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activeTab="2"/>
  </bookViews>
  <sheets>
    <sheet name="Base Data" sheetId="1" r:id="rId1"/>
    <sheet name="tmp Sheet (build good CSD vals)" sheetId="3" r:id="rId2"/>
    <sheet name="Final City Names" sheetId="5" r:id="rId3"/>
  </sheets>
  <definedNames>
    <definedName name="_xlnm._FilterDatabase" localSheetId="2" hidden="1">'Final City Names'!$A$1:$F$5068</definedName>
  </definedNames>
  <calcPr calcId="145621"/>
</workbook>
</file>

<file path=xl/calcChain.xml><?xml version="1.0" encoding="utf-8"?>
<calcChain xmlns="http://schemas.openxmlformats.org/spreadsheetml/2006/main">
  <c r="AO5" i="1" l="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4"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2" i="1"/>
  <c r="AO5053" i="1"/>
  <c r="AO5054" i="1"/>
  <c r="AO5055" i="1"/>
  <c r="AO5056" i="1"/>
  <c r="AO5057" i="1"/>
  <c r="AO5058" i="1"/>
  <c r="AO5059" i="1"/>
  <c r="AO5060" i="1"/>
  <c r="AO5061" i="1"/>
  <c r="AO5062" i="1"/>
  <c r="AO5063"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4" i="1"/>
  <c r="AD5367" i="1"/>
  <c r="AN4" i="1"/>
  <c r="AO5402" i="1" l="1"/>
  <c r="AN5402"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G5" i="1" l="1"/>
  <c r="AG6" i="1"/>
  <c r="AG7" i="1"/>
  <c r="AG8" i="1"/>
  <c r="AG9" i="1"/>
  <c r="AL9" i="1" s="1"/>
  <c r="AG10" i="1"/>
  <c r="AL10" i="1" s="1"/>
  <c r="AG11" i="1"/>
  <c r="AL11" i="1" s="1"/>
  <c r="AG12" i="1"/>
  <c r="AG13" i="1"/>
  <c r="AG14" i="1"/>
  <c r="AG15" i="1"/>
  <c r="AG16" i="1"/>
  <c r="AG17" i="1"/>
  <c r="AG18" i="1"/>
  <c r="AL18" i="1" s="1"/>
  <c r="AG19" i="1"/>
  <c r="AG20" i="1"/>
  <c r="AG21" i="1"/>
  <c r="AG22" i="1"/>
  <c r="AG23" i="1"/>
  <c r="AG24" i="1"/>
  <c r="AG25" i="1"/>
  <c r="AL25" i="1" s="1"/>
  <c r="AG26" i="1"/>
  <c r="AL26" i="1" s="1"/>
  <c r="AG27" i="1"/>
  <c r="AG28" i="1"/>
  <c r="AG29" i="1"/>
  <c r="AG30" i="1"/>
  <c r="AG31" i="1"/>
  <c r="AG32" i="1"/>
  <c r="AG33" i="1"/>
  <c r="AG34" i="1"/>
  <c r="AG35" i="1"/>
  <c r="AG36" i="1"/>
  <c r="AG37" i="1"/>
  <c r="AG38" i="1"/>
  <c r="AG39" i="1"/>
  <c r="AG40" i="1"/>
  <c r="AG41" i="1"/>
  <c r="AL41" i="1" s="1"/>
  <c r="AG42" i="1"/>
  <c r="AL42" i="1" s="1"/>
  <c r="AG43" i="1"/>
  <c r="AG44" i="1"/>
  <c r="AG45" i="1"/>
  <c r="AG46" i="1"/>
  <c r="AG47" i="1"/>
  <c r="AG48" i="1"/>
  <c r="AG49" i="1"/>
  <c r="AG50" i="1"/>
  <c r="AG51" i="1"/>
  <c r="AG52" i="1"/>
  <c r="AG53" i="1"/>
  <c r="AG54" i="1"/>
  <c r="AG55" i="1"/>
  <c r="AG56" i="1"/>
  <c r="AG57" i="1"/>
  <c r="AL57" i="1" s="1"/>
  <c r="AG58" i="1"/>
  <c r="AL58" i="1" s="1"/>
  <c r="AG59" i="1"/>
  <c r="AG60" i="1"/>
  <c r="AG61" i="1"/>
  <c r="AG62" i="1"/>
  <c r="AG63" i="1"/>
  <c r="AG64" i="1"/>
  <c r="AG65" i="1"/>
  <c r="AG66" i="1"/>
  <c r="AL66" i="1" s="1"/>
  <c r="AG67" i="1"/>
  <c r="AG68" i="1"/>
  <c r="AG69" i="1"/>
  <c r="AG70" i="1"/>
  <c r="AG71" i="1"/>
  <c r="AG72" i="1"/>
  <c r="AG73" i="1"/>
  <c r="AL73" i="1" s="1"/>
  <c r="AG74" i="1"/>
  <c r="AL74" i="1" s="1"/>
  <c r="AG75" i="1"/>
  <c r="AG76" i="1"/>
  <c r="AG77" i="1"/>
  <c r="AG78" i="1"/>
  <c r="AG79" i="1"/>
  <c r="AG80" i="1"/>
  <c r="AG81" i="1"/>
  <c r="AL81" i="1" s="1"/>
  <c r="AG82" i="1"/>
  <c r="AL82" i="1" s="1"/>
  <c r="AG83" i="1"/>
  <c r="AG84" i="1"/>
  <c r="AG85" i="1"/>
  <c r="AG86" i="1"/>
  <c r="AG87" i="1"/>
  <c r="AG88" i="1"/>
  <c r="AG89" i="1"/>
  <c r="AG90" i="1"/>
  <c r="AL90" i="1" s="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L129" i="1" s="1"/>
  <c r="AG130" i="1"/>
  <c r="AL130" i="1" s="1"/>
  <c r="AG131" i="1"/>
  <c r="AG132" i="1"/>
  <c r="AG133" i="1"/>
  <c r="AG134" i="1"/>
  <c r="AG135" i="1"/>
  <c r="AG136" i="1"/>
  <c r="AG137" i="1"/>
  <c r="AG138" i="1"/>
  <c r="AL138" i="1" s="1"/>
  <c r="AG139" i="1"/>
  <c r="AG140" i="1"/>
  <c r="AG141" i="1"/>
  <c r="AG142" i="1"/>
  <c r="AG143" i="1"/>
  <c r="AG144" i="1"/>
  <c r="AG145" i="1"/>
  <c r="AL145" i="1" s="1"/>
  <c r="AG146" i="1"/>
  <c r="AL146" i="1" s="1"/>
  <c r="AG147" i="1"/>
  <c r="AG148" i="1"/>
  <c r="AG149" i="1"/>
  <c r="AG150" i="1"/>
  <c r="AG151" i="1"/>
  <c r="AG152" i="1"/>
  <c r="AG153" i="1"/>
  <c r="AL153" i="1" s="1"/>
  <c r="AG154" i="1"/>
  <c r="AL154" i="1" s="1"/>
  <c r="AG155" i="1"/>
  <c r="AG156" i="1"/>
  <c r="AG157" i="1"/>
  <c r="AG158" i="1"/>
  <c r="AG159" i="1"/>
  <c r="AG160" i="1"/>
  <c r="AG161" i="1"/>
  <c r="AG162" i="1"/>
  <c r="AL162" i="1" s="1"/>
  <c r="AG163" i="1"/>
  <c r="AG164" i="1"/>
  <c r="AG165" i="1"/>
  <c r="AG166" i="1"/>
  <c r="AG167" i="1"/>
  <c r="AG168" i="1"/>
  <c r="AG169" i="1"/>
  <c r="AL169" i="1" s="1"/>
  <c r="AG170" i="1"/>
  <c r="AL170" i="1" s="1"/>
  <c r="AG171" i="1"/>
  <c r="AG172" i="1"/>
  <c r="AG173" i="1"/>
  <c r="AG174" i="1"/>
  <c r="AG175" i="1"/>
  <c r="AG176" i="1"/>
  <c r="AG177" i="1"/>
  <c r="AG178" i="1"/>
  <c r="AL178" i="1" s="1"/>
  <c r="AG179" i="1"/>
  <c r="AL179" i="1" s="1"/>
  <c r="AG180" i="1"/>
  <c r="AG181" i="1"/>
  <c r="AG182" i="1"/>
  <c r="AG183" i="1"/>
  <c r="AG184" i="1"/>
  <c r="AG185" i="1"/>
  <c r="AL185" i="1" s="1"/>
  <c r="AG186" i="1"/>
  <c r="AL186" i="1" s="1"/>
  <c r="AG187" i="1"/>
  <c r="AL187" i="1" s="1"/>
  <c r="AG188" i="1"/>
  <c r="AL188" i="1" s="1"/>
  <c r="AG189" i="1"/>
  <c r="AG190" i="1"/>
  <c r="AG191" i="1"/>
  <c r="AG192" i="1"/>
  <c r="AG193" i="1"/>
  <c r="AL193" i="1" s="1"/>
  <c r="AG194" i="1"/>
  <c r="AL194" i="1" s="1"/>
  <c r="AG195" i="1"/>
  <c r="AL195" i="1" s="1"/>
  <c r="AG196" i="1"/>
  <c r="AG197" i="1"/>
  <c r="AG198" i="1"/>
  <c r="AG199" i="1"/>
  <c r="AG200" i="1"/>
  <c r="AG201" i="1"/>
  <c r="AL201" i="1" s="1"/>
  <c r="AG202" i="1"/>
  <c r="AL202" i="1" s="1"/>
  <c r="AG203" i="1"/>
  <c r="AL203" i="1" s="1"/>
  <c r="AG204" i="1"/>
  <c r="AL204" i="1" s="1"/>
  <c r="AG205" i="1"/>
  <c r="AG206" i="1"/>
  <c r="AG207" i="1"/>
  <c r="AG208" i="1"/>
  <c r="AG209" i="1"/>
  <c r="AG210" i="1"/>
  <c r="AG211" i="1"/>
  <c r="AG212" i="1"/>
  <c r="AG213" i="1"/>
  <c r="AG214" i="1"/>
  <c r="AG215" i="1"/>
  <c r="AG216" i="1"/>
  <c r="AG217" i="1"/>
  <c r="AG218" i="1"/>
  <c r="AG219" i="1"/>
  <c r="AG220" i="1"/>
  <c r="AG221" i="1"/>
  <c r="AG222" i="1"/>
  <c r="AG223" i="1"/>
  <c r="AG224" i="1"/>
  <c r="AG225" i="1"/>
  <c r="AL225" i="1" s="1"/>
  <c r="AG226" i="1"/>
  <c r="AL226" i="1" s="1"/>
  <c r="AG227" i="1"/>
  <c r="AG228" i="1"/>
  <c r="AG229" i="1"/>
  <c r="AG230" i="1"/>
  <c r="AG231" i="1"/>
  <c r="AG232" i="1"/>
  <c r="AG233" i="1"/>
  <c r="AL233" i="1" s="1"/>
  <c r="AG234" i="1"/>
  <c r="AL234" i="1" s="1"/>
  <c r="AG235" i="1"/>
  <c r="AL235" i="1" s="1"/>
  <c r="AG236" i="1"/>
  <c r="AG237" i="1"/>
  <c r="AG238" i="1"/>
  <c r="AG239" i="1"/>
  <c r="AG240" i="1"/>
  <c r="AG241" i="1"/>
  <c r="AL241" i="1" s="1"/>
  <c r="AG242" i="1"/>
  <c r="AL242" i="1" s="1"/>
  <c r="AG243" i="1"/>
  <c r="AL243" i="1" s="1"/>
  <c r="AG244" i="1"/>
  <c r="AG245" i="1"/>
  <c r="AG246" i="1"/>
  <c r="AG247" i="1"/>
  <c r="AG248" i="1"/>
  <c r="AG249" i="1"/>
  <c r="AL249" i="1" s="1"/>
  <c r="AG250" i="1"/>
  <c r="AL250" i="1" s="1"/>
  <c r="AG251" i="1"/>
  <c r="AL251" i="1" s="1"/>
  <c r="AG252" i="1"/>
  <c r="AL252" i="1" s="1"/>
  <c r="AG253" i="1"/>
  <c r="AG254" i="1"/>
  <c r="AG255" i="1"/>
  <c r="AG256" i="1"/>
  <c r="AG257" i="1"/>
  <c r="AL257" i="1" s="1"/>
  <c r="AG258" i="1"/>
  <c r="AL258" i="1" s="1"/>
  <c r="AG259" i="1"/>
  <c r="AL259" i="1" s="1"/>
  <c r="AG260" i="1"/>
  <c r="AG261" i="1"/>
  <c r="AG262" i="1"/>
  <c r="AG263" i="1"/>
  <c r="AG264" i="1"/>
  <c r="AG265" i="1"/>
  <c r="AL265" i="1" s="1"/>
  <c r="AG266" i="1"/>
  <c r="AL266" i="1" s="1"/>
  <c r="AG267" i="1"/>
  <c r="AL267" i="1" s="1"/>
  <c r="AG268" i="1"/>
  <c r="AG269" i="1"/>
  <c r="AG270" i="1"/>
  <c r="AG271" i="1"/>
  <c r="AG272" i="1"/>
  <c r="AG273" i="1"/>
  <c r="AL273" i="1" s="1"/>
  <c r="AG274" i="1"/>
  <c r="AL274" i="1" s="1"/>
  <c r="AG275" i="1"/>
  <c r="AG276" i="1"/>
  <c r="AG277" i="1"/>
  <c r="AG278" i="1"/>
  <c r="AG279" i="1"/>
  <c r="AG280" i="1"/>
  <c r="AG281" i="1"/>
  <c r="AL281" i="1" s="1"/>
  <c r="AG282" i="1"/>
  <c r="AL282" i="1" s="1"/>
  <c r="AG283" i="1"/>
  <c r="AG284" i="1"/>
  <c r="AG285" i="1"/>
  <c r="AG286" i="1"/>
  <c r="AG287" i="1"/>
  <c r="AG288" i="1"/>
  <c r="AG289" i="1"/>
  <c r="AL289" i="1" s="1"/>
  <c r="AG290" i="1"/>
  <c r="AL290" i="1" s="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L329" i="1" s="1"/>
  <c r="AG330" i="1"/>
  <c r="AL330" i="1" s="1"/>
  <c r="AG331" i="1"/>
  <c r="AG332" i="1"/>
  <c r="AG333" i="1"/>
  <c r="AG334" i="1"/>
  <c r="AG335" i="1"/>
  <c r="AG336" i="1"/>
  <c r="AG337" i="1"/>
  <c r="AL337" i="1" s="1"/>
  <c r="AG338" i="1"/>
  <c r="AL338" i="1" s="1"/>
  <c r="AG339" i="1"/>
  <c r="AG340" i="1"/>
  <c r="AG341" i="1"/>
  <c r="AG342" i="1"/>
  <c r="AG343" i="1"/>
  <c r="AG344" i="1"/>
  <c r="AG345" i="1"/>
  <c r="AG346" i="1"/>
  <c r="AL346" i="1" s="1"/>
  <c r="AG347" i="1"/>
  <c r="AL347" i="1" s="1"/>
  <c r="AG348" i="1"/>
  <c r="AG349" i="1"/>
  <c r="AG350" i="1"/>
  <c r="AG351" i="1"/>
  <c r="AG352" i="1"/>
  <c r="AG353" i="1"/>
  <c r="AG354" i="1"/>
  <c r="AG355" i="1"/>
  <c r="AL355" i="1" s="1"/>
  <c r="AG356" i="1"/>
  <c r="AL356" i="1" s="1"/>
  <c r="AG357" i="1"/>
  <c r="AG358" i="1"/>
  <c r="AG359" i="1"/>
  <c r="AG360" i="1"/>
  <c r="AG361" i="1"/>
  <c r="AG362" i="1"/>
  <c r="AL362" i="1" s="1"/>
  <c r="AG363" i="1"/>
  <c r="AG364" i="1"/>
  <c r="AL364" i="1" s="1"/>
  <c r="AG365" i="1"/>
  <c r="AG366" i="1"/>
  <c r="AG367" i="1"/>
  <c r="AG368" i="1"/>
  <c r="AG369" i="1"/>
  <c r="AG370" i="1"/>
  <c r="AG371" i="1"/>
  <c r="AG372" i="1"/>
  <c r="AL372" i="1" s="1"/>
  <c r="AG373" i="1"/>
  <c r="AG374" i="1"/>
  <c r="AG375" i="1"/>
  <c r="AG376" i="1"/>
  <c r="AG377" i="1"/>
  <c r="AG378" i="1"/>
  <c r="AL378" i="1" s="1"/>
  <c r="AG379" i="1"/>
  <c r="AG380" i="1"/>
  <c r="AL380" i="1" s="1"/>
  <c r="AG381" i="1"/>
  <c r="AG382" i="1"/>
  <c r="AG383" i="1"/>
  <c r="AG384" i="1"/>
  <c r="AG385" i="1"/>
  <c r="AG386" i="1"/>
  <c r="AL386" i="1" s="1"/>
  <c r="AG387" i="1"/>
  <c r="AG388" i="1"/>
  <c r="AG389" i="1"/>
  <c r="AG390" i="1"/>
  <c r="AG391" i="1"/>
  <c r="AG392" i="1"/>
  <c r="AG393" i="1"/>
  <c r="AG394" i="1"/>
  <c r="AG395" i="1"/>
  <c r="AG396" i="1"/>
  <c r="AG397" i="1"/>
  <c r="AG398" i="1"/>
  <c r="AG399" i="1"/>
  <c r="AG400" i="1"/>
  <c r="AG401" i="1"/>
  <c r="AG402" i="1"/>
  <c r="AL402" i="1" s="1"/>
  <c r="AG403" i="1"/>
  <c r="AG404" i="1"/>
  <c r="AL404" i="1" s="1"/>
  <c r="AG405" i="1"/>
  <c r="AG406" i="1"/>
  <c r="AG407" i="1"/>
  <c r="AG408" i="1"/>
  <c r="AG409" i="1"/>
  <c r="AL409" i="1" s="1"/>
  <c r="AG410" i="1"/>
  <c r="AG411" i="1"/>
  <c r="AL411" i="1" s="1"/>
  <c r="AG412" i="1"/>
  <c r="AL412" i="1" s="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L441" i="1" s="1"/>
  <c r="AG442" i="1"/>
  <c r="AL442" i="1" s="1"/>
  <c r="AG443" i="1"/>
  <c r="AG444" i="1"/>
  <c r="AL444" i="1" s="1"/>
  <c r="AG445" i="1"/>
  <c r="AG446" i="1"/>
  <c r="AG447" i="1"/>
  <c r="AG448" i="1"/>
  <c r="AG449" i="1"/>
  <c r="AG450" i="1"/>
  <c r="AL450" i="1" s="1"/>
  <c r="AG451" i="1"/>
  <c r="AL451" i="1" s="1"/>
  <c r="AG452" i="1"/>
  <c r="AL452" i="1" s="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L490" i="1" s="1"/>
  <c r="AG491" i="1"/>
  <c r="AL491" i="1" s="1"/>
  <c r="AG492" i="1"/>
  <c r="AL492" i="1" s="1"/>
  <c r="AG493" i="1"/>
  <c r="AG494" i="1"/>
  <c r="AG495" i="1"/>
  <c r="AG496" i="1"/>
  <c r="AG497" i="1"/>
  <c r="AG498" i="1"/>
  <c r="AG499" i="1"/>
  <c r="AG500" i="1"/>
  <c r="AG501" i="1"/>
  <c r="AG502" i="1"/>
  <c r="AG503" i="1"/>
  <c r="AG504" i="1"/>
  <c r="AG505" i="1"/>
  <c r="AG506" i="1"/>
  <c r="AG507" i="1"/>
  <c r="AG508" i="1"/>
  <c r="AL508" i="1" s="1"/>
  <c r="AG509" i="1"/>
  <c r="AG510" i="1"/>
  <c r="AG511" i="1"/>
  <c r="AG512" i="1"/>
  <c r="AG513" i="1"/>
  <c r="AG514" i="1"/>
  <c r="AG515" i="1"/>
  <c r="AG516" i="1"/>
  <c r="AL516" i="1" s="1"/>
  <c r="AG517" i="1"/>
  <c r="AG518" i="1"/>
  <c r="AG519" i="1"/>
  <c r="AG520" i="1"/>
  <c r="AG521" i="1"/>
  <c r="AG522" i="1"/>
  <c r="AG523" i="1"/>
  <c r="AL523" i="1" s="1"/>
  <c r="AG524" i="1"/>
  <c r="AL524" i="1" s="1"/>
  <c r="AG525" i="1"/>
  <c r="AG526" i="1"/>
  <c r="AG527" i="1"/>
  <c r="AG528" i="1"/>
  <c r="AG529" i="1"/>
  <c r="AG530" i="1"/>
  <c r="AG531" i="1"/>
  <c r="AG532" i="1"/>
  <c r="AG533" i="1"/>
  <c r="AG534" i="1"/>
  <c r="AG535" i="1"/>
  <c r="AG536" i="1"/>
  <c r="AG537" i="1"/>
  <c r="AG538" i="1"/>
  <c r="AL538" i="1" s="1"/>
  <c r="AG539" i="1"/>
  <c r="AL539" i="1" s="1"/>
  <c r="AG540" i="1"/>
  <c r="AL540" i="1" s="1"/>
  <c r="AG541" i="1"/>
  <c r="AG542" i="1"/>
  <c r="AG543" i="1"/>
  <c r="AG544" i="1"/>
  <c r="AG545" i="1"/>
  <c r="AL545" i="1" s="1"/>
  <c r="AG546" i="1"/>
  <c r="AL546" i="1" s="1"/>
  <c r="AG547" i="1"/>
  <c r="AL547" i="1" s="1"/>
  <c r="AG548" i="1"/>
  <c r="AL548" i="1" s="1"/>
  <c r="AG549" i="1"/>
  <c r="AG550" i="1"/>
  <c r="AG551" i="1"/>
  <c r="AG552" i="1"/>
  <c r="AG553" i="1"/>
  <c r="AL553" i="1" s="1"/>
  <c r="AG554" i="1"/>
  <c r="AL554" i="1" s="1"/>
  <c r="AG555" i="1"/>
  <c r="AL555" i="1" s="1"/>
  <c r="AG556" i="1"/>
  <c r="AL556" i="1" s="1"/>
  <c r="AG557" i="1"/>
  <c r="AG558" i="1"/>
  <c r="AG559" i="1"/>
  <c r="AG560" i="1"/>
  <c r="AG561" i="1"/>
  <c r="AG562" i="1"/>
  <c r="AL562" i="1" s="1"/>
  <c r="AG563" i="1"/>
  <c r="AL563" i="1" s="1"/>
  <c r="AG564" i="1"/>
  <c r="AL564" i="1" s="1"/>
  <c r="AG565" i="1"/>
  <c r="AG566" i="1"/>
  <c r="AG567" i="1"/>
  <c r="AG568" i="1"/>
  <c r="AG569" i="1"/>
  <c r="AL569" i="1" s="1"/>
  <c r="AG570" i="1"/>
  <c r="AL570" i="1" s="1"/>
  <c r="AG571" i="1"/>
  <c r="AL571" i="1" s="1"/>
  <c r="AG572" i="1"/>
  <c r="AL572" i="1" s="1"/>
  <c r="AG573" i="1"/>
  <c r="AG574" i="1"/>
  <c r="AG575" i="1"/>
  <c r="AG576" i="1"/>
  <c r="AG577" i="1"/>
  <c r="AL577" i="1" s="1"/>
  <c r="AG578" i="1"/>
  <c r="AL578" i="1" s="1"/>
  <c r="AG579" i="1"/>
  <c r="AL579" i="1" s="1"/>
  <c r="AG580" i="1"/>
  <c r="AL580" i="1" s="1"/>
  <c r="AG581" i="1"/>
  <c r="AG582" i="1"/>
  <c r="AG583" i="1"/>
  <c r="AG584" i="1"/>
  <c r="AG585" i="1"/>
  <c r="AL585" i="1" s="1"/>
  <c r="AG586" i="1"/>
  <c r="AL586" i="1" s="1"/>
  <c r="AG587" i="1"/>
  <c r="AG588" i="1"/>
  <c r="AL588" i="1" s="1"/>
  <c r="AG589" i="1"/>
  <c r="AG590" i="1"/>
  <c r="AG591" i="1"/>
  <c r="AG592" i="1"/>
  <c r="AG593" i="1"/>
  <c r="AL593" i="1" s="1"/>
  <c r="AG594" i="1"/>
  <c r="AG595" i="1"/>
  <c r="AG596" i="1"/>
  <c r="AL596" i="1" s="1"/>
  <c r="AG597" i="1"/>
  <c r="AG598" i="1"/>
  <c r="AG599" i="1"/>
  <c r="AG600" i="1"/>
  <c r="AG601" i="1"/>
  <c r="AG602" i="1"/>
  <c r="AG603" i="1"/>
  <c r="AG604" i="1"/>
  <c r="AL604" i="1" s="1"/>
  <c r="AG605" i="1"/>
  <c r="AG606" i="1"/>
  <c r="AG607" i="1"/>
  <c r="AG608" i="1"/>
  <c r="AG609" i="1"/>
  <c r="AL609" i="1" s="1"/>
  <c r="AG610" i="1"/>
  <c r="AG611" i="1"/>
  <c r="AG612" i="1"/>
  <c r="AG613" i="1"/>
  <c r="AG614" i="1"/>
  <c r="AG615" i="1"/>
  <c r="AG616" i="1"/>
  <c r="AG617" i="1"/>
  <c r="AG618" i="1"/>
  <c r="AG619" i="1"/>
  <c r="AL619" i="1" s="1"/>
  <c r="AG620" i="1"/>
  <c r="AL620" i="1" s="1"/>
  <c r="AG621" i="1"/>
  <c r="AG622" i="1"/>
  <c r="AG623" i="1"/>
  <c r="AG624" i="1"/>
  <c r="AG625" i="1"/>
  <c r="AL625" i="1" s="1"/>
  <c r="AG626" i="1"/>
  <c r="AG627" i="1"/>
  <c r="AG628" i="1"/>
  <c r="AL628" i="1" s="1"/>
  <c r="AG629" i="1"/>
  <c r="AG630" i="1"/>
  <c r="AG631" i="1"/>
  <c r="AG632" i="1"/>
  <c r="AG633" i="1"/>
  <c r="AG634" i="1"/>
  <c r="AL634" i="1" s="1"/>
  <c r="AG635" i="1"/>
  <c r="AG636" i="1"/>
  <c r="AL636" i="1" s="1"/>
  <c r="AG637" i="1"/>
  <c r="AG638" i="1"/>
  <c r="AG639" i="1"/>
  <c r="AG640" i="1"/>
  <c r="AG641" i="1"/>
  <c r="AG642" i="1"/>
  <c r="AL642" i="1" s="1"/>
  <c r="AG643" i="1"/>
  <c r="AG644" i="1"/>
  <c r="AG645" i="1"/>
  <c r="AG646" i="1"/>
  <c r="AG647" i="1"/>
  <c r="AG648" i="1"/>
  <c r="AG649" i="1"/>
  <c r="AL649" i="1" s="1"/>
  <c r="AG650" i="1"/>
  <c r="AG651" i="1"/>
  <c r="AG652" i="1"/>
  <c r="AG653" i="1"/>
  <c r="AG654" i="1"/>
  <c r="AG655" i="1"/>
  <c r="AG656" i="1"/>
  <c r="AG657" i="1"/>
  <c r="AL657" i="1" s="1"/>
  <c r="AG658" i="1"/>
  <c r="AL658" i="1" s="1"/>
  <c r="AG659" i="1"/>
  <c r="AG660" i="1"/>
  <c r="AL660" i="1" s="1"/>
  <c r="AG661" i="1"/>
  <c r="AG662" i="1"/>
  <c r="AG663" i="1"/>
  <c r="AG664" i="1"/>
  <c r="AG665" i="1"/>
  <c r="AL665" i="1" s="1"/>
  <c r="AG666" i="1"/>
  <c r="AL666" i="1" s="1"/>
  <c r="AG667" i="1"/>
  <c r="AL667" i="1" s="1"/>
  <c r="AG668" i="1"/>
  <c r="AL668" i="1" s="1"/>
  <c r="AG669" i="1"/>
  <c r="AG670" i="1"/>
  <c r="AG671" i="1"/>
  <c r="AG672" i="1"/>
  <c r="AG673" i="1"/>
  <c r="AL673" i="1" s="1"/>
  <c r="AG674" i="1"/>
  <c r="AG675" i="1"/>
  <c r="AG676" i="1"/>
  <c r="AL676" i="1" s="1"/>
  <c r="AG677" i="1"/>
  <c r="AG678" i="1"/>
  <c r="AG679" i="1"/>
  <c r="AG680" i="1"/>
  <c r="AG681" i="1"/>
  <c r="AG682" i="1"/>
  <c r="AG683" i="1"/>
  <c r="AL683" i="1" s="1"/>
  <c r="AG684" i="1"/>
  <c r="AL684" i="1" s="1"/>
  <c r="AG685" i="1"/>
  <c r="AG686" i="1"/>
  <c r="AG687" i="1"/>
  <c r="AG688" i="1"/>
  <c r="AG689" i="1"/>
  <c r="AL689" i="1" s="1"/>
  <c r="AG690" i="1"/>
  <c r="AL690" i="1" s="1"/>
  <c r="AG691" i="1"/>
  <c r="AG692" i="1"/>
  <c r="AL692" i="1" s="1"/>
  <c r="AG693" i="1"/>
  <c r="AG694" i="1"/>
  <c r="AG695" i="1"/>
  <c r="AG696" i="1"/>
  <c r="AG697" i="1"/>
  <c r="AL697" i="1" s="1"/>
  <c r="AG698" i="1"/>
  <c r="AG699" i="1"/>
  <c r="AG700" i="1"/>
  <c r="AL700" i="1" s="1"/>
  <c r="AG701" i="1"/>
  <c r="AG702" i="1"/>
  <c r="AG703" i="1"/>
  <c r="AG704" i="1"/>
  <c r="AG705" i="1"/>
  <c r="AL705" i="1" s="1"/>
  <c r="AG706" i="1"/>
  <c r="AL706" i="1" s="1"/>
  <c r="AG707" i="1"/>
  <c r="AL707" i="1" s="1"/>
  <c r="AG708" i="1"/>
  <c r="AG709" i="1"/>
  <c r="AG710" i="1"/>
  <c r="AG711" i="1"/>
  <c r="AG712" i="1"/>
  <c r="AG713" i="1"/>
  <c r="AL713" i="1" s="1"/>
  <c r="AG714" i="1"/>
  <c r="AL714" i="1" s="1"/>
  <c r="AG715" i="1"/>
  <c r="AG716" i="1"/>
  <c r="AG717" i="1"/>
  <c r="AG718" i="1"/>
  <c r="AG719" i="1"/>
  <c r="AG720" i="1"/>
  <c r="AG721" i="1"/>
  <c r="AL721" i="1" s="1"/>
  <c r="AG722" i="1"/>
  <c r="AL722" i="1" s="1"/>
  <c r="AG723" i="1"/>
  <c r="AG724" i="1"/>
  <c r="AG725" i="1"/>
  <c r="AG726" i="1"/>
  <c r="AG727" i="1"/>
  <c r="AG728" i="1"/>
  <c r="AG729" i="1"/>
  <c r="AG730" i="1"/>
  <c r="AL730" i="1" s="1"/>
  <c r="AG731" i="1"/>
  <c r="AG732" i="1"/>
  <c r="AL732" i="1" s="1"/>
  <c r="AG733" i="1"/>
  <c r="AG734" i="1"/>
  <c r="AG735" i="1"/>
  <c r="AG736" i="1"/>
  <c r="AG737" i="1"/>
  <c r="AG738" i="1"/>
  <c r="AL738" i="1" s="1"/>
  <c r="AG739" i="1"/>
  <c r="AL739" i="1" s="1"/>
  <c r="AG740" i="1"/>
  <c r="AL740" i="1" s="1"/>
  <c r="AG741" i="1"/>
  <c r="AG742" i="1"/>
  <c r="AG743" i="1"/>
  <c r="AG744" i="1"/>
  <c r="AG745" i="1"/>
  <c r="AG746" i="1"/>
  <c r="AL746" i="1" s="1"/>
  <c r="AG747" i="1"/>
  <c r="AG748" i="1"/>
  <c r="AL748" i="1" s="1"/>
  <c r="AG749" i="1"/>
  <c r="AG750" i="1"/>
  <c r="AG751" i="1"/>
  <c r="AG752" i="1"/>
  <c r="AG753" i="1"/>
  <c r="AG754" i="1"/>
  <c r="AL754" i="1" s="1"/>
  <c r="AG755" i="1"/>
  <c r="AG756" i="1"/>
  <c r="AL756" i="1" s="1"/>
  <c r="AG757" i="1"/>
  <c r="AG758" i="1"/>
  <c r="AG759" i="1"/>
  <c r="AG760" i="1"/>
  <c r="AG761" i="1"/>
  <c r="AG762" i="1"/>
  <c r="AG763" i="1"/>
  <c r="AL763" i="1" s="1"/>
  <c r="AG764" i="1"/>
  <c r="AL764" i="1" s="1"/>
  <c r="AG765" i="1"/>
  <c r="AG766" i="1"/>
  <c r="AG767" i="1"/>
  <c r="AG768" i="1"/>
  <c r="AG769" i="1"/>
  <c r="AG770" i="1"/>
  <c r="AL770" i="1" s="1"/>
  <c r="AG771" i="1"/>
  <c r="AG772" i="1"/>
  <c r="AL772" i="1" s="1"/>
  <c r="AG773" i="1"/>
  <c r="AG774" i="1"/>
  <c r="AG775" i="1"/>
  <c r="AG776" i="1"/>
  <c r="AG777" i="1"/>
  <c r="AG778" i="1"/>
  <c r="AL778" i="1" s="1"/>
  <c r="AG779" i="1"/>
  <c r="AG780" i="1"/>
  <c r="AL780" i="1" s="1"/>
  <c r="AG781" i="1"/>
  <c r="AG782" i="1"/>
  <c r="AG783" i="1"/>
  <c r="AG784" i="1"/>
  <c r="AG785" i="1"/>
  <c r="AG786" i="1"/>
  <c r="AL786" i="1" s="1"/>
  <c r="AG787" i="1"/>
  <c r="AG788" i="1"/>
  <c r="AL788" i="1" s="1"/>
  <c r="AG789" i="1"/>
  <c r="AG790" i="1"/>
  <c r="AG791" i="1"/>
  <c r="AG792" i="1"/>
  <c r="AG793" i="1"/>
  <c r="AG794" i="1"/>
  <c r="AL794" i="1" s="1"/>
  <c r="AG795" i="1"/>
  <c r="AG796" i="1"/>
  <c r="AL796" i="1" s="1"/>
  <c r="AG797" i="1"/>
  <c r="AG798" i="1"/>
  <c r="AG799" i="1"/>
  <c r="AG800" i="1"/>
  <c r="AG801" i="1"/>
  <c r="AG802" i="1"/>
  <c r="AL802" i="1" s="1"/>
  <c r="AG803" i="1"/>
  <c r="AL803" i="1" s="1"/>
  <c r="AG804" i="1"/>
  <c r="AL804" i="1" s="1"/>
  <c r="AG805" i="1"/>
  <c r="AG806" i="1"/>
  <c r="AG807" i="1"/>
  <c r="AG808" i="1"/>
  <c r="AG809" i="1"/>
  <c r="AG810" i="1"/>
  <c r="AL810" i="1" s="1"/>
  <c r="AG811" i="1"/>
  <c r="AG812" i="1"/>
  <c r="AL812" i="1" s="1"/>
  <c r="AG813" i="1"/>
  <c r="AG814" i="1"/>
  <c r="AG815" i="1"/>
  <c r="AG816" i="1"/>
  <c r="AG817" i="1"/>
  <c r="AG818" i="1"/>
  <c r="AL818" i="1" s="1"/>
  <c r="AG819" i="1"/>
  <c r="AG820" i="1"/>
  <c r="AG821" i="1"/>
  <c r="AG822" i="1"/>
  <c r="AG823" i="1"/>
  <c r="AG824" i="1"/>
  <c r="AG825" i="1"/>
  <c r="AG826" i="1"/>
  <c r="AG827" i="1"/>
  <c r="AL827" i="1" s="1"/>
  <c r="AG828" i="1"/>
  <c r="AG829" i="1"/>
  <c r="AG830" i="1"/>
  <c r="AG831" i="1"/>
  <c r="AG832" i="1"/>
  <c r="AG833" i="1"/>
  <c r="AG834" i="1"/>
  <c r="AL834" i="1" s="1"/>
  <c r="AG835" i="1"/>
  <c r="AL835" i="1" s="1"/>
  <c r="AG836" i="1"/>
  <c r="AG837" i="1"/>
  <c r="AG838" i="1"/>
  <c r="AG839" i="1"/>
  <c r="AG840" i="1"/>
  <c r="AG841" i="1"/>
  <c r="AG842" i="1"/>
  <c r="AL842" i="1" s="1"/>
  <c r="AG843" i="1"/>
  <c r="AL843" i="1" s="1"/>
  <c r="AG844" i="1"/>
  <c r="AG845" i="1"/>
  <c r="AG846" i="1"/>
  <c r="AG847" i="1"/>
  <c r="AG848" i="1"/>
  <c r="AG849" i="1"/>
  <c r="AG850" i="1"/>
  <c r="AL850" i="1" s="1"/>
  <c r="AG851" i="1"/>
  <c r="AL851" i="1" s="1"/>
  <c r="AG852" i="1"/>
  <c r="AG853" i="1"/>
  <c r="AG854" i="1"/>
  <c r="AG855" i="1"/>
  <c r="AG856" i="1"/>
  <c r="AG857" i="1"/>
  <c r="AG858" i="1"/>
  <c r="AL858" i="1" s="1"/>
  <c r="AG859" i="1"/>
  <c r="AL859" i="1" s="1"/>
  <c r="AG860" i="1"/>
  <c r="AG861" i="1"/>
  <c r="AG862" i="1"/>
  <c r="AG863" i="1"/>
  <c r="AG864" i="1"/>
  <c r="AG865" i="1"/>
  <c r="AG866" i="1"/>
  <c r="AL866" i="1" s="1"/>
  <c r="AG867" i="1"/>
  <c r="AL867" i="1" s="1"/>
  <c r="AG868" i="1"/>
  <c r="AG869" i="1"/>
  <c r="AG870" i="1"/>
  <c r="AG871" i="1"/>
  <c r="AG872" i="1"/>
  <c r="AG873" i="1"/>
  <c r="AG874" i="1"/>
  <c r="AL874" i="1" s="1"/>
  <c r="AG875" i="1"/>
  <c r="AL875" i="1" s="1"/>
  <c r="AG876" i="1"/>
  <c r="AG877" i="1"/>
  <c r="AG878" i="1"/>
  <c r="AG879" i="1"/>
  <c r="AG880" i="1"/>
  <c r="AG881" i="1"/>
  <c r="AG882" i="1"/>
  <c r="AL882" i="1" s="1"/>
  <c r="AG883" i="1"/>
  <c r="AL883" i="1" s="1"/>
  <c r="AG884" i="1"/>
  <c r="AG885" i="1"/>
  <c r="AG886" i="1"/>
  <c r="AG887" i="1"/>
  <c r="AG888" i="1"/>
  <c r="AG889" i="1"/>
  <c r="AG890" i="1"/>
  <c r="AG891" i="1"/>
  <c r="AG892" i="1"/>
  <c r="AG893" i="1"/>
  <c r="AG894" i="1"/>
  <c r="AG895" i="1"/>
  <c r="AG896" i="1"/>
  <c r="AG897" i="1"/>
  <c r="AL897" i="1" s="1"/>
  <c r="AG898" i="1"/>
  <c r="AL898" i="1" s="1"/>
  <c r="AG899" i="1"/>
  <c r="AL899" i="1" s="1"/>
  <c r="AG900" i="1"/>
  <c r="AG901" i="1"/>
  <c r="AG902" i="1"/>
  <c r="AG903" i="1"/>
  <c r="AG904" i="1"/>
  <c r="AG905" i="1"/>
  <c r="AL905" i="1" s="1"/>
  <c r="AG906" i="1"/>
  <c r="AG907" i="1"/>
  <c r="AG908" i="1"/>
  <c r="AG909" i="1"/>
  <c r="AG910" i="1"/>
  <c r="AG911" i="1"/>
  <c r="AG912" i="1"/>
  <c r="AG913" i="1"/>
  <c r="AL913" i="1" s="1"/>
  <c r="AG914" i="1"/>
  <c r="AG915" i="1"/>
  <c r="AL915" i="1" s="1"/>
  <c r="AG916" i="1"/>
  <c r="AL916" i="1" s="1"/>
  <c r="AG917" i="1"/>
  <c r="AG918" i="1"/>
  <c r="AG919" i="1"/>
  <c r="AG920" i="1"/>
  <c r="AG921" i="1"/>
  <c r="AG922" i="1"/>
  <c r="AL922" i="1" s="1"/>
  <c r="AG923" i="1"/>
  <c r="AL923" i="1" s="1"/>
  <c r="AG924" i="1"/>
  <c r="AL924" i="1" s="1"/>
  <c r="AG925" i="1"/>
  <c r="AG926" i="1"/>
  <c r="AG927" i="1"/>
  <c r="AG928" i="1"/>
  <c r="AG929" i="1"/>
  <c r="AG930" i="1"/>
  <c r="AL930" i="1" s="1"/>
  <c r="AG931" i="1"/>
  <c r="AL931" i="1" s="1"/>
  <c r="AG932" i="1"/>
  <c r="AL932" i="1" s="1"/>
  <c r="AG933" i="1"/>
  <c r="AG934" i="1"/>
  <c r="AG935" i="1"/>
  <c r="AG936" i="1"/>
  <c r="AG937" i="1"/>
  <c r="AG938" i="1"/>
  <c r="AG939" i="1"/>
  <c r="AG940" i="1"/>
  <c r="AG941" i="1"/>
  <c r="AG942" i="1"/>
  <c r="AG943" i="1"/>
  <c r="AG944" i="1"/>
  <c r="AG945" i="1"/>
  <c r="AL945" i="1" s="1"/>
  <c r="AG946" i="1"/>
  <c r="AG947" i="1"/>
  <c r="AG948" i="1"/>
  <c r="AL948" i="1" s="1"/>
  <c r="AG949" i="1"/>
  <c r="AG950" i="1"/>
  <c r="AG951" i="1"/>
  <c r="AG952" i="1"/>
  <c r="AG953" i="1"/>
  <c r="AG954" i="1"/>
  <c r="AL954" i="1" s="1"/>
  <c r="AG955" i="1"/>
  <c r="AL955" i="1" s="1"/>
  <c r="AG956" i="1"/>
  <c r="AG957" i="1"/>
  <c r="AG958" i="1"/>
  <c r="AG959" i="1"/>
  <c r="AG960" i="1"/>
  <c r="AG961" i="1"/>
  <c r="AG962" i="1"/>
  <c r="AL962" i="1" s="1"/>
  <c r="AG963" i="1"/>
  <c r="AL963" i="1" s="1"/>
  <c r="AG964" i="1"/>
  <c r="AL964" i="1" s="1"/>
  <c r="AG965" i="1"/>
  <c r="AG966" i="1"/>
  <c r="AG967" i="1"/>
  <c r="AG968" i="1"/>
  <c r="AG969" i="1"/>
  <c r="AL969" i="1" s="1"/>
  <c r="AG970" i="1"/>
  <c r="AL970" i="1" s="1"/>
  <c r="AG971" i="1"/>
  <c r="AG972" i="1"/>
  <c r="AL972" i="1" s="1"/>
  <c r="AG973" i="1"/>
  <c r="AG974" i="1"/>
  <c r="AG975" i="1"/>
  <c r="AG976" i="1"/>
  <c r="AG977" i="1"/>
  <c r="AG978" i="1"/>
  <c r="AL978" i="1" s="1"/>
  <c r="AG979" i="1"/>
  <c r="AL979" i="1" s="1"/>
  <c r="AG980" i="1"/>
  <c r="AL980" i="1" s="1"/>
  <c r="AG981" i="1"/>
  <c r="AG982" i="1"/>
  <c r="AG983" i="1"/>
  <c r="AG984" i="1"/>
  <c r="AG985" i="1"/>
  <c r="AG986" i="1"/>
  <c r="AL986" i="1" s="1"/>
  <c r="AG987" i="1"/>
  <c r="AL987" i="1" s="1"/>
  <c r="AG988" i="1"/>
  <c r="AL988" i="1" s="1"/>
  <c r="AG989" i="1"/>
  <c r="AG990" i="1"/>
  <c r="AG991" i="1"/>
  <c r="AG992" i="1"/>
  <c r="AG993" i="1"/>
  <c r="AG994" i="1"/>
  <c r="AL994" i="1" s="1"/>
  <c r="AG995" i="1"/>
  <c r="AL995" i="1" s="1"/>
  <c r="AG996" i="1"/>
  <c r="AL996" i="1" s="1"/>
  <c r="AG997" i="1"/>
  <c r="AG998" i="1"/>
  <c r="AG999" i="1"/>
  <c r="AG1000" i="1"/>
  <c r="AG1001" i="1"/>
  <c r="AL1001" i="1" s="1"/>
  <c r="AG1002" i="1"/>
  <c r="AG1003" i="1"/>
  <c r="AG1004" i="1"/>
  <c r="AG1005" i="1"/>
  <c r="AG1006" i="1"/>
  <c r="AG1007" i="1"/>
  <c r="AG1008" i="1"/>
  <c r="AG1009" i="1"/>
  <c r="AL1009" i="1" s="1"/>
  <c r="AG1010" i="1"/>
  <c r="AL1010" i="1" s="1"/>
  <c r="AG1011" i="1"/>
  <c r="AG1012" i="1"/>
  <c r="AL1012" i="1" s="1"/>
  <c r="AG1013" i="1"/>
  <c r="AG1014" i="1"/>
  <c r="AG1015" i="1"/>
  <c r="AG1016" i="1"/>
  <c r="AG1017" i="1"/>
  <c r="AL1017" i="1" s="1"/>
  <c r="AG1018" i="1"/>
  <c r="AL1018" i="1" s="1"/>
  <c r="AG1019" i="1"/>
  <c r="AL1019" i="1" s="1"/>
  <c r="AG1020" i="1"/>
  <c r="AG1021" i="1"/>
  <c r="AG1022" i="1"/>
  <c r="AG1023" i="1"/>
  <c r="AG1024" i="1"/>
  <c r="AG1025" i="1"/>
  <c r="AG1026" i="1"/>
  <c r="AL1026" i="1" s="1"/>
  <c r="AG1027" i="1"/>
  <c r="AL1027" i="1" s="1"/>
  <c r="AG1028" i="1"/>
  <c r="AG1029" i="1"/>
  <c r="AG1030" i="1"/>
  <c r="AG1031" i="1"/>
  <c r="AG1032" i="1"/>
  <c r="AG1033" i="1"/>
  <c r="AL1033" i="1" s="1"/>
  <c r="AG1034" i="1"/>
  <c r="AL1034" i="1" s="1"/>
  <c r="AG1035" i="1"/>
  <c r="AG1036" i="1"/>
  <c r="AL1036" i="1" s="1"/>
  <c r="AG1037" i="1"/>
  <c r="AG1038" i="1"/>
  <c r="AG1039" i="1"/>
  <c r="AG1040" i="1"/>
  <c r="AG1041" i="1"/>
  <c r="AG1042" i="1"/>
  <c r="AG1043" i="1"/>
  <c r="AG1044" i="1"/>
  <c r="AL1044" i="1" s="1"/>
  <c r="AG1045" i="1"/>
  <c r="AG1046" i="1"/>
  <c r="AG1047" i="1"/>
  <c r="AG1048" i="1"/>
  <c r="AG1049" i="1"/>
  <c r="AL1049" i="1" s="1"/>
  <c r="AG1050" i="1"/>
  <c r="AL1050" i="1" s="1"/>
  <c r="AG1051" i="1"/>
  <c r="AG1052" i="1"/>
  <c r="AL1052" i="1" s="1"/>
  <c r="AG1053" i="1"/>
  <c r="AG1054" i="1"/>
  <c r="AG1055" i="1"/>
  <c r="AG1056" i="1"/>
  <c r="AG1057" i="1"/>
  <c r="AL1057" i="1" s="1"/>
  <c r="AG1058" i="1"/>
  <c r="AG1059" i="1"/>
  <c r="AL1059" i="1" s="1"/>
  <c r="AG1060" i="1"/>
  <c r="AG1061" i="1"/>
  <c r="AG1062" i="1"/>
  <c r="AG1063" i="1"/>
  <c r="AG1064" i="1"/>
  <c r="AG1065" i="1"/>
  <c r="AL1065" i="1" s="1"/>
  <c r="AG1066" i="1"/>
  <c r="AG1067" i="1"/>
  <c r="AG1068" i="1"/>
  <c r="AL1068" i="1" s="1"/>
  <c r="AG1069" i="1"/>
  <c r="AG1070" i="1"/>
  <c r="AG1071" i="1"/>
  <c r="AG1072" i="1"/>
  <c r="AG1073" i="1"/>
  <c r="AG1074" i="1"/>
  <c r="AL1074" i="1" s="1"/>
  <c r="AG1075" i="1"/>
  <c r="AG1076" i="1"/>
  <c r="AG1077" i="1"/>
  <c r="AG1078" i="1"/>
  <c r="AG1079" i="1"/>
  <c r="AG1080" i="1"/>
  <c r="AG1081" i="1"/>
  <c r="AL1081" i="1" s="1"/>
  <c r="AG1082" i="1"/>
  <c r="AG1083" i="1"/>
  <c r="AL1083" i="1" s="1"/>
  <c r="AG1084" i="1"/>
  <c r="AL1084" i="1" s="1"/>
  <c r="AG1085" i="1"/>
  <c r="AG1086" i="1"/>
  <c r="AG1087" i="1"/>
  <c r="AG1088" i="1"/>
  <c r="AG1089" i="1"/>
  <c r="AG1090" i="1"/>
  <c r="AL1090" i="1" s="1"/>
  <c r="AG1091" i="1"/>
  <c r="AL1091" i="1" s="1"/>
  <c r="AG1092" i="1"/>
  <c r="AG1093" i="1"/>
  <c r="AG1094" i="1"/>
  <c r="AG1095" i="1"/>
  <c r="AG1096" i="1"/>
  <c r="AG1097" i="1"/>
  <c r="AG1098" i="1"/>
  <c r="AL1098" i="1" s="1"/>
  <c r="AG1099" i="1"/>
  <c r="AG1100" i="1"/>
  <c r="AG1101" i="1"/>
  <c r="AG1102" i="1"/>
  <c r="AG1103" i="1"/>
  <c r="AG1104" i="1"/>
  <c r="AG1105" i="1"/>
  <c r="AL1105" i="1" s="1"/>
  <c r="AG1106" i="1"/>
  <c r="AL1106" i="1" s="1"/>
  <c r="AG1107" i="1"/>
  <c r="AG1108" i="1"/>
  <c r="AG1109" i="1"/>
  <c r="AG1110" i="1"/>
  <c r="AG1111" i="1"/>
  <c r="AG1112" i="1"/>
  <c r="AG1113" i="1"/>
  <c r="AG1114" i="1"/>
  <c r="AL1114" i="1" s="1"/>
  <c r="AG1115" i="1"/>
  <c r="AL1115" i="1" s="1"/>
  <c r="AG1116" i="1"/>
  <c r="AG1117" i="1"/>
  <c r="AG1118" i="1"/>
  <c r="AG1119" i="1"/>
  <c r="AG1120" i="1"/>
  <c r="AG1121" i="1"/>
  <c r="AG1122" i="1"/>
  <c r="AG1123" i="1"/>
  <c r="AG1124" i="1"/>
  <c r="AL1124" i="1" s="1"/>
  <c r="AG1125" i="1"/>
  <c r="AG1126" i="1"/>
  <c r="AG1127" i="1"/>
  <c r="AG1128" i="1"/>
  <c r="AG1129" i="1"/>
  <c r="AL1129" i="1" s="1"/>
  <c r="AG1130" i="1"/>
  <c r="AL1130" i="1" s="1"/>
  <c r="AG1131" i="1"/>
  <c r="AG1132" i="1"/>
  <c r="AG1133" i="1"/>
  <c r="AG1134" i="1"/>
  <c r="AG1135" i="1"/>
  <c r="AG1136" i="1"/>
  <c r="AG1137" i="1"/>
  <c r="AL1137" i="1" s="1"/>
  <c r="AG1138" i="1"/>
  <c r="AG1139" i="1"/>
  <c r="AG1140" i="1"/>
  <c r="AG1141" i="1"/>
  <c r="AG1142" i="1"/>
  <c r="AG1143" i="1"/>
  <c r="AG1144" i="1"/>
  <c r="AG1145" i="1"/>
  <c r="AL1145" i="1" s="1"/>
  <c r="AG1146" i="1"/>
  <c r="AL1146" i="1" s="1"/>
  <c r="AG1147" i="1"/>
  <c r="AG1148" i="1"/>
  <c r="AG1149" i="1"/>
  <c r="AG1150" i="1"/>
  <c r="AG1151" i="1"/>
  <c r="AG1152" i="1"/>
  <c r="AG1153" i="1"/>
  <c r="AL1153" i="1" s="1"/>
  <c r="AG1154" i="1"/>
  <c r="AL1154" i="1" s="1"/>
  <c r="AG1155" i="1"/>
  <c r="AG1156" i="1"/>
  <c r="AG1157" i="1"/>
  <c r="AG1158" i="1"/>
  <c r="AG1159" i="1"/>
  <c r="AG1160" i="1"/>
  <c r="AG1161" i="1"/>
  <c r="AL1161" i="1" s="1"/>
  <c r="AG1162" i="1"/>
  <c r="AG1163" i="1"/>
  <c r="AG1164" i="1"/>
  <c r="AL1164" i="1" s="1"/>
  <c r="AG1165" i="1"/>
  <c r="AG1166" i="1"/>
  <c r="AG1167" i="1"/>
  <c r="AG1168" i="1"/>
  <c r="AG1169" i="1"/>
  <c r="AG1170" i="1"/>
  <c r="AL1170" i="1" s="1"/>
  <c r="AG1171" i="1"/>
  <c r="AL1171" i="1" s="1"/>
  <c r="AG1172" i="1"/>
  <c r="AL1172" i="1" s="1"/>
  <c r="AG1173" i="1"/>
  <c r="AG1174" i="1"/>
  <c r="AG1175" i="1"/>
  <c r="AG1176" i="1"/>
  <c r="AG1177" i="1"/>
  <c r="AL1177" i="1" s="1"/>
  <c r="AG1178" i="1"/>
  <c r="AL1178" i="1" s="1"/>
  <c r="AG1179" i="1"/>
  <c r="AG1180" i="1"/>
  <c r="AG1181" i="1"/>
  <c r="AG1182" i="1"/>
  <c r="AG1183" i="1"/>
  <c r="AG1184" i="1"/>
  <c r="AG1185" i="1"/>
  <c r="AL1185" i="1" s="1"/>
  <c r="AG1186" i="1"/>
  <c r="AL1186" i="1" s="1"/>
  <c r="AG1187" i="1"/>
  <c r="AG1188" i="1"/>
  <c r="AG1189" i="1"/>
  <c r="AG1190" i="1"/>
  <c r="AG1191" i="1"/>
  <c r="AG1192" i="1"/>
  <c r="AG1193" i="1"/>
  <c r="AG1194" i="1"/>
  <c r="AL1194" i="1" s="1"/>
  <c r="AG1195" i="1"/>
  <c r="AG1196" i="1"/>
  <c r="AG1197" i="1"/>
  <c r="AG1198" i="1"/>
  <c r="AG1199" i="1"/>
  <c r="AG1200" i="1"/>
  <c r="AG1201" i="1"/>
  <c r="AG1202" i="1"/>
  <c r="AG1203" i="1"/>
  <c r="AG1204" i="1"/>
  <c r="AG1205" i="1"/>
  <c r="AG1206" i="1"/>
  <c r="AG1207" i="1"/>
  <c r="AG1208" i="1"/>
  <c r="AG1209" i="1"/>
  <c r="AG1210" i="1"/>
  <c r="AG1211" i="1"/>
  <c r="AG1212" i="1"/>
  <c r="AL1212" i="1" s="1"/>
  <c r="AG1213" i="1"/>
  <c r="AG1214" i="1"/>
  <c r="AG1215" i="1"/>
  <c r="AG1216" i="1"/>
  <c r="AG1217" i="1"/>
  <c r="AL1217" i="1" s="1"/>
  <c r="AG1218" i="1"/>
  <c r="AL1218" i="1" s="1"/>
  <c r="AG1219" i="1"/>
  <c r="AL1219" i="1" s="1"/>
  <c r="AG1220" i="1"/>
  <c r="AL1220" i="1" s="1"/>
  <c r="AG1221" i="1"/>
  <c r="AG1222" i="1"/>
  <c r="AG1223" i="1"/>
  <c r="AG1224" i="1"/>
  <c r="AG1225" i="1"/>
  <c r="AL1225" i="1" s="1"/>
  <c r="AG1226" i="1"/>
  <c r="AG1227" i="1"/>
  <c r="AG1228" i="1"/>
  <c r="AG1229" i="1"/>
  <c r="AG1230" i="1"/>
  <c r="AG1231" i="1"/>
  <c r="AG1232" i="1"/>
  <c r="AG1233" i="1"/>
  <c r="AL1233" i="1" s="1"/>
  <c r="AG1234" i="1"/>
  <c r="AG1235" i="1"/>
  <c r="AG1236" i="1"/>
  <c r="AG1237" i="1"/>
  <c r="AG1238" i="1"/>
  <c r="AG1239" i="1"/>
  <c r="AG1240" i="1"/>
  <c r="AG1241" i="1"/>
  <c r="AL1241" i="1" s="1"/>
  <c r="AG1242" i="1"/>
  <c r="AG1243" i="1"/>
  <c r="AG1244" i="1"/>
  <c r="AL1244" i="1" s="1"/>
  <c r="AG1245" i="1"/>
  <c r="AG1246" i="1"/>
  <c r="AG1247" i="1"/>
  <c r="AG1248" i="1"/>
  <c r="AG1249" i="1"/>
  <c r="AG1250" i="1"/>
  <c r="AL1250" i="1" s="1"/>
  <c r="AG1251" i="1"/>
  <c r="AG1252" i="1"/>
  <c r="AG1253" i="1"/>
  <c r="AG1254" i="1"/>
  <c r="AG1255" i="1"/>
  <c r="AG1256" i="1"/>
  <c r="AG1257" i="1"/>
  <c r="AL1257" i="1" s="1"/>
  <c r="AG1258" i="1"/>
  <c r="AG1259" i="1"/>
  <c r="AG1260" i="1"/>
  <c r="AG1261" i="1"/>
  <c r="AG1262" i="1"/>
  <c r="AG1263" i="1"/>
  <c r="AG1264" i="1"/>
  <c r="AG1265" i="1"/>
  <c r="AG1266" i="1"/>
  <c r="AL1266" i="1" s="1"/>
  <c r="AG1267" i="1"/>
  <c r="AG1268" i="1"/>
  <c r="AL1268" i="1" s="1"/>
  <c r="AG1269" i="1"/>
  <c r="AG1270" i="1"/>
  <c r="AG1271" i="1"/>
  <c r="AG1272" i="1"/>
  <c r="AG1273" i="1"/>
  <c r="AL1273" i="1" s="1"/>
  <c r="AG1274" i="1"/>
  <c r="AG1275" i="1"/>
  <c r="AG1276" i="1"/>
  <c r="AG1277" i="1"/>
  <c r="AG1278" i="1"/>
  <c r="AG1279" i="1"/>
  <c r="AG1280" i="1"/>
  <c r="AG1281" i="1"/>
  <c r="AL1281" i="1" s="1"/>
  <c r="AG1282" i="1"/>
  <c r="AL1282" i="1" s="1"/>
  <c r="AG1283" i="1"/>
  <c r="AG1284" i="1"/>
  <c r="AG1285" i="1"/>
  <c r="AG1286" i="1"/>
  <c r="AG1287" i="1"/>
  <c r="AG1288" i="1"/>
  <c r="AG1289" i="1"/>
  <c r="AL1289" i="1" s="1"/>
  <c r="AG1290" i="1"/>
  <c r="AL1290" i="1" s="1"/>
  <c r="AG1291" i="1"/>
  <c r="AG1292" i="1"/>
  <c r="AG1293" i="1"/>
  <c r="AG1294" i="1"/>
  <c r="AG1295" i="1"/>
  <c r="AG1296" i="1"/>
  <c r="AG1297" i="1"/>
  <c r="AG1298" i="1"/>
  <c r="AL1298" i="1" s="1"/>
  <c r="AG1299" i="1"/>
  <c r="AL1299" i="1" s="1"/>
  <c r="AG1300" i="1"/>
  <c r="AG1301" i="1"/>
  <c r="AG1302" i="1"/>
  <c r="AG1303" i="1"/>
  <c r="AG1304" i="1"/>
  <c r="AG1305" i="1"/>
  <c r="AL1305" i="1" s="1"/>
  <c r="AG1306" i="1"/>
  <c r="AG1307" i="1"/>
  <c r="AG1308" i="1"/>
  <c r="AL1308" i="1" s="1"/>
  <c r="AG1309" i="1"/>
  <c r="AG1310" i="1"/>
  <c r="AG1311" i="1"/>
  <c r="AG1312" i="1"/>
  <c r="AG1313" i="1"/>
  <c r="AL1313" i="1" s="1"/>
  <c r="AG1314" i="1"/>
  <c r="AG1315" i="1"/>
  <c r="AG1316" i="1"/>
  <c r="AL1316" i="1" s="1"/>
  <c r="AG1317" i="1"/>
  <c r="AG1318" i="1"/>
  <c r="AG1319" i="1"/>
  <c r="AG1320" i="1"/>
  <c r="AG1321" i="1"/>
  <c r="AG1322" i="1"/>
  <c r="AG1323" i="1"/>
  <c r="AL1323" i="1" s="1"/>
  <c r="AG1324" i="1"/>
  <c r="AG1325" i="1"/>
  <c r="AG1326" i="1"/>
  <c r="AG1327" i="1"/>
  <c r="AG1328" i="1"/>
  <c r="AG1329" i="1"/>
  <c r="AG1330" i="1"/>
  <c r="AL1330" i="1" s="1"/>
  <c r="AG1331" i="1"/>
  <c r="AL1331" i="1" s="1"/>
  <c r="AG1332" i="1"/>
  <c r="AG1333" i="1"/>
  <c r="AG1334" i="1"/>
  <c r="AG1335" i="1"/>
  <c r="AG1336" i="1"/>
  <c r="AG1337" i="1"/>
  <c r="AL1337" i="1" s="1"/>
  <c r="AG1338" i="1"/>
  <c r="AL1338" i="1" s="1"/>
  <c r="AG1339" i="1"/>
  <c r="AG1340" i="1"/>
  <c r="AG1341" i="1"/>
  <c r="AG1342" i="1"/>
  <c r="AG1343" i="1"/>
  <c r="AG1344" i="1"/>
  <c r="AG1345" i="1"/>
  <c r="AL1345" i="1" s="1"/>
  <c r="AG1346" i="1"/>
  <c r="AG1347" i="1"/>
  <c r="AL1347" i="1" s="1"/>
  <c r="AG1348" i="1"/>
  <c r="AL1348" i="1" s="1"/>
  <c r="AG1349" i="1"/>
  <c r="AG1350" i="1"/>
  <c r="AG1351" i="1"/>
  <c r="AG1352" i="1"/>
  <c r="AG1353" i="1"/>
  <c r="AL1353" i="1" s="1"/>
  <c r="AG1354" i="1"/>
  <c r="AL1354" i="1" s="1"/>
  <c r="AG1355" i="1"/>
  <c r="AL1355" i="1" s="1"/>
  <c r="AG1356" i="1"/>
  <c r="AG1357" i="1"/>
  <c r="AG1358" i="1"/>
  <c r="AG1359" i="1"/>
  <c r="AG1360" i="1"/>
  <c r="AG1361" i="1"/>
  <c r="AG1362" i="1"/>
  <c r="AL1362" i="1" s="1"/>
  <c r="AG1363" i="1"/>
  <c r="AL1363" i="1" s="1"/>
  <c r="AG1364" i="1"/>
  <c r="AG1365" i="1"/>
  <c r="AG1366" i="1"/>
  <c r="AG1367" i="1"/>
  <c r="AG1368" i="1"/>
  <c r="AG1369" i="1"/>
  <c r="AG1370" i="1"/>
  <c r="AL1370" i="1" s="1"/>
  <c r="AG1371" i="1"/>
  <c r="AL1371" i="1" s="1"/>
  <c r="AG1372" i="1"/>
  <c r="AG1373" i="1"/>
  <c r="AG1374" i="1"/>
  <c r="AG1375" i="1"/>
  <c r="AG1376" i="1"/>
  <c r="AG1377" i="1"/>
  <c r="AG1378" i="1"/>
  <c r="AL1378" i="1" s="1"/>
  <c r="AG1379" i="1"/>
  <c r="AL1379" i="1" s="1"/>
  <c r="AG1380" i="1"/>
  <c r="AG1381" i="1"/>
  <c r="AG1382" i="1"/>
  <c r="AG1383" i="1"/>
  <c r="AG1384" i="1"/>
  <c r="AG1385" i="1"/>
  <c r="AG1386" i="1"/>
  <c r="AL1386" i="1" s="1"/>
  <c r="AG1387" i="1"/>
  <c r="AL1387" i="1" s="1"/>
  <c r="AG1388" i="1"/>
  <c r="AG1389" i="1"/>
  <c r="AG1390" i="1"/>
  <c r="AG1391" i="1"/>
  <c r="AG1392" i="1"/>
  <c r="AG1393" i="1"/>
  <c r="AL1393" i="1" s="1"/>
  <c r="AG1394" i="1"/>
  <c r="AL1394" i="1" s="1"/>
  <c r="AG1395" i="1"/>
  <c r="AL1395" i="1" s="1"/>
  <c r="AG1396" i="1"/>
  <c r="AG1397" i="1"/>
  <c r="AG1398" i="1"/>
  <c r="AG1399" i="1"/>
  <c r="AG1400" i="1"/>
  <c r="AG1401" i="1"/>
  <c r="AG1402" i="1"/>
  <c r="AL1402" i="1" s="1"/>
  <c r="AG1403" i="1"/>
  <c r="AL1403" i="1" s="1"/>
  <c r="AG1404" i="1"/>
  <c r="AG1405" i="1"/>
  <c r="AG1406" i="1"/>
  <c r="AG1407" i="1"/>
  <c r="AG1408" i="1"/>
  <c r="AG1409" i="1"/>
  <c r="AG1410" i="1"/>
  <c r="AL1410" i="1" s="1"/>
  <c r="AG1411" i="1"/>
  <c r="AL1411" i="1" s="1"/>
  <c r="AG1412" i="1"/>
  <c r="AG1413" i="1"/>
  <c r="AG1414" i="1"/>
  <c r="AG1415" i="1"/>
  <c r="AG1416" i="1"/>
  <c r="AG1417" i="1"/>
  <c r="AG1418" i="1"/>
  <c r="AL1418" i="1" s="1"/>
  <c r="AG1419" i="1"/>
  <c r="AL1419" i="1" s="1"/>
  <c r="AG1420" i="1"/>
  <c r="AG1421" i="1"/>
  <c r="AG1422" i="1"/>
  <c r="AG1423" i="1"/>
  <c r="AG1424" i="1"/>
  <c r="AG1425" i="1"/>
  <c r="AG1426" i="1"/>
  <c r="AL1426" i="1" s="1"/>
  <c r="AG1427" i="1"/>
  <c r="AL1427" i="1" s="1"/>
  <c r="AG1428" i="1"/>
  <c r="AG1429" i="1"/>
  <c r="AG1430" i="1"/>
  <c r="AG1431" i="1"/>
  <c r="AG1432" i="1"/>
  <c r="AG1433" i="1"/>
  <c r="AG1434" i="1"/>
  <c r="AL1434" i="1" s="1"/>
  <c r="AG1435" i="1"/>
  <c r="AL1435" i="1" s="1"/>
  <c r="AG1436" i="1"/>
  <c r="AG1437" i="1"/>
  <c r="AG1438" i="1"/>
  <c r="AG1439" i="1"/>
  <c r="AG1440" i="1"/>
  <c r="AG1441" i="1"/>
  <c r="AG1442" i="1"/>
  <c r="AL1442" i="1" s="1"/>
  <c r="AG1443" i="1"/>
  <c r="AL1443" i="1" s="1"/>
  <c r="AG1444" i="1"/>
  <c r="AG1445" i="1"/>
  <c r="AG1446" i="1"/>
  <c r="AG1447" i="1"/>
  <c r="AG1448" i="1"/>
  <c r="AG1449" i="1"/>
  <c r="AG1450" i="1"/>
  <c r="AL1450" i="1" s="1"/>
  <c r="AG1451" i="1"/>
  <c r="AL1451" i="1" s="1"/>
  <c r="AG1452" i="1"/>
  <c r="AL1452" i="1" s="1"/>
  <c r="AG1453" i="1"/>
  <c r="AG1454" i="1"/>
  <c r="AG1455" i="1"/>
  <c r="AG1456" i="1"/>
  <c r="AG1457" i="1"/>
  <c r="AG1458" i="1"/>
  <c r="AL1458" i="1" s="1"/>
  <c r="AG1459" i="1"/>
  <c r="AL1459" i="1" s="1"/>
  <c r="AG1460" i="1"/>
  <c r="AL1460" i="1" s="1"/>
  <c r="AG1461" i="1"/>
  <c r="AG1462" i="1"/>
  <c r="AG1463" i="1"/>
  <c r="AG1464" i="1"/>
  <c r="AG1465" i="1"/>
  <c r="AG1466" i="1"/>
  <c r="AL1466" i="1" s="1"/>
  <c r="AG1467" i="1"/>
  <c r="AL1467" i="1" s="1"/>
  <c r="AG1468" i="1"/>
  <c r="AG1469" i="1"/>
  <c r="AG1470" i="1"/>
  <c r="AG1471" i="1"/>
  <c r="AG1472" i="1"/>
  <c r="AG1473" i="1"/>
  <c r="AG1474" i="1"/>
  <c r="AL1474" i="1" s="1"/>
  <c r="AG1475" i="1"/>
  <c r="AL1475" i="1" s="1"/>
  <c r="AG1476" i="1"/>
  <c r="AG1477" i="1"/>
  <c r="AG1478" i="1"/>
  <c r="AG1479" i="1"/>
  <c r="AG1480" i="1"/>
  <c r="AG1481" i="1"/>
  <c r="AG1482" i="1"/>
  <c r="AL1482" i="1" s="1"/>
  <c r="AG1483" i="1"/>
  <c r="AL1483" i="1" s="1"/>
  <c r="AG1484" i="1"/>
  <c r="AG1485" i="1"/>
  <c r="AG1486" i="1"/>
  <c r="AG1487" i="1"/>
  <c r="AG1488" i="1"/>
  <c r="AG1489" i="1"/>
  <c r="AG1490" i="1"/>
  <c r="AL1490" i="1" s="1"/>
  <c r="AG1491" i="1"/>
  <c r="AL1491" i="1" s="1"/>
  <c r="AG1492" i="1"/>
  <c r="AG1493" i="1"/>
  <c r="AG1494" i="1"/>
  <c r="AG1495" i="1"/>
  <c r="AG1496" i="1"/>
  <c r="AG1497" i="1"/>
  <c r="AG1498" i="1"/>
  <c r="AL1498" i="1" s="1"/>
  <c r="AG1499" i="1"/>
  <c r="AL1499" i="1" s="1"/>
  <c r="AG1500" i="1"/>
  <c r="AG1501" i="1"/>
  <c r="AG1502" i="1"/>
  <c r="AG1503" i="1"/>
  <c r="AG1504" i="1"/>
  <c r="AG1505" i="1"/>
  <c r="AG1506" i="1"/>
  <c r="AL1506" i="1" s="1"/>
  <c r="AG1507" i="1"/>
  <c r="AL1507" i="1" s="1"/>
  <c r="AG1508" i="1"/>
  <c r="AG1509" i="1"/>
  <c r="AG1510" i="1"/>
  <c r="AG1511" i="1"/>
  <c r="AG1512" i="1"/>
  <c r="AG1513" i="1"/>
  <c r="AG1514" i="1"/>
  <c r="AL1514" i="1" s="1"/>
  <c r="AG1515" i="1"/>
  <c r="AL1515" i="1" s="1"/>
  <c r="AG1516" i="1"/>
  <c r="AL1516" i="1" s="1"/>
  <c r="AG1517" i="1"/>
  <c r="AG1518" i="1"/>
  <c r="AG1519" i="1"/>
  <c r="AG1520" i="1"/>
  <c r="AG1521" i="1"/>
  <c r="AG1522" i="1"/>
  <c r="AL1522" i="1" s="1"/>
  <c r="AG1523" i="1"/>
  <c r="AL1523" i="1" s="1"/>
  <c r="AG1524" i="1"/>
  <c r="AL1524" i="1" s="1"/>
  <c r="AG1525" i="1"/>
  <c r="AG1526" i="1"/>
  <c r="AG1527" i="1"/>
  <c r="AG1528" i="1"/>
  <c r="AG1529" i="1"/>
  <c r="AG1530" i="1"/>
  <c r="AL1530" i="1" s="1"/>
  <c r="AG1531" i="1"/>
  <c r="AL1531" i="1" s="1"/>
  <c r="AG1532" i="1"/>
  <c r="AG1533" i="1"/>
  <c r="AG1534" i="1"/>
  <c r="AG1535" i="1"/>
  <c r="AG1536" i="1"/>
  <c r="AG1537" i="1"/>
  <c r="AG1538" i="1"/>
  <c r="AL1538" i="1" s="1"/>
  <c r="AG1539" i="1"/>
  <c r="AL1539" i="1" s="1"/>
  <c r="AG1540" i="1"/>
  <c r="AG1541" i="1"/>
  <c r="AG1542" i="1"/>
  <c r="AG1543" i="1"/>
  <c r="AG1544" i="1"/>
  <c r="AG1545" i="1"/>
  <c r="AG1546" i="1"/>
  <c r="AL1546" i="1" s="1"/>
  <c r="AG1547" i="1"/>
  <c r="AL1547" i="1" s="1"/>
  <c r="AG1548" i="1"/>
  <c r="AG1549" i="1"/>
  <c r="AG1550" i="1"/>
  <c r="AG1551" i="1"/>
  <c r="AG1552" i="1"/>
  <c r="AG1553" i="1"/>
  <c r="AG1554" i="1"/>
  <c r="AL1554" i="1" s="1"/>
  <c r="AG1555" i="1"/>
  <c r="AL1555" i="1" s="1"/>
  <c r="AG1556" i="1"/>
  <c r="AG1557" i="1"/>
  <c r="AG1558" i="1"/>
  <c r="AG1559" i="1"/>
  <c r="AG1560" i="1"/>
  <c r="AG1561" i="1"/>
  <c r="AG1562" i="1"/>
  <c r="AL1562" i="1" s="1"/>
  <c r="AG1563" i="1"/>
  <c r="AL1563" i="1" s="1"/>
  <c r="AG1564" i="1"/>
  <c r="AG1565" i="1"/>
  <c r="AG1566" i="1"/>
  <c r="AG1567" i="1"/>
  <c r="AG1568" i="1"/>
  <c r="AG1569" i="1"/>
  <c r="AG1570" i="1"/>
  <c r="AL1570" i="1" s="1"/>
  <c r="AG1571" i="1"/>
  <c r="AL1571" i="1" s="1"/>
  <c r="AG1572" i="1"/>
  <c r="AL1572" i="1" s="1"/>
  <c r="AG1573" i="1"/>
  <c r="AG1574" i="1"/>
  <c r="AG1575" i="1"/>
  <c r="AG1576" i="1"/>
  <c r="AG1577" i="1"/>
  <c r="AG1578" i="1"/>
  <c r="AL1578" i="1" s="1"/>
  <c r="AG1579" i="1"/>
  <c r="AL1579" i="1" s="1"/>
  <c r="AG1580" i="1"/>
  <c r="AL1580" i="1" s="1"/>
  <c r="AG1581" i="1"/>
  <c r="AG1582" i="1"/>
  <c r="AG1583" i="1"/>
  <c r="AG1584" i="1"/>
  <c r="AG1585" i="1"/>
  <c r="AG1586" i="1"/>
  <c r="AL1586" i="1" s="1"/>
  <c r="AG1587" i="1"/>
  <c r="AL1587" i="1" s="1"/>
  <c r="AG1588" i="1"/>
  <c r="AL1588" i="1" s="1"/>
  <c r="AG1589" i="1"/>
  <c r="AG1590" i="1"/>
  <c r="AG1591" i="1"/>
  <c r="AG1592" i="1"/>
  <c r="AG1593" i="1"/>
  <c r="AG1594" i="1"/>
  <c r="AL1594" i="1" s="1"/>
  <c r="AG1595" i="1"/>
  <c r="AL1595" i="1" s="1"/>
  <c r="AG1596" i="1"/>
  <c r="AL1596" i="1" s="1"/>
  <c r="AG1597" i="1"/>
  <c r="AG1598" i="1"/>
  <c r="AG1599" i="1"/>
  <c r="AG1600" i="1"/>
  <c r="AG1601" i="1"/>
  <c r="AG1602" i="1"/>
  <c r="AL1602" i="1" s="1"/>
  <c r="AG1603" i="1"/>
  <c r="AL1603" i="1" s="1"/>
  <c r="AG1604" i="1"/>
  <c r="AL1604" i="1" s="1"/>
  <c r="AG1605" i="1"/>
  <c r="AG1606" i="1"/>
  <c r="AG1607" i="1"/>
  <c r="AG1608" i="1"/>
  <c r="AG1609" i="1"/>
  <c r="AG1610" i="1"/>
  <c r="AL1610" i="1" s="1"/>
  <c r="AG1611" i="1"/>
  <c r="AL1611" i="1" s="1"/>
  <c r="AG1612" i="1"/>
  <c r="AL1612" i="1" s="1"/>
  <c r="AG1613" i="1"/>
  <c r="AG1614" i="1"/>
  <c r="AG1615" i="1"/>
  <c r="AG1616" i="1"/>
  <c r="AG1617" i="1"/>
  <c r="AG1618" i="1"/>
  <c r="AL1618" i="1" s="1"/>
  <c r="AG1619" i="1"/>
  <c r="AL1619" i="1" s="1"/>
  <c r="AG1620" i="1"/>
  <c r="AL1620" i="1" s="1"/>
  <c r="AG1621" i="1"/>
  <c r="AG1622" i="1"/>
  <c r="AG1623" i="1"/>
  <c r="AG1624" i="1"/>
  <c r="AG1625" i="1"/>
  <c r="AG1626" i="1"/>
  <c r="AL1626" i="1" s="1"/>
  <c r="AG1627" i="1"/>
  <c r="AL1627" i="1" s="1"/>
  <c r="AG1628" i="1"/>
  <c r="AL1628" i="1" s="1"/>
  <c r="AG1629" i="1"/>
  <c r="AG1630" i="1"/>
  <c r="AG1631" i="1"/>
  <c r="AG1632" i="1"/>
  <c r="AG1633" i="1"/>
  <c r="AG1634" i="1"/>
  <c r="AG1635" i="1"/>
  <c r="AL1635" i="1" s="1"/>
  <c r="AG1636" i="1"/>
  <c r="AL1636" i="1" s="1"/>
  <c r="AG1637" i="1"/>
  <c r="AG1638" i="1"/>
  <c r="AG1639" i="1"/>
  <c r="AG1640" i="1"/>
  <c r="AG1641" i="1"/>
  <c r="AG1642" i="1"/>
  <c r="AL1642" i="1" s="1"/>
  <c r="AG1643" i="1"/>
  <c r="AL1643" i="1" s="1"/>
  <c r="AG1644" i="1"/>
  <c r="AL1644" i="1" s="1"/>
  <c r="AG1645" i="1"/>
  <c r="AG1646" i="1"/>
  <c r="AG1647" i="1"/>
  <c r="AG1648" i="1"/>
  <c r="AG1649" i="1"/>
  <c r="AG1650" i="1"/>
  <c r="AL1650" i="1" s="1"/>
  <c r="AG1651" i="1"/>
  <c r="AL1651" i="1" s="1"/>
  <c r="AG1652" i="1"/>
  <c r="AL1652" i="1" s="1"/>
  <c r="AG1653" i="1"/>
  <c r="AG1654" i="1"/>
  <c r="AG1655" i="1"/>
  <c r="AG1656" i="1"/>
  <c r="AG1657" i="1"/>
  <c r="AG1658" i="1"/>
  <c r="AL1658" i="1" s="1"/>
  <c r="AG1659" i="1"/>
  <c r="AL1659" i="1" s="1"/>
  <c r="AG1660" i="1"/>
  <c r="AL1660" i="1" s="1"/>
  <c r="AG1661" i="1"/>
  <c r="AG1662" i="1"/>
  <c r="AG1663" i="1"/>
  <c r="AG1664" i="1"/>
  <c r="AG1665" i="1"/>
  <c r="AG1666" i="1"/>
  <c r="AL1666" i="1" s="1"/>
  <c r="AG1667" i="1"/>
  <c r="AL1667" i="1" s="1"/>
  <c r="AG1668" i="1"/>
  <c r="AL1668" i="1" s="1"/>
  <c r="AG1669" i="1"/>
  <c r="AG1670" i="1"/>
  <c r="AG1671" i="1"/>
  <c r="AG1672" i="1"/>
  <c r="AG1673" i="1"/>
  <c r="AG1674" i="1"/>
  <c r="AL1674" i="1" s="1"/>
  <c r="AG1675" i="1"/>
  <c r="AL1675" i="1" s="1"/>
  <c r="AG1676" i="1"/>
  <c r="AL1676" i="1" s="1"/>
  <c r="AG1677" i="1"/>
  <c r="AG1678" i="1"/>
  <c r="AG1679" i="1"/>
  <c r="AG1680" i="1"/>
  <c r="AG1681" i="1"/>
  <c r="AG1682" i="1"/>
  <c r="AL1682" i="1" s="1"/>
  <c r="AG1683" i="1"/>
  <c r="AL1683" i="1" s="1"/>
  <c r="AG1684" i="1"/>
  <c r="AL1684" i="1" s="1"/>
  <c r="AG1685" i="1"/>
  <c r="AG1686" i="1"/>
  <c r="AG1687" i="1"/>
  <c r="AG1688" i="1"/>
  <c r="AG1689" i="1"/>
  <c r="AG1690" i="1"/>
  <c r="AL1690" i="1" s="1"/>
  <c r="AG1691" i="1"/>
  <c r="AL1691" i="1" s="1"/>
  <c r="AG1692" i="1"/>
  <c r="AL1692" i="1" s="1"/>
  <c r="AG1693" i="1"/>
  <c r="AG1694" i="1"/>
  <c r="AG1695" i="1"/>
  <c r="AG1696" i="1"/>
  <c r="AG1697" i="1"/>
  <c r="AG1698" i="1"/>
  <c r="AL1698" i="1" s="1"/>
  <c r="AG1699" i="1"/>
  <c r="AL1699" i="1" s="1"/>
  <c r="AG1700" i="1"/>
  <c r="AG1701" i="1"/>
  <c r="AG1702" i="1"/>
  <c r="AG1703" i="1"/>
  <c r="AG1704" i="1"/>
  <c r="AG1705" i="1"/>
  <c r="AG1706" i="1"/>
  <c r="AL1706" i="1" s="1"/>
  <c r="AG1707" i="1"/>
  <c r="AG1708" i="1"/>
  <c r="AG1709" i="1"/>
  <c r="AG1710" i="1"/>
  <c r="AG1711" i="1"/>
  <c r="AG1712" i="1"/>
  <c r="AG1713" i="1"/>
  <c r="AG1714" i="1"/>
  <c r="AL1714" i="1" s="1"/>
  <c r="AG1715" i="1"/>
  <c r="AG1716" i="1"/>
  <c r="AG1717" i="1"/>
  <c r="AG1718" i="1"/>
  <c r="AG1719" i="1"/>
  <c r="AG1720" i="1"/>
  <c r="AG1721" i="1"/>
  <c r="AG1722" i="1"/>
  <c r="AL1722" i="1" s="1"/>
  <c r="AG1723" i="1"/>
  <c r="AG1724" i="1"/>
  <c r="AG1725" i="1"/>
  <c r="AG1726" i="1"/>
  <c r="AG1727" i="1"/>
  <c r="AG1728" i="1"/>
  <c r="AG1729" i="1"/>
  <c r="AG1730" i="1"/>
  <c r="AL1730" i="1" s="1"/>
  <c r="AG1731" i="1"/>
  <c r="AG1732" i="1"/>
  <c r="AL1732" i="1" s="1"/>
  <c r="AG1733" i="1"/>
  <c r="AG1734" i="1"/>
  <c r="AG1735" i="1"/>
  <c r="AG1736" i="1"/>
  <c r="AG1737" i="1"/>
  <c r="AG1738" i="1"/>
  <c r="AL1738" i="1" s="1"/>
  <c r="AG1739" i="1"/>
  <c r="AG1740" i="1"/>
  <c r="AG1741" i="1"/>
  <c r="AG1742" i="1"/>
  <c r="AG1743" i="1"/>
  <c r="AG1744" i="1"/>
  <c r="AG1745" i="1"/>
  <c r="AG1746" i="1"/>
  <c r="AL1746" i="1" s="1"/>
  <c r="AG1747" i="1"/>
  <c r="AG1748" i="1"/>
  <c r="AG1749" i="1"/>
  <c r="AG1750" i="1"/>
  <c r="AG1751" i="1"/>
  <c r="AG1752" i="1"/>
  <c r="AG1753" i="1"/>
  <c r="AG1754" i="1"/>
  <c r="AL1754" i="1" s="1"/>
  <c r="AG1755" i="1"/>
  <c r="AG1756" i="1"/>
  <c r="AL1756" i="1" s="1"/>
  <c r="AG1757" i="1"/>
  <c r="AG1758" i="1"/>
  <c r="AG1759" i="1"/>
  <c r="AG1760" i="1"/>
  <c r="AG1761" i="1"/>
  <c r="AG1762" i="1"/>
  <c r="AL1762" i="1" s="1"/>
  <c r="AG1763" i="1"/>
  <c r="AG1764" i="1"/>
  <c r="AG1765" i="1"/>
  <c r="AG1766" i="1"/>
  <c r="AG1767" i="1"/>
  <c r="AG1768" i="1"/>
  <c r="AG1769" i="1"/>
  <c r="AG1770" i="1"/>
  <c r="AL1770" i="1" s="1"/>
  <c r="AG1771" i="1"/>
  <c r="AG1772" i="1"/>
  <c r="AG1773" i="1"/>
  <c r="AG1774" i="1"/>
  <c r="AG1775" i="1"/>
  <c r="AG1776" i="1"/>
  <c r="AG1777" i="1"/>
  <c r="AG1778" i="1"/>
  <c r="AL1778" i="1" s="1"/>
  <c r="AG1779" i="1"/>
  <c r="AG1780" i="1"/>
  <c r="AG1781" i="1"/>
  <c r="AG1782" i="1"/>
  <c r="AG1783" i="1"/>
  <c r="AG1784" i="1"/>
  <c r="AG1785" i="1"/>
  <c r="AG1786" i="1"/>
  <c r="AL1786" i="1" s="1"/>
  <c r="AG1787" i="1"/>
  <c r="AG1788" i="1"/>
  <c r="AG1789" i="1"/>
  <c r="AG1790" i="1"/>
  <c r="AG1791" i="1"/>
  <c r="AG1792" i="1"/>
  <c r="AG1793" i="1"/>
  <c r="AG1794" i="1"/>
  <c r="AL1794" i="1" s="1"/>
  <c r="AG1795" i="1"/>
  <c r="AG1796" i="1"/>
  <c r="AL1796" i="1" s="1"/>
  <c r="AG1797" i="1"/>
  <c r="AG1798" i="1"/>
  <c r="AG1799" i="1"/>
  <c r="AG1800" i="1"/>
  <c r="AG1801" i="1"/>
  <c r="AG1802" i="1"/>
  <c r="AL1802" i="1" s="1"/>
  <c r="AG1803" i="1"/>
  <c r="AG1804" i="1"/>
  <c r="AG1805" i="1"/>
  <c r="AG1806" i="1"/>
  <c r="AG1807" i="1"/>
  <c r="AG1808" i="1"/>
  <c r="AG1809" i="1"/>
  <c r="AG1810" i="1"/>
  <c r="AL1810" i="1" s="1"/>
  <c r="AG1811" i="1"/>
  <c r="AG1812" i="1"/>
  <c r="AG1813" i="1"/>
  <c r="AG1814" i="1"/>
  <c r="AG1815" i="1"/>
  <c r="AG1816" i="1"/>
  <c r="AG1817" i="1"/>
  <c r="AG1818" i="1"/>
  <c r="AL1818" i="1" s="1"/>
  <c r="AG1819" i="1"/>
  <c r="AG1820" i="1"/>
  <c r="AL1820" i="1" s="1"/>
  <c r="AG1821" i="1"/>
  <c r="AG1822" i="1"/>
  <c r="AG1823" i="1"/>
  <c r="AG1824" i="1"/>
  <c r="AG1825" i="1"/>
  <c r="AG1826" i="1"/>
  <c r="AL1826" i="1" s="1"/>
  <c r="AG1827" i="1"/>
  <c r="AG1828" i="1"/>
  <c r="AG1829" i="1"/>
  <c r="AG1830" i="1"/>
  <c r="AG1831" i="1"/>
  <c r="AG1832" i="1"/>
  <c r="AG1833" i="1"/>
  <c r="AG1834" i="1"/>
  <c r="AL1834" i="1" s="1"/>
  <c r="AG1835" i="1"/>
  <c r="AG1836" i="1"/>
  <c r="AG1837" i="1"/>
  <c r="AG1838" i="1"/>
  <c r="AG1839" i="1"/>
  <c r="AG1840" i="1"/>
  <c r="AG1841" i="1"/>
  <c r="AG1842" i="1"/>
  <c r="AL1842" i="1" s="1"/>
  <c r="AG1843" i="1"/>
  <c r="AG1844" i="1"/>
  <c r="AL1844" i="1" s="1"/>
  <c r="AG1845" i="1"/>
  <c r="AG1846" i="1"/>
  <c r="AG1847" i="1"/>
  <c r="AG1848" i="1"/>
  <c r="AG1849" i="1"/>
  <c r="AG1850" i="1"/>
  <c r="AL1850" i="1" s="1"/>
  <c r="AG1851" i="1"/>
  <c r="AG1852" i="1"/>
  <c r="AG1853" i="1"/>
  <c r="AG1854" i="1"/>
  <c r="AG1855" i="1"/>
  <c r="AG1856" i="1"/>
  <c r="AG1857" i="1"/>
  <c r="AG1858" i="1"/>
  <c r="AL1858" i="1" s="1"/>
  <c r="AG1859" i="1"/>
  <c r="AG1860" i="1"/>
  <c r="AG1861" i="1"/>
  <c r="AG1862" i="1"/>
  <c r="AG1863" i="1"/>
  <c r="AG1864" i="1"/>
  <c r="AG1865" i="1"/>
  <c r="AG1866" i="1"/>
  <c r="AL1866" i="1" s="1"/>
  <c r="AG1867" i="1"/>
  <c r="AG1868" i="1"/>
  <c r="AG1869" i="1"/>
  <c r="AG1870" i="1"/>
  <c r="AG1871" i="1"/>
  <c r="AG1872" i="1"/>
  <c r="AG1873" i="1"/>
  <c r="AG1874" i="1"/>
  <c r="AL1874" i="1" s="1"/>
  <c r="AG1875" i="1"/>
  <c r="AG1876" i="1"/>
  <c r="AG1877" i="1"/>
  <c r="AG1878" i="1"/>
  <c r="AG1879" i="1"/>
  <c r="AG1880" i="1"/>
  <c r="AG1881" i="1"/>
  <c r="AL1881" i="1" s="1"/>
  <c r="AG1882" i="1"/>
  <c r="AL1882" i="1" s="1"/>
  <c r="AG1883" i="1"/>
  <c r="AG1884" i="1"/>
  <c r="AG1885" i="1"/>
  <c r="AG1886" i="1"/>
  <c r="AG1887" i="1"/>
  <c r="AG1888" i="1"/>
  <c r="AG1889" i="1"/>
  <c r="AL1889" i="1" s="1"/>
  <c r="AG1890" i="1"/>
  <c r="AL1890" i="1" s="1"/>
  <c r="AG1891" i="1"/>
  <c r="AG1892" i="1"/>
  <c r="AL1892" i="1" s="1"/>
  <c r="AG1893" i="1"/>
  <c r="AG1894" i="1"/>
  <c r="AG1895" i="1"/>
  <c r="AG1896" i="1"/>
  <c r="AG1897" i="1"/>
  <c r="AL1897" i="1" s="1"/>
  <c r="AG1898" i="1"/>
  <c r="AL1898" i="1" s="1"/>
  <c r="AG1899" i="1"/>
  <c r="AG1900" i="1"/>
  <c r="AL1900" i="1" s="1"/>
  <c r="AG1901" i="1"/>
  <c r="AG1902" i="1"/>
  <c r="AG1903" i="1"/>
  <c r="AG1904" i="1"/>
  <c r="AG1905" i="1"/>
  <c r="AL1905" i="1" s="1"/>
  <c r="AG1906" i="1"/>
  <c r="AL1906" i="1" s="1"/>
  <c r="AG1907" i="1"/>
  <c r="AG1908" i="1"/>
  <c r="AL1908" i="1" s="1"/>
  <c r="AG1909" i="1"/>
  <c r="AG1910" i="1"/>
  <c r="AG1911" i="1"/>
  <c r="AG1912" i="1"/>
  <c r="AG1913" i="1"/>
  <c r="AL1913" i="1" s="1"/>
  <c r="AG1914" i="1"/>
  <c r="AL1914" i="1" s="1"/>
  <c r="AG1915" i="1"/>
  <c r="AG1916" i="1"/>
  <c r="AG1917" i="1"/>
  <c r="AG1918" i="1"/>
  <c r="AG1919" i="1"/>
  <c r="AG1920" i="1"/>
  <c r="AG1921" i="1"/>
  <c r="AL1921" i="1" s="1"/>
  <c r="AG1922" i="1"/>
  <c r="AL1922" i="1" s="1"/>
  <c r="AG1923" i="1"/>
  <c r="AG1924" i="1"/>
  <c r="AG1925" i="1"/>
  <c r="AG1926" i="1"/>
  <c r="AG1927" i="1"/>
  <c r="AG1928" i="1"/>
  <c r="AG1929" i="1"/>
  <c r="AG1930" i="1"/>
  <c r="AL1930" i="1" s="1"/>
  <c r="AG1931" i="1"/>
  <c r="AL1931" i="1" s="1"/>
  <c r="AG1932" i="1"/>
  <c r="AG1933" i="1"/>
  <c r="AG1934" i="1"/>
  <c r="AG1935" i="1"/>
  <c r="AG1936" i="1"/>
  <c r="AG1937" i="1"/>
  <c r="AG1938" i="1"/>
  <c r="AL1938" i="1" s="1"/>
  <c r="AG1939" i="1"/>
  <c r="AL1939" i="1" s="1"/>
  <c r="AG1940" i="1"/>
  <c r="AG1941" i="1"/>
  <c r="AG1942" i="1"/>
  <c r="AG1943" i="1"/>
  <c r="AG1944" i="1"/>
  <c r="AG1945" i="1"/>
  <c r="AG1946" i="1"/>
  <c r="AL1946" i="1" s="1"/>
  <c r="AG1947" i="1"/>
  <c r="AL1947" i="1" s="1"/>
  <c r="AG1948" i="1"/>
  <c r="AG1949" i="1"/>
  <c r="AG1950" i="1"/>
  <c r="AG1951" i="1"/>
  <c r="AG1952" i="1"/>
  <c r="AG1953" i="1"/>
  <c r="AG1954" i="1"/>
  <c r="AL1954" i="1" s="1"/>
  <c r="AG1955" i="1"/>
  <c r="AL1955" i="1" s="1"/>
  <c r="AG1956" i="1"/>
  <c r="AG1957" i="1"/>
  <c r="AG1958" i="1"/>
  <c r="AG1959" i="1"/>
  <c r="AG1960" i="1"/>
  <c r="AG1961" i="1"/>
  <c r="AG1962" i="1"/>
  <c r="AG1963" i="1"/>
  <c r="AL1963" i="1" s="1"/>
  <c r="AG1964" i="1"/>
  <c r="AG1965" i="1"/>
  <c r="AG1966" i="1"/>
  <c r="AG1967" i="1"/>
  <c r="AG1968" i="1"/>
  <c r="AG1969" i="1"/>
  <c r="AG1970" i="1"/>
  <c r="AL1970" i="1" s="1"/>
  <c r="AG1971" i="1"/>
  <c r="AG1972" i="1"/>
  <c r="AL1972" i="1" s="1"/>
  <c r="AG1973" i="1"/>
  <c r="AG1974" i="1"/>
  <c r="AG1975" i="1"/>
  <c r="AG1976" i="1"/>
  <c r="AG1977" i="1"/>
  <c r="AG1978" i="1"/>
  <c r="AL1978" i="1" s="1"/>
  <c r="AG1979" i="1"/>
  <c r="AG1980" i="1"/>
  <c r="AG1981" i="1"/>
  <c r="AG1982" i="1"/>
  <c r="AG1983" i="1"/>
  <c r="AG1984" i="1"/>
  <c r="AG1985" i="1"/>
  <c r="AG1986" i="1"/>
  <c r="AL1986" i="1" s="1"/>
  <c r="AG1987" i="1"/>
  <c r="AG1988" i="1"/>
  <c r="AG1989" i="1"/>
  <c r="AG1990" i="1"/>
  <c r="AG1991" i="1"/>
  <c r="AG1992" i="1"/>
  <c r="AG1993" i="1"/>
  <c r="AG1994" i="1"/>
  <c r="AL1994" i="1" s="1"/>
  <c r="AG1995" i="1"/>
  <c r="AG1996" i="1"/>
  <c r="AL1996" i="1" s="1"/>
  <c r="AG1997" i="1"/>
  <c r="AG1998" i="1"/>
  <c r="AG1999" i="1"/>
  <c r="AG2000" i="1"/>
  <c r="AG2001" i="1"/>
  <c r="AG2002" i="1"/>
  <c r="AL2002" i="1" s="1"/>
  <c r="AG2003" i="1"/>
  <c r="AG2004" i="1"/>
  <c r="AG2005" i="1"/>
  <c r="AG2006" i="1"/>
  <c r="AG2007" i="1"/>
  <c r="AG2008" i="1"/>
  <c r="AG2009" i="1"/>
  <c r="AG2010" i="1"/>
  <c r="AL2010" i="1" s="1"/>
  <c r="AG2011" i="1"/>
  <c r="AG2012" i="1"/>
  <c r="AG2013" i="1"/>
  <c r="AG2014" i="1"/>
  <c r="AG2015" i="1"/>
  <c r="AG2016" i="1"/>
  <c r="AG2017" i="1"/>
  <c r="AG2018" i="1"/>
  <c r="AL2018" i="1" s="1"/>
  <c r="AG2019" i="1"/>
  <c r="AG2020" i="1"/>
  <c r="AL2020" i="1" s="1"/>
  <c r="AG2021" i="1"/>
  <c r="AG2022" i="1"/>
  <c r="AG2023" i="1"/>
  <c r="AG2024" i="1"/>
  <c r="AG2025" i="1"/>
  <c r="AG2026" i="1"/>
  <c r="AL2026" i="1" s="1"/>
  <c r="AG2027" i="1"/>
  <c r="AG2028" i="1"/>
  <c r="AG2029" i="1"/>
  <c r="AG2030" i="1"/>
  <c r="AG2031" i="1"/>
  <c r="AG2032" i="1"/>
  <c r="AG2033" i="1"/>
  <c r="AL2033" i="1" s="1"/>
  <c r="AG2034" i="1"/>
  <c r="AG2035" i="1"/>
  <c r="AG2036" i="1"/>
  <c r="AL2036" i="1" s="1"/>
  <c r="AG2037" i="1"/>
  <c r="AG2038" i="1"/>
  <c r="AG2039" i="1"/>
  <c r="AG2040" i="1"/>
  <c r="AG2041" i="1"/>
  <c r="AL2041" i="1" s="1"/>
  <c r="AG2042" i="1"/>
  <c r="AL2042" i="1" s="1"/>
  <c r="AG2043" i="1"/>
  <c r="AG2044" i="1"/>
  <c r="AL2044" i="1" s="1"/>
  <c r="AG2045" i="1"/>
  <c r="AG2046" i="1"/>
  <c r="AG2047" i="1"/>
  <c r="AG2048" i="1"/>
  <c r="AG2049" i="1"/>
  <c r="AL2049" i="1" s="1"/>
  <c r="AG2050" i="1"/>
  <c r="AL2050" i="1" s="1"/>
  <c r="AG2051" i="1"/>
  <c r="AG2052" i="1"/>
  <c r="AL2052" i="1" s="1"/>
  <c r="AG2053" i="1"/>
  <c r="AG2054" i="1"/>
  <c r="AG2055" i="1"/>
  <c r="AG2056" i="1"/>
  <c r="AG2057" i="1"/>
  <c r="AL2057" i="1" s="1"/>
  <c r="AG2058" i="1"/>
  <c r="AL2058" i="1" s="1"/>
  <c r="AG2059" i="1"/>
  <c r="AG2060" i="1"/>
  <c r="AL2060" i="1" s="1"/>
  <c r="AG2061" i="1"/>
  <c r="AG2062" i="1"/>
  <c r="AG2063" i="1"/>
  <c r="AG2064" i="1"/>
  <c r="AG2065" i="1"/>
  <c r="AL2065" i="1" s="1"/>
  <c r="AG2066" i="1"/>
  <c r="AL2066" i="1" s="1"/>
  <c r="AG2067" i="1"/>
  <c r="AL2067" i="1" s="1"/>
  <c r="AG2068" i="1"/>
  <c r="AG2069" i="1"/>
  <c r="AG2070" i="1"/>
  <c r="AG2071" i="1"/>
  <c r="AG2072" i="1"/>
  <c r="AG2073" i="1"/>
  <c r="AL2073" i="1" s="1"/>
  <c r="AG2074" i="1"/>
  <c r="AL2074" i="1" s="1"/>
  <c r="AG2075" i="1"/>
  <c r="AL2075" i="1" s="1"/>
  <c r="AG2076" i="1"/>
  <c r="AG2077" i="1"/>
  <c r="AG2078" i="1"/>
  <c r="AG2079" i="1"/>
  <c r="AG2080" i="1"/>
  <c r="AG2081" i="1"/>
  <c r="AL2081" i="1" s="1"/>
  <c r="AG2082" i="1"/>
  <c r="AL2082" i="1" s="1"/>
  <c r="AG2083" i="1"/>
  <c r="AL2083" i="1" s="1"/>
  <c r="AG2084" i="1"/>
  <c r="AG2085" i="1"/>
  <c r="AG2086" i="1"/>
  <c r="AG2087" i="1"/>
  <c r="AG2088" i="1"/>
  <c r="AG2089" i="1"/>
  <c r="AL2089" i="1" s="1"/>
  <c r="AG2090" i="1"/>
  <c r="AL2090" i="1" s="1"/>
  <c r="AG2091" i="1"/>
  <c r="AG2092" i="1"/>
  <c r="AG2093" i="1"/>
  <c r="AG2094" i="1"/>
  <c r="AG2095" i="1"/>
  <c r="AG2096" i="1"/>
  <c r="AG2097" i="1"/>
  <c r="AL2097" i="1" s="1"/>
  <c r="AG2098" i="1"/>
  <c r="AG2099" i="1"/>
  <c r="AL2099" i="1" s="1"/>
  <c r="AG2100" i="1"/>
  <c r="AL2100" i="1" s="1"/>
  <c r="AG2101" i="1"/>
  <c r="AG2102" i="1"/>
  <c r="AG2103" i="1"/>
  <c r="AG2104" i="1"/>
  <c r="AG2105" i="1"/>
  <c r="AL2105" i="1" s="1"/>
  <c r="AG2106" i="1"/>
  <c r="AG2107" i="1"/>
  <c r="AG2108" i="1"/>
  <c r="AL2108" i="1" s="1"/>
  <c r="AG2109" i="1"/>
  <c r="AG2110" i="1"/>
  <c r="AG2111" i="1"/>
  <c r="AG2112" i="1"/>
  <c r="AG2113" i="1"/>
  <c r="AL2113" i="1" s="1"/>
  <c r="AG2114" i="1"/>
  <c r="AG2115" i="1"/>
  <c r="AG2116" i="1"/>
  <c r="AG2117" i="1"/>
  <c r="AG2118" i="1"/>
  <c r="AG2119" i="1"/>
  <c r="AG2120" i="1"/>
  <c r="AG2121" i="1"/>
  <c r="AL2121" i="1" s="1"/>
  <c r="AG2122" i="1"/>
  <c r="AG2123" i="1"/>
  <c r="AG2124" i="1"/>
  <c r="AL2124" i="1" s="1"/>
  <c r="AG2125" i="1"/>
  <c r="AG2126" i="1"/>
  <c r="AG2127" i="1"/>
  <c r="AG2128" i="1"/>
  <c r="AG2129" i="1"/>
  <c r="AL2129" i="1" s="1"/>
  <c r="AG2130" i="1"/>
  <c r="AG2131" i="1"/>
  <c r="AG2132" i="1"/>
  <c r="AL2132" i="1" s="1"/>
  <c r="AG2133" i="1"/>
  <c r="AG2134" i="1"/>
  <c r="AG2135" i="1"/>
  <c r="AG2136" i="1"/>
  <c r="AG2137" i="1"/>
  <c r="AL2137" i="1" s="1"/>
  <c r="AG2138" i="1"/>
  <c r="AG2139" i="1"/>
  <c r="AL2139" i="1" s="1"/>
  <c r="AG2140" i="1"/>
  <c r="AL2140" i="1" s="1"/>
  <c r="AG2141" i="1"/>
  <c r="AG2142" i="1"/>
  <c r="AG2143" i="1"/>
  <c r="AG2144" i="1"/>
  <c r="AG2145" i="1"/>
  <c r="AL2145" i="1" s="1"/>
  <c r="AG2146" i="1"/>
  <c r="AG2147" i="1"/>
  <c r="AL2147" i="1" s="1"/>
  <c r="AG2148" i="1"/>
  <c r="AL2148" i="1" s="1"/>
  <c r="AG2149" i="1"/>
  <c r="AG2150" i="1"/>
  <c r="AG2151" i="1"/>
  <c r="AG2152" i="1"/>
  <c r="AG2153" i="1"/>
  <c r="AL2153" i="1" s="1"/>
  <c r="AG2154" i="1"/>
  <c r="AG2155" i="1"/>
  <c r="AG2156" i="1"/>
  <c r="AL2156" i="1" s="1"/>
  <c r="AG2157" i="1"/>
  <c r="AG2158" i="1"/>
  <c r="AG2159" i="1"/>
  <c r="AG2160" i="1"/>
  <c r="AG2161" i="1"/>
  <c r="AL2161" i="1" s="1"/>
  <c r="AG2162" i="1"/>
  <c r="AG2163" i="1"/>
  <c r="AG2164" i="1"/>
  <c r="AL2164" i="1" s="1"/>
  <c r="AG2165" i="1"/>
  <c r="AG2166" i="1"/>
  <c r="AG2167" i="1"/>
  <c r="AG2168" i="1"/>
  <c r="AG2169" i="1"/>
  <c r="AG2170" i="1"/>
  <c r="AG2171" i="1"/>
  <c r="AG2172" i="1"/>
  <c r="AL2172" i="1" s="1"/>
  <c r="AG2173" i="1"/>
  <c r="AG2174" i="1"/>
  <c r="AG2175" i="1"/>
  <c r="AG2176" i="1"/>
  <c r="AG2177" i="1"/>
  <c r="AL2177" i="1" s="1"/>
  <c r="AG2178" i="1"/>
  <c r="AG2179" i="1"/>
  <c r="AL2179" i="1" s="1"/>
  <c r="AG2180" i="1"/>
  <c r="AL2180" i="1" s="1"/>
  <c r="AG2181" i="1"/>
  <c r="AG2182" i="1"/>
  <c r="AG2183" i="1"/>
  <c r="AG2184" i="1"/>
  <c r="AG2185" i="1"/>
  <c r="AL2185" i="1" s="1"/>
  <c r="AG2186" i="1"/>
  <c r="AL2186" i="1" s="1"/>
  <c r="AG2187" i="1"/>
  <c r="AL2187" i="1" s="1"/>
  <c r="AG2188" i="1"/>
  <c r="AG2189" i="1"/>
  <c r="AG2190" i="1"/>
  <c r="AG2191" i="1"/>
  <c r="AG2192" i="1"/>
  <c r="AG2193" i="1"/>
  <c r="AL2193" i="1" s="1"/>
  <c r="AG2194" i="1"/>
  <c r="AL2194" i="1" s="1"/>
  <c r="AG2195" i="1"/>
  <c r="AG2196" i="1"/>
  <c r="AG2197" i="1"/>
  <c r="AG2198" i="1"/>
  <c r="AG2199" i="1"/>
  <c r="AG2200" i="1"/>
  <c r="AG2201" i="1"/>
  <c r="AG2202" i="1"/>
  <c r="AG2203" i="1"/>
  <c r="AG2204" i="1"/>
  <c r="AL2204" i="1" s="1"/>
  <c r="AG2205" i="1"/>
  <c r="AG2206" i="1"/>
  <c r="AG2207" i="1"/>
  <c r="AG2208" i="1"/>
  <c r="AG2209" i="1"/>
  <c r="AG2210" i="1"/>
  <c r="AL2210" i="1" s="1"/>
  <c r="AG2211" i="1"/>
  <c r="AL2211" i="1" s="1"/>
  <c r="AG2212" i="1"/>
  <c r="AG2213" i="1"/>
  <c r="AG2214" i="1"/>
  <c r="AG2215" i="1"/>
  <c r="AG2216" i="1"/>
  <c r="AG2217" i="1"/>
  <c r="AG2218" i="1"/>
  <c r="AG2219" i="1"/>
  <c r="AG2220" i="1"/>
  <c r="AL2220" i="1" s="1"/>
  <c r="AG2221" i="1"/>
  <c r="AG2222" i="1"/>
  <c r="AG2223" i="1"/>
  <c r="AG2224" i="1"/>
  <c r="AG2225" i="1"/>
  <c r="AG2226" i="1"/>
  <c r="AL2226" i="1" s="1"/>
  <c r="AG2227" i="1"/>
  <c r="AL2227" i="1" s="1"/>
  <c r="AG2228" i="1"/>
  <c r="AL2228" i="1" s="1"/>
  <c r="AG2229" i="1"/>
  <c r="AG2230" i="1"/>
  <c r="AG2231" i="1"/>
  <c r="AG2232" i="1"/>
  <c r="AG2233" i="1"/>
  <c r="AG2234" i="1"/>
  <c r="AG2235" i="1"/>
  <c r="AG2236" i="1"/>
  <c r="AL2236" i="1" s="1"/>
  <c r="AG2237" i="1"/>
  <c r="AG2238" i="1"/>
  <c r="AG2239" i="1"/>
  <c r="AG2240" i="1"/>
  <c r="AG2241" i="1"/>
  <c r="AG2242" i="1"/>
  <c r="AL2242" i="1" s="1"/>
  <c r="AG2243" i="1"/>
  <c r="AL2243" i="1" s="1"/>
  <c r="AG2244" i="1"/>
  <c r="AG2245" i="1"/>
  <c r="AG2246" i="1"/>
  <c r="AG2247" i="1"/>
  <c r="AG2248" i="1"/>
  <c r="AG2249" i="1"/>
  <c r="AL2249" i="1" s="1"/>
  <c r="AG2250" i="1"/>
  <c r="AL2250" i="1" s="1"/>
  <c r="AG2251" i="1"/>
  <c r="AG2252" i="1"/>
  <c r="AL2252" i="1" s="1"/>
  <c r="AG2253" i="1"/>
  <c r="AG2254" i="1"/>
  <c r="AG2255" i="1"/>
  <c r="AG2256" i="1"/>
  <c r="AG2257" i="1"/>
  <c r="AG2258" i="1"/>
  <c r="AL2258" i="1" s="1"/>
  <c r="AG2259" i="1"/>
  <c r="AL2259" i="1" s="1"/>
  <c r="AG2260" i="1"/>
  <c r="AL2260" i="1" s="1"/>
  <c r="AG2261" i="1"/>
  <c r="AG2262" i="1"/>
  <c r="AG2263" i="1"/>
  <c r="AG2264" i="1"/>
  <c r="AG2265" i="1"/>
  <c r="AL2265" i="1" s="1"/>
  <c r="AG2266" i="1"/>
  <c r="AG2267" i="1"/>
  <c r="AG2268" i="1"/>
  <c r="AL2268" i="1" s="1"/>
  <c r="AG2269" i="1"/>
  <c r="AG2270" i="1"/>
  <c r="AG2271" i="1"/>
  <c r="AG2272" i="1"/>
  <c r="AG2273" i="1"/>
  <c r="AG2274" i="1"/>
  <c r="AG2275" i="1"/>
  <c r="AL2275" i="1" s="1"/>
  <c r="AG2276" i="1"/>
  <c r="AG2277" i="1"/>
  <c r="AG2278" i="1"/>
  <c r="AG2279" i="1"/>
  <c r="AG2280" i="1"/>
  <c r="AG2281" i="1"/>
  <c r="AL2281" i="1" s="1"/>
  <c r="AG2282" i="1"/>
  <c r="AG2283" i="1"/>
  <c r="AG2284" i="1"/>
  <c r="AL2284" i="1" s="1"/>
  <c r="AG2285" i="1"/>
  <c r="AG2286" i="1"/>
  <c r="AG2287" i="1"/>
  <c r="AG2288" i="1"/>
  <c r="AG2289" i="1"/>
  <c r="AG2290" i="1"/>
  <c r="AL2290" i="1" s="1"/>
  <c r="AG2291" i="1"/>
  <c r="AL2291" i="1" s="1"/>
  <c r="AG2292" i="1"/>
  <c r="AG2293" i="1"/>
  <c r="AG2294" i="1"/>
  <c r="AG2295" i="1"/>
  <c r="AG2296" i="1"/>
  <c r="AG2297" i="1"/>
  <c r="AL2297" i="1" s="1"/>
  <c r="AG2298" i="1"/>
  <c r="AL2298" i="1" s="1"/>
  <c r="AG2299" i="1"/>
  <c r="AG2300" i="1"/>
  <c r="AL2300" i="1" s="1"/>
  <c r="AG2301" i="1"/>
  <c r="AG2302" i="1"/>
  <c r="AG2303" i="1"/>
  <c r="AG2304" i="1"/>
  <c r="AG2305" i="1"/>
  <c r="AG2306" i="1"/>
  <c r="AL2306" i="1" s="1"/>
  <c r="AG2307" i="1"/>
  <c r="AL2307" i="1" s="1"/>
  <c r="AG2308" i="1"/>
  <c r="AG2309" i="1"/>
  <c r="AG2310" i="1"/>
  <c r="AG2311" i="1"/>
  <c r="AG2312" i="1"/>
  <c r="AG2313" i="1"/>
  <c r="AL2313" i="1" s="1"/>
  <c r="AG2314" i="1"/>
  <c r="AG2315" i="1"/>
  <c r="AG2316" i="1"/>
  <c r="AL2316" i="1" s="1"/>
  <c r="AG2317" i="1"/>
  <c r="AG2318" i="1"/>
  <c r="AG2319" i="1"/>
  <c r="AG2320" i="1"/>
  <c r="AG2321" i="1"/>
  <c r="AG2322" i="1"/>
  <c r="AG2323" i="1"/>
  <c r="AG2324" i="1"/>
  <c r="AG2325" i="1"/>
  <c r="AG2326" i="1"/>
  <c r="AG2327" i="1"/>
  <c r="AG2328" i="1"/>
  <c r="AG2329" i="1"/>
  <c r="AL2329" i="1" s="1"/>
  <c r="AG2330" i="1"/>
  <c r="AG2331" i="1"/>
  <c r="AG2332" i="1"/>
  <c r="AL2332" i="1" s="1"/>
  <c r="AG2333" i="1"/>
  <c r="AG2334" i="1"/>
  <c r="AG2335" i="1"/>
  <c r="AG2336" i="1"/>
  <c r="AG2337" i="1"/>
  <c r="AG2338" i="1"/>
  <c r="AL2338" i="1" s="1"/>
  <c r="AG2339" i="1"/>
  <c r="AG2340" i="1"/>
  <c r="AG2341" i="1"/>
  <c r="AG2342" i="1"/>
  <c r="AG2343" i="1"/>
  <c r="AG2344" i="1"/>
  <c r="AG2345" i="1"/>
  <c r="AL2345" i="1" s="1"/>
  <c r="AG2346" i="1"/>
  <c r="AL2346" i="1" s="1"/>
  <c r="AG2347" i="1"/>
  <c r="AG2348" i="1"/>
  <c r="AG2349" i="1"/>
  <c r="AG2350" i="1"/>
  <c r="AG2351" i="1"/>
  <c r="AG2352" i="1"/>
  <c r="AG2353" i="1"/>
  <c r="AL2353" i="1" s="1"/>
  <c r="AG2354" i="1"/>
  <c r="AG2355" i="1"/>
  <c r="AG2356" i="1"/>
  <c r="AL2356" i="1" s="1"/>
  <c r="AG2357" i="1"/>
  <c r="AG2358" i="1"/>
  <c r="AG2359" i="1"/>
  <c r="AG2360" i="1"/>
  <c r="AG2361" i="1"/>
  <c r="AG2362" i="1"/>
  <c r="AL2362" i="1" s="1"/>
  <c r="AG2363" i="1"/>
  <c r="AG2364" i="1"/>
  <c r="AL2364" i="1" s="1"/>
  <c r="AG2365" i="1"/>
  <c r="AG2366" i="1"/>
  <c r="AG2367" i="1"/>
  <c r="AG2368" i="1"/>
  <c r="AG2369" i="1"/>
  <c r="AL2369" i="1" s="1"/>
  <c r="AG2370" i="1"/>
  <c r="AL2370" i="1" s="1"/>
  <c r="AG2371" i="1"/>
  <c r="AL2371" i="1" s="1"/>
  <c r="AG2372" i="1"/>
  <c r="AL2372" i="1" s="1"/>
  <c r="AG2373" i="1"/>
  <c r="AG2374" i="1"/>
  <c r="AG2375" i="1"/>
  <c r="AG2376" i="1"/>
  <c r="AG2377" i="1"/>
  <c r="AG2378" i="1"/>
  <c r="AL2378" i="1" s="1"/>
  <c r="AG2379" i="1"/>
  <c r="AG2380" i="1"/>
  <c r="AG2381" i="1"/>
  <c r="AG2382" i="1"/>
  <c r="AG2383" i="1"/>
  <c r="AG2384" i="1"/>
  <c r="AG2385" i="1"/>
  <c r="AG2386" i="1"/>
  <c r="AL2386" i="1" s="1"/>
  <c r="AG2387" i="1"/>
  <c r="AG2388" i="1"/>
  <c r="AL2388" i="1" s="1"/>
  <c r="AG2389" i="1"/>
  <c r="AG2390" i="1"/>
  <c r="AG2391" i="1"/>
  <c r="AG2392" i="1"/>
  <c r="AG2393" i="1"/>
  <c r="AG2394" i="1"/>
  <c r="AG2395" i="1"/>
  <c r="AG2396" i="1"/>
  <c r="AL2396" i="1" s="1"/>
  <c r="AG2397" i="1"/>
  <c r="AG2398" i="1"/>
  <c r="AG2399" i="1"/>
  <c r="AG2400" i="1"/>
  <c r="AG2401" i="1"/>
  <c r="AG2402" i="1"/>
  <c r="AL2402" i="1" s="1"/>
  <c r="AG2403" i="1"/>
  <c r="AL2403" i="1" s="1"/>
  <c r="AG2404" i="1"/>
  <c r="AG2405" i="1"/>
  <c r="AG2406" i="1"/>
  <c r="AG2407" i="1"/>
  <c r="AG2408" i="1"/>
  <c r="AG2409" i="1"/>
  <c r="AL2409" i="1" s="1"/>
  <c r="AG2410" i="1"/>
  <c r="AL2410" i="1" s="1"/>
  <c r="AG2411" i="1"/>
  <c r="AG2412" i="1"/>
  <c r="AL2412" i="1" s="1"/>
  <c r="AG2413" i="1"/>
  <c r="AG2414" i="1"/>
  <c r="AG2415" i="1"/>
  <c r="AG2416" i="1"/>
  <c r="AG2417" i="1"/>
  <c r="AG2418" i="1"/>
  <c r="AL2418" i="1" s="1"/>
  <c r="AG2419" i="1"/>
  <c r="AL2419" i="1" s="1"/>
  <c r="AG2420" i="1"/>
  <c r="AL2420" i="1" s="1"/>
  <c r="AG2421" i="1"/>
  <c r="AG2422" i="1"/>
  <c r="AG2423" i="1"/>
  <c r="AG2424" i="1"/>
  <c r="AG2425" i="1"/>
  <c r="AG2426" i="1"/>
  <c r="AL2426" i="1" s="1"/>
  <c r="AG2427" i="1"/>
  <c r="AL2427" i="1" s="1"/>
  <c r="AG2428" i="1"/>
  <c r="AL2428" i="1" s="1"/>
  <c r="AG2429" i="1"/>
  <c r="AG2430" i="1"/>
  <c r="AG2431" i="1"/>
  <c r="AG2432" i="1"/>
  <c r="AG2433" i="1"/>
  <c r="AG2434" i="1"/>
  <c r="AL2434" i="1" s="1"/>
  <c r="AG2435" i="1"/>
  <c r="AG2436" i="1"/>
  <c r="AL2436" i="1" s="1"/>
  <c r="AG2437" i="1"/>
  <c r="AG2438" i="1"/>
  <c r="AG2439" i="1"/>
  <c r="AG2440" i="1"/>
  <c r="AG2441" i="1"/>
  <c r="AL2441" i="1" s="1"/>
  <c r="AG2442" i="1"/>
  <c r="AG2443" i="1"/>
  <c r="AG2444" i="1"/>
  <c r="AL2444" i="1" s="1"/>
  <c r="AG2445" i="1"/>
  <c r="AG2446" i="1"/>
  <c r="AG2447" i="1"/>
  <c r="AG2448" i="1"/>
  <c r="AG2449" i="1"/>
  <c r="AG2450" i="1"/>
  <c r="AG2451" i="1"/>
  <c r="AG2452" i="1"/>
  <c r="AL2452" i="1" s="1"/>
  <c r="AG2453" i="1"/>
  <c r="AG2454" i="1"/>
  <c r="AG2455" i="1"/>
  <c r="AG2456" i="1"/>
  <c r="AG2457" i="1"/>
  <c r="AL2457" i="1" s="1"/>
  <c r="AG2458" i="1"/>
  <c r="AG2459" i="1"/>
  <c r="AL2459" i="1" s="1"/>
  <c r="AG2460" i="1"/>
  <c r="AG2461" i="1"/>
  <c r="AG2462" i="1"/>
  <c r="AG2463" i="1"/>
  <c r="AG2464" i="1"/>
  <c r="AG2465" i="1"/>
  <c r="AL2465" i="1" s="1"/>
  <c r="AG2466" i="1"/>
  <c r="AG2467" i="1"/>
  <c r="AL2467" i="1" s="1"/>
  <c r="AG2468" i="1"/>
  <c r="AL2468" i="1" s="1"/>
  <c r="AG2469" i="1"/>
  <c r="AG2470" i="1"/>
  <c r="AG2471" i="1"/>
  <c r="AG2472" i="1"/>
  <c r="AG2473" i="1"/>
  <c r="AG2474" i="1"/>
  <c r="AL2474" i="1" s="1"/>
  <c r="AG2475" i="1"/>
  <c r="AG2476" i="1"/>
  <c r="AG2477" i="1"/>
  <c r="AG2478" i="1"/>
  <c r="AG2479" i="1"/>
  <c r="AG2480" i="1"/>
  <c r="AG2481" i="1"/>
  <c r="AL2481" i="1" s="1"/>
  <c r="AG2482" i="1"/>
  <c r="AL2482" i="1" s="1"/>
  <c r="AG2483" i="1"/>
  <c r="AL2483" i="1" s="1"/>
  <c r="AG2484" i="1"/>
  <c r="AL2484" i="1" s="1"/>
  <c r="AG2485" i="1"/>
  <c r="AG2486" i="1"/>
  <c r="AG2487" i="1"/>
  <c r="AG2488" i="1"/>
  <c r="AG2489" i="1"/>
  <c r="AG2490" i="1"/>
  <c r="AL2490" i="1" s="1"/>
  <c r="AG2491" i="1"/>
  <c r="AL2491" i="1" s="1"/>
  <c r="AG2492" i="1"/>
  <c r="AG2493" i="1"/>
  <c r="AG2494" i="1"/>
  <c r="AG2495" i="1"/>
  <c r="AG2496" i="1"/>
  <c r="AG2497" i="1"/>
  <c r="AG2498" i="1"/>
  <c r="AG2499" i="1"/>
  <c r="AL2499" i="1" s="1"/>
  <c r="AG2500" i="1"/>
  <c r="AL2500" i="1" s="1"/>
  <c r="AG2501" i="1"/>
  <c r="AG2502" i="1"/>
  <c r="AG2503" i="1"/>
  <c r="AG2504" i="1"/>
  <c r="AG2505" i="1"/>
  <c r="AG2506" i="1"/>
  <c r="AL2506" i="1" s="1"/>
  <c r="AG2507" i="1"/>
  <c r="AG2508" i="1"/>
  <c r="AG2509" i="1"/>
  <c r="AG2510" i="1"/>
  <c r="AG2511" i="1"/>
  <c r="AG2512" i="1"/>
  <c r="AG2513" i="1"/>
  <c r="AG2514" i="1"/>
  <c r="AG2515" i="1"/>
  <c r="AL2515" i="1" s="1"/>
  <c r="AG2516" i="1"/>
  <c r="AL2516" i="1" s="1"/>
  <c r="AG2517" i="1"/>
  <c r="AG2518" i="1"/>
  <c r="AG2519" i="1"/>
  <c r="AG2520" i="1"/>
  <c r="AG2521" i="1"/>
  <c r="AG2522" i="1"/>
  <c r="AL2522" i="1" s="1"/>
  <c r="AG2523" i="1"/>
  <c r="AG2524" i="1"/>
  <c r="AG2525" i="1"/>
  <c r="AG2526" i="1"/>
  <c r="AG2527" i="1"/>
  <c r="AG2528" i="1"/>
  <c r="AG2529" i="1"/>
  <c r="AL2529" i="1" s="1"/>
  <c r="AG2530" i="1"/>
  <c r="AG2531" i="1"/>
  <c r="AG2532" i="1"/>
  <c r="AL2532" i="1" s="1"/>
  <c r="AG2533" i="1"/>
  <c r="AG2534" i="1"/>
  <c r="AG2535" i="1"/>
  <c r="AG2536" i="1"/>
  <c r="AG2537" i="1"/>
  <c r="AL2537" i="1" s="1"/>
  <c r="AG2538" i="1"/>
  <c r="AL2538" i="1" s="1"/>
  <c r="AG2539" i="1"/>
  <c r="AG2540" i="1"/>
  <c r="AG2541" i="1"/>
  <c r="AG2542" i="1"/>
  <c r="AG2543" i="1"/>
  <c r="AG2544" i="1"/>
  <c r="AG2545" i="1"/>
  <c r="AL2545" i="1" s="1"/>
  <c r="AG2546" i="1"/>
  <c r="AG2547" i="1"/>
  <c r="AL2547" i="1" s="1"/>
  <c r="AG2548" i="1"/>
  <c r="AL2548" i="1" s="1"/>
  <c r="AG2549" i="1"/>
  <c r="AG2550" i="1"/>
  <c r="AG2551" i="1"/>
  <c r="AG2552" i="1"/>
  <c r="AG2553" i="1"/>
  <c r="AL2553" i="1" s="1"/>
  <c r="AG2554" i="1"/>
  <c r="AL2554" i="1" s="1"/>
  <c r="AG2555" i="1"/>
  <c r="AL2555" i="1" s="1"/>
  <c r="AG2556" i="1"/>
  <c r="AG2557" i="1"/>
  <c r="AG2558" i="1"/>
  <c r="AG2559" i="1"/>
  <c r="AG2560" i="1"/>
  <c r="AG2561" i="1"/>
  <c r="AL2561" i="1" s="1"/>
  <c r="AG2562" i="1"/>
  <c r="AG2563" i="1"/>
  <c r="AG2564" i="1"/>
  <c r="AL2564" i="1" s="1"/>
  <c r="AG2565" i="1"/>
  <c r="AG2566" i="1"/>
  <c r="AG2567" i="1"/>
  <c r="AG2568" i="1"/>
  <c r="AG2569" i="1"/>
  <c r="AL2569" i="1" s="1"/>
  <c r="AG2570" i="1"/>
  <c r="AL2570" i="1" s="1"/>
  <c r="AG2571" i="1"/>
  <c r="AG2572" i="1"/>
  <c r="AG2573" i="1"/>
  <c r="AG2574" i="1"/>
  <c r="AG2575" i="1"/>
  <c r="AG2576" i="1"/>
  <c r="AG2577" i="1"/>
  <c r="AL2577" i="1" s="1"/>
  <c r="AG2578" i="1"/>
  <c r="AG2579" i="1"/>
  <c r="AL2579" i="1" s="1"/>
  <c r="AG2580" i="1"/>
  <c r="AL2580" i="1" s="1"/>
  <c r="AG2581" i="1"/>
  <c r="AG2582" i="1"/>
  <c r="AG2583" i="1"/>
  <c r="AG2584" i="1"/>
  <c r="AG2585" i="1"/>
  <c r="AL2585" i="1" s="1"/>
  <c r="AG2586" i="1"/>
  <c r="AG2587" i="1"/>
  <c r="AL2587" i="1" s="1"/>
  <c r="AG2588" i="1"/>
  <c r="AG2589" i="1"/>
  <c r="AG2590" i="1"/>
  <c r="AG2591" i="1"/>
  <c r="AG2592" i="1"/>
  <c r="AG2593" i="1"/>
  <c r="AL2593" i="1" s="1"/>
  <c r="AG2594" i="1"/>
  <c r="AG2595" i="1"/>
  <c r="AL2595" i="1" s="1"/>
  <c r="AG2596" i="1"/>
  <c r="AL2596" i="1" s="1"/>
  <c r="AG2597" i="1"/>
  <c r="AG2598" i="1"/>
  <c r="AG2599" i="1"/>
  <c r="AG2600" i="1"/>
  <c r="AG2601" i="1"/>
  <c r="AG2602" i="1"/>
  <c r="AL2602" i="1" s="1"/>
  <c r="AG2603" i="1"/>
  <c r="AG2604" i="1"/>
  <c r="AG2605" i="1"/>
  <c r="AG2606" i="1"/>
  <c r="AG2607" i="1"/>
  <c r="AG2608" i="1"/>
  <c r="AG2609" i="1"/>
  <c r="AG2610" i="1"/>
  <c r="AG2611" i="1"/>
  <c r="AL2611" i="1" s="1"/>
  <c r="AG2612" i="1"/>
  <c r="AL2612" i="1" s="1"/>
  <c r="AG2613" i="1"/>
  <c r="AG2614" i="1"/>
  <c r="AG2615" i="1"/>
  <c r="AG2616" i="1"/>
  <c r="AG2617" i="1"/>
  <c r="AG2618" i="1"/>
  <c r="AL2618" i="1" s="1"/>
  <c r="AG2619" i="1"/>
  <c r="AL2619" i="1" s="1"/>
  <c r="AG2620" i="1"/>
  <c r="AG2621" i="1"/>
  <c r="AG2622" i="1"/>
  <c r="AG2623" i="1"/>
  <c r="AG2624" i="1"/>
  <c r="AG2625" i="1"/>
  <c r="AL2625" i="1" s="1"/>
  <c r="AG2626" i="1"/>
  <c r="AG2627" i="1"/>
  <c r="AG2628" i="1"/>
  <c r="AL2628" i="1" s="1"/>
  <c r="AG2629" i="1"/>
  <c r="AG2630" i="1"/>
  <c r="AG2631" i="1"/>
  <c r="AG2632" i="1"/>
  <c r="AG2633" i="1"/>
  <c r="AL2633" i="1" s="1"/>
  <c r="AG2634" i="1"/>
  <c r="AL2634" i="1" s="1"/>
  <c r="AG2635" i="1"/>
  <c r="AG2636" i="1"/>
  <c r="AG2637" i="1"/>
  <c r="AG2638" i="1"/>
  <c r="AG2639" i="1"/>
  <c r="AG2640" i="1"/>
  <c r="AG2641" i="1"/>
  <c r="AL2641" i="1" s="1"/>
  <c r="AG2642" i="1"/>
  <c r="AG2643" i="1"/>
  <c r="AL2643" i="1" s="1"/>
  <c r="AG2644" i="1"/>
  <c r="AL2644" i="1" s="1"/>
  <c r="AG2645" i="1"/>
  <c r="AG2646" i="1"/>
  <c r="AG2647" i="1"/>
  <c r="AG2648" i="1"/>
  <c r="AG2649" i="1"/>
  <c r="AL2649" i="1" s="1"/>
  <c r="AG2650" i="1"/>
  <c r="AL2650" i="1" s="1"/>
  <c r="AG2651" i="1"/>
  <c r="AL2651" i="1" s="1"/>
  <c r="AG2652" i="1"/>
  <c r="AG2653" i="1"/>
  <c r="AG2654" i="1"/>
  <c r="AG2655" i="1"/>
  <c r="AG2656" i="1"/>
  <c r="AG2657" i="1"/>
  <c r="AG2658" i="1"/>
  <c r="AG2659" i="1"/>
  <c r="AL2659" i="1" s="1"/>
  <c r="AG2660" i="1"/>
  <c r="AL2660" i="1" s="1"/>
  <c r="AG2661" i="1"/>
  <c r="AG2662" i="1"/>
  <c r="AG2663" i="1"/>
  <c r="AG2664" i="1"/>
  <c r="AG2665" i="1"/>
  <c r="AL2665" i="1" s="1"/>
  <c r="AG2666" i="1"/>
  <c r="AL2666" i="1" s="1"/>
  <c r="AG2667" i="1"/>
  <c r="AG2668" i="1"/>
  <c r="AG2669" i="1"/>
  <c r="AG2670" i="1"/>
  <c r="AG2671" i="1"/>
  <c r="AG2672" i="1"/>
  <c r="AG2673" i="1"/>
  <c r="AL2673" i="1" s="1"/>
  <c r="AG2674" i="1"/>
  <c r="AG2675" i="1"/>
  <c r="AL2675" i="1" s="1"/>
  <c r="AG2676" i="1"/>
  <c r="AL2676" i="1" s="1"/>
  <c r="AG2677" i="1"/>
  <c r="AG2678" i="1"/>
  <c r="AG2679" i="1"/>
  <c r="AG2680" i="1"/>
  <c r="AG2681" i="1"/>
  <c r="AL2681" i="1" s="1"/>
  <c r="AG2682" i="1"/>
  <c r="AG2683" i="1"/>
  <c r="AL2683" i="1" s="1"/>
  <c r="AG2684" i="1"/>
  <c r="AG2685" i="1"/>
  <c r="AG2686" i="1"/>
  <c r="AG2687" i="1"/>
  <c r="AG2688" i="1"/>
  <c r="AG2689" i="1"/>
  <c r="AL2689" i="1" s="1"/>
  <c r="AG2690" i="1"/>
  <c r="AG2691" i="1"/>
  <c r="AL2691" i="1" s="1"/>
  <c r="AG2692" i="1"/>
  <c r="AL2692" i="1" s="1"/>
  <c r="AG2693" i="1"/>
  <c r="AG2694" i="1"/>
  <c r="AG2695" i="1"/>
  <c r="AG2696" i="1"/>
  <c r="AG2697" i="1"/>
  <c r="AG2698" i="1"/>
  <c r="AG2699" i="1"/>
  <c r="AG2700" i="1"/>
  <c r="AG2701" i="1"/>
  <c r="AG2702" i="1"/>
  <c r="AG2703" i="1"/>
  <c r="AG2704" i="1"/>
  <c r="AG2705" i="1"/>
  <c r="AL2705" i="1" s="1"/>
  <c r="AG2706" i="1"/>
  <c r="AL2706" i="1" s="1"/>
  <c r="AG2707" i="1"/>
  <c r="AG2708" i="1"/>
  <c r="AL2708" i="1" s="1"/>
  <c r="AG2709" i="1"/>
  <c r="AG2710" i="1"/>
  <c r="AG2711" i="1"/>
  <c r="AG2712" i="1"/>
  <c r="AG2713" i="1"/>
  <c r="AL2713" i="1" s="1"/>
  <c r="AG2714" i="1"/>
  <c r="AG2715" i="1"/>
  <c r="AL2715" i="1" s="1"/>
  <c r="AG2716" i="1"/>
  <c r="AG2717" i="1"/>
  <c r="AG2718" i="1"/>
  <c r="AG2719" i="1"/>
  <c r="AG2720" i="1"/>
  <c r="AG2721" i="1"/>
  <c r="AL2721" i="1" s="1"/>
  <c r="AG2722" i="1"/>
  <c r="AL2722" i="1" s="1"/>
  <c r="AG2723" i="1"/>
  <c r="AL2723" i="1" s="1"/>
  <c r="AG2724" i="1"/>
  <c r="AG2725" i="1"/>
  <c r="AG2726" i="1"/>
  <c r="AG2727" i="1"/>
  <c r="AG2728" i="1"/>
  <c r="AG2729" i="1"/>
  <c r="AG2730" i="1"/>
  <c r="AG2731" i="1"/>
  <c r="AL2731" i="1" s="1"/>
  <c r="AG2732" i="1"/>
  <c r="AG2733" i="1"/>
  <c r="AG2734" i="1"/>
  <c r="AG2735" i="1"/>
  <c r="AG2736" i="1"/>
  <c r="AG2737" i="1"/>
  <c r="AL2737" i="1" s="1"/>
  <c r="AG2738" i="1"/>
  <c r="AG2739" i="1"/>
  <c r="AG2740" i="1"/>
  <c r="AG2741" i="1"/>
  <c r="AG2742" i="1"/>
  <c r="AG2743" i="1"/>
  <c r="AG2744" i="1"/>
  <c r="AG2745" i="1"/>
  <c r="AG2746" i="1"/>
  <c r="AG2747" i="1"/>
  <c r="AG2748" i="1"/>
  <c r="AG2749" i="1"/>
  <c r="AG2750" i="1"/>
  <c r="AG2751" i="1"/>
  <c r="AG2752" i="1"/>
  <c r="AG2753" i="1"/>
  <c r="AL2753" i="1" s="1"/>
  <c r="AG2754" i="1"/>
  <c r="AG2755" i="1"/>
  <c r="AG2756" i="1"/>
  <c r="AL2756" i="1" s="1"/>
  <c r="AG2757" i="1"/>
  <c r="AG2758" i="1"/>
  <c r="AG2759" i="1"/>
  <c r="AG2760" i="1"/>
  <c r="AG2761" i="1"/>
  <c r="AL2761" i="1" s="1"/>
  <c r="AG2762" i="1"/>
  <c r="AG2763" i="1"/>
  <c r="AL2763" i="1" s="1"/>
  <c r="AG2764" i="1"/>
  <c r="AG2765" i="1"/>
  <c r="AG2766" i="1"/>
  <c r="AG2767" i="1"/>
  <c r="AG2768" i="1"/>
  <c r="AG2769" i="1"/>
  <c r="AL2769" i="1" s="1"/>
  <c r="AG2770" i="1"/>
  <c r="AG2771" i="1"/>
  <c r="AL2771" i="1" s="1"/>
  <c r="AG2772" i="1"/>
  <c r="AL2772" i="1" s="1"/>
  <c r="AG2773" i="1"/>
  <c r="AG2774" i="1"/>
  <c r="AG2775" i="1"/>
  <c r="AG2776" i="1"/>
  <c r="AG2777" i="1"/>
  <c r="AL2777" i="1" s="1"/>
  <c r="AG2778" i="1"/>
  <c r="AG2779" i="1"/>
  <c r="AL2779" i="1" s="1"/>
  <c r="AG2780" i="1"/>
  <c r="AG2781" i="1"/>
  <c r="AG2782" i="1"/>
  <c r="AG2783" i="1"/>
  <c r="AG2784" i="1"/>
  <c r="AG2785" i="1"/>
  <c r="AL2785" i="1" s="1"/>
  <c r="AG2786" i="1"/>
  <c r="AG2787" i="1"/>
  <c r="AG2788" i="1"/>
  <c r="AL2788" i="1" s="1"/>
  <c r="AG2789" i="1"/>
  <c r="AG2790" i="1"/>
  <c r="AG2791" i="1"/>
  <c r="AG2792" i="1"/>
  <c r="AG2793" i="1"/>
  <c r="AG2794" i="1"/>
  <c r="AG2795" i="1"/>
  <c r="AG2796" i="1"/>
  <c r="AG2797" i="1"/>
  <c r="AG2798" i="1"/>
  <c r="AG2799" i="1"/>
  <c r="AG2800" i="1"/>
  <c r="AG2801" i="1"/>
  <c r="AL2801" i="1" s="1"/>
  <c r="AG2802" i="1"/>
  <c r="AG2803" i="1"/>
  <c r="AG2804" i="1"/>
  <c r="AL2804" i="1" s="1"/>
  <c r="AG2805" i="1"/>
  <c r="AG2806" i="1"/>
  <c r="AG2807" i="1"/>
  <c r="AG2808" i="1"/>
  <c r="AG2809" i="1"/>
  <c r="AG2810" i="1"/>
  <c r="AG2811" i="1"/>
  <c r="AL2811" i="1" s="1"/>
  <c r="AG2812" i="1"/>
  <c r="AG2813" i="1"/>
  <c r="AG2814" i="1"/>
  <c r="AG2815" i="1"/>
  <c r="AG2816" i="1"/>
  <c r="AG2817" i="1"/>
  <c r="AG2818" i="1"/>
  <c r="AG2819" i="1"/>
  <c r="AL2819" i="1" s="1"/>
  <c r="AG2820" i="1"/>
  <c r="AG2821" i="1"/>
  <c r="AG2822" i="1"/>
  <c r="AG2823" i="1"/>
  <c r="AG2824" i="1"/>
  <c r="AG2825" i="1"/>
  <c r="AL2825" i="1" s="1"/>
  <c r="AG2826" i="1"/>
  <c r="AL2826" i="1" s="1"/>
  <c r="AG2827" i="1"/>
  <c r="AL2827" i="1" s="1"/>
  <c r="AG2828" i="1"/>
  <c r="AL2828" i="1" s="1"/>
  <c r="AG2829" i="1"/>
  <c r="AG2830" i="1"/>
  <c r="AG2831" i="1"/>
  <c r="AG2832" i="1"/>
  <c r="AG2833" i="1"/>
  <c r="AG2834" i="1"/>
  <c r="AL2834" i="1" s="1"/>
  <c r="AG2835" i="1"/>
  <c r="AG2836" i="1"/>
  <c r="AG2837" i="1"/>
  <c r="AG2838" i="1"/>
  <c r="AG2839" i="1"/>
  <c r="AG2840" i="1"/>
  <c r="AG2841" i="1"/>
  <c r="AL2841" i="1" s="1"/>
  <c r="AG2842" i="1"/>
  <c r="AG2843" i="1"/>
  <c r="AL2843" i="1" s="1"/>
  <c r="AG2844" i="1"/>
  <c r="AL2844" i="1" s="1"/>
  <c r="AG2845" i="1"/>
  <c r="AG2846" i="1"/>
  <c r="AG2847" i="1"/>
  <c r="AG2848" i="1"/>
  <c r="AG2849" i="1"/>
  <c r="AG2850" i="1"/>
  <c r="AL2850" i="1" s="1"/>
  <c r="AG2851" i="1"/>
  <c r="AL2851" i="1" s="1"/>
  <c r="AG2852" i="1"/>
  <c r="AG2853" i="1"/>
  <c r="AG2854" i="1"/>
  <c r="AG2855" i="1"/>
  <c r="AG2856" i="1"/>
  <c r="AG2857" i="1"/>
  <c r="AL2857" i="1" s="1"/>
  <c r="AG2858" i="1"/>
  <c r="AG2859" i="1"/>
  <c r="AL2859" i="1" s="1"/>
  <c r="AG2860" i="1"/>
  <c r="AL2860" i="1" s="1"/>
  <c r="AG2861" i="1"/>
  <c r="AG2862" i="1"/>
  <c r="AG2863" i="1"/>
  <c r="AG2864" i="1"/>
  <c r="AG2865" i="1"/>
  <c r="AL2865" i="1" s="1"/>
  <c r="AG2866" i="1"/>
  <c r="AL2866" i="1" s="1"/>
  <c r="AG2867" i="1"/>
  <c r="AG2868" i="1"/>
  <c r="AG2869" i="1"/>
  <c r="AG2870" i="1"/>
  <c r="AG2871" i="1"/>
  <c r="AG2872" i="1"/>
  <c r="AG2873" i="1"/>
  <c r="AL2873" i="1" s="1"/>
  <c r="AG2874" i="1"/>
  <c r="AG2875" i="1"/>
  <c r="AG2876" i="1"/>
  <c r="AL2876" i="1" s="1"/>
  <c r="AG2877" i="1"/>
  <c r="AG2878" i="1"/>
  <c r="AG2879" i="1"/>
  <c r="AG2880" i="1"/>
  <c r="AG2881" i="1"/>
  <c r="AL2881" i="1" s="1"/>
  <c r="AG2882" i="1"/>
  <c r="AG2883" i="1"/>
  <c r="AL2883" i="1" s="1"/>
  <c r="AG2884" i="1"/>
  <c r="AG2885" i="1"/>
  <c r="AG2886" i="1"/>
  <c r="AG2887" i="1"/>
  <c r="AG2888" i="1"/>
  <c r="AG2889" i="1"/>
  <c r="AL2889" i="1" s="1"/>
  <c r="AG2890" i="1"/>
  <c r="AL2890" i="1" s="1"/>
  <c r="AG2891" i="1"/>
  <c r="AL2891" i="1" s="1"/>
  <c r="AG2892" i="1"/>
  <c r="AL2892" i="1" s="1"/>
  <c r="AG2893" i="1"/>
  <c r="AG2894" i="1"/>
  <c r="AG2895" i="1"/>
  <c r="AG2896" i="1"/>
  <c r="AG2897" i="1"/>
  <c r="AL2897" i="1" s="1"/>
  <c r="AG2898" i="1"/>
  <c r="AG2899" i="1"/>
  <c r="AL2899" i="1" s="1"/>
  <c r="AG2900" i="1"/>
  <c r="AG2901" i="1"/>
  <c r="AG2902" i="1"/>
  <c r="AG2903" i="1"/>
  <c r="AG2904" i="1"/>
  <c r="AG2905" i="1"/>
  <c r="AL2905" i="1" s="1"/>
  <c r="AG2906" i="1"/>
  <c r="AL2906" i="1" s="1"/>
  <c r="AG2907" i="1"/>
  <c r="AG2908" i="1"/>
  <c r="AL2908" i="1" s="1"/>
  <c r="AG2909" i="1"/>
  <c r="AG2910" i="1"/>
  <c r="AG2911" i="1"/>
  <c r="AG2912" i="1"/>
  <c r="AG2913" i="1"/>
  <c r="AG2914" i="1"/>
  <c r="AG2915" i="1"/>
  <c r="AG2916" i="1"/>
  <c r="AG2917" i="1"/>
  <c r="AG2918" i="1"/>
  <c r="AG2919" i="1"/>
  <c r="AG2920" i="1"/>
  <c r="AG2921" i="1"/>
  <c r="AL2921" i="1" s="1"/>
  <c r="AG2922" i="1"/>
  <c r="AL2922" i="1" s="1"/>
  <c r="AG2923" i="1"/>
  <c r="AG2924" i="1"/>
  <c r="AL2924" i="1" s="1"/>
  <c r="AG2925" i="1"/>
  <c r="AG2926" i="1"/>
  <c r="AG2927" i="1"/>
  <c r="AG2928" i="1"/>
  <c r="AG2929" i="1"/>
  <c r="AL2929" i="1" s="1"/>
  <c r="AG2930" i="1"/>
  <c r="AG2931" i="1"/>
  <c r="AL2931" i="1" s="1"/>
  <c r="AG2932" i="1"/>
  <c r="AG2933" i="1"/>
  <c r="AG2934" i="1"/>
  <c r="AG2935" i="1"/>
  <c r="AG2936" i="1"/>
  <c r="AG2937" i="1"/>
  <c r="AL2937" i="1" s="1"/>
  <c r="AG2938" i="1"/>
  <c r="AG2939" i="1"/>
  <c r="AL2939" i="1" s="1"/>
  <c r="AG2940" i="1"/>
  <c r="AL2940" i="1" s="1"/>
  <c r="AG2941" i="1"/>
  <c r="AG2942" i="1"/>
  <c r="AG2943" i="1"/>
  <c r="AG2944" i="1"/>
  <c r="AG2945" i="1"/>
  <c r="AG2946" i="1"/>
  <c r="AG2947" i="1"/>
  <c r="AL2947" i="1" s="1"/>
  <c r="AG2948" i="1"/>
  <c r="AG2949" i="1"/>
  <c r="AG2950" i="1"/>
  <c r="AG2951" i="1"/>
  <c r="AG2952" i="1"/>
  <c r="AG2953" i="1"/>
  <c r="AL2953" i="1" s="1"/>
  <c r="AG2954" i="1"/>
  <c r="AL2954" i="1" s="1"/>
  <c r="AG2955" i="1"/>
  <c r="AG2956" i="1"/>
  <c r="AL2956" i="1" s="1"/>
  <c r="AG2957" i="1"/>
  <c r="AG2958" i="1"/>
  <c r="AG2959" i="1"/>
  <c r="AG2960" i="1"/>
  <c r="AG2961" i="1"/>
  <c r="AL2961" i="1" s="1"/>
  <c r="AG2962" i="1"/>
  <c r="AG2963" i="1"/>
  <c r="AL2963" i="1" s="1"/>
  <c r="AG2964" i="1"/>
  <c r="AG2965" i="1"/>
  <c r="AG2966" i="1"/>
  <c r="AG2967" i="1"/>
  <c r="AG2968" i="1"/>
  <c r="AG2969" i="1"/>
  <c r="AL2969" i="1" s="1"/>
  <c r="AG2970" i="1"/>
  <c r="AL2970" i="1" s="1"/>
  <c r="AG2971" i="1"/>
  <c r="AL2971" i="1" s="1"/>
  <c r="AG2972" i="1"/>
  <c r="AG2973" i="1"/>
  <c r="AG2974" i="1"/>
  <c r="AG2975" i="1"/>
  <c r="AG2976" i="1"/>
  <c r="AG2977" i="1"/>
  <c r="AG2978" i="1"/>
  <c r="AG2979" i="1"/>
  <c r="AL2979" i="1" s="1"/>
  <c r="AG2980" i="1"/>
  <c r="AG2981" i="1"/>
  <c r="AG2982" i="1"/>
  <c r="AG2983" i="1"/>
  <c r="AG2984" i="1"/>
  <c r="AG2985" i="1"/>
  <c r="AL2985" i="1" s="1"/>
  <c r="AG2986" i="1"/>
  <c r="AL2986" i="1" s="1"/>
  <c r="AG2987" i="1"/>
  <c r="AG2988" i="1"/>
  <c r="AG2989" i="1"/>
  <c r="AG2990" i="1"/>
  <c r="AG2991" i="1"/>
  <c r="AG2992" i="1"/>
  <c r="AG2993" i="1"/>
  <c r="AG2994" i="1"/>
  <c r="AG2995" i="1"/>
  <c r="AG2996" i="1"/>
  <c r="AG2997" i="1"/>
  <c r="AG2998" i="1"/>
  <c r="AG2999" i="1"/>
  <c r="AG3000" i="1"/>
  <c r="AG3001" i="1"/>
  <c r="AG3002" i="1"/>
  <c r="AL3002" i="1" s="1"/>
  <c r="AG3003" i="1"/>
  <c r="AL3003" i="1" s="1"/>
  <c r="AG3004" i="1"/>
  <c r="AG3005" i="1"/>
  <c r="AG3006" i="1"/>
  <c r="AG3007" i="1"/>
  <c r="AG3008" i="1"/>
  <c r="AG3009" i="1"/>
  <c r="AG3010" i="1"/>
  <c r="AG3011" i="1"/>
  <c r="AL3011" i="1" s="1"/>
  <c r="AG3012" i="1"/>
  <c r="AG3013" i="1"/>
  <c r="AG3014" i="1"/>
  <c r="AG3015" i="1"/>
  <c r="AG3016" i="1"/>
  <c r="AG3017" i="1"/>
  <c r="AL3017" i="1" s="1"/>
  <c r="AG3018" i="1"/>
  <c r="AL3018" i="1" s="1"/>
  <c r="AG3019" i="1"/>
  <c r="AG3020" i="1"/>
  <c r="AL3020" i="1" s="1"/>
  <c r="AG3021" i="1"/>
  <c r="AG3022" i="1"/>
  <c r="AG3023" i="1"/>
  <c r="AG3024" i="1"/>
  <c r="AG3025" i="1"/>
  <c r="AG3026" i="1"/>
  <c r="AG3027" i="1"/>
  <c r="AL3027" i="1" s="1"/>
  <c r="AG3028" i="1"/>
  <c r="AG3029" i="1"/>
  <c r="AG3030" i="1"/>
  <c r="AG3031" i="1"/>
  <c r="AG3032" i="1"/>
  <c r="AG3033" i="1"/>
  <c r="AL3033" i="1" s="1"/>
  <c r="AG3034" i="1"/>
  <c r="AL3034" i="1" s="1"/>
  <c r="AG3035" i="1"/>
  <c r="AG3036" i="1"/>
  <c r="AL3036" i="1" s="1"/>
  <c r="AG3037" i="1"/>
  <c r="AG3038" i="1"/>
  <c r="AG3039" i="1"/>
  <c r="AG3040" i="1"/>
  <c r="AG3041" i="1"/>
  <c r="AG3042" i="1"/>
  <c r="AG3043" i="1"/>
  <c r="AL3043" i="1" s="1"/>
  <c r="AG3044" i="1"/>
  <c r="AG3045" i="1"/>
  <c r="AG3046" i="1"/>
  <c r="AG3047" i="1"/>
  <c r="AG3048" i="1"/>
  <c r="AG3049" i="1"/>
  <c r="AL3049" i="1" s="1"/>
  <c r="AG3050" i="1"/>
  <c r="AL3050" i="1" s="1"/>
  <c r="AG3051" i="1"/>
  <c r="AG3052" i="1"/>
  <c r="AL3052" i="1" s="1"/>
  <c r="AG3053" i="1"/>
  <c r="AG3054" i="1"/>
  <c r="AG3055" i="1"/>
  <c r="AG3056" i="1"/>
  <c r="AG3057" i="1"/>
  <c r="AG3058" i="1"/>
  <c r="AG3059" i="1"/>
  <c r="AL3059" i="1" s="1"/>
  <c r="AG3060" i="1"/>
  <c r="AG3061" i="1"/>
  <c r="AG3062" i="1"/>
  <c r="AG3063" i="1"/>
  <c r="AG3064" i="1"/>
  <c r="AG3065" i="1"/>
  <c r="AL3065" i="1" s="1"/>
  <c r="AG3066" i="1"/>
  <c r="AL3066" i="1" s="1"/>
  <c r="AG3067" i="1"/>
  <c r="AG3068" i="1"/>
  <c r="AG3069" i="1"/>
  <c r="AG3070" i="1"/>
  <c r="AG3071" i="1"/>
  <c r="AG3072" i="1"/>
  <c r="AG3073" i="1"/>
  <c r="AL3073" i="1" s="1"/>
  <c r="AG3074" i="1"/>
  <c r="AG3075" i="1"/>
  <c r="AL3075" i="1" s="1"/>
  <c r="AG3076" i="1"/>
  <c r="AG3077" i="1"/>
  <c r="AG3078" i="1"/>
  <c r="AG3079" i="1"/>
  <c r="AG3080" i="1"/>
  <c r="AG3081" i="1"/>
  <c r="AL3081" i="1" s="1"/>
  <c r="AG3082" i="1"/>
  <c r="AL3082" i="1" s="1"/>
  <c r="AG3083" i="1"/>
  <c r="AG3084" i="1"/>
  <c r="AL3084" i="1" s="1"/>
  <c r="AG3085" i="1"/>
  <c r="AG3086" i="1"/>
  <c r="AG3087" i="1"/>
  <c r="AG3088" i="1"/>
  <c r="AG3089" i="1"/>
  <c r="AG3090" i="1"/>
  <c r="AG3091" i="1"/>
  <c r="AL3091" i="1" s="1"/>
  <c r="AG3092" i="1"/>
  <c r="AG3093" i="1"/>
  <c r="AG3094" i="1"/>
  <c r="AG3095" i="1"/>
  <c r="AG3096" i="1"/>
  <c r="AG3097" i="1"/>
  <c r="AL3097" i="1" s="1"/>
  <c r="AG3098" i="1"/>
  <c r="AL3098" i="1" s="1"/>
  <c r="AG3099" i="1"/>
  <c r="AG3100" i="1"/>
  <c r="AL3100" i="1" s="1"/>
  <c r="AG3101" i="1"/>
  <c r="AG3102" i="1"/>
  <c r="AG3103" i="1"/>
  <c r="AG3104" i="1"/>
  <c r="AG3105" i="1"/>
  <c r="AG3106" i="1"/>
  <c r="AG3107" i="1"/>
  <c r="AG3108" i="1"/>
  <c r="AG3109" i="1"/>
  <c r="AG3110" i="1"/>
  <c r="AG3111" i="1"/>
  <c r="AG3112" i="1"/>
  <c r="AG3113" i="1"/>
  <c r="AL3113" i="1" s="1"/>
  <c r="AG3114" i="1"/>
  <c r="AL3114" i="1" s="1"/>
  <c r="AG3115" i="1"/>
  <c r="AG3116" i="1"/>
  <c r="AL3116" i="1" s="1"/>
  <c r="AG3117" i="1"/>
  <c r="AG3118" i="1"/>
  <c r="AG3119" i="1"/>
  <c r="AG3120" i="1"/>
  <c r="AG3121" i="1"/>
  <c r="AG3122" i="1"/>
  <c r="AG3123" i="1"/>
  <c r="AL3123" i="1" s="1"/>
  <c r="AG3124" i="1"/>
  <c r="AG3125" i="1"/>
  <c r="AG3126" i="1"/>
  <c r="AG3127" i="1"/>
  <c r="AG3128" i="1"/>
  <c r="AG3129" i="1"/>
  <c r="AG3130" i="1"/>
  <c r="AL3130" i="1" s="1"/>
  <c r="AG3131" i="1"/>
  <c r="AG3132" i="1"/>
  <c r="AL3132" i="1" s="1"/>
  <c r="AG3133" i="1"/>
  <c r="AG3134" i="1"/>
  <c r="AG3135" i="1"/>
  <c r="AG3136" i="1"/>
  <c r="AG3137" i="1"/>
  <c r="AG3138" i="1"/>
  <c r="AG3139" i="1"/>
  <c r="AG3140" i="1"/>
  <c r="AG3141" i="1"/>
  <c r="AG3142" i="1"/>
  <c r="AG3143" i="1"/>
  <c r="AG3144" i="1"/>
  <c r="AG3145" i="1"/>
  <c r="AL3145" i="1" s="1"/>
  <c r="AG3146" i="1"/>
  <c r="AL3146" i="1" s="1"/>
  <c r="AG3147" i="1"/>
  <c r="AG3148" i="1"/>
  <c r="AL3148" i="1" s="1"/>
  <c r="AG3149" i="1"/>
  <c r="AG3150" i="1"/>
  <c r="AG3151" i="1"/>
  <c r="AG3152" i="1"/>
  <c r="AG3153" i="1"/>
  <c r="AL3153" i="1" s="1"/>
  <c r="AG3154" i="1"/>
  <c r="AG3155" i="1"/>
  <c r="AL3155" i="1" s="1"/>
  <c r="AG3156" i="1"/>
  <c r="AL3156" i="1" s="1"/>
  <c r="AG3157" i="1"/>
  <c r="AG3158" i="1"/>
  <c r="AG3159" i="1"/>
  <c r="AG3160" i="1"/>
  <c r="AG3161" i="1"/>
  <c r="AL3161" i="1" s="1"/>
  <c r="AG3162" i="1"/>
  <c r="AL3162" i="1" s="1"/>
  <c r="AG3163" i="1"/>
  <c r="AG3164" i="1"/>
  <c r="AG3165" i="1"/>
  <c r="AG3166" i="1"/>
  <c r="AG3167" i="1"/>
  <c r="AG3168" i="1"/>
  <c r="AG3169" i="1"/>
  <c r="AG3170" i="1"/>
  <c r="AL3170" i="1" s="1"/>
  <c r="AG3171" i="1"/>
  <c r="AL3171" i="1" s="1"/>
  <c r="AG3172" i="1"/>
  <c r="AG3173" i="1"/>
  <c r="AG3174" i="1"/>
  <c r="AG3175" i="1"/>
  <c r="AG3176" i="1"/>
  <c r="AG3177" i="1"/>
  <c r="AL3177" i="1" s="1"/>
  <c r="AG3178" i="1"/>
  <c r="AL3178" i="1" s="1"/>
  <c r="AG3179" i="1"/>
  <c r="AG3180" i="1"/>
  <c r="AL3180" i="1" s="1"/>
  <c r="AG3181" i="1"/>
  <c r="AG3182" i="1"/>
  <c r="AG3183" i="1"/>
  <c r="AG3184" i="1"/>
  <c r="AG3185" i="1"/>
  <c r="AG3186" i="1"/>
  <c r="AG3187" i="1"/>
  <c r="AL3187" i="1" s="1"/>
  <c r="AG3188" i="1"/>
  <c r="AL3188" i="1" s="1"/>
  <c r="AG3189" i="1"/>
  <c r="AG3190" i="1"/>
  <c r="AG3191" i="1"/>
  <c r="AG3192" i="1"/>
  <c r="AG3193" i="1"/>
  <c r="AL3193" i="1" s="1"/>
  <c r="AG3194" i="1"/>
  <c r="AL3194" i="1" s="1"/>
  <c r="AG3195" i="1"/>
  <c r="AL3195" i="1" s="1"/>
  <c r="AG3196" i="1"/>
  <c r="AG3197" i="1"/>
  <c r="AG3198" i="1"/>
  <c r="AG3199" i="1"/>
  <c r="AG3200" i="1"/>
  <c r="AG3201" i="1"/>
  <c r="AL3201" i="1" s="1"/>
  <c r="AG3202" i="1"/>
  <c r="AL3202" i="1" s="1"/>
  <c r="AG3203" i="1"/>
  <c r="AL3203" i="1" s="1"/>
  <c r="AG3204" i="1"/>
  <c r="AG3205" i="1"/>
  <c r="AG3206" i="1"/>
  <c r="AG3207" i="1"/>
  <c r="AG3208" i="1"/>
  <c r="AG3209" i="1"/>
  <c r="AL3209" i="1" s="1"/>
  <c r="AG3210" i="1"/>
  <c r="AG3211" i="1"/>
  <c r="AG3212" i="1"/>
  <c r="AL3212" i="1" s="1"/>
  <c r="AG3213" i="1"/>
  <c r="AG3214" i="1"/>
  <c r="AG3215" i="1"/>
  <c r="AG3216" i="1"/>
  <c r="AG3217" i="1"/>
  <c r="AG3218" i="1"/>
  <c r="AG3219" i="1"/>
  <c r="AL3219" i="1" s="1"/>
  <c r="AG3220" i="1"/>
  <c r="AL3220" i="1" s="1"/>
  <c r="AG3221" i="1"/>
  <c r="AG3222" i="1"/>
  <c r="AG3223" i="1"/>
  <c r="AG3224" i="1"/>
  <c r="AG3225" i="1"/>
  <c r="AG3226" i="1"/>
  <c r="AL3226" i="1" s="1"/>
  <c r="AG3227" i="1"/>
  <c r="AL3227" i="1" s="1"/>
  <c r="AG3228" i="1"/>
  <c r="AG3229" i="1"/>
  <c r="AG3230" i="1"/>
  <c r="AG3231" i="1"/>
  <c r="AG3232" i="1"/>
  <c r="AG3233" i="1"/>
  <c r="AG3234" i="1"/>
  <c r="AL3234" i="1" s="1"/>
  <c r="AG3235" i="1"/>
  <c r="AG3236" i="1"/>
  <c r="AG3237" i="1"/>
  <c r="AG3238" i="1"/>
  <c r="AG3239" i="1"/>
  <c r="AG3240" i="1"/>
  <c r="AG3241" i="1"/>
  <c r="AL3241" i="1" s="1"/>
  <c r="AG3242" i="1"/>
  <c r="AG3243" i="1"/>
  <c r="AG3244" i="1"/>
  <c r="AL3244" i="1" s="1"/>
  <c r="AG3245" i="1"/>
  <c r="AG3246" i="1"/>
  <c r="AG3247" i="1"/>
  <c r="AG3248" i="1"/>
  <c r="AG3249" i="1"/>
  <c r="AG3250" i="1"/>
  <c r="AL3250" i="1" s="1"/>
  <c r="AG3251" i="1"/>
  <c r="AL3251" i="1" s="1"/>
  <c r="AG3252" i="1"/>
  <c r="AL3252" i="1" s="1"/>
  <c r="AG3253" i="1"/>
  <c r="AG3254" i="1"/>
  <c r="AG3255" i="1"/>
  <c r="AG3256" i="1"/>
  <c r="AG3257" i="1"/>
  <c r="AG3258" i="1"/>
  <c r="AG3259" i="1"/>
  <c r="AL3259" i="1" s="1"/>
  <c r="AG3260" i="1"/>
  <c r="AG3261" i="1"/>
  <c r="AG3262" i="1"/>
  <c r="AG3263" i="1"/>
  <c r="AG3264" i="1"/>
  <c r="AG3265" i="1"/>
  <c r="AG3266" i="1"/>
  <c r="AL3266" i="1" s="1"/>
  <c r="AG3267" i="1"/>
  <c r="AG3268" i="1"/>
  <c r="AG3269" i="1"/>
  <c r="AG3270" i="1"/>
  <c r="AG3271" i="1"/>
  <c r="AG3272" i="1"/>
  <c r="AG3273" i="1"/>
  <c r="AL3273" i="1" s="1"/>
  <c r="AG3274" i="1"/>
  <c r="AG3275" i="1"/>
  <c r="AL3275" i="1" s="1"/>
  <c r="AG3276" i="1"/>
  <c r="AL3276" i="1" s="1"/>
  <c r="AG3277" i="1"/>
  <c r="AG3278" i="1"/>
  <c r="AG3279" i="1"/>
  <c r="AG3280" i="1"/>
  <c r="AG3281" i="1"/>
  <c r="AL3281" i="1" s="1"/>
  <c r="AG3282" i="1"/>
  <c r="AG3283" i="1"/>
  <c r="AL3283" i="1" s="1"/>
  <c r="AG3284" i="1"/>
  <c r="AL3284" i="1" s="1"/>
  <c r="AG3285" i="1"/>
  <c r="AG3286" i="1"/>
  <c r="AG3287" i="1"/>
  <c r="AG3288" i="1"/>
  <c r="AG3289" i="1"/>
  <c r="AL3289" i="1" s="1"/>
  <c r="AG3290" i="1"/>
  <c r="AL3290" i="1" s="1"/>
  <c r="AG3291" i="1"/>
  <c r="AL3291" i="1" s="1"/>
  <c r="AG3292" i="1"/>
  <c r="AG3293" i="1"/>
  <c r="AG3294" i="1"/>
  <c r="AG3295" i="1"/>
  <c r="AG3296" i="1"/>
  <c r="AG3297" i="1"/>
  <c r="AL3297" i="1" s="1"/>
  <c r="AG3298" i="1"/>
  <c r="AL3298" i="1" s="1"/>
  <c r="AG3299" i="1"/>
  <c r="AG3300" i="1"/>
  <c r="AG3301" i="1"/>
  <c r="AG3302" i="1"/>
  <c r="AG3303" i="1"/>
  <c r="AG3304" i="1"/>
  <c r="AG3305" i="1"/>
  <c r="AG3306" i="1"/>
  <c r="AL3306" i="1" s="1"/>
  <c r="AG3307" i="1"/>
  <c r="AL3307" i="1" s="1"/>
  <c r="AG3308" i="1"/>
  <c r="AG3309" i="1"/>
  <c r="AG3310" i="1"/>
  <c r="AG3311" i="1"/>
  <c r="AG3312" i="1"/>
  <c r="AG3313" i="1"/>
  <c r="AG3314" i="1"/>
  <c r="AL3314" i="1" s="1"/>
  <c r="AG3315" i="1"/>
  <c r="AL3315" i="1" s="1"/>
  <c r="AG3316" i="1"/>
  <c r="AL3316" i="1" s="1"/>
  <c r="AG3317" i="1"/>
  <c r="AG3318" i="1"/>
  <c r="AG3319" i="1"/>
  <c r="AG3320" i="1"/>
  <c r="AG3321" i="1"/>
  <c r="AG3322" i="1"/>
  <c r="AG3323" i="1"/>
  <c r="AL3323" i="1" s="1"/>
  <c r="AG3324" i="1"/>
  <c r="AG3325" i="1"/>
  <c r="AG3326" i="1"/>
  <c r="AG3327" i="1"/>
  <c r="AG3328" i="1"/>
  <c r="AG3329" i="1"/>
  <c r="AL3329" i="1" s="1"/>
  <c r="AG3330" i="1"/>
  <c r="AL3330" i="1" s="1"/>
  <c r="AG3331" i="1"/>
  <c r="AG3332" i="1"/>
  <c r="AG3333" i="1"/>
  <c r="AG3334" i="1"/>
  <c r="AG3335" i="1"/>
  <c r="AG3336" i="1"/>
  <c r="AG3337" i="1"/>
  <c r="AL3337" i="1" s="1"/>
  <c r="AG3338" i="1"/>
  <c r="AG3339" i="1"/>
  <c r="AL3339" i="1" s="1"/>
  <c r="AG3340" i="1"/>
  <c r="AL3340" i="1" s="1"/>
  <c r="AG3341" i="1"/>
  <c r="AG3342" i="1"/>
  <c r="AG3343" i="1"/>
  <c r="AG3344" i="1"/>
  <c r="AG3345" i="1"/>
  <c r="AL3345" i="1" s="1"/>
  <c r="AG3346" i="1"/>
  <c r="AL3346" i="1" s="1"/>
  <c r="AG3347" i="1"/>
  <c r="AL3347" i="1" s="1"/>
  <c r="AG3348" i="1"/>
  <c r="AL3348" i="1" s="1"/>
  <c r="AG3349" i="1"/>
  <c r="AG3350" i="1"/>
  <c r="AG3351" i="1"/>
  <c r="AG3352" i="1"/>
  <c r="AG3353" i="1"/>
  <c r="AG3354" i="1"/>
  <c r="AG3355" i="1"/>
  <c r="AL3355" i="1" s="1"/>
  <c r="AG3356" i="1"/>
  <c r="AL3356" i="1" s="1"/>
  <c r="AG3357" i="1"/>
  <c r="AG3358" i="1"/>
  <c r="AG3359" i="1"/>
  <c r="AG3360" i="1"/>
  <c r="AG3361" i="1"/>
  <c r="AL3361" i="1" s="1"/>
  <c r="AG3362" i="1"/>
  <c r="AG3363" i="1"/>
  <c r="AG3364" i="1"/>
  <c r="AG3365" i="1"/>
  <c r="AG3366" i="1"/>
  <c r="AG3367" i="1"/>
  <c r="AG3368" i="1"/>
  <c r="AG3369" i="1"/>
  <c r="AL3369" i="1" s="1"/>
  <c r="AG3370" i="1"/>
  <c r="AG3371" i="1"/>
  <c r="AL3371" i="1" s="1"/>
  <c r="AG3372" i="1"/>
  <c r="AL3372" i="1" s="1"/>
  <c r="AG3373" i="1"/>
  <c r="AG3374" i="1"/>
  <c r="AG3375" i="1"/>
  <c r="AG3376" i="1"/>
  <c r="AG3377" i="1"/>
  <c r="AL3377" i="1" s="1"/>
  <c r="AG3378" i="1"/>
  <c r="AG3379" i="1"/>
  <c r="AL3379" i="1" s="1"/>
  <c r="AG3380" i="1"/>
  <c r="AL3380" i="1" s="1"/>
  <c r="AG3381" i="1"/>
  <c r="AG3382" i="1"/>
  <c r="AG3383" i="1"/>
  <c r="AG3384" i="1"/>
  <c r="AG3385" i="1"/>
  <c r="AG3386" i="1"/>
  <c r="AG3387" i="1"/>
  <c r="AL3387" i="1" s="1"/>
  <c r="AG3388" i="1"/>
  <c r="AL3388" i="1" s="1"/>
  <c r="AG3389" i="1"/>
  <c r="AG3390" i="1"/>
  <c r="AG3391" i="1"/>
  <c r="AG3392" i="1"/>
  <c r="AG3393" i="1"/>
  <c r="AL3393" i="1" s="1"/>
  <c r="AG3394" i="1"/>
  <c r="AG3395" i="1"/>
  <c r="AL3395" i="1" s="1"/>
  <c r="AG3396" i="1"/>
  <c r="AL3396" i="1" s="1"/>
  <c r="AG3397" i="1"/>
  <c r="AG3398" i="1"/>
  <c r="AG3399" i="1"/>
  <c r="AG3400" i="1"/>
  <c r="AG3401" i="1"/>
  <c r="AG3402" i="1"/>
  <c r="AG3403" i="1"/>
  <c r="AL3403" i="1" s="1"/>
  <c r="AG3404" i="1"/>
  <c r="AL3404" i="1" s="1"/>
  <c r="AG3405" i="1"/>
  <c r="AG3406" i="1"/>
  <c r="AG3407" i="1"/>
  <c r="AG3408" i="1"/>
  <c r="AG3409" i="1"/>
  <c r="AL3409" i="1" s="1"/>
  <c r="AG3410" i="1"/>
  <c r="AG3411" i="1"/>
  <c r="AL3411" i="1" s="1"/>
  <c r="AG3412" i="1"/>
  <c r="AG3413" i="1"/>
  <c r="AG3414" i="1"/>
  <c r="AG3415" i="1"/>
  <c r="AG3416" i="1"/>
  <c r="AG3417" i="1"/>
  <c r="AG3418" i="1"/>
  <c r="AG3419" i="1"/>
  <c r="AL3419" i="1" s="1"/>
  <c r="AG3420" i="1"/>
  <c r="AL3420" i="1" s="1"/>
  <c r="AG3421" i="1"/>
  <c r="AG3422" i="1"/>
  <c r="AG3423" i="1"/>
  <c r="AG3424" i="1"/>
  <c r="AG3425" i="1"/>
  <c r="AL3425" i="1" s="1"/>
  <c r="AG3426" i="1"/>
  <c r="AG3427" i="1"/>
  <c r="AL3427" i="1" s="1"/>
  <c r="AG3428" i="1"/>
  <c r="AL3428" i="1" s="1"/>
  <c r="AG3429" i="1"/>
  <c r="AG3430" i="1"/>
  <c r="AG3431" i="1"/>
  <c r="AG3432" i="1"/>
  <c r="AG3433" i="1"/>
  <c r="AL3433" i="1" s="1"/>
  <c r="AG3434" i="1"/>
  <c r="AG3435" i="1"/>
  <c r="AL3435" i="1" s="1"/>
  <c r="AG3436" i="1"/>
  <c r="AL3436" i="1" s="1"/>
  <c r="AG3437" i="1"/>
  <c r="AG3438" i="1"/>
  <c r="AG3439" i="1"/>
  <c r="AG3440" i="1"/>
  <c r="AG3441" i="1"/>
  <c r="AG3442" i="1"/>
  <c r="AG3443" i="1"/>
  <c r="AL3443" i="1" s="1"/>
  <c r="AG3444" i="1"/>
  <c r="AG3445" i="1"/>
  <c r="AG3446" i="1"/>
  <c r="AG3447" i="1"/>
  <c r="AG3448" i="1"/>
  <c r="AG3449" i="1"/>
  <c r="AG3450" i="1"/>
  <c r="AG3451" i="1"/>
  <c r="AG3452" i="1"/>
  <c r="AG3453" i="1"/>
  <c r="AG3454" i="1"/>
  <c r="AG3455" i="1"/>
  <c r="AG3456" i="1"/>
  <c r="AG3457" i="1"/>
  <c r="AG3458" i="1"/>
  <c r="AG3459" i="1"/>
  <c r="AL3459" i="1" s="1"/>
  <c r="AG3460" i="1"/>
  <c r="AG3461" i="1"/>
  <c r="AG3462" i="1"/>
  <c r="AG3463" i="1"/>
  <c r="AG3464" i="1"/>
  <c r="AG3465" i="1"/>
  <c r="AG3466" i="1"/>
  <c r="AG3467" i="1"/>
  <c r="AL3467" i="1" s="1"/>
  <c r="AG3468" i="1"/>
  <c r="AG3469" i="1"/>
  <c r="AG3470" i="1"/>
  <c r="AG3471" i="1"/>
  <c r="AG3472" i="1"/>
  <c r="AG3473" i="1"/>
  <c r="AG3474" i="1"/>
  <c r="AG3475" i="1"/>
  <c r="AL3475" i="1" s="1"/>
  <c r="AG3476" i="1"/>
  <c r="AG3477" i="1"/>
  <c r="AG3478" i="1"/>
  <c r="AG3479" i="1"/>
  <c r="AG3480" i="1"/>
  <c r="AG3481" i="1"/>
  <c r="AG3482" i="1"/>
  <c r="AG3483" i="1"/>
  <c r="AL3483" i="1" s="1"/>
  <c r="AG3484" i="1"/>
  <c r="AG3485" i="1"/>
  <c r="AG3486" i="1"/>
  <c r="AG3487" i="1"/>
  <c r="AG3488" i="1"/>
  <c r="AG3489" i="1"/>
  <c r="AG3490" i="1"/>
  <c r="AG3491" i="1"/>
  <c r="AL3491" i="1" s="1"/>
  <c r="AG3492" i="1"/>
  <c r="AG3493" i="1"/>
  <c r="AG3494" i="1"/>
  <c r="AG3495" i="1"/>
  <c r="AG3496" i="1"/>
  <c r="AG3497" i="1"/>
  <c r="AG3498" i="1"/>
  <c r="AG3499" i="1"/>
  <c r="AL3499" i="1" s="1"/>
  <c r="AG3500" i="1"/>
  <c r="AG3501" i="1"/>
  <c r="AG3502" i="1"/>
  <c r="AG3503" i="1"/>
  <c r="AG3504" i="1"/>
  <c r="AG3505" i="1"/>
  <c r="AG3506" i="1"/>
  <c r="AG3507" i="1"/>
  <c r="AL3507" i="1" s="1"/>
  <c r="AG3508" i="1"/>
  <c r="AG3509" i="1"/>
  <c r="AG3510" i="1"/>
  <c r="AG3511" i="1"/>
  <c r="AG3512" i="1"/>
  <c r="AG3513" i="1"/>
  <c r="AG3514" i="1"/>
  <c r="AG3515" i="1"/>
  <c r="AL3515" i="1" s="1"/>
  <c r="AG3516" i="1"/>
  <c r="AG3517" i="1"/>
  <c r="AG3518" i="1"/>
  <c r="AG3519" i="1"/>
  <c r="AG3520" i="1"/>
  <c r="AG3521" i="1"/>
  <c r="AG3522" i="1"/>
  <c r="AG3523" i="1"/>
  <c r="AL3523" i="1" s="1"/>
  <c r="AG3524" i="1"/>
  <c r="AG3525" i="1"/>
  <c r="AG3526" i="1"/>
  <c r="AG3527" i="1"/>
  <c r="AG3528" i="1"/>
  <c r="AG3529" i="1"/>
  <c r="AG3530" i="1"/>
  <c r="AG3531" i="1"/>
  <c r="AL3531" i="1" s="1"/>
  <c r="AG3532" i="1"/>
  <c r="AG3533" i="1"/>
  <c r="AG3534" i="1"/>
  <c r="AG3535" i="1"/>
  <c r="AG3536" i="1"/>
  <c r="AG3537" i="1"/>
  <c r="AG3538" i="1"/>
  <c r="AG3539" i="1"/>
  <c r="AL3539" i="1" s="1"/>
  <c r="AG3540" i="1"/>
  <c r="AG3541" i="1"/>
  <c r="AG3542" i="1"/>
  <c r="AG3543" i="1"/>
  <c r="AG3544" i="1"/>
  <c r="AG3545" i="1"/>
  <c r="AG3546" i="1"/>
  <c r="AG3547" i="1"/>
  <c r="AL3547" i="1" s="1"/>
  <c r="AG3548" i="1"/>
  <c r="AG3549" i="1"/>
  <c r="AG3550" i="1"/>
  <c r="AG3551" i="1"/>
  <c r="AG3552" i="1"/>
  <c r="AG3553" i="1"/>
  <c r="AG3554" i="1"/>
  <c r="AG3555" i="1"/>
  <c r="AL3555" i="1" s="1"/>
  <c r="AG3556" i="1"/>
  <c r="AG3557" i="1"/>
  <c r="AG3558" i="1"/>
  <c r="AG3559" i="1"/>
  <c r="AG3560" i="1"/>
  <c r="AG3561" i="1"/>
  <c r="AG3562" i="1"/>
  <c r="AG3563" i="1"/>
  <c r="AL3563" i="1" s="1"/>
  <c r="AG3564" i="1"/>
  <c r="AG3565" i="1"/>
  <c r="AG3566" i="1"/>
  <c r="AG3567" i="1"/>
  <c r="AG3568" i="1"/>
  <c r="AG3569" i="1"/>
  <c r="AG3570" i="1"/>
  <c r="AG3571" i="1"/>
  <c r="AL3571" i="1" s="1"/>
  <c r="AG3572" i="1"/>
  <c r="AL3572" i="1" s="1"/>
  <c r="AG3573" i="1"/>
  <c r="AG3574" i="1"/>
  <c r="AG3575" i="1"/>
  <c r="AG3576" i="1"/>
  <c r="AG3577" i="1"/>
  <c r="AL3577" i="1" s="1"/>
  <c r="AG3578" i="1"/>
  <c r="AG3579" i="1"/>
  <c r="AL3579" i="1" s="1"/>
  <c r="AG3580" i="1"/>
  <c r="AL3580" i="1" s="1"/>
  <c r="AG3581" i="1"/>
  <c r="AG3582" i="1"/>
  <c r="AG3583" i="1"/>
  <c r="AG3584" i="1"/>
  <c r="AG3585" i="1"/>
  <c r="AL3585" i="1" s="1"/>
  <c r="AG3586" i="1"/>
  <c r="AG3587" i="1"/>
  <c r="AL3587" i="1" s="1"/>
  <c r="AG3588" i="1"/>
  <c r="AL3588" i="1" s="1"/>
  <c r="AG3589" i="1"/>
  <c r="AG3590" i="1"/>
  <c r="AG3591" i="1"/>
  <c r="AG3592" i="1"/>
  <c r="AG3593" i="1"/>
  <c r="AL3593" i="1" s="1"/>
  <c r="AG3594" i="1"/>
  <c r="AG3595" i="1"/>
  <c r="AL3595" i="1" s="1"/>
  <c r="AG3596" i="1"/>
  <c r="AL3596" i="1" s="1"/>
  <c r="AG3597" i="1"/>
  <c r="AG3598" i="1"/>
  <c r="AG3599" i="1"/>
  <c r="AG3600" i="1"/>
  <c r="AG3601" i="1"/>
  <c r="AL3601" i="1" s="1"/>
  <c r="AG3602" i="1"/>
  <c r="AG3603" i="1"/>
  <c r="AL3603" i="1" s="1"/>
  <c r="AG3604" i="1"/>
  <c r="AL3604" i="1" s="1"/>
  <c r="AG3605" i="1"/>
  <c r="AG3606" i="1"/>
  <c r="AG3607" i="1"/>
  <c r="AG3608" i="1"/>
  <c r="AG3609" i="1"/>
  <c r="AG3610" i="1"/>
  <c r="AG3611" i="1"/>
  <c r="AL3611" i="1" s="1"/>
  <c r="AG3612" i="1"/>
  <c r="AL3612" i="1" s="1"/>
  <c r="AG3613" i="1"/>
  <c r="AG3614" i="1"/>
  <c r="AG3615" i="1"/>
  <c r="AG3616" i="1"/>
  <c r="AG3617" i="1"/>
  <c r="AL3617" i="1" s="1"/>
  <c r="AG3618" i="1"/>
  <c r="AG3619" i="1"/>
  <c r="AL3619" i="1" s="1"/>
  <c r="AG3620" i="1"/>
  <c r="AL3620" i="1" s="1"/>
  <c r="AG3621" i="1"/>
  <c r="AG3622" i="1"/>
  <c r="AG3623" i="1"/>
  <c r="AG3624" i="1"/>
  <c r="AG3625" i="1"/>
  <c r="AL3625" i="1" s="1"/>
  <c r="AG3626" i="1"/>
  <c r="AG3627" i="1"/>
  <c r="AL3627" i="1" s="1"/>
  <c r="AG3628" i="1"/>
  <c r="AL3628" i="1" s="1"/>
  <c r="AG3629" i="1"/>
  <c r="AG3630" i="1"/>
  <c r="AG3631" i="1"/>
  <c r="AG3632" i="1"/>
  <c r="AG3633" i="1"/>
  <c r="AG3634" i="1"/>
  <c r="AL3634" i="1" s="1"/>
  <c r="AG3635" i="1"/>
  <c r="AG3636" i="1"/>
  <c r="AG3637" i="1"/>
  <c r="AG3638" i="1"/>
  <c r="AG3639" i="1"/>
  <c r="AG3640" i="1"/>
  <c r="AG3641" i="1"/>
  <c r="AG3642" i="1"/>
  <c r="AL3642" i="1" s="1"/>
  <c r="AG3643" i="1"/>
  <c r="AL3643" i="1" s="1"/>
  <c r="AG3644" i="1"/>
  <c r="AG3645" i="1"/>
  <c r="AG3646" i="1"/>
  <c r="AG3647" i="1"/>
  <c r="AG3648" i="1"/>
  <c r="AG3649" i="1"/>
  <c r="AL3649" i="1" s="1"/>
  <c r="AG3650" i="1"/>
  <c r="AG3651" i="1"/>
  <c r="AL3651" i="1" s="1"/>
  <c r="AG3652" i="1"/>
  <c r="AL3652" i="1" s="1"/>
  <c r="AG3653" i="1"/>
  <c r="AG3654" i="1"/>
  <c r="AG3655" i="1"/>
  <c r="AG3656" i="1"/>
  <c r="AG3657" i="1"/>
  <c r="AL3657" i="1" s="1"/>
  <c r="AG3658" i="1"/>
  <c r="AG3659" i="1"/>
  <c r="AG3660" i="1"/>
  <c r="AL3660" i="1" s="1"/>
  <c r="AG3661" i="1"/>
  <c r="AG3662" i="1"/>
  <c r="AG3663" i="1"/>
  <c r="AG3664" i="1"/>
  <c r="AG3665" i="1"/>
  <c r="AG3666" i="1"/>
  <c r="AL3666" i="1" s="1"/>
  <c r="AG3667" i="1"/>
  <c r="AG3668" i="1"/>
  <c r="AG3669" i="1"/>
  <c r="AG3670" i="1"/>
  <c r="AG3671" i="1"/>
  <c r="AG3672" i="1"/>
  <c r="AG3673" i="1"/>
  <c r="AL3673" i="1" s="1"/>
  <c r="AG3674" i="1"/>
  <c r="AL3674" i="1" s="1"/>
  <c r="AG3675" i="1"/>
  <c r="AG3676" i="1"/>
  <c r="AG3677" i="1"/>
  <c r="AG3678" i="1"/>
  <c r="AG3679" i="1"/>
  <c r="AG3680" i="1"/>
  <c r="AG3681" i="1"/>
  <c r="AG3682" i="1"/>
  <c r="AG3683" i="1"/>
  <c r="AL3683" i="1" s="1"/>
  <c r="AG3684" i="1"/>
  <c r="AL3684" i="1" s="1"/>
  <c r="AG3685" i="1"/>
  <c r="AG3686" i="1"/>
  <c r="AG3687" i="1"/>
  <c r="AG3688" i="1"/>
  <c r="AG3689" i="1"/>
  <c r="AG3690" i="1"/>
  <c r="AG3691" i="1"/>
  <c r="AG3692" i="1"/>
  <c r="AL3692" i="1" s="1"/>
  <c r="AG3693" i="1"/>
  <c r="AG3694" i="1"/>
  <c r="AG3695" i="1"/>
  <c r="AG3696" i="1"/>
  <c r="AG3697" i="1"/>
  <c r="AG3698" i="1"/>
  <c r="AG3699" i="1"/>
  <c r="AG3700" i="1"/>
  <c r="AG3701" i="1"/>
  <c r="AG3702" i="1"/>
  <c r="AG3703" i="1"/>
  <c r="AG3704" i="1"/>
  <c r="AG3705" i="1"/>
  <c r="AG3706" i="1"/>
  <c r="AL3706" i="1" s="1"/>
  <c r="AG3707" i="1"/>
  <c r="AL3707" i="1" s="1"/>
  <c r="AG3708" i="1"/>
  <c r="AL3708" i="1" s="1"/>
  <c r="AG3709" i="1"/>
  <c r="AG3710" i="1"/>
  <c r="AG3711" i="1"/>
  <c r="AG3712" i="1"/>
  <c r="AG3713" i="1"/>
  <c r="AG3714" i="1"/>
  <c r="AG3715" i="1"/>
  <c r="AL3715" i="1" s="1"/>
  <c r="AG3716" i="1"/>
  <c r="AL3716" i="1" s="1"/>
  <c r="AG3717" i="1"/>
  <c r="AG3718" i="1"/>
  <c r="AG3719" i="1"/>
  <c r="AG3720" i="1"/>
  <c r="AG3721" i="1"/>
  <c r="AG3722" i="1"/>
  <c r="AG3723" i="1"/>
  <c r="AG3724" i="1"/>
  <c r="AL3724" i="1" s="1"/>
  <c r="AG3725" i="1"/>
  <c r="AG3726" i="1"/>
  <c r="AG3727" i="1"/>
  <c r="AG3728" i="1"/>
  <c r="AG3729" i="1"/>
  <c r="AG3730" i="1"/>
  <c r="AL3730" i="1" s="1"/>
  <c r="AG3731" i="1"/>
  <c r="AG3732" i="1"/>
  <c r="AG3733" i="1"/>
  <c r="AG3734" i="1"/>
  <c r="AG3735" i="1"/>
  <c r="AG3736" i="1"/>
  <c r="AG3737" i="1"/>
  <c r="AG3738" i="1"/>
  <c r="AG3739" i="1"/>
  <c r="AL3739" i="1" s="1"/>
  <c r="AG3740" i="1"/>
  <c r="AL3740" i="1" s="1"/>
  <c r="AG3741" i="1"/>
  <c r="AG3742" i="1"/>
  <c r="AG3743" i="1"/>
  <c r="AG3744" i="1"/>
  <c r="AG3745" i="1"/>
  <c r="AG3746" i="1"/>
  <c r="AG3747" i="1"/>
  <c r="AL3747" i="1" s="1"/>
  <c r="AG3748" i="1"/>
  <c r="AL3748" i="1" s="1"/>
  <c r="AG3749" i="1"/>
  <c r="AG3750" i="1"/>
  <c r="AG3751" i="1"/>
  <c r="AG3752" i="1"/>
  <c r="AG3753" i="1"/>
  <c r="AG3754" i="1"/>
  <c r="AG3755" i="1"/>
  <c r="AG3756" i="1"/>
  <c r="AL3756" i="1" s="1"/>
  <c r="AG3757" i="1"/>
  <c r="AG3758" i="1"/>
  <c r="AG3759" i="1"/>
  <c r="AG3760" i="1"/>
  <c r="AG3761" i="1"/>
  <c r="AG3762" i="1"/>
  <c r="AL3762" i="1" s="1"/>
  <c r="AG3763" i="1"/>
  <c r="AG3764" i="1"/>
  <c r="AG3765" i="1"/>
  <c r="AG3766" i="1"/>
  <c r="AG3767" i="1"/>
  <c r="AG3768" i="1"/>
  <c r="AG3769" i="1"/>
  <c r="AG3770" i="1"/>
  <c r="AL3770" i="1" s="1"/>
  <c r="AG3771" i="1"/>
  <c r="AL3771" i="1" s="1"/>
  <c r="AG3772" i="1"/>
  <c r="AG3773" i="1"/>
  <c r="AG3774" i="1"/>
  <c r="AG3775" i="1"/>
  <c r="AG3776" i="1"/>
  <c r="AG3777" i="1"/>
  <c r="AL3777" i="1" s="1"/>
  <c r="AG3778" i="1"/>
  <c r="AG3779" i="1"/>
  <c r="AG3780" i="1"/>
  <c r="AL3780" i="1" s="1"/>
  <c r="AG3781" i="1"/>
  <c r="AG3782" i="1"/>
  <c r="AG3783" i="1"/>
  <c r="AG3784" i="1"/>
  <c r="AG3785" i="1"/>
  <c r="AG3786" i="1"/>
  <c r="AG3787" i="1"/>
  <c r="AL3787" i="1" s="1"/>
  <c r="AG3788" i="1"/>
  <c r="AL3788" i="1" s="1"/>
  <c r="AG3789" i="1"/>
  <c r="AG3790" i="1"/>
  <c r="AG3791" i="1"/>
  <c r="AG3792" i="1"/>
  <c r="AG3793" i="1"/>
  <c r="AL3793" i="1" s="1"/>
  <c r="AG3794" i="1"/>
  <c r="AG3795" i="1"/>
  <c r="AG3796" i="1"/>
  <c r="AL3796" i="1" s="1"/>
  <c r="AG3797" i="1"/>
  <c r="AG3798" i="1"/>
  <c r="AG3799" i="1"/>
  <c r="AG3800" i="1"/>
  <c r="AG3801" i="1"/>
  <c r="AG3802" i="1"/>
  <c r="AL3802" i="1" s="1"/>
  <c r="AG3803" i="1"/>
  <c r="AG3804" i="1"/>
  <c r="AL3804" i="1" s="1"/>
  <c r="AG3805" i="1"/>
  <c r="AG3806" i="1"/>
  <c r="AG3807" i="1"/>
  <c r="AG3808" i="1"/>
  <c r="AG3809" i="1"/>
  <c r="AG3810" i="1"/>
  <c r="AL3810" i="1" s="1"/>
  <c r="AG3811" i="1"/>
  <c r="AG3812" i="1"/>
  <c r="AL3812" i="1" s="1"/>
  <c r="AG3813" i="1"/>
  <c r="AG3814" i="1"/>
  <c r="AG3815" i="1"/>
  <c r="AG3816" i="1"/>
  <c r="AG3817" i="1"/>
  <c r="AL3817" i="1" s="1"/>
  <c r="AG3818" i="1"/>
  <c r="AG3819" i="1"/>
  <c r="AG3820" i="1"/>
  <c r="AL3820" i="1" s="1"/>
  <c r="AG3821" i="1"/>
  <c r="AG3822" i="1"/>
  <c r="AG3823" i="1"/>
  <c r="AG3824" i="1"/>
  <c r="AG3825" i="1"/>
  <c r="AL3825" i="1" s="1"/>
  <c r="AG3826" i="1"/>
  <c r="AG3827" i="1"/>
  <c r="AL3827" i="1" s="1"/>
  <c r="AG3828" i="1"/>
  <c r="AL3828" i="1" s="1"/>
  <c r="AG3829" i="1"/>
  <c r="AG3830" i="1"/>
  <c r="AG3831" i="1"/>
  <c r="AG3832" i="1"/>
  <c r="AG3833" i="1"/>
  <c r="AG3834" i="1"/>
  <c r="AG3835" i="1"/>
  <c r="AL3835" i="1" s="1"/>
  <c r="AG3836" i="1"/>
  <c r="AG3837" i="1"/>
  <c r="AG3838" i="1"/>
  <c r="AG3839" i="1"/>
  <c r="AG3840" i="1"/>
  <c r="AG3841" i="1"/>
  <c r="AG3842" i="1"/>
  <c r="AL3842" i="1" s="1"/>
  <c r="AG3843" i="1"/>
  <c r="AG3844" i="1"/>
  <c r="AL3844" i="1" s="1"/>
  <c r="AG3845" i="1"/>
  <c r="AG3846" i="1"/>
  <c r="AG3847" i="1"/>
  <c r="AG3848" i="1"/>
  <c r="AG3849" i="1"/>
  <c r="AL3849" i="1" s="1"/>
  <c r="AG3850" i="1"/>
  <c r="AG3851" i="1"/>
  <c r="AG3852" i="1"/>
  <c r="AL3852" i="1" s="1"/>
  <c r="AG3853" i="1"/>
  <c r="AG3854" i="1"/>
  <c r="AG3855" i="1"/>
  <c r="AG3856" i="1"/>
  <c r="AG3857" i="1"/>
  <c r="AG3858" i="1"/>
  <c r="AL3858" i="1" s="1"/>
  <c r="AG3859" i="1"/>
  <c r="AG3860" i="1"/>
  <c r="AG3861" i="1"/>
  <c r="AG3862" i="1"/>
  <c r="AG3863" i="1"/>
  <c r="AG3864" i="1"/>
  <c r="AG3865" i="1"/>
  <c r="AL3865" i="1" s="1"/>
  <c r="AG3866" i="1"/>
  <c r="AL3866" i="1" s="1"/>
  <c r="AG3867" i="1"/>
  <c r="AG3868" i="1"/>
  <c r="AL3868" i="1" s="1"/>
  <c r="AG3869" i="1"/>
  <c r="AG3870" i="1"/>
  <c r="AG3871" i="1"/>
  <c r="AG3872" i="1"/>
  <c r="AG3873" i="1"/>
  <c r="AL3873" i="1" s="1"/>
  <c r="AG3874" i="1"/>
  <c r="AL3874" i="1" s="1"/>
  <c r="AG3875" i="1"/>
  <c r="AG3876" i="1"/>
  <c r="AL3876" i="1" s="1"/>
  <c r="AG3877" i="1"/>
  <c r="AG3878" i="1"/>
  <c r="AG3879" i="1"/>
  <c r="AG3880" i="1"/>
  <c r="AG3881" i="1"/>
  <c r="AL3881" i="1" s="1"/>
  <c r="AG3882" i="1"/>
  <c r="AL3882" i="1" s="1"/>
  <c r="AG3883" i="1"/>
  <c r="AG3884" i="1"/>
  <c r="AL3884" i="1" s="1"/>
  <c r="AG3885" i="1"/>
  <c r="AG3886" i="1"/>
  <c r="AG3887" i="1"/>
  <c r="AG3888" i="1"/>
  <c r="AG3889" i="1"/>
  <c r="AL3889" i="1" s="1"/>
  <c r="AG3890" i="1"/>
  <c r="AL3890" i="1" s="1"/>
  <c r="AG3891" i="1"/>
  <c r="AG3892" i="1"/>
  <c r="AG3893" i="1"/>
  <c r="AG3894" i="1"/>
  <c r="AG3895" i="1"/>
  <c r="AG3896" i="1"/>
  <c r="AG3897" i="1"/>
  <c r="AG3898" i="1"/>
  <c r="AL3898" i="1" s="1"/>
  <c r="AG3899" i="1"/>
  <c r="AL3899" i="1" s="1"/>
  <c r="AG3900" i="1"/>
  <c r="AG3901" i="1"/>
  <c r="AG3902" i="1"/>
  <c r="AG3903" i="1"/>
  <c r="AG3904" i="1"/>
  <c r="AG3905" i="1"/>
  <c r="AG3906" i="1"/>
  <c r="AG3907" i="1"/>
  <c r="AL3907" i="1" s="1"/>
  <c r="AG3908" i="1"/>
  <c r="AG3909" i="1"/>
  <c r="AG3910" i="1"/>
  <c r="AG3911" i="1"/>
  <c r="AG3912" i="1"/>
  <c r="AG3913" i="1"/>
  <c r="AL3913" i="1" s="1"/>
  <c r="AG3914" i="1"/>
  <c r="AL3914" i="1" s="1"/>
  <c r="AG3915" i="1"/>
  <c r="AG3916" i="1"/>
  <c r="AG3917" i="1"/>
  <c r="AG3918" i="1"/>
  <c r="AG3919" i="1"/>
  <c r="AG3920" i="1"/>
  <c r="AG3921" i="1"/>
  <c r="AG3922" i="1"/>
  <c r="AG3923" i="1"/>
  <c r="AG3924" i="1"/>
  <c r="AG3925" i="1"/>
  <c r="AG3926" i="1"/>
  <c r="AG3927" i="1"/>
  <c r="AG3928" i="1"/>
  <c r="AG3929" i="1"/>
  <c r="AL3929" i="1" s="1"/>
  <c r="AG3930" i="1"/>
  <c r="AL3930" i="1" s="1"/>
  <c r="AG3931" i="1"/>
  <c r="AL3931" i="1" s="1"/>
  <c r="AG3932" i="1"/>
  <c r="AG3933" i="1"/>
  <c r="AG3934" i="1"/>
  <c r="AG3935" i="1"/>
  <c r="AG3936" i="1"/>
  <c r="AG3937" i="1"/>
  <c r="AL3937" i="1" s="1"/>
  <c r="AG3938" i="1"/>
  <c r="AL3938" i="1" s="1"/>
  <c r="AG3939" i="1"/>
  <c r="AL3939" i="1" s="1"/>
  <c r="AG3940" i="1"/>
  <c r="AG3941" i="1"/>
  <c r="AG3942" i="1"/>
  <c r="AG3943" i="1"/>
  <c r="AG3944" i="1"/>
  <c r="AG3945" i="1"/>
  <c r="AG3946" i="1"/>
  <c r="AL3946" i="1" s="1"/>
  <c r="AG3947" i="1"/>
  <c r="AG3948" i="1"/>
  <c r="AL3948" i="1" s="1"/>
  <c r="AG3949" i="1"/>
  <c r="AG3950" i="1"/>
  <c r="AG3951" i="1"/>
  <c r="AG3952" i="1"/>
  <c r="AG3953" i="1"/>
  <c r="AG3954" i="1"/>
  <c r="AG3955" i="1"/>
  <c r="AG3956" i="1"/>
  <c r="AG3957" i="1"/>
  <c r="AG3958" i="1"/>
  <c r="AG3959" i="1"/>
  <c r="AG3960" i="1"/>
  <c r="AG3961" i="1"/>
  <c r="AL3961" i="1" s="1"/>
  <c r="AG3962" i="1"/>
  <c r="AG3963" i="1"/>
  <c r="AG3964" i="1"/>
  <c r="AG3965" i="1"/>
  <c r="AG3966" i="1"/>
  <c r="AG3967" i="1"/>
  <c r="AG3968" i="1"/>
  <c r="AG3969" i="1"/>
  <c r="AG3970" i="1"/>
  <c r="AL3970" i="1" s="1"/>
  <c r="AG3971" i="1"/>
  <c r="AL3971" i="1" s="1"/>
  <c r="AG3972" i="1"/>
  <c r="AG3973" i="1"/>
  <c r="AG3974" i="1"/>
  <c r="AG3975" i="1"/>
  <c r="AG3976" i="1"/>
  <c r="AG3977" i="1"/>
  <c r="AG3978" i="1"/>
  <c r="AG3979" i="1"/>
  <c r="AG3980" i="1"/>
  <c r="AL3980" i="1" s="1"/>
  <c r="AG3981" i="1"/>
  <c r="AG3982" i="1"/>
  <c r="AG3983" i="1"/>
  <c r="AG3984" i="1"/>
  <c r="AG3985" i="1"/>
  <c r="AL3985" i="1" s="1"/>
  <c r="AG3986" i="1"/>
  <c r="AL3986" i="1" s="1"/>
  <c r="AG3987" i="1"/>
  <c r="AL3987" i="1" s="1"/>
  <c r="AG3988" i="1"/>
  <c r="AG3989" i="1"/>
  <c r="AG3990" i="1"/>
  <c r="AG3991" i="1"/>
  <c r="AG3992" i="1"/>
  <c r="AG3993" i="1"/>
  <c r="AL3993" i="1" s="1"/>
  <c r="AG3994" i="1"/>
  <c r="AL3994" i="1" s="1"/>
  <c r="AG3995" i="1"/>
  <c r="AL3995" i="1" s="1"/>
  <c r="AG3996" i="1"/>
  <c r="AG3997" i="1"/>
  <c r="AG3998" i="1"/>
  <c r="AG3999" i="1"/>
  <c r="AG4000" i="1"/>
  <c r="AG4001" i="1"/>
  <c r="AL4001" i="1" s="1"/>
  <c r="AG4002" i="1"/>
  <c r="AL4002" i="1" s="1"/>
  <c r="AG4003" i="1"/>
  <c r="AG4004" i="1"/>
  <c r="AG4005" i="1"/>
  <c r="AG4006" i="1"/>
  <c r="AG4007" i="1"/>
  <c r="AG4008" i="1"/>
  <c r="AG4009" i="1"/>
  <c r="AG4010" i="1"/>
  <c r="AL4010" i="1" s="1"/>
  <c r="AG4011" i="1"/>
  <c r="AG4012" i="1"/>
  <c r="AG4013" i="1"/>
  <c r="AG4014" i="1"/>
  <c r="AG4015" i="1"/>
  <c r="AG4016" i="1"/>
  <c r="AG4017" i="1"/>
  <c r="AG4018" i="1"/>
  <c r="AG4019" i="1"/>
  <c r="AL4019" i="1" s="1"/>
  <c r="AG4020" i="1"/>
  <c r="AG4021" i="1"/>
  <c r="AG4022" i="1"/>
  <c r="AG4023" i="1"/>
  <c r="AG4024" i="1"/>
  <c r="AG4025" i="1"/>
  <c r="AL4025" i="1" s="1"/>
  <c r="AG4026" i="1"/>
  <c r="AL4026" i="1" s="1"/>
  <c r="AG4027" i="1"/>
  <c r="AL4027" i="1" s="1"/>
  <c r="AG4028" i="1"/>
  <c r="AG4029" i="1"/>
  <c r="AG4030" i="1"/>
  <c r="AG4031" i="1"/>
  <c r="AG4032" i="1"/>
  <c r="AG4033" i="1"/>
  <c r="AL4033" i="1" s="1"/>
  <c r="AG4034" i="1"/>
  <c r="AL4034" i="1" s="1"/>
  <c r="AG4035" i="1"/>
  <c r="AG4036" i="1"/>
  <c r="AG4037" i="1"/>
  <c r="AG4038" i="1"/>
  <c r="AG4039" i="1"/>
  <c r="AG4040" i="1"/>
  <c r="AG4041" i="1"/>
  <c r="AG4042" i="1"/>
  <c r="AL4042" i="1" s="1"/>
  <c r="AG4043" i="1"/>
  <c r="AG4044" i="1"/>
  <c r="AG4045" i="1"/>
  <c r="AG4046" i="1"/>
  <c r="AG4047" i="1"/>
  <c r="AG4048" i="1"/>
  <c r="AG4049" i="1"/>
  <c r="AL4049" i="1" s="1"/>
  <c r="AG4050" i="1"/>
  <c r="AL4050" i="1" s="1"/>
  <c r="AG4051" i="1"/>
  <c r="AG4052" i="1"/>
  <c r="AL4052" i="1" s="1"/>
  <c r="AG4053" i="1"/>
  <c r="AG4054" i="1"/>
  <c r="AG4055" i="1"/>
  <c r="AG4056" i="1"/>
  <c r="AG4057" i="1"/>
  <c r="AG4058" i="1"/>
  <c r="AL4058" i="1" s="1"/>
  <c r="AG4059" i="1"/>
  <c r="AG4060" i="1"/>
  <c r="AG4061" i="1"/>
  <c r="AG4062" i="1"/>
  <c r="AG4063" i="1"/>
  <c r="AG4064" i="1"/>
  <c r="AG4065" i="1"/>
  <c r="AL4065" i="1" s="1"/>
  <c r="AG4066" i="1"/>
  <c r="AL4066" i="1" s="1"/>
  <c r="AG4067" i="1"/>
  <c r="AG4068" i="1"/>
  <c r="AG4069" i="1"/>
  <c r="AG4070" i="1"/>
  <c r="AG4071" i="1"/>
  <c r="AG4072" i="1"/>
  <c r="AG4073" i="1"/>
  <c r="AG4074" i="1"/>
  <c r="AG4075" i="1"/>
  <c r="AG4076" i="1"/>
  <c r="AG4077" i="1"/>
  <c r="AG4078" i="1"/>
  <c r="AG4079" i="1"/>
  <c r="AG4080" i="1"/>
  <c r="AG4081" i="1"/>
  <c r="AG4082" i="1"/>
  <c r="AG4083" i="1"/>
  <c r="AG4084" i="1"/>
  <c r="AL4084" i="1" s="1"/>
  <c r="AG4085" i="1"/>
  <c r="AG4086" i="1"/>
  <c r="AG4087" i="1"/>
  <c r="AG4088" i="1"/>
  <c r="AG4089" i="1"/>
  <c r="AG4090" i="1"/>
  <c r="AL4090" i="1" s="1"/>
  <c r="AG4091" i="1"/>
  <c r="AG4092" i="1"/>
  <c r="AG4093" i="1"/>
  <c r="AG4094" i="1"/>
  <c r="AG4095" i="1"/>
  <c r="AG4096" i="1"/>
  <c r="AG4097" i="1"/>
  <c r="AG4098" i="1"/>
  <c r="AG4099" i="1"/>
  <c r="AG4100" i="1"/>
  <c r="AG4101" i="1"/>
  <c r="AG4102" i="1"/>
  <c r="AG4103" i="1"/>
  <c r="AG4104" i="1"/>
  <c r="AG4105" i="1"/>
  <c r="AL4105" i="1" s="1"/>
  <c r="AG4106" i="1"/>
  <c r="AL4106" i="1" s="1"/>
  <c r="AG4107" i="1"/>
  <c r="AG4108" i="1"/>
  <c r="AG4109" i="1"/>
  <c r="AG4110" i="1"/>
  <c r="AG4111" i="1"/>
  <c r="AG4112" i="1"/>
  <c r="AG4113" i="1"/>
  <c r="AG4114" i="1"/>
  <c r="AL4114" i="1" s="1"/>
  <c r="AG4115" i="1"/>
  <c r="AG4116" i="1"/>
  <c r="AG4117" i="1"/>
  <c r="AG4118" i="1"/>
  <c r="AG4119" i="1"/>
  <c r="AG4120" i="1"/>
  <c r="AG4121" i="1"/>
  <c r="AG4122" i="1"/>
  <c r="AL4122" i="1" s="1"/>
  <c r="AG4123" i="1"/>
  <c r="AG4124" i="1"/>
  <c r="AG4125" i="1"/>
  <c r="AG4126" i="1"/>
  <c r="AG4127" i="1"/>
  <c r="AG4128" i="1"/>
  <c r="AG4129" i="1"/>
  <c r="AL4129" i="1" s="1"/>
  <c r="AG4130" i="1"/>
  <c r="AL4130" i="1" s="1"/>
  <c r="AG4131" i="1"/>
  <c r="AL4131" i="1" s="1"/>
  <c r="AG4132" i="1"/>
  <c r="AG4133" i="1"/>
  <c r="AG4134" i="1"/>
  <c r="AG4135" i="1"/>
  <c r="AG4136" i="1"/>
  <c r="AG4137" i="1"/>
  <c r="AG4138" i="1"/>
  <c r="AL4138" i="1" s="1"/>
  <c r="AG4139" i="1"/>
  <c r="AL4139" i="1" s="1"/>
  <c r="AG4140" i="1"/>
  <c r="AG4141" i="1"/>
  <c r="AG4142" i="1"/>
  <c r="AG4143" i="1"/>
  <c r="AG4144" i="1"/>
  <c r="AG4145" i="1"/>
  <c r="AG4146" i="1"/>
  <c r="AG4147" i="1"/>
  <c r="AL4147" i="1" s="1"/>
  <c r="AG4148" i="1"/>
  <c r="AG4149" i="1"/>
  <c r="AG4150" i="1"/>
  <c r="AG4151" i="1"/>
  <c r="AG4152" i="1"/>
  <c r="AG4153" i="1"/>
  <c r="AG4154" i="1"/>
  <c r="AL4154" i="1" s="1"/>
  <c r="AG4155" i="1"/>
  <c r="AL4155" i="1" s="1"/>
  <c r="AG4156" i="1"/>
  <c r="AG4157" i="1"/>
  <c r="AG4158" i="1"/>
  <c r="AG4159" i="1"/>
  <c r="AG4160" i="1"/>
  <c r="AG4161" i="1"/>
  <c r="AG4162" i="1"/>
  <c r="AL4162" i="1" s="1"/>
  <c r="AG4163" i="1"/>
  <c r="AG4164" i="1"/>
  <c r="AG4165" i="1"/>
  <c r="AG4166" i="1"/>
  <c r="AG4167" i="1"/>
  <c r="AG4168" i="1"/>
  <c r="AG4169" i="1"/>
  <c r="AG4170" i="1"/>
  <c r="AL4170" i="1" s="1"/>
  <c r="AG4171" i="1"/>
  <c r="AG4172" i="1"/>
  <c r="AG4173" i="1"/>
  <c r="AG4174" i="1"/>
  <c r="AG4175" i="1"/>
  <c r="AG4176" i="1"/>
  <c r="AG4177" i="1"/>
  <c r="AL4177" i="1" s="1"/>
  <c r="AG4178" i="1"/>
  <c r="AL4178" i="1" s="1"/>
  <c r="AG4179" i="1"/>
  <c r="AG4180" i="1"/>
  <c r="AG4181" i="1"/>
  <c r="AG4182" i="1"/>
  <c r="AG4183" i="1"/>
  <c r="AG4184" i="1"/>
  <c r="AG4185" i="1"/>
  <c r="AG4186" i="1"/>
  <c r="AL4186" i="1" s="1"/>
  <c r="AG4187" i="1"/>
  <c r="AG4188" i="1"/>
  <c r="AG4189" i="1"/>
  <c r="AG4190" i="1"/>
  <c r="AG4191" i="1"/>
  <c r="AG4192" i="1"/>
  <c r="AG4193" i="1"/>
  <c r="AG4194" i="1"/>
  <c r="AL4194" i="1" s="1"/>
  <c r="AG4195" i="1"/>
  <c r="AL4195" i="1" s="1"/>
  <c r="AG4196" i="1"/>
  <c r="AG4197" i="1"/>
  <c r="AG4198" i="1"/>
  <c r="AG4199" i="1"/>
  <c r="AG4200" i="1"/>
  <c r="AG4201" i="1"/>
  <c r="AL4201" i="1" s="1"/>
  <c r="AG4202" i="1"/>
  <c r="AG4203" i="1"/>
  <c r="AL4203" i="1" s="1"/>
  <c r="AG4204" i="1"/>
  <c r="AG4205" i="1"/>
  <c r="AG4206" i="1"/>
  <c r="AG4207" i="1"/>
  <c r="AG4208" i="1"/>
  <c r="AG4209" i="1"/>
  <c r="AG4210" i="1"/>
  <c r="AL4210" i="1" s="1"/>
  <c r="AG4211" i="1"/>
  <c r="AL4211" i="1" s="1"/>
  <c r="AG4212" i="1"/>
  <c r="AG4213" i="1"/>
  <c r="AG4214" i="1"/>
  <c r="AG4215" i="1"/>
  <c r="AG4216" i="1"/>
  <c r="AG4217" i="1"/>
  <c r="AG4218" i="1"/>
  <c r="AG4219" i="1"/>
  <c r="AL4219" i="1" s="1"/>
  <c r="AG4220" i="1"/>
  <c r="AG4221" i="1"/>
  <c r="AG4222" i="1"/>
  <c r="AG4223" i="1"/>
  <c r="AG4224" i="1"/>
  <c r="AG4225" i="1"/>
  <c r="AL4225" i="1" s="1"/>
  <c r="AG4226" i="1"/>
  <c r="AL4226" i="1" s="1"/>
  <c r="AG4227" i="1"/>
  <c r="AL4227" i="1" s="1"/>
  <c r="AG4228" i="1"/>
  <c r="AG4229" i="1"/>
  <c r="AG4230" i="1"/>
  <c r="AG4231" i="1"/>
  <c r="AG4232" i="1"/>
  <c r="AG4233" i="1"/>
  <c r="AG4234" i="1"/>
  <c r="AL4234" i="1" s="1"/>
  <c r="AG4235" i="1"/>
  <c r="AL4235" i="1" s="1"/>
  <c r="AG4236" i="1"/>
  <c r="AG4237" i="1"/>
  <c r="AG4238" i="1"/>
  <c r="AG4239" i="1"/>
  <c r="AG4240" i="1"/>
  <c r="AG4241" i="1"/>
  <c r="AL4241" i="1" s="1"/>
  <c r="AG4242" i="1"/>
  <c r="AG4243" i="1"/>
  <c r="AL4243" i="1" s="1"/>
  <c r="AG4244" i="1"/>
  <c r="AG4245" i="1"/>
  <c r="AG4246" i="1"/>
  <c r="AG4247" i="1"/>
  <c r="AG4248" i="1"/>
  <c r="AG4249" i="1"/>
  <c r="AL4249" i="1" s="1"/>
  <c r="AG4250" i="1"/>
  <c r="AL4250" i="1" s="1"/>
  <c r="AG4251" i="1"/>
  <c r="AL4251" i="1" s="1"/>
  <c r="AG4252" i="1"/>
  <c r="AG4253" i="1"/>
  <c r="AG4254" i="1"/>
  <c r="AG4255" i="1"/>
  <c r="AG4256" i="1"/>
  <c r="AG4257" i="1"/>
  <c r="AG4258" i="1"/>
  <c r="AL4258" i="1" s="1"/>
  <c r="AG4259" i="1"/>
  <c r="AL4259" i="1" s="1"/>
  <c r="AG4260" i="1"/>
  <c r="AG4261" i="1"/>
  <c r="AG4262" i="1"/>
  <c r="AG4263" i="1"/>
  <c r="AG4264" i="1"/>
  <c r="AG4265" i="1"/>
  <c r="AL4265" i="1" s="1"/>
  <c r="AG4266" i="1"/>
  <c r="AL4266" i="1" s="1"/>
  <c r="AG4267" i="1"/>
  <c r="AG4268" i="1"/>
  <c r="AG4269" i="1"/>
  <c r="AG4270" i="1"/>
  <c r="AG4271" i="1"/>
  <c r="AG4272" i="1"/>
  <c r="AG4273" i="1"/>
  <c r="AG4274" i="1"/>
  <c r="AL4274" i="1" s="1"/>
  <c r="AG4275" i="1"/>
  <c r="AG4276" i="1"/>
  <c r="AG4277" i="1"/>
  <c r="AG4278" i="1"/>
  <c r="AG4279" i="1"/>
  <c r="AG4280" i="1"/>
  <c r="AG4281" i="1"/>
  <c r="AG4282" i="1"/>
  <c r="AL4282" i="1" s="1"/>
  <c r="AG4283" i="1"/>
  <c r="AG4284" i="1"/>
  <c r="AG4285" i="1"/>
  <c r="AG4286" i="1"/>
  <c r="AG4287" i="1"/>
  <c r="AG4288" i="1"/>
  <c r="AG4289" i="1"/>
  <c r="AL4289" i="1" s="1"/>
  <c r="AG4290" i="1"/>
  <c r="AG4291" i="1"/>
  <c r="AG4292" i="1"/>
  <c r="AG4293" i="1"/>
  <c r="AG4294" i="1"/>
  <c r="AG4295" i="1"/>
  <c r="AG4296" i="1"/>
  <c r="AG4297" i="1"/>
  <c r="AG4298" i="1"/>
  <c r="AL4298" i="1" s="1"/>
  <c r="AG4299" i="1"/>
  <c r="AG4300" i="1"/>
  <c r="AG4301" i="1"/>
  <c r="AG4302" i="1"/>
  <c r="AG4303" i="1"/>
  <c r="AG4304" i="1"/>
  <c r="AG4305" i="1"/>
  <c r="AG4306" i="1"/>
  <c r="AL4306" i="1" s="1"/>
  <c r="AG4307" i="1"/>
  <c r="AG4308" i="1"/>
  <c r="AG4309" i="1"/>
  <c r="AG4310" i="1"/>
  <c r="AG4311" i="1"/>
  <c r="AG4312" i="1"/>
  <c r="AG4313" i="1"/>
  <c r="AG4314" i="1"/>
  <c r="AL4314" i="1" s="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L4345" i="1" s="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L4369" i="1" s="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L4393" i="1" s="1"/>
  <c r="AG4394" i="1"/>
  <c r="AG4395" i="1"/>
  <c r="AG4396" i="1"/>
  <c r="AG4397" i="1"/>
  <c r="AG4398" i="1"/>
  <c r="AG4399" i="1"/>
  <c r="AG4400" i="1"/>
  <c r="AG4401" i="1"/>
  <c r="AG4402" i="1"/>
  <c r="AL4402" i="1" s="1"/>
  <c r="AG4403" i="1"/>
  <c r="AG4404" i="1"/>
  <c r="AG4405" i="1"/>
  <c r="AG4406" i="1"/>
  <c r="AG4407" i="1"/>
  <c r="AG4408" i="1"/>
  <c r="AG4409" i="1"/>
  <c r="AG4410" i="1"/>
  <c r="AL4410" i="1" s="1"/>
  <c r="AG4411" i="1"/>
  <c r="AG4412" i="1"/>
  <c r="AG4413" i="1"/>
  <c r="AG4414" i="1"/>
  <c r="AG4415" i="1"/>
  <c r="AG4416" i="1"/>
  <c r="AG4417" i="1"/>
  <c r="AG4418" i="1"/>
  <c r="AL4418" i="1" s="1"/>
  <c r="AG4419" i="1"/>
  <c r="AG4420" i="1"/>
  <c r="AG4421" i="1"/>
  <c r="AG4422" i="1"/>
  <c r="AG4423" i="1"/>
  <c r="AG4424" i="1"/>
  <c r="AG4425" i="1"/>
  <c r="AL4425" i="1" s="1"/>
  <c r="AG4426" i="1"/>
  <c r="AG4427" i="1"/>
  <c r="AG4428" i="1"/>
  <c r="AG4429" i="1"/>
  <c r="AG4430" i="1"/>
  <c r="AG4431" i="1"/>
  <c r="AG4432" i="1"/>
  <c r="AG4433" i="1"/>
  <c r="AG4434" i="1"/>
  <c r="AL4434" i="1" s="1"/>
  <c r="AG4435" i="1"/>
  <c r="AG4436" i="1"/>
  <c r="AG4437" i="1"/>
  <c r="AG4438" i="1"/>
  <c r="AG4439" i="1"/>
  <c r="AG4440" i="1"/>
  <c r="AG4441" i="1"/>
  <c r="AG4442" i="1"/>
  <c r="AG4443" i="1"/>
  <c r="AG4444" i="1"/>
  <c r="AG4445" i="1"/>
  <c r="AG4446" i="1"/>
  <c r="AG4447" i="1"/>
  <c r="AG4448" i="1"/>
  <c r="AG4449" i="1"/>
  <c r="AL4449" i="1" s="1"/>
  <c r="AG4450" i="1"/>
  <c r="AG4451" i="1"/>
  <c r="AG4452" i="1"/>
  <c r="AG4453" i="1"/>
  <c r="AG4454" i="1"/>
  <c r="AG4455" i="1"/>
  <c r="AG4456" i="1"/>
  <c r="AG4457" i="1"/>
  <c r="AG4458" i="1"/>
  <c r="AG4459" i="1"/>
  <c r="AG4460" i="1"/>
  <c r="AG4461" i="1"/>
  <c r="AG4462" i="1"/>
  <c r="AG4463" i="1"/>
  <c r="AG4464" i="1"/>
  <c r="AG4465" i="1"/>
  <c r="AG4466" i="1"/>
  <c r="AL4466" i="1" s="1"/>
  <c r="AG4467" i="1"/>
  <c r="AG4468" i="1"/>
  <c r="AG4469" i="1"/>
  <c r="AG4470" i="1"/>
  <c r="AG4471" i="1"/>
  <c r="AG4472" i="1"/>
  <c r="AG4473" i="1"/>
  <c r="AG4474" i="1"/>
  <c r="AG4475" i="1"/>
  <c r="AG4476" i="1"/>
  <c r="AG4477" i="1"/>
  <c r="AG4478" i="1"/>
  <c r="AG4479" i="1"/>
  <c r="AG4480" i="1"/>
  <c r="AG4481" i="1"/>
  <c r="AL4481" i="1" s="1"/>
  <c r="AG4482" i="1"/>
  <c r="AG4483" i="1"/>
  <c r="AG4484" i="1"/>
  <c r="AG4485" i="1"/>
  <c r="AG4486" i="1"/>
  <c r="AG4487" i="1"/>
  <c r="AG4488" i="1"/>
  <c r="AG4489" i="1"/>
  <c r="AL4489" i="1" s="1"/>
  <c r="AG4490" i="1"/>
  <c r="AL4490" i="1" s="1"/>
  <c r="AG4491" i="1"/>
  <c r="AG4492" i="1"/>
  <c r="AG4493" i="1"/>
  <c r="AG4494" i="1"/>
  <c r="AG4495" i="1"/>
  <c r="AG4496" i="1"/>
  <c r="AG4497" i="1"/>
  <c r="AL4497" i="1" s="1"/>
  <c r="AG4498" i="1"/>
  <c r="AG4499" i="1"/>
  <c r="AL4499" i="1" s="1"/>
  <c r="AG4500" i="1"/>
  <c r="AG4501" i="1"/>
  <c r="AG4502" i="1"/>
  <c r="AG4503" i="1"/>
  <c r="AG4504" i="1"/>
  <c r="AG4505" i="1"/>
  <c r="AL4505" i="1" s="1"/>
  <c r="AG4506" i="1"/>
  <c r="AL4506" i="1" s="1"/>
  <c r="AG4507" i="1"/>
  <c r="AG4508" i="1"/>
  <c r="AG4509" i="1"/>
  <c r="AG4510" i="1"/>
  <c r="AG4511" i="1"/>
  <c r="AG4512" i="1"/>
  <c r="AG4513" i="1"/>
  <c r="AL4513" i="1" s="1"/>
  <c r="AG4514" i="1"/>
  <c r="AL4514" i="1" s="1"/>
  <c r="AG4515" i="1"/>
  <c r="AL4515" i="1" s="1"/>
  <c r="AG4516" i="1"/>
  <c r="AG4517" i="1"/>
  <c r="AG4518" i="1"/>
  <c r="AG4519" i="1"/>
  <c r="AG4520" i="1"/>
  <c r="AG4521" i="1"/>
  <c r="AG4522" i="1"/>
  <c r="AG4523" i="1"/>
  <c r="AL4523" i="1" s="1"/>
  <c r="AG4524" i="1"/>
  <c r="AG4525" i="1"/>
  <c r="AG4526" i="1"/>
  <c r="AG4527" i="1"/>
  <c r="AG4528" i="1"/>
  <c r="AG4529" i="1"/>
  <c r="AG4530" i="1"/>
  <c r="AL4530" i="1" s="1"/>
  <c r="AG4531" i="1"/>
  <c r="AG4532" i="1"/>
  <c r="AG4533" i="1"/>
  <c r="AG4534" i="1"/>
  <c r="AG4535" i="1"/>
  <c r="AG4536" i="1"/>
  <c r="AG4537" i="1"/>
  <c r="AL4537" i="1" s="1"/>
  <c r="AG4538" i="1"/>
  <c r="AG4539" i="1"/>
  <c r="AG4540" i="1"/>
  <c r="AL4540" i="1" s="1"/>
  <c r="AG4541" i="1"/>
  <c r="AG4542" i="1"/>
  <c r="AG4543" i="1"/>
  <c r="AG4544" i="1"/>
  <c r="AG4545" i="1"/>
  <c r="AG4546" i="1"/>
  <c r="AL4546" i="1" s="1"/>
  <c r="AG4547" i="1"/>
  <c r="AL4547" i="1" s="1"/>
  <c r="AG4548" i="1"/>
  <c r="AL4548" i="1" s="1"/>
  <c r="AG4549" i="1"/>
  <c r="AG4550" i="1"/>
  <c r="AG4551" i="1"/>
  <c r="AG4552" i="1"/>
  <c r="AG4553" i="1"/>
  <c r="AL4553" i="1" s="1"/>
  <c r="AG4554" i="1"/>
  <c r="AL4554" i="1" s="1"/>
  <c r="AG4555" i="1"/>
  <c r="AL4555" i="1" s="1"/>
  <c r="AG4556" i="1"/>
  <c r="AG4557" i="1"/>
  <c r="AG4558" i="1"/>
  <c r="AG4559" i="1"/>
  <c r="AG4560" i="1"/>
  <c r="AG4561" i="1"/>
  <c r="AL4561" i="1" s="1"/>
  <c r="AG4562" i="1"/>
  <c r="AG4563" i="1"/>
  <c r="AG4564" i="1"/>
  <c r="AG4565" i="1"/>
  <c r="AG4566" i="1"/>
  <c r="AG4567" i="1"/>
  <c r="AG4568" i="1"/>
  <c r="AG4569" i="1"/>
  <c r="AG4570" i="1"/>
  <c r="AG4571" i="1"/>
  <c r="AL4571" i="1" s="1"/>
  <c r="AG4572" i="1"/>
  <c r="AL4572" i="1" s="1"/>
  <c r="AG4573" i="1"/>
  <c r="AG4574" i="1"/>
  <c r="AG4575" i="1"/>
  <c r="AG4576" i="1"/>
  <c r="AG4577" i="1"/>
  <c r="AL4577" i="1" s="1"/>
  <c r="AG4578" i="1"/>
  <c r="AG4579" i="1"/>
  <c r="AL4579" i="1" s="1"/>
  <c r="AG4580" i="1"/>
  <c r="AL4580" i="1" s="1"/>
  <c r="AG4581" i="1"/>
  <c r="AG4582" i="1"/>
  <c r="AG4583" i="1"/>
  <c r="AG4584" i="1"/>
  <c r="AG4585" i="1"/>
  <c r="AG4586" i="1"/>
  <c r="AL4586" i="1" s="1"/>
  <c r="AG4587" i="1"/>
  <c r="AL4587" i="1" s="1"/>
  <c r="AG4588" i="1"/>
  <c r="AG4589" i="1"/>
  <c r="AG4590" i="1"/>
  <c r="AG4591" i="1"/>
  <c r="AG4592" i="1"/>
  <c r="AG4593" i="1"/>
  <c r="AG4594" i="1"/>
  <c r="AL4594" i="1" s="1"/>
  <c r="AG4595" i="1"/>
  <c r="AG4596" i="1"/>
  <c r="AG4597" i="1"/>
  <c r="AG4598" i="1"/>
  <c r="AG4599" i="1"/>
  <c r="AG4600" i="1"/>
  <c r="AG4601" i="1"/>
  <c r="AL4601" i="1" s="1"/>
  <c r="AG4602" i="1"/>
  <c r="AG4603" i="1"/>
  <c r="AL4603" i="1" s="1"/>
  <c r="AG4604" i="1"/>
  <c r="AL4604" i="1" s="1"/>
  <c r="AG4605" i="1"/>
  <c r="AG4606" i="1"/>
  <c r="AG4607" i="1"/>
  <c r="AG4608" i="1"/>
  <c r="AG4609" i="1"/>
  <c r="AL4609" i="1" s="1"/>
  <c r="AG4610" i="1"/>
  <c r="AG4611" i="1"/>
  <c r="AL4611" i="1" s="1"/>
  <c r="AG4612" i="1"/>
  <c r="AL4612" i="1" s="1"/>
  <c r="AG4613" i="1"/>
  <c r="AG4614" i="1"/>
  <c r="AG4615" i="1"/>
  <c r="AG4616" i="1"/>
  <c r="AG4617" i="1"/>
  <c r="AG4618" i="1"/>
  <c r="AL4618" i="1" s="1"/>
  <c r="AG4619" i="1"/>
  <c r="AL4619" i="1" s="1"/>
  <c r="AG4620" i="1"/>
  <c r="AG4621" i="1"/>
  <c r="AG4622" i="1"/>
  <c r="AG4623" i="1"/>
  <c r="AG4624" i="1"/>
  <c r="AG4625" i="1"/>
  <c r="AG4626" i="1"/>
  <c r="AL4626" i="1" s="1"/>
  <c r="AG4627" i="1"/>
  <c r="AL4627" i="1" s="1"/>
  <c r="AG4628" i="1"/>
  <c r="AG4629" i="1"/>
  <c r="AG4630" i="1"/>
  <c r="AG4631" i="1"/>
  <c r="AG4632" i="1"/>
  <c r="AG4633" i="1"/>
  <c r="AL4633" i="1" s="1"/>
  <c r="AG4634" i="1"/>
  <c r="AL4634" i="1" s="1"/>
  <c r="AG4635" i="1"/>
  <c r="AL4635" i="1" s="1"/>
  <c r="AG4636" i="1"/>
  <c r="AG4637" i="1"/>
  <c r="AG4638" i="1"/>
  <c r="AG4639" i="1"/>
  <c r="AG4640" i="1"/>
  <c r="AG4641" i="1"/>
  <c r="AG4642" i="1"/>
  <c r="AL4642" i="1" s="1"/>
  <c r="AG4643" i="1"/>
  <c r="AL4643" i="1" s="1"/>
  <c r="AG4644" i="1"/>
  <c r="AG4645" i="1"/>
  <c r="AG4646" i="1"/>
  <c r="AG4647" i="1"/>
  <c r="AG4648" i="1"/>
  <c r="AG4649" i="1"/>
  <c r="AG4650" i="1"/>
  <c r="AL4650" i="1" s="1"/>
  <c r="AG4651" i="1"/>
  <c r="AL4651" i="1" s="1"/>
  <c r="AG4652" i="1"/>
  <c r="AG4653" i="1"/>
  <c r="AG4654" i="1"/>
  <c r="AG4655" i="1"/>
  <c r="AG4656" i="1"/>
  <c r="AG4657" i="1"/>
  <c r="AG4658" i="1"/>
  <c r="AL4658" i="1" s="1"/>
  <c r="AG4659" i="1"/>
  <c r="AL4659" i="1" s="1"/>
  <c r="AG4660" i="1"/>
  <c r="AG4661" i="1"/>
  <c r="AG4662" i="1"/>
  <c r="AG4663" i="1"/>
  <c r="AG4664" i="1"/>
  <c r="AG4665" i="1"/>
  <c r="AG4666" i="1"/>
  <c r="AG4667" i="1"/>
  <c r="AL4667" i="1" s="1"/>
  <c r="AG4668" i="1"/>
  <c r="AG4669" i="1"/>
  <c r="AG4670" i="1"/>
  <c r="AG4671" i="1"/>
  <c r="AG4672" i="1"/>
  <c r="AG4673" i="1"/>
  <c r="AG4674" i="1"/>
  <c r="AG4675" i="1"/>
  <c r="AL4675" i="1" s="1"/>
  <c r="AG4676" i="1"/>
  <c r="AG4677" i="1"/>
  <c r="AG4678" i="1"/>
  <c r="AG4679" i="1"/>
  <c r="AG4680" i="1"/>
  <c r="AG4681" i="1"/>
  <c r="AG4682" i="1"/>
  <c r="AL4682" i="1" s="1"/>
  <c r="AG4683" i="1"/>
  <c r="AL4683" i="1" s="1"/>
  <c r="AG4684" i="1"/>
  <c r="AG4685" i="1"/>
  <c r="AG4686" i="1"/>
  <c r="AG4687" i="1"/>
  <c r="AG4688" i="1"/>
  <c r="AG4689" i="1"/>
  <c r="AG4690" i="1"/>
  <c r="AL4690" i="1" s="1"/>
  <c r="AG4691" i="1"/>
  <c r="AL4691" i="1" s="1"/>
  <c r="AG4692" i="1"/>
  <c r="AG4693" i="1"/>
  <c r="AG4694" i="1"/>
  <c r="AG4695" i="1"/>
  <c r="AG4696" i="1"/>
  <c r="AG4697" i="1"/>
  <c r="AG4698" i="1"/>
  <c r="AL4698" i="1" s="1"/>
  <c r="AG4699" i="1"/>
  <c r="AL4699" i="1" s="1"/>
  <c r="AG4700" i="1"/>
  <c r="AG4701" i="1"/>
  <c r="AG4702" i="1"/>
  <c r="AG4703" i="1"/>
  <c r="AG4704" i="1"/>
  <c r="AG4705" i="1"/>
  <c r="AG4706" i="1"/>
  <c r="AG4707" i="1"/>
  <c r="AL4707" i="1" s="1"/>
  <c r="AG4708" i="1"/>
  <c r="AG4709" i="1"/>
  <c r="AG4710" i="1"/>
  <c r="AG4711" i="1"/>
  <c r="AG4712" i="1"/>
  <c r="AG4713" i="1"/>
  <c r="AL4713" i="1" s="1"/>
  <c r="AG4714" i="1"/>
  <c r="AL4714" i="1" s="1"/>
  <c r="AG4715" i="1"/>
  <c r="AG4716" i="1"/>
  <c r="AG4717" i="1"/>
  <c r="AG4718" i="1"/>
  <c r="AG4719" i="1"/>
  <c r="AG4720" i="1"/>
  <c r="AG4721" i="1"/>
  <c r="AL4721" i="1" s="1"/>
  <c r="AG4722" i="1"/>
  <c r="AG4723" i="1"/>
  <c r="AL4723" i="1" s="1"/>
  <c r="AG4724" i="1"/>
  <c r="AG4725" i="1"/>
  <c r="AG4726" i="1"/>
  <c r="AG4727" i="1"/>
  <c r="AG4728" i="1"/>
  <c r="AG4729" i="1"/>
  <c r="AG4730" i="1"/>
  <c r="AL4730" i="1" s="1"/>
  <c r="AG4731" i="1"/>
  <c r="AL4731" i="1" s="1"/>
  <c r="AG4732" i="1"/>
  <c r="AG4733" i="1"/>
  <c r="AG4734" i="1"/>
  <c r="AG4735" i="1"/>
  <c r="AG4736" i="1"/>
  <c r="AG4737" i="1"/>
  <c r="AG4738" i="1"/>
  <c r="AG4739" i="1"/>
  <c r="AL4739" i="1" s="1"/>
  <c r="AG4740" i="1"/>
  <c r="AG4741" i="1"/>
  <c r="AG4742" i="1"/>
  <c r="AG4743" i="1"/>
  <c r="AG4744" i="1"/>
  <c r="AG4745" i="1"/>
  <c r="AG4746" i="1"/>
  <c r="AL4746" i="1" s="1"/>
  <c r="AG4747" i="1"/>
  <c r="AL4747" i="1" s="1"/>
  <c r="AG4748" i="1"/>
  <c r="AG4749" i="1"/>
  <c r="AG4750" i="1"/>
  <c r="AG4751" i="1"/>
  <c r="AG4752" i="1"/>
  <c r="AG4753" i="1"/>
  <c r="AL4753" i="1" s="1"/>
  <c r="AG4754" i="1"/>
  <c r="AL4754" i="1" s="1"/>
  <c r="AG4755" i="1"/>
  <c r="AG4756" i="1"/>
  <c r="AG4757" i="1"/>
  <c r="AG4758" i="1"/>
  <c r="AG4759" i="1"/>
  <c r="AG4760" i="1"/>
  <c r="AG4761" i="1"/>
  <c r="AG4762" i="1"/>
  <c r="AG4763" i="1"/>
  <c r="AG4764" i="1"/>
  <c r="AG4765" i="1"/>
  <c r="AG4766" i="1"/>
  <c r="AG4767" i="1"/>
  <c r="AG4768" i="1"/>
  <c r="AG4769" i="1"/>
  <c r="AG4770" i="1"/>
  <c r="AL4770" i="1" s="1"/>
  <c r="AG4771" i="1"/>
  <c r="AL4771" i="1" s="1"/>
  <c r="AG4772" i="1"/>
  <c r="AG4773" i="1"/>
  <c r="AG4774" i="1"/>
  <c r="AG4775" i="1"/>
  <c r="AG4776" i="1"/>
  <c r="AG4777" i="1"/>
  <c r="AG4778" i="1"/>
  <c r="AL4778" i="1" s="1"/>
  <c r="AG4779" i="1"/>
  <c r="AL4779" i="1" s="1"/>
  <c r="AG4780" i="1"/>
  <c r="AG4781" i="1"/>
  <c r="AG4782" i="1"/>
  <c r="AG4783" i="1"/>
  <c r="AG4784" i="1"/>
  <c r="AG4785" i="1"/>
  <c r="AG4786" i="1"/>
  <c r="AL4786" i="1" s="1"/>
  <c r="AG4787" i="1"/>
  <c r="AL4787" i="1" s="1"/>
  <c r="AG4788" i="1"/>
  <c r="AG4789" i="1"/>
  <c r="AG4790" i="1"/>
  <c r="AG4791" i="1"/>
  <c r="AG4792" i="1"/>
  <c r="AG4793" i="1"/>
  <c r="AL4793" i="1" s="1"/>
  <c r="AG4794" i="1"/>
  <c r="AL4794" i="1" s="1"/>
  <c r="AG4795" i="1"/>
  <c r="AL4795" i="1" s="1"/>
  <c r="AG4796" i="1"/>
  <c r="AG4797" i="1"/>
  <c r="AG4798" i="1"/>
  <c r="AG4799" i="1"/>
  <c r="AG4800" i="1"/>
  <c r="AG4801" i="1"/>
  <c r="AG4802" i="1"/>
  <c r="AL4802" i="1" s="1"/>
  <c r="AG4803" i="1"/>
  <c r="AL4803" i="1" s="1"/>
  <c r="AG4804" i="1"/>
  <c r="AG4805" i="1"/>
  <c r="AG4806" i="1"/>
  <c r="AG4807" i="1"/>
  <c r="AG4808" i="1"/>
  <c r="AG4809" i="1"/>
  <c r="AG4810" i="1"/>
  <c r="AL4810" i="1" s="1"/>
  <c r="AG4811" i="1"/>
  <c r="AL4811" i="1" s="1"/>
  <c r="AG4812" i="1"/>
  <c r="AG4813" i="1"/>
  <c r="AG4814" i="1"/>
  <c r="AG4815" i="1"/>
  <c r="AG4816" i="1"/>
  <c r="AG4817" i="1"/>
  <c r="AL4817" i="1" s="1"/>
  <c r="AG4818" i="1"/>
  <c r="AG4819" i="1"/>
  <c r="AL4819" i="1" s="1"/>
  <c r="AG4820" i="1"/>
  <c r="AG4821" i="1"/>
  <c r="AG4822" i="1"/>
  <c r="AG4823" i="1"/>
  <c r="AG4824" i="1"/>
  <c r="AG4825" i="1"/>
  <c r="AG4826" i="1"/>
  <c r="AL4826" i="1" s="1"/>
  <c r="AG4827" i="1"/>
  <c r="AL4827" i="1" s="1"/>
  <c r="AG4828" i="1"/>
  <c r="AG4829" i="1"/>
  <c r="AG4830" i="1"/>
  <c r="AG4831" i="1"/>
  <c r="AG4832" i="1"/>
  <c r="AG4833" i="1"/>
  <c r="AG4834" i="1"/>
  <c r="AL4834" i="1" s="1"/>
  <c r="AG4835" i="1"/>
  <c r="AL4835" i="1" s="1"/>
  <c r="AG4836" i="1"/>
  <c r="AG4837" i="1"/>
  <c r="AG4838" i="1"/>
  <c r="AG4839" i="1"/>
  <c r="AG4840" i="1"/>
  <c r="AG4841" i="1"/>
  <c r="AG4842" i="1"/>
  <c r="AG4843" i="1"/>
  <c r="AL4843" i="1" s="1"/>
  <c r="AG4844" i="1"/>
  <c r="AG4845" i="1"/>
  <c r="AG4846" i="1"/>
  <c r="AG4847" i="1"/>
  <c r="AG4848" i="1"/>
  <c r="AG4849" i="1"/>
  <c r="AL4849" i="1" s="1"/>
  <c r="AG4850" i="1"/>
  <c r="AL4850" i="1" s="1"/>
  <c r="AG4851" i="1"/>
  <c r="AG4852" i="1"/>
  <c r="AG4853" i="1"/>
  <c r="AG4854" i="1"/>
  <c r="AG4855" i="1"/>
  <c r="AG4856" i="1"/>
  <c r="AG4857" i="1"/>
  <c r="AG4858" i="1"/>
  <c r="AG4859" i="1"/>
  <c r="AL4859" i="1" s="1"/>
  <c r="AG4860" i="1"/>
  <c r="AG4861" i="1"/>
  <c r="AG4862" i="1"/>
  <c r="AG4863" i="1"/>
  <c r="AG4864" i="1"/>
  <c r="AG4865" i="1"/>
  <c r="AG4866" i="1"/>
  <c r="AL4866" i="1" s="1"/>
  <c r="AG4867" i="1"/>
  <c r="AL4867" i="1" s="1"/>
  <c r="AG4868" i="1"/>
  <c r="AG4869" i="1"/>
  <c r="AG4870" i="1"/>
  <c r="AG4871" i="1"/>
  <c r="AG4872" i="1"/>
  <c r="AG4873" i="1"/>
  <c r="AG4874" i="1"/>
  <c r="AL4874" i="1" s="1"/>
  <c r="AG4875" i="1"/>
  <c r="AL4875" i="1" s="1"/>
  <c r="AG4876" i="1"/>
  <c r="AG4877" i="1"/>
  <c r="AG4878" i="1"/>
  <c r="AG4879" i="1"/>
  <c r="AG4880" i="1"/>
  <c r="AG4881" i="1"/>
  <c r="AG4882" i="1"/>
  <c r="AL4882" i="1" s="1"/>
  <c r="AG4883" i="1"/>
  <c r="AL4883" i="1" s="1"/>
  <c r="AG4884" i="1"/>
  <c r="AG4885" i="1"/>
  <c r="AG4886" i="1"/>
  <c r="AG4887" i="1"/>
  <c r="AG4888" i="1"/>
  <c r="AG4889" i="1"/>
  <c r="AG4890" i="1"/>
  <c r="AL4890" i="1" s="1"/>
  <c r="AG4891" i="1"/>
  <c r="AL4891" i="1" s="1"/>
  <c r="AG4892" i="1"/>
  <c r="AG4893" i="1"/>
  <c r="AG4894" i="1"/>
  <c r="AG4895" i="1"/>
  <c r="AG4896" i="1"/>
  <c r="AG4897" i="1"/>
  <c r="AL4897" i="1" s="1"/>
  <c r="AG4898" i="1"/>
  <c r="AL4898" i="1" s="1"/>
  <c r="AG4899" i="1"/>
  <c r="AL4899" i="1" s="1"/>
  <c r="AG4900" i="1"/>
  <c r="AG4901" i="1"/>
  <c r="AG4902" i="1"/>
  <c r="AG4903" i="1"/>
  <c r="AG4904" i="1"/>
  <c r="AG4905" i="1"/>
  <c r="AG4906" i="1"/>
  <c r="AG4907" i="1"/>
  <c r="AG4908" i="1"/>
  <c r="AG4909" i="1"/>
  <c r="AG4910" i="1"/>
  <c r="AG4911" i="1"/>
  <c r="AG4912" i="1"/>
  <c r="AG4913" i="1"/>
  <c r="AG4914" i="1"/>
  <c r="AL4914" i="1" s="1"/>
  <c r="AG4915" i="1"/>
  <c r="AL4915" i="1" s="1"/>
  <c r="AG4916" i="1"/>
  <c r="AG4917" i="1"/>
  <c r="AG4918" i="1"/>
  <c r="AG4919" i="1"/>
  <c r="AG4920" i="1"/>
  <c r="AG4921" i="1"/>
  <c r="AG4922" i="1"/>
  <c r="AL4922" i="1" s="1"/>
  <c r="AG4923" i="1"/>
  <c r="AL4923" i="1" s="1"/>
  <c r="AG4924" i="1"/>
  <c r="AG4925" i="1"/>
  <c r="AG4926" i="1"/>
  <c r="AG4927" i="1"/>
  <c r="AG4928" i="1"/>
  <c r="AG4929" i="1"/>
  <c r="AL4929" i="1" s="1"/>
  <c r="AG4930" i="1"/>
  <c r="AL4930" i="1" s="1"/>
  <c r="AG4931" i="1"/>
  <c r="AL4931" i="1" s="1"/>
  <c r="AG4932" i="1"/>
  <c r="AG4933" i="1"/>
  <c r="AG4934" i="1"/>
  <c r="AG4935" i="1"/>
  <c r="AG4936" i="1"/>
  <c r="AG4937" i="1"/>
  <c r="AG4938" i="1"/>
  <c r="AL4938" i="1" s="1"/>
  <c r="AG4939" i="1"/>
  <c r="AL4939" i="1" s="1"/>
  <c r="AG4940" i="1"/>
  <c r="AG4941" i="1"/>
  <c r="AG4942" i="1"/>
  <c r="AG4943" i="1"/>
  <c r="AG4944" i="1"/>
  <c r="AG4945" i="1"/>
  <c r="AG4946" i="1"/>
  <c r="AL4946" i="1" s="1"/>
  <c r="AG4947" i="1"/>
  <c r="AG4948" i="1"/>
  <c r="AG4949" i="1"/>
  <c r="AG4950" i="1"/>
  <c r="AG4951" i="1"/>
  <c r="AG4952" i="1"/>
  <c r="AG4953" i="1"/>
  <c r="AL4953" i="1" s="1"/>
  <c r="AG4954" i="1"/>
  <c r="AL4954" i="1" s="1"/>
  <c r="AG4955" i="1"/>
  <c r="AL4955" i="1" s="1"/>
  <c r="AG4956" i="1"/>
  <c r="AG4957" i="1"/>
  <c r="AG4958" i="1"/>
  <c r="AG4959" i="1"/>
  <c r="AG4960" i="1"/>
  <c r="AG4961" i="1"/>
  <c r="AG4962" i="1"/>
  <c r="AG4963" i="1"/>
  <c r="AL4963" i="1" s="1"/>
  <c r="AG4964" i="1"/>
  <c r="AG4965" i="1"/>
  <c r="AG4966" i="1"/>
  <c r="AG4967" i="1"/>
  <c r="AG4968" i="1"/>
  <c r="AG4969" i="1"/>
  <c r="AG4970" i="1"/>
  <c r="AL4970" i="1" s="1"/>
  <c r="AG4971" i="1"/>
  <c r="AL4971" i="1" s="1"/>
  <c r="AG4972" i="1"/>
  <c r="AG4973" i="1"/>
  <c r="AG4974" i="1"/>
  <c r="AG4975" i="1"/>
  <c r="AG4976" i="1"/>
  <c r="AG4977" i="1"/>
  <c r="AG4978" i="1"/>
  <c r="AL4978" i="1" s="1"/>
  <c r="AG4979" i="1"/>
  <c r="AL4979" i="1" s="1"/>
  <c r="AG4980" i="1"/>
  <c r="AG4981" i="1"/>
  <c r="AG4982" i="1"/>
  <c r="AG4983" i="1"/>
  <c r="AG4984" i="1"/>
  <c r="AG4985" i="1"/>
  <c r="AG4986" i="1"/>
  <c r="AL4986" i="1" s="1"/>
  <c r="AG4987" i="1"/>
  <c r="AL4987" i="1" s="1"/>
  <c r="AG4988" i="1"/>
  <c r="AG4989" i="1"/>
  <c r="AG4990" i="1"/>
  <c r="AG4991" i="1"/>
  <c r="AG4992" i="1"/>
  <c r="AG4993" i="1"/>
  <c r="AL4993" i="1" s="1"/>
  <c r="AG4994" i="1"/>
  <c r="AL4994" i="1" s="1"/>
  <c r="AG4995" i="1"/>
  <c r="AG4996" i="1"/>
  <c r="AG4997" i="1"/>
  <c r="AG4998" i="1"/>
  <c r="AG4999" i="1"/>
  <c r="AG5000" i="1"/>
  <c r="AG5001" i="1"/>
  <c r="AG5002" i="1"/>
  <c r="AG5003" i="1"/>
  <c r="AL5003" i="1" s="1"/>
  <c r="AG5004" i="1"/>
  <c r="AG5005" i="1"/>
  <c r="AG5006" i="1"/>
  <c r="AG5007" i="1"/>
  <c r="AG5008" i="1"/>
  <c r="AG5009" i="1"/>
  <c r="AG5010" i="1"/>
  <c r="AL5010" i="1" s="1"/>
  <c r="AG5011" i="1"/>
  <c r="AL5011" i="1" s="1"/>
  <c r="AG5012" i="1"/>
  <c r="AG5013" i="1"/>
  <c r="AG5014" i="1"/>
  <c r="AG5015" i="1"/>
  <c r="AG5016" i="1"/>
  <c r="AG5017" i="1"/>
  <c r="AL5017" i="1" s="1"/>
  <c r="AG5018" i="1"/>
  <c r="AL5018" i="1" s="1"/>
  <c r="AG5019" i="1"/>
  <c r="AL5019" i="1" s="1"/>
  <c r="AG5020" i="1"/>
  <c r="AG5021" i="1"/>
  <c r="AG5022" i="1"/>
  <c r="AG5023" i="1"/>
  <c r="AG5024" i="1"/>
  <c r="AG5025" i="1"/>
  <c r="AG5026" i="1"/>
  <c r="AG5027" i="1"/>
  <c r="AL5027" i="1" s="1"/>
  <c r="AG5028" i="1"/>
  <c r="AG5029" i="1"/>
  <c r="AG5030" i="1"/>
  <c r="AG5031" i="1"/>
  <c r="AG5032" i="1"/>
  <c r="AG5033" i="1"/>
  <c r="AG5034" i="1"/>
  <c r="AL5034" i="1" s="1"/>
  <c r="AG5035" i="1"/>
  <c r="AL5035" i="1" s="1"/>
  <c r="AG5036" i="1"/>
  <c r="AG5037" i="1"/>
  <c r="AG5038" i="1"/>
  <c r="AG5039" i="1"/>
  <c r="AG5040" i="1"/>
  <c r="AG5041" i="1"/>
  <c r="AG5042" i="1"/>
  <c r="AL5042" i="1" s="1"/>
  <c r="AG5043" i="1"/>
  <c r="AL5043" i="1" s="1"/>
  <c r="AG5044" i="1"/>
  <c r="AG5045" i="1"/>
  <c r="AG5046" i="1"/>
  <c r="AG5047" i="1"/>
  <c r="AG5048" i="1"/>
  <c r="AG5049" i="1"/>
  <c r="AG5050" i="1"/>
  <c r="AL5050" i="1" s="1"/>
  <c r="AG5051" i="1"/>
  <c r="AL5051" i="1" s="1"/>
  <c r="AG5052" i="1"/>
  <c r="AG5053" i="1"/>
  <c r="AG5054" i="1"/>
  <c r="AG5055" i="1"/>
  <c r="AG5056" i="1"/>
  <c r="AG5057" i="1"/>
  <c r="AG5058" i="1"/>
  <c r="AL5058" i="1" s="1"/>
  <c r="AG5059" i="1"/>
  <c r="AL5059" i="1" s="1"/>
  <c r="AG5060" i="1"/>
  <c r="AG5061" i="1"/>
  <c r="AG5062" i="1"/>
  <c r="AG5063" i="1"/>
  <c r="AG5064" i="1"/>
  <c r="AG5065" i="1"/>
  <c r="AG5066" i="1"/>
  <c r="AL5066" i="1" s="1"/>
  <c r="AG5067" i="1"/>
  <c r="AL5067" i="1" s="1"/>
  <c r="AG5068" i="1"/>
  <c r="AG5069" i="1"/>
  <c r="AG5070" i="1"/>
  <c r="AG5071" i="1"/>
  <c r="AG5072" i="1"/>
  <c r="AG5073" i="1"/>
  <c r="AG5074" i="1"/>
  <c r="AL5074" i="1" s="1"/>
  <c r="AG5075" i="1"/>
  <c r="AL5075" i="1" s="1"/>
  <c r="AG5076" i="1"/>
  <c r="AG5077" i="1"/>
  <c r="AG5078" i="1"/>
  <c r="AG5079" i="1"/>
  <c r="AG5080" i="1"/>
  <c r="AG5081" i="1"/>
  <c r="AG5082" i="1"/>
  <c r="AG5083" i="1"/>
  <c r="AG5084" i="1"/>
  <c r="AG5085" i="1"/>
  <c r="AG5086" i="1"/>
  <c r="AG5087" i="1"/>
  <c r="AG5088" i="1"/>
  <c r="AG5089" i="1"/>
  <c r="AG5090" i="1"/>
  <c r="AL5090" i="1" s="1"/>
  <c r="AG5091" i="1"/>
  <c r="AL5091" i="1" s="1"/>
  <c r="AG5092" i="1"/>
  <c r="AG5093" i="1"/>
  <c r="AG5094" i="1"/>
  <c r="AG5095" i="1"/>
  <c r="AG5096" i="1"/>
  <c r="AG5097" i="1"/>
  <c r="AG5098" i="1"/>
  <c r="AL5098" i="1" s="1"/>
  <c r="AG5099" i="1"/>
  <c r="AL5099" i="1" s="1"/>
  <c r="AG5100" i="1"/>
  <c r="AG5101" i="1"/>
  <c r="AG5102" i="1"/>
  <c r="AG5103" i="1"/>
  <c r="AG5104" i="1"/>
  <c r="AG5105" i="1"/>
  <c r="AG5106" i="1"/>
  <c r="AG5107" i="1"/>
  <c r="AL5107" i="1" s="1"/>
  <c r="AG5108" i="1"/>
  <c r="AG5109" i="1"/>
  <c r="AG5110" i="1"/>
  <c r="AG5111" i="1"/>
  <c r="AG5112" i="1"/>
  <c r="AG5113" i="1"/>
  <c r="AG5114" i="1"/>
  <c r="AL5114" i="1" s="1"/>
  <c r="AG5115" i="1"/>
  <c r="AL5115" i="1" s="1"/>
  <c r="AG5116" i="1"/>
  <c r="AG5117" i="1"/>
  <c r="AG5118" i="1"/>
  <c r="AG5119" i="1"/>
  <c r="AG5120" i="1"/>
  <c r="AG5121" i="1"/>
  <c r="AG5122" i="1"/>
  <c r="AL5122" i="1" s="1"/>
  <c r="AG5123" i="1"/>
  <c r="AL5123" i="1" s="1"/>
  <c r="AG5124" i="1"/>
  <c r="AG5125" i="1"/>
  <c r="AG5126" i="1"/>
  <c r="AG5127" i="1"/>
  <c r="AG5128" i="1"/>
  <c r="AG5129" i="1"/>
  <c r="AG5130" i="1"/>
  <c r="AL5130" i="1" s="1"/>
  <c r="AG5131" i="1"/>
  <c r="AL5131" i="1" s="1"/>
  <c r="AG5132" i="1"/>
  <c r="AG5133" i="1"/>
  <c r="AG5134" i="1"/>
  <c r="AG5135" i="1"/>
  <c r="AG5136" i="1"/>
  <c r="AG5137" i="1"/>
  <c r="AG5138" i="1"/>
  <c r="AG5139" i="1"/>
  <c r="AG5140" i="1"/>
  <c r="AG5141" i="1"/>
  <c r="AG5142" i="1"/>
  <c r="AG5143" i="1"/>
  <c r="AG5144" i="1"/>
  <c r="AG5145" i="1"/>
  <c r="AG5146" i="1"/>
  <c r="AL5146" i="1" s="1"/>
  <c r="AG5147" i="1"/>
  <c r="AL5147" i="1" s="1"/>
  <c r="AG5148" i="1"/>
  <c r="AG5149" i="1"/>
  <c r="AG5150" i="1"/>
  <c r="AG5151" i="1"/>
  <c r="AG5152" i="1"/>
  <c r="AG5153" i="1"/>
  <c r="AG5154" i="1"/>
  <c r="AG5155" i="1"/>
  <c r="AG5156" i="1"/>
  <c r="AG5157" i="1"/>
  <c r="AG5158" i="1"/>
  <c r="AG5159" i="1"/>
  <c r="AG5160" i="1"/>
  <c r="AG5161" i="1"/>
  <c r="AG5162" i="1"/>
  <c r="AL5162" i="1" s="1"/>
  <c r="AG5163" i="1"/>
  <c r="AL5163" i="1" s="1"/>
  <c r="AG5164" i="1"/>
  <c r="AG5165" i="1"/>
  <c r="AG5166" i="1"/>
  <c r="AG5167" i="1"/>
  <c r="AG5168" i="1"/>
  <c r="AG5169" i="1"/>
  <c r="AG5170" i="1"/>
  <c r="AL5170" i="1" s="1"/>
  <c r="AG5171" i="1"/>
  <c r="AL5171" i="1" s="1"/>
  <c r="AG5172" i="1"/>
  <c r="AG5173" i="1"/>
  <c r="AG5174" i="1"/>
  <c r="AG5175" i="1"/>
  <c r="AG5176" i="1"/>
  <c r="AG5177" i="1"/>
  <c r="AG5178" i="1"/>
  <c r="AL5178" i="1" s="1"/>
  <c r="AG5179" i="1"/>
  <c r="AL5179" i="1" s="1"/>
  <c r="AG5180" i="1"/>
  <c r="AG5181" i="1"/>
  <c r="AG5182" i="1"/>
  <c r="AG5183" i="1"/>
  <c r="AG5184" i="1"/>
  <c r="AG5185" i="1"/>
  <c r="AG5186" i="1"/>
  <c r="AL5186" i="1" s="1"/>
  <c r="AG5187" i="1"/>
  <c r="AL5187" i="1" s="1"/>
  <c r="AG5188" i="1"/>
  <c r="AG5189" i="1"/>
  <c r="AG5190" i="1"/>
  <c r="AG5191" i="1"/>
  <c r="AG5192" i="1"/>
  <c r="AG5193" i="1"/>
  <c r="AG5194" i="1"/>
  <c r="AL5194" i="1" s="1"/>
  <c r="AG5195" i="1"/>
  <c r="AL5195" i="1" s="1"/>
  <c r="AG5196" i="1"/>
  <c r="AG5197" i="1"/>
  <c r="AG5198" i="1"/>
  <c r="AG5199" i="1"/>
  <c r="AG5200" i="1"/>
  <c r="AG5201" i="1"/>
  <c r="AG5202" i="1"/>
  <c r="AG5203" i="1"/>
  <c r="AG5204" i="1"/>
  <c r="AG5205" i="1"/>
  <c r="AG5206" i="1"/>
  <c r="AG5207" i="1"/>
  <c r="AG5208" i="1"/>
  <c r="AG5209" i="1"/>
  <c r="AG5210" i="1"/>
  <c r="AL5210" i="1" s="1"/>
  <c r="AG5211" i="1"/>
  <c r="AL5211" i="1" s="1"/>
  <c r="AG5212" i="1"/>
  <c r="AG5213" i="1"/>
  <c r="AG5214" i="1"/>
  <c r="AG5215" i="1"/>
  <c r="AG5216" i="1"/>
  <c r="AG5217" i="1"/>
  <c r="AG5218" i="1"/>
  <c r="AG5219" i="1"/>
  <c r="AG5220" i="1"/>
  <c r="AG5221" i="1"/>
  <c r="AG5222" i="1"/>
  <c r="AG5223" i="1"/>
  <c r="AG5224" i="1"/>
  <c r="AG5225" i="1"/>
  <c r="AG5226" i="1"/>
  <c r="AL5226" i="1" s="1"/>
  <c r="AG5227" i="1"/>
  <c r="AL5227" i="1" s="1"/>
  <c r="AG5228" i="1"/>
  <c r="AG5229" i="1"/>
  <c r="AG5230" i="1"/>
  <c r="AG5231" i="1"/>
  <c r="AG5232" i="1"/>
  <c r="AG5233" i="1"/>
  <c r="AG5234" i="1"/>
  <c r="AL5234" i="1" s="1"/>
  <c r="AG5235" i="1"/>
  <c r="AL5235" i="1" s="1"/>
  <c r="AG5236" i="1"/>
  <c r="AG5237" i="1"/>
  <c r="AG5238" i="1"/>
  <c r="AG5239" i="1"/>
  <c r="AG5240" i="1"/>
  <c r="AG5241" i="1"/>
  <c r="AG5242" i="1"/>
  <c r="AL5242" i="1" s="1"/>
  <c r="AG5243" i="1"/>
  <c r="AL5243" i="1" s="1"/>
  <c r="AG5244" i="1"/>
  <c r="AG5245" i="1"/>
  <c r="AG5246" i="1"/>
  <c r="AG5247" i="1"/>
  <c r="AG5248" i="1"/>
  <c r="AG5249" i="1"/>
  <c r="AG5250" i="1"/>
  <c r="AL5250" i="1" s="1"/>
  <c r="AG5251" i="1"/>
  <c r="AL5251" i="1" s="1"/>
  <c r="AG5252" i="1"/>
  <c r="AG5253" i="1"/>
  <c r="AG5254" i="1"/>
  <c r="AG5255" i="1"/>
  <c r="AG5256" i="1"/>
  <c r="AG5257" i="1"/>
  <c r="AG5258" i="1"/>
  <c r="AL5258" i="1" s="1"/>
  <c r="AG5259" i="1"/>
  <c r="AL5259" i="1" s="1"/>
  <c r="AG5260" i="1"/>
  <c r="AG5261" i="1"/>
  <c r="AG5262" i="1"/>
  <c r="AG5263" i="1"/>
  <c r="AG5264" i="1"/>
  <c r="AG5265" i="1"/>
  <c r="AG5266" i="1"/>
  <c r="AG5267" i="1"/>
  <c r="AG5268" i="1"/>
  <c r="AG5269" i="1"/>
  <c r="AG5270" i="1"/>
  <c r="AG5271" i="1"/>
  <c r="AG5272" i="1"/>
  <c r="AG5273" i="1"/>
  <c r="AG5274" i="1"/>
  <c r="AL5274" i="1" s="1"/>
  <c r="AG5275" i="1"/>
  <c r="AL5275" i="1" s="1"/>
  <c r="AG5276" i="1"/>
  <c r="AG5277" i="1"/>
  <c r="AG5278" i="1"/>
  <c r="AG5279" i="1"/>
  <c r="AG5280" i="1"/>
  <c r="AG5281" i="1"/>
  <c r="AG5282" i="1"/>
  <c r="AG5283" i="1"/>
  <c r="AL5283" i="1" s="1"/>
  <c r="AG5284" i="1"/>
  <c r="AG5285" i="1"/>
  <c r="AG5286" i="1"/>
  <c r="AG5287" i="1"/>
  <c r="AG5288" i="1"/>
  <c r="AG5289" i="1"/>
  <c r="AG5290" i="1"/>
  <c r="AG5291" i="1"/>
  <c r="AL5291" i="1" s="1"/>
  <c r="AG5292" i="1"/>
  <c r="AG5293" i="1"/>
  <c r="AG5294" i="1"/>
  <c r="AG5295" i="1"/>
  <c r="AG5296" i="1"/>
  <c r="AG5297" i="1"/>
  <c r="AG5298" i="1"/>
  <c r="AL5298" i="1" s="1"/>
  <c r="AG5299" i="1"/>
  <c r="AL5299" i="1" s="1"/>
  <c r="AG5300" i="1"/>
  <c r="AG5301" i="1"/>
  <c r="AG5302" i="1"/>
  <c r="AG5303" i="1"/>
  <c r="AG5304" i="1"/>
  <c r="AG5305" i="1"/>
  <c r="AG5306" i="1"/>
  <c r="AL5306" i="1" s="1"/>
  <c r="AG5307" i="1"/>
  <c r="AL5307" i="1" s="1"/>
  <c r="AG5308" i="1"/>
  <c r="AG5309" i="1"/>
  <c r="AG5310" i="1"/>
  <c r="AG5311" i="1"/>
  <c r="AG5312" i="1"/>
  <c r="AG5313" i="1"/>
  <c r="AG5314" i="1"/>
  <c r="AL5314" i="1" s="1"/>
  <c r="AG5315" i="1"/>
  <c r="AL5315" i="1" s="1"/>
  <c r="AG5316" i="1"/>
  <c r="AG5317" i="1"/>
  <c r="AG5318" i="1"/>
  <c r="AG5319" i="1"/>
  <c r="AG5320" i="1"/>
  <c r="AG5321" i="1"/>
  <c r="AG5322" i="1"/>
  <c r="AG5323" i="1"/>
  <c r="AG5324" i="1"/>
  <c r="AG5325" i="1"/>
  <c r="AG5326" i="1"/>
  <c r="AG5327" i="1"/>
  <c r="AG5328" i="1"/>
  <c r="AG5329" i="1"/>
  <c r="AG5330" i="1"/>
  <c r="AG5331" i="1"/>
  <c r="AL5331" i="1" s="1"/>
  <c r="AG5332" i="1"/>
  <c r="AG5333" i="1"/>
  <c r="AG5334" i="1"/>
  <c r="AG5335" i="1"/>
  <c r="AG5336" i="1"/>
  <c r="AG5337" i="1"/>
  <c r="AG5338" i="1"/>
  <c r="AL5338" i="1" s="1"/>
  <c r="AG5339" i="1"/>
  <c r="AL5339" i="1" s="1"/>
  <c r="AG5340" i="1"/>
  <c r="AG5341" i="1"/>
  <c r="AG5342" i="1"/>
  <c r="AG5343" i="1"/>
  <c r="AG5344" i="1"/>
  <c r="AG5345" i="1"/>
  <c r="AG5346" i="1"/>
  <c r="AG5347" i="1"/>
  <c r="AG5348" i="1"/>
  <c r="AG5349" i="1"/>
  <c r="AG5350" i="1"/>
  <c r="AG5351" i="1"/>
  <c r="AG5352" i="1"/>
  <c r="AG5353" i="1"/>
  <c r="AG5354" i="1"/>
  <c r="AL5354" i="1" s="1"/>
  <c r="AG5355" i="1"/>
  <c r="AL5355" i="1" s="1"/>
  <c r="AG5356" i="1"/>
  <c r="AG5357" i="1"/>
  <c r="AG5358" i="1"/>
  <c r="AG5359" i="1"/>
  <c r="AG5360" i="1"/>
  <c r="AG5361" i="1"/>
  <c r="AG5362" i="1"/>
  <c r="AL5362" i="1" s="1"/>
  <c r="AG5363" i="1"/>
  <c r="AL5363" i="1" s="1"/>
  <c r="AG5364" i="1"/>
  <c r="AG5365" i="1"/>
  <c r="AG5366" i="1"/>
  <c r="AG5368" i="1"/>
  <c r="AG5369" i="1"/>
  <c r="AG5370" i="1"/>
  <c r="AG5371" i="1"/>
  <c r="AL5371" i="1" s="1"/>
  <c r="AG5372" i="1"/>
  <c r="AG5373" i="1"/>
  <c r="AG5374" i="1"/>
  <c r="AG5375" i="1"/>
  <c r="AG5376" i="1"/>
  <c r="AG5377" i="1"/>
  <c r="AG5378" i="1"/>
  <c r="AG5379" i="1"/>
  <c r="AL5379" i="1" s="1"/>
  <c r="AG5380" i="1"/>
  <c r="AG5381" i="1"/>
  <c r="AG5382" i="1"/>
  <c r="AG5383" i="1"/>
  <c r="AG5384" i="1"/>
  <c r="AG5385" i="1"/>
  <c r="AG5386" i="1"/>
  <c r="AG5387" i="1"/>
  <c r="AL5387" i="1" s="1"/>
  <c r="AG5388" i="1"/>
  <c r="AG5389" i="1"/>
  <c r="AG5390" i="1"/>
  <c r="AG5391" i="1"/>
  <c r="AG5392" i="1"/>
  <c r="AG5393" i="1"/>
  <c r="AG5394" i="1"/>
  <c r="AG5395" i="1"/>
  <c r="AL5395" i="1" s="1"/>
  <c r="AG5396" i="1"/>
  <c r="AG5397" i="1"/>
  <c r="AG5398" i="1"/>
  <c r="AG5399" i="1"/>
  <c r="AG5400" i="1"/>
  <c r="AG4" i="1"/>
  <c r="AH5" i="1"/>
  <c r="AI5" i="1"/>
  <c r="AJ5" i="1"/>
  <c r="AK5" i="1"/>
  <c r="AK6" i="1" s="1"/>
  <c r="AK7" i="1" s="1"/>
  <c r="AK8" i="1" s="1"/>
  <c r="AK9" i="1" s="1"/>
  <c r="AK10" i="1" s="1"/>
  <c r="AK11" i="1" s="1"/>
  <c r="AK12" i="1" s="1"/>
  <c r="AK13" i="1" s="1"/>
  <c r="AK14" i="1" s="1"/>
  <c r="AK15" i="1" s="1"/>
  <c r="AK16" i="1" s="1"/>
  <c r="AK17" i="1" s="1"/>
  <c r="AL5" i="1"/>
  <c r="AH6" i="1"/>
  <c r="AI6" i="1"/>
  <c r="AJ6" i="1"/>
  <c r="AL6" i="1"/>
  <c r="AH7" i="1"/>
  <c r="AI7" i="1"/>
  <c r="AJ7" i="1"/>
  <c r="AL8" i="1"/>
  <c r="AH8" i="1"/>
  <c r="AI8" i="1"/>
  <c r="AJ8" i="1"/>
  <c r="AH9" i="1"/>
  <c r="AI9" i="1"/>
  <c r="AJ9" i="1"/>
  <c r="AH10" i="1"/>
  <c r="AI10" i="1"/>
  <c r="AJ10" i="1"/>
  <c r="AH11" i="1"/>
  <c r="AI11" i="1"/>
  <c r="AJ11" i="1"/>
  <c r="AH12" i="1"/>
  <c r="AI12" i="1"/>
  <c r="AJ12" i="1"/>
  <c r="AH13" i="1"/>
  <c r="AI13" i="1"/>
  <c r="AJ13" i="1"/>
  <c r="AL13" i="1"/>
  <c r="AH14" i="1"/>
  <c r="AI14" i="1"/>
  <c r="AJ14" i="1"/>
  <c r="AL14" i="1"/>
  <c r="AH15" i="1"/>
  <c r="AI15" i="1"/>
  <c r="AJ15" i="1"/>
  <c r="AL16" i="1"/>
  <c r="AH16" i="1"/>
  <c r="AI16" i="1"/>
  <c r="AJ16" i="1"/>
  <c r="AH17" i="1"/>
  <c r="AI17" i="1"/>
  <c r="AJ17" i="1"/>
  <c r="AL17" i="1"/>
  <c r="AH18" i="1"/>
  <c r="AI18" i="1"/>
  <c r="AJ18" i="1"/>
  <c r="AK18" i="1"/>
  <c r="AH19" i="1"/>
  <c r="AI19" i="1"/>
  <c r="AJ19" i="1"/>
  <c r="AK19" i="1"/>
  <c r="AH20" i="1"/>
  <c r="AI20" i="1"/>
  <c r="AJ20" i="1"/>
  <c r="AK20" i="1"/>
  <c r="AK21" i="1" s="1"/>
  <c r="AK22" i="1" s="1"/>
  <c r="AH21" i="1"/>
  <c r="AI21" i="1"/>
  <c r="AJ21" i="1"/>
  <c r="AL21" i="1"/>
  <c r="AH22" i="1"/>
  <c r="AI22" i="1"/>
  <c r="AJ22" i="1"/>
  <c r="AL22" i="1"/>
  <c r="AH23" i="1"/>
  <c r="AI23" i="1"/>
  <c r="AJ23" i="1"/>
  <c r="AK23" i="1"/>
  <c r="AH24" i="1"/>
  <c r="AI24" i="1"/>
  <c r="AJ24" i="1"/>
  <c r="AK24" i="1"/>
  <c r="AH25" i="1"/>
  <c r="AI25" i="1"/>
  <c r="AJ25" i="1"/>
  <c r="AK25" i="1"/>
  <c r="AK26" i="1" s="1"/>
  <c r="AK27" i="1" s="1"/>
  <c r="AH26" i="1"/>
  <c r="AI26" i="1"/>
  <c r="AJ26" i="1"/>
  <c r="AH27" i="1"/>
  <c r="AI27" i="1"/>
  <c r="AJ27" i="1"/>
  <c r="AH28" i="1"/>
  <c r="AI28" i="1"/>
  <c r="AJ28" i="1"/>
  <c r="AK28" i="1"/>
  <c r="AK29" i="1" s="1"/>
  <c r="AK30" i="1" s="1"/>
  <c r="AK31" i="1" s="1"/>
  <c r="AH29" i="1"/>
  <c r="AI29" i="1"/>
  <c r="AJ29" i="1"/>
  <c r="AL29" i="1"/>
  <c r="AH30" i="1"/>
  <c r="AI30" i="1"/>
  <c r="AJ30" i="1"/>
  <c r="AL30" i="1"/>
  <c r="AH31" i="1"/>
  <c r="AI31" i="1"/>
  <c r="AJ31" i="1"/>
  <c r="AH32" i="1"/>
  <c r="AI32" i="1"/>
  <c r="AJ32" i="1"/>
  <c r="AK32" i="1"/>
  <c r="AH33" i="1"/>
  <c r="AI33" i="1"/>
  <c r="AJ33" i="1"/>
  <c r="AK33" i="1"/>
  <c r="AL33" i="1"/>
  <c r="AH34" i="1"/>
  <c r="AI34" i="1"/>
  <c r="AJ34" i="1"/>
  <c r="AK34" i="1"/>
  <c r="AL34" i="1"/>
  <c r="AH35" i="1"/>
  <c r="AI35" i="1"/>
  <c r="AJ35" i="1"/>
  <c r="AK35" i="1"/>
  <c r="AH36" i="1"/>
  <c r="AI36" i="1"/>
  <c r="AJ36" i="1"/>
  <c r="AK36" i="1"/>
  <c r="AK37" i="1" s="1"/>
  <c r="AK38" i="1" s="1"/>
  <c r="AK39" i="1" s="1"/>
  <c r="AK40" i="1" s="1"/>
  <c r="AK41" i="1" s="1"/>
  <c r="AK42" i="1" s="1"/>
  <c r="AK43" i="1" s="1"/>
  <c r="AK44" i="1" s="1"/>
  <c r="AK45" i="1" s="1"/>
  <c r="AK46" i="1" s="1"/>
  <c r="AK47" i="1" s="1"/>
  <c r="AK48" i="1" s="1"/>
  <c r="AK49" i="1" s="1"/>
  <c r="AK50" i="1" s="1"/>
  <c r="AK51" i="1" s="1"/>
  <c r="AK52" i="1" s="1"/>
  <c r="AK53" i="1" s="1"/>
  <c r="AK54" i="1" s="1"/>
  <c r="AK55" i="1" s="1"/>
  <c r="AK56" i="1" s="1"/>
  <c r="AK57" i="1" s="1"/>
  <c r="AK58" i="1" s="1"/>
  <c r="AK59" i="1" s="1"/>
  <c r="AH37" i="1"/>
  <c r="AI37" i="1"/>
  <c r="AJ37" i="1"/>
  <c r="AL37" i="1"/>
  <c r="AH38" i="1"/>
  <c r="AI38" i="1"/>
  <c r="AJ38" i="1"/>
  <c r="AL38" i="1"/>
  <c r="AH39" i="1"/>
  <c r="AI39" i="1"/>
  <c r="AJ39" i="1"/>
  <c r="AL40" i="1"/>
  <c r="AH40" i="1"/>
  <c r="AI40" i="1"/>
  <c r="AJ40" i="1"/>
  <c r="AH41" i="1"/>
  <c r="AI41" i="1"/>
  <c r="AJ41" i="1"/>
  <c r="AH42" i="1"/>
  <c r="AI42" i="1"/>
  <c r="AJ42" i="1"/>
  <c r="AH43" i="1"/>
  <c r="AI43" i="1"/>
  <c r="AJ43" i="1"/>
  <c r="AL43" i="1"/>
  <c r="AH44" i="1"/>
  <c r="AI44" i="1"/>
  <c r="AJ44" i="1"/>
  <c r="AL44" i="1"/>
  <c r="AH45" i="1"/>
  <c r="AI45" i="1"/>
  <c r="AJ45" i="1"/>
  <c r="AL45" i="1"/>
  <c r="AH46" i="1"/>
  <c r="AI46" i="1"/>
  <c r="AJ46" i="1"/>
  <c r="AL46" i="1"/>
  <c r="AH47" i="1"/>
  <c r="AI47" i="1"/>
  <c r="AJ47" i="1"/>
  <c r="AL47" i="1"/>
  <c r="AH48" i="1"/>
  <c r="AI48" i="1"/>
  <c r="AJ48" i="1"/>
  <c r="AL48" i="1"/>
  <c r="AH49" i="1"/>
  <c r="AI49" i="1"/>
  <c r="AJ49" i="1"/>
  <c r="AL49" i="1"/>
  <c r="AH50" i="1"/>
  <c r="AI50" i="1"/>
  <c r="AJ50" i="1"/>
  <c r="AL50" i="1"/>
  <c r="AH51" i="1"/>
  <c r="AI51" i="1"/>
  <c r="AJ51" i="1"/>
  <c r="AL51" i="1"/>
  <c r="AH52" i="1"/>
  <c r="AI52" i="1"/>
  <c r="AJ52" i="1"/>
  <c r="AL52" i="1"/>
  <c r="AH53" i="1"/>
  <c r="AI53" i="1"/>
  <c r="AJ53" i="1"/>
  <c r="AL53" i="1"/>
  <c r="AH54" i="1"/>
  <c r="AI54" i="1"/>
  <c r="AJ54" i="1"/>
  <c r="AL54" i="1"/>
  <c r="AH55" i="1"/>
  <c r="AI55" i="1"/>
  <c r="AJ55" i="1"/>
  <c r="AL56" i="1"/>
  <c r="AH56" i="1"/>
  <c r="AI56" i="1"/>
  <c r="AJ56" i="1"/>
  <c r="AH57" i="1"/>
  <c r="AI57" i="1"/>
  <c r="AJ57" i="1"/>
  <c r="AH58" i="1"/>
  <c r="AI58" i="1"/>
  <c r="AJ58" i="1"/>
  <c r="AH59" i="1"/>
  <c r="AI59" i="1"/>
  <c r="AJ59" i="1"/>
  <c r="AH60" i="1"/>
  <c r="AI60" i="1"/>
  <c r="AJ60" i="1"/>
  <c r="AK60" i="1"/>
  <c r="AK61" i="1" s="1"/>
  <c r="AK62" i="1" s="1"/>
  <c r="AK63" i="1" s="1"/>
  <c r="AK64" i="1" s="1"/>
  <c r="AH61" i="1"/>
  <c r="AI61" i="1"/>
  <c r="AJ61" i="1"/>
  <c r="AL61" i="1"/>
  <c r="AH62" i="1"/>
  <c r="AI62" i="1"/>
  <c r="AJ62" i="1"/>
  <c r="AL62" i="1"/>
  <c r="AH63" i="1"/>
  <c r="AI63" i="1"/>
  <c r="AJ63" i="1"/>
  <c r="AL64" i="1"/>
  <c r="AH64" i="1"/>
  <c r="AI64" i="1"/>
  <c r="AJ64" i="1"/>
  <c r="AH65" i="1"/>
  <c r="AI65" i="1"/>
  <c r="AJ65" i="1"/>
  <c r="AK65" i="1"/>
  <c r="AK66" i="1" s="1"/>
  <c r="AK67" i="1" s="1"/>
  <c r="AL65" i="1"/>
  <c r="AH66" i="1"/>
  <c r="AI66" i="1"/>
  <c r="AJ66" i="1"/>
  <c r="AH67" i="1"/>
  <c r="AI67" i="1"/>
  <c r="AJ67" i="1"/>
  <c r="AH68" i="1"/>
  <c r="AI68" i="1"/>
  <c r="AJ68" i="1"/>
  <c r="AK68" i="1"/>
  <c r="AK69" i="1" s="1"/>
  <c r="AK70" i="1" s="1"/>
  <c r="AK71" i="1" s="1"/>
  <c r="AK72" i="1" s="1"/>
  <c r="AK73" i="1" s="1"/>
  <c r="AK74" i="1" s="1"/>
  <c r="AK75" i="1" s="1"/>
  <c r="AK76" i="1" s="1"/>
  <c r="AK77" i="1" s="1"/>
  <c r="AK78" i="1" s="1"/>
  <c r="AK79" i="1" s="1"/>
  <c r="AK80" i="1" s="1"/>
  <c r="AK81" i="1" s="1"/>
  <c r="AK82" i="1" s="1"/>
  <c r="AK83" i="1" s="1"/>
  <c r="AK84" i="1" s="1"/>
  <c r="AK85" i="1" s="1"/>
  <c r="AK86" i="1" s="1"/>
  <c r="AK87" i="1" s="1"/>
  <c r="AK88" i="1" s="1"/>
  <c r="AK89" i="1" s="1"/>
  <c r="AK90" i="1" s="1"/>
  <c r="AK91" i="1" s="1"/>
  <c r="AK92" i="1" s="1"/>
  <c r="AK93" i="1" s="1"/>
  <c r="AK94" i="1" s="1"/>
  <c r="AK95" i="1" s="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AK116" i="1" s="1"/>
  <c r="AK117" i="1" s="1"/>
  <c r="AK118" i="1" s="1"/>
  <c r="AK119" i="1" s="1"/>
  <c r="AK120" i="1" s="1"/>
  <c r="AK121" i="1" s="1"/>
  <c r="AK122" i="1" s="1"/>
  <c r="AK123" i="1" s="1"/>
  <c r="AK124" i="1" s="1"/>
  <c r="AK125" i="1" s="1"/>
  <c r="AK126" i="1" s="1"/>
  <c r="AK127" i="1" s="1"/>
  <c r="AK128" i="1" s="1"/>
  <c r="AK129" i="1" s="1"/>
  <c r="AK130" i="1" s="1"/>
  <c r="AK131" i="1" s="1"/>
  <c r="AK132" i="1" s="1"/>
  <c r="AH69" i="1"/>
  <c r="AI69" i="1"/>
  <c r="AJ69" i="1"/>
  <c r="AL69" i="1"/>
  <c r="AH70" i="1"/>
  <c r="AI70" i="1"/>
  <c r="AJ70" i="1"/>
  <c r="AL70" i="1"/>
  <c r="AH71" i="1"/>
  <c r="AI71" i="1"/>
  <c r="AJ71" i="1"/>
  <c r="AH72" i="1"/>
  <c r="AI72" i="1"/>
  <c r="AJ72" i="1"/>
  <c r="AH73" i="1"/>
  <c r="AI73" i="1"/>
  <c r="AJ73" i="1"/>
  <c r="AH74" i="1"/>
  <c r="AI74" i="1"/>
  <c r="AJ74" i="1"/>
  <c r="AH75" i="1"/>
  <c r="AI75" i="1"/>
  <c r="AJ75" i="1"/>
  <c r="AH76" i="1"/>
  <c r="AI76" i="1"/>
  <c r="AJ76" i="1"/>
  <c r="AH77" i="1"/>
  <c r="AI77" i="1"/>
  <c r="AJ77" i="1"/>
  <c r="AL77" i="1"/>
  <c r="AL78" i="1"/>
  <c r="AH78" i="1"/>
  <c r="AI78" i="1"/>
  <c r="AJ78" i="1"/>
  <c r="AH79" i="1"/>
  <c r="AI79" i="1"/>
  <c r="AJ79" i="1"/>
  <c r="AL80" i="1"/>
  <c r="AH80" i="1"/>
  <c r="AI80" i="1"/>
  <c r="AJ80" i="1"/>
  <c r="AH81" i="1"/>
  <c r="AI81" i="1"/>
  <c r="AJ81" i="1"/>
  <c r="AH82" i="1"/>
  <c r="AI82" i="1"/>
  <c r="AJ82" i="1"/>
  <c r="AH83" i="1"/>
  <c r="AI83" i="1"/>
  <c r="AJ83" i="1"/>
  <c r="AH84" i="1"/>
  <c r="AI84" i="1"/>
  <c r="AJ84" i="1"/>
  <c r="AH85" i="1"/>
  <c r="AI85" i="1"/>
  <c r="AJ85" i="1"/>
  <c r="AL85" i="1"/>
  <c r="AL86" i="1"/>
  <c r="AH86" i="1"/>
  <c r="AI86" i="1"/>
  <c r="AJ86" i="1"/>
  <c r="AH87" i="1"/>
  <c r="AI87" i="1"/>
  <c r="AJ87" i="1"/>
  <c r="AL88" i="1"/>
  <c r="AH88" i="1"/>
  <c r="AI88" i="1"/>
  <c r="AJ88" i="1"/>
  <c r="AH89" i="1"/>
  <c r="AI89" i="1"/>
  <c r="AJ89" i="1"/>
  <c r="AL89" i="1"/>
  <c r="AH90" i="1"/>
  <c r="AI90" i="1"/>
  <c r="AJ90" i="1"/>
  <c r="AH91" i="1"/>
  <c r="AI91" i="1"/>
  <c r="AJ91" i="1"/>
  <c r="AH92" i="1"/>
  <c r="AI92" i="1"/>
  <c r="AJ92" i="1"/>
  <c r="AH93" i="1"/>
  <c r="AI93" i="1"/>
  <c r="AJ93" i="1"/>
  <c r="AL93" i="1"/>
  <c r="AL94" i="1"/>
  <c r="AH94" i="1"/>
  <c r="AI94" i="1"/>
  <c r="AJ94" i="1"/>
  <c r="AH95" i="1"/>
  <c r="AI95" i="1"/>
  <c r="AJ95" i="1"/>
  <c r="AL95" i="1"/>
  <c r="AH96" i="1"/>
  <c r="AI96" i="1"/>
  <c r="AJ96" i="1"/>
  <c r="AL96" i="1"/>
  <c r="AH97" i="1"/>
  <c r="AI97" i="1"/>
  <c r="AJ97" i="1"/>
  <c r="AL97" i="1"/>
  <c r="AH98" i="1"/>
  <c r="AI98" i="1"/>
  <c r="AJ98" i="1"/>
  <c r="AL98" i="1"/>
  <c r="AH99" i="1"/>
  <c r="AI99" i="1"/>
  <c r="AJ99" i="1"/>
  <c r="AL99" i="1"/>
  <c r="AH100" i="1"/>
  <c r="AI100" i="1"/>
  <c r="AJ100" i="1"/>
  <c r="AL100" i="1"/>
  <c r="AH101" i="1"/>
  <c r="AI101" i="1"/>
  <c r="AJ101" i="1"/>
  <c r="AL101" i="1"/>
  <c r="AH102" i="1"/>
  <c r="AI102" i="1"/>
  <c r="AJ102" i="1"/>
  <c r="AL102" i="1"/>
  <c r="AH103" i="1"/>
  <c r="AI103" i="1"/>
  <c r="AJ103" i="1"/>
  <c r="AL103" i="1"/>
  <c r="AH104" i="1"/>
  <c r="AI104" i="1"/>
  <c r="AJ104" i="1"/>
  <c r="AL104" i="1"/>
  <c r="AH105" i="1"/>
  <c r="AI105" i="1"/>
  <c r="AJ105" i="1"/>
  <c r="AL105" i="1"/>
  <c r="AH106" i="1"/>
  <c r="AI106" i="1"/>
  <c r="AJ106" i="1"/>
  <c r="AL106" i="1"/>
  <c r="AH107" i="1"/>
  <c r="AI107" i="1"/>
  <c r="AJ107" i="1"/>
  <c r="AL107" i="1"/>
  <c r="AH108" i="1"/>
  <c r="AI108" i="1"/>
  <c r="AJ108" i="1"/>
  <c r="AL108" i="1"/>
  <c r="AH109" i="1"/>
  <c r="AI109" i="1"/>
  <c r="AJ109" i="1"/>
  <c r="AL109" i="1"/>
  <c r="AH110" i="1"/>
  <c r="AI110" i="1"/>
  <c r="AJ110" i="1"/>
  <c r="AL110" i="1"/>
  <c r="AH111" i="1"/>
  <c r="AI111" i="1"/>
  <c r="AJ111" i="1"/>
  <c r="AL111" i="1"/>
  <c r="AH112" i="1"/>
  <c r="AI112" i="1"/>
  <c r="AJ112" i="1"/>
  <c r="AL112" i="1"/>
  <c r="AH113" i="1"/>
  <c r="AI113" i="1"/>
  <c r="AJ113" i="1"/>
  <c r="AL113" i="1"/>
  <c r="AH114" i="1"/>
  <c r="AI114" i="1"/>
  <c r="AJ114" i="1"/>
  <c r="AL114" i="1"/>
  <c r="AH115" i="1"/>
  <c r="AI115" i="1"/>
  <c r="AJ115" i="1"/>
  <c r="AL115" i="1"/>
  <c r="AH116" i="1"/>
  <c r="AI116" i="1"/>
  <c r="AJ116" i="1"/>
  <c r="AL116" i="1"/>
  <c r="AH117" i="1"/>
  <c r="AI117" i="1"/>
  <c r="AJ117" i="1"/>
  <c r="AL117" i="1"/>
  <c r="AH118" i="1"/>
  <c r="AI118" i="1"/>
  <c r="AJ118" i="1"/>
  <c r="AL118" i="1"/>
  <c r="AH119" i="1"/>
  <c r="AI119" i="1"/>
  <c r="AJ119" i="1"/>
  <c r="AL119" i="1"/>
  <c r="AH120" i="1"/>
  <c r="AI120" i="1"/>
  <c r="AJ120" i="1"/>
  <c r="AL120" i="1"/>
  <c r="AH121" i="1"/>
  <c r="AI121" i="1"/>
  <c r="AJ121" i="1"/>
  <c r="AL121" i="1"/>
  <c r="AH122" i="1"/>
  <c r="AI122" i="1"/>
  <c r="AJ122" i="1"/>
  <c r="AL122" i="1"/>
  <c r="AH123" i="1"/>
  <c r="AI123" i="1"/>
  <c r="AJ123" i="1"/>
  <c r="AL123" i="1"/>
  <c r="AH124" i="1"/>
  <c r="AI124" i="1"/>
  <c r="AJ124" i="1"/>
  <c r="AL124" i="1"/>
  <c r="AH125" i="1"/>
  <c r="AI125" i="1"/>
  <c r="AJ125" i="1"/>
  <c r="AL125" i="1"/>
  <c r="AH126" i="1"/>
  <c r="AI126" i="1"/>
  <c r="AJ126" i="1"/>
  <c r="AL126" i="1"/>
  <c r="AH127" i="1"/>
  <c r="AI127" i="1"/>
  <c r="AJ127" i="1"/>
  <c r="AL127" i="1"/>
  <c r="AH128" i="1"/>
  <c r="AI128" i="1"/>
  <c r="AJ128" i="1"/>
  <c r="AH129" i="1"/>
  <c r="AI129" i="1"/>
  <c r="AJ129" i="1"/>
  <c r="AH130" i="1"/>
  <c r="AI130" i="1"/>
  <c r="AJ130" i="1"/>
  <c r="AH131" i="1"/>
  <c r="AI131" i="1"/>
  <c r="AJ131" i="1"/>
  <c r="AH132" i="1"/>
  <c r="AI132" i="1"/>
  <c r="AJ132" i="1"/>
  <c r="AH133" i="1"/>
  <c r="AI133" i="1"/>
  <c r="AJ133" i="1"/>
  <c r="AK133" i="1"/>
  <c r="AK134" i="1" s="1"/>
  <c r="AK135" i="1" s="1"/>
  <c r="AK136" i="1" s="1"/>
  <c r="AK137" i="1" s="1"/>
  <c r="AK138" i="1" s="1"/>
  <c r="AK139" i="1" s="1"/>
  <c r="AK140" i="1" s="1"/>
  <c r="AK141" i="1" s="1"/>
  <c r="AK142" i="1" s="1"/>
  <c r="AK143" i="1" s="1"/>
  <c r="AK144" i="1" s="1"/>
  <c r="AL133" i="1"/>
  <c r="AL134" i="1"/>
  <c r="AH134" i="1"/>
  <c r="AI134" i="1"/>
  <c r="AJ134" i="1"/>
  <c r="AH135" i="1"/>
  <c r="AI135" i="1"/>
  <c r="AJ135" i="1"/>
  <c r="AH136" i="1"/>
  <c r="AI136" i="1"/>
  <c r="AJ136" i="1"/>
  <c r="AH137" i="1"/>
  <c r="AI137" i="1"/>
  <c r="AJ137" i="1"/>
  <c r="AL137" i="1"/>
  <c r="AH138" i="1"/>
  <c r="AI138" i="1"/>
  <c r="AJ138" i="1"/>
  <c r="AH139" i="1"/>
  <c r="AI139" i="1"/>
  <c r="AJ139" i="1"/>
  <c r="AH140" i="1"/>
  <c r="AI140" i="1"/>
  <c r="AJ140" i="1"/>
  <c r="AH141" i="1"/>
  <c r="AI141" i="1"/>
  <c r="AJ141" i="1"/>
  <c r="AL141" i="1"/>
  <c r="AL142" i="1"/>
  <c r="AH142" i="1"/>
  <c r="AI142" i="1"/>
  <c r="AJ142" i="1"/>
  <c r="AH143" i="1"/>
  <c r="AI143" i="1"/>
  <c r="AJ143" i="1"/>
  <c r="AH144" i="1"/>
  <c r="AI144" i="1"/>
  <c r="AJ144" i="1"/>
  <c r="AH145" i="1"/>
  <c r="AI145" i="1"/>
  <c r="AJ145" i="1"/>
  <c r="AK145" i="1"/>
  <c r="AK146" i="1" s="1"/>
  <c r="AK147" i="1" s="1"/>
  <c r="AK148" i="1" s="1"/>
  <c r="AK149" i="1" s="1"/>
  <c r="AK150" i="1" s="1"/>
  <c r="AK151" i="1" s="1"/>
  <c r="AK152" i="1" s="1"/>
  <c r="AK153" i="1" s="1"/>
  <c r="AK154" i="1" s="1"/>
  <c r="AK155" i="1" s="1"/>
  <c r="AK156" i="1" s="1"/>
  <c r="AH146" i="1"/>
  <c r="AI146" i="1"/>
  <c r="AJ146" i="1"/>
  <c r="AH147" i="1"/>
  <c r="AI147" i="1"/>
  <c r="AJ147" i="1"/>
  <c r="AH148" i="1"/>
  <c r="AI148" i="1"/>
  <c r="AJ148" i="1"/>
  <c r="AH149" i="1"/>
  <c r="AI149" i="1"/>
  <c r="AJ149" i="1"/>
  <c r="AL149" i="1"/>
  <c r="AL150" i="1"/>
  <c r="AH150" i="1"/>
  <c r="AI150" i="1"/>
  <c r="AJ150" i="1"/>
  <c r="AH151" i="1"/>
  <c r="AI151" i="1"/>
  <c r="AJ151" i="1"/>
  <c r="AH152" i="1"/>
  <c r="AI152" i="1"/>
  <c r="AJ152" i="1"/>
  <c r="AH153" i="1"/>
  <c r="AI153" i="1"/>
  <c r="AJ153" i="1"/>
  <c r="AH154" i="1"/>
  <c r="AI154" i="1"/>
  <c r="AJ154" i="1"/>
  <c r="AH155" i="1"/>
  <c r="AI155" i="1"/>
  <c r="AJ155" i="1"/>
  <c r="AH156" i="1"/>
  <c r="AI156" i="1"/>
  <c r="AJ156" i="1"/>
  <c r="AH157" i="1"/>
  <c r="AI157" i="1"/>
  <c r="AJ157" i="1"/>
  <c r="AK157" i="1"/>
  <c r="AK158" i="1" s="1"/>
  <c r="AK159" i="1" s="1"/>
  <c r="AK160" i="1" s="1"/>
  <c r="AK161" i="1" s="1"/>
  <c r="AK162" i="1" s="1"/>
  <c r="AK163" i="1" s="1"/>
  <c r="AK164" i="1" s="1"/>
  <c r="AK165" i="1" s="1"/>
  <c r="AK166" i="1" s="1"/>
  <c r="AK167" i="1" s="1"/>
  <c r="AK168" i="1" s="1"/>
  <c r="AK169" i="1" s="1"/>
  <c r="AK170" i="1" s="1"/>
  <c r="AK171" i="1" s="1"/>
  <c r="AK172" i="1" s="1"/>
  <c r="AL157" i="1"/>
  <c r="AL158" i="1"/>
  <c r="AH158" i="1"/>
  <c r="AI158" i="1"/>
  <c r="AJ158" i="1"/>
  <c r="AH159" i="1"/>
  <c r="AI159" i="1"/>
  <c r="AJ159" i="1"/>
  <c r="AH160" i="1"/>
  <c r="AI160" i="1"/>
  <c r="AJ160" i="1"/>
  <c r="AH161" i="1"/>
  <c r="AI161" i="1"/>
  <c r="AJ161" i="1"/>
  <c r="AL161" i="1"/>
  <c r="AH162" i="1"/>
  <c r="AI162" i="1"/>
  <c r="AJ162" i="1"/>
  <c r="AH163" i="1"/>
  <c r="AI163" i="1"/>
  <c r="AJ163" i="1"/>
  <c r="AH164" i="1"/>
  <c r="AI164" i="1"/>
  <c r="AJ164" i="1"/>
  <c r="AH165" i="1"/>
  <c r="AI165" i="1"/>
  <c r="AJ165" i="1"/>
  <c r="AL165" i="1"/>
  <c r="AL166" i="1"/>
  <c r="AH166" i="1"/>
  <c r="AI166" i="1"/>
  <c r="AJ166" i="1"/>
  <c r="AH167" i="1"/>
  <c r="AI167" i="1"/>
  <c r="AJ167" i="1"/>
  <c r="AH168" i="1"/>
  <c r="AI168" i="1"/>
  <c r="AJ168" i="1"/>
  <c r="AH169" i="1"/>
  <c r="AI169" i="1"/>
  <c r="AJ169" i="1"/>
  <c r="AH170" i="1"/>
  <c r="AI170" i="1"/>
  <c r="AJ170" i="1"/>
  <c r="AH171" i="1"/>
  <c r="AI171" i="1"/>
  <c r="AJ171" i="1"/>
  <c r="AH172" i="1"/>
  <c r="AI172" i="1"/>
  <c r="AJ172" i="1"/>
  <c r="AH173" i="1"/>
  <c r="AI173" i="1"/>
  <c r="AJ173" i="1"/>
  <c r="AK173" i="1"/>
  <c r="AK174" i="1" s="1"/>
  <c r="AK175" i="1" s="1"/>
  <c r="AK176" i="1" s="1"/>
  <c r="AK177" i="1" s="1"/>
  <c r="AK178" i="1" s="1"/>
  <c r="AK179" i="1" s="1"/>
  <c r="AK180" i="1" s="1"/>
  <c r="AK181" i="1" s="1"/>
  <c r="AK182" i="1" s="1"/>
  <c r="AK183" i="1" s="1"/>
  <c r="AK184" i="1" s="1"/>
  <c r="AK185" i="1" s="1"/>
  <c r="AK186" i="1" s="1"/>
  <c r="AK187" i="1" s="1"/>
  <c r="AK188" i="1" s="1"/>
  <c r="AK189" i="1" s="1"/>
  <c r="AK190" i="1" s="1"/>
  <c r="AK191" i="1" s="1"/>
  <c r="AK192" i="1" s="1"/>
  <c r="AK193" i="1" s="1"/>
  <c r="AK194" i="1" s="1"/>
  <c r="AK195" i="1" s="1"/>
  <c r="AK196" i="1" s="1"/>
  <c r="AK197" i="1" s="1"/>
  <c r="AK198" i="1" s="1"/>
  <c r="AK199" i="1" s="1"/>
  <c r="AK200" i="1" s="1"/>
  <c r="AL173" i="1"/>
  <c r="AL174" i="1"/>
  <c r="AH174" i="1"/>
  <c r="AI174" i="1"/>
  <c r="AJ174" i="1"/>
  <c r="AH175" i="1"/>
  <c r="AI175" i="1"/>
  <c r="AJ175" i="1"/>
  <c r="AH176" i="1"/>
  <c r="AI176" i="1"/>
  <c r="AJ176" i="1"/>
  <c r="AL176" i="1"/>
  <c r="AH177" i="1"/>
  <c r="AI177" i="1"/>
  <c r="AJ177" i="1"/>
  <c r="AL177" i="1"/>
  <c r="AH178" i="1"/>
  <c r="AI178" i="1"/>
  <c r="AJ178" i="1"/>
  <c r="AH179" i="1"/>
  <c r="AI179" i="1"/>
  <c r="AJ179" i="1"/>
  <c r="AH180" i="1"/>
  <c r="AI180" i="1"/>
  <c r="AJ180" i="1"/>
  <c r="AH181" i="1"/>
  <c r="AI181" i="1"/>
  <c r="AJ181" i="1"/>
  <c r="AL181" i="1"/>
  <c r="AH182" i="1"/>
  <c r="AI182" i="1"/>
  <c r="AJ182" i="1"/>
  <c r="AL182" i="1"/>
  <c r="AH183" i="1"/>
  <c r="AI183" i="1"/>
  <c r="AJ183" i="1"/>
  <c r="AL184" i="1"/>
  <c r="AH184" i="1"/>
  <c r="AI184" i="1"/>
  <c r="AJ184" i="1"/>
  <c r="AH185" i="1"/>
  <c r="AI185" i="1"/>
  <c r="AJ185" i="1"/>
  <c r="AH186" i="1"/>
  <c r="AI186" i="1"/>
  <c r="AJ186" i="1"/>
  <c r="AH187" i="1"/>
  <c r="AI187" i="1"/>
  <c r="AJ187" i="1"/>
  <c r="AH188" i="1"/>
  <c r="AI188" i="1"/>
  <c r="AJ188" i="1"/>
  <c r="AH189" i="1"/>
  <c r="AI189" i="1"/>
  <c r="AJ189" i="1"/>
  <c r="AL189" i="1"/>
  <c r="AH190" i="1"/>
  <c r="AI190" i="1"/>
  <c r="AJ190" i="1"/>
  <c r="AL190" i="1"/>
  <c r="AL191" i="1"/>
  <c r="AH191" i="1"/>
  <c r="AI191" i="1"/>
  <c r="AJ191" i="1"/>
  <c r="AL192" i="1"/>
  <c r="AH192" i="1"/>
  <c r="AI192" i="1"/>
  <c r="AJ192" i="1"/>
  <c r="AH193" i="1"/>
  <c r="AI193" i="1"/>
  <c r="AJ193" i="1"/>
  <c r="AH194" i="1"/>
  <c r="AI194" i="1"/>
  <c r="AJ194" i="1"/>
  <c r="AH195" i="1"/>
  <c r="AI195" i="1"/>
  <c r="AJ195" i="1"/>
  <c r="AH196" i="1"/>
  <c r="AI196" i="1"/>
  <c r="AJ196" i="1"/>
  <c r="AH197" i="1"/>
  <c r="AI197" i="1"/>
  <c r="AJ197" i="1"/>
  <c r="AL197" i="1"/>
  <c r="AH198" i="1"/>
  <c r="AI198" i="1"/>
  <c r="AJ198" i="1"/>
  <c r="AL198" i="1"/>
  <c r="AL199" i="1"/>
  <c r="AH199" i="1"/>
  <c r="AI199" i="1"/>
  <c r="AJ199" i="1"/>
  <c r="AL200" i="1"/>
  <c r="AH200" i="1"/>
  <c r="AI200" i="1"/>
  <c r="AJ200" i="1"/>
  <c r="AH201" i="1"/>
  <c r="AI201" i="1"/>
  <c r="AJ201" i="1"/>
  <c r="AK201" i="1"/>
  <c r="AK202" i="1" s="1"/>
  <c r="AK203" i="1" s="1"/>
  <c r="AH202" i="1"/>
  <c r="AI202" i="1"/>
  <c r="AJ202" i="1"/>
  <c r="AH203" i="1"/>
  <c r="AI203" i="1"/>
  <c r="AJ203" i="1"/>
  <c r="AH204" i="1"/>
  <c r="AI204" i="1"/>
  <c r="AJ204" i="1"/>
  <c r="AK204" i="1"/>
  <c r="AH205" i="1"/>
  <c r="AI205" i="1"/>
  <c r="AJ205" i="1"/>
  <c r="AK205" i="1"/>
  <c r="AK206" i="1" s="1"/>
  <c r="AK207" i="1" s="1"/>
  <c r="AL205" i="1"/>
  <c r="AH206" i="1"/>
  <c r="AI206" i="1"/>
  <c r="AJ206" i="1"/>
  <c r="AL206" i="1"/>
  <c r="AL207" i="1"/>
  <c r="AH207" i="1"/>
  <c r="AI207" i="1"/>
  <c r="AJ207" i="1"/>
  <c r="AH208" i="1"/>
  <c r="AI208" i="1"/>
  <c r="AJ208" i="1"/>
  <c r="AK208" i="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AK235" i="1" s="1"/>
  <c r="AK236" i="1" s="1"/>
  <c r="AK237" i="1" s="1"/>
  <c r="AK238" i="1" s="1"/>
  <c r="AK239" i="1" s="1"/>
  <c r="AK240" i="1" s="1"/>
  <c r="AK241" i="1" s="1"/>
  <c r="AK242" i="1" s="1"/>
  <c r="AK243" i="1" s="1"/>
  <c r="AK244" i="1" s="1"/>
  <c r="AK245" i="1" s="1"/>
  <c r="AK246" i="1" s="1"/>
  <c r="AK247" i="1" s="1"/>
  <c r="AK248" i="1" s="1"/>
  <c r="AK249" i="1" s="1"/>
  <c r="AK250" i="1" s="1"/>
  <c r="AK251" i="1" s="1"/>
  <c r="AK252" i="1" s="1"/>
  <c r="AK253" i="1" s="1"/>
  <c r="AK254" i="1" s="1"/>
  <c r="AK255" i="1" s="1"/>
  <c r="AK256" i="1" s="1"/>
  <c r="AK257" i="1" s="1"/>
  <c r="AK258" i="1" s="1"/>
  <c r="AK259" i="1" s="1"/>
  <c r="AK260" i="1" s="1"/>
  <c r="AK261" i="1" s="1"/>
  <c r="AK262" i="1" s="1"/>
  <c r="AK263" i="1" s="1"/>
  <c r="AK264" i="1" s="1"/>
  <c r="AK265" i="1" s="1"/>
  <c r="AK266" i="1" s="1"/>
  <c r="AK267" i="1" s="1"/>
  <c r="AK268" i="1" s="1"/>
  <c r="AK269" i="1" s="1"/>
  <c r="AK270" i="1" s="1"/>
  <c r="AK271" i="1" s="1"/>
  <c r="AK272" i="1" s="1"/>
  <c r="AK273" i="1" s="1"/>
  <c r="AK274" i="1" s="1"/>
  <c r="AK275" i="1" s="1"/>
  <c r="AK276" i="1" s="1"/>
  <c r="AL208" i="1"/>
  <c r="AH209" i="1"/>
  <c r="AI209" i="1"/>
  <c r="AJ209" i="1"/>
  <c r="AL209" i="1"/>
  <c r="AH210" i="1"/>
  <c r="AI210" i="1"/>
  <c r="AJ210" i="1"/>
  <c r="AL210" i="1"/>
  <c r="AH211" i="1"/>
  <c r="AI211" i="1"/>
  <c r="AJ211" i="1"/>
  <c r="AL211" i="1"/>
  <c r="AH212" i="1"/>
  <c r="AI212" i="1"/>
  <c r="AJ212" i="1"/>
  <c r="AL212" i="1"/>
  <c r="AH213" i="1"/>
  <c r="AI213" i="1"/>
  <c r="AJ213" i="1"/>
  <c r="AL213" i="1"/>
  <c r="AH214" i="1"/>
  <c r="AI214" i="1"/>
  <c r="AJ214" i="1"/>
  <c r="AL214" i="1"/>
  <c r="AH215" i="1"/>
  <c r="AI215" i="1"/>
  <c r="AJ215" i="1"/>
  <c r="AL215" i="1"/>
  <c r="AH216" i="1"/>
  <c r="AI216" i="1"/>
  <c r="AJ216" i="1"/>
  <c r="AL216" i="1"/>
  <c r="AH217" i="1"/>
  <c r="AI217" i="1"/>
  <c r="AJ217" i="1"/>
  <c r="AL217" i="1"/>
  <c r="AH218" i="1"/>
  <c r="AI218" i="1"/>
  <c r="AJ218" i="1"/>
  <c r="AL218" i="1"/>
  <c r="AH219" i="1"/>
  <c r="AI219" i="1"/>
  <c r="AJ219" i="1"/>
  <c r="AL219" i="1"/>
  <c r="AH220" i="1"/>
  <c r="AI220" i="1"/>
  <c r="AJ220" i="1"/>
  <c r="AL220" i="1"/>
  <c r="AH221" i="1"/>
  <c r="AI221" i="1"/>
  <c r="AJ221" i="1"/>
  <c r="AL221" i="1"/>
  <c r="AH222" i="1"/>
  <c r="AI222" i="1"/>
  <c r="AJ222" i="1"/>
  <c r="AL222" i="1"/>
  <c r="AH223" i="1"/>
  <c r="AI223" i="1"/>
  <c r="AJ223" i="1"/>
  <c r="AH224" i="1"/>
  <c r="AI224" i="1"/>
  <c r="AJ224" i="1"/>
  <c r="AH225" i="1"/>
  <c r="AI225" i="1"/>
  <c r="AJ225" i="1"/>
  <c r="AH226" i="1"/>
  <c r="AI226" i="1"/>
  <c r="AJ226" i="1"/>
  <c r="AH227" i="1"/>
  <c r="AI227" i="1"/>
  <c r="AJ227" i="1"/>
  <c r="AH228" i="1"/>
  <c r="AI228" i="1"/>
  <c r="AJ228" i="1"/>
  <c r="AL228" i="1"/>
  <c r="AH229" i="1"/>
  <c r="AI229" i="1"/>
  <c r="AJ229" i="1"/>
  <c r="AL229" i="1"/>
  <c r="AH230" i="1"/>
  <c r="AI230" i="1"/>
  <c r="AJ230" i="1"/>
  <c r="AL230" i="1"/>
  <c r="AL231" i="1"/>
  <c r="AH231" i="1"/>
  <c r="AI231" i="1"/>
  <c r="AJ231" i="1"/>
  <c r="AL232" i="1"/>
  <c r="AH232" i="1"/>
  <c r="AI232" i="1"/>
  <c r="AJ232" i="1"/>
  <c r="AH233" i="1"/>
  <c r="AI233" i="1"/>
  <c r="AJ233" i="1"/>
  <c r="AH234" i="1"/>
  <c r="AI234" i="1"/>
  <c r="AJ234" i="1"/>
  <c r="AH235" i="1"/>
  <c r="AI235" i="1"/>
  <c r="AJ235" i="1"/>
  <c r="AH236" i="1"/>
  <c r="AI236" i="1"/>
  <c r="AJ236" i="1"/>
  <c r="AH237" i="1"/>
  <c r="AI237" i="1"/>
  <c r="AJ237" i="1"/>
  <c r="AL237" i="1"/>
  <c r="AH238" i="1"/>
  <c r="AI238" i="1"/>
  <c r="AJ238" i="1"/>
  <c r="AL238" i="1"/>
  <c r="AH239" i="1"/>
  <c r="AI239" i="1"/>
  <c r="AJ239" i="1"/>
  <c r="AL239" i="1"/>
  <c r="AL240" i="1"/>
  <c r="AH240" i="1"/>
  <c r="AI240" i="1"/>
  <c r="AJ240" i="1"/>
  <c r="AH241" i="1"/>
  <c r="AI241" i="1"/>
  <c r="AJ241" i="1"/>
  <c r="AH242" i="1"/>
  <c r="AI242" i="1"/>
  <c r="AJ242" i="1"/>
  <c r="AH243" i="1"/>
  <c r="AI243" i="1"/>
  <c r="AJ243" i="1"/>
  <c r="AH244" i="1"/>
  <c r="AI244" i="1"/>
  <c r="AJ244" i="1"/>
  <c r="AH245" i="1"/>
  <c r="AI245" i="1"/>
  <c r="AJ245" i="1"/>
  <c r="AL245" i="1"/>
  <c r="AH246" i="1"/>
  <c r="AI246" i="1"/>
  <c r="AJ246" i="1"/>
  <c r="AL246" i="1"/>
  <c r="AL247" i="1"/>
  <c r="AH247" i="1"/>
  <c r="AI247" i="1"/>
  <c r="AJ247" i="1"/>
  <c r="AL248" i="1"/>
  <c r="AH248" i="1"/>
  <c r="AI248" i="1"/>
  <c r="AJ248" i="1"/>
  <c r="AH249" i="1"/>
  <c r="AI249" i="1"/>
  <c r="AJ249" i="1"/>
  <c r="AH250" i="1"/>
  <c r="AI250" i="1"/>
  <c r="AJ250" i="1"/>
  <c r="AH251" i="1"/>
  <c r="AI251" i="1"/>
  <c r="AJ251" i="1"/>
  <c r="AH252" i="1"/>
  <c r="AI252" i="1"/>
  <c r="AJ252" i="1"/>
  <c r="AH253" i="1"/>
  <c r="AI253" i="1"/>
  <c r="AJ253" i="1"/>
  <c r="AL253" i="1"/>
  <c r="AH254" i="1"/>
  <c r="AI254" i="1"/>
  <c r="AJ254" i="1"/>
  <c r="AL254" i="1"/>
  <c r="AH255" i="1"/>
  <c r="AI255" i="1"/>
  <c r="AJ255" i="1"/>
  <c r="AL256" i="1"/>
  <c r="AH256" i="1"/>
  <c r="AI256" i="1"/>
  <c r="AJ256" i="1"/>
  <c r="AH257" i="1"/>
  <c r="AI257" i="1"/>
  <c r="AJ257" i="1"/>
  <c r="AH258" i="1"/>
  <c r="AI258" i="1"/>
  <c r="AJ258" i="1"/>
  <c r="AH259" i="1"/>
  <c r="AI259" i="1"/>
  <c r="AJ259" i="1"/>
  <c r="AH260" i="1"/>
  <c r="AI260" i="1"/>
  <c r="AJ260" i="1"/>
  <c r="AH261" i="1"/>
  <c r="AI261" i="1"/>
  <c r="AJ261" i="1"/>
  <c r="AL261" i="1"/>
  <c r="AL262" i="1"/>
  <c r="AH262" i="1"/>
  <c r="AI262" i="1"/>
  <c r="AJ262" i="1"/>
  <c r="AH263" i="1"/>
  <c r="AI263" i="1"/>
  <c r="AJ263" i="1"/>
  <c r="AL264" i="1"/>
  <c r="AH264" i="1"/>
  <c r="AI264" i="1"/>
  <c r="AJ264" i="1"/>
  <c r="AH265" i="1"/>
  <c r="AI265" i="1"/>
  <c r="AJ265" i="1"/>
  <c r="AH266" i="1"/>
  <c r="AI266" i="1"/>
  <c r="AJ266" i="1"/>
  <c r="AH267" i="1"/>
  <c r="AI267" i="1"/>
  <c r="AJ267" i="1"/>
  <c r="AH268" i="1"/>
  <c r="AI268" i="1"/>
  <c r="AJ268" i="1"/>
  <c r="AH269" i="1"/>
  <c r="AI269" i="1"/>
  <c r="AJ269" i="1"/>
  <c r="AL269" i="1"/>
  <c r="AL270" i="1"/>
  <c r="AH270" i="1"/>
  <c r="AI270" i="1"/>
  <c r="AJ270" i="1"/>
  <c r="AL271" i="1"/>
  <c r="AH271" i="1"/>
  <c r="AI271" i="1"/>
  <c r="AJ271" i="1"/>
  <c r="AH272" i="1"/>
  <c r="AI272" i="1"/>
  <c r="AJ272" i="1"/>
  <c r="AH273" i="1"/>
  <c r="AI273" i="1"/>
  <c r="AJ273" i="1"/>
  <c r="AH274" i="1"/>
  <c r="AI274" i="1"/>
  <c r="AJ274" i="1"/>
  <c r="AH275" i="1"/>
  <c r="AI275" i="1"/>
  <c r="AJ275" i="1"/>
  <c r="AH276" i="1"/>
  <c r="AI276" i="1"/>
  <c r="AJ276" i="1"/>
  <c r="AH277" i="1"/>
  <c r="AI277" i="1"/>
  <c r="AJ277" i="1"/>
  <c r="AK277" i="1"/>
  <c r="AK278" i="1" s="1"/>
  <c r="AK279" i="1" s="1"/>
  <c r="AL277" i="1"/>
  <c r="AL278" i="1"/>
  <c r="AH278" i="1"/>
  <c r="AI278" i="1"/>
  <c r="AJ278" i="1"/>
  <c r="AL279" i="1"/>
  <c r="AH279" i="1"/>
  <c r="AI279" i="1"/>
  <c r="AJ279" i="1"/>
  <c r="AH280" i="1"/>
  <c r="AI280" i="1"/>
  <c r="AJ280" i="1"/>
  <c r="AK280" i="1"/>
  <c r="AK281" i="1" s="1"/>
  <c r="AK282" i="1" s="1"/>
  <c r="AK283" i="1" s="1"/>
  <c r="AK284" i="1" s="1"/>
  <c r="AK285" i="1" s="1"/>
  <c r="AK286" i="1" s="1"/>
  <c r="AK287" i="1" s="1"/>
  <c r="AK288" i="1" s="1"/>
  <c r="AK289" i="1" s="1"/>
  <c r="AK290" i="1" s="1"/>
  <c r="AK291" i="1" s="1"/>
  <c r="AK292" i="1" s="1"/>
  <c r="AK293" i="1" s="1"/>
  <c r="AK294" i="1" s="1"/>
  <c r="AK295" i="1" s="1"/>
  <c r="AK296" i="1" s="1"/>
  <c r="AK297" i="1" s="1"/>
  <c r="AK298" i="1" s="1"/>
  <c r="AK299" i="1" s="1"/>
  <c r="AK300" i="1" s="1"/>
  <c r="AK301" i="1" s="1"/>
  <c r="AK302" i="1" s="1"/>
  <c r="AK303" i="1" s="1"/>
  <c r="AK304" i="1" s="1"/>
  <c r="AK305" i="1" s="1"/>
  <c r="AK306" i="1" s="1"/>
  <c r="AK307" i="1" s="1"/>
  <c r="AK308" i="1" s="1"/>
  <c r="AK309" i="1" s="1"/>
  <c r="AK310" i="1" s="1"/>
  <c r="AK311" i="1" s="1"/>
  <c r="AK312" i="1" s="1"/>
  <c r="AK313" i="1" s="1"/>
  <c r="AK314" i="1" s="1"/>
  <c r="AK315" i="1" s="1"/>
  <c r="AK316" i="1" s="1"/>
  <c r="AK317" i="1" s="1"/>
  <c r="AK318" i="1" s="1"/>
  <c r="AK319" i="1" s="1"/>
  <c r="AK320" i="1" s="1"/>
  <c r="AK321" i="1" s="1"/>
  <c r="AK322" i="1" s="1"/>
  <c r="AK323" i="1" s="1"/>
  <c r="AK324" i="1" s="1"/>
  <c r="AK325" i="1" s="1"/>
  <c r="AK326" i="1" s="1"/>
  <c r="AK327" i="1" s="1"/>
  <c r="AK328" i="1" s="1"/>
  <c r="AK329" i="1" s="1"/>
  <c r="AK330" i="1" s="1"/>
  <c r="AK331" i="1" s="1"/>
  <c r="AK332" i="1" s="1"/>
  <c r="AK333" i="1" s="1"/>
  <c r="AK334" i="1" s="1"/>
  <c r="AK335" i="1" s="1"/>
  <c r="AK336" i="1" s="1"/>
  <c r="AK337" i="1" s="1"/>
  <c r="AK338" i="1" s="1"/>
  <c r="AK339" i="1" s="1"/>
  <c r="AK340" i="1" s="1"/>
  <c r="AK341" i="1" s="1"/>
  <c r="AK342" i="1" s="1"/>
  <c r="AK343" i="1" s="1"/>
  <c r="AK344" i="1" s="1"/>
  <c r="AK345" i="1" s="1"/>
  <c r="AK346" i="1" s="1"/>
  <c r="AK347" i="1" s="1"/>
  <c r="AK348" i="1" s="1"/>
  <c r="AK349" i="1" s="1"/>
  <c r="AK350" i="1" s="1"/>
  <c r="AK351" i="1" s="1"/>
  <c r="AK352" i="1" s="1"/>
  <c r="AK353" i="1" s="1"/>
  <c r="AK354" i="1" s="1"/>
  <c r="AK355" i="1" s="1"/>
  <c r="AK356" i="1" s="1"/>
  <c r="AK357" i="1" s="1"/>
  <c r="AK358" i="1" s="1"/>
  <c r="AK359" i="1" s="1"/>
  <c r="AK360" i="1" s="1"/>
  <c r="AK361" i="1" s="1"/>
  <c r="AK362" i="1" s="1"/>
  <c r="AK363" i="1" s="1"/>
  <c r="AK364" i="1" s="1"/>
  <c r="AK365" i="1" s="1"/>
  <c r="AK366" i="1" s="1"/>
  <c r="AK367" i="1" s="1"/>
  <c r="AK368" i="1" s="1"/>
  <c r="AK369" i="1" s="1"/>
  <c r="AK370" i="1" s="1"/>
  <c r="AK371" i="1" s="1"/>
  <c r="AK372" i="1" s="1"/>
  <c r="AK373" i="1" s="1"/>
  <c r="AK374" i="1" s="1"/>
  <c r="AK375" i="1" s="1"/>
  <c r="AK376" i="1" s="1"/>
  <c r="AK377" i="1" s="1"/>
  <c r="AK378" i="1" s="1"/>
  <c r="AK379" i="1" s="1"/>
  <c r="AK380" i="1" s="1"/>
  <c r="AK381" i="1" s="1"/>
  <c r="AK382" i="1" s="1"/>
  <c r="AK383" i="1" s="1"/>
  <c r="AK384" i="1" s="1"/>
  <c r="AK385" i="1" s="1"/>
  <c r="AK386" i="1" s="1"/>
  <c r="AK387" i="1" s="1"/>
  <c r="AH281" i="1"/>
  <c r="AI281" i="1"/>
  <c r="AJ281" i="1"/>
  <c r="AH282" i="1"/>
  <c r="AI282" i="1"/>
  <c r="AJ282" i="1"/>
  <c r="AH283" i="1"/>
  <c r="AI283" i="1"/>
  <c r="AJ283" i="1"/>
  <c r="AH284" i="1"/>
  <c r="AI284" i="1"/>
  <c r="AJ284" i="1"/>
  <c r="AH285" i="1"/>
  <c r="AI285" i="1"/>
  <c r="AJ285" i="1"/>
  <c r="AL285" i="1"/>
  <c r="AH286" i="1"/>
  <c r="AI286" i="1"/>
  <c r="AJ286" i="1"/>
  <c r="AL286" i="1"/>
  <c r="AH287" i="1"/>
  <c r="AI287" i="1"/>
  <c r="AJ287" i="1"/>
  <c r="AH288" i="1"/>
  <c r="AI288" i="1"/>
  <c r="AJ288" i="1"/>
  <c r="AH289" i="1"/>
  <c r="AI289" i="1"/>
  <c r="AJ289" i="1"/>
  <c r="AH290" i="1"/>
  <c r="AI290" i="1"/>
  <c r="AJ290" i="1"/>
  <c r="AH291" i="1"/>
  <c r="AI291" i="1"/>
  <c r="AJ291" i="1"/>
  <c r="AL291" i="1"/>
  <c r="AH292" i="1"/>
  <c r="AI292" i="1"/>
  <c r="AJ292" i="1"/>
  <c r="AL292" i="1"/>
  <c r="AH293" i="1"/>
  <c r="AI293" i="1"/>
  <c r="AJ293" i="1"/>
  <c r="AL293" i="1"/>
  <c r="AH294" i="1"/>
  <c r="AI294" i="1"/>
  <c r="AJ294" i="1"/>
  <c r="AL294" i="1"/>
  <c r="AH295" i="1"/>
  <c r="AI295" i="1"/>
  <c r="AJ295" i="1"/>
  <c r="AL295" i="1"/>
  <c r="AH296" i="1"/>
  <c r="AI296" i="1"/>
  <c r="AJ296" i="1"/>
  <c r="AL296" i="1"/>
  <c r="AH297" i="1"/>
  <c r="AI297" i="1"/>
  <c r="AJ297" i="1"/>
  <c r="AL297" i="1"/>
  <c r="AH298" i="1"/>
  <c r="AI298" i="1"/>
  <c r="AJ298" i="1"/>
  <c r="AL298" i="1"/>
  <c r="AH299" i="1"/>
  <c r="AI299" i="1"/>
  <c r="AJ299" i="1"/>
  <c r="AL299" i="1"/>
  <c r="AH300" i="1"/>
  <c r="AI300" i="1"/>
  <c r="AJ300" i="1"/>
  <c r="AL300" i="1"/>
  <c r="AH301" i="1"/>
  <c r="AI301" i="1"/>
  <c r="AJ301" i="1"/>
  <c r="AL301" i="1"/>
  <c r="AH302" i="1"/>
  <c r="AI302" i="1"/>
  <c r="AJ302" i="1"/>
  <c r="AL302" i="1"/>
  <c r="AH303" i="1"/>
  <c r="AI303" i="1"/>
  <c r="AJ303" i="1"/>
  <c r="AL303" i="1"/>
  <c r="AH304" i="1"/>
  <c r="AI304" i="1"/>
  <c r="AJ304" i="1"/>
  <c r="AL304" i="1"/>
  <c r="AH305" i="1"/>
  <c r="AI305" i="1"/>
  <c r="AJ305" i="1"/>
  <c r="AL305" i="1"/>
  <c r="AH306" i="1"/>
  <c r="AI306" i="1"/>
  <c r="AJ306" i="1"/>
  <c r="AL306" i="1"/>
  <c r="AH307" i="1"/>
  <c r="AI307" i="1"/>
  <c r="AJ307" i="1"/>
  <c r="AL307" i="1"/>
  <c r="AH308" i="1"/>
  <c r="AI308" i="1"/>
  <c r="AJ308" i="1"/>
  <c r="AL308" i="1"/>
  <c r="AH309" i="1"/>
  <c r="AI309" i="1"/>
  <c r="AJ309" i="1"/>
  <c r="AL309" i="1"/>
  <c r="AH310" i="1"/>
  <c r="AI310" i="1"/>
  <c r="AJ310" i="1"/>
  <c r="AL310" i="1"/>
  <c r="AH311" i="1"/>
  <c r="AI311" i="1"/>
  <c r="AJ311" i="1"/>
  <c r="AL311" i="1"/>
  <c r="AH312" i="1"/>
  <c r="AI312" i="1"/>
  <c r="AJ312" i="1"/>
  <c r="AL312" i="1"/>
  <c r="AH313" i="1"/>
  <c r="AI313" i="1"/>
  <c r="AJ313" i="1"/>
  <c r="AL313" i="1"/>
  <c r="AH314" i="1"/>
  <c r="AI314" i="1"/>
  <c r="AJ314" i="1"/>
  <c r="AL314" i="1"/>
  <c r="AH315" i="1"/>
  <c r="AI315" i="1"/>
  <c r="AJ315" i="1"/>
  <c r="AL315" i="1"/>
  <c r="AH316" i="1"/>
  <c r="AI316" i="1"/>
  <c r="AJ316" i="1"/>
  <c r="AL316" i="1"/>
  <c r="AH317" i="1"/>
  <c r="AI317" i="1"/>
  <c r="AJ317" i="1"/>
  <c r="AL317" i="1"/>
  <c r="AH318" i="1"/>
  <c r="AI318" i="1"/>
  <c r="AJ318" i="1"/>
  <c r="AL318" i="1"/>
  <c r="AH319" i="1"/>
  <c r="AI319" i="1"/>
  <c r="AJ319" i="1"/>
  <c r="AL319" i="1"/>
  <c r="AH320" i="1"/>
  <c r="AI320" i="1"/>
  <c r="AJ320" i="1"/>
  <c r="AL320" i="1"/>
  <c r="AH321" i="1"/>
  <c r="AI321" i="1"/>
  <c r="AJ321" i="1"/>
  <c r="AL321" i="1"/>
  <c r="AH322" i="1"/>
  <c r="AI322" i="1"/>
  <c r="AJ322" i="1"/>
  <c r="AL322" i="1"/>
  <c r="AH323" i="1"/>
  <c r="AI323" i="1"/>
  <c r="AJ323" i="1"/>
  <c r="AL323" i="1"/>
  <c r="AH324" i="1"/>
  <c r="AI324" i="1"/>
  <c r="AJ324" i="1"/>
  <c r="AL324" i="1"/>
  <c r="AH325" i="1"/>
  <c r="AI325" i="1"/>
  <c r="AJ325" i="1"/>
  <c r="AL325" i="1"/>
  <c r="AH326" i="1"/>
  <c r="AI326" i="1"/>
  <c r="AJ326" i="1"/>
  <c r="AL326" i="1"/>
  <c r="AH327" i="1"/>
  <c r="AI327" i="1"/>
  <c r="AJ327" i="1"/>
  <c r="AH328" i="1"/>
  <c r="AL328" i="1" s="1"/>
  <c r="AI328" i="1"/>
  <c r="AJ328" i="1"/>
  <c r="AH329" i="1"/>
  <c r="AI329" i="1"/>
  <c r="AJ329" i="1"/>
  <c r="AH330" i="1"/>
  <c r="AI330" i="1"/>
  <c r="AJ330" i="1"/>
  <c r="AH331" i="1"/>
  <c r="AI331" i="1"/>
  <c r="AJ331" i="1"/>
  <c r="AH332" i="1"/>
  <c r="AI332" i="1"/>
  <c r="AJ332" i="1"/>
  <c r="AH333" i="1"/>
  <c r="AI333" i="1"/>
  <c r="AJ333" i="1"/>
  <c r="AL333" i="1"/>
  <c r="AH334" i="1"/>
  <c r="AI334" i="1"/>
  <c r="AJ334" i="1"/>
  <c r="AL334" i="1"/>
  <c r="AH335" i="1"/>
  <c r="AI335" i="1"/>
  <c r="AJ335" i="1"/>
  <c r="AH336" i="1"/>
  <c r="AL336" i="1" s="1"/>
  <c r="AI336" i="1"/>
  <c r="AJ336" i="1"/>
  <c r="AH337" i="1"/>
  <c r="AI337" i="1"/>
  <c r="AJ337" i="1"/>
  <c r="AH338" i="1"/>
  <c r="AI338" i="1"/>
  <c r="AJ338" i="1"/>
  <c r="AH339" i="1"/>
  <c r="AI339" i="1"/>
  <c r="AJ339" i="1"/>
  <c r="AH340" i="1"/>
  <c r="AI340" i="1"/>
  <c r="AJ340" i="1"/>
  <c r="AH341" i="1"/>
  <c r="AI341" i="1"/>
  <c r="AJ341" i="1"/>
  <c r="AL341" i="1"/>
  <c r="AH342" i="1"/>
  <c r="AI342" i="1"/>
  <c r="AJ342" i="1"/>
  <c r="AL342" i="1"/>
  <c r="AH343" i="1"/>
  <c r="AI343" i="1"/>
  <c r="AJ343" i="1"/>
  <c r="AH344" i="1"/>
  <c r="AL344" i="1" s="1"/>
  <c r="AI344" i="1"/>
  <c r="AJ344" i="1"/>
  <c r="AH345" i="1"/>
  <c r="AI345" i="1"/>
  <c r="AJ345" i="1"/>
  <c r="AL345" i="1"/>
  <c r="AH346" i="1"/>
  <c r="AI346" i="1"/>
  <c r="AJ346" i="1"/>
  <c r="AH347" i="1"/>
  <c r="AI347" i="1"/>
  <c r="AJ347" i="1"/>
  <c r="AH348" i="1"/>
  <c r="AI348" i="1"/>
  <c r="AJ348" i="1"/>
  <c r="AH349" i="1"/>
  <c r="AI349" i="1"/>
  <c r="AJ349" i="1"/>
  <c r="AL349" i="1"/>
  <c r="AH350" i="1"/>
  <c r="AI350" i="1"/>
  <c r="AJ350" i="1"/>
  <c r="AL350" i="1"/>
  <c r="AH351" i="1"/>
  <c r="AL351" i="1" s="1"/>
  <c r="AI351" i="1"/>
  <c r="AJ351" i="1"/>
  <c r="AH352" i="1"/>
  <c r="AI352" i="1"/>
  <c r="AJ352" i="1"/>
  <c r="AH353" i="1"/>
  <c r="AI353" i="1"/>
  <c r="AJ353" i="1"/>
  <c r="AH354" i="1"/>
  <c r="AI354" i="1"/>
  <c r="AJ354" i="1"/>
  <c r="AH355" i="1"/>
  <c r="AI355" i="1"/>
  <c r="AJ355" i="1"/>
  <c r="AH356" i="1"/>
  <c r="AI356" i="1"/>
  <c r="AJ356" i="1"/>
  <c r="AH357" i="1"/>
  <c r="AI357" i="1"/>
  <c r="AJ357" i="1"/>
  <c r="AH358" i="1"/>
  <c r="AL358" i="1" s="1"/>
  <c r="AI358" i="1"/>
  <c r="AJ358" i="1"/>
  <c r="AH359" i="1"/>
  <c r="AI359" i="1"/>
  <c r="AJ359" i="1"/>
  <c r="AL359" i="1"/>
  <c r="AL360" i="1"/>
  <c r="AH360" i="1"/>
  <c r="AI360" i="1"/>
  <c r="AJ360" i="1"/>
  <c r="AH361" i="1"/>
  <c r="AI361" i="1"/>
  <c r="AJ361" i="1"/>
  <c r="AH362" i="1"/>
  <c r="AI362" i="1"/>
  <c r="AJ362" i="1"/>
  <c r="AH363" i="1"/>
  <c r="AI363" i="1"/>
  <c r="AJ363" i="1"/>
  <c r="AH364" i="1"/>
  <c r="AI364" i="1"/>
  <c r="AJ364" i="1"/>
  <c r="AH365" i="1"/>
  <c r="AI365" i="1"/>
  <c r="AJ365" i="1"/>
  <c r="AH366" i="1"/>
  <c r="AI366" i="1"/>
  <c r="AJ366" i="1"/>
  <c r="AL366" i="1"/>
  <c r="AH367" i="1"/>
  <c r="AI367" i="1"/>
  <c r="AJ367" i="1"/>
  <c r="AL367" i="1"/>
  <c r="AL368" i="1"/>
  <c r="AH368" i="1"/>
  <c r="AI368" i="1"/>
  <c r="AJ368" i="1"/>
  <c r="AH369" i="1"/>
  <c r="AI369" i="1"/>
  <c r="AJ369" i="1"/>
  <c r="AH370" i="1"/>
  <c r="AI370" i="1"/>
  <c r="AJ370" i="1"/>
  <c r="AH371" i="1"/>
  <c r="AI371" i="1"/>
  <c r="AJ371" i="1"/>
  <c r="AH372" i="1"/>
  <c r="AI372" i="1"/>
  <c r="AJ372" i="1"/>
  <c r="AH373" i="1"/>
  <c r="AI373" i="1"/>
  <c r="AJ373" i="1"/>
  <c r="AH374" i="1"/>
  <c r="AL374" i="1" s="1"/>
  <c r="AI374" i="1"/>
  <c r="AJ374" i="1"/>
  <c r="AH375" i="1"/>
  <c r="AI375" i="1"/>
  <c r="AJ375" i="1"/>
  <c r="AL375" i="1"/>
  <c r="AL376" i="1"/>
  <c r="AH376" i="1"/>
  <c r="AI376" i="1"/>
  <c r="AJ376" i="1"/>
  <c r="AH377" i="1"/>
  <c r="AI377" i="1"/>
  <c r="AJ377" i="1"/>
  <c r="AH378" i="1"/>
  <c r="AI378" i="1"/>
  <c r="AJ378" i="1"/>
  <c r="AH379" i="1"/>
  <c r="AI379" i="1"/>
  <c r="AJ379" i="1"/>
  <c r="AH380" i="1"/>
  <c r="AI380" i="1"/>
  <c r="AJ380" i="1"/>
  <c r="AH381" i="1"/>
  <c r="AI381" i="1"/>
  <c r="AJ381" i="1"/>
  <c r="AH382" i="1"/>
  <c r="AL382" i="1" s="1"/>
  <c r="AI382" i="1"/>
  <c r="AJ382" i="1"/>
  <c r="AL383" i="1"/>
  <c r="AH383" i="1"/>
  <c r="AI383" i="1"/>
  <c r="AJ383" i="1"/>
  <c r="AH384" i="1"/>
  <c r="AI384" i="1"/>
  <c r="AJ384" i="1"/>
  <c r="AH385" i="1"/>
  <c r="AI385" i="1"/>
  <c r="AJ385" i="1"/>
  <c r="AH386" i="1"/>
  <c r="AI386" i="1"/>
  <c r="AJ386" i="1"/>
  <c r="AH387" i="1"/>
  <c r="AI387" i="1"/>
  <c r="AJ387" i="1"/>
  <c r="AH388" i="1"/>
  <c r="AI388" i="1"/>
  <c r="AJ388" i="1"/>
  <c r="AK388" i="1"/>
  <c r="AK389" i="1" s="1"/>
  <c r="AL388" i="1"/>
  <c r="AH389" i="1"/>
  <c r="AI389" i="1"/>
  <c r="AJ389" i="1"/>
  <c r="AL389" i="1"/>
  <c r="AL390" i="1"/>
  <c r="AH390" i="1"/>
  <c r="AI390" i="1"/>
  <c r="AJ390" i="1"/>
  <c r="AK390" i="1"/>
  <c r="AK391" i="1" s="1"/>
  <c r="AK392" i="1" s="1"/>
  <c r="AK393" i="1" s="1"/>
  <c r="AH391" i="1"/>
  <c r="AI391" i="1"/>
  <c r="AL391" i="1" s="1"/>
  <c r="AJ391" i="1"/>
  <c r="AH392" i="1"/>
  <c r="AL392" i="1" s="1"/>
  <c r="AI392" i="1"/>
  <c r="AJ392" i="1"/>
  <c r="AH393" i="1"/>
  <c r="AI393" i="1"/>
  <c r="AJ393" i="1"/>
  <c r="AH394" i="1"/>
  <c r="AI394" i="1"/>
  <c r="AJ394" i="1"/>
  <c r="AK394" i="1"/>
  <c r="AK395" i="1" s="1"/>
  <c r="AK396" i="1" s="1"/>
  <c r="AK397" i="1" s="1"/>
  <c r="AK398" i="1" s="1"/>
  <c r="AK399" i="1" s="1"/>
  <c r="AK400" i="1" s="1"/>
  <c r="AK401" i="1" s="1"/>
  <c r="AK402" i="1" s="1"/>
  <c r="AK403" i="1" s="1"/>
  <c r="AK404" i="1" s="1"/>
  <c r="AK405" i="1" s="1"/>
  <c r="AK406" i="1" s="1"/>
  <c r="AK407" i="1" s="1"/>
  <c r="AK408" i="1" s="1"/>
  <c r="AL394" i="1"/>
  <c r="AH395" i="1"/>
  <c r="AI395" i="1"/>
  <c r="AJ395" i="1"/>
  <c r="AL395" i="1"/>
  <c r="AH396" i="1"/>
  <c r="AI396" i="1"/>
  <c r="AJ396" i="1"/>
  <c r="AL396" i="1"/>
  <c r="AH397" i="1"/>
  <c r="AI397" i="1"/>
  <c r="AJ397" i="1"/>
  <c r="AL397" i="1"/>
  <c r="AH398" i="1"/>
  <c r="AI398" i="1"/>
  <c r="AJ398" i="1"/>
  <c r="AL398" i="1"/>
  <c r="AH399" i="1"/>
  <c r="AI399" i="1"/>
  <c r="AJ399" i="1"/>
  <c r="AL399" i="1"/>
  <c r="AH400" i="1"/>
  <c r="AI400" i="1"/>
  <c r="AJ400" i="1"/>
  <c r="AL400" i="1"/>
  <c r="AH401" i="1"/>
  <c r="AI401" i="1"/>
  <c r="AJ401" i="1"/>
  <c r="AL401" i="1"/>
  <c r="AH402" i="1"/>
  <c r="AI402" i="1"/>
  <c r="AJ402" i="1"/>
  <c r="AH403" i="1"/>
  <c r="AI403" i="1"/>
  <c r="AJ403" i="1"/>
  <c r="AH404" i="1"/>
  <c r="AI404" i="1"/>
  <c r="AJ404" i="1"/>
  <c r="AH405" i="1"/>
  <c r="AI405" i="1"/>
  <c r="AJ405" i="1"/>
  <c r="AL405" i="1"/>
  <c r="AH406" i="1"/>
  <c r="AL406" i="1" s="1"/>
  <c r="AI406" i="1"/>
  <c r="AJ406" i="1"/>
  <c r="AH407" i="1"/>
  <c r="AI407" i="1"/>
  <c r="AJ407" i="1"/>
  <c r="AH408" i="1"/>
  <c r="AI408" i="1"/>
  <c r="AJ408" i="1"/>
  <c r="AH409" i="1"/>
  <c r="AI409" i="1"/>
  <c r="AJ409" i="1"/>
  <c r="AK409" i="1"/>
  <c r="AK410" i="1" s="1"/>
  <c r="AK411" i="1" s="1"/>
  <c r="AH410" i="1"/>
  <c r="AI410" i="1"/>
  <c r="AJ410" i="1"/>
  <c r="AL410" i="1"/>
  <c r="AH411" i="1"/>
  <c r="AI411" i="1"/>
  <c r="AJ411" i="1"/>
  <c r="AH412" i="1"/>
  <c r="AI412" i="1"/>
  <c r="AJ412" i="1"/>
  <c r="AK412" i="1"/>
  <c r="AK413" i="1" s="1"/>
  <c r="AK414" i="1" s="1"/>
  <c r="AK415" i="1" s="1"/>
  <c r="AH413" i="1"/>
  <c r="AI413" i="1"/>
  <c r="AJ413" i="1"/>
  <c r="AL413" i="1"/>
  <c r="AL414" i="1"/>
  <c r="AH414" i="1"/>
  <c r="AI414" i="1"/>
  <c r="AJ414" i="1"/>
  <c r="AH415" i="1"/>
  <c r="AI415" i="1"/>
  <c r="AJ415" i="1"/>
  <c r="AL416" i="1"/>
  <c r="AH416" i="1"/>
  <c r="AI416" i="1"/>
  <c r="AJ416" i="1"/>
  <c r="AK416" i="1"/>
  <c r="AK417" i="1" s="1"/>
  <c r="AH417" i="1"/>
  <c r="AI417" i="1"/>
  <c r="AJ417" i="1"/>
  <c r="AH418" i="1"/>
  <c r="AI418" i="1"/>
  <c r="AJ418" i="1"/>
  <c r="AK418" i="1"/>
  <c r="AK419" i="1" s="1"/>
  <c r="AK420" i="1" s="1"/>
  <c r="AK421" i="1" s="1"/>
  <c r="AK422" i="1" s="1"/>
  <c r="AK423" i="1" s="1"/>
  <c r="AK424" i="1" s="1"/>
  <c r="AL418" i="1"/>
  <c r="AH419" i="1"/>
  <c r="AI419" i="1"/>
  <c r="AJ419" i="1"/>
  <c r="AH420" i="1"/>
  <c r="AI420" i="1"/>
  <c r="AJ420" i="1"/>
  <c r="AL420" i="1"/>
  <c r="AH421" i="1"/>
  <c r="AI421" i="1"/>
  <c r="AJ421" i="1"/>
  <c r="AL421" i="1"/>
  <c r="AH422" i="1"/>
  <c r="AI422" i="1"/>
  <c r="AJ422" i="1"/>
  <c r="AL422" i="1"/>
  <c r="AH423" i="1"/>
  <c r="AI423" i="1"/>
  <c r="AJ423" i="1"/>
  <c r="AL423" i="1"/>
  <c r="AH424" i="1"/>
  <c r="AI424" i="1"/>
  <c r="AJ424" i="1"/>
  <c r="AL424" i="1"/>
  <c r="AH425" i="1"/>
  <c r="AI425" i="1"/>
  <c r="AJ425" i="1"/>
  <c r="AK425" i="1"/>
  <c r="AL425" i="1"/>
  <c r="AH426" i="1"/>
  <c r="AI426" i="1"/>
  <c r="AJ426" i="1"/>
  <c r="AK426" i="1"/>
  <c r="AK427" i="1" s="1"/>
  <c r="AK428" i="1" s="1"/>
  <c r="AK429" i="1" s="1"/>
  <c r="AK430" i="1" s="1"/>
  <c r="AK431" i="1" s="1"/>
  <c r="AK432" i="1" s="1"/>
  <c r="AK433" i="1" s="1"/>
  <c r="AK434" i="1" s="1"/>
  <c r="AK435" i="1" s="1"/>
  <c r="AK436" i="1" s="1"/>
  <c r="AK437" i="1" s="1"/>
  <c r="AK438" i="1" s="1"/>
  <c r="AK439" i="1" s="1"/>
  <c r="AK440" i="1" s="1"/>
  <c r="AK441" i="1" s="1"/>
  <c r="AK442" i="1" s="1"/>
  <c r="AK443" i="1" s="1"/>
  <c r="AK444" i="1" s="1"/>
  <c r="AK445" i="1" s="1"/>
  <c r="AK446" i="1" s="1"/>
  <c r="AK447" i="1" s="1"/>
  <c r="AK448" i="1" s="1"/>
  <c r="AK449" i="1" s="1"/>
  <c r="AK450" i="1" s="1"/>
  <c r="AK451" i="1" s="1"/>
  <c r="AK452" i="1" s="1"/>
  <c r="AK453" i="1" s="1"/>
  <c r="AK454" i="1" s="1"/>
  <c r="AK455" i="1" s="1"/>
  <c r="AK456" i="1" s="1"/>
  <c r="AK457" i="1" s="1"/>
  <c r="AK458" i="1" s="1"/>
  <c r="AK459" i="1" s="1"/>
  <c r="AK460" i="1" s="1"/>
  <c r="AK461" i="1" s="1"/>
  <c r="AK462" i="1" s="1"/>
  <c r="AK463" i="1" s="1"/>
  <c r="AK464" i="1" s="1"/>
  <c r="AK465" i="1" s="1"/>
  <c r="AK466" i="1" s="1"/>
  <c r="AK467" i="1" s="1"/>
  <c r="AK468" i="1" s="1"/>
  <c r="AK469" i="1" s="1"/>
  <c r="AK470" i="1" s="1"/>
  <c r="AK471" i="1" s="1"/>
  <c r="AK472" i="1" s="1"/>
  <c r="AK473" i="1" s="1"/>
  <c r="AK474" i="1" s="1"/>
  <c r="AK475" i="1" s="1"/>
  <c r="AK476" i="1" s="1"/>
  <c r="AK477" i="1" s="1"/>
  <c r="AK478" i="1" s="1"/>
  <c r="AK479" i="1" s="1"/>
  <c r="AK480" i="1" s="1"/>
  <c r="AK481" i="1" s="1"/>
  <c r="AK482" i="1" s="1"/>
  <c r="AK483" i="1" s="1"/>
  <c r="AK484" i="1" s="1"/>
  <c r="AK485" i="1" s="1"/>
  <c r="AK486" i="1" s="1"/>
  <c r="AK487" i="1" s="1"/>
  <c r="AK488" i="1" s="1"/>
  <c r="AK489" i="1" s="1"/>
  <c r="AK490" i="1" s="1"/>
  <c r="AK491" i="1" s="1"/>
  <c r="AK492" i="1" s="1"/>
  <c r="AK493" i="1" s="1"/>
  <c r="AK494" i="1" s="1"/>
  <c r="AK495" i="1" s="1"/>
  <c r="AL426" i="1"/>
  <c r="AH427" i="1"/>
  <c r="AI427" i="1"/>
  <c r="AJ427" i="1"/>
  <c r="AL427" i="1"/>
  <c r="AH428" i="1"/>
  <c r="AI428" i="1"/>
  <c r="AJ428" i="1"/>
  <c r="AL428" i="1"/>
  <c r="AH429" i="1"/>
  <c r="AI429" i="1"/>
  <c r="AJ429" i="1"/>
  <c r="AL429" i="1"/>
  <c r="AH430" i="1"/>
  <c r="AI430" i="1"/>
  <c r="AJ430" i="1"/>
  <c r="AL430" i="1"/>
  <c r="AH431" i="1"/>
  <c r="AI431" i="1"/>
  <c r="AJ431" i="1"/>
  <c r="AL431" i="1"/>
  <c r="AH432" i="1"/>
  <c r="AI432" i="1"/>
  <c r="AJ432" i="1"/>
  <c r="AL432" i="1"/>
  <c r="AH433" i="1"/>
  <c r="AI433" i="1"/>
  <c r="AJ433" i="1"/>
  <c r="AL433" i="1"/>
  <c r="AH434" i="1"/>
  <c r="AI434" i="1"/>
  <c r="AJ434" i="1"/>
  <c r="AL434" i="1"/>
  <c r="AH435" i="1"/>
  <c r="AI435" i="1"/>
  <c r="AJ435" i="1"/>
  <c r="AL435" i="1"/>
  <c r="AH436" i="1"/>
  <c r="AI436" i="1"/>
  <c r="AJ436" i="1"/>
  <c r="AL436" i="1"/>
  <c r="AH437" i="1"/>
  <c r="AI437" i="1"/>
  <c r="AJ437" i="1"/>
  <c r="AL437" i="1"/>
  <c r="AH438" i="1"/>
  <c r="AI438" i="1"/>
  <c r="AJ438" i="1"/>
  <c r="AL438" i="1"/>
  <c r="AH439" i="1"/>
  <c r="AI439" i="1"/>
  <c r="AJ439" i="1"/>
  <c r="AL439" i="1"/>
  <c r="AH440" i="1"/>
  <c r="AI440" i="1"/>
  <c r="AJ440" i="1"/>
  <c r="AL440" i="1"/>
  <c r="AH441" i="1"/>
  <c r="AI441" i="1"/>
  <c r="AJ441" i="1"/>
  <c r="AH442" i="1"/>
  <c r="AI442" i="1"/>
  <c r="AJ442" i="1"/>
  <c r="AH443" i="1"/>
  <c r="AI443" i="1"/>
  <c r="AJ443" i="1"/>
  <c r="AH444" i="1"/>
  <c r="AI444" i="1"/>
  <c r="AJ444" i="1"/>
  <c r="AH445" i="1"/>
  <c r="AI445" i="1"/>
  <c r="AJ445" i="1"/>
  <c r="AL445" i="1"/>
  <c r="AL446" i="1"/>
  <c r="AH446" i="1"/>
  <c r="AI446" i="1"/>
  <c r="AJ446" i="1"/>
  <c r="AH447" i="1"/>
  <c r="AI447" i="1"/>
  <c r="AJ447" i="1"/>
  <c r="AL448" i="1"/>
  <c r="AH448" i="1"/>
  <c r="AI448" i="1"/>
  <c r="AJ448" i="1"/>
  <c r="AH449" i="1"/>
  <c r="AI449" i="1"/>
  <c r="AJ449" i="1"/>
  <c r="AH450" i="1"/>
  <c r="AI450" i="1"/>
  <c r="AJ450" i="1"/>
  <c r="AH451" i="1"/>
  <c r="AI451" i="1"/>
  <c r="AJ451" i="1"/>
  <c r="AH452" i="1"/>
  <c r="AI452" i="1"/>
  <c r="AJ452" i="1"/>
  <c r="AH453" i="1"/>
  <c r="AL453" i="1" s="1"/>
  <c r="AI453" i="1"/>
  <c r="AJ453" i="1"/>
  <c r="AH454" i="1"/>
  <c r="AI454" i="1"/>
  <c r="AJ454" i="1"/>
  <c r="AL454" i="1"/>
  <c r="AH455" i="1"/>
  <c r="AI455" i="1"/>
  <c r="AJ455" i="1"/>
  <c r="AL455" i="1"/>
  <c r="AH456" i="1"/>
  <c r="AI456" i="1"/>
  <c r="AJ456" i="1"/>
  <c r="AL456" i="1"/>
  <c r="AH457" i="1"/>
  <c r="AI457" i="1"/>
  <c r="AJ457" i="1"/>
  <c r="AL457" i="1"/>
  <c r="AH458" i="1"/>
  <c r="AI458" i="1"/>
  <c r="AJ458" i="1"/>
  <c r="AL458" i="1"/>
  <c r="AH459" i="1"/>
  <c r="AI459" i="1"/>
  <c r="AJ459" i="1"/>
  <c r="AL459" i="1"/>
  <c r="AH460" i="1"/>
  <c r="AI460" i="1"/>
  <c r="AJ460" i="1"/>
  <c r="AL460" i="1"/>
  <c r="AH461" i="1"/>
  <c r="AI461" i="1"/>
  <c r="AJ461" i="1"/>
  <c r="AL461" i="1"/>
  <c r="AH462" i="1"/>
  <c r="AI462" i="1"/>
  <c r="AJ462" i="1"/>
  <c r="AL462" i="1"/>
  <c r="AH463" i="1"/>
  <c r="AI463" i="1"/>
  <c r="AJ463" i="1"/>
  <c r="AL463" i="1"/>
  <c r="AH464" i="1"/>
  <c r="AI464" i="1"/>
  <c r="AJ464" i="1"/>
  <c r="AL464" i="1"/>
  <c r="AH465" i="1"/>
  <c r="AI465" i="1"/>
  <c r="AJ465" i="1"/>
  <c r="AL465" i="1"/>
  <c r="AH466" i="1"/>
  <c r="AI466" i="1"/>
  <c r="AJ466" i="1"/>
  <c r="AL466" i="1"/>
  <c r="AH467" i="1"/>
  <c r="AI467" i="1"/>
  <c r="AJ467" i="1"/>
  <c r="AL467" i="1"/>
  <c r="AH468" i="1"/>
  <c r="AI468" i="1"/>
  <c r="AJ468" i="1"/>
  <c r="AL468" i="1"/>
  <c r="AH469" i="1"/>
  <c r="AI469" i="1"/>
  <c r="AJ469" i="1"/>
  <c r="AL469" i="1"/>
  <c r="AH470" i="1"/>
  <c r="AI470" i="1"/>
  <c r="AJ470" i="1"/>
  <c r="AL470" i="1"/>
  <c r="AH471" i="1"/>
  <c r="AI471" i="1"/>
  <c r="AJ471" i="1"/>
  <c r="AL471" i="1"/>
  <c r="AH472" i="1"/>
  <c r="AI472" i="1"/>
  <c r="AJ472" i="1"/>
  <c r="AL472" i="1"/>
  <c r="AH473" i="1"/>
  <c r="AI473" i="1"/>
  <c r="AJ473" i="1"/>
  <c r="AL473" i="1"/>
  <c r="AH474" i="1"/>
  <c r="AI474" i="1"/>
  <c r="AJ474" i="1"/>
  <c r="AL474" i="1"/>
  <c r="AH475" i="1"/>
  <c r="AI475" i="1"/>
  <c r="AJ475" i="1"/>
  <c r="AL475" i="1"/>
  <c r="AH476" i="1"/>
  <c r="AI476" i="1"/>
  <c r="AJ476" i="1"/>
  <c r="AL476" i="1"/>
  <c r="AH477" i="1"/>
  <c r="AI477" i="1"/>
  <c r="AJ477" i="1"/>
  <c r="AL477" i="1"/>
  <c r="AH478" i="1"/>
  <c r="AI478" i="1"/>
  <c r="AJ478" i="1"/>
  <c r="AL478" i="1"/>
  <c r="AH479" i="1"/>
  <c r="AI479" i="1"/>
  <c r="AJ479" i="1"/>
  <c r="AL479" i="1"/>
  <c r="AH480" i="1"/>
  <c r="AI480" i="1"/>
  <c r="AJ480" i="1"/>
  <c r="AL480" i="1"/>
  <c r="AH481" i="1"/>
  <c r="AI481" i="1"/>
  <c r="AJ481" i="1"/>
  <c r="AL481" i="1"/>
  <c r="AH482" i="1"/>
  <c r="AI482" i="1"/>
  <c r="AJ482" i="1"/>
  <c r="AL482" i="1"/>
  <c r="AH483" i="1"/>
  <c r="AI483" i="1"/>
  <c r="AJ483" i="1"/>
  <c r="AL483" i="1"/>
  <c r="AH484" i="1"/>
  <c r="AI484" i="1"/>
  <c r="AJ484" i="1"/>
  <c r="AL484" i="1"/>
  <c r="AH485" i="1"/>
  <c r="AI485" i="1"/>
  <c r="AJ485" i="1"/>
  <c r="AL485" i="1"/>
  <c r="AH486" i="1"/>
  <c r="AI486" i="1"/>
  <c r="AJ486" i="1"/>
  <c r="AL486" i="1"/>
  <c r="AH487" i="1"/>
  <c r="AI487" i="1"/>
  <c r="AJ487" i="1"/>
  <c r="AL487" i="1"/>
  <c r="AL488" i="1"/>
  <c r="AH488" i="1"/>
  <c r="AI488" i="1"/>
  <c r="AJ488" i="1"/>
  <c r="AH489" i="1"/>
  <c r="AI489" i="1"/>
  <c r="AJ489" i="1"/>
  <c r="AH490" i="1"/>
  <c r="AI490" i="1"/>
  <c r="AJ490" i="1"/>
  <c r="AH491" i="1"/>
  <c r="AI491" i="1"/>
  <c r="AJ491" i="1"/>
  <c r="AH492" i="1"/>
  <c r="AI492" i="1"/>
  <c r="AJ492" i="1"/>
  <c r="AH493" i="1"/>
  <c r="AI493" i="1"/>
  <c r="AJ493" i="1"/>
  <c r="AL493" i="1"/>
  <c r="AH494" i="1"/>
  <c r="AI494" i="1"/>
  <c r="AJ494" i="1"/>
  <c r="AL494" i="1"/>
  <c r="AH495" i="1"/>
  <c r="AL495" i="1" s="1"/>
  <c r="AI495" i="1"/>
  <c r="AJ495" i="1"/>
  <c r="AH496" i="1"/>
  <c r="AI496" i="1"/>
  <c r="AJ496" i="1"/>
  <c r="AK496" i="1"/>
  <c r="AH497" i="1"/>
  <c r="AI497" i="1"/>
  <c r="AJ497" i="1"/>
  <c r="AK497" i="1"/>
  <c r="AL497" i="1"/>
  <c r="AH498" i="1"/>
  <c r="AI498" i="1"/>
  <c r="AJ498" i="1"/>
  <c r="AK498" i="1"/>
  <c r="AK499" i="1" s="1"/>
  <c r="AK500" i="1" s="1"/>
  <c r="AL498" i="1"/>
  <c r="AH499" i="1"/>
  <c r="AI499" i="1"/>
  <c r="AJ499" i="1"/>
  <c r="AL499" i="1"/>
  <c r="AH500" i="1"/>
  <c r="AI500" i="1"/>
  <c r="AJ500" i="1"/>
  <c r="AH501" i="1"/>
  <c r="AI501" i="1"/>
  <c r="AJ501" i="1"/>
  <c r="AK501" i="1"/>
  <c r="AL501" i="1"/>
  <c r="AH502" i="1"/>
  <c r="AI502" i="1"/>
  <c r="AJ502" i="1"/>
  <c r="AK502" i="1"/>
  <c r="AK503" i="1" s="1"/>
  <c r="AL502" i="1"/>
  <c r="AL503" i="1"/>
  <c r="AH503" i="1"/>
  <c r="AI503" i="1"/>
  <c r="AJ503" i="1"/>
  <c r="AH504" i="1"/>
  <c r="AI504" i="1"/>
  <c r="AJ504" i="1"/>
  <c r="AK504" i="1"/>
  <c r="AK505" i="1" s="1"/>
  <c r="AH505" i="1"/>
  <c r="AI505" i="1"/>
  <c r="AJ505" i="1"/>
  <c r="AL505" i="1"/>
  <c r="AH506" i="1"/>
  <c r="AI506" i="1"/>
  <c r="AJ506" i="1"/>
  <c r="AK506" i="1"/>
  <c r="AK507" i="1" s="1"/>
  <c r="AL506" i="1"/>
  <c r="AH507" i="1"/>
  <c r="AI507" i="1"/>
  <c r="AJ507" i="1"/>
  <c r="AL507" i="1"/>
  <c r="AH508" i="1"/>
  <c r="AI508" i="1"/>
  <c r="AJ508" i="1"/>
  <c r="AK508" i="1"/>
  <c r="AK509" i="1" s="1"/>
  <c r="AK510" i="1" s="1"/>
  <c r="AK511" i="1" s="1"/>
  <c r="AK512" i="1" s="1"/>
  <c r="AK513" i="1" s="1"/>
  <c r="AH509" i="1"/>
  <c r="AI509" i="1"/>
  <c r="AJ509" i="1"/>
  <c r="AL509" i="1"/>
  <c r="AH510" i="1"/>
  <c r="AI510" i="1"/>
  <c r="AJ510" i="1"/>
  <c r="AH511" i="1"/>
  <c r="AI511" i="1"/>
  <c r="AJ511" i="1"/>
  <c r="AH512" i="1"/>
  <c r="AI512" i="1"/>
  <c r="AJ512" i="1"/>
  <c r="AL512" i="1"/>
  <c r="AH513" i="1"/>
  <c r="AI513" i="1"/>
  <c r="AJ513" i="1"/>
  <c r="AL513" i="1"/>
  <c r="AH514" i="1"/>
  <c r="AI514" i="1"/>
  <c r="AJ514" i="1"/>
  <c r="AK514" i="1"/>
  <c r="AK515" i="1" s="1"/>
  <c r="AH515" i="1"/>
  <c r="AI515" i="1"/>
  <c r="AJ515" i="1"/>
  <c r="AH516" i="1"/>
  <c r="AI516" i="1"/>
  <c r="AJ516" i="1"/>
  <c r="AK516" i="1"/>
  <c r="AH517" i="1"/>
  <c r="AI517" i="1"/>
  <c r="AJ517" i="1"/>
  <c r="AK517" i="1"/>
  <c r="AH518" i="1"/>
  <c r="AI518" i="1"/>
  <c r="AJ518" i="1"/>
  <c r="AK518" i="1"/>
  <c r="AL519" i="1"/>
  <c r="AH519" i="1"/>
  <c r="AI519" i="1"/>
  <c r="AJ519" i="1"/>
  <c r="AK519" i="1"/>
  <c r="AL520" i="1"/>
  <c r="AH520" i="1"/>
  <c r="AI520" i="1"/>
  <c r="AJ520" i="1"/>
  <c r="AK520" i="1"/>
  <c r="AK521" i="1" s="1"/>
  <c r="AK522" i="1" s="1"/>
  <c r="AK523" i="1" s="1"/>
  <c r="AK524" i="1" s="1"/>
  <c r="AK525" i="1" s="1"/>
  <c r="AK526" i="1" s="1"/>
  <c r="AK527" i="1" s="1"/>
  <c r="AH521" i="1"/>
  <c r="AI521" i="1"/>
  <c r="AJ521" i="1"/>
  <c r="AH522" i="1"/>
  <c r="AI522" i="1"/>
  <c r="AJ522" i="1"/>
  <c r="AH523" i="1"/>
  <c r="AI523" i="1"/>
  <c r="AJ523" i="1"/>
  <c r="AH524" i="1"/>
  <c r="AI524" i="1"/>
  <c r="AJ524" i="1"/>
  <c r="AH525" i="1"/>
  <c r="AI525" i="1"/>
  <c r="AJ525" i="1"/>
  <c r="AH526" i="1"/>
  <c r="AI526" i="1"/>
  <c r="AJ526" i="1"/>
  <c r="AL527" i="1"/>
  <c r="AH527" i="1"/>
  <c r="AI527" i="1"/>
  <c r="AJ527" i="1"/>
  <c r="AL528" i="1"/>
  <c r="AH528" i="1"/>
  <c r="AI528" i="1"/>
  <c r="AJ528" i="1"/>
  <c r="AK528" i="1"/>
  <c r="AK529" i="1" s="1"/>
  <c r="AK530" i="1" s="1"/>
  <c r="AH529" i="1"/>
  <c r="AI529" i="1"/>
  <c r="AJ529" i="1"/>
  <c r="AH530" i="1"/>
  <c r="AI530" i="1"/>
  <c r="AJ530" i="1"/>
  <c r="AH531" i="1"/>
  <c r="AI531" i="1"/>
  <c r="AJ531" i="1"/>
  <c r="AK531" i="1"/>
  <c r="AH532" i="1"/>
  <c r="AI532" i="1"/>
  <c r="AJ532" i="1"/>
  <c r="AK532" i="1"/>
  <c r="AK533" i="1" s="1"/>
  <c r="AK534" i="1" s="1"/>
  <c r="AL532" i="1"/>
  <c r="AH533" i="1"/>
  <c r="AI533" i="1"/>
  <c r="AJ533" i="1"/>
  <c r="AL533" i="1"/>
  <c r="AH534" i="1"/>
  <c r="AI534" i="1"/>
  <c r="AJ534" i="1"/>
  <c r="AL534" i="1"/>
  <c r="AH535" i="1"/>
  <c r="AI535" i="1"/>
  <c r="AJ535" i="1"/>
  <c r="AK535" i="1"/>
  <c r="AK536" i="1" s="1"/>
  <c r="AK537" i="1" s="1"/>
  <c r="AH536" i="1"/>
  <c r="AI536" i="1"/>
  <c r="AJ536" i="1"/>
  <c r="AL536" i="1"/>
  <c r="AL537" i="1"/>
  <c r="AH537" i="1"/>
  <c r="AI537" i="1"/>
  <c r="AJ537" i="1"/>
  <c r="AH538" i="1"/>
  <c r="AI538" i="1"/>
  <c r="AJ538" i="1"/>
  <c r="AK538" i="1"/>
  <c r="AK539" i="1" s="1"/>
  <c r="AK540" i="1" s="1"/>
  <c r="AK541" i="1" s="1"/>
  <c r="AK542" i="1" s="1"/>
  <c r="AK543" i="1" s="1"/>
  <c r="AK544" i="1" s="1"/>
  <c r="AK545" i="1" s="1"/>
  <c r="AK546" i="1" s="1"/>
  <c r="AK547" i="1" s="1"/>
  <c r="AK548" i="1" s="1"/>
  <c r="AK549" i="1" s="1"/>
  <c r="AK550" i="1" s="1"/>
  <c r="AH539" i="1"/>
  <c r="AI539" i="1"/>
  <c r="AJ539" i="1"/>
  <c r="AH540" i="1"/>
  <c r="AI540" i="1"/>
  <c r="AJ540" i="1"/>
  <c r="AL541" i="1"/>
  <c r="AH541" i="1"/>
  <c r="AI541" i="1"/>
  <c r="AJ541" i="1"/>
  <c r="AL542" i="1"/>
  <c r="AH542" i="1"/>
  <c r="AI542" i="1"/>
  <c r="AJ542" i="1"/>
  <c r="AH543" i="1"/>
  <c r="AI543" i="1"/>
  <c r="AJ543" i="1"/>
  <c r="AH544" i="1"/>
  <c r="AI544" i="1"/>
  <c r="AJ544" i="1"/>
  <c r="AL544" i="1"/>
  <c r="AH545" i="1"/>
  <c r="AI545" i="1"/>
  <c r="AJ545" i="1"/>
  <c r="AH546" i="1"/>
  <c r="AI546" i="1"/>
  <c r="AJ546" i="1"/>
  <c r="AH547" i="1"/>
  <c r="AI547" i="1"/>
  <c r="AJ547" i="1"/>
  <c r="AH548" i="1"/>
  <c r="AI548" i="1"/>
  <c r="AJ548" i="1"/>
  <c r="AL549" i="1"/>
  <c r="AH549" i="1"/>
  <c r="AI549" i="1"/>
  <c r="AJ549" i="1"/>
  <c r="AL550" i="1"/>
  <c r="AH550" i="1"/>
  <c r="AI550" i="1"/>
  <c r="AJ550" i="1"/>
  <c r="AH551" i="1"/>
  <c r="AI551" i="1"/>
  <c r="AJ551" i="1"/>
  <c r="AK551" i="1"/>
  <c r="AK552" i="1" s="1"/>
  <c r="AK553" i="1" s="1"/>
  <c r="AK554" i="1" s="1"/>
  <c r="AK555" i="1" s="1"/>
  <c r="AK556" i="1" s="1"/>
  <c r="AK557" i="1" s="1"/>
  <c r="AK558" i="1" s="1"/>
  <c r="AK559" i="1" s="1"/>
  <c r="AK560" i="1" s="1"/>
  <c r="AK561" i="1" s="1"/>
  <c r="AK562" i="1" s="1"/>
  <c r="AK563" i="1" s="1"/>
  <c r="AK564" i="1" s="1"/>
  <c r="AK565" i="1" s="1"/>
  <c r="AK566" i="1" s="1"/>
  <c r="AK567" i="1" s="1"/>
  <c r="AK568" i="1" s="1"/>
  <c r="AK569" i="1" s="1"/>
  <c r="AK570" i="1" s="1"/>
  <c r="AK571" i="1" s="1"/>
  <c r="AK572" i="1" s="1"/>
  <c r="AK573" i="1" s="1"/>
  <c r="AK574" i="1" s="1"/>
  <c r="AK575" i="1" s="1"/>
  <c r="AK576" i="1" s="1"/>
  <c r="AK577" i="1" s="1"/>
  <c r="AK578" i="1" s="1"/>
  <c r="AK579" i="1" s="1"/>
  <c r="AK580" i="1" s="1"/>
  <c r="AK581" i="1" s="1"/>
  <c r="AK582" i="1" s="1"/>
  <c r="AK583" i="1" s="1"/>
  <c r="AK584" i="1" s="1"/>
  <c r="AK585" i="1" s="1"/>
  <c r="AK586" i="1" s="1"/>
  <c r="AK587" i="1" s="1"/>
  <c r="AK588" i="1" s="1"/>
  <c r="AK589" i="1" s="1"/>
  <c r="AK590" i="1" s="1"/>
  <c r="AK591" i="1" s="1"/>
  <c r="AH552" i="1"/>
  <c r="AI552" i="1"/>
  <c r="AJ552" i="1"/>
  <c r="AL552" i="1"/>
  <c r="AH553" i="1"/>
  <c r="AI553" i="1"/>
  <c r="AJ553" i="1"/>
  <c r="AH554" i="1"/>
  <c r="AI554" i="1"/>
  <c r="AJ554" i="1"/>
  <c r="AH555" i="1"/>
  <c r="AI555" i="1"/>
  <c r="AJ555" i="1"/>
  <c r="AH556" i="1"/>
  <c r="AI556" i="1"/>
  <c r="AJ556" i="1"/>
  <c r="AL557" i="1"/>
  <c r="AH557" i="1"/>
  <c r="AI557" i="1"/>
  <c r="AJ557" i="1"/>
  <c r="AL558" i="1"/>
  <c r="AH558" i="1"/>
  <c r="AI558" i="1"/>
  <c r="AJ558" i="1"/>
  <c r="AH559" i="1"/>
  <c r="AI559" i="1"/>
  <c r="AJ559" i="1"/>
  <c r="AH560" i="1"/>
  <c r="AI560" i="1"/>
  <c r="AJ560" i="1"/>
  <c r="AL560" i="1"/>
  <c r="AL561" i="1"/>
  <c r="AH561" i="1"/>
  <c r="AI561" i="1"/>
  <c r="AJ561" i="1"/>
  <c r="AH562" i="1"/>
  <c r="AI562" i="1"/>
  <c r="AJ562" i="1"/>
  <c r="AH563" i="1"/>
  <c r="AI563" i="1"/>
  <c r="AJ563" i="1"/>
  <c r="AH564" i="1"/>
  <c r="AI564" i="1"/>
  <c r="AJ564" i="1"/>
  <c r="AL565" i="1"/>
  <c r="AH565" i="1"/>
  <c r="AI565" i="1"/>
  <c r="AJ565" i="1"/>
  <c r="AL566" i="1"/>
  <c r="AH566" i="1"/>
  <c r="AI566" i="1"/>
  <c r="AJ566" i="1"/>
  <c r="AH567" i="1"/>
  <c r="AI567" i="1"/>
  <c r="AJ567" i="1"/>
  <c r="AH568" i="1"/>
  <c r="AI568" i="1"/>
  <c r="AJ568" i="1"/>
  <c r="AL568" i="1"/>
  <c r="AH569" i="1"/>
  <c r="AI569" i="1"/>
  <c r="AJ569" i="1"/>
  <c r="AH570" i="1"/>
  <c r="AI570" i="1"/>
  <c r="AJ570" i="1"/>
  <c r="AH571" i="1"/>
  <c r="AI571" i="1"/>
  <c r="AJ571" i="1"/>
  <c r="AH572" i="1"/>
  <c r="AI572" i="1"/>
  <c r="AJ572" i="1"/>
  <c r="AL573" i="1"/>
  <c r="AH573" i="1"/>
  <c r="AI573" i="1"/>
  <c r="AJ573" i="1"/>
  <c r="AL574" i="1"/>
  <c r="AH574" i="1"/>
  <c r="AI574" i="1"/>
  <c r="AJ574" i="1"/>
  <c r="AH575" i="1"/>
  <c r="AI575" i="1"/>
  <c r="AJ575" i="1"/>
  <c r="AH576" i="1"/>
  <c r="AI576" i="1"/>
  <c r="AJ576" i="1"/>
  <c r="AL576" i="1"/>
  <c r="AH577" i="1"/>
  <c r="AI577" i="1"/>
  <c r="AJ577" i="1"/>
  <c r="AH578" i="1"/>
  <c r="AI578" i="1"/>
  <c r="AJ578" i="1"/>
  <c r="AH579" i="1"/>
  <c r="AI579" i="1"/>
  <c r="AJ579" i="1"/>
  <c r="AH580" i="1"/>
  <c r="AI580" i="1"/>
  <c r="AJ580" i="1"/>
  <c r="AL581" i="1"/>
  <c r="AH581" i="1"/>
  <c r="AI581" i="1"/>
  <c r="AJ581" i="1"/>
  <c r="AL582" i="1"/>
  <c r="AH582" i="1"/>
  <c r="AI582" i="1"/>
  <c r="AJ582" i="1"/>
  <c r="AH583" i="1"/>
  <c r="AI583" i="1"/>
  <c r="AJ583" i="1"/>
  <c r="AH584" i="1"/>
  <c r="AI584" i="1"/>
  <c r="AJ584" i="1"/>
  <c r="AL584" i="1"/>
  <c r="AH585" i="1"/>
  <c r="AI585" i="1"/>
  <c r="AJ585" i="1"/>
  <c r="AH586" i="1"/>
  <c r="AI586" i="1"/>
  <c r="AJ586" i="1"/>
  <c r="AH587" i="1"/>
  <c r="AI587" i="1"/>
  <c r="AJ587" i="1"/>
  <c r="AH588" i="1"/>
  <c r="AI588" i="1"/>
  <c r="AJ588" i="1"/>
  <c r="AH589" i="1"/>
  <c r="AI589" i="1"/>
  <c r="AJ589" i="1"/>
  <c r="AL589" i="1"/>
  <c r="AH590" i="1"/>
  <c r="AI590" i="1"/>
  <c r="AJ590" i="1"/>
  <c r="AH591" i="1"/>
  <c r="AI591" i="1"/>
  <c r="AJ591" i="1"/>
  <c r="AH592" i="1"/>
  <c r="AI592" i="1"/>
  <c r="AJ592" i="1"/>
  <c r="AK592" i="1"/>
  <c r="AK593" i="1" s="1"/>
  <c r="AK594" i="1" s="1"/>
  <c r="AK595" i="1" s="1"/>
  <c r="AK596" i="1" s="1"/>
  <c r="AK597" i="1" s="1"/>
  <c r="AK598" i="1" s="1"/>
  <c r="AK599" i="1" s="1"/>
  <c r="AK600" i="1" s="1"/>
  <c r="AK601" i="1" s="1"/>
  <c r="AK602" i="1" s="1"/>
  <c r="AK603" i="1" s="1"/>
  <c r="AK604" i="1" s="1"/>
  <c r="AK605" i="1" s="1"/>
  <c r="AK606" i="1" s="1"/>
  <c r="AK607" i="1" s="1"/>
  <c r="AK608" i="1" s="1"/>
  <c r="AK609" i="1" s="1"/>
  <c r="AK610" i="1" s="1"/>
  <c r="AK611" i="1" s="1"/>
  <c r="AL592" i="1"/>
  <c r="AH593" i="1"/>
  <c r="AI593" i="1"/>
  <c r="AJ593" i="1"/>
  <c r="AH594" i="1"/>
  <c r="AI594" i="1"/>
  <c r="AJ594" i="1"/>
  <c r="AH595" i="1"/>
  <c r="AI595" i="1"/>
  <c r="AJ595" i="1"/>
  <c r="AH596" i="1"/>
  <c r="AI596" i="1"/>
  <c r="AJ596" i="1"/>
  <c r="AH597" i="1"/>
  <c r="AI597" i="1"/>
  <c r="AJ597" i="1"/>
  <c r="AL598" i="1"/>
  <c r="AH598" i="1"/>
  <c r="AI598" i="1"/>
  <c r="AJ598" i="1"/>
  <c r="AH599" i="1"/>
  <c r="AI599" i="1"/>
  <c r="AJ599" i="1"/>
  <c r="AH600" i="1"/>
  <c r="AI600" i="1"/>
  <c r="AJ600" i="1"/>
  <c r="AL600" i="1"/>
  <c r="AL601" i="1"/>
  <c r="AH601" i="1"/>
  <c r="AI601" i="1"/>
  <c r="AJ601" i="1"/>
  <c r="AH602" i="1"/>
  <c r="AI602" i="1"/>
  <c r="AJ602" i="1"/>
  <c r="AH603" i="1"/>
  <c r="AI603" i="1"/>
  <c r="AJ603" i="1"/>
  <c r="AH604" i="1"/>
  <c r="AI604" i="1"/>
  <c r="AJ604" i="1"/>
  <c r="AH605" i="1"/>
  <c r="AI605" i="1"/>
  <c r="AJ605" i="1"/>
  <c r="AH606" i="1"/>
  <c r="AI606" i="1"/>
  <c r="AJ606" i="1"/>
  <c r="AH607" i="1"/>
  <c r="AI607" i="1"/>
  <c r="AJ607" i="1"/>
  <c r="AH608" i="1"/>
  <c r="AI608" i="1"/>
  <c r="AJ608" i="1"/>
  <c r="AL608" i="1"/>
  <c r="AH609" i="1"/>
  <c r="AI609" i="1"/>
  <c r="AJ609" i="1"/>
  <c r="AH610" i="1"/>
  <c r="AI610" i="1"/>
  <c r="AJ610" i="1"/>
  <c r="AH611" i="1"/>
  <c r="AI611" i="1"/>
  <c r="AJ611" i="1"/>
  <c r="AH612" i="1"/>
  <c r="AI612" i="1"/>
  <c r="AJ612" i="1"/>
  <c r="AK612" i="1"/>
  <c r="AK613" i="1" s="1"/>
  <c r="AL612" i="1"/>
  <c r="AH613" i="1"/>
  <c r="AI613" i="1"/>
  <c r="AJ613" i="1"/>
  <c r="AL613" i="1"/>
  <c r="AH614" i="1"/>
  <c r="AI614" i="1"/>
  <c r="AJ614" i="1"/>
  <c r="AK614" i="1"/>
  <c r="AL615" i="1"/>
  <c r="AH615" i="1"/>
  <c r="AI615" i="1"/>
  <c r="AJ615" i="1"/>
  <c r="AK615" i="1"/>
  <c r="AH616" i="1"/>
  <c r="AI616" i="1"/>
  <c r="AJ616" i="1"/>
  <c r="AK616" i="1"/>
  <c r="AK617" i="1" s="1"/>
  <c r="AK618" i="1" s="1"/>
  <c r="AL616" i="1"/>
  <c r="AH617" i="1"/>
  <c r="AI617" i="1"/>
  <c r="AJ617" i="1"/>
  <c r="AH618" i="1"/>
  <c r="AI618" i="1"/>
  <c r="AJ618" i="1"/>
  <c r="AH619" i="1"/>
  <c r="AI619" i="1"/>
  <c r="AJ619" i="1"/>
  <c r="AK619" i="1"/>
  <c r="AK620" i="1" s="1"/>
  <c r="AK621" i="1" s="1"/>
  <c r="AK622" i="1" s="1"/>
  <c r="AK623" i="1" s="1"/>
  <c r="AK624" i="1" s="1"/>
  <c r="AK625" i="1" s="1"/>
  <c r="AK626" i="1" s="1"/>
  <c r="AK627" i="1" s="1"/>
  <c r="AH620" i="1"/>
  <c r="AI620" i="1"/>
  <c r="AJ620" i="1"/>
  <c r="AH621" i="1"/>
  <c r="AI621" i="1"/>
  <c r="AJ621" i="1"/>
  <c r="AH622" i="1"/>
  <c r="AL622" i="1" s="1"/>
  <c r="AI622" i="1"/>
  <c r="AJ622" i="1"/>
  <c r="AL623" i="1"/>
  <c r="AH623" i="1"/>
  <c r="AI623" i="1"/>
  <c r="AJ623" i="1"/>
  <c r="AL624" i="1"/>
  <c r="AH624" i="1"/>
  <c r="AI624" i="1"/>
  <c r="AJ624" i="1"/>
  <c r="AH625" i="1"/>
  <c r="AI625" i="1"/>
  <c r="AJ625" i="1"/>
  <c r="AH626" i="1"/>
  <c r="AI626" i="1"/>
  <c r="AJ626" i="1"/>
  <c r="AH627" i="1"/>
  <c r="AI627" i="1"/>
  <c r="AJ627" i="1"/>
  <c r="AH628" i="1"/>
  <c r="AI628" i="1"/>
  <c r="AJ628" i="1"/>
  <c r="AK628" i="1"/>
  <c r="AK629" i="1" s="1"/>
  <c r="AL629" i="1"/>
  <c r="AH629" i="1"/>
  <c r="AI629" i="1"/>
  <c r="AJ629" i="1"/>
  <c r="AH630" i="1"/>
  <c r="AI630" i="1"/>
  <c r="AJ630" i="1"/>
  <c r="AK630" i="1"/>
  <c r="AK631" i="1" s="1"/>
  <c r="AL630" i="1"/>
  <c r="AH631" i="1"/>
  <c r="AI631" i="1"/>
  <c r="AJ631" i="1"/>
  <c r="AH632" i="1"/>
  <c r="AI632" i="1"/>
  <c r="AJ632" i="1"/>
  <c r="AK632" i="1"/>
  <c r="AK633" i="1" s="1"/>
  <c r="AK634" i="1" s="1"/>
  <c r="AH633" i="1"/>
  <c r="AI633" i="1"/>
  <c r="AJ633" i="1"/>
  <c r="AH634" i="1"/>
  <c r="AI634" i="1"/>
  <c r="AJ634" i="1"/>
  <c r="AH635" i="1"/>
  <c r="AI635" i="1"/>
  <c r="AJ635" i="1"/>
  <c r="AK635" i="1"/>
  <c r="AK636" i="1" s="1"/>
  <c r="AK637" i="1" s="1"/>
  <c r="AK638" i="1" s="1"/>
  <c r="AK639" i="1" s="1"/>
  <c r="AK640" i="1" s="1"/>
  <c r="AK641" i="1" s="1"/>
  <c r="AK642" i="1" s="1"/>
  <c r="AK643" i="1" s="1"/>
  <c r="AK644" i="1" s="1"/>
  <c r="AK645" i="1" s="1"/>
  <c r="AK646" i="1" s="1"/>
  <c r="AK647" i="1" s="1"/>
  <c r="AK648" i="1" s="1"/>
  <c r="AK649" i="1" s="1"/>
  <c r="AK650" i="1" s="1"/>
  <c r="AK651" i="1" s="1"/>
  <c r="AK652" i="1" s="1"/>
  <c r="AK653" i="1" s="1"/>
  <c r="AK654" i="1" s="1"/>
  <c r="AK655" i="1" s="1"/>
  <c r="AK656" i="1" s="1"/>
  <c r="AK657" i="1" s="1"/>
  <c r="AK658" i="1" s="1"/>
  <c r="AK659" i="1" s="1"/>
  <c r="AK660" i="1" s="1"/>
  <c r="AK661" i="1" s="1"/>
  <c r="AK662" i="1" s="1"/>
  <c r="AK663" i="1" s="1"/>
  <c r="AK664" i="1" s="1"/>
  <c r="AK665" i="1" s="1"/>
  <c r="AK666" i="1" s="1"/>
  <c r="AK667" i="1" s="1"/>
  <c r="AK668" i="1" s="1"/>
  <c r="AK669" i="1" s="1"/>
  <c r="AK670" i="1" s="1"/>
  <c r="AK671" i="1" s="1"/>
  <c r="AK672" i="1" s="1"/>
  <c r="AK673" i="1" s="1"/>
  <c r="AK674" i="1" s="1"/>
  <c r="AK675" i="1" s="1"/>
  <c r="AK676" i="1" s="1"/>
  <c r="AK677" i="1" s="1"/>
  <c r="AK678" i="1" s="1"/>
  <c r="AK679" i="1" s="1"/>
  <c r="AK680" i="1" s="1"/>
  <c r="AK681" i="1" s="1"/>
  <c r="AK682" i="1" s="1"/>
  <c r="AK683" i="1" s="1"/>
  <c r="AK684" i="1" s="1"/>
  <c r="AK685" i="1" s="1"/>
  <c r="AK686" i="1" s="1"/>
  <c r="AK687" i="1" s="1"/>
  <c r="AK688" i="1" s="1"/>
  <c r="AK689" i="1" s="1"/>
  <c r="AK690" i="1" s="1"/>
  <c r="AK691" i="1" s="1"/>
  <c r="AK692" i="1" s="1"/>
  <c r="AK693" i="1" s="1"/>
  <c r="AK694" i="1" s="1"/>
  <c r="AK695" i="1" s="1"/>
  <c r="AK696" i="1" s="1"/>
  <c r="AK697" i="1" s="1"/>
  <c r="AK698" i="1" s="1"/>
  <c r="AK699" i="1" s="1"/>
  <c r="AK700" i="1" s="1"/>
  <c r="AK701" i="1" s="1"/>
  <c r="AK702" i="1" s="1"/>
  <c r="AK703" i="1" s="1"/>
  <c r="AK704" i="1" s="1"/>
  <c r="AK705" i="1" s="1"/>
  <c r="AK706" i="1" s="1"/>
  <c r="AK707" i="1" s="1"/>
  <c r="AK708" i="1" s="1"/>
  <c r="AK709" i="1" s="1"/>
  <c r="AK710" i="1" s="1"/>
  <c r="AK711" i="1" s="1"/>
  <c r="AK712" i="1" s="1"/>
  <c r="AK713" i="1" s="1"/>
  <c r="AK714" i="1" s="1"/>
  <c r="AK715" i="1" s="1"/>
  <c r="AK716" i="1" s="1"/>
  <c r="AK717" i="1" s="1"/>
  <c r="AK718" i="1" s="1"/>
  <c r="AK719" i="1" s="1"/>
  <c r="AK720" i="1" s="1"/>
  <c r="AK721" i="1" s="1"/>
  <c r="AK722" i="1" s="1"/>
  <c r="AK723" i="1" s="1"/>
  <c r="AK724" i="1" s="1"/>
  <c r="AK725" i="1" s="1"/>
  <c r="AK726" i="1" s="1"/>
  <c r="AH636" i="1"/>
  <c r="AI636" i="1"/>
  <c r="AJ636" i="1"/>
  <c r="AH637" i="1"/>
  <c r="AI637" i="1"/>
  <c r="AJ637" i="1"/>
  <c r="AH638" i="1"/>
  <c r="AI638" i="1"/>
  <c r="AJ638" i="1"/>
  <c r="AL638" i="1"/>
  <c r="AL639" i="1"/>
  <c r="AH639" i="1"/>
  <c r="AI639" i="1"/>
  <c r="AJ639" i="1"/>
  <c r="AL640" i="1"/>
  <c r="AH640" i="1"/>
  <c r="AI640" i="1"/>
  <c r="AJ640" i="1"/>
  <c r="AH641" i="1"/>
  <c r="AI641" i="1"/>
  <c r="AJ641" i="1"/>
  <c r="AH642" i="1"/>
  <c r="AI642" i="1"/>
  <c r="AJ642" i="1"/>
  <c r="AH643" i="1"/>
  <c r="AI643" i="1"/>
  <c r="AJ643" i="1"/>
  <c r="AH644" i="1"/>
  <c r="AI644" i="1"/>
  <c r="AJ644" i="1"/>
  <c r="AH645" i="1"/>
  <c r="AI645" i="1"/>
  <c r="AJ645" i="1"/>
  <c r="AL645" i="1"/>
  <c r="AH646" i="1"/>
  <c r="AI646" i="1"/>
  <c r="AJ646" i="1"/>
  <c r="AL646" i="1"/>
  <c r="AH647" i="1"/>
  <c r="AI647" i="1"/>
  <c r="AJ647" i="1"/>
  <c r="AL647" i="1"/>
  <c r="AL648" i="1"/>
  <c r="AH648" i="1"/>
  <c r="AI648" i="1"/>
  <c r="AJ648" i="1"/>
  <c r="AH649" i="1"/>
  <c r="AI649" i="1"/>
  <c r="AJ649" i="1"/>
  <c r="AH650" i="1"/>
  <c r="AI650" i="1"/>
  <c r="AJ650" i="1"/>
  <c r="AH651" i="1"/>
  <c r="AI651" i="1"/>
  <c r="AJ651" i="1"/>
  <c r="AH652" i="1"/>
  <c r="AI652" i="1"/>
  <c r="AJ652" i="1"/>
  <c r="AL653" i="1"/>
  <c r="AH653" i="1"/>
  <c r="AI653" i="1"/>
  <c r="AJ653" i="1"/>
  <c r="AH654" i="1"/>
  <c r="AI654" i="1"/>
  <c r="AJ654" i="1"/>
  <c r="AL654" i="1"/>
  <c r="AH655" i="1"/>
  <c r="AI655" i="1"/>
  <c r="AJ655" i="1"/>
  <c r="AL656" i="1"/>
  <c r="AH656" i="1"/>
  <c r="AI656" i="1"/>
  <c r="AJ656" i="1"/>
  <c r="AH657" i="1"/>
  <c r="AI657" i="1"/>
  <c r="AJ657" i="1"/>
  <c r="AH658" i="1"/>
  <c r="AI658" i="1"/>
  <c r="AJ658" i="1"/>
  <c r="AH659" i="1"/>
  <c r="AI659" i="1"/>
  <c r="AJ659" i="1"/>
  <c r="AH660" i="1"/>
  <c r="AI660" i="1"/>
  <c r="AJ660" i="1"/>
  <c r="AH661" i="1"/>
  <c r="AI661" i="1"/>
  <c r="AJ661" i="1"/>
  <c r="AL661" i="1"/>
  <c r="AH662" i="1"/>
  <c r="AI662" i="1"/>
  <c r="AJ662" i="1"/>
  <c r="AH663" i="1"/>
  <c r="AI663" i="1"/>
  <c r="AJ663" i="1"/>
  <c r="AL664" i="1"/>
  <c r="AH664" i="1"/>
  <c r="AI664" i="1"/>
  <c r="AJ664" i="1"/>
  <c r="AH665" i="1"/>
  <c r="AI665" i="1"/>
  <c r="AJ665" i="1"/>
  <c r="AH666" i="1"/>
  <c r="AI666" i="1"/>
  <c r="AJ666" i="1"/>
  <c r="AH667" i="1"/>
  <c r="AI667" i="1"/>
  <c r="AJ667" i="1"/>
  <c r="AH668" i="1"/>
  <c r="AI668" i="1"/>
  <c r="AJ668" i="1"/>
  <c r="AL669" i="1"/>
  <c r="AH669" i="1"/>
  <c r="AI669" i="1"/>
  <c r="AJ669" i="1"/>
  <c r="AH670" i="1"/>
  <c r="AI670" i="1"/>
  <c r="AJ670" i="1"/>
  <c r="AL670" i="1"/>
  <c r="AH671" i="1"/>
  <c r="AI671" i="1"/>
  <c r="AJ671" i="1"/>
  <c r="AL672" i="1"/>
  <c r="AH672" i="1"/>
  <c r="AI672" i="1"/>
  <c r="AJ672" i="1"/>
  <c r="AH673" i="1"/>
  <c r="AI673" i="1"/>
  <c r="AJ673" i="1"/>
  <c r="AH674" i="1"/>
  <c r="AI674" i="1"/>
  <c r="AJ674" i="1"/>
  <c r="AH675" i="1"/>
  <c r="AI675" i="1"/>
  <c r="AJ675" i="1"/>
  <c r="AH676" i="1"/>
  <c r="AI676" i="1"/>
  <c r="AJ676" i="1"/>
  <c r="AL677" i="1"/>
  <c r="AH677" i="1"/>
  <c r="AI677" i="1"/>
  <c r="AJ677" i="1"/>
  <c r="AL678" i="1"/>
  <c r="AH678" i="1"/>
  <c r="AI678" i="1"/>
  <c r="AJ678" i="1"/>
  <c r="AH679" i="1"/>
  <c r="AI679" i="1"/>
  <c r="AJ679" i="1"/>
  <c r="AH680" i="1"/>
  <c r="AI680" i="1"/>
  <c r="AJ680" i="1"/>
  <c r="AL680" i="1"/>
  <c r="AH681" i="1"/>
  <c r="AI681" i="1"/>
  <c r="AJ681" i="1"/>
  <c r="AH682" i="1"/>
  <c r="AI682" i="1"/>
  <c r="AJ682" i="1"/>
  <c r="AH683" i="1"/>
  <c r="AI683" i="1"/>
  <c r="AJ683" i="1"/>
  <c r="AH684" i="1"/>
  <c r="AI684" i="1"/>
  <c r="AJ684" i="1"/>
  <c r="AH685" i="1"/>
  <c r="AI685" i="1"/>
  <c r="AJ685" i="1"/>
  <c r="AL685" i="1"/>
  <c r="AH686" i="1"/>
  <c r="AI686" i="1"/>
  <c r="AJ686" i="1"/>
  <c r="AL686" i="1"/>
  <c r="AH687" i="1"/>
  <c r="AI687" i="1"/>
  <c r="AJ687" i="1"/>
  <c r="AL688" i="1"/>
  <c r="AH688" i="1"/>
  <c r="AI688" i="1"/>
  <c r="AJ688" i="1"/>
  <c r="AH689" i="1"/>
  <c r="AI689" i="1"/>
  <c r="AJ689" i="1"/>
  <c r="AH690" i="1"/>
  <c r="AI690" i="1"/>
  <c r="AJ690" i="1"/>
  <c r="AH691" i="1"/>
  <c r="AI691" i="1"/>
  <c r="AJ691" i="1"/>
  <c r="AH692" i="1"/>
  <c r="AI692" i="1"/>
  <c r="AJ692" i="1"/>
  <c r="AH693" i="1"/>
  <c r="AI693" i="1"/>
  <c r="AJ693" i="1"/>
  <c r="AL693" i="1"/>
  <c r="AH694" i="1"/>
  <c r="AI694" i="1"/>
  <c r="AJ694" i="1"/>
  <c r="AH695" i="1"/>
  <c r="AI695" i="1"/>
  <c r="AJ695" i="1"/>
  <c r="AL696" i="1"/>
  <c r="AH696" i="1"/>
  <c r="AI696" i="1"/>
  <c r="AJ696" i="1"/>
  <c r="AH697" i="1"/>
  <c r="AI697" i="1"/>
  <c r="AJ697" i="1"/>
  <c r="AH698" i="1"/>
  <c r="AI698" i="1"/>
  <c r="AJ698" i="1"/>
  <c r="AH699" i="1"/>
  <c r="AI699" i="1"/>
  <c r="AJ699" i="1"/>
  <c r="AL699" i="1"/>
  <c r="AH700" i="1"/>
  <c r="AI700" i="1"/>
  <c r="AJ700" i="1"/>
  <c r="AL701" i="1"/>
  <c r="AH701" i="1"/>
  <c r="AI701" i="1"/>
  <c r="AJ701" i="1"/>
  <c r="AH702" i="1"/>
  <c r="AI702" i="1"/>
  <c r="AJ702" i="1"/>
  <c r="AH703" i="1"/>
  <c r="AI703" i="1"/>
  <c r="AJ703" i="1"/>
  <c r="AH704" i="1"/>
  <c r="AL704" i="1" s="1"/>
  <c r="AI704" i="1"/>
  <c r="AJ704" i="1"/>
  <c r="AH705" i="1"/>
  <c r="AI705" i="1"/>
  <c r="AJ705" i="1"/>
  <c r="AH706" i="1"/>
  <c r="AI706" i="1"/>
  <c r="AJ706" i="1"/>
  <c r="AH707" i="1"/>
  <c r="AI707" i="1"/>
  <c r="AJ707" i="1"/>
  <c r="AH708" i="1"/>
  <c r="AI708" i="1"/>
  <c r="AJ708" i="1"/>
  <c r="AL709" i="1"/>
  <c r="AH709" i="1"/>
  <c r="AI709" i="1"/>
  <c r="AJ709" i="1"/>
  <c r="AH710" i="1"/>
  <c r="AI710" i="1"/>
  <c r="AJ710" i="1"/>
  <c r="AL711" i="1"/>
  <c r="AH711" i="1"/>
  <c r="AI711" i="1"/>
  <c r="AJ711" i="1"/>
  <c r="AH712" i="1"/>
  <c r="AI712" i="1"/>
  <c r="AJ712" i="1"/>
  <c r="AH713" i="1"/>
  <c r="AI713" i="1"/>
  <c r="AJ713" i="1"/>
  <c r="AH714" i="1"/>
  <c r="AI714" i="1"/>
  <c r="AJ714" i="1"/>
  <c r="AH715" i="1"/>
  <c r="AI715" i="1"/>
  <c r="AJ715" i="1"/>
  <c r="AH716" i="1"/>
  <c r="AI716" i="1"/>
  <c r="AJ716" i="1"/>
  <c r="AH717" i="1"/>
  <c r="AI717" i="1"/>
  <c r="AJ717" i="1"/>
  <c r="AH718" i="1"/>
  <c r="AI718" i="1"/>
  <c r="AJ718" i="1"/>
  <c r="AL718" i="1"/>
  <c r="AH719" i="1"/>
  <c r="AI719" i="1"/>
  <c r="AJ719" i="1"/>
  <c r="AL720" i="1"/>
  <c r="AH720" i="1"/>
  <c r="AI720" i="1"/>
  <c r="AJ720" i="1"/>
  <c r="AH721" i="1"/>
  <c r="AI721" i="1"/>
  <c r="AJ721" i="1"/>
  <c r="AH722" i="1"/>
  <c r="AI722" i="1"/>
  <c r="AJ722" i="1"/>
  <c r="AH723" i="1"/>
  <c r="AI723" i="1"/>
  <c r="AJ723" i="1"/>
  <c r="AH724" i="1"/>
  <c r="AI724" i="1"/>
  <c r="AJ724" i="1"/>
  <c r="AH725" i="1"/>
  <c r="AI725" i="1"/>
  <c r="AJ725" i="1"/>
  <c r="AH726" i="1"/>
  <c r="AI726" i="1"/>
  <c r="AJ726" i="1"/>
  <c r="AL726" i="1"/>
  <c r="AH727" i="1"/>
  <c r="AI727" i="1"/>
  <c r="AJ727" i="1"/>
  <c r="AK727" i="1"/>
  <c r="AH728" i="1"/>
  <c r="AI728" i="1"/>
  <c r="AJ728" i="1"/>
  <c r="AK728" i="1"/>
  <c r="AH729" i="1"/>
  <c r="AI729" i="1"/>
  <c r="AJ729" i="1"/>
  <c r="AK729" i="1"/>
  <c r="AK730" i="1" s="1"/>
  <c r="AK731" i="1" s="1"/>
  <c r="AK732" i="1" s="1"/>
  <c r="AK733" i="1" s="1"/>
  <c r="AK734" i="1" s="1"/>
  <c r="AK735" i="1" s="1"/>
  <c r="AK736" i="1" s="1"/>
  <c r="AK737" i="1" s="1"/>
  <c r="AK738" i="1" s="1"/>
  <c r="AK739" i="1" s="1"/>
  <c r="AK740" i="1" s="1"/>
  <c r="AK741" i="1" s="1"/>
  <c r="AK742" i="1" s="1"/>
  <c r="AK743" i="1" s="1"/>
  <c r="AK744" i="1" s="1"/>
  <c r="AH730" i="1"/>
  <c r="AI730" i="1"/>
  <c r="AJ730" i="1"/>
  <c r="AH731" i="1"/>
  <c r="AI731" i="1"/>
  <c r="AJ731" i="1"/>
  <c r="AH732" i="1"/>
  <c r="AI732" i="1"/>
  <c r="AJ732" i="1"/>
  <c r="AL733" i="1"/>
  <c r="AH733" i="1"/>
  <c r="AI733" i="1"/>
  <c r="AJ733" i="1"/>
  <c r="AH734" i="1"/>
  <c r="AI734" i="1"/>
  <c r="AJ734" i="1"/>
  <c r="AL734" i="1"/>
  <c r="AL735" i="1"/>
  <c r="AH735" i="1"/>
  <c r="AI735" i="1"/>
  <c r="AJ735" i="1"/>
  <c r="AH736" i="1"/>
  <c r="AI736" i="1"/>
  <c r="AJ736" i="1"/>
  <c r="AH737" i="1"/>
  <c r="AI737" i="1"/>
  <c r="AJ737" i="1"/>
  <c r="AH738" i="1"/>
  <c r="AI738" i="1"/>
  <c r="AJ738" i="1"/>
  <c r="AH739" i="1"/>
  <c r="AI739" i="1"/>
  <c r="AJ739" i="1"/>
  <c r="AH740" i="1"/>
  <c r="AI740" i="1"/>
  <c r="AJ740" i="1"/>
  <c r="AL741" i="1"/>
  <c r="AH741" i="1"/>
  <c r="AI741" i="1"/>
  <c r="AJ741" i="1"/>
  <c r="AH742" i="1"/>
  <c r="AI742" i="1"/>
  <c r="AJ742" i="1"/>
  <c r="AL742" i="1"/>
  <c r="AL743" i="1"/>
  <c r="AH743" i="1"/>
  <c r="AI743" i="1"/>
  <c r="AJ743" i="1"/>
  <c r="AL744" i="1"/>
  <c r="AH744" i="1"/>
  <c r="AI744" i="1"/>
  <c r="AJ744" i="1"/>
  <c r="AH745" i="1"/>
  <c r="AI745" i="1"/>
  <c r="AJ745" i="1"/>
  <c r="AK745" i="1"/>
  <c r="AK746" i="1" s="1"/>
  <c r="AK747" i="1" s="1"/>
  <c r="AK748" i="1" s="1"/>
  <c r="AK749" i="1" s="1"/>
  <c r="AK750" i="1" s="1"/>
  <c r="AK751" i="1" s="1"/>
  <c r="AK752" i="1" s="1"/>
  <c r="AK753" i="1" s="1"/>
  <c r="AK754" i="1" s="1"/>
  <c r="AK755" i="1" s="1"/>
  <c r="AK756" i="1" s="1"/>
  <c r="AK757" i="1" s="1"/>
  <c r="AK758" i="1" s="1"/>
  <c r="AK759" i="1" s="1"/>
  <c r="AK760" i="1" s="1"/>
  <c r="AK761" i="1" s="1"/>
  <c r="AK762" i="1" s="1"/>
  <c r="AK763" i="1" s="1"/>
  <c r="AK764" i="1" s="1"/>
  <c r="AK765" i="1" s="1"/>
  <c r="AK766" i="1" s="1"/>
  <c r="AK767" i="1" s="1"/>
  <c r="AK768" i="1" s="1"/>
  <c r="AK769" i="1" s="1"/>
  <c r="AK770" i="1" s="1"/>
  <c r="AK771" i="1" s="1"/>
  <c r="AK772" i="1" s="1"/>
  <c r="AK773" i="1" s="1"/>
  <c r="AK774" i="1" s="1"/>
  <c r="AK775" i="1" s="1"/>
  <c r="AK776" i="1" s="1"/>
  <c r="AK777" i="1" s="1"/>
  <c r="AK778" i="1" s="1"/>
  <c r="AK779" i="1" s="1"/>
  <c r="AK780" i="1" s="1"/>
  <c r="AK781" i="1" s="1"/>
  <c r="AK782" i="1" s="1"/>
  <c r="AK783" i="1" s="1"/>
  <c r="AK784" i="1" s="1"/>
  <c r="AK785" i="1" s="1"/>
  <c r="AK786" i="1" s="1"/>
  <c r="AK787" i="1" s="1"/>
  <c r="AK788" i="1" s="1"/>
  <c r="AK789" i="1" s="1"/>
  <c r="AK790" i="1" s="1"/>
  <c r="AK791" i="1" s="1"/>
  <c r="AK792" i="1" s="1"/>
  <c r="AK793" i="1" s="1"/>
  <c r="AK794" i="1" s="1"/>
  <c r="AK795" i="1" s="1"/>
  <c r="AK796" i="1" s="1"/>
  <c r="AK797" i="1" s="1"/>
  <c r="AK798" i="1" s="1"/>
  <c r="AK799" i="1" s="1"/>
  <c r="AK800" i="1" s="1"/>
  <c r="AK801" i="1" s="1"/>
  <c r="AK802" i="1" s="1"/>
  <c r="AK803" i="1" s="1"/>
  <c r="AK804" i="1" s="1"/>
  <c r="AK805" i="1" s="1"/>
  <c r="AK806" i="1" s="1"/>
  <c r="AK807" i="1" s="1"/>
  <c r="AK808" i="1" s="1"/>
  <c r="AK809" i="1" s="1"/>
  <c r="AK810" i="1" s="1"/>
  <c r="AK811" i="1" s="1"/>
  <c r="AK812" i="1" s="1"/>
  <c r="AK813" i="1" s="1"/>
  <c r="AK814" i="1" s="1"/>
  <c r="AK815" i="1" s="1"/>
  <c r="AK816" i="1" s="1"/>
  <c r="AK817" i="1" s="1"/>
  <c r="AK818" i="1" s="1"/>
  <c r="AH746" i="1"/>
  <c r="AI746" i="1"/>
  <c r="AJ746" i="1"/>
  <c r="AH747" i="1"/>
  <c r="AI747" i="1"/>
  <c r="AJ747" i="1"/>
  <c r="AH748" i="1"/>
  <c r="AI748" i="1"/>
  <c r="AJ748" i="1"/>
  <c r="AL749" i="1"/>
  <c r="AH749" i="1"/>
  <c r="AI749" i="1"/>
  <c r="AJ749" i="1"/>
  <c r="AH750" i="1"/>
  <c r="AI750" i="1"/>
  <c r="AJ750" i="1"/>
  <c r="AL750" i="1"/>
  <c r="AL751" i="1"/>
  <c r="AH751" i="1"/>
  <c r="AI751" i="1"/>
  <c r="AJ751" i="1"/>
  <c r="AH752" i="1"/>
  <c r="AI752" i="1"/>
  <c r="AJ752" i="1"/>
  <c r="AH753" i="1"/>
  <c r="AI753" i="1"/>
  <c r="AJ753" i="1"/>
  <c r="AH754" i="1"/>
  <c r="AI754" i="1"/>
  <c r="AJ754" i="1"/>
  <c r="AH755" i="1"/>
  <c r="AI755" i="1"/>
  <c r="AJ755" i="1"/>
  <c r="AH756" i="1"/>
  <c r="AI756" i="1"/>
  <c r="AJ756" i="1"/>
  <c r="AL757" i="1"/>
  <c r="AH757" i="1"/>
  <c r="AI757" i="1"/>
  <c r="AJ757" i="1"/>
  <c r="AH758" i="1"/>
  <c r="AI758" i="1"/>
  <c r="AJ758" i="1"/>
  <c r="AL758" i="1"/>
  <c r="AL759" i="1"/>
  <c r="AH759" i="1"/>
  <c r="AI759" i="1"/>
  <c r="AJ759" i="1"/>
  <c r="AH760" i="1"/>
  <c r="AI760" i="1"/>
  <c r="AJ760" i="1"/>
  <c r="AH761" i="1"/>
  <c r="AI761" i="1"/>
  <c r="AJ761" i="1"/>
  <c r="AH762" i="1"/>
  <c r="AI762" i="1"/>
  <c r="AJ762" i="1"/>
  <c r="AL762" i="1"/>
  <c r="AH763" i="1"/>
  <c r="AI763" i="1"/>
  <c r="AJ763" i="1"/>
  <c r="AH764" i="1"/>
  <c r="AI764" i="1"/>
  <c r="AJ764" i="1"/>
  <c r="AL765" i="1"/>
  <c r="AH765" i="1"/>
  <c r="AI765" i="1"/>
  <c r="AJ765" i="1"/>
  <c r="AH766" i="1"/>
  <c r="AI766" i="1"/>
  <c r="AJ766" i="1"/>
  <c r="AL766" i="1"/>
  <c r="AL767" i="1"/>
  <c r="AH767" i="1"/>
  <c r="AI767" i="1"/>
  <c r="AJ767" i="1"/>
  <c r="AL768" i="1"/>
  <c r="AH768" i="1"/>
  <c r="AI768" i="1"/>
  <c r="AJ768" i="1"/>
  <c r="AH769" i="1"/>
  <c r="AI769" i="1"/>
  <c r="AJ769" i="1"/>
  <c r="AH770" i="1"/>
  <c r="AI770" i="1"/>
  <c r="AJ770" i="1"/>
  <c r="AH771" i="1"/>
  <c r="AI771" i="1"/>
  <c r="AJ771" i="1"/>
  <c r="AH772" i="1"/>
  <c r="AI772" i="1"/>
  <c r="AJ772" i="1"/>
  <c r="AL773" i="1"/>
  <c r="AH773" i="1"/>
  <c r="AI773" i="1"/>
  <c r="AJ773" i="1"/>
  <c r="AH774" i="1"/>
  <c r="AI774" i="1"/>
  <c r="AJ774" i="1"/>
  <c r="AL774" i="1"/>
  <c r="AL775" i="1"/>
  <c r="AH775" i="1"/>
  <c r="AI775" i="1"/>
  <c r="AJ775" i="1"/>
  <c r="AH776" i="1"/>
  <c r="AI776" i="1"/>
  <c r="AJ776" i="1"/>
  <c r="AH777" i="1"/>
  <c r="AI777" i="1"/>
  <c r="AJ777" i="1"/>
  <c r="AH778" i="1"/>
  <c r="AI778" i="1"/>
  <c r="AJ778" i="1"/>
  <c r="AH779" i="1"/>
  <c r="AI779" i="1"/>
  <c r="AJ779" i="1"/>
  <c r="AH780" i="1"/>
  <c r="AI780" i="1"/>
  <c r="AJ780" i="1"/>
  <c r="AL781" i="1"/>
  <c r="AH781" i="1"/>
  <c r="AI781" i="1"/>
  <c r="AJ781" i="1"/>
  <c r="AH782" i="1"/>
  <c r="AI782" i="1"/>
  <c r="AJ782" i="1"/>
  <c r="AL782" i="1"/>
  <c r="AL783" i="1"/>
  <c r="AH783" i="1"/>
  <c r="AI783" i="1"/>
  <c r="AJ783" i="1"/>
  <c r="AL784" i="1"/>
  <c r="AH784" i="1"/>
  <c r="AI784" i="1"/>
  <c r="AJ784" i="1"/>
  <c r="AH785" i="1"/>
  <c r="AI785" i="1"/>
  <c r="AJ785" i="1"/>
  <c r="AH786" i="1"/>
  <c r="AI786" i="1"/>
  <c r="AJ786" i="1"/>
  <c r="AH787" i="1"/>
  <c r="AI787" i="1"/>
  <c r="AJ787" i="1"/>
  <c r="AH788" i="1"/>
  <c r="AI788" i="1"/>
  <c r="AJ788" i="1"/>
  <c r="AL789" i="1"/>
  <c r="AH789" i="1"/>
  <c r="AI789" i="1"/>
  <c r="AJ789" i="1"/>
  <c r="AH790" i="1"/>
  <c r="AI790" i="1"/>
  <c r="AJ790" i="1"/>
  <c r="AL790" i="1"/>
  <c r="AL791" i="1"/>
  <c r="AH791" i="1"/>
  <c r="AI791" i="1"/>
  <c r="AJ791" i="1"/>
  <c r="AH792" i="1"/>
  <c r="AI792" i="1"/>
  <c r="AJ792" i="1"/>
  <c r="AH793" i="1"/>
  <c r="AI793" i="1"/>
  <c r="AJ793" i="1"/>
  <c r="AH794" i="1"/>
  <c r="AI794" i="1"/>
  <c r="AJ794" i="1"/>
  <c r="AH795" i="1"/>
  <c r="AI795" i="1"/>
  <c r="AJ795" i="1"/>
  <c r="AH796" i="1"/>
  <c r="AI796" i="1"/>
  <c r="AJ796" i="1"/>
  <c r="AL797" i="1"/>
  <c r="AH797" i="1"/>
  <c r="AI797" i="1"/>
  <c r="AJ797" i="1"/>
  <c r="AH798" i="1"/>
  <c r="AI798" i="1"/>
  <c r="AJ798" i="1"/>
  <c r="AL798" i="1"/>
  <c r="AL799" i="1"/>
  <c r="AH799" i="1"/>
  <c r="AI799" i="1"/>
  <c r="AJ799" i="1"/>
  <c r="AH800" i="1"/>
  <c r="AI800" i="1"/>
  <c r="AJ800" i="1"/>
  <c r="AH801" i="1"/>
  <c r="AI801" i="1"/>
  <c r="AJ801" i="1"/>
  <c r="AH802" i="1"/>
  <c r="AI802" i="1"/>
  <c r="AJ802" i="1"/>
  <c r="AH803" i="1"/>
  <c r="AI803" i="1"/>
  <c r="AJ803" i="1"/>
  <c r="AH804" i="1"/>
  <c r="AI804" i="1"/>
  <c r="AJ804" i="1"/>
  <c r="AL805" i="1"/>
  <c r="AH805" i="1"/>
  <c r="AI805" i="1"/>
  <c r="AJ805" i="1"/>
  <c r="AH806" i="1"/>
  <c r="AI806" i="1"/>
  <c r="AJ806" i="1"/>
  <c r="AL806" i="1"/>
  <c r="AL807" i="1"/>
  <c r="AH807" i="1"/>
  <c r="AI807" i="1"/>
  <c r="AJ807" i="1"/>
  <c r="AH808" i="1"/>
  <c r="AI808" i="1"/>
  <c r="AJ808" i="1"/>
  <c r="AH809" i="1"/>
  <c r="AI809" i="1"/>
  <c r="AJ809" i="1"/>
  <c r="AH810" i="1"/>
  <c r="AI810" i="1"/>
  <c r="AJ810" i="1"/>
  <c r="AH811" i="1"/>
  <c r="AI811" i="1"/>
  <c r="AJ811" i="1"/>
  <c r="AH812" i="1"/>
  <c r="AI812" i="1"/>
  <c r="AJ812" i="1"/>
  <c r="AL813" i="1"/>
  <c r="AH813" i="1"/>
  <c r="AI813" i="1"/>
  <c r="AJ813" i="1"/>
  <c r="AH814" i="1"/>
  <c r="AI814" i="1"/>
  <c r="AJ814" i="1"/>
  <c r="AL814" i="1"/>
  <c r="AL815" i="1"/>
  <c r="AH815" i="1"/>
  <c r="AI815" i="1"/>
  <c r="AJ815" i="1"/>
  <c r="AH816" i="1"/>
  <c r="AI816" i="1"/>
  <c r="AJ816" i="1"/>
  <c r="AH817" i="1"/>
  <c r="AI817" i="1"/>
  <c r="AJ817" i="1"/>
  <c r="AH818" i="1"/>
  <c r="AI818" i="1"/>
  <c r="AJ818" i="1"/>
  <c r="AH819" i="1"/>
  <c r="AI819" i="1"/>
  <c r="AJ819" i="1"/>
  <c r="AK819" i="1"/>
  <c r="AH820" i="1"/>
  <c r="AI820" i="1"/>
  <c r="AJ820" i="1"/>
  <c r="AK820" i="1"/>
  <c r="AK821" i="1" s="1"/>
  <c r="AK822" i="1" s="1"/>
  <c r="AK823" i="1" s="1"/>
  <c r="AK824" i="1" s="1"/>
  <c r="AL821" i="1"/>
  <c r="AH821" i="1"/>
  <c r="AI821" i="1"/>
  <c r="AJ821" i="1"/>
  <c r="AL822" i="1"/>
  <c r="AH822" i="1"/>
  <c r="AI822" i="1"/>
  <c r="AJ822" i="1"/>
  <c r="AH823" i="1"/>
  <c r="AI823" i="1"/>
  <c r="AJ823" i="1"/>
  <c r="AL824" i="1"/>
  <c r="AH824" i="1"/>
  <c r="AI824" i="1"/>
  <c r="AJ824" i="1"/>
  <c r="AH825" i="1"/>
  <c r="AI825" i="1"/>
  <c r="AJ825" i="1"/>
  <c r="AK825" i="1"/>
  <c r="AK826" i="1" s="1"/>
  <c r="AK827" i="1" s="1"/>
  <c r="AK828" i="1" s="1"/>
  <c r="AK829" i="1" s="1"/>
  <c r="AK830" i="1" s="1"/>
  <c r="AK831" i="1" s="1"/>
  <c r="AK832" i="1" s="1"/>
  <c r="AK833" i="1" s="1"/>
  <c r="AK834" i="1" s="1"/>
  <c r="AK835" i="1" s="1"/>
  <c r="AK836" i="1" s="1"/>
  <c r="AK837" i="1" s="1"/>
  <c r="AK838" i="1" s="1"/>
  <c r="AK839" i="1" s="1"/>
  <c r="AK840" i="1" s="1"/>
  <c r="AK841" i="1" s="1"/>
  <c r="AH826" i="1"/>
  <c r="AI826" i="1"/>
  <c r="AJ826" i="1"/>
  <c r="AL826" i="1"/>
  <c r="AH827" i="1"/>
  <c r="AI827" i="1"/>
  <c r="AJ827" i="1"/>
  <c r="AH828" i="1"/>
  <c r="AI828" i="1"/>
  <c r="AJ828" i="1"/>
  <c r="AL829" i="1"/>
  <c r="AH829" i="1"/>
  <c r="AI829" i="1"/>
  <c r="AJ829" i="1"/>
  <c r="AL830" i="1"/>
  <c r="AH830" i="1"/>
  <c r="AI830" i="1"/>
  <c r="AJ830" i="1"/>
  <c r="AH831" i="1"/>
  <c r="AI831" i="1"/>
  <c r="AJ831" i="1"/>
  <c r="AH832" i="1"/>
  <c r="AI832" i="1"/>
  <c r="AJ832" i="1"/>
  <c r="AH833" i="1"/>
  <c r="AI833" i="1"/>
  <c r="AJ833" i="1"/>
  <c r="AH834" i="1"/>
  <c r="AI834" i="1"/>
  <c r="AJ834" i="1"/>
  <c r="AH835" i="1"/>
  <c r="AI835" i="1"/>
  <c r="AJ835" i="1"/>
  <c r="AH836" i="1"/>
  <c r="AI836" i="1"/>
  <c r="AJ836" i="1"/>
  <c r="AL837" i="1"/>
  <c r="AH837" i="1"/>
  <c r="AI837" i="1"/>
  <c r="AJ837" i="1"/>
  <c r="AL838" i="1"/>
  <c r="AH838" i="1"/>
  <c r="AI838" i="1"/>
  <c r="AJ838" i="1"/>
  <c r="AH839" i="1"/>
  <c r="AI839" i="1"/>
  <c r="AJ839" i="1"/>
  <c r="AL840" i="1"/>
  <c r="AH840" i="1"/>
  <c r="AI840" i="1"/>
  <c r="AJ840" i="1"/>
  <c r="AH841" i="1"/>
  <c r="AI841" i="1"/>
  <c r="AJ841" i="1"/>
  <c r="AH842" i="1"/>
  <c r="AI842" i="1"/>
  <c r="AJ842" i="1"/>
  <c r="AK842" i="1"/>
  <c r="AK843" i="1" s="1"/>
  <c r="AK844" i="1" s="1"/>
  <c r="AK845" i="1" s="1"/>
  <c r="AK846" i="1" s="1"/>
  <c r="AK847" i="1" s="1"/>
  <c r="AK848" i="1" s="1"/>
  <c r="AK849" i="1" s="1"/>
  <c r="AK850" i="1" s="1"/>
  <c r="AK851" i="1" s="1"/>
  <c r="AK852" i="1" s="1"/>
  <c r="AK853" i="1" s="1"/>
  <c r="AK854" i="1" s="1"/>
  <c r="AK855" i="1" s="1"/>
  <c r="AK856" i="1" s="1"/>
  <c r="AK857" i="1" s="1"/>
  <c r="AK858" i="1" s="1"/>
  <c r="AK859" i="1" s="1"/>
  <c r="AK860" i="1" s="1"/>
  <c r="AK861" i="1" s="1"/>
  <c r="AK862" i="1" s="1"/>
  <c r="AK863" i="1" s="1"/>
  <c r="AK864" i="1" s="1"/>
  <c r="AK865" i="1" s="1"/>
  <c r="AK866" i="1" s="1"/>
  <c r="AK867" i="1" s="1"/>
  <c r="AK868" i="1" s="1"/>
  <c r="AK869" i="1" s="1"/>
  <c r="AK870" i="1" s="1"/>
  <c r="AK871" i="1" s="1"/>
  <c r="AK872" i="1" s="1"/>
  <c r="AK873" i="1" s="1"/>
  <c r="AK874" i="1" s="1"/>
  <c r="AK875" i="1" s="1"/>
  <c r="AH843" i="1"/>
  <c r="AI843" i="1"/>
  <c r="AJ843" i="1"/>
  <c r="AH844" i="1"/>
  <c r="AI844" i="1"/>
  <c r="AJ844" i="1"/>
  <c r="AL845" i="1"/>
  <c r="AH845" i="1"/>
  <c r="AI845" i="1"/>
  <c r="AJ845" i="1"/>
  <c r="AL846" i="1"/>
  <c r="AH846" i="1"/>
  <c r="AI846" i="1"/>
  <c r="AJ846" i="1"/>
  <c r="AH847" i="1"/>
  <c r="AI847" i="1"/>
  <c r="AJ847" i="1"/>
  <c r="AH848" i="1"/>
  <c r="AI848" i="1"/>
  <c r="AJ848" i="1"/>
  <c r="AH849" i="1"/>
  <c r="AI849" i="1"/>
  <c r="AJ849" i="1"/>
  <c r="AH850" i="1"/>
  <c r="AI850" i="1"/>
  <c r="AJ850" i="1"/>
  <c r="AH851" i="1"/>
  <c r="AI851" i="1"/>
  <c r="AJ851" i="1"/>
  <c r="AH852" i="1"/>
  <c r="AI852" i="1"/>
  <c r="AJ852" i="1"/>
  <c r="AL853" i="1"/>
  <c r="AH853" i="1"/>
  <c r="AI853" i="1"/>
  <c r="AJ853" i="1"/>
  <c r="AL854" i="1"/>
  <c r="AH854" i="1"/>
  <c r="AI854" i="1"/>
  <c r="AJ854" i="1"/>
  <c r="AH855" i="1"/>
  <c r="AI855" i="1"/>
  <c r="AJ855" i="1"/>
  <c r="AL856" i="1"/>
  <c r="AH856" i="1"/>
  <c r="AI856" i="1"/>
  <c r="AJ856" i="1"/>
  <c r="AH857" i="1"/>
  <c r="AI857" i="1"/>
  <c r="AJ857" i="1"/>
  <c r="AH858" i="1"/>
  <c r="AI858" i="1"/>
  <c r="AJ858" i="1"/>
  <c r="AH859" i="1"/>
  <c r="AI859" i="1"/>
  <c r="AJ859" i="1"/>
  <c r="AH860" i="1"/>
  <c r="AI860" i="1"/>
  <c r="AJ860" i="1"/>
  <c r="AL861" i="1"/>
  <c r="AH861" i="1"/>
  <c r="AI861" i="1"/>
  <c r="AJ861" i="1"/>
  <c r="AL862" i="1"/>
  <c r="AH862" i="1"/>
  <c r="AI862" i="1"/>
  <c r="AJ862" i="1"/>
  <c r="AH863" i="1"/>
  <c r="AI863" i="1"/>
  <c r="AJ863" i="1"/>
  <c r="AH864" i="1"/>
  <c r="AI864" i="1"/>
  <c r="AJ864" i="1"/>
  <c r="AH865" i="1"/>
  <c r="AI865" i="1"/>
  <c r="AJ865" i="1"/>
  <c r="AH866" i="1"/>
  <c r="AI866" i="1"/>
  <c r="AJ866" i="1"/>
  <c r="AH867" i="1"/>
  <c r="AI867" i="1"/>
  <c r="AJ867" i="1"/>
  <c r="AH868" i="1"/>
  <c r="AI868" i="1"/>
  <c r="AJ868" i="1"/>
  <c r="AL869" i="1"/>
  <c r="AH869" i="1"/>
  <c r="AI869" i="1"/>
  <c r="AJ869" i="1"/>
  <c r="AL870" i="1"/>
  <c r="AH870" i="1"/>
  <c r="AI870" i="1"/>
  <c r="AJ870" i="1"/>
  <c r="AH871" i="1"/>
  <c r="AI871" i="1"/>
  <c r="AJ871" i="1"/>
  <c r="AL872" i="1"/>
  <c r="AH872" i="1"/>
  <c r="AI872" i="1"/>
  <c r="AJ872" i="1"/>
  <c r="AH873" i="1"/>
  <c r="AI873" i="1"/>
  <c r="AJ873" i="1"/>
  <c r="AH874" i="1"/>
  <c r="AI874" i="1"/>
  <c r="AJ874" i="1"/>
  <c r="AH875" i="1"/>
  <c r="AI875" i="1"/>
  <c r="AJ875" i="1"/>
  <c r="AH876" i="1"/>
  <c r="AI876" i="1"/>
  <c r="AJ876" i="1"/>
  <c r="AK876" i="1"/>
  <c r="AK877" i="1" s="1"/>
  <c r="AK878" i="1" s="1"/>
  <c r="AK879" i="1" s="1"/>
  <c r="AK880" i="1" s="1"/>
  <c r="AK881" i="1" s="1"/>
  <c r="AK882" i="1" s="1"/>
  <c r="AK883" i="1" s="1"/>
  <c r="AK884" i="1" s="1"/>
  <c r="AK885" i="1" s="1"/>
  <c r="AK886" i="1" s="1"/>
  <c r="AK887" i="1" s="1"/>
  <c r="AK888" i="1" s="1"/>
  <c r="AK889" i="1" s="1"/>
  <c r="AL877" i="1"/>
  <c r="AH877" i="1"/>
  <c r="AI877" i="1"/>
  <c r="AJ877" i="1"/>
  <c r="AL878" i="1"/>
  <c r="AH878" i="1"/>
  <c r="AI878" i="1"/>
  <c r="AJ878" i="1"/>
  <c r="AH879" i="1"/>
  <c r="AI879" i="1"/>
  <c r="AJ879" i="1"/>
  <c r="AH880" i="1"/>
  <c r="AI880" i="1"/>
  <c r="AJ880" i="1"/>
  <c r="AH881" i="1"/>
  <c r="AI881" i="1"/>
  <c r="AJ881" i="1"/>
  <c r="AH882" i="1"/>
  <c r="AI882" i="1"/>
  <c r="AJ882" i="1"/>
  <c r="AH883" i="1"/>
  <c r="AI883" i="1"/>
  <c r="AJ883" i="1"/>
  <c r="AH884" i="1"/>
  <c r="AI884" i="1"/>
  <c r="AJ884" i="1"/>
  <c r="AL885" i="1"/>
  <c r="AH885" i="1"/>
  <c r="AI885" i="1"/>
  <c r="AJ885" i="1"/>
  <c r="AL886" i="1"/>
  <c r="AH886" i="1"/>
  <c r="AI886" i="1"/>
  <c r="AJ886" i="1"/>
  <c r="AH887" i="1"/>
  <c r="AI887" i="1"/>
  <c r="AJ887" i="1"/>
  <c r="AL888" i="1"/>
  <c r="AH888" i="1"/>
  <c r="AI888" i="1"/>
  <c r="AJ888" i="1"/>
  <c r="AH889" i="1"/>
  <c r="AI889" i="1"/>
  <c r="AJ889" i="1"/>
  <c r="AH890" i="1"/>
  <c r="AI890" i="1"/>
  <c r="AJ890" i="1"/>
  <c r="AK890" i="1"/>
  <c r="AK891" i="1" s="1"/>
  <c r="AK892" i="1" s="1"/>
  <c r="AK893" i="1" s="1"/>
  <c r="AK894" i="1" s="1"/>
  <c r="AL890" i="1"/>
  <c r="AL891" i="1"/>
  <c r="AH891" i="1"/>
  <c r="AI891" i="1"/>
  <c r="AJ891" i="1"/>
  <c r="AH892" i="1"/>
  <c r="AI892" i="1"/>
  <c r="AJ892" i="1"/>
  <c r="AL893" i="1"/>
  <c r="AH893" i="1"/>
  <c r="AI893" i="1"/>
  <c r="AJ893" i="1"/>
  <c r="AL894" i="1"/>
  <c r="AH894" i="1"/>
  <c r="AI894" i="1"/>
  <c r="AJ894" i="1"/>
  <c r="AH895" i="1"/>
  <c r="AI895" i="1"/>
  <c r="AJ895" i="1"/>
  <c r="AK895" i="1"/>
  <c r="AL895" i="1"/>
  <c r="AH896" i="1"/>
  <c r="AI896" i="1"/>
  <c r="AJ896" i="1"/>
  <c r="AK896" i="1"/>
  <c r="AL896" i="1"/>
  <c r="AH897" i="1"/>
  <c r="AI897" i="1"/>
  <c r="AJ897" i="1"/>
  <c r="AK897" i="1"/>
  <c r="AH898" i="1"/>
  <c r="AI898" i="1"/>
  <c r="AJ898" i="1"/>
  <c r="AK898" i="1"/>
  <c r="AK899" i="1" s="1"/>
  <c r="AK900" i="1" s="1"/>
  <c r="AK901" i="1" s="1"/>
  <c r="AK902" i="1" s="1"/>
  <c r="AK903" i="1" s="1"/>
  <c r="AK904" i="1" s="1"/>
  <c r="AK905" i="1" s="1"/>
  <c r="AK906" i="1" s="1"/>
  <c r="AK907" i="1" s="1"/>
  <c r="AK908" i="1" s="1"/>
  <c r="AK909" i="1" s="1"/>
  <c r="AK910" i="1" s="1"/>
  <c r="AK911" i="1" s="1"/>
  <c r="AK912" i="1" s="1"/>
  <c r="AK913" i="1" s="1"/>
  <c r="AK914" i="1" s="1"/>
  <c r="AK915" i="1" s="1"/>
  <c r="AK916" i="1" s="1"/>
  <c r="AK917" i="1" s="1"/>
  <c r="AK918" i="1" s="1"/>
  <c r="AK919" i="1" s="1"/>
  <c r="AK920" i="1" s="1"/>
  <c r="AK921" i="1" s="1"/>
  <c r="AK922" i="1" s="1"/>
  <c r="AK923" i="1" s="1"/>
  <c r="AK924" i="1" s="1"/>
  <c r="AK925" i="1" s="1"/>
  <c r="AK926" i="1" s="1"/>
  <c r="AK927" i="1" s="1"/>
  <c r="AK928" i="1" s="1"/>
  <c r="AK929" i="1" s="1"/>
  <c r="AK930" i="1" s="1"/>
  <c r="AK931" i="1" s="1"/>
  <c r="AK932" i="1" s="1"/>
  <c r="AK933" i="1" s="1"/>
  <c r="AK934" i="1" s="1"/>
  <c r="AK935" i="1" s="1"/>
  <c r="AK936" i="1" s="1"/>
  <c r="AK937" i="1" s="1"/>
  <c r="AK938" i="1" s="1"/>
  <c r="AK939" i="1" s="1"/>
  <c r="AK940" i="1" s="1"/>
  <c r="AK941" i="1" s="1"/>
  <c r="AK942" i="1" s="1"/>
  <c r="AK943" i="1" s="1"/>
  <c r="AK944" i="1" s="1"/>
  <c r="AK945" i="1" s="1"/>
  <c r="AK946" i="1" s="1"/>
  <c r="AK947" i="1" s="1"/>
  <c r="AK948" i="1" s="1"/>
  <c r="AK949" i="1" s="1"/>
  <c r="AK950" i="1" s="1"/>
  <c r="AK951" i="1" s="1"/>
  <c r="AK952" i="1" s="1"/>
  <c r="AK953" i="1" s="1"/>
  <c r="AK954" i="1" s="1"/>
  <c r="AK955" i="1" s="1"/>
  <c r="AK956" i="1" s="1"/>
  <c r="AK957" i="1" s="1"/>
  <c r="AK958" i="1" s="1"/>
  <c r="AK959" i="1" s="1"/>
  <c r="AK960" i="1" s="1"/>
  <c r="AK961" i="1" s="1"/>
  <c r="AK962" i="1" s="1"/>
  <c r="AK963" i="1" s="1"/>
  <c r="AK964" i="1" s="1"/>
  <c r="AK965" i="1" s="1"/>
  <c r="AK966" i="1" s="1"/>
  <c r="AK967" i="1" s="1"/>
  <c r="AK968" i="1" s="1"/>
  <c r="AK969" i="1" s="1"/>
  <c r="AK970" i="1" s="1"/>
  <c r="AK971" i="1" s="1"/>
  <c r="AK972" i="1" s="1"/>
  <c r="AK973" i="1" s="1"/>
  <c r="AK974" i="1" s="1"/>
  <c r="AK975" i="1" s="1"/>
  <c r="AK976" i="1" s="1"/>
  <c r="AK977" i="1" s="1"/>
  <c r="AK978" i="1" s="1"/>
  <c r="AK979" i="1" s="1"/>
  <c r="AK980" i="1" s="1"/>
  <c r="AK981" i="1" s="1"/>
  <c r="AK982" i="1" s="1"/>
  <c r="AK983" i="1" s="1"/>
  <c r="AK984" i="1" s="1"/>
  <c r="AK985" i="1" s="1"/>
  <c r="AK986" i="1" s="1"/>
  <c r="AK987" i="1" s="1"/>
  <c r="AH899" i="1"/>
  <c r="AI899" i="1"/>
  <c r="AJ899" i="1"/>
  <c r="AH900" i="1"/>
  <c r="AI900" i="1"/>
  <c r="AJ900" i="1"/>
  <c r="AH901" i="1"/>
  <c r="AI901" i="1"/>
  <c r="AJ901" i="1"/>
  <c r="AH902" i="1"/>
  <c r="AI902" i="1"/>
  <c r="AJ902" i="1"/>
  <c r="AL902" i="1"/>
  <c r="AH903" i="1"/>
  <c r="AI903" i="1"/>
  <c r="AJ903" i="1"/>
  <c r="AH904" i="1"/>
  <c r="AI904" i="1"/>
  <c r="AJ904" i="1"/>
  <c r="AL904" i="1"/>
  <c r="AH905" i="1"/>
  <c r="AI905" i="1"/>
  <c r="AJ905" i="1"/>
  <c r="AH906" i="1"/>
  <c r="AI906" i="1"/>
  <c r="AJ906" i="1"/>
  <c r="AH907" i="1"/>
  <c r="AI907" i="1"/>
  <c r="AJ907" i="1"/>
  <c r="AH908" i="1"/>
  <c r="AI908" i="1"/>
  <c r="AJ908" i="1"/>
  <c r="AH909" i="1"/>
  <c r="AI909" i="1"/>
  <c r="AJ909" i="1"/>
  <c r="AH910" i="1"/>
  <c r="AI910" i="1"/>
  <c r="AJ910" i="1"/>
  <c r="AL910" i="1"/>
  <c r="AL911" i="1"/>
  <c r="AH911" i="1"/>
  <c r="AI911" i="1"/>
  <c r="AJ911" i="1"/>
  <c r="AH912" i="1"/>
  <c r="AI912" i="1"/>
  <c r="AJ912" i="1"/>
  <c r="AH913" i="1"/>
  <c r="AI913" i="1"/>
  <c r="AJ913" i="1"/>
  <c r="AH914" i="1"/>
  <c r="AI914" i="1"/>
  <c r="AJ914" i="1"/>
  <c r="AH915" i="1"/>
  <c r="AI915" i="1"/>
  <c r="AJ915" i="1"/>
  <c r="AH916" i="1"/>
  <c r="AI916" i="1"/>
  <c r="AJ916" i="1"/>
  <c r="AL917" i="1"/>
  <c r="AH917" i="1"/>
  <c r="AI917" i="1"/>
  <c r="AJ917" i="1"/>
  <c r="AH918" i="1"/>
  <c r="AL918" i="1" s="1"/>
  <c r="AI918" i="1"/>
  <c r="AJ918" i="1"/>
  <c r="AL919" i="1"/>
  <c r="AH919" i="1"/>
  <c r="AI919" i="1"/>
  <c r="AJ919" i="1"/>
  <c r="AH920" i="1"/>
  <c r="AI920" i="1"/>
  <c r="AJ920" i="1"/>
  <c r="AH921" i="1"/>
  <c r="AI921" i="1"/>
  <c r="AJ921" i="1"/>
  <c r="AH922" i="1"/>
  <c r="AI922" i="1"/>
  <c r="AJ922" i="1"/>
  <c r="AH923" i="1"/>
  <c r="AI923" i="1"/>
  <c r="AJ923" i="1"/>
  <c r="AH924" i="1"/>
  <c r="AI924" i="1"/>
  <c r="AJ924" i="1"/>
  <c r="AL925" i="1"/>
  <c r="AH925" i="1"/>
  <c r="AI925" i="1"/>
  <c r="AJ925" i="1"/>
  <c r="AH926" i="1"/>
  <c r="AI926" i="1"/>
  <c r="AJ926" i="1"/>
  <c r="AH927" i="1"/>
  <c r="AI927" i="1"/>
  <c r="AJ927" i="1"/>
  <c r="AL928" i="1"/>
  <c r="AH928" i="1"/>
  <c r="AI928" i="1"/>
  <c r="AJ928" i="1"/>
  <c r="AH929" i="1"/>
  <c r="AI929" i="1"/>
  <c r="AJ929" i="1"/>
  <c r="AH930" i="1"/>
  <c r="AI930" i="1"/>
  <c r="AJ930" i="1"/>
  <c r="AH931" i="1"/>
  <c r="AI931" i="1"/>
  <c r="AJ931" i="1"/>
  <c r="AH932" i="1"/>
  <c r="AI932" i="1"/>
  <c r="AJ932" i="1"/>
  <c r="AH933" i="1"/>
  <c r="AI933" i="1"/>
  <c r="AJ933" i="1"/>
  <c r="AH934" i="1"/>
  <c r="AI934" i="1"/>
  <c r="AJ934" i="1"/>
  <c r="AL934" i="1"/>
  <c r="AH935" i="1"/>
  <c r="AI935" i="1"/>
  <c r="AJ935" i="1"/>
  <c r="AH936" i="1"/>
  <c r="AI936" i="1"/>
  <c r="AJ936" i="1"/>
  <c r="AL936" i="1"/>
  <c r="AL937" i="1"/>
  <c r="AH937" i="1"/>
  <c r="AI937" i="1"/>
  <c r="AJ937" i="1"/>
  <c r="AH938" i="1"/>
  <c r="AI938" i="1"/>
  <c r="AJ938" i="1"/>
  <c r="AH939" i="1"/>
  <c r="AI939" i="1"/>
  <c r="AJ939" i="1"/>
  <c r="AH940" i="1"/>
  <c r="AI940" i="1"/>
  <c r="AJ940" i="1"/>
  <c r="AL941" i="1"/>
  <c r="AH941" i="1"/>
  <c r="AI941" i="1"/>
  <c r="AJ941" i="1"/>
  <c r="AH942" i="1"/>
  <c r="AI942" i="1"/>
  <c r="AJ942" i="1"/>
  <c r="AL942" i="1"/>
  <c r="AL943" i="1"/>
  <c r="AH943" i="1"/>
  <c r="AI943" i="1"/>
  <c r="AJ943" i="1"/>
  <c r="AH944" i="1"/>
  <c r="AI944" i="1"/>
  <c r="AJ944" i="1"/>
  <c r="AH945" i="1"/>
  <c r="AI945" i="1"/>
  <c r="AJ945" i="1"/>
  <c r="AH946" i="1"/>
  <c r="AI946" i="1"/>
  <c r="AJ946" i="1"/>
  <c r="AH947" i="1"/>
  <c r="AI947" i="1"/>
  <c r="AJ947" i="1"/>
  <c r="AH948" i="1"/>
  <c r="AI948" i="1"/>
  <c r="AJ948" i="1"/>
  <c r="AL949" i="1"/>
  <c r="AH949" i="1"/>
  <c r="AI949" i="1"/>
  <c r="AJ949" i="1"/>
  <c r="AH950" i="1"/>
  <c r="AL950" i="1" s="1"/>
  <c r="AI950" i="1"/>
  <c r="AJ950" i="1"/>
  <c r="AL951" i="1"/>
  <c r="AH951" i="1"/>
  <c r="AI951" i="1"/>
  <c r="AJ951" i="1"/>
  <c r="AH952" i="1"/>
  <c r="AI952" i="1"/>
  <c r="AJ952" i="1"/>
  <c r="AL952" i="1"/>
  <c r="AH953" i="1"/>
  <c r="AI953" i="1"/>
  <c r="AJ953" i="1"/>
  <c r="AH954" i="1"/>
  <c r="AI954" i="1"/>
  <c r="AJ954" i="1"/>
  <c r="AH955" i="1"/>
  <c r="AI955" i="1"/>
  <c r="AJ955" i="1"/>
  <c r="AH956" i="1"/>
  <c r="AI956" i="1"/>
  <c r="AJ956" i="1"/>
  <c r="AL957" i="1"/>
  <c r="AH957" i="1"/>
  <c r="AI957" i="1"/>
  <c r="AJ957" i="1"/>
  <c r="AH958" i="1"/>
  <c r="AI958" i="1"/>
  <c r="AJ958" i="1"/>
  <c r="AH959" i="1"/>
  <c r="AI959" i="1"/>
  <c r="AJ959" i="1"/>
  <c r="AH960" i="1"/>
  <c r="AI960" i="1"/>
  <c r="AJ960" i="1"/>
  <c r="AL960" i="1"/>
  <c r="AH961" i="1"/>
  <c r="AI961" i="1"/>
  <c r="AJ961" i="1"/>
  <c r="AH962" i="1"/>
  <c r="AI962" i="1"/>
  <c r="AJ962" i="1"/>
  <c r="AH963" i="1"/>
  <c r="AI963" i="1"/>
  <c r="AJ963" i="1"/>
  <c r="AH964" i="1"/>
  <c r="AI964" i="1"/>
  <c r="AJ964" i="1"/>
  <c r="AH965" i="1"/>
  <c r="AI965" i="1"/>
  <c r="AJ965" i="1"/>
  <c r="AL966" i="1"/>
  <c r="AH966" i="1"/>
  <c r="AI966" i="1"/>
  <c r="AJ966" i="1"/>
  <c r="AH967" i="1"/>
  <c r="AI967" i="1"/>
  <c r="AJ967" i="1"/>
  <c r="AH968" i="1"/>
  <c r="AI968" i="1"/>
  <c r="AJ968" i="1"/>
  <c r="AL968" i="1"/>
  <c r="AH969" i="1"/>
  <c r="AI969" i="1"/>
  <c r="AJ969" i="1"/>
  <c r="AH970" i="1"/>
  <c r="AI970" i="1"/>
  <c r="AJ970" i="1"/>
  <c r="AH971" i="1"/>
  <c r="AI971" i="1"/>
  <c r="AJ971" i="1"/>
  <c r="AH972" i="1"/>
  <c r="AI972" i="1"/>
  <c r="AJ972" i="1"/>
  <c r="AL973" i="1"/>
  <c r="AH973" i="1"/>
  <c r="AI973" i="1"/>
  <c r="AJ973" i="1"/>
  <c r="AH974" i="1"/>
  <c r="AI974" i="1"/>
  <c r="AJ974" i="1"/>
  <c r="AL974" i="1"/>
  <c r="AL975" i="1"/>
  <c r="AH975" i="1"/>
  <c r="AI975" i="1"/>
  <c r="AJ975" i="1"/>
  <c r="AH976" i="1"/>
  <c r="AI976" i="1"/>
  <c r="AJ976" i="1"/>
  <c r="AL977" i="1"/>
  <c r="AH977" i="1"/>
  <c r="AI977" i="1"/>
  <c r="AJ977" i="1"/>
  <c r="AH978" i="1"/>
  <c r="AI978" i="1"/>
  <c r="AJ978" i="1"/>
  <c r="AH979" i="1"/>
  <c r="AI979" i="1"/>
  <c r="AJ979" i="1"/>
  <c r="AH980" i="1"/>
  <c r="AI980" i="1"/>
  <c r="AJ980" i="1"/>
  <c r="AL981" i="1"/>
  <c r="AH981" i="1"/>
  <c r="AI981" i="1"/>
  <c r="AJ981" i="1"/>
  <c r="AH982" i="1"/>
  <c r="AL982" i="1" s="1"/>
  <c r="AI982" i="1"/>
  <c r="AJ982" i="1"/>
  <c r="AL983" i="1"/>
  <c r="AH983" i="1"/>
  <c r="AI983" i="1"/>
  <c r="AJ983" i="1"/>
  <c r="AL984" i="1"/>
  <c r="AH984" i="1"/>
  <c r="AI984" i="1"/>
  <c r="AJ984" i="1"/>
  <c r="AH985" i="1"/>
  <c r="AI985" i="1"/>
  <c r="AJ985" i="1"/>
  <c r="AH986" i="1"/>
  <c r="AI986" i="1"/>
  <c r="AJ986" i="1"/>
  <c r="AH987" i="1"/>
  <c r="AI987" i="1"/>
  <c r="AJ987" i="1"/>
  <c r="AH988" i="1"/>
  <c r="AI988" i="1"/>
  <c r="AJ988" i="1"/>
  <c r="AK988" i="1"/>
  <c r="AK989" i="1" s="1"/>
  <c r="AK990" i="1" s="1"/>
  <c r="AK991" i="1" s="1"/>
  <c r="AK992" i="1" s="1"/>
  <c r="AK993" i="1" s="1"/>
  <c r="AK994" i="1" s="1"/>
  <c r="AK995" i="1" s="1"/>
  <c r="AK996" i="1" s="1"/>
  <c r="AK997" i="1" s="1"/>
  <c r="AK998" i="1" s="1"/>
  <c r="AK999" i="1" s="1"/>
  <c r="AK1000" i="1" s="1"/>
  <c r="AK1001" i="1" s="1"/>
  <c r="AK1002" i="1" s="1"/>
  <c r="AK1003" i="1" s="1"/>
  <c r="AK1004" i="1" s="1"/>
  <c r="AK1005" i="1" s="1"/>
  <c r="AK1006" i="1" s="1"/>
  <c r="AK1007" i="1" s="1"/>
  <c r="AK1008" i="1" s="1"/>
  <c r="AK1009" i="1" s="1"/>
  <c r="AK1010" i="1" s="1"/>
  <c r="AK1011" i="1" s="1"/>
  <c r="AK1012" i="1" s="1"/>
  <c r="AK1013" i="1" s="1"/>
  <c r="AL989" i="1"/>
  <c r="AH989" i="1"/>
  <c r="AI989" i="1"/>
  <c r="AJ989" i="1"/>
  <c r="AH990" i="1"/>
  <c r="AI990" i="1"/>
  <c r="AJ990" i="1"/>
  <c r="AH991" i="1"/>
  <c r="AI991" i="1"/>
  <c r="AJ991" i="1"/>
  <c r="AH992" i="1"/>
  <c r="AI992" i="1"/>
  <c r="AJ992" i="1"/>
  <c r="AH993" i="1"/>
  <c r="AI993" i="1"/>
  <c r="AJ993" i="1"/>
  <c r="AH994" i="1"/>
  <c r="AI994" i="1"/>
  <c r="AJ994" i="1"/>
  <c r="AH995" i="1"/>
  <c r="AI995" i="1"/>
  <c r="AJ995" i="1"/>
  <c r="AH996" i="1"/>
  <c r="AI996" i="1"/>
  <c r="AJ996" i="1"/>
  <c r="AH997" i="1"/>
  <c r="AI997" i="1"/>
  <c r="AJ997" i="1"/>
  <c r="AH998" i="1"/>
  <c r="AI998" i="1"/>
  <c r="AJ998" i="1"/>
  <c r="AL998" i="1"/>
  <c r="AL999" i="1"/>
  <c r="AH999" i="1"/>
  <c r="AI999" i="1"/>
  <c r="AJ999" i="1"/>
  <c r="AH1000" i="1"/>
  <c r="AI1000" i="1"/>
  <c r="AJ1000" i="1"/>
  <c r="AL1000" i="1"/>
  <c r="AH1001" i="1"/>
  <c r="AI1001" i="1"/>
  <c r="AJ1001" i="1"/>
  <c r="AH1002" i="1"/>
  <c r="AI1002" i="1"/>
  <c r="AJ1002" i="1"/>
  <c r="AH1003" i="1"/>
  <c r="AI1003" i="1"/>
  <c r="AJ1003" i="1"/>
  <c r="AH1004" i="1"/>
  <c r="AI1004" i="1"/>
  <c r="AJ1004" i="1"/>
  <c r="AH1005" i="1"/>
  <c r="AI1005" i="1"/>
  <c r="AJ1005" i="1"/>
  <c r="AH1006" i="1"/>
  <c r="AI1006" i="1"/>
  <c r="AJ1006" i="1"/>
  <c r="AL1006" i="1"/>
  <c r="AL1007" i="1"/>
  <c r="AH1007" i="1"/>
  <c r="AI1007" i="1"/>
  <c r="AJ1007" i="1"/>
  <c r="AH1008" i="1"/>
  <c r="AI1008" i="1"/>
  <c r="AL1008" i="1" s="1"/>
  <c r="AJ1008" i="1"/>
  <c r="AH1009" i="1"/>
  <c r="AI1009" i="1"/>
  <c r="AJ1009" i="1"/>
  <c r="AH1010" i="1"/>
  <c r="AI1010" i="1"/>
  <c r="AJ1010" i="1"/>
  <c r="AH1011" i="1"/>
  <c r="AI1011" i="1"/>
  <c r="AJ1011" i="1"/>
  <c r="AL1011" i="1"/>
  <c r="AH1012" i="1"/>
  <c r="AI1012" i="1"/>
  <c r="AJ1012" i="1"/>
  <c r="AL1013" i="1"/>
  <c r="AH1013" i="1"/>
  <c r="AI1013" i="1"/>
  <c r="AJ1013" i="1"/>
  <c r="AH1014" i="1"/>
  <c r="AI1014" i="1"/>
  <c r="AJ1014" i="1"/>
  <c r="AK1014" i="1"/>
  <c r="AK1015" i="1" s="1"/>
  <c r="AK1016" i="1" s="1"/>
  <c r="AK1017" i="1" s="1"/>
  <c r="AK1018" i="1" s="1"/>
  <c r="AK1019" i="1" s="1"/>
  <c r="AK1020" i="1" s="1"/>
  <c r="AK1021" i="1" s="1"/>
  <c r="AK1022" i="1" s="1"/>
  <c r="AK1023" i="1" s="1"/>
  <c r="AK1024" i="1" s="1"/>
  <c r="AK1025" i="1" s="1"/>
  <c r="AK1026" i="1" s="1"/>
  <c r="AK1027" i="1" s="1"/>
  <c r="AK1028" i="1" s="1"/>
  <c r="AK1029" i="1" s="1"/>
  <c r="AK1030" i="1" s="1"/>
  <c r="AK1031" i="1" s="1"/>
  <c r="AK1032" i="1" s="1"/>
  <c r="AK1033" i="1" s="1"/>
  <c r="AK1034" i="1" s="1"/>
  <c r="AK1035" i="1" s="1"/>
  <c r="AK1036" i="1" s="1"/>
  <c r="AK1037" i="1" s="1"/>
  <c r="AK1038" i="1" s="1"/>
  <c r="AK1039" i="1" s="1"/>
  <c r="AK1040" i="1" s="1"/>
  <c r="AK1041" i="1" s="1"/>
  <c r="AK1042" i="1" s="1"/>
  <c r="AK1043" i="1" s="1"/>
  <c r="AK1044" i="1" s="1"/>
  <c r="AK1045" i="1" s="1"/>
  <c r="AK1046" i="1" s="1"/>
  <c r="AK1047" i="1" s="1"/>
  <c r="AK1048" i="1" s="1"/>
  <c r="AK1049" i="1" s="1"/>
  <c r="AK1050" i="1" s="1"/>
  <c r="AK1051" i="1" s="1"/>
  <c r="AK1052" i="1" s="1"/>
  <c r="AK1053" i="1" s="1"/>
  <c r="AK1054" i="1" s="1"/>
  <c r="AK1055" i="1" s="1"/>
  <c r="AK1056" i="1" s="1"/>
  <c r="AK1057" i="1" s="1"/>
  <c r="AK1058" i="1" s="1"/>
  <c r="AK1059" i="1" s="1"/>
  <c r="AK1060" i="1" s="1"/>
  <c r="AK1061" i="1" s="1"/>
  <c r="AK1062" i="1" s="1"/>
  <c r="AK1063" i="1" s="1"/>
  <c r="AK1064" i="1" s="1"/>
  <c r="AK1065" i="1" s="1"/>
  <c r="AK1066" i="1" s="1"/>
  <c r="AK1067" i="1" s="1"/>
  <c r="AK1068" i="1" s="1"/>
  <c r="AK1069" i="1" s="1"/>
  <c r="AK1070" i="1" s="1"/>
  <c r="AK1071" i="1" s="1"/>
  <c r="AK1072" i="1" s="1"/>
  <c r="AK1073" i="1" s="1"/>
  <c r="AK1074" i="1" s="1"/>
  <c r="AK1075" i="1" s="1"/>
  <c r="AK1076" i="1" s="1"/>
  <c r="AK1077" i="1" s="1"/>
  <c r="AK1078" i="1" s="1"/>
  <c r="AK1079" i="1" s="1"/>
  <c r="AK1080" i="1" s="1"/>
  <c r="AK1081" i="1" s="1"/>
  <c r="AK1082" i="1" s="1"/>
  <c r="AK1083" i="1" s="1"/>
  <c r="AK1084" i="1" s="1"/>
  <c r="AK1085" i="1" s="1"/>
  <c r="AK1086" i="1" s="1"/>
  <c r="AK1087" i="1" s="1"/>
  <c r="AK1088" i="1" s="1"/>
  <c r="AK1089" i="1" s="1"/>
  <c r="AK1090" i="1" s="1"/>
  <c r="AK1091" i="1" s="1"/>
  <c r="AK1092" i="1" s="1"/>
  <c r="AK1093" i="1" s="1"/>
  <c r="AK1094" i="1" s="1"/>
  <c r="AK1095" i="1" s="1"/>
  <c r="AK1096" i="1" s="1"/>
  <c r="AK1097" i="1" s="1"/>
  <c r="AK1098" i="1" s="1"/>
  <c r="AK1099" i="1" s="1"/>
  <c r="AK1100" i="1" s="1"/>
  <c r="AK1101" i="1" s="1"/>
  <c r="AK1102" i="1" s="1"/>
  <c r="AK1103" i="1" s="1"/>
  <c r="AK1104" i="1" s="1"/>
  <c r="AK1105" i="1" s="1"/>
  <c r="AK1106" i="1" s="1"/>
  <c r="AK1107" i="1" s="1"/>
  <c r="AK1108" i="1" s="1"/>
  <c r="AK1109" i="1" s="1"/>
  <c r="AK1110" i="1" s="1"/>
  <c r="AK1111" i="1" s="1"/>
  <c r="AK1112" i="1" s="1"/>
  <c r="AK1113" i="1" s="1"/>
  <c r="AK1114" i="1" s="1"/>
  <c r="AK1115" i="1" s="1"/>
  <c r="AK1116" i="1" s="1"/>
  <c r="AK1117" i="1" s="1"/>
  <c r="AK1118" i="1" s="1"/>
  <c r="AK1119" i="1" s="1"/>
  <c r="AK1120" i="1" s="1"/>
  <c r="AK1121" i="1" s="1"/>
  <c r="AH1015" i="1"/>
  <c r="AI1015" i="1"/>
  <c r="AJ1015" i="1"/>
  <c r="AL1016" i="1"/>
  <c r="AH1016" i="1"/>
  <c r="AI1016" i="1"/>
  <c r="AJ1016" i="1"/>
  <c r="AH1017" i="1"/>
  <c r="AI1017" i="1"/>
  <c r="AJ1017" i="1"/>
  <c r="AH1018" i="1"/>
  <c r="AI1018" i="1"/>
  <c r="AJ1018" i="1"/>
  <c r="AH1019" i="1"/>
  <c r="AI1019" i="1"/>
  <c r="AJ1019" i="1"/>
  <c r="AH1020" i="1"/>
  <c r="AI1020" i="1"/>
  <c r="AJ1020" i="1"/>
  <c r="AL1021" i="1"/>
  <c r="AH1021" i="1"/>
  <c r="AI1021" i="1"/>
  <c r="AJ1021" i="1"/>
  <c r="AH1022" i="1"/>
  <c r="AI1022" i="1"/>
  <c r="AJ1022" i="1"/>
  <c r="AH1023" i="1"/>
  <c r="AI1023" i="1"/>
  <c r="AJ1023" i="1"/>
  <c r="AH1024" i="1"/>
  <c r="AI1024" i="1"/>
  <c r="AJ1024" i="1"/>
  <c r="AL1024" i="1"/>
  <c r="AH1025" i="1"/>
  <c r="AI1025" i="1"/>
  <c r="AJ1025" i="1"/>
  <c r="AH1026" i="1"/>
  <c r="AI1026" i="1"/>
  <c r="AJ1026" i="1"/>
  <c r="AH1027" i="1"/>
  <c r="AI1027" i="1"/>
  <c r="AJ1027" i="1"/>
  <c r="AH1028" i="1"/>
  <c r="AI1028" i="1"/>
  <c r="AJ1028" i="1"/>
  <c r="AH1029" i="1"/>
  <c r="AI1029" i="1"/>
  <c r="AJ1029" i="1"/>
  <c r="AH1030" i="1"/>
  <c r="AI1030" i="1"/>
  <c r="AJ1030" i="1"/>
  <c r="AL1030" i="1"/>
  <c r="AH1031" i="1"/>
  <c r="AI1031" i="1"/>
  <c r="AJ1031" i="1"/>
  <c r="AH1032" i="1"/>
  <c r="AI1032" i="1"/>
  <c r="AL1032" i="1" s="1"/>
  <c r="AJ1032" i="1"/>
  <c r="AH1033" i="1"/>
  <c r="AI1033" i="1"/>
  <c r="AJ1033" i="1"/>
  <c r="AH1034" i="1"/>
  <c r="AI1034" i="1"/>
  <c r="AJ1034" i="1"/>
  <c r="AH1035" i="1"/>
  <c r="AI1035" i="1"/>
  <c r="AJ1035" i="1"/>
  <c r="AH1036" i="1"/>
  <c r="AI1036" i="1"/>
  <c r="AJ1036" i="1"/>
  <c r="AH1037" i="1"/>
  <c r="AI1037" i="1"/>
  <c r="AJ1037" i="1"/>
  <c r="AH1038" i="1"/>
  <c r="AI1038" i="1"/>
  <c r="AJ1038" i="1"/>
  <c r="AL1038" i="1"/>
  <c r="AL1039" i="1"/>
  <c r="AH1039" i="1"/>
  <c r="AI1039" i="1"/>
  <c r="AJ1039" i="1"/>
  <c r="AH1040" i="1"/>
  <c r="AI1040" i="1"/>
  <c r="AJ1040" i="1"/>
  <c r="AL1040" i="1"/>
  <c r="AH1041" i="1"/>
  <c r="AI1041" i="1"/>
  <c r="AJ1041" i="1"/>
  <c r="AH1042" i="1"/>
  <c r="AI1042" i="1"/>
  <c r="AJ1042" i="1"/>
  <c r="AH1043" i="1"/>
  <c r="AI1043" i="1"/>
  <c r="AJ1043" i="1"/>
  <c r="AH1044" i="1"/>
  <c r="AI1044" i="1"/>
  <c r="AJ1044" i="1"/>
  <c r="AH1045" i="1"/>
  <c r="AI1045" i="1"/>
  <c r="AJ1045" i="1"/>
  <c r="AH1046" i="1"/>
  <c r="AI1046" i="1"/>
  <c r="AJ1046" i="1"/>
  <c r="AL1046" i="1"/>
  <c r="AH1047" i="1"/>
  <c r="AI1047" i="1"/>
  <c r="AJ1047" i="1"/>
  <c r="AH1048" i="1"/>
  <c r="AI1048" i="1"/>
  <c r="AJ1048" i="1"/>
  <c r="AH1049" i="1"/>
  <c r="AI1049" i="1"/>
  <c r="AJ1049" i="1"/>
  <c r="AH1050" i="1"/>
  <c r="AI1050" i="1"/>
  <c r="AJ1050" i="1"/>
  <c r="AH1051" i="1"/>
  <c r="AI1051" i="1"/>
  <c r="AJ1051" i="1"/>
  <c r="AH1052" i="1"/>
  <c r="AI1052" i="1"/>
  <c r="AJ1052" i="1"/>
  <c r="AL1053" i="1"/>
  <c r="AH1053" i="1"/>
  <c r="AI1053" i="1"/>
  <c r="AJ1053" i="1"/>
  <c r="AH1054" i="1"/>
  <c r="AI1054" i="1"/>
  <c r="AJ1054" i="1"/>
  <c r="AH1055" i="1"/>
  <c r="AI1055" i="1"/>
  <c r="AJ1055" i="1"/>
  <c r="AH1056" i="1"/>
  <c r="AI1056" i="1"/>
  <c r="AJ1056" i="1"/>
  <c r="AL1056" i="1"/>
  <c r="AH1057" i="1"/>
  <c r="AI1057" i="1"/>
  <c r="AJ1057" i="1"/>
  <c r="AH1058" i="1"/>
  <c r="AI1058" i="1"/>
  <c r="AJ1058" i="1"/>
  <c r="AH1059" i="1"/>
  <c r="AI1059" i="1"/>
  <c r="AJ1059" i="1"/>
  <c r="AH1060" i="1"/>
  <c r="AI1060" i="1"/>
  <c r="AJ1060" i="1"/>
  <c r="AH1061" i="1"/>
  <c r="AI1061" i="1"/>
  <c r="AJ1061" i="1"/>
  <c r="AH1062" i="1"/>
  <c r="AI1062" i="1"/>
  <c r="AJ1062" i="1"/>
  <c r="AL1062" i="1"/>
  <c r="AL1063" i="1"/>
  <c r="AH1063" i="1"/>
  <c r="AI1063" i="1"/>
  <c r="AJ1063" i="1"/>
  <c r="AH1064" i="1"/>
  <c r="AI1064" i="1"/>
  <c r="AL1064" i="1" s="1"/>
  <c r="AJ1064" i="1"/>
  <c r="AH1065" i="1"/>
  <c r="AI1065" i="1"/>
  <c r="AJ1065" i="1"/>
  <c r="AH1066" i="1"/>
  <c r="AI1066" i="1"/>
  <c r="AJ1066" i="1"/>
  <c r="AH1067" i="1"/>
  <c r="AI1067" i="1"/>
  <c r="AJ1067" i="1"/>
  <c r="AH1068" i="1"/>
  <c r="AI1068" i="1"/>
  <c r="AJ1068" i="1"/>
  <c r="AH1069" i="1"/>
  <c r="AI1069" i="1"/>
  <c r="AJ1069" i="1"/>
  <c r="AL1069" i="1"/>
  <c r="AH1070" i="1"/>
  <c r="AI1070" i="1"/>
  <c r="AJ1070" i="1"/>
  <c r="AL1070" i="1"/>
  <c r="AL1071" i="1"/>
  <c r="AH1071" i="1"/>
  <c r="AI1071" i="1"/>
  <c r="AJ1071" i="1"/>
  <c r="AH1072" i="1"/>
  <c r="AI1072" i="1"/>
  <c r="AJ1072" i="1"/>
  <c r="AH1073" i="1"/>
  <c r="AI1073" i="1"/>
  <c r="AJ1073" i="1"/>
  <c r="AH1074" i="1"/>
  <c r="AI1074" i="1"/>
  <c r="AJ1074" i="1"/>
  <c r="AH1075" i="1"/>
  <c r="AI1075" i="1"/>
  <c r="AJ1075" i="1"/>
  <c r="AH1076" i="1"/>
  <c r="AI1076" i="1"/>
  <c r="AJ1076" i="1"/>
  <c r="AL1077" i="1"/>
  <c r="AH1077" i="1"/>
  <c r="AI1077" i="1"/>
  <c r="AJ1077" i="1"/>
  <c r="AH1078" i="1"/>
  <c r="AI1078" i="1"/>
  <c r="AJ1078" i="1"/>
  <c r="AH1079" i="1"/>
  <c r="AI1079" i="1"/>
  <c r="AJ1079" i="1"/>
  <c r="AH1080" i="1"/>
  <c r="AI1080" i="1"/>
  <c r="AJ1080" i="1"/>
  <c r="AL1080" i="1"/>
  <c r="AH1081" i="1"/>
  <c r="AI1081" i="1"/>
  <c r="AJ1081" i="1"/>
  <c r="AH1082" i="1"/>
  <c r="AI1082" i="1"/>
  <c r="AJ1082" i="1"/>
  <c r="AH1083" i="1"/>
  <c r="AI1083" i="1"/>
  <c r="AJ1083" i="1"/>
  <c r="AH1084" i="1"/>
  <c r="AI1084" i="1"/>
  <c r="AJ1084" i="1"/>
  <c r="AH1085" i="1"/>
  <c r="AI1085" i="1"/>
  <c r="AJ1085" i="1"/>
  <c r="AH1086" i="1"/>
  <c r="AI1086" i="1"/>
  <c r="AJ1086" i="1"/>
  <c r="AL1086" i="1"/>
  <c r="AL1087" i="1"/>
  <c r="AH1087" i="1"/>
  <c r="AI1087" i="1"/>
  <c r="AJ1087" i="1"/>
  <c r="AH1088" i="1"/>
  <c r="AI1088" i="1"/>
  <c r="AJ1088" i="1"/>
  <c r="AH1089" i="1"/>
  <c r="AI1089" i="1"/>
  <c r="AJ1089" i="1"/>
  <c r="AH1090" i="1"/>
  <c r="AI1090" i="1"/>
  <c r="AJ1090" i="1"/>
  <c r="AH1091" i="1"/>
  <c r="AI1091" i="1"/>
  <c r="AJ1091" i="1"/>
  <c r="AH1092" i="1"/>
  <c r="AI1092" i="1"/>
  <c r="AJ1092" i="1"/>
  <c r="AH1093" i="1"/>
  <c r="AI1093" i="1"/>
  <c r="AJ1093" i="1"/>
  <c r="AH1094" i="1"/>
  <c r="AI1094" i="1"/>
  <c r="AJ1094" i="1"/>
  <c r="AL1094" i="1"/>
  <c r="AH1095" i="1"/>
  <c r="AI1095" i="1"/>
  <c r="AJ1095" i="1"/>
  <c r="AH1096" i="1"/>
  <c r="AI1096" i="1"/>
  <c r="AL1096" i="1" s="1"/>
  <c r="AJ1096" i="1"/>
  <c r="AH1097" i="1"/>
  <c r="AI1097" i="1"/>
  <c r="AJ1097" i="1"/>
  <c r="AH1098" i="1"/>
  <c r="AI1098" i="1"/>
  <c r="AJ1098" i="1"/>
  <c r="AH1099" i="1"/>
  <c r="AI1099" i="1"/>
  <c r="AJ1099" i="1"/>
  <c r="AH1100" i="1"/>
  <c r="AI1100" i="1"/>
  <c r="AJ1100" i="1"/>
  <c r="AL1101" i="1"/>
  <c r="AH1101" i="1"/>
  <c r="AI1101" i="1"/>
  <c r="AJ1101" i="1"/>
  <c r="AH1102" i="1"/>
  <c r="AI1102" i="1"/>
  <c r="AJ1102" i="1"/>
  <c r="AL1102" i="1"/>
  <c r="AL1103" i="1"/>
  <c r="AH1103" i="1"/>
  <c r="AI1103" i="1"/>
  <c r="AJ1103" i="1"/>
  <c r="AH1104" i="1"/>
  <c r="AI1104" i="1"/>
  <c r="AL1104" i="1" s="1"/>
  <c r="AJ1104" i="1"/>
  <c r="AH1105" i="1"/>
  <c r="AI1105" i="1"/>
  <c r="AJ1105" i="1"/>
  <c r="AH1106" i="1"/>
  <c r="AI1106" i="1"/>
  <c r="AJ1106" i="1"/>
  <c r="AH1107" i="1"/>
  <c r="AI1107" i="1"/>
  <c r="AJ1107" i="1"/>
  <c r="AH1108" i="1"/>
  <c r="AI1108" i="1"/>
  <c r="AJ1108" i="1"/>
  <c r="AL1109" i="1"/>
  <c r="AH1109" i="1"/>
  <c r="AI1109" i="1"/>
  <c r="AJ1109" i="1"/>
  <c r="AH1110" i="1"/>
  <c r="AI1110" i="1"/>
  <c r="AJ1110" i="1"/>
  <c r="AL1111" i="1"/>
  <c r="AH1111" i="1"/>
  <c r="AI1111" i="1"/>
  <c r="AJ1111" i="1"/>
  <c r="AH1112" i="1"/>
  <c r="AI1112" i="1"/>
  <c r="AJ1112" i="1"/>
  <c r="AL1113" i="1"/>
  <c r="AH1113" i="1"/>
  <c r="AI1113" i="1"/>
  <c r="AJ1113" i="1"/>
  <c r="AH1114" i="1"/>
  <c r="AI1114" i="1"/>
  <c r="AJ1114" i="1"/>
  <c r="AH1115" i="1"/>
  <c r="AI1115" i="1"/>
  <c r="AJ1115" i="1"/>
  <c r="AH1116" i="1"/>
  <c r="AI1116" i="1"/>
  <c r="AJ1116" i="1"/>
  <c r="AH1117" i="1"/>
  <c r="AI1117" i="1"/>
  <c r="AJ1117" i="1"/>
  <c r="AL1117" i="1"/>
  <c r="AL1118" i="1"/>
  <c r="AH1118" i="1"/>
  <c r="AI1118" i="1"/>
  <c r="AJ1118" i="1"/>
  <c r="AH1119" i="1"/>
  <c r="AI1119" i="1"/>
  <c r="AJ1119" i="1"/>
  <c r="AH1120" i="1"/>
  <c r="AI1120" i="1"/>
  <c r="AJ1120" i="1"/>
  <c r="AL1120" i="1"/>
  <c r="AH1121" i="1"/>
  <c r="AI1121" i="1"/>
  <c r="AJ1121" i="1"/>
  <c r="AL1121" i="1"/>
  <c r="AH1122" i="1"/>
  <c r="AI1122" i="1"/>
  <c r="AJ1122" i="1"/>
  <c r="AK1122" i="1"/>
  <c r="AH1123" i="1"/>
  <c r="AI1123" i="1"/>
  <c r="AJ1123" i="1"/>
  <c r="AK1123" i="1"/>
  <c r="AK1124" i="1" s="1"/>
  <c r="AK1125" i="1" s="1"/>
  <c r="AH1124" i="1"/>
  <c r="AI1124" i="1"/>
  <c r="AJ1124" i="1"/>
  <c r="AL1125" i="1"/>
  <c r="AH1125" i="1"/>
  <c r="AI1125" i="1"/>
  <c r="AJ1125" i="1"/>
  <c r="AH1126" i="1"/>
  <c r="AI1126" i="1"/>
  <c r="AL1126" i="1" s="1"/>
  <c r="AJ1126" i="1"/>
  <c r="AK1126" i="1"/>
  <c r="AH1127" i="1"/>
  <c r="AI1127" i="1"/>
  <c r="AJ1127" i="1"/>
  <c r="AK1127" i="1"/>
  <c r="AK1128" i="1" s="1"/>
  <c r="AH1128" i="1"/>
  <c r="AL1128" i="1" s="1"/>
  <c r="AI1128" i="1"/>
  <c r="AJ1128" i="1"/>
  <c r="AH1129" i="1"/>
  <c r="AI1129" i="1"/>
  <c r="AJ1129" i="1"/>
  <c r="AK1129" i="1"/>
  <c r="AK1130" i="1" s="1"/>
  <c r="AK1131" i="1" s="1"/>
  <c r="AK1132" i="1" s="1"/>
  <c r="AK1133" i="1" s="1"/>
  <c r="AH1130" i="1"/>
  <c r="AI1130" i="1"/>
  <c r="AJ1130" i="1"/>
  <c r="AH1131" i="1"/>
  <c r="AI1131" i="1"/>
  <c r="AJ1131" i="1"/>
  <c r="AH1132" i="1"/>
  <c r="AI1132" i="1"/>
  <c r="AJ1132" i="1"/>
  <c r="AL1133" i="1"/>
  <c r="AH1133" i="1"/>
  <c r="AI1133" i="1"/>
  <c r="AJ1133" i="1"/>
  <c r="AH1134" i="1"/>
  <c r="AI1134" i="1"/>
  <c r="AJ1134" i="1"/>
  <c r="AK1134" i="1"/>
  <c r="AH1135" i="1"/>
  <c r="AI1135" i="1"/>
  <c r="AJ1135" i="1"/>
  <c r="AK1135" i="1"/>
  <c r="AK1136" i="1" s="1"/>
  <c r="AH1136" i="1"/>
  <c r="AI1136" i="1"/>
  <c r="AJ1136" i="1"/>
  <c r="AL1136" i="1"/>
  <c r="AH1137" i="1"/>
  <c r="AI1137" i="1"/>
  <c r="AJ1137" i="1"/>
  <c r="AK1137" i="1"/>
  <c r="AK1138" i="1" s="1"/>
  <c r="AH1138" i="1"/>
  <c r="AI1138" i="1"/>
  <c r="AJ1138" i="1"/>
  <c r="AH1139" i="1"/>
  <c r="AI1139" i="1"/>
  <c r="AJ1139" i="1"/>
  <c r="AK1139" i="1"/>
  <c r="AK1140" i="1" s="1"/>
  <c r="AK1141" i="1" s="1"/>
  <c r="AH1140" i="1"/>
  <c r="AI1140" i="1"/>
  <c r="AJ1140" i="1"/>
  <c r="AH1141" i="1"/>
  <c r="AI1141" i="1"/>
  <c r="AJ1141" i="1"/>
  <c r="AL1141" i="1"/>
  <c r="AH1142" i="1"/>
  <c r="AI1142" i="1"/>
  <c r="AL1142" i="1" s="1"/>
  <c r="AJ1142" i="1"/>
  <c r="AK1142" i="1"/>
  <c r="AH1143" i="1"/>
  <c r="AI1143" i="1"/>
  <c r="AJ1143" i="1"/>
  <c r="AK1143" i="1"/>
  <c r="AK1144" i="1" s="1"/>
  <c r="AK1145" i="1" s="1"/>
  <c r="AK1146" i="1" s="1"/>
  <c r="AK1147" i="1" s="1"/>
  <c r="AK1148" i="1" s="1"/>
  <c r="AK1149" i="1" s="1"/>
  <c r="AK1150" i="1" s="1"/>
  <c r="AK1151" i="1" s="1"/>
  <c r="AH1144" i="1"/>
  <c r="AI1144" i="1"/>
  <c r="AL1144" i="1" s="1"/>
  <c r="AJ1144" i="1"/>
  <c r="AH1145" i="1"/>
  <c r="AI1145" i="1"/>
  <c r="AJ1145" i="1"/>
  <c r="AH1146" i="1"/>
  <c r="AI1146" i="1"/>
  <c r="AJ1146" i="1"/>
  <c r="AH1147" i="1"/>
  <c r="AI1147" i="1"/>
  <c r="AJ1147" i="1"/>
  <c r="AH1148" i="1"/>
  <c r="AI1148" i="1"/>
  <c r="AJ1148" i="1"/>
  <c r="AL1149" i="1"/>
  <c r="AH1149" i="1"/>
  <c r="AI1149" i="1"/>
  <c r="AJ1149" i="1"/>
  <c r="AH1150" i="1"/>
  <c r="AI1150" i="1"/>
  <c r="AJ1150" i="1"/>
  <c r="AH1151" i="1"/>
  <c r="AI1151" i="1"/>
  <c r="AJ1151" i="1"/>
  <c r="AH1152" i="1"/>
  <c r="AI1152" i="1"/>
  <c r="AJ1152" i="1"/>
  <c r="AK1152" i="1"/>
  <c r="AK1153" i="1" s="1"/>
  <c r="AK1154" i="1" s="1"/>
  <c r="AK1155" i="1" s="1"/>
  <c r="AK1156" i="1" s="1"/>
  <c r="AK1157" i="1" s="1"/>
  <c r="AK1158" i="1" s="1"/>
  <c r="AK1159" i="1" s="1"/>
  <c r="AK1160" i="1" s="1"/>
  <c r="AK1161" i="1" s="1"/>
  <c r="AK1162" i="1" s="1"/>
  <c r="AK1163" i="1" s="1"/>
  <c r="AK1164" i="1" s="1"/>
  <c r="AK1165" i="1" s="1"/>
  <c r="AK1166" i="1" s="1"/>
  <c r="AK1167" i="1" s="1"/>
  <c r="AK1168" i="1" s="1"/>
  <c r="AK1169" i="1" s="1"/>
  <c r="AK1170" i="1" s="1"/>
  <c r="AK1171" i="1" s="1"/>
  <c r="AK1172" i="1" s="1"/>
  <c r="AK1173" i="1" s="1"/>
  <c r="AK1174" i="1" s="1"/>
  <c r="AK1175" i="1" s="1"/>
  <c r="AK1176" i="1" s="1"/>
  <c r="AK1177" i="1" s="1"/>
  <c r="AK1178" i="1" s="1"/>
  <c r="AK1179" i="1" s="1"/>
  <c r="AK1180" i="1" s="1"/>
  <c r="AK1181" i="1" s="1"/>
  <c r="AK1182" i="1" s="1"/>
  <c r="AK1183" i="1" s="1"/>
  <c r="AK1184" i="1" s="1"/>
  <c r="AK1185" i="1" s="1"/>
  <c r="AK1186" i="1" s="1"/>
  <c r="AK1187" i="1" s="1"/>
  <c r="AK1188" i="1" s="1"/>
  <c r="AK1189" i="1" s="1"/>
  <c r="AK1190" i="1" s="1"/>
  <c r="AK1191" i="1" s="1"/>
  <c r="AK1192" i="1" s="1"/>
  <c r="AK1193" i="1" s="1"/>
  <c r="AK1194" i="1" s="1"/>
  <c r="AK1195" i="1" s="1"/>
  <c r="AK1196" i="1" s="1"/>
  <c r="AK1197" i="1" s="1"/>
  <c r="AK1198" i="1" s="1"/>
  <c r="AK1199" i="1" s="1"/>
  <c r="AK1200" i="1" s="1"/>
  <c r="AK1201" i="1" s="1"/>
  <c r="AK1202" i="1" s="1"/>
  <c r="AK1203" i="1" s="1"/>
  <c r="AK1204" i="1" s="1"/>
  <c r="AK1205" i="1" s="1"/>
  <c r="AK1206" i="1" s="1"/>
  <c r="AK1207" i="1" s="1"/>
  <c r="AK1208" i="1" s="1"/>
  <c r="AK1209" i="1" s="1"/>
  <c r="AK1210" i="1" s="1"/>
  <c r="AK1211" i="1" s="1"/>
  <c r="AK1212" i="1" s="1"/>
  <c r="AK1213" i="1" s="1"/>
  <c r="AK1214" i="1" s="1"/>
  <c r="AK1215" i="1" s="1"/>
  <c r="AK1216" i="1" s="1"/>
  <c r="AK1217" i="1" s="1"/>
  <c r="AK1218" i="1" s="1"/>
  <c r="AK1219" i="1" s="1"/>
  <c r="AK1220" i="1" s="1"/>
  <c r="AK1221" i="1" s="1"/>
  <c r="AK1222" i="1" s="1"/>
  <c r="AH1153" i="1"/>
  <c r="AI1153" i="1"/>
  <c r="AJ1153" i="1"/>
  <c r="AH1154" i="1"/>
  <c r="AI1154" i="1"/>
  <c r="AJ1154" i="1"/>
  <c r="AH1155" i="1"/>
  <c r="AI1155" i="1"/>
  <c r="AJ1155" i="1"/>
  <c r="AH1156" i="1"/>
  <c r="AI1156" i="1"/>
  <c r="AJ1156" i="1"/>
  <c r="AH1157" i="1"/>
  <c r="AI1157" i="1"/>
  <c r="AJ1157" i="1"/>
  <c r="AL1157" i="1"/>
  <c r="AH1158" i="1"/>
  <c r="AI1158" i="1"/>
  <c r="AJ1158" i="1"/>
  <c r="AL1158" i="1"/>
  <c r="AH1159" i="1"/>
  <c r="AI1159" i="1"/>
  <c r="AJ1159" i="1"/>
  <c r="AH1160" i="1"/>
  <c r="AI1160" i="1"/>
  <c r="AJ1160" i="1"/>
  <c r="AL1160" i="1"/>
  <c r="AH1161" i="1"/>
  <c r="AI1161" i="1"/>
  <c r="AJ1161" i="1"/>
  <c r="AH1162" i="1"/>
  <c r="AI1162" i="1"/>
  <c r="AJ1162" i="1"/>
  <c r="AH1163" i="1"/>
  <c r="AI1163" i="1"/>
  <c r="AJ1163" i="1"/>
  <c r="AH1164" i="1"/>
  <c r="AI1164" i="1"/>
  <c r="AJ1164" i="1"/>
  <c r="AL1165" i="1"/>
  <c r="AH1165" i="1"/>
  <c r="AI1165" i="1"/>
  <c r="AJ1165" i="1"/>
  <c r="AH1166" i="1"/>
  <c r="AL1166" i="1" s="1"/>
  <c r="AI1166" i="1"/>
  <c r="AJ1166" i="1"/>
  <c r="AH1167" i="1"/>
  <c r="AI1167" i="1"/>
  <c r="AJ1167" i="1"/>
  <c r="AH1168" i="1"/>
  <c r="AI1168" i="1"/>
  <c r="AJ1168" i="1"/>
  <c r="AH1169" i="1"/>
  <c r="AI1169" i="1"/>
  <c r="AJ1169" i="1"/>
  <c r="AL1169" i="1"/>
  <c r="AH1170" i="1"/>
  <c r="AI1170" i="1"/>
  <c r="AJ1170" i="1"/>
  <c r="AH1171" i="1"/>
  <c r="AI1171" i="1"/>
  <c r="AJ1171" i="1"/>
  <c r="AH1172" i="1"/>
  <c r="AI1172" i="1"/>
  <c r="AJ1172" i="1"/>
  <c r="AH1173" i="1"/>
  <c r="AI1173" i="1"/>
  <c r="AJ1173" i="1"/>
  <c r="AL1173" i="1"/>
  <c r="AH1174" i="1"/>
  <c r="AI1174" i="1"/>
  <c r="AJ1174" i="1"/>
  <c r="AL1174" i="1"/>
  <c r="AH1175" i="1"/>
  <c r="AI1175" i="1"/>
  <c r="AJ1175" i="1"/>
  <c r="AH1176" i="1"/>
  <c r="AI1176" i="1"/>
  <c r="AJ1176" i="1"/>
  <c r="AL1176" i="1"/>
  <c r="AH1177" i="1"/>
  <c r="AI1177" i="1"/>
  <c r="AJ1177" i="1"/>
  <c r="AH1178" i="1"/>
  <c r="AI1178" i="1"/>
  <c r="AJ1178" i="1"/>
  <c r="AH1179" i="1"/>
  <c r="AI1179" i="1"/>
  <c r="AJ1179" i="1"/>
  <c r="AH1180" i="1"/>
  <c r="AI1180" i="1"/>
  <c r="AJ1180" i="1"/>
  <c r="AL1181" i="1"/>
  <c r="AH1181" i="1"/>
  <c r="AI1181" i="1"/>
  <c r="AJ1181" i="1"/>
  <c r="AH1182" i="1"/>
  <c r="AI1182" i="1"/>
  <c r="AJ1182" i="1"/>
  <c r="AL1182" i="1"/>
  <c r="AH1183" i="1"/>
  <c r="AI1183" i="1"/>
  <c r="AJ1183" i="1"/>
  <c r="AH1184" i="1"/>
  <c r="AI1184" i="1"/>
  <c r="AJ1184" i="1"/>
  <c r="AH1185" i="1"/>
  <c r="AI1185" i="1"/>
  <c r="AJ1185" i="1"/>
  <c r="AH1186" i="1"/>
  <c r="AI1186" i="1"/>
  <c r="AJ1186" i="1"/>
  <c r="AH1187" i="1"/>
  <c r="AI1187" i="1"/>
  <c r="AJ1187" i="1"/>
  <c r="AH1188" i="1"/>
  <c r="AI1188" i="1"/>
  <c r="AJ1188" i="1"/>
  <c r="AL1189" i="1"/>
  <c r="AH1189" i="1"/>
  <c r="AI1189" i="1"/>
  <c r="AJ1189" i="1"/>
  <c r="AH1190" i="1"/>
  <c r="AI1190" i="1"/>
  <c r="AL1190" i="1" s="1"/>
  <c r="AJ1190" i="1"/>
  <c r="AL1191" i="1"/>
  <c r="AH1191" i="1"/>
  <c r="AI1191" i="1"/>
  <c r="AJ1191" i="1"/>
  <c r="AH1192" i="1"/>
  <c r="AI1192" i="1"/>
  <c r="AL1192" i="1" s="1"/>
  <c r="AJ1192" i="1"/>
  <c r="AH1193" i="1"/>
  <c r="AI1193" i="1"/>
  <c r="AJ1193" i="1"/>
  <c r="AL1193" i="1"/>
  <c r="AH1194" i="1"/>
  <c r="AI1194" i="1"/>
  <c r="AJ1194" i="1"/>
  <c r="AH1195" i="1"/>
  <c r="AI1195" i="1"/>
  <c r="AJ1195" i="1"/>
  <c r="AH1196" i="1"/>
  <c r="AI1196" i="1"/>
  <c r="AL1196" i="1" s="1"/>
  <c r="AJ1196" i="1"/>
  <c r="AL1197" i="1"/>
  <c r="AH1197" i="1"/>
  <c r="AI1197" i="1"/>
  <c r="AJ1197" i="1"/>
  <c r="AL1198" i="1"/>
  <c r="AH1198" i="1"/>
  <c r="AI1198" i="1"/>
  <c r="AJ1198" i="1"/>
  <c r="AL1199" i="1"/>
  <c r="AH1199" i="1"/>
  <c r="AI1199" i="1"/>
  <c r="AJ1199" i="1"/>
  <c r="AH1200" i="1"/>
  <c r="AI1200" i="1"/>
  <c r="AJ1200" i="1"/>
  <c r="AL1201" i="1"/>
  <c r="AH1201" i="1"/>
  <c r="AI1201" i="1"/>
  <c r="AJ1201" i="1"/>
  <c r="AH1202" i="1"/>
  <c r="AI1202" i="1"/>
  <c r="AJ1202" i="1"/>
  <c r="AL1203" i="1"/>
  <c r="AH1203" i="1"/>
  <c r="AI1203" i="1"/>
  <c r="AJ1203" i="1"/>
  <c r="AH1204" i="1"/>
  <c r="AI1204" i="1"/>
  <c r="AJ1204" i="1"/>
  <c r="AH1205" i="1"/>
  <c r="AI1205" i="1"/>
  <c r="AJ1205" i="1"/>
  <c r="AL1205" i="1"/>
  <c r="AL1206" i="1"/>
  <c r="AH1206" i="1"/>
  <c r="AI1206" i="1"/>
  <c r="AJ1206" i="1"/>
  <c r="AL1207" i="1"/>
  <c r="AH1207" i="1"/>
  <c r="AI1207" i="1"/>
  <c r="AJ1207" i="1"/>
  <c r="AH1208" i="1"/>
  <c r="AI1208" i="1"/>
  <c r="AJ1208" i="1"/>
  <c r="AL1208" i="1"/>
  <c r="AH1209" i="1"/>
  <c r="AI1209" i="1"/>
  <c r="AJ1209" i="1"/>
  <c r="AL1209" i="1"/>
  <c r="AH1210" i="1"/>
  <c r="AI1210" i="1"/>
  <c r="AJ1210" i="1"/>
  <c r="AH1211" i="1"/>
  <c r="AI1211" i="1"/>
  <c r="AJ1211" i="1"/>
  <c r="AH1212" i="1"/>
  <c r="AI1212" i="1"/>
  <c r="AJ1212" i="1"/>
  <c r="AL1213" i="1"/>
  <c r="AH1213" i="1"/>
  <c r="AI1213" i="1"/>
  <c r="AJ1213" i="1"/>
  <c r="AH1214" i="1"/>
  <c r="AI1214" i="1"/>
  <c r="AJ1214" i="1"/>
  <c r="AL1214" i="1"/>
  <c r="AL1215" i="1"/>
  <c r="AH1215" i="1"/>
  <c r="AI1215" i="1"/>
  <c r="AJ1215" i="1"/>
  <c r="AH1216" i="1"/>
  <c r="AL1216" i="1" s="1"/>
  <c r="AI1216" i="1"/>
  <c r="AJ1216" i="1"/>
  <c r="AH1217" i="1"/>
  <c r="AI1217" i="1"/>
  <c r="AJ1217" i="1"/>
  <c r="AH1218" i="1"/>
  <c r="AI1218" i="1"/>
  <c r="AJ1218" i="1"/>
  <c r="AH1219" i="1"/>
  <c r="AI1219" i="1"/>
  <c r="AJ1219" i="1"/>
  <c r="AH1220" i="1"/>
  <c r="AI1220" i="1"/>
  <c r="AJ1220" i="1"/>
  <c r="AL1221" i="1"/>
  <c r="AH1221" i="1"/>
  <c r="AI1221" i="1"/>
  <c r="AJ1221" i="1"/>
  <c r="AL1222" i="1"/>
  <c r="AH1222" i="1"/>
  <c r="AI1222" i="1"/>
  <c r="AJ1222" i="1"/>
  <c r="AH1223" i="1"/>
  <c r="AI1223" i="1"/>
  <c r="AJ1223" i="1"/>
  <c r="AK1223" i="1"/>
  <c r="AK1224" i="1" s="1"/>
  <c r="AK1225" i="1" s="1"/>
  <c r="AK1226" i="1" s="1"/>
  <c r="AK1227" i="1" s="1"/>
  <c r="AK1228" i="1" s="1"/>
  <c r="AK1229" i="1" s="1"/>
  <c r="AK1230" i="1" s="1"/>
  <c r="AK1231" i="1" s="1"/>
  <c r="AK1232" i="1" s="1"/>
  <c r="AK1233" i="1" s="1"/>
  <c r="AK1234" i="1" s="1"/>
  <c r="AK1235" i="1" s="1"/>
  <c r="AK1236" i="1" s="1"/>
  <c r="AK1237" i="1" s="1"/>
  <c r="AK1238" i="1" s="1"/>
  <c r="AK1239" i="1" s="1"/>
  <c r="AK1240" i="1" s="1"/>
  <c r="AK1241" i="1" s="1"/>
  <c r="AK1242" i="1" s="1"/>
  <c r="AK1243" i="1" s="1"/>
  <c r="AK1244" i="1" s="1"/>
  <c r="AK1245" i="1" s="1"/>
  <c r="AK1246" i="1" s="1"/>
  <c r="AK1247" i="1" s="1"/>
  <c r="AK1248" i="1" s="1"/>
  <c r="AK1249" i="1" s="1"/>
  <c r="AK1250" i="1" s="1"/>
  <c r="AK1251" i="1" s="1"/>
  <c r="AK1252" i="1" s="1"/>
  <c r="AK1253" i="1" s="1"/>
  <c r="AK1254" i="1" s="1"/>
  <c r="AK1255" i="1" s="1"/>
  <c r="AK1256" i="1" s="1"/>
  <c r="AK1257" i="1" s="1"/>
  <c r="AK1258" i="1" s="1"/>
  <c r="AK1259" i="1" s="1"/>
  <c r="AK1260" i="1" s="1"/>
  <c r="AK1261" i="1" s="1"/>
  <c r="AK1262" i="1" s="1"/>
  <c r="AK1263" i="1" s="1"/>
  <c r="AK1264" i="1" s="1"/>
  <c r="AK1265" i="1" s="1"/>
  <c r="AK1266" i="1" s="1"/>
  <c r="AK1267" i="1" s="1"/>
  <c r="AK1268" i="1" s="1"/>
  <c r="AK1269" i="1" s="1"/>
  <c r="AK1270" i="1" s="1"/>
  <c r="AK1271" i="1" s="1"/>
  <c r="AK1272" i="1" s="1"/>
  <c r="AK1273" i="1" s="1"/>
  <c r="AK1274" i="1" s="1"/>
  <c r="AK1275" i="1" s="1"/>
  <c r="AK1276" i="1" s="1"/>
  <c r="AK1277" i="1" s="1"/>
  <c r="AK1278" i="1" s="1"/>
  <c r="AK1279" i="1" s="1"/>
  <c r="AK1280" i="1" s="1"/>
  <c r="AK1281" i="1" s="1"/>
  <c r="AK1282" i="1" s="1"/>
  <c r="AK1283" i="1" s="1"/>
  <c r="AK1284" i="1" s="1"/>
  <c r="AK1285" i="1" s="1"/>
  <c r="AK1286" i="1" s="1"/>
  <c r="AK1287" i="1" s="1"/>
  <c r="AK1288" i="1" s="1"/>
  <c r="AK1289" i="1" s="1"/>
  <c r="AK1290" i="1" s="1"/>
  <c r="AK1291" i="1" s="1"/>
  <c r="AK1292" i="1" s="1"/>
  <c r="AK1293" i="1" s="1"/>
  <c r="AK1294" i="1" s="1"/>
  <c r="AK1295" i="1" s="1"/>
  <c r="AK1296" i="1" s="1"/>
  <c r="AK1297" i="1" s="1"/>
  <c r="AK1298" i="1" s="1"/>
  <c r="AK1299" i="1" s="1"/>
  <c r="AK1300" i="1" s="1"/>
  <c r="AK1301" i="1" s="1"/>
  <c r="AK1302" i="1" s="1"/>
  <c r="AK1303" i="1" s="1"/>
  <c r="AK1304" i="1" s="1"/>
  <c r="AK1305" i="1" s="1"/>
  <c r="AK1306" i="1" s="1"/>
  <c r="AK1307" i="1" s="1"/>
  <c r="AK1308" i="1" s="1"/>
  <c r="AK1309" i="1" s="1"/>
  <c r="AK1310" i="1" s="1"/>
  <c r="AK1311" i="1" s="1"/>
  <c r="AK1312" i="1" s="1"/>
  <c r="AK1313" i="1" s="1"/>
  <c r="AK1314" i="1" s="1"/>
  <c r="AK1315" i="1" s="1"/>
  <c r="AK1316" i="1" s="1"/>
  <c r="AK1317" i="1" s="1"/>
  <c r="AK1318" i="1" s="1"/>
  <c r="AK1319" i="1" s="1"/>
  <c r="AK1320" i="1" s="1"/>
  <c r="AK1321" i="1" s="1"/>
  <c r="AK1322" i="1" s="1"/>
  <c r="AK1323" i="1" s="1"/>
  <c r="AK1324" i="1" s="1"/>
  <c r="AK1325" i="1" s="1"/>
  <c r="AK1326" i="1" s="1"/>
  <c r="AK1327" i="1" s="1"/>
  <c r="AK1328" i="1" s="1"/>
  <c r="AK1329" i="1" s="1"/>
  <c r="AK1330" i="1" s="1"/>
  <c r="AK1331" i="1" s="1"/>
  <c r="AK1332" i="1" s="1"/>
  <c r="AK1333" i="1" s="1"/>
  <c r="AK1334" i="1" s="1"/>
  <c r="AK1335" i="1" s="1"/>
  <c r="AK1336" i="1" s="1"/>
  <c r="AK1337" i="1" s="1"/>
  <c r="AK1338" i="1" s="1"/>
  <c r="AK1339" i="1" s="1"/>
  <c r="AK1340" i="1" s="1"/>
  <c r="AK1341" i="1" s="1"/>
  <c r="AK1342" i="1" s="1"/>
  <c r="AK1343" i="1" s="1"/>
  <c r="AK1344" i="1" s="1"/>
  <c r="AK1345" i="1" s="1"/>
  <c r="AK1346" i="1" s="1"/>
  <c r="AK1347" i="1" s="1"/>
  <c r="AK1348" i="1" s="1"/>
  <c r="AK1349" i="1" s="1"/>
  <c r="AK1350" i="1" s="1"/>
  <c r="AK1351" i="1" s="1"/>
  <c r="AK1352" i="1" s="1"/>
  <c r="AK1353" i="1" s="1"/>
  <c r="AK1354" i="1" s="1"/>
  <c r="AK1355" i="1" s="1"/>
  <c r="AK1356" i="1" s="1"/>
  <c r="AK1357" i="1" s="1"/>
  <c r="AK1358" i="1" s="1"/>
  <c r="AK1359" i="1" s="1"/>
  <c r="AK1360" i="1" s="1"/>
  <c r="AK1361" i="1" s="1"/>
  <c r="AK1362" i="1" s="1"/>
  <c r="AK1363" i="1" s="1"/>
  <c r="AK1364" i="1" s="1"/>
  <c r="AK1365" i="1" s="1"/>
  <c r="AK1366" i="1" s="1"/>
  <c r="AK1367" i="1" s="1"/>
  <c r="AK1368" i="1" s="1"/>
  <c r="AK1369" i="1" s="1"/>
  <c r="AK1370" i="1" s="1"/>
  <c r="AK1371" i="1" s="1"/>
  <c r="AK1372" i="1" s="1"/>
  <c r="AK1373" i="1" s="1"/>
  <c r="AK1374" i="1" s="1"/>
  <c r="AK1375" i="1" s="1"/>
  <c r="AK1376" i="1" s="1"/>
  <c r="AK1377" i="1" s="1"/>
  <c r="AK1378" i="1" s="1"/>
  <c r="AK1379" i="1" s="1"/>
  <c r="AK1380" i="1" s="1"/>
  <c r="AK1381" i="1" s="1"/>
  <c r="AK1382" i="1" s="1"/>
  <c r="AK1383" i="1" s="1"/>
  <c r="AK1384" i="1" s="1"/>
  <c r="AK1385" i="1" s="1"/>
  <c r="AK1386" i="1" s="1"/>
  <c r="AK1387" i="1" s="1"/>
  <c r="AK1388" i="1" s="1"/>
  <c r="AK1389" i="1" s="1"/>
  <c r="AK1390" i="1" s="1"/>
  <c r="AK1391" i="1" s="1"/>
  <c r="AK1392" i="1" s="1"/>
  <c r="AK1393" i="1" s="1"/>
  <c r="AK1394" i="1" s="1"/>
  <c r="AK1395" i="1" s="1"/>
  <c r="AK1396" i="1" s="1"/>
  <c r="AK1397" i="1" s="1"/>
  <c r="AK1398" i="1" s="1"/>
  <c r="AK1399" i="1" s="1"/>
  <c r="AK1400" i="1" s="1"/>
  <c r="AK1401" i="1" s="1"/>
  <c r="AK1402" i="1" s="1"/>
  <c r="AK1403" i="1" s="1"/>
  <c r="AK1404" i="1" s="1"/>
  <c r="AK1405" i="1" s="1"/>
  <c r="AK1406" i="1" s="1"/>
  <c r="AK1407" i="1" s="1"/>
  <c r="AK1408" i="1" s="1"/>
  <c r="AK1409" i="1" s="1"/>
  <c r="AK1410" i="1" s="1"/>
  <c r="AK1411" i="1" s="1"/>
  <c r="AK1412" i="1" s="1"/>
  <c r="AK1413" i="1" s="1"/>
  <c r="AK1414" i="1" s="1"/>
  <c r="AK1415" i="1" s="1"/>
  <c r="AK1416" i="1" s="1"/>
  <c r="AK1417" i="1" s="1"/>
  <c r="AK1418" i="1" s="1"/>
  <c r="AK1419" i="1" s="1"/>
  <c r="AK1420" i="1" s="1"/>
  <c r="AK1421" i="1" s="1"/>
  <c r="AK1422" i="1" s="1"/>
  <c r="AK1423" i="1" s="1"/>
  <c r="AK1424" i="1" s="1"/>
  <c r="AK1425" i="1" s="1"/>
  <c r="AK1426" i="1" s="1"/>
  <c r="AK1427" i="1" s="1"/>
  <c r="AK1428" i="1" s="1"/>
  <c r="AK1429" i="1" s="1"/>
  <c r="AK1430" i="1" s="1"/>
  <c r="AK1431" i="1" s="1"/>
  <c r="AK1432" i="1" s="1"/>
  <c r="AK1433" i="1" s="1"/>
  <c r="AK1434" i="1" s="1"/>
  <c r="AK1435" i="1" s="1"/>
  <c r="AK1436" i="1" s="1"/>
  <c r="AK1437" i="1" s="1"/>
  <c r="AK1438" i="1" s="1"/>
  <c r="AK1439" i="1" s="1"/>
  <c r="AK1440" i="1" s="1"/>
  <c r="AK1441" i="1" s="1"/>
  <c r="AK1442" i="1" s="1"/>
  <c r="AK1443" i="1" s="1"/>
  <c r="AK1444" i="1" s="1"/>
  <c r="AK1445" i="1" s="1"/>
  <c r="AK1446" i="1" s="1"/>
  <c r="AK1447" i="1" s="1"/>
  <c r="AK1448" i="1" s="1"/>
  <c r="AK1449" i="1" s="1"/>
  <c r="AK1450" i="1" s="1"/>
  <c r="AK1451" i="1" s="1"/>
  <c r="AK1452" i="1" s="1"/>
  <c r="AK1453" i="1" s="1"/>
  <c r="AK1454" i="1" s="1"/>
  <c r="AK1455" i="1" s="1"/>
  <c r="AK1456" i="1" s="1"/>
  <c r="AK1457" i="1" s="1"/>
  <c r="AK1458" i="1" s="1"/>
  <c r="AK1459" i="1" s="1"/>
  <c r="AK1460" i="1" s="1"/>
  <c r="AK1461" i="1" s="1"/>
  <c r="AK1462" i="1" s="1"/>
  <c r="AK1463" i="1" s="1"/>
  <c r="AK1464" i="1" s="1"/>
  <c r="AK1465" i="1" s="1"/>
  <c r="AK1466" i="1" s="1"/>
  <c r="AK1467" i="1" s="1"/>
  <c r="AK1468" i="1" s="1"/>
  <c r="AK1469" i="1" s="1"/>
  <c r="AK1470" i="1" s="1"/>
  <c r="AK1471" i="1" s="1"/>
  <c r="AK1472" i="1" s="1"/>
  <c r="AK1473" i="1" s="1"/>
  <c r="AK1474" i="1" s="1"/>
  <c r="AK1475" i="1" s="1"/>
  <c r="AK1476" i="1" s="1"/>
  <c r="AK1477" i="1" s="1"/>
  <c r="AK1478" i="1" s="1"/>
  <c r="AK1479" i="1" s="1"/>
  <c r="AK1480" i="1" s="1"/>
  <c r="AK1481" i="1" s="1"/>
  <c r="AK1482" i="1" s="1"/>
  <c r="AK1483" i="1" s="1"/>
  <c r="AK1484" i="1" s="1"/>
  <c r="AK1485" i="1" s="1"/>
  <c r="AK1486" i="1" s="1"/>
  <c r="AK1487" i="1" s="1"/>
  <c r="AK1488" i="1" s="1"/>
  <c r="AK1489" i="1" s="1"/>
  <c r="AK1490" i="1" s="1"/>
  <c r="AK1491" i="1" s="1"/>
  <c r="AK1492" i="1" s="1"/>
  <c r="AK1493" i="1" s="1"/>
  <c r="AK1494" i="1" s="1"/>
  <c r="AK1495" i="1" s="1"/>
  <c r="AK1496" i="1" s="1"/>
  <c r="AK1497" i="1" s="1"/>
  <c r="AK1498" i="1" s="1"/>
  <c r="AK1499" i="1" s="1"/>
  <c r="AK1500" i="1" s="1"/>
  <c r="AK1501" i="1" s="1"/>
  <c r="AK1502" i="1" s="1"/>
  <c r="AK1503" i="1" s="1"/>
  <c r="AK1504" i="1" s="1"/>
  <c r="AK1505" i="1" s="1"/>
  <c r="AK1506" i="1" s="1"/>
  <c r="AK1507" i="1" s="1"/>
  <c r="AK1508" i="1" s="1"/>
  <c r="AK1509" i="1" s="1"/>
  <c r="AK1510" i="1" s="1"/>
  <c r="AK1511" i="1" s="1"/>
  <c r="AK1512" i="1" s="1"/>
  <c r="AK1513" i="1" s="1"/>
  <c r="AK1514" i="1" s="1"/>
  <c r="AK1515" i="1" s="1"/>
  <c r="AK1516" i="1" s="1"/>
  <c r="AK1517" i="1" s="1"/>
  <c r="AK1518" i="1" s="1"/>
  <c r="AK1519" i="1" s="1"/>
  <c r="AK1520" i="1" s="1"/>
  <c r="AK1521" i="1" s="1"/>
  <c r="AK1522" i="1" s="1"/>
  <c r="AK1523" i="1" s="1"/>
  <c r="AK1524" i="1" s="1"/>
  <c r="AK1525" i="1" s="1"/>
  <c r="AK1526" i="1" s="1"/>
  <c r="AK1527" i="1" s="1"/>
  <c r="AK1528" i="1" s="1"/>
  <c r="AK1529" i="1" s="1"/>
  <c r="AK1530" i="1" s="1"/>
  <c r="AK1531" i="1" s="1"/>
  <c r="AK1532" i="1" s="1"/>
  <c r="AK1533" i="1" s="1"/>
  <c r="AK1534" i="1" s="1"/>
  <c r="AK1535" i="1" s="1"/>
  <c r="AK1536" i="1" s="1"/>
  <c r="AK1537" i="1" s="1"/>
  <c r="AK1538" i="1" s="1"/>
  <c r="AK1539" i="1" s="1"/>
  <c r="AK1540" i="1" s="1"/>
  <c r="AK1541" i="1" s="1"/>
  <c r="AK1542" i="1" s="1"/>
  <c r="AK1543" i="1" s="1"/>
  <c r="AK1544" i="1" s="1"/>
  <c r="AK1545" i="1" s="1"/>
  <c r="AK1546" i="1" s="1"/>
  <c r="AK1547" i="1" s="1"/>
  <c r="AK1548" i="1" s="1"/>
  <c r="AK1549" i="1" s="1"/>
  <c r="AK1550" i="1" s="1"/>
  <c r="AK1551" i="1" s="1"/>
  <c r="AK1552" i="1" s="1"/>
  <c r="AK1553" i="1" s="1"/>
  <c r="AK1554" i="1" s="1"/>
  <c r="AK1555" i="1" s="1"/>
  <c r="AK1556" i="1" s="1"/>
  <c r="AK1557" i="1" s="1"/>
  <c r="AK1558" i="1" s="1"/>
  <c r="AK1559" i="1" s="1"/>
  <c r="AK1560" i="1" s="1"/>
  <c r="AK1561" i="1" s="1"/>
  <c r="AK1562" i="1" s="1"/>
  <c r="AK1563" i="1" s="1"/>
  <c r="AK1564" i="1" s="1"/>
  <c r="AK1565" i="1" s="1"/>
  <c r="AK1566" i="1" s="1"/>
  <c r="AK1567" i="1" s="1"/>
  <c r="AK1568" i="1" s="1"/>
  <c r="AK1569" i="1" s="1"/>
  <c r="AK1570" i="1" s="1"/>
  <c r="AK1571" i="1" s="1"/>
  <c r="AK1572" i="1" s="1"/>
  <c r="AK1573" i="1" s="1"/>
  <c r="AK1574" i="1" s="1"/>
  <c r="AK1575" i="1" s="1"/>
  <c r="AK1576" i="1" s="1"/>
  <c r="AK1577" i="1" s="1"/>
  <c r="AK1578" i="1" s="1"/>
  <c r="AK1579" i="1" s="1"/>
  <c r="AK1580" i="1" s="1"/>
  <c r="AK1581" i="1" s="1"/>
  <c r="AK1582" i="1" s="1"/>
  <c r="AK1583" i="1" s="1"/>
  <c r="AK1584" i="1" s="1"/>
  <c r="AK1585" i="1" s="1"/>
  <c r="AK1586" i="1" s="1"/>
  <c r="AK1587" i="1" s="1"/>
  <c r="AK1588" i="1" s="1"/>
  <c r="AK1589" i="1" s="1"/>
  <c r="AK1590" i="1" s="1"/>
  <c r="AK1591" i="1" s="1"/>
  <c r="AK1592" i="1" s="1"/>
  <c r="AK1593" i="1" s="1"/>
  <c r="AK1594" i="1" s="1"/>
  <c r="AK1595" i="1" s="1"/>
  <c r="AK1596" i="1" s="1"/>
  <c r="AK1597" i="1" s="1"/>
  <c r="AK1598" i="1" s="1"/>
  <c r="AK1599" i="1" s="1"/>
  <c r="AK1600" i="1" s="1"/>
  <c r="AK1601" i="1" s="1"/>
  <c r="AK1602" i="1" s="1"/>
  <c r="AK1603" i="1" s="1"/>
  <c r="AK1604" i="1" s="1"/>
  <c r="AK1605" i="1" s="1"/>
  <c r="AK1606" i="1" s="1"/>
  <c r="AK1607" i="1" s="1"/>
  <c r="AK1608" i="1" s="1"/>
  <c r="AK1609" i="1" s="1"/>
  <c r="AK1610" i="1" s="1"/>
  <c r="AK1611" i="1" s="1"/>
  <c r="AK1612" i="1" s="1"/>
  <c r="AK1613" i="1" s="1"/>
  <c r="AK1614" i="1" s="1"/>
  <c r="AK1615" i="1" s="1"/>
  <c r="AK1616" i="1" s="1"/>
  <c r="AK1617" i="1" s="1"/>
  <c r="AK1618" i="1" s="1"/>
  <c r="AK1619" i="1" s="1"/>
  <c r="AK1620" i="1" s="1"/>
  <c r="AK1621" i="1" s="1"/>
  <c r="AK1622" i="1" s="1"/>
  <c r="AK1623" i="1" s="1"/>
  <c r="AK1624" i="1" s="1"/>
  <c r="AK1625" i="1" s="1"/>
  <c r="AK1626" i="1" s="1"/>
  <c r="AK1627" i="1" s="1"/>
  <c r="AK1628" i="1" s="1"/>
  <c r="AK1629" i="1" s="1"/>
  <c r="AK1630" i="1" s="1"/>
  <c r="AK1631" i="1" s="1"/>
  <c r="AK1632" i="1" s="1"/>
  <c r="AK1633" i="1" s="1"/>
  <c r="AK1634" i="1" s="1"/>
  <c r="AK1635" i="1" s="1"/>
  <c r="AK1636" i="1" s="1"/>
  <c r="AK1637" i="1" s="1"/>
  <c r="AK1638" i="1" s="1"/>
  <c r="AK1639" i="1" s="1"/>
  <c r="AK1640" i="1" s="1"/>
  <c r="AK1641" i="1" s="1"/>
  <c r="AK1642" i="1" s="1"/>
  <c r="AK1643" i="1" s="1"/>
  <c r="AK1644" i="1" s="1"/>
  <c r="AK1645" i="1" s="1"/>
  <c r="AK1646" i="1" s="1"/>
  <c r="AK1647" i="1" s="1"/>
  <c r="AK1648" i="1" s="1"/>
  <c r="AK1649" i="1" s="1"/>
  <c r="AK1650" i="1" s="1"/>
  <c r="AK1651" i="1" s="1"/>
  <c r="AK1652" i="1" s="1"/>
  <c r="AK1653" i="1" s="1"/>
  <c r="AK1654" i="1" s="1"/>
  <c r="AK1655" i="1" s="1"/>
  <c r="AK1656" i="1" s="1"/>
  <c r="AK1657" i="1" s="1"/>
  <c r="AK1658" i="1" s="1"/>
  <c r="AK1659" i="1" s="1"/>
  <c r="AK1660" i="1" s="1"/>
  <c r="AK1661" i="1" s="1"/>
  <c r="AK1662" i="1" s="1"/>
  <c r="AK1663" i="1" s="1"/>
  <c r="AK1664" i="1" s="1"/>
  <c r="AK1665" i="1" s="1"/>
  <c r="AK1666" i="1" s="1"/>
  <c r="AK1667" i="1" s="1"/>
  <c r="AK1668" i="1" s="1"/>
  <c r="AK1669" i="1" s="1"/>
  <c r="AK1670" i="1" s="1"/>
  <c r="AK1671" i="1" s="1"/>
  <c r="AK1672" i="1" s="1"/>
  <c r="AK1673" i="1" s="1"/>
  <c r="AK1674" i="1" s="1"/>
  <c r="AK1675" i="1" s="1"/>
  <c r="AK1676" i="1" s="1"/>
  <c r="AK1677" i="1" s="1"/>
  <c r="AK1678" i="1" s="1"/>
  <c r="AK1679" i="1" s="1"/>
  <c r="AK1680" i="1" s="1"/>
  <c r="AK1681" i="1" s="1"/>
  <c r="AK1682" i="1" s="1"/>
  <c r="AK1683" i="1" s="1"/>
  <c r="AK1684" i="1" s="1"/>
  <c r="AK1685" i="1" s="1"/>
  <c r="AK1686" i="1" s="1"/>
  <c r="AK1687" i="1" s="1"/>
  <c r="AK1688" i="1" s="1"/>
  <c r="AK1689" i="1" s="1"/>
  <c r="AK1690" i="1" s="1"/>
  <c r="AK1691" i="1" s="1"/>
  <c r="AK1692" i="1" s="1"/>
  <c r="AK1693" i="1" s="1"/>
  <c r="AK1694" i="1" s="1"/>
  <c r="AK1695" i="1" s="1"/>
  <c r="AK1696" i="1" s="1"/>
  <c r="AK1697" i="1" s="1"/>
  <c r="AK1698" i="1" s="1"/>
  <c r="AK1699" i="1" s="1"/>
  <c r="AK1700" i="1" s="1"/>
  <c r="AK1701" i="1" s="1"/>
  <c r="AK1702" i="1" s="1"/>
  <c r="AK1703" i="1" s="1"/>
  <c r="AK1704" i="1" s="1"/>
  <c r="AK1705" i="1" s="1"/>
  <c r="AK1706" i="1" s="1"/>
  <c r="AK1707" i="1" s="1"/>
  <c r="AK1708" i="1" s="1"/>
  <c r="AK1709" i="1" s="1"/>
  <c r="AK1710" i="1" s="1"/>
  <c r="AK1711" i="1" s="1"/>
  <c r="AK1712" i="1" s="1"/>
  <c r="AK1713" i="1" s="1"/>
  <c r="AK1714" i="1" s="1"/>
  <c r="AK1715" i="1" s="1"/>
  <c r="AK1716" i="1" s="1"/>
  <c r="AK1717" i="1" s="1"/>
  <c r="AK1718" i="1" s="1"/>
  <c r="AK1719" i="1" s="1"/>
  <c r="AK1720" i="1" s="1"/>
  <c r="AK1721" i="1" s="1"/>
  <c r="AK1722" i="1" s="1"/>
  <c r="AK1723" i="1" s="1"/>
  <c r="AK1724" i="1" s="1"/>
  <c r="AK1725" i="1" s="1"/>
  <c r="AK1726" i="1" s="1"/>
  <c r="AK1727" i="1" s="1"/>
  <c r="AK1728" i="1" s="1"/>
  <c r="AK1729" i="1" s="1"/>
  <c r="AK1730" i="1" s="1"/>
  <c r="AK1731" i="1" s="1"/>
  <c r="AK1732" i="1" s="1"/>
  <c r="AK1733" i="1" s="1"/>
  <c r="AK1734" i="1" s="1"/>
  <c r="AK1735" i="1" s="1"/>
  <c r="AK1736" i="1" s="1"/>
  <c r="AK1737" i="1" s="1"/>
  <c r="AK1738" i="1" s="1"/>
  <c r="AK1739" i="1" s="1"/>
  <c r="AK1740" i="1" s="1"/>
  <c r="AK1741" i="1" s="1"/>
  <c r="AK1742" i="1" s="1"/>
  <c r="AK1743" i="1" s="1"/>
  <c r="AK1744" i="1" s="1"/>
  <c r="AK1745" i="1" s="1"/>
  <c r="AK1746" i="1" s="1"/>
  <c r="AK1747" i="1" s="1"/>
  <c r="AK1748" i="1" s="1"/>
  <c r="AK1749" i="1" s="1"/>
  <c r="AK1750" i="1" s="1"/>
  <c r="AK1751" i="1" s="1"/>
  <c r="AK1752" i="1" s="1"/>
  <c r="AK1753" i="1" s="1"/>
  <c r="AK1754" i="1" s="1"/>
  <c r="AK1755" i="1" s="1"/>
  <c r="AK1756" i="1" s="1"/>
  <c r="AK1757" i="1" s="1"/>
  <c r="AK1758" i="1" s="1"/>
  <c r="AK1759" i="1" s="1"/>
  <c r="AK1760" i="1" s="1"/>
  <c r="AK1761" i="1" s="1"/>
  <c r="AK1762" i="1" s="1"/>
  <c r="AK1763" i="1" s="1"/>
  <c r="AK1764" i="1" s="1"/>
  <c r="AK1765" i="1" s="1"/>
  <c r="AK1766" i="1" s="1"/>
  <c r="AK1767" i="1" s="1"/>
  <c r="AK1768" i="1" s="1"/>
  <c r="AK1769" i="1" s="1"/>
  <c r="AK1770" i="1" s="1"/>
  <c r="AK1771" i="1" s="1"/>
  <c r="AK1772" i="1" s="1"/>
  <c r="AK1773" i="1" s="1"/>
  <c r="AK1774" i="1" s="1"/>
  <c r="AK1775" i="1" s="1"/>
  <c r="AK1776" i="1" s="1"/>
  <c r="AK1777" i="1" s="1"/>
  <c r="AK1778" i="1" s="1"/>
  <c r="AK1779" i="1" s="1"/>
  <c r="AK1780" i="1" s="1"/>
  <c r="AK1781" i="1" s="1"/>
  <c r="AK1782" i="1" s="1"/>
  <c r="AK1783" i="1" s="1"/>
  <c r="AK1784" i="1" s="1"/>
  <c r="AK1785" i="1" s="1"/>
  <c r="AK1786" i="1" s="1"/>
  <c r="AK1787" i="1" s="1"/>
  <c r="AK1788" i="1" s="1"/>
  <c r="AK1789" i="1" s="1"/>
  <c r="AK1790" i="1" s="1"/>
  <c r="AK1791" i="1" s="1"/>
  <c r="AK1792" i="1" s="1"/>
  <c r="AK1793" i="1" s="1"/>
  <c r="AK1794" i="1" s="1"/>
  <c r="AK1795" i="1" s="1"/>
  <c r="AK1796" i="1" s="1"/>
  <c r="AK1797" i="1" s="1"/>
  <c r="AK1798" i="1" s="1"/>
  <c r="AK1799" i="1" s="1"/>
  <c r="AK1800" i="1" s="1"/>
  <c r="AK1801" i="1" s="1"/>
  <c r="AK1802" i="1" s="1"/>
  <c r="AK1803" i="1" s="1"/>
  <c r="AK1804" i="1" s="1"/>
  <c r="AK1805" i="1" s="1"/>
  <c r="AK1806" i="1" s="1"/>
  <c r="AK1807" i="1" s="1"/>
  <c r="AK1808" i="1" s="1"/>
  <c r="AK1809" i="1" s="1"/>
  <c r="AK1810" i="1" s="1"/>
  <c r="AK1811" i="1" s="1"/>
  <c r="AK1812" i="1" s="1"/>
  <c r="AK1813" i="1" s="1"/>
  <c r="AK1814" i="1" s="1"/>
  <c r="AK1815" i="1" s="1"/>
  <c r="AK1816" i="1" s="1"/>
  <c r="AK1817" i="1" s="1"/>
  <c r="AK1818" i="1" s="1"/>
  <c r="AK1819" i="1" s="1"/>
  <c r="AK1820" i="1" s="1"/>
  <c r="AK1821" i="1" s="1"/>
  <c r="AK1822" i="1" s="1"/>
  <c r="AK1823" i="1" s="1"/>
  <c r="AK1824" i="1" s="1"/>
  <c r="AK1825" i="1" s="1"/>
  <c r="AK1826" i="1" s="1"/>
  <c r="AK1827" i="1" s="1"/>
  <c r="AK1828" i="1" s="1"/>
  <c r="AK1829" i="1" s="1"/>
  <c r="AK1830" i="1" s="1"/>
  <c r="AK1831" i="1" s="1"/>
  <c r="AK1832" i="1" s="1"/>
  <c r="AK1833" i="1" s="1"/>
  <c r="AK1834" i="1" s="1"/>
  <c r="AK1835" i="1" s="1"/>
  <c r="AK1836" i="1" s="1"/>
  <c r="AK1837" i="1" s="1"/>
  <c r="AK1838" i="1" s="1"/>
  <c r="AK1839" i="1" s="1"/>
  <c r="AK1840" i="1" s="1"/>
  <c r="AK1841" i="1" s="1"/>
  <c r="AK1842" i="1" s="1"/>
  <c r="AK1843" i="1" s="1"/>
  <c r="AK1844" i="1" s="1"/>
  <c r="AK1845" i="1" s="1"/>
  <c r="AK1846" i="1" s="1"/>
  <c r="AK1847" i="1" s="1"/>
  <c r="AK1848" i="1" s="1"/>
  <c r="AK1849" i="1" s="1"/>
  <c r="AK1850" i="1" s="1"/>
  <c r="AK1851" i="1" s="1"/>
  <c r="AK1852" i="1" s="1"/>
  <c r="AK1853" i="1" s="1"/>
  <c r="AK1854" i="1" s="1"/>
  <c r="AK1855" i="1" s="1"/>
  <c r="AK1856" i="1" s="1"/>
  <c r="AK1857" i="1" s="1"/>
  <c r="AK1858" i="1" s="1"/>
  <c r="AK1859" i="1" s="1"/>
  <c r="AK1860" i="1" s="1"/>
  <c r="AK1861" i="1" s="1"/>
  <c r="AK1862" i="1" s="1"/>
  <c r="AK1863" i="1" s="1"/>
  <c r="AK1864" i="1" s="1"/>
  <c r="AK1865" i="1" s="1"/>
  <c r="AK1866" i="1" s="1"/>
  <c r="AK1867" i="1" s="1"/>
  <c r="AK1868" i="1" s="1"/>
  <c r="AK1869" i="1" s="1"/>
  <c r="AK1870" i="1" s="1"/>
  <c r="AK1871" i="1" s="1"/>
  <c r="AK1872" i="1" s="1"/>
  <c r="AK1873" i="1" s="1"/>
  <c r="AK1874" i="1" s="1"/>
  <c r="AK1875" i="1" s="1"/>
  <c r="AK1876" i="1" s="1"/>
  <c r="AK1877" i="1" s="1"/>
  <c r="AK1878" i="1" s="1"/>
  <c r="AK1879" i="1" s="1"/>
  <c r="AK1880" i="1" s="1"/>
  <c r="AK1881" i="1" s="1"/>
  <c r="AK1882" i="1" s="1"/>
  <c r="AK1883" i="1" s="1"/>
  <c r="AK1884" i="1" s="1"/>
  <c r="AK1885" i="1" s="1"/>
  <c r="AK1886" i="1" s="1"/>
  <c r="AK1887" i="1" s="1"/>
  <c r="AK1888" i="1" s="1"/>
  <c r="AK1889" i="1" s="1"/>
  <c r="AK1890" i="1" s="1"/>
  <c r="AK1891" i="1" s="1"/>
  <c r="AK1892" i="1" s="1"/>
  <c r="AK1893" i="1" s="1"/>
  <c r="AK1894" i="1" s="1"/>
  <c r="AK1895" i="1" s="1"/>
  <c r="AK1896" i="1" s="1"/>
  <c r="AK1897" i="1" s="1"/>
  <c r="AK1898" i="1" s="1"/>
  <c r="AK1899" i="1" s="1"/>
  <c r="AK1900" i="1" s="1"/>
  <c r="AK1901" i="1" s="1"/>
  <c r="AK1902" i="1" s="1"/>
  <c r="AK1903" i="1" s="1"/>
  <c r="AK1904" i="1" s="1"/>
  <c r="AK1905" i="1" s="1"/>
  <c r="AK1906" i="1" s="1"/>
  <c r="AK1907" i="1" s="1"/>
  <c r="AK1908" i="1" s="1"/>
  <c r="AK1909" i="1" s="1"/>
  <c r="AK1910" i="1" s="1"/>
  <c r="AK1911" i="1" s="1"/>
  <c r="AK1912" i="1" s="1"/>
  <c r="AK1913" i="1" s="1"/>
  <c r="AK1914" i="1" s="1"/>
  <c r="AK1915" i="1" s="1"/>
  <c r="AK1916" i="1" s="1"/>
  <c r="AK1917" i="1" s="1"/>
  <c r="AK1918" i="1" s="1"/>
  <c r="AK1919" i="1" s="1"/>
  <c r="AK1920" i="1" s="1"/>
  <c r="AK1921" i="1" s="1"/>
  <c r="AK1922" i="1" s="1"/>
  <c r="AK1923" i="1" s="1"/>
  <c r="AK1924" i="1" s="1"/>
  <c r="AK1925" i="1" s="1"/>
  <c r="AK1926" i="1" s="1"/>
  <c r="AK1927" i="1" s="1"/>
  <c r="AK1928" i="1" s="1"/>
  <c r="AK1929" i="1" s="1"/>
  <c r="AK1930" i="1" s="1"/>
  <c r="AK1931" i="1" s="1"/>
  <c r="AK1932" i="1" s="1"/>
  <c r="AK1933" i="1" s="1"/>
  <c r="AK1934" i="1" s="1"/>
  <c r="AK1935" i="1" s="1"/>
  <c r="AK1936" i="1" s="1"/>
  <c r="AK1937" i="1" s="1"/>
  <c r="AK1938" i="1" s="1"/>
  <c r="AK1939" i="1" s="1"/>
  <c r="AK1940" i="1" s="1"/>
  <c r="AK1941" i="1" s="1"/>
  <c r="AK1942" i="1" s="1"/>
  <c r="AK1943" i="1" s="1"/>
  <c r="AK1944" i="1" s="1"/>
  <c r="AK1945" i="1" s="1"/>
  <c r="AK1946" i="1" s="1"/>
  <c r="AK1947" i="1" s="1"/>
  <c r="AK1948" i="1" s="1"/>
  <c r="AK1949" i="1" s="1"/>
  <c r="AK1950" i="1" s="1"/>
  <c r="AK1951" i="1" s="1"/>
  <c r="AK1952" i="1" s="1"/>
  <c r="AK1953" i="1" s="1"/>
  <c r="AK1954" i="1" s="1"/>
  <c r="AK1955" i="1" s="1"/>
  <c r="AK1956" i="1" s="1"/>
  <c r="AK1957" i="1" s="1"/>
  <c r="AK1958" i="1" s="1"/>
  <c r="AK1959" i="1" s="1"/>
  <c r="AK1960" i="1" s="1"/>
  <c r="AK1961" i="1" s="1"/>
  <c r="AK1962" i="1" s="1"/>
  <c r="AK1963" i="1" s="1"/>
  <c r="AK1964" i="1" s="1"/>
  <c r="AK1965" i="1" s="1"/>
  <c r="AK1966" i="1" s="1"/>
  <c r="AK1967" i="1" s="1"/>
  <c r="AK1968" i="1" s="1"/>
  <c r="AK1969" i="1" s="1"/>
  <c r="AK1970" i="1" s="1"/>
  <c r="AK1971" i="1" s="1"/>
  <c r="AK1972" i="1" s="1"/>
  <c r="AK1973" i="1" s="1"/>
  <c r="AK1974" i="1" s="1"/>
  <c r="AK1975" i="1" s="1"/>
  <c r="AK1976" i="1" s="1"/>
  <c r="AK1977" i="1" s="1"/>
  <c r="AK1978" i="1" s="1"/>
  <c r="AK1979" i="1" s="1"/>
  <c r="AK1980" i="1" s="1"/>
  <c r="AK1981" i="1" s="1"/>
  <c r="AK1982" i="1" s="1"/>
  <c r="AK1983" i="1" s="1"/>
  <c r="AK1984" i="1" s="1"/>
  <c r="AK1985" i="1" s="1"/>
  <c r="AK1986" i="1" s="1"/>
  <c r="AK1987" i="1" s="1"/>
  <c r="AK1988" i="1" s="1"/>
  <c r="AK1989" i="1" s="1"/>
  <c r="AK1990" i="1" s="1"/>
  <c r="AK1991" i="1" s="1"/>
  <c r="AK1992" i="1" s="1"/>
  <c r="AK1993" i="1" s="1"/>
  <c r="AK1994" i="1" s="1"/>
  <c r="AK1995" i="1" s="1"/>
  <c r="AK1996" i="1" s="1"/>
  <c r="AK1997" i="1" s="1"/>
  <c r="AK1998" i="1" s="1"/>
  <c r="AK1999" i="1" s="1"/>
  <c r="AK2000" i="1" s="1"/>
  <c r="AK2001" i="1" s="1"/>
  <c r="AK2002" i="1" s="1"/>
  <c r="AK2003" i="1" s="1"/>
  <c r="AK2004" i="1" s="1"/>
  <c r="AK2005" i="1" s="1"/>
  <c r="AK2006" i="1" s="1"/>
  <c r="AK2007" i="1" s="1"/>
  <c r="AK2008" i="1" s="1"/>
  <c r="AK2009" i="1" s="1"/>
  <c r="AK2010" i="1" s="1"/>
  <c r="AK2011" i="1" s="1"/>
  <c r="AK2012" i="1" s="1"/>
  <c r="AK2013" i="1" s="1"/>
  <c r="AK2014" i="1" s="1"/>
  <c r="AK2015" i="1" s="1"/>
  <c r="AK2016" i="1" s="1"/>
  <c r="AK2017" i="1" s="1"/>
  <c r="AK2018" i="1" s="1"/>
  <c r="AK2019" i="1" s="1"/>
  <c r="AK2020" i="1" s="1"/>
  <c r="AK2021" i="1" s="1"/>
  <c r="AK2022" i="1" s="1"/>
  <c r="AK2023" i="1" s="1"/>
  <c r="AK2024" i="1" s="1"/>
  <c r="AK2025" i="1" s="1"/>
  <c r="AK2026" i="1" s="1"/>
  <c r="AK2027" i="1" s="1"/>
  <c r="AK2028" i="1" s="1"/>
  <c r="AK2029" i="1" s="1"/>
  <c r="AK2030" i="1" s="1"/>
  <c r="AK2031" i="1" s="1"/>
  <c r="AK2032" i="1" s="1"/>
  <c r="AK2033" i="1" s="1"/>
  <c r="AK2034" i="1" s="1"/>
  <c r="AK2035" i="1" s="1"/>
  <c r="AK2036" i="1" s="1"/>
  <c r="AK2037" i="1" s="1"/>
  <c r="AK2038" i="1" s="1"/>
  <c r="AK2039" i="1" s="1"/>
  <c r="AK2040" i="1" s="1"/>
  <c r="AK2041" i="1" s="1"/>
  <c r="AK2042" i="1" s="1"/>
  <c r="AK2043" i="1" s="1"/>
  <c r="AK2044" i="1" s="1"/>
  <c r="AK2045" i="1" s="1"/>
  <c r="AK2046" i="1" s="1"/>
  <c r="AK2047" i="1" s="1"/>
  <c r="AK2048" i="1" s="1"/>
  <c r="AK2049" i="1" s="1"/>
  <c r="AK2050" i="1" s="1"/>
  <c r="AK2051" i="1" s="1"/>
  <c r="AK2052" i="1" s="1"/>
  <c r="AK2053" i="1" s="1"/>
  <c r="AK2054" i="1" s="1"/>
  <c r="AK2055" i="1" s="1"/>
  <c r="AK2056" i="1" s="1"/>
  <c r="AK2057" i="1" s="1"/>
  <c r="AK2058" i="1" s="1"/>
  <c r="AK2059" i="1" s="1"/>
  <c r="AK2060" i="1" s="1"/>
  <c r="AK2061" i="1" s="1"/>
  <c r="AK2062" i="1" s="1"/>
  <c r="AK2063" i="1" s="1"/>
  <c r="AK2064" i="1" s="1"/>
  <c r="AK2065" i="1" s="1"/>
  <c r="AK2066" i="1" s="1"/>
  <c r="AK2067" i="1" s="1"/>
  <c r="AK2068" i="1" s="1"/>
  <c r="AK2069" i="1" s="1"/>
  <c r="AK2070" i="1" s="1"/>
  <c r="AK2071" i="1" s="1"/>
  <c r="AK2072" i="1" s="1"/>
  <c r="AK2073" i="1" s="1"/>
  <c r="AK2074" i="1" s="1"/>
  <c r="AK2075" i="1" s="1"/>
  <c r="AK2076" i="1" s="1"/>
  <c r="AK2077" i="1" s="1"/>
  <c r="AK2078" i="1" s="1"/>
  <c r="AK2079" i="1" s="1"/>
  <c r="AK2080" i="1" s="1"/>
  <c r="AK2081" i="1" s="1"/>
  <c r="AK2082" i="1" s="1"/>
  <c r="AK2083" i="1" s="1"/>
  <c r="AK2084" i="1" s="1"/>
  <c r="AK2085" i="1" s="1"/>
  <c r="AK2086" i="1" s="1"/>
  <c r="AK2087" i="1" s="1"/>
  <c r="AK2088" i="1" s="1"/>
  <c r="AK2089" i="1" s="1"/>
  <c r="AK2090" i="1" s="1"/>
  <c r="AK2091" i="1" s="1"/>
  <c r="AK2092" i="1" s="1"/>
  <c r="AK2093" i="1" s="1"/>
  <c r="AK2094" i="1" s="1"/>
  <c r="AK2095" i="1" s="1"/>
  <c r="AK2096" i="1" s="1"/>
  <c r="AK2097" i="1" s="1"/>
  <c r="AK2098" i="1" s="1"/>
  <c r="AK2099" i="1" s="1"/>
  <c r="AK2100" i="1" s="1"/>
  <c r="AK2101" i="1" s="1"/>
  <c r="AK2102" i="1" s="1"/>
  <c r="AK2103" i="1" s="1"/>
  <c r="AK2104" i="1" s="1"/>
  <c r="AK2105" i="1" s="1"/>
  <c r="AK2106" i="1" s="1"/>
  <c r="AK2107" i="1" s="1"/>
  <c r="AK2108" i="1" s="1"/>
  <c r="AK2109" i="1" s="1"/>
  <c r="AK2110" i="1" s="1"/>
  <c r="AK2111" i="1" s="1"/>
  <c r="AK2112" i="1" s="1"/>
  <c r="AK2113" i="1" s="1"/>
  <c r="AK2114" i="1" s="1"/>
  <c r="AK2115" i="1" s="1"/>
  <c r="AK2116" i="1" s="1"/>
  <c r="AK2117" i="1" s="1"/>
  <c r="AK2118" i="1" s="1"/>
  <c r="AK2119" i="1" s="1"/>
  <c r="AK2120" i="1" s="1"/>
  <c r="AK2121" i="1" s="1"/>
  <c r="AK2122" i="1" s="1"/>
  <c r="AK2123" i="1" s="1"/>
  <c r="AK2124" i="1" s="1"/>
  <c r="AK2125" i="1" s="1"/>
  <c r="AK2126" i="1" s="1"/>
  <c r="AK2127" i="1" s="1"/>
  <c r="AK2128" i="1" s="1"/>
  <c r="AK2129" i="1" s="1"/>
  <c r="AK2130" i="1" s="1"/>
  <c r="AK2131" i="1" s="1"/>
  <c r="AK2132" i="1" s="1"/>
  <c r="AK2133" i="1" s="1"/>
  <c r="AK2134" i="1" s="1"/>
  <c r="AK2135" i="1" s="1"/>
  <c r="AK2136" i="1" s="1"/>
  <c r="AK2137" i="1" s="1"/>
  <c r="AK2138" i="1" s="1"/>
  <c r="AK2139" i="1" s="1"/>
  <c r="AK2140" i="1" s="1"/>
  <c r="AK2141" i="1" s="1"/>
  <c r="AK2142" i="1" s="1"/>
  <c r="AK2143" i="1" s="1"/>
  <c r="AK2144" i="1" s="1"/>
  <c r="AK2145" i="1" s="1"/>
  <c r="AK2146" i="1" s="1"/>
  <c r="AK2147" i="1" s="1"/>
  <c r="AK2148" i="1" s="1"/>
  <c r="AK2149" i="1" s="1"/>
  <c r="AK2150" i="1" s="1"/>
  <c r="AK2151" i="1" s="1"/>
  <c r="AK2152" i="1" s="1"/>
  <c r="AK2153" i="1" s="1"/>
  <c r="AK2154" i="1" s="1"/>
  <c r="AK2155" i="1" s="1"/>
  <c r="AK2156" i="1" s="1"/>
  <c r="AK2157" i="1" s="1"/>
  <c r="AK2158" i="1" s="1"/>
  <c r="AK2159" i="1" s="1"/>
  <c r="AK2160" i="1" s="1"/>
  <c r="AK2161" i="1" s="1"/>
  <c r="AK2162" i="1" s="1"/>
  <c r="AK2163" i="1" s="1"/>
  <c r="AK2164" i="1" s="1"/>
  <c r="AK2165" i="1" s="1"/>
  <c r="AK2166" i="1" s="1"/>
  <c r="AK2167" i="1" s="1"/>
  <c r="AK2168" i="1" s="1"/>
  <c r="AK2169" i="1" s="1"/>
  <c r="AK2170" i="1" s="1"/>
  <c r="AK2171" i="1" s="1"/>
  <c r="AK2172" i="1" s="1"/>
  <c r="AK2173" i="1" s="1"/>
  <c r="AK2174" i="1" s="1"/>
  <c r="AK2175" i="1" s="1"/>
  <c r="AK2176" i="1" s="1"/>
  <c r="AK2177" i="1" s="1"/>
  <c r="AK2178" i="1" s="1"/>
  <c r="AK2179" i="1" s="1"/>
  <c r="AK2180" i="1" s="1"/>
  <c r="AK2181" i="1" s="1"/>
  <c r="AK2182" i="1" s="1"/>
  <c r="AK2183" i="1" s="1"/>
  <c r="AK2184" i="1" s="1"/>
  <c r="AK2185" i="1" s="1"/>
  <c r="AK2186" i="1" s="1"/>
  <c r="AK2187" i="1" s="1"/>
  <c r="AK2188" i="1" s="1"/>
  <c r="AK2189" i="1" s="1"/>
  <c r="AK2190" i="1" s="1"/>
  <c r="AK2191" i="1" s="1"/>
  <c r="AK2192" i="1" s="1"/>
  <c r="AK2193" i="1" s="1"/>
  <c r="AK2194" i="1" s="1"/>
  <c r="AK2195" i="1" s="1"/>
  <c r="AK2196" i="1" s="1"/>
  <c r="AK2197" i="1" s="1"/>
  <c r="AK2198" i="1" s="1"/>
  <c r="AK2199" i="1" s="1"/>
  <c r="AK2200" i="1" s="1"/>
  <c r="AK2201" i="1" s="1"/>
  <c r="AK2202" i="1" s="1"/>
  <c r="AK2203" i="1" s="1"/>
  <c r="AK2204" i="1" s="1"/>
  <c r="AK2205" i="1" s="1"/>
  <c r="AK2206" i="1" s="1"/>
  <c r="AK2207" i="1" s="1"/>
  <c r="AK2208" i="1" s="1"/>
  <c r="AK2209" i="1" s="1"/>
  <c r="AK2210" i="1" s="1"/>
  <c r="AK2211" i="1" s="1"/>
  <c r="AK2212" i="1" s="1"/>
  <c r="AK2213" i="1" s="1"/>
  <c r="AK2214" i="1" s="1"/>
  <c r="AK2215" i="1" s="1"/>
  <c r="AK2216" i="1" s="1"/>
  <c r="AK2217" i="1" s="1"/>
  <c r="AK2218" i="1" s="1"/>
  <c r="AK2219" i="1" s="1"/>
  <c r="AK2220" i="1" s="1"/>
  <c r="AK2221" i="1" s="1"/>
  <c r="AK2222" i="1" s="1"/>
  <c r="AK2223" i="1" s="1"/>
  <c r="AK2224" i="1" s="1"/>
  <c r="AK2225" i="1" s="1"/>
  <c r="AK2226" i="1" s="1"/>
  <c r="AK2227" i="1" s="1"/>
  <c r="AK2228" i="1" s="1"/>
  <c r="AK2229" i="1" s="1"/>
  <c r="AK2230" i="1" s="1"/>
  <c r="AK2231" i="1" s="1"/>
  <c r="AK2232" i="1" s="1"/>
  <c r="AK2233" i="1" s="1"/>
  <c r="AK2234" i="1" s="1"/>
  <c r="AK2235" i="1" s="1"/>
  <c r="AK2236" i="1" s="1"/>
  <c r="AK2237" i="1" s="1"/>
  <c r="AK2238" i="1" s="1"/>
  <c r="AK2239" i="1" s="1"/>
  <c r="AK2240" i="1" s="1"/>
  <c r="AK2241" i="1" s="1"/>
  <c r="AK2242" i="1" s="1"/>
  <c r="AK2243" i="1" s="1"/>
  <c r="AK2244" i="1" s="1"/>
  <c r="AK2245" i="1" s="1"/>
  <c r="AK2246" i="1" s="1"/>
  <c r="AK2247" i="1" s="1"/>
  <c r="AK2248" i="1" s="1"/>
  <c r="AK2249" i="1" s="1"/>
  <c r="AK2250" i="1" s="1"/>
  <c r="AK2251" i="1" s="1"/>
  <c r="AK2252" i="1" s="1"/>
  <c r="AK2253" i="1" s="1"/>
  <c r="AK2254" i="1" s="1"/>
  <c r="AK2255" i="1" s="1"/>
  <c r="AK2256" i="1" s="1"/>
  <c r="AK2257" i="1" s="1"/>
  <c r="AK2258" i="1" s="1"/>
  <c r="AK2259" i="1" s="1"/>
  <c r="AK2260" i="1" s="1"/>
  <c r="AK2261" i="1" s="1"/>
  <c r="AK2262" i="1" s="1"/>
  <c r="AK2263" i="1" s="1"/>
  <c r="AK2264" i="1" s="1"/>
  <c r="AK2265" i="1" s="1"/>
  <c r="AK2266" i="1" s="1"/>
  <c r="AK2267" i="1" s="1"/>
  <c r="AK2268" i="1" s="1"/>
  <c r="AK2269" i="1" s="1"/>
  <c r="AK2270" i="1" s="1"/>
  <c r="AK2271" i="1" s="1"/>
  <c r="AK2272" i="1" s="1"/>
  <c r="AK2273" i="1" s="1"/>
  <c r="AK2274" i="1" s="1"/>
  <c r="AK2275" i="1" s="1"/>
  <c r="AK2276" i="1" s="1"/>
  <c r="AK2277" i="1" s="1"/>
  <c r="AK2278" i="1" s="1"/>
  <c r="AK2279" i="1" s="1"/>
  <c r="AK2280" i="1" s="1"/>
  <c r="AK2281" i="1" s="1"/>
  <c r="AK2282" i="1" s="1"/>
  <c r="AK2283" i="1" s="1"/>
  <c r="AK2284" i="1" s="1"/>
  <c r="AK2285" i="1" s="1"/>
  <c r="AK2286" i="1" s="1"/>
  <c r="AK2287" i="1" s="1"/>
  <c r="AK2288" i="1" s="1"/>
  <c r="AK2289" i="1" s="1"/>
  <c r="AK2290" i="1" s="1"/>
  <c r="AK2291" i="1" s="1"/>
  <c r="AK2292" i="1" s="1"/>
  <c r="AK2293" i="1" s="1"/>
  <c r="AK2294" i="1" s="1"/>
  <c r="AK2295" i="1" s="1"/>
  <c r="AK2296" i="1" s="1"/>
  <c r="AK2297" i="1" s="1"/>
  <c r="AK2298" i="1" s="1"/>
  <c r="AK2299" i="1" s="1"/>
  <c r="AK2300" i="1" s="1"/>
  <c r="AK2301" i="1" s="1"/>
  <c r="AK2302" i="1" s="1"/>
  <c r="AK2303" i="1" s="1"/>
  <c r="AK2304" i="1" s="1"/>
  <c r="AK2305" i="1" s="1"/>
  <c r="AK2306" i="1" s="1"/>
  <c r="AK2307" i="1" s="1"/>
  <c r="AK2308" i="1" s="1"/>
  <c r="AK2309" i="1" s="1"/>
  <c r="AK2310" i="1" s="1"/>
  <c r="AK2311" i="1" s="1"/>
  <c r="AK2312" i="1" s="1"/>
  <c r="AK2313" i="1" s="1"/>
  <c r="AK2314" i="1" s="1"/>
  <c r="AK2315" i="1" s="1"/>
  <c r="AK2316" i="1" s="1"/>
  <c r="AK2317" i="1" s="1"/>
  <c r="AK2318" i="1" s="1"/>
  <c r="AK2319" i="1" s="1"/>
  <c r="AK2320" i="1" s="1"/>
  <c r="AK2321" i="1" s="1"/>
  <c r="AK2322" i="1" s="1"/>
  <c r="AK2323" i="1" s="1"/>
  <c r="AH1224" i="1"/>
  <c r="AI1224" i="1"/>
  <c r="AJ1224" i="1"/>
  <c r="AL1224" i="1"/>
  <c r="AH1225" i="1"/>
  <c r="AI1225" i="1"/>
  <c r="AJ1225" i="1"/>
  <c r="AH1226" i="1"/>
  <c r="AI1226" i="1"/>
  <c r="AJ1226" i="1"/>
  <c r="AH1227" i="1"/>
  <c r="AI1227" i="1"/>
  <c r="AJ1227" i="1"/>
  <c r="AH1228" i="1"/>
  <c r="AI1228" i="1"/>
  <c r="AJ1228" i="1"/>
  <c r="AL1229" i="1"/>
  <c r="AH1229" i="1"/>
  <c r="AI1229" i="1"/>
  <c r="AJ1229" i="1"/>
  <c r="AL1230" i="1"/>
  <c r="AH1230" i="1"/>
  <c r="AI1230" i="1"/>
  <c r="AJ1230" i="1"/>
  <c r="AH1231" i="1"/>
  <c r="AI1231" i="1"/>
  <c r="AJ1231" i="1"/>
  <c r="AH1232" i="1"/>
  <c r="AL1232" i="1" s="1"/>
  <c r="AI1232" i="1"/>
  <c r="AJ1232" i="1"/>
  <c r="AH1233" i="1"/>
  <c r="AI1233" i="1"/>
  <c r="AJ1233" i="1"/>
  <c r="AH1234" i="1"/>
  <c r="AI1234" i="1"/>
  <c r="AJ1234" i="1"/>
  <c r="AH1235" i="1"/>
  <c r="AI1235" i="1"/>
  <c r="AJ1235" i="1"/>
  <c r="AH1236" i="1"/>
  <c r="AI1236" i="1"/>
  <c r="AJ1236" i="1"/>
  <c r="AL1237" i="1"/>
  <c r="AH1237" i="1"/>
  <c r="AI1237" i="1"/>
  <c r="AJ1237" i="1"/>
  <c r="AH1238" i="1"/>
  <c r="AI1238" i="1"/>
  <c r="AJ1238" i="1"/>
  <c r="AL1238" i="1"/>
  <c r="AH1239" i="1"/>
  <c r="AI1239" i="1"/>
  <c r="AJ1239" i="1"/>
  <c r="AH1240" i="1"/>
  <c r="AI1240" i="1"/>
  <c r="AJ1240" i="1"/>
  <c r="AL1240" i="1"/>
  <c r="AH1241" i="1"/>
  <c r="AI1241" i="1"/>
  <c r="AJ1241" i="1"/>
  <c r="AL1242" i="1"/>
  <c r="AH1242" i="1"/>
  <c r="AI1242" i="1"/>
  <c r="AJ1242" i="1"/>
  <c r="AH1243" i="1"/>
  <c r="AI1243" i="1"/>
  <c r="AJ1243" i="1"/>
  <c r="AH1244" i="1"/>
  <c r="AI1244" i="1"/>
  <c r="AJ1244" i="1"/>
  <c r="AL1245" i="1"/>
  <c r="AH1245" i="1"/>
  <c r="AI1245" i="1"/>
  <c r="AJ1245" i="1"/>
  <c r="AH1246" i="1"/>
  <c r="AI1246" i="1"/>
  <c r="AJ1246" i="1"/>
  <c r="AH1247" i="1"/>
  <c r="AI1247" i="1"/>
  <c r="AJ1247" i="1"/>
  <c r="AH1248" i="1"/>
  <c r="AL1248" i="1" s="1"/>
  <c r="AI1248" i="1"/>
  <c r="AJ1248" i="1"/>
  <c r="AL1249" i="1"/>
  <c r="AH1249" i="1"/>
  <c r="AI1249" i="1"/>
  <c r="AJ1249" i="1"/>
  <c r="AH1250" i="1"/>
  <c r="AI1250" i="1"/>
  <c r="AJ1250" i="1"/>
  <c r="AH1251" i="1"/>
  <c r="AI1251" i="1"/>
  <c r="AJ1251" i="1"/>
  <c r="AH1252" i="1"/>
  <c r="AI1252" i="1"/>
  <c r="AJ1252" i="1"/>
  <c r="AH1253" i="1"/>
  <c r="AI1253" i="1"/>
  <c r="AJ1253" i="1"/>
  <c r="AL1253" i="1"/>
  <c r="AH1254" i="1"/>
  <c r="AI1254" i="1"/>
  <c r="AJ1254" i="1"/>
  <c r="AH1255" i="1"/>
  <c r="AI1255" i="1"/>
  <c r="AJ1255" i="1"/>
  <c r="AH1256" i="1"/>
  <c r="AI1256" i="1"/>
  <c r="AJ1256" i="1"/>
  <c r="AL1256" i="1"/>
  <c r="AH1257" i="1"/>
  <c r="AI1257" i="1"/>
  <c r="AJ1257" i="1"/>
  <c r="AH1258" i="1"/>
  <c r="AI1258" i="1"/>
  <c r="AJ1258" i="1"/>
  <c r="AH1259" i="1"/>
  <c r="AI1259" i="1"/>
  <c r="AJ1259" i="1"/>
  <c r="AH1260" i="1"/>
  <c r="AI1260" i="1"/>
  <c r="AJ1260" i="1"/>
  <c r="AL1261" i="1"/>
  <c r="AH1261" i="1"/>
  <c r="AI1261" i="1"/>
  <c r="AJ1261" i="1"/>
  <c r="AH1262" i="1"/>
  <c r="AI1262" i="1"/>
  <c r="AL1262" i="1" s="1"/>
  <c r="AJ1262" i="1"/>
  <c r="AL1263" i="1"/>
  <c r="AH1263" i="1"/>
  <c r="AI1263" i="1"/>
  <c r="AJ1263" i="1"/>
  <c r="AH1264" i="1"/>
  <c r="AL1264" i="1" s="1"/>
  <c r="AI1264" i="1"/>
  <c r="AJ1264" i="1"/>
  <c r="AH1265" i="1"/>
  <c r="AI1265" i="1"/>
  <c r="AJ1265" i="1"/>
  <c r="AL1265" i="1"/>
  <c r="AH1266" i="1"/>
  <c r="AI1266" i="1"/>
  <c r="AJ1266" i="1"/>
  <c r="AH1267" i="1"/>
  <c r="AI1267" i="1"/>
  <c r="AJ1267" i="1"/>
  <c r="AH1268" i="1"/>
  <c r="AI1268" i="1"/>
  <c r="AJ1268" i="1"/>
  <c r="AH1269" i="1"/>
  <c r="AI1269" i="1"/>
  <c r="AJ1269" i="1"/>
  <c r="AL1269" i="1"/>
  <c r="AH1270" i="1"/>
  <c r="AI1270" i="1"/>
  <c r="AJ1270" i="1"/>
  <c r="AH1271" i="1"/>
  <c r="AI1271" i="1"/>
  <c r="AJ1271" i="1"/>
  <c r="AH1272" i="1"/>
  <c r="AI1272" i="1"/>
  <c r="AJ1272" i="1"/>
  <c r="AL1272" i="1"/>
  <c r="AH1273" i="1"/>
  <c r="AI1273" i="1"/>
  <c r="AJ1273" i="1"/>
  <c r="AH1274" i="1"/>
  <c r="AI1274" i="1"/>
  <c r="AJ1274" i="1"/>
  <c r="AH1275" i="1"/>
  <c r="AI1275" i="1"/>
  <c r="AJ1275" i="1"/>
  <c r="AH1276" i="1"/>
  <c r="AI1276" i="1"/>
  <c r="AJ1276" i="1"/>
  <c r="AL1277" i="1"/>
  <c r="AH1277" i="1"/>
  <c r="AI1277" i="1"/>
  <c r="AJ1277" i="1"/>
  <c r="AH1278" i="1"/>
  <c r="AI1278" i="1"/>
  <c r="AJ1278" i="1"/>
  <c r="AL1278" i="1"/>
  <c r="AL1279" i="1"/>
  <c r="AH1279" i="1"/>
  <c r="AI1279" i="1"/>
  <c r="AJ1279" i="1"/>
  <c r="AH1280" i="1"/>
  <c r="AI1280" i="1"/>
  <c r="AJ1280" i="1"/>
  <c r="AH1281" i="1"/>
  <c r="AI1281" i="1"/>
  <c r="AJ1281" i="1"/>
  <c r="AH1282" i="1"/>
  <c r="AI1282" i="1"/>
  <c r="AJ1282" i="1"/>
  <c r="AH1283" i="1"/>
  <c r="AI1283" i="1"/>
  <c r="AJ1283" i="1"/>
  <c r="AH1284" i="1"/>
  <c r="AI1284" i="1"/>
  <c r="AJ1284" i="1"/>
  <c r="AH1285" i="1"/>
  <c r="AI1285" i="1"/>
  <c r="AJ1285" i="1"/>
  <c r="AL1285" i="1"/>
  <c r="AH1286" i="1"/>
  <c r="AI1286" i="1"/>
  <c r="AJ1286" i="1"/>
  <c r="AH1287" i="1"/>
  <c r="AI1287" i="1"/>
  <c r="AJ1287" i="1"/>
  <c r="AH1288" i="1"/>
  <c r="AI1288" i="1"/>
  <c r="AJ1288" i="1"/>
  <c r="AL1288" i="1"/>
  <c r="AH1289" i="1"/>
  <c r="AI1289" i="1"/>
  <c r="AJ1289" i="1"/>
  <c r="AH1290" i="1"/>
  <c r="AI1290" i="1"/>
  <c r="AJ1290" i="1"/>
  <c r="AH1291" i="1"/>
  <c r="AI1291" i="1"/>
  <c r="AJ1291" i="1"/>
  <c r="AH1292" i="1"/>
  <c r="AI1292" i="1"/>
  <c r="AJ1292" i="1"/>
  <c r="AH1293" i="1"/>
  <c r="AI1293" i="1"/>
  <c r="AJ1293" i="1"/>
  <c r="AH1294" i="1"/>
  <c r="AI1294" i="1"/>
  <c r="AL1294" i="1" s="1"/>
  <c r="AJ1294" i="1"/>
  <c r="AH1295" i="1"/>
  <c r="AI1295" i="1"/>
  <c r="AJ1295" i="1"/>
  <c r="AL1295" i="1"/>
  <c r="AH1296" i="1"/>
  <c r="AI1296" i="1"/>
  <c r="AJ1296" i="1"/>
  <c r="AH1297" i="1"/>
  <c r="AI1297" i="1"/>
  <c r="AJ1297" i="1"/>
  <c r="AH1298" i="1"/>
  <c r="AI1298" i="1"/>
  <c r="AJ1298" i="1"/>
  <c r="AH1299" i="1"/>
  <c r="AI1299" i="1"/>
  <c r="AJ1299" i="1"/>
  <c r="AH1300" i="1"/>
  <c r="AI1300" i="1"/>
  <c r="AJ1300" i="1"/>
  <c r="AH1301" i="1"/>
  <c r="AI1301" i="1"/>
  <c r="AJ1301" i="1"/>
  <c r="AL1301" i="1"/>
  <c r="AH1302" i="1"/>
  <c r="AI1302" i="1"/>
  <c r="AJ1302" i="1"/>
  <c r="AL1302" i="1"/>
  <c r="AH1303" i="1"/>
  <c r="AI1303" i="1"/>
  <c r="AJ1303" i="1"/>
  <c r="AH1304" i="1"/>
  <c r="AI1304" i="1"/>
  <c r="AJ1304" i="1"/>
  <c r="AH1305" i="1"/>
  <c r="AI1305" i="1"/>
  <c r="AJ1305" i="1"/>
  <c r="AH1306" i="1"/>
  <c r="AI1306" i="1"/>
  <c r="AJ1306" i="1"/>
  <c r="AL1306" i="1"/>
  <c r="AH1307" i="1"/>
  <c r="AI1307" i="1"/>
  <c r="AJ1307" i="1"/>
  <c r="AH1308" i="1"/>
  <c r="AI1308" i="1"/>
  <c r="AJ1308" i="1"/>
  <c r="AH1309" i="1"/>
  <c r="AI1309" i="1"/>
  <c r="AJ1309" i="1"/>
  <c r="AL1309" i="1"/>
  <c r="AH1310" i="1"/>
  <c r="AI1310" i="1"/>
  <c r="AJ1310" i="1"/>
  <c r="AH1311" i="1"/>
  <c r="AI1311" i="1"/>
  <c r="AJ1311" i="1"/>
  <c r="AH1312" i="1"/>
  <c r="AI1312" i="1"/>
  <c r="AJ1312" i="1"/>
  <c r="AL1312" i="1"/>
  <c r="AH1313" i="1"/>
  <c r="AI1313" i="1"/>
  <c r="AJ1313" i="1"/>
  <c r="AH1314" i="1"/>
  <c r="AI1314" i="1"/>
  <c r="AJ1314" i="1"/>
  <c r="AH1315" i="1"/>
  <c r="AI1315" i="1"/>
  <c r="AJ1315" i="1"/>
  <c r="AH1316" i="1"/>
  <c r="AI1316" i="1"/>
  <c r="AJ1316" i="1"/>
  <c r="AH1317" i="1"/>
  <c r="AI1317" i="1"/>
  <c r="AJ1317" i="1"/>
  <c r="AH1318" i="1"/>
  <c r="AI1318" i="1"/>
  <c r="AJ1318" i="1"/>
  <c r="AH1319" i="1"/>
  <c r="AI1319" i="1"/>
  <c r="AJ1319" i="1"/>
  <c r="AL1319" i="1"/>
  <c r="AH1320" i="1"/>
  <c r="AI1320" i="1"/>
  <c r="AJ1320" i="1"/>
  <c r="AL1320" i="1"/>
  <c r="AH1321" i="1"/>
  <c r="AI1321" i="1"/>
  <c r="AJ1321" i="1"/>
  <c r="AH1322" i="1"/>
  <c r="AI1322" i="1"/>
  <c r="AL1322" i="1" s="1"/>
  <c r="AJ1322" i="1"/>
  <c r="AH1323" i="1"/>
  <c r="AI1323" i="1"/>
  <c r="AJ1323" i="1"/>
  <c r="AH1324" i="1"/>
  <c r="AI1324" i="1"/>
  <c r="AJ1324" i="1"/>
  <c r="AH1325" i="1"/>
  <c r="AI1325" i="1"/>
  <c r="AJ1325" i="1"/>
  <c r="AH1326" i="1"/>
  <c r="AI1326" i="1"/>
  <c r="AJ1326" i="1"/>
  <c r="AL1326" i="1"/>
  <c r="AL1327" i="1"/>
  <c r="AH1327" i="1"/>
  <c r="AI1327" i="1"/>
  <c r="AJ1327" i="1"/>
  <c r="AH1328" i="1"/>
  <c r="AI1328" i="1"/>
  <c r="AJ1328" i="1"/>
  <c r="AH1329" i="1"/>
  <c r="AI1329" i="1"/>
  <c r="AJ1329" i="1"/>
  <c r="AH1330" i="1"/>
  <c r="AI1330" i="1"/>
  <c r="AJ1330" i="1"/>
  <c r="AH1331" i="1"/>
  <c r="AI1331" i="1"/>
  <c r="AJ1331" i="1"/>
  <c r="AH1332" i="1"/>
  <c r="AI1332" i="1"/>
  <c r="AJ1332" i="1"/>
  <c r="AH1333" i="1"/>
  <c r="AI1333" i="1"/>
  <c r="AJ1333" i="1"/>
  <c r="AL1333" i="1"/>
  <c r="AH1334" i="1"/>
  <c r="AI1334" i="1"/>
  <c r="AJ1334" i="1"/>
  <c r="AL1334" i="1"/>
  <c r="AH1335" i="1"/>
  <c r="AI1335" i="1"/>
  <c r="AJ1335" i="1"/>
  <c r="AH1336" i="1"/>
  <c r="AL1336" i="1" s="1"/>
  <c r="AI1336" i="1"/>
  <c r="AJ1336" i="1"/>
  <c r="AH1337" i="1"/>
  <c r="AI1337" i="1"/>
  <c r="AJ1337" i="1"/>
  <c r="AH1338" i="1"/>
  <c r="AI1338" i="1"/>
  <c r="AJ1338" i="1"/>
  <c r="AH1339" i="1"/>
  <c r="AI1339" i="1"/>
  <c r="AJ1339" i="1"/>
  <c r="AH1340" i="1"/>
  <c r="AI1340" i="1"/>
  <c r="AJ1340" i="1"/>
  <c r="AH1341" i="1"/>
  <c r="AI1341" i="1"/>
  <c r="AJ1341" i="1"/>
  <c r="AL1341" i="1"/>
  <c r="AH1342" i="1"/>
  <c r="AI1342" i="1"/>
  <c r="AJ1342" i="1"/>
  <c r="AL1343" i="1"/>
  <c r="AH1343" i="1"/>
  <c r="AI1343" i="1"/>
  <c r="AJ1343" i="1"/>
  <c r="AH1344" i="1"/>
  <c r="AI1344" i="1"/>
  <c r="AJ1344" i="1"/>
  <c r="AL1344" i="1"/>
  <c r="AH1345" i="1"/>
  <c r="AI1345" i="1"/>
  <c r="AJ1345" i="1"/>
  <c r="AH1346" i="1"/>
  <c r="AI1346" i="1"/>
  <c r="AJ1346" i="1"/>
  <c r="AH1347" i="1"/>
  <c r="AI1347" i="1"/>
  <c r="AJ1347" i="1"/>
  <c r="AH1348" i="1"/>
  <c r="AI1348" i="1"/>
  <c r="AJ1348" i="1"/>
  <c r="AH1349" i="1"/>
  <c r="AI1349" i="1"/>
  <c r="AJ1349" i="1"/>
  <c r="AH1350" i="1"/>
  <c r="AI1350" i="1"/>
  <c r="AJ1350" i="1"/>
  <c r="AH1351" i="1"/>
  <c r="AI1351" i="1"/>
  <c r="AJ1351" i="1"/>
  <c r="AL1351" i="1"/>
  <c r="AH1352" i="1"/>
  <c r="AI1352" i="1"/>
  <c r="AJ1352" i="1"/>
  <c r="AL1352" i="1"/>
  <c r="AH1353" i="1"/>
  <c r="AI1353" i="1"/>
  <c r="AJ1353" i="1"/>
  <c r="AH1354" i="1"/>
  <c r="AI1354" i="1"/>
  <c r="AJ1354" i="1"/>
  <c r="AH1355" i="1"/>
  <c r="AI1355" i="1"/>
  <c r="AJ1355" i="1"/>
  <c r="AH1356" i="1"/>
  <c r="AI1356" i="1"/>
  <c r="AJ1356" i="1"/>
  <c r="AL1357" i="1"/>
  <c r="AH1357" i="1"/>
  <c r="AI1357" i="1"/>
  <c r="AJ1357" i="1"/>
  <c r="AH1358" i="1"/>
  <c r="AI1358" i="1"/>
  <c r="AJ1358" i="1"/>
  <c r="AL1358" i="1"/>
  <c r="AH1359" i="1"/>
  <c r="AI1359" i="1"/>
  <c r="AJ1359" i="1"/>
  <c r="AL1359" i="1"/>
  <c r="AH1360" i="1"/>
  <c r="AI1360" i="1"/>
  <c r="AJ1360" i="1"/>
  <c r="AH1361" i="1"/>
  <c r="AI1361" i="1"/>
  <c r="AJ1361" i="1"/>
  <c r="AH1362" i="1"/>
  <c r="AI1362" i="1"/>
  <c r="AJ1362" i="1"/>
  <c r="AH1363" i="1"/>
  <c r="AI1363" i="1"/>
  <c r="AJ1363" i="1"/>
  <c r="AH1364" i="1"/>
  <c r="AI1364" i="1"/>
  <c r="AJ1364" i="1"/>
  <c r="AH1365" i="1"/>
  <c r="AI1365" i="1"/>
  <c r="AJ1365" i="1"/>
  <c r="AH1366" i="1"/>
  <c r="AI1366" i="1"/>
  <c r="AJ1366" i="1"/>
  <c r="AL1366" i="1"/>
  <c r="AH1367" i="1"/>
  <c r="AI1367" i="1"/>
  <c r="AJ1367" i="1"/>
  <c r="AL1367" i="1"/>
  <c r="AH1368" i="1"/>
  <c r="AI1368" i="1"/>
  <c r="AJ1368" i="1"/>
  <c r="AH1369" i="1"/>
  <c r="AI1369" i="1"/>
  <c r="AJ1369" i="1"/>
  <c r="AH1370" i="1"/>
  <c r="AI1370" i="1"/>
  <c r="AJ1370" i="1"/>
  <c r="AH1371" i="1"/>
  <c r="AI1371" i="1"/>
  <c r="AJ1371" i="1"/>
  <c r="AH1372" i="1"/>
  <c r="AI1372" i="1"/>
  <c r="AJ1372" i="1"/>
  <c r="AL1372" i="1"/>
  <c r="AH1373" i="1"/>
  <c r="AI1373" i="1"/>
  <c r="AJ1373" i="1"/>
  <c r="AH1374" i="1"/>
  <c r="AI1374" i="1"/>
  <c r="AJ1374" i="1"/>
  <c r="AL1374" i="1"/>
  <c r="AL1375" i="1"/>
  <c r="AH1375" i="1"/>
  <c r="AI1375" i="1"/>
  <c r="AJ1375" i="1"/>
  <c r="AH1376" i="1"/>
  <c r="AI1376" i="1"/>
  <c r="AJ1376" i="1"/>
  <c r="AH1377" i="1"/>
  <c r="AI1377" i="1"/>
  <c r="AJ1377" i="1"/>
  <c r="AH1378" i="1"/>
  <c r="AI1378" i="1"/>
  <c r="AJ1378" i="1"/>
  <c r="AH1379" i="1"/>
  <c r="AI1379" i="1"/>
  <c r="AJ1379" i="1"/>
  <c r="AH1380" i="1"/>
  <c r="AI1380" i="1"/>
  <c r="AJ1380" i="1"/>
  <c r="AH1381" i="1"/>
  <c r="AI1381" i="1"/>
  <c r="AJ1381" i="1"/>
  <c r="AH1382" i="1"/>
  <c r="AI1382" i="1"/>
  <c r="AJ1382" i="1"/>
  <c r="AL1382" i="1"/>
  <c r="AL1383" i="1"/>
  <c r="AH1383" i="1"/>
  <c r="AI1383" i="1"/>
  <c r="AJ1383" i="1"/>
  <c r="AH1384" i="1"/>
  <c r="AI1384" i="1"/>
  <c r="AJ1384" i="1"/>
  <c r="AH1385" i="1"/>
  <c r="AI1385" i="1"/>
  <c r="AJ1385" i="1"/>
  <c r="AH1386" i="1"/>
  <c r="AI1386" i="1"/>
  <c r="AJ1386" i="1"/>
  <c r="AH1387" i="1"/>
  <c r="AI1387" i="1"/>
  <c r="AJ1387" i="1"/>
  <c r="AH1388" i="1"/>
  <c r="AI1388" i="1"/>
  <c r="AJ1388" i="1"/>
  <c r="AH1389" i="1"/>
  <c r="AI1389" i="1"/>
  <c r="AJ1389" i="1"/>
  <c r="AH1390" i="1"/>
  <c r="AI1390" i="1"/>
  <c r="AJ1390" i="1"/>
  <c r="AL1390" i="1"/>
  <c r="AL1391" i="1"/>
  <c r="AH1391" i="1"/>
  <c r="AI1391" i="1"/>
  <c r="AJ1391" i="1"/>
  <c r="AH1392" i="1"/>
  <c r="AI1392" i="1"/>
  <c r="AJ1392" i="1"/>
  <c r="AH1393" i="1"/>
  <c r="AI1393" i="1"/>
  <c r="AJ1393" i="1"/>
  <c r="AH1394" i="1"/>
  <c r="AI1394" i="1"/>
  <c r="AJ1394" i="1"/>
  <c r="AH1395" i="1"/>
  <c r="AI1395" i="1"/>
  <c r="AJ1395" i="1"/>
  <c r="AH1396" i="1"/>
  <c r="AI1396" i="1"/>
  <c r="AJ1396" i="1"/>
  <c r="AH1397" i="1"/>
  <c r="AI1397" i="1"/>
  <c r="AJ1397" i="1"/>
  <c r="AH1398" i="1"/>
  <c r="AI1398" i="1"/>
  <c r="AJ1398" i="1"/>
  <c r="AL1398" i="1"/>
  <c r="AL1399" i="1"/>
  <c r="AH1399" i="1"/>
  <c r="AI1399" i="1"/>
  <c r="AJ1399" i="1"/>
  <c r="AH1400" i="1"/>
  <c r="AI1400" i="1"/>
  <c r="AJ1400" i="1"/>
  <c r="AH1401" i="1"/>
  <c r="AI1401" i="1"/>
  <c r="AJ1401" i="1"/>
  <c r="AH1402" i="1"/>
  <c r="AI1402" i="1"/>
  <c r="AJ1402" i="1"/>
  <c r="AH1403" i="1"/>
  <c r="AI1403" i="1"/>
  <c r="AJ1403" i="1"/>
  <c r="AH1404" i="1"/>
  <c r="AI1404" i="1"/>
  <c r="AJ1404" i="1"/>
  <c r="AH1405" i="1"/>
  <c r="AI1405" i="1"/>
  <c r="AJ1405" i="1"/>
  <c r="AH1406" i="1"/>
  <c r="AI1406" i="1"/>
  <c r="AJ1406" i="1"/>
  <c r="AL1406" i="1"/>
  <c r="AL1407" i="1"/>
  <c r="AH1407" i="1"/>
  <c r="AI1407" i="1"/>
  <c r="AJ1407" i="1"/>
  <c r="AH1408" i="1"/>
  <c r="AI1408" i="1"/>
  <c r="AJ1408" i="1"/>
  <c r="AH1409" i="1"/>
  <c r="AI1409" i="1"/>
  <c r="AJ1409" i="1"/>
  <c r="AH1410" i="1"/>
  <c r="AI1410" i="1"/>
  <c r="AJ1410" i="1"/>
  <c r="AH1411" i="1"/>
  <c r="AI1411" i="1"/>
  <c r="AJ1411" i="1"/>
  <c r="AH1412" i="1"/>
  <c r="AI1412" i="1"/>
  <c r="AJ1412" i="1"/>
  <c r="AH1413" i="1"/>
  <c r="AI1413" i="1"/>
  <c r="AJ1413" i="1"/>
  <c r="AH1414" i="1"/>
  <c r="AI1414" i="1"/>
  <c r="AJ1414" i="1"/>
  <c r="AL1414" i="1"/>
  <c r="AL1415" i="1"/>
  <c r="AH1415" i="1"/>
  <c r="AI1415" i="1"/>
  <c r="AJ1415" i="1"/>
  <c r="AH1416" i="1"/>
  <c r="AI1416" i="1"/>
  <c r="AJ1416" i="1"/>
  <c r="AH1417" i="1"/>
  <c r="AI1417" i="1"/>
  <c r="AJ1417" i="1"/>
  <c r="AH1418" i="1"/>
  <c r="AI1418" i="1"/>
  <c r="AJ1418" i="1"/>
  <c r="AH1419" i="1"/>
  <c r="AI1419" i="1"/>
  <c r="AJ1419" i="1"/>
  <c r="AH1420" i="1"/>
  <c r="AI1420" i="1"/>
  <c r="AJ1420" i="1"/>
  <c r="AH1421" i="1"/>
  <c r="AI1421" i="1"/>
  <c r="AJ1421" i="1"/>
  <c r="AH1422" i="1"/>
  <c r="AI1422" i="1"/>
  <c r="AJ1422" i="1"/>
  <c r="AL1422" i="1"/>
  <c r="AL1423" i="1"/>
  <c r="AH1423" i="1"/>
  <c r="AI1423" i="1"/>
  <c r="AJ1423" i="1"/>
  <c r="AH1424" i="1"/>
  <c r="AI1424" i="1"/>
  <c r="AJ1424" i="1"/>
  <c r="AH1425" i="1"/>
  <c r="AI1425" i="1"/>
  <c r="AJ1425" i="1"/>
  <c r="AH1426" i="1"/>
  <c r="AI1426" i="1"/>
  <c r="AJ1426" i="1"/>
  <c r="AH1427" i="1"/>
  <c r="AI1427" i="1"/>
  <c r="AJ1427" i="1"/>
  <c r="AH1428" i="1"/>
  <c r="AI1428" i="1"/>
  <c r="AJ1428" i="1"/>
  <c r="AH1429" i="1"/>
  <c r="AI1429" i="1"/>
  <c r="AJ1429" i="1"/>
  <c r="AH1430" i="1"/>
  <c r="AI1430" i="1"/>
  <c r="AJ1430" i="1"/>
  <c r="AL1430" i="1"/>
  <c r="AL1431" i="1"/>
  <c r="AH1431" i="1"/>
  <c r="AI1431" i="1"/>
  <c r="AJ1431" i="1"/>
  <c r="AH1432" i="1"/>
  <c r="AI1432" i="1"/>
  <c r="AJ1432" i="1"/>
  <c r="AH1433" i="1"/>
  <c r="AI1433" i="1"/>
  <c r="AJ1433" i="1"/>
  <c r="AH1434" i="1"/>
  <c r="AI1434" i="1"/>
  <c r="AJ1434" i="1"/>
  <c r="AH1435" i="1"/>
  <c r="AI1435" i="1"/>
  <c r="AJ1435" i="1"/>
  <c r="AH1436" i="1"/>
  <c r="AI1436" i="1"/>
  <c r="AJ1436" i="1"/>
  <c r="AL1436" i="1"/>
  <c r="AH1437" i="1"/>
  <c r="AI1437" i="1"/>
  <c r="AJ1437" i="1"/>
  <c r="AH1438" i="1"/>
  <c r="AI1438" i="1"/>
  <c r="AJ1438" i="1"/>
  <c r="AL1438" i="1"/>
  <c r="AL1439" i="1"/>
  <c r="AH1439" i="1"/>
  <c r="AI1439" i="1"/>
  <c r="AJ1439" i="1"/>
  <c r="AH1440" i="1"/>
  <c r="AI1440" i="1"/>
  <c r="AJ1440" i="1"/>
  <c r="AH1441" i="1"/>
  <c r="AI1441" i="1"/>
  <c r="AJ1441" i="1"/>
  <c r="AH1442" i="1"/>
  <c r="AI1442" i="1"/>
  <c r="AJ1442" i="1"/>
  <c r="AH1443" i="1"/>
  <c r="AI1443" i="1"/>
  <c r="AJ1443" i="1"/>
  <c r="AH1444" i="1"/>
  <c r="AI1444" i="1"/>
  <c r="AJ1444" i="1"/>
  <c r="AH1445" i="1"/>
  <c r="AI1445" i="1"/>
  <c r="AJ1445" i="1"/>
  <c r="AH1446" i="1"/>
  <c r="AI1446" i="1"/>
  <c r="AJ1446" i="1"/>
  <c r="AL1446" i="1"/>
  <c r="AL1447" i="1"/>
  <c r="AH1447" i="1"/>
  <c r="AI1447" i="1"/>
  <c r="AJ1447" i="1"/>
  <c r="AH1448" i="1"/>
  <c r="AI1448" i="1"/>
  <c r="AJ1448" i="1"/>
  <c r="AH1449" i="1"/>
  <c r="AI1449" i="1"/>
  <c r="AJ1449" i="1"/>
  <c r="AH1450" i="1"/>
  <c r="AI1450" i="1"/>
  <c r="AJ1450" i="1"/>
  <c r="AH1451" i="1"/>
  <c r="AI1451" i="1"/>
  <c r="AJ1451" i="1"/>
  <c r="AH1452" i="1"/>
  <c r="AI1452" i="1"/>
  <c r="AJ1452" i="1"/>
  <c r="AH1453" i="1"/>
  <c r="AI1453" i="1"/>
  <c r="AJ1453" i="1"/>
  <c r="AH1454" i="1"/>
  <c r="AI1454" i="1"/>
  <c r="AJ1454" i="1"/>
  <c r="AL1454" i="1"/>
  <c r="AL1455" i="1"/>
  <c r="AH1455" i="1"/>
  <c r="AI1455" i="1"/>
  <c r="AJ1455" i="1"/>
  <c r="AH1456" i="1"/>
  <c r="AI1456" i="1"/>
  <c r="AJ1456" i="1"/>
  <c r="AH1457" i="1"/>
  <c r="AI1457" i="1"/>
  <c r="AJ1457" i="1"/>
  <c r="AH1458" i="1"/>
  <c r="AI1458" i="1"/>
  <c r="AJ1458" i="1"/>
  <c r="AH1459" i="1"/>
  <c r="AI1459" i="1"/>
  <c r="AJ1459" i="1"/>
  <c r="AH1460" i="1"/>
  <c r="AI1460" i="1"/>
  <c r="AJ1460" i="1"/>
  <c r="AH1461" i="1"/>
  <c r="AI1461" i="1"/>
  <c r="AJ1461" i="1"/>
  <c r="AH1462" i="1"/>
  <c r="AI1462" i="1"/>
  <c r="AJ1462" i="1"/>
  <c r="AL1462" i="1"/>
  <c r="AL1463" i="1"/>
  <c r="AH1463" i="1"/>
  <c r="AI1463" i="1"/>
  <c r="AJ1463" i="1"/>
  <c r="AH1464" i="1"/>
  <c r="AI1464" i="1"/>
  <c r="AJ1464" i="1"/>
  <c r="AH1465" i="1"/>
  <c r="AI1465" i="1"/>
  <c r="AJ1465" i="1"/>
  <c r="AH1466" i="1"/>
  <c r="AI1466" i="1"/>
  <c r="AJ1466" i="1"/>
  <c r="AH1467" i="1"/>
  <c r="AI1467" i="1"/>
  <c r="AJ1467" i="1"/>
  <c r="AH1468" i="1"/>
  <c r="AI1468" i="1"/>
  <c r="AJ1468" i="1"/>
  <c r="AH1469" i="1"/>
  <c r="AI1469" i="1"/>
  <c r="AJ1469" i="1"/>
  <c r="AH1470" i="1"/>
  <c r="AI1470" i="1"/>
  <c r="AJ1470" i="1"/>
  <c r="AL1470" i="1"/>
  <c r="AL1471" i="1"/>
  <c r="AH1471" i="1"/>
  <c r="AI1471" i="1"/>
  <c r="AJ1471" i="1"/>
  <c r="AH1472" i="1"/>
  <c r="AI1472" i="1"/>
  <c r="AJ1472" i="1"/>
  <c r="AH1473" i="1"/>
  <c r="AI1473" i="1"/>
  <c r="AJ1473" i="1"/>
  <c r="AH1474" i="1"/>
  <c r="AI1474" i="1"/>
  <c r="AJ1474" i="1"/>
  <c r="AH1475" i="1"/>
  <c r="AI1475" i="1"/>
  <c r="AJ1475" i="1"/>
  <c r="AH1476" i="1"/>
  <c r="AI1476" i="1"/>
  <c r="AJ1476" i="1"/>
  <c r="AH1477" i="1"/>
  <c r="AI1477" i="1"/>
  <c r="AJ1477" i="1"/>
  <c r="AH1478" i="1"/>
  <c r="AI1478" i="1"/>
  <c r="AJ1478" i="1"/>
  <c r="AL1478" i="1"/>
  <c r="AL1479" i="1"/>
  <c r="AH1479" i="1"/>
  <c r="AI1479" i="1"/>
  <c r="AJ1479" i="1"/>
  <c r="AH1480" i="1"/>
  <c r="AI1480" i="1"/>
  <c r="AJ1480" i="1"/>
  <c r="AH1481" i="1"/>
  <c r="AI1481" i="1"/>
  <c r="AJ1481" i="1"/>
  <c r="AH1482" i="1"/>
  <c r="AI1482" i="1"/>
  <c r="AJ1482" i="1"/>
  <c r="AH1483" i="1"/>
  <c r="AI1483" i="1"/>
  <c r="AJ1483" i="1"/>
  <c r="AH1484" i="1"/>
  <c r="AI1484" i="1"/>
  <c r="AJ1484" i="1"/>
  <c r="AH1485" i="1"/>
  <c r="AI1485" i="1"/>
  <c r="AJ1485" i="1"/>
  <c r="AH1486" i="1"/>
  <c r="AI1486" i="1"/>
  <c r="AJ1486" i="1"/>
  <c r="AL1486" i="1"/>
  <c r="AL1487" i="1"/>
  <c r="AH1487" i="1"/>
  <c r="AI1487" i="1"/>
  <c r="AJ1487" i="1"/>
  <c r="AH1488" i="1"/>
  <c r="AI1488" i="1"/>
  <c r="AJ1488" i="1"/>
  <c r="AH1489" i="1"/>
  <c r="AI1489" i="1"/>
  <c r="AJ1489" i="1"/>
  <c r="AH1490" i="1"/>
  <c r="AI1490" i="1"/>
  <c r="AJ1490" i="1"/>
  <c r="AH1491" i="1"/>
  <c r="AI1491" i="1"/>
  <c r="AJ1491" i="1"/>
  <c r="AH1492" i="1"/>
  <c r="AI1492" i="1"/>
  <c r="AJ1492" i="1"/>
  <c r="AH1493" i="1"/>
  <c r="AI1493" i="1"/>
  <c r="AJ1493" i="1"/>
  <c r="AH1494" i="1"/>
  <c r="AI1494" i="1"/>
  <c r="AJ1494" i="1"/>
  <c r="AL1494" i="1"/>
  <c r="AL1495" i="1"/>
  <c r="AH1495" i="1"/>
  <c r="AI1495" i="1"/>
  <c r="AJ1495" i="1"/>
  <c r="AH1496" i="1"/>
  <c r="AI1496" i="1"/>
  <c r="AJ1496" i="1"/>
  <c r="AH1497" i="1"/>
  <c r="AI1497" i="1"/>
  <c r="AJ1497" i="1"/>
  <c r="AH1498" i="1"/>
  <c r="AI1498" i="1"/>
  <c r="AJ1498" i="1"/>
  <c r="AH1499" i="1"/>
  <c r="AI1499" i="1"/>
  <c r="AJ1499" i="1"/>
  <c r="AH1500" i="1"/>
  <c r="AI1500" i="1"/>
  <c r="AJ1500" i="1"/>
  <c r="AH1501" i="1"/>
  <c r="AI1501" i="1"/>
  <c r="AJ1501" i="1"/>
  <c r="AH1502" i="1"/>
  <c r="AI1502" i="1"/>
  <c r="AJ1502" i="1"/>
  <c r="AL1502" i="1"/>
  <c r="AL1503" i="1"/>
  <c r="AH1503" i="1"/>
  <c r="AI1503" i="1"/>
  <c r="AJ1503" i="1"/>
  <c r="AH1504" i="1"/>
  <c r="AI1504" i="1"/>
  <c r="AJ1504" i="1"/>
  <c r="AH1505" i="1"/>
  <c r="AI1505" i="1"/>
  <c r="AJ1505" i="1"/>
  <c r="AH1506" i="1"/>
  <c r="AI1506" i="1"/>
  <c r="AJ1506" i="1"/>
  <c r="AH1507" i="1"/>
  <c r="AI1507" i="1"/>
  <c r="AJ1507" i="1"/>
  <c r="AH1508" i="1"/>
  <c r="AI1508" i="1"/>
  <c r="AJ1508" i="1"/>
  <c r="AH1509" i="1"/>
  <c r="AI1509" i="1"/>
  <c r="AJ1509" i="1"/>
  <c r="AH1510" i="1"/>
  <c r="AI1510" i="1"/>
  <c r="AJ1510" i="1"/>
  <c r="AL1510" i="1"/>
  <c r="AL1511" i="1"/>
  <c r="AH1511" i="1"/>
  <c r="AI1511" i="1"/>
  <c r="AJ1511" i="1"/>
  <c r="AH1512" i="1"/>
  <c r="AI1512" i="1"/>
  <c r="AJ1512" i="1"/>
  <c r="AH1513" i="1"/>
  <c r="AI1513" i="1"/>
  <c r="AJ1513" i="1"/>
  <c r="AH1514" i="1"/>
  <c r="AI1514" i="1"/>
  <c r="AJ1514" i="1"/>
  <c r="AH1515" i="1"/>
  <c r="AI1515" i="1"/>
  <c r="AJ1515" i="1"/>
  <c r="AH1516" i="1"/>
  <c r="AI1516" i="1"/>
  <c r="AJ1516" i="1"/>
  <c r="AH1517" i="1"/>
  <c r="AI1517" i="1"/>
  <c r="AJ1517" i="1"/>
  <c r="AH1518" i="1"/>
  <c r="AI1518" i="1"/>
  <c r="AJ1518" i="1"/>
  <c r="AL1518" i="1"/>
  <c r="AL1519" i="1"/>
  <c r="AH1519" i="1"/>
  <c r="AI1519" i="1"/>
  <c r="AJ1519" i="1"/>
  <c r="AH1520" i="1"/>
  <c r="AI1520" i="1"/>
  <c r="AJ1520" i="1"/>
  <c r="AH1521" i="1"/>
  <c r="AI1521" i="1"/>
  <c r="AJ1521" i="1"/>
  <c r="AH1522" i="1"/>
  <c r="AI1522" i="1"/>
  <c r="AJ1522" i="1"/>
  <c r="AH1523" i="1"/>
  <c r="AI1523" i="1"/>
  <c r="AJ1523" i="1"/>
  <c r="AH1524" i="1"/>
  <c r="AI1524" i="1"/>
  <c r="AJ1524" i="1"/>
  <c r="AH1525" i="1"/>
  <c r="AI1525" i="1"/>
  <c r="AJ1525" i="1"/>
  <c r="AH1526" i="1"/>
  <c r="AI1526" i="1"/>
  <c r="AJ1526" i="1"/>
  <c r="AL1526" i="1"/>
  <c r="AL1527" i="1"/>
  <c r="AH1527" i="1"/>
  <c r="AI1527" i="1"/>
  <c r="AJ1527" i="1"/>
  <c r="AH1528" i="1"/>
  <c r="AI1528" i="1"/>
  <c r="AJ1528" i="1"/>
  <c r="AH1529" i="1"/>
  <c r="AI1529" i="1"/>
  <c r="AJ1529" i="1"/>
  <c r="AH1530" i="1"/>
  <c r="AI1530" i="1"/>
  <c r="AJ1530" i="1"/>
  <c r="AH1531" i="1"/>
  <c r="AI1531" i="1"/>
  <c r="AJ1531" i="1"/>
  <c r="AH1532" i="1"/>
  <c r="AI1532" i="1"/>
  <c r="AJ1532" i="1"/>
  <c r="AH1533" i="1"/>
  <c r="AI1533" i="1"/>
  <c r="AJ1533" i="1"/>
  <c r="AH1534" i="1"/>
  <c r="AI1534" i="1"/>
  <c r="AJ1534" i="1"/>
  <c r="AL1534" i="1"/>
  <c r="AL1535" i="1"/>
  <c r="AH1535" i="1"/>
  <c r="AI1535" i="1"/>
  <c r="AJ1535" i="1"/>
  <c r="AH1536" i="1"/>
  <c r="AI1536" i="1"/>
  <c r="AJ1536" i="1"/>
  <c r="AH1537" i="1"/>
  <c r="AL1537" i="1" s="1"/>
  <c r="AI1537" i="1"/>
  <c r="AJ1537" i="1"/>
  <c r="AH1538" i="1"/>
  <c r="AI1538" i="1"/>
  <c r="AJ1538" i="1"/>
  <c r="AH1539" i="1"/>
  <c r="AI1539" i="1"/>
  <c r="AJ1539" i="1"/>
  <c r="AH1540" i="1"/>
  <c r="AI1540" i="1"/>
  <c r="AJ1540" i="1"/>
  <c r="AH1541" i="1"/>
  <c r="AI1541" i="1"/>
  <c r="AJ1541" i="1"/>
  <c r="AH1542" i="1"/>
  <c r="AI1542" i="1"/>
  <c r="AJ1542" i="1"/>
  <c r="AL1542" i="1"/>
  <c r="AL1543" i="1"/>
  <c r="AH1543" i="1"/>
  <c r="AI1543" i="1"/>
  <c r="AJ1543" i="1"/>
  <c r="AH1544" i="1"/>
  <c r="AI1544" i="1"/>
  <c r="AJ1544" i="1"/>
  <c r="AH1545" i="1"/>
  <c r="AI1545" i="1"/>
  <c r="AJ1545" i="1"/>
  <c r="AH1546" i="1"/>
  <c r="AI1546" i="1"/>
  <c r="AJ1546" i="1"/>
  <c r="AH1547" i="1"/>
  <c r="AI1547" i="1"/>
  <c r="AJ1547" i="1"/>
  <c r="AH1548" i="1"/>
  <c r="AI1548" i="1"/>
  <c r="AJ1548" i="1"/>
  <c r="AH1549" i="1"/>
  <c r="AI1549" i="1"/>
  <c r="AJ1549" i="1"/>
  <c r="AH1550" i="1"/>
  <c r="AI1550" i="1"/>
  <c r="AJ1550" i="1"/>
  <c r="AL1550" i="1"/>
  <c r="AL1551" i="1"/>
  <c r="AH1551" i="1"/>
  <c r="AI1551" i="1"/>
  <c r="AJ1551" i="1"/>
  <c r="AH1552" i="1"/>
  <c r="AI1552" i="1"/>
  <c r="AJ1552" i="1"/>
  <c r="AH1553" i="1"/>
  <c r="AI1553" i="1"/>
  <c r="AJ1553" i="1"/>
  <c r="AH1554" i="1"/>
  <c r="AI1554" i="1"/>
  <c r="AJ1554" i="1"/>
  <c r="AH1555" i="1"/>
  <c r="AI1555" i="1"/>
  <c r="AJ1555" i="1"/>
  <c r="AH1556" i="1"/>
  <c r="AI1556" i="1"/>
  <c r="AJ1556" i="1"/>
  <c r="AH1557" i="1"/>
  <c r="AI1557" i="1"/>
  <c r="AJ1557" i="1"/>
  <c r="AH1558" i="1"/>
  <c r="AI1558" i="1"/>
  <c r="AJ1558" i="1"/>
  <c r="AL1558" i="1"/>
  <c r="AL1559" i="1"/>
  <c r="AH1559" i="1"/>
  <c r="AI1559" i="1"/>
  <c r="AJ1559" i="1"/>
  <c r="AH1560" i="1"/>
  <c r="AI1560" i="1"/>
  <c r="AJ1560" i="1"/>
  <c r="AH1561" i="1"/>
  <c r="AI1561" i="1"/>
  <c r="AJ1561" i="1"/>
  <c r="AH1562" i="1"/>
  <c r="AI1562" i="1"/>
  <c r="AJ1562" i="1"/>
  <c r="AH1563" i="1"/>
  <c r="AI1563" i="1"/>
  <c r="AJ1563" i="1"/>
  <c r="AH1564" i="1"/>
  <c r="AI1564" i="1"/>
  <c r="AJ1564" i="1"/>
  <c r="AH1565" i="1"/>
  <c r="AI1565" i="1"/>
  <c r="AJ1565" i="1"/>
  <c r="AH1566" i="1"/>
  <c r="AI1566" i="1"/>
  <c r="AJ1566" i="1"/>
  <c r="AL1566" i="1"/>
  <c r="AL1567" i="1"/>
  <c r="AH1567" i="1"/>
  <c r="AI1567" i="1"/>
  <c r="AJ1567" i="1"/>
  <c r="AH1568" i="1"/>
  <c r="AI1568" i="1"/>
  <c r="AJ1568" i="1"/>
  <c r="AL1568" i="1"/>
  <c r="AH1569" i="1"/>
  <c r="AI1569" i="1"/>
  <c r="AJ1569" i="1"/>
  <c r="AH1570" i="1"/>
  <c r="AI1570" i="1"/>
  <c r="AJ1570" i="1"/>
  <c r="AH1571" i="1"/>
  <c r="AI1571" i="1"/>
  <c r="AJ1571" i="1"/>
  <c r="AH1572" i="1"/>
  <c r="AI1572" i="1"/>
  <c r="AJ1572" i="1"/>
  <c r="AH1573" i="1"/>
  <c r="AL1573" i="1" s="1"/>
  <c r="AI1573" i="1"/>
  <c r="AJ1573" i="1"/>
  <c r="AH1574" i="1"/>
  <c r="AI1574" i="1"/>
  <c r="AJ1574" i="1"/>
  <c r="AL1574" i="1"/>
  <c r="AL1575" i="1"/>
  <c r="AH1575" i="1"/>
  <c r="AI1575" i="1"/>
  <c r="AJ1575" i="1"/>
  <c r="AH1576" i="1"/>
  <c r="AI1576" i="1"/>
  <c r="AJ1576" i="1"/>
  <c r="AH1577" i="1"/>
  <c r="AI1577" i="1"/>
  <c r="AJ1577" i="1"/>
  <c r="AH1578" i="1"/>
  <c r="AI1578" i="1"/>
  <c r="AJ1578" i="1"/>
  <c r="AH1579" i="1"/>
  <c r="AI1579" i="1"/>
  <c r="AJ1579" i="1"/>
  <c r="AH1580" i="1"/>
  <c r="AI1580" i="1"/>
  <c r="AJ1580" i="1"/>
  <c r="AH1581" i="1"/>
  <c r="AL1581" i="1" s="1"/>
  <c r="AI1581" i="1"/>
  <c r="AJ1581" i="1"/>
  <c r="AH1582" i="1"/>
  <c r="AI1582" i="1"/>
  <c r="AJ1582" i="1"/>
  <c r="AL1582" i="1"/>
  <c r="AL1583" i="1"/>
  <c r="AH1583" i="1"/>
  <c r="AI1583" i="1"/>
  <c r="AJ1583" i="1"/>
  <c r="AH1584" i="1"/>
  <c r="AI1584" i="1"/>
  <c r="AJ1584" i="1"/>
  <c r="AH1585" i="1"/>
  <c r="AI1585" i="1"/>
  <c r="AJ1585" i="1"/>
  <c r="AH1586" i="1"/>
  <c r="AI1586" i="1"/>
  <c r="AJ1586" i="1"/>
  <c r="AH1587" i="1"/>
  <c r="AI1587" i="1"/>
  <c r="AJ1587" i="1"/>
  <c r="AH1588" i="1"/>
  <c r="AI1588" i="1"/>
  <c r="AJ1588" i="1"/>
  <c r="AH1589" i="1"/>
  <c r="AI1589" i="1"/>
  <c r="AJ1589" i="1"/>
  <c r="AH1590" i="1"/>
  <c r="AI1590" i="1"/>
  <c r="AJ1590" i="1"/>
  <c r="AL1590" i="1"/>
  <c r="AL1591" i="1"/>
  <c r="AH1591" i="1"/>
  <c r="AI1591" i="1"/>
  <c r="AJ1591" i="1"/>
  <c r="AH1592" i="1"/>
  <c r="AI1592" i="1"/>
  <c r="AJ1592" i="1"/>
  <c r="AH1593" i="1"/>
  <c r="AI1593" i="1"/>
  <c r="AJ1593" i="1"/>
  <c r="AH1594" i="1"/>
  <c r="AI1594" i="1"/>
  <c r="AJ1594" i="1"/>
  <c r="AH1595" i="1"/>
  <c r="AI1595" i="1"/>
  <c r="AJ1595" i="1"/>
  <c r="AH1596" i="1"/>
  <c r="AI1596" i="1"/>
  <c r="AJ1596" i="1"/>
  <c r="AH1597" i="1"/>
  <c r="AI1597" i="1"/>
  <c r="AJ1597" i="1"/>
  <c r="AH1598" i="1"/>
  <c r="AI1598" i="1"/>
  <c r="AJ1598" i="1"/>
  <c r="AL1598" i="1"/>
  <c r="AL1599" i="1"/>
  <c r="AH1599" i="1"/>
  <c r="AI1599" i="1"/>
  <c r="AJ1599" i="1"/>
  <c r="AH1600" i="1"/>
  <c r="AI1600" i="1"/>
  <c r="AJ1600" i="1"/>
  <c r="AH1601" i="1"/>
  <c r="AI1601" i="1"/>
  <c r="AJ1601" i="1"/>
  <c r="AH1602" i="1"/>
  <c r="AI1602" i="1"/>
  <c r="AJ1602" i="1"/>
  <c r="AH1603" i="1"/>
  <c r="AI1603" i="1"/>
  <c r="AJ1603" i="1"/>
  <c r="AH1604" i="1"/>
  <c r="AI1604" i="1"/>
  <c r="AJ1604" i="1"/>
  <c r="AH1605" i="1"/>
  <c r="AL1605" i="1" s="1"/>
  <c r="AI1605" i="1"/>
  <c r="AJ1605" i="1"/>
  <c r="AH1606" i="1"/>
  <c r="AI1606" i="1"/>
  <c r="AJ1606" i="1"/>
  <c r="AL1606" i="1"/>
  <c r="AL1607" i="1"/>
  <c r="AH1607" i="1"/>
  <c r="AI1607" i="1"/>
  <c r="AJ1607" i="1"/>
  <c r="AH1608" i="1"/>
  <c r="AI1608" i="1"/>
  <c r="AJ1608" i="1"/>
  <c r="AH1609" i="1"/>
  <c r="AI1609" i="1"/>
  <c r="AJ1609" i="1"/>
  <c r="AH1610" i="1"/>
  <c r="AI1610" i="1"/>
  <c r="AJ1610" i="1"/>
  <c r="AH1611" i="1"/>
  <c r="AI1611" i="1"/>
  <c r="AJ1611" i="1"/>
  <c r="AH1612" i="1"/>
  <c r="AI1612" i="1"/>
  <c r="AJ1612" i="1"/>
  <c r="AH1613" i="1"/>
  <c r="AI1613" i="1"/>
  <c r="AJ1613" i="1"/>
  <c r="AH1614" i="1"/>
  <c r="AI1614" i="1"/>
  <c r="AJ1614" i="1"/>
  <c r="AL1614" i="1"/>
  <c r="AL1615" i="1"/>
  <c r="AH1615" i="1"/>
  <c r="AI1615" i="1"/>
  <c r="AJ1615" i="1"/>
  <c r="AH1616" i="1"/>
  <c r="AI1616" i="1"/>
  <c r="AJ1616" i="1"/>
  <c r="AH1617" i="1"/>
  <c r="AL1617" i="1" s="1"/>
  <c r="AI1617" i="1"/>
  <c r="AJ1617" i="1"/>
  <c r="AH1618" i="1"/>
  <c r="AI1618" i="1"/>
  <c r="AJ1618" i="1"/>
  <c r="AH1619" i="1"/>
  <c r="AI1619" i="1"/>
  <c r="AJ1619" i="1"/>
  <c r="AH1620" i="1"/>
  <c r="AI1620" i="1"/>
  <c r="AJ1620" i="1"/>
  <c r="AH1621" i="1"/>
  <c r="AI1621" i="1"/>
  <c r="AJ1621" i="1"/>
  <c r="AH1622" i="1"/>
  <c r="AI1622" i="1"/>
  <c r="AJ1622" i="1"/>
  <c r="AL1622" i="1"/>
  <c r="AL1623" i="1"/>
  <c r="AH1623" i="1"/>
  <c r="AI1623" i="1"/>
  <c r="AJ1623" i="1"/>
  <c r="AH1624" i="1"/>
  <c r="AI1624" i="1"/>
  <c r="AJ1624" i="1"/>
  <c r="AH1625" i="1"/>
  <c r="AI1625" i="1"/>
  <c r="AJ1625" i="1"/>
  <c r="AH1626" i="1"/>
  <c r="AI1626" i="1"/>
  <c r="AJ1626" i="1"/>
  <c r="AH1627" i="1"/>
  <c r="AI1627" i="1"/>
  <c r="AJ1627" i="1"/>
  <c r="AH1628" i="1"/>
  <c r="AI1628" i="1"/>
  <c r="AJ1628" i="1"/>
  <c r="AH1629" i="1"/>
  <c r="AI1629" i="1"/>
  <c r="AJ1629" i="1"/>
  <c r="AH1630" i="1"/>
  <c r="AI1630" i="1"/>
  <c r="AJ1630" i="1"/>
  <c r="AL1630" i="1"/>
  <c r="AL1631" i="1"/>
  <c r="AH1631" i="1"/>
  <c r="AI1631" i="1"/>
  <c r="AJ1631" i="1"/>
  <c r="AH1632" i="1"/>
  <c r="AI1632" i="1"/>
  <c r="AJ1632" i="1"/>
  <c r="AH1633" i="1"/>
  <c r="AI1633" i="1"/>
  <c r="AJ1633" i="1"/>
  <c r="AH1634" i="1"/>
  <c r="AI1634" i="1"/>
  <c r="AJ1634" i="1"/>
  <c r="AL1634" i="1"/>
  <c r="AH1635" i="1"/>
  <c r="AI1635" i="1"/>
  <c r="AJ1635" i="1"/>
  <c r="AH1636" i="1"/>
  <c r="AI1636" i="1"/>
  <c r="AJ1636" i="1"/>
  <c r="AH1637" i="1"/>
  <c r="AL1637" i="1" s="1"/>
  <c r="AI1637" i="1"/>
  <c r="AJ1637" i="1"/>
  <c r="AH1638" i="1"/>
  <c r="AI1638" i="1"/>
  <c r="AJ1638" i="1"/>
  <c r="AL1638" i="1"/>
  <c r="AL1639" i="1"/>
  <c r="AH1639" i="1"/>
  <c r="AI1639" i="1"/>
  <c r="AJ1639" i="1"/>
  <c r="AH1640" i="1"/>
  <c r="AI1640" i="1"/>
  <c r="AJ1640" i="1"/>
  <c r="AH1641" i="1"/>
  <c r="AI1641" i="1"/>
  <c r="AJ1641" i="1"/>
  <c r="AH1642" i="1"/>
  <c r="AI1642" i="1"/>
  <c r="AJ1642" i="1"/>
  <c r="AH1643" i="1"/>
  <c r="AI1643" i="1"/>
  <c r="AJ1643" i="1"/>
  <c r="AH1644" i="1"/>
  <c r="AI1644" i="1"/>
  <c r="AJ1644" i="1"/>
  <c r="AH1645" i="1"/>
  <c r="AL1645" i="1" s="1"/>
  <c r="AI1645" i="1"/>
  <c r="AJ1645" i="1"/>
  <c r="AH1646" i="1"/>
  <c r="AI1646" i="1"/>
  <c r="AJ1646" i="1"/>
  <c r="AL1646" i="1"/>
  <c r="AL1647" i="1"/>
  <c r="AH1647" i="1"/>
  <c r="AI1647" i="1"/>
  <c r="AJ1647" i="1"/>
  <c r="AH1648" i="1"/>
  <c r="AI1648" i="1"/>
  <c r="AJ1648" i="1"/>
  <c r="AH1649" i="1"/>
  <c r="AI1649" i="1"/>
  <c r="AJ1649" i="1"/>
  <c r="AH1650" i="1"/>
  <c r="AI1650" i="1"/>
  <c r="AJ1650" i="1"/>
  <c r="AH1651" i="1"/>
  <c r="AI1651" i="1"/>
  <c r="AJ1651" i="1"/>
  <c r="AH1652" i="1"/>
  <c r="AI1652" i="1"/>
  <c r="AJ1652" i="1"/>
  <c r="AH1653" i="1"/>
  <c r="AI1653" i="1"/>
  <c r="AJ1653" i="1"/>
  <c r="AH1654" i="1"/>
  <c r="AI1654" i="1"/>
  <c r="AJ1654" i="1"/>
  <c r="AL1654" i="1"/>
  <c r="AL1655" i="1"/>
  <c r="AH1655" i="1"/>
  <c r="AI1655" i="1"/>
  <c r="AJ1655" i="1"/>
  <c r="AH1656" i="1"/>
  <c r="AI1656" i="1"/>
  <c r="AJ1656" i="1"/>
  <c r="AH1657" i="1"/>
  <c r="AI1657" i="1"/>
  <c r="AJ1657" i="1"/>
  <c r="AH1658" i="1"/>
  <c r="AI1658" i="1"/>
  <c r="AJ1658" i="1"/>
  <c r="AH1659" i="1"/>
  <c r="AI1659" i="1"/>
  <c r="AJ1659" i="1"/>
  <c r="AH1660" i="1"/>
  <c r="AI1660" i="1"/>
  <c r="AJ1660" i="1"/>
  <c r="AH1661" i="1"/>
  <c r="AI1661" i="1"/>
  <c r="AJ1661" i="1"/>
  <c r="AH1662" i="1"/>
  <c r="AI1662" i="1"/>
  <c r="AJ1662" i="1"/>
  <c r="AL1662" i="1"/>
  <c r="AL1663" i="1"/>
  <c r="AH1663" i="1"/>
  <c r="AI1663" i="1"/>
  <c r="AJ1663" i="1"/>
  <c r="AH1664" i="1"/>
  <c r="AI1664" i="1"/>
  <c r="AJ1664" i="1"/>
  <c r="AH1665" i="1"/>
  <c r="AI1665" i="1"/>
  <c r="AJ1665" i="1"/>
  <c r="AH1666" i="1"/>
  <c r="AI1666" i="1"/>
  <c r="AJ1666" i="1"/>
  <c r="AH1667" i="1"/>
  <c r="AI1667" i="1"/>
  <c r="AJ1667" i="1"/>
  <c r="AH1668" i="1"/>
  <c r="AI1668" i="1"/>
  <c r="AJ1668" i="1"/>
  <c r="AH1669" i="1"/>
  <c r="AL1669" i="1" s="1"/>
  <c r="AI1669" i="1"/>
  <c r="AJ1669" i="1"/>
  <c r="AH1670" i="1"/>
  <c r="AI1670" i="1"/>
  <c r="AJ1670" i="1"/>
  <c r="AL1670" i="1"/>
  <c r="AL1671" i="1"/>
  <c r="AH1671" i="1"/>
  <c r="AI1671" i="1"/>
  <c r="AJ1671" i="1"/>
  <c r="AH1672" i="1"/>
  <c r="AI1672" i="1"/>
  <c r="AJ1672" i="1"/>
  <c r="AH1673" i="1"/>
  <c r="AI1673" i="1"/>
  <c r="AJ1673" i="1"/>
  <c r="AH1674" i="1"/>
  <c r="AI1674" i="1"/>
  <c r="AJ1674" i="1"/>
  <c r="AH1675" i="1"/>
  <c r="AI1675" i="1"/>
  <c r="AJ1675" i="1"/>
  <c r="AH1676" i="1"/>
  <c r="AI1676" i="1"/>
  <c r="AJ1676" i="1"/>
  <c r="AH1677" i="1"/>
  <c r="AI1677" i="1"/>
  <c r="AJ1677" i="1"/>
  <c r="AH1678" i="1"/>
  <c r="AI1678" i="1"/>
  <c r="AJ1678" i="1"/>
  <c r="AL1678" i="1"/>
  <c r="AL1679" i="1"/>
  <c r="AH1679" i="1"/>
  <c r="AI1679" i="1"/>
  <c r="AJ1679" i="1"/>
  <c r="AH1680" i="1"/>
  <c r="AI1680" i="1"/>
  <c r="AJ1680" i="1"/>
  <c r="AH1681" i="1"/>
  <c r="AI1681" i="1"/>
  <c r="AJ1681" i="1"/>
  <c r="AH1682" i="1"/>
  <c r="AI1682" i="1"/>
  <c r="AJ1682" i="1"/>
  <c r="AH1683" i="1"/>
  <c r="AI1683" i="1"/>
  <c r="AJ1683" i="1"/>
  <c r="AH1684" i="1"/>
  <c r="AI1684" i="1"/>
  <c r="AJ1684" i="1"/>
  <c r="AH1685" i="1"/>
  <c r="AI1685" i="1"/>
  <c r="AJ1685" i="1"/>
  <c r="AH1686" i="1"/>
  <c r="AI1686" i="1"/>
  <c r="AJ1686" i="1"/>
  <c r="AL1686" i="1"/>
  <c r="AL1687" i="1"/>
  <c r="AH1687" i="1"/>
  <c r="AI1687" i="1"/>
  <c r="AJ1687" i="1"/>
  <c r="AH1688" i="1"/>
  <c r="AI1688" i="1"/>
  <c r="AJ1688" i="1"/>
  <c r="AH1689" i="1"/>
  <c r="AI1689" i="1"/>
  <c r="AJ1689" i="1"/>
  <c r="AH1690" i="1"/>
  <c r="AI1690" i="1"/>
  <c r="AJ1690" i="1"/>
  <c r="AH1691" i="1"/>
  <c r="AI1691" i="1"/>
  <c r="AJ1691" i="1"/>
  <c r="AH1692" i="1"/>
  <c r="AI1692" i="1"/>
  <c r="AJ1692" i="1"/>
  <c r="AH1693" i="1"/>
  <c r="AI1693" i="1"/>
  <c r="AJ1693" i="1"/>
  <c r="AH1694" i="1"/>
  <c r="AI1694" i="1"/>
  <c r="AJ1694" i="1"/>
  <c r="AL1694" i="1"/>
  <c r="AL1695" i="1"/>
  <c r="AH1695" i="1"/>
  <c r="AI1695" i="1"/>
  <c r="AJ1695" i="1"/>
  <c r="AH1696" i="1"/>
  <c r="AI1696" i="1"/>
  <c r="AJ1696" i="1"/>
  <c r="AH1697" i="1"/>
  <c r="AI1697" i="1"/>
  <c r="AJ1697" i="1"/>
  <c r="AH1698" i="1"/>
  <c r="AI1698" i="1"/>
  <c r="AJ1698" i="1"/>
  <c r="AH1699" i="1"/>
  <c r="AI1699" i="1"/>
  <c r="AJ1699" i="1"/>
  <c r="AH1700" i="1"/>
  <c r="AI1700" i="1"/>
  <c r="AJ1700" i="1"/>
  <c r="AL1700" i="1"/>
  <c r="AH1701" i="1"/>
  <c r="AI1701" i="1"/>
  <c r="AJ1701" i="1"/>
  <c r="AH1702" i="1"/>
  <c r="AI1702" i="1"/>
  <c r="AJ1702" i="1"/>
  <c r="AL1702" i="1"/>
  <c r="AL1703" i="1"/>
  <c r="AH1703" i="1"/>
  <c r="AI1703" i="1"/>
  <c r="AJ1703" i="1"/>
  <c r="AH1704" i="1"/>
  <c r="AI1704" i="1"/>
  <c r="AJ1704" i="1"/>
  <c r="AH1705" i="1"/>
  <c r="AI1705" i="1"/>
  <c r="AL1705" i="1" s="1"/>
  <c r="AJ1705" i="1"/>
  <c r="AH1706" i="1"/>
  <c r="AI1706" i="1"/>
  <c r="AJ1706" i="1"/>
  <c r="AH1707" i="1"/>
  <c r="AI1707" i="1"/>
  <c r="AJ1707" i="1"/>
  <c r="AH1708" i="1"/>
  <c r="AI1708" i="1"/>
  <c r="AJ1708" i="1"/>
  <c r="AH1709" i="1"/>
  <c r="AI1709" i="1"/>
  <c r="AJ1709" i="1"/>
  <c r="AL1709" i="1"/>
  <c r="AH1710" i="1"/>
  <c r="AI1710" i="1"/>
  <c r="AJ1710" i="1"/>
  <c r="AL1710" i="1"/>
  <c r="AL1711" i="1"/>
  <c r="AH1711" i="1"/>
  <c r="AI1711" i="1"/>
  <c r="AJ1711" i="1"/>
  <c r="AH1712" i="1"/>
  <c r="AI1712" i="1"/>
  <c r="AJ1712" i="1"/>
  <c r="AH1713" i="1"/>
  <c r="AI1713" i="1"/>
  <c r="AJ1713" i="1"/>
  <c r="AH1714" i="1"/>
  <c r="AI1714" i="1"/>
  <c r="AJ1714" i="1"/>
  <c r="AH1715" i="1"/>
  <c r="AI1715" i="1"/>
  <c r="AJ1715" i="1"/>
  <c r="AH1716" i="1"/>
  <c r="AI1716" i="1"/>
  <c r="AJ1716" i="1"/>
  <c r="AH1717" i="1"/>
  <c r="AI1717" i="1"/>
  <c r="AJ1717" i="1"/>
  <c r="AL1717" i="1"/>
  <c r="AH1718" i="1"/>
  <c r="AI1718" i="1"/>
  <c r="AJ1718" i="1"/>
  <c r="AL1718" i="1"/>
  <c r="AH1719" i="1"/>
  <c r="AI1719" i="1"/>
  <c r="AJ1719" i="1"/>
  <c r="AH1720" i="1"/>
  <c r="AI1720" i="1"/>
  <c r="AJ1720" i="1"/>
  <c r="AH1721" i="1"/>
  <c r="AI1721" i="1"/>
  <c r="AJ1721" i="1"/>
  <c r="AH1722" i="1"/>
  <c r="AI1722" i="1"/>
  <c r="AJ1722" i="1"/>
  <c r="AH1723" i="1"/>
  <c r="AI1723" i="1"/>
  <c r="AJ1723" i="1"/>
  <c r="AH1724" i="1"/>
  <c r="AI1724" i="1"/>
  <c r="AJ1724" i="1"/>
  <c r="AH1725" i="1"/>
  <c r="AI1725" i="1"/>
  <c r="AJ1725" i="1"/>
  <c r="AL1725" i="1"/>
  <c r="AH1726" i="1"/>
  <c r="AI1726" i="1"/>
  <c r="AJ1726" i="1"/>
  <c r="AL1726" i="1"/>
  <c r="AH1727" i="1"/>
  <c r="AI1727" i="1"/>
  <c r="AJ1727" i="1"/>
  <c r="AH1728" i="1"/>
  <c r="AI1728" i="1"/>
  <c r="AJ1728" i="1"/>
  <c r="AH1729" i="1"/>
  <c r="AI1729" i="1"/>
  <c r="AL1729" i="1" s="1"/>
  <c r="AJ1729" i="1"/>
  <c r="AH1730" i="1"/>
  <c r="AI1730" i="1"/>
  <c r="AJ1730" i="1"/>
  <c r="AH1731" i="1"/>
  <c r="AI1731" i="1"/>
  <c r="AJ1731" i="1"/>
  <c r="AH1732" i="1"/>
  <c r="AI1732" i="1"/>
  <c r="AJ1732" i="1"/>
  <c r="AH1733" i="1"/>
  <c r="AI1733" i="1"/>
  <c r="AJ1733" i="1"/>
  <c r="AL1733" i="1"/>
  <c r="AH1734" i="1"/>
  <c r="AI1734" i="1"/>
  <c r="AJ1734" i="1"/>
  <c r="AL1734" i="1"/>
  <c r="AL1735" i="1"/>
  <c r="AH1735" i="1"/>
  <c r="AI1735" i="1"/>
  <c r="AJ1735" i="1"/>
  <c r="AH1736" i="1"/>
  <c r="AI1736" i="1"/>
  <c r="AJ1736" i="1"/>
  <c r="AH1737" i="1"/>
  <c r="AI1737" i="1"/>
  <c r="AJ1737" i="1"/>
  <c r="AH1738" i="1"/>
  <c r="AI1738" i="1"/>
  <c r="AJ1738" i="1"/>
  <c r="AH1739" i="1"/>
  <c r="AI1739" i="1"/>
  <c r="AJ1739" i="1"/>
  <c r="AH1740" i="1"/>
  <c r="AI1740" i="1"/>
  <c r="AJ1740" i="1"/>
  <c r="AH1741" i="1"/>
  <c r="AI1741" i="1"/>
  <c r="AJ1741" i="1"/>
  <c r="AL1741" i="1"/>
  <c r="AH1742" i="1"/>
  <c r="AI1742" i="1"/>
  <c r="AJ1742" i="1"/>
  <c r="AL1742" i="1"/>
  <c r="AH1743" i="1"/>
  <c r="AI1743" i="1"/>
  <c r="AJ1743" i="1"/>
  <c r="AH1744" i="1"/>
  <c r="AI1744" i="1"/>
  <c r="AJ1744" i="1"/>
  <c r="AH1745" i="1"/>
  <c r="AI1745" i="1"/>
  <c r="AJ1745" i="1"/>
  <c r="AH1746" i="1"/>
  <c r="AI1746" i="1"/>
  <c r="AJ1746" i="1"/>
  <c r="AH1747" i="1"/>
  <c r="AI1747" i="1"/>
  <c r="AJ1747" i="1"/>
  <c r="AH1748" i="1"/>
  <c r="AI1748" i="1"/>
  <c r="AJ1748" i="1"/>
  <c r="AH1749" i="1"/>
  <c r="AI1749" i="1"/>
  <c r="AJ1749" i="1"/>
  <c r="AL1749" i="1"/>
  <c r="AH1750" i="1"/>
  <c r="AI1750" i="1"/>
  <c r="AJ1750" i="1"/>
  <c r="AL1750" i="1"/>
  <c r="AH1751" i="1"/>
  <c r="AI1751" i="1"/>
  <c r="AJ1751" i="1"/>
  <c r="AH1752" i="1"/>
  <c r="AI1752" i="1"/>
  <c r="AJ1752" i="1"/>
  <c r="AH1753" i="1"/>
  <c r="AI1753" i="1"/>
  <c r="AJ1753" i="1"/>
  <c r="AH1754" i="1"/>
  <c r="AI1754" i="1"/>
  <c r="AJ1754" i="1"/>
  <c r="AH1755" i="1"/>
  <c r="AI1755" i="1"/>
  <c r="AJ1755" i="1"/>
  <c r="AH1756" i="1"/>
  <c r="AI1756" i="1"/>
  <c r="AJ1756" i="1"/>
  <c r="AH1757" i="1"/>
  <c r="AI1757" i="1"/>
  <c r="AJ1757" i="1"/>
  <c r="AL1757" i="1"/>
  <c r="AH1758" i="1"/>
  <c r="AI1758" i="1"/>
  <c r="AJ1758" i="1"/>
  <c r="AL1758" i="1"/>
  <c r="AH1759" i="1"/>
  <c r="AI1759" i="1"/>
  <c r="AJ1759" i="1"/>
  <c r="AH1760" i="1"/>
  <c r="AI1760" i="1"/>
  <c r="AJ1760" i="1"/>
  <c r="AH1761" i="1"/>
  <c r="AI1761" i="1"/>
  <c r="AJ1761" i="1"/>
  <c r="AH1762" i="1"/>
  <c r="AI1762" i="1"/>
  <c r="AJ1762" i="1"/>
  <c r="AH1763" i="1"/>
  <c r="AI1763" i="1"/>
  <c r="AJ1763" i="1"/>
  <c r="AH1764" i="1"/>
  <c r="AI1764" i="1"/>
  <c r="AJ1764" i="1"/>
  <c r="AH1765" i="1"/>
  <c r="AI1765" i="1"/>
  <c r="AJ1765" i="1"/>
  <c r="AL1765" i="1"/>
  <c r="AH1766" i="1"/>
  <c r="AI1766" i="1"/>
  <c r="AJ1766" i="1"/>
  <c r="AL1766" i="1"/>
  <c r="AL1767" i="1"/>
  <c r="AH1767" i="1"/>
  <c r="AI1767" i="1"/>
  <c r="AJ1767" i="1"/>
  <c r="AH1768" i="1"/>
  <c r="AI1768" i="1"/>
  <c r="AJ1768" i="1"/>
  <c r="AH1769" i="1"/>
  <c r="AI1769" i="1"/>
  <c r="AJ1769" i="1"/>
  <c r="AH1770" i="1"/>
  <c r="AI1770" i="1"/>
  <c r="AJ1770" i="1"/>
  <c r="AH1771" i="1"/>
  <c r="AI1771" i="1"/>
  <c r="AJ1771" i="1"/>
  <c r="AH1772" i="1"/>
  <c r="AI1772" i="1"/>
  <c r="AJ1772" i="1"/>
  <c r="AH1773" i="1"/>
  <c r="AI1773" i="1"/>
  <c r="AJ1773" i="1"/>
  <c r="AL1773" i="1"/>
  <c r="AH1774" i="1"/>
  <c r="AI1774" i="1"/>
  <c r="AJ1774" i="1"/>
  <c r="AL1774" i="1"/>
  <c r="AL1775" i="1"/>
  <c r="AH1775" i="1"/>
  <c r="AI1775" i="1"/>
  <c r="AJ1775" i="1"/>
  <c r="AH1776" i="1"/>
  <c r="AI1776" i="1"/>
  <c r="AJ1776" i="1"/>
  <c r="AH1777" i="1"/>
  <c r="AI1777" i="1"/>
  <c r="AJ1777" i="1"/>
  <c r="AH1778" i="1"/>
  <c r="AI1778" i="1"/>
  <c r="AJ1778" i="1"/>
  <c r="AH1779" i="1"/>
  <c r="AI1779" i="1"/>
  <c r="AJ1779" i="1"/>
  <c r="AH1780" i="1"/>
  <c r="AI1780" i="1"/>
  <c r="AJ1780" i="1"/>
  <c r="AH1781" i="1"/>
  <c r="AI1781" i="1"/>
  <c r="AJ1781" i="1"/>
  <c r="AL1781" i="1"/>
  <c r="AH1782" i="1"/>
  <c r="AI1782" i="1"/>
  <c r="AJ1782" i="1"/>
  <c r="AL1782" i="1"/>
  <c r="AH1783" i="1"/>
  <c r="AI1783" i="1"/>
  <c r="AJ1783" i="1"/>
  <c r="AH1784" i="1"/>
  <c r="AI1784" i="1"/>
  <c r="AJ1784" i="1"/>
  <c r="AH1785" i="1"/>
  <c r="AI1785" i="1"/>
  <c r="AJ1785" i="1"/>
  <c r="AH1786" i="1"/>
  <c r="AI1786" i="1"/>
  <c r="AJ1786" i="1"/>
  <c r="AH1787" i="1"/>
  <c r="AI1787" i="1"/>
  <c r="AJ1787" i="1"/>
  <c r="AH1788" i="1"/>
  <c r="AI1788" i="1"/>
  <c r="AJ1788" i="1"/>
  <c r="AH1789" i="1"/>
  <c r="AI1789" i="1"/>
  <c r="AJ1789" i="1"/>
  <c r="AL1789" i="1"/>
  <c r="AH1790" i="1"/>
  <c r="AI1790" i="1"/>
  <c r="AJ1790" i="1"/>
  <c r="AL1790" i="1"/>
  <c r="AH1791" i="1"/>
  <c r="AI1791" i="1"/>
  <c r="AJ1791" i="1"/>
  <c r="AH1792" i="1"/>
  <c r="AI1792" i="1"/>
  <c r="AJ1792" i="1"/>
  <c r="AH1793" i="1"/>
  <c r="AI1793" i="1"/>
  <c r="AJ1793" i="1"/>
  <c r="AH1794" i="1"/>
  <c r="AI1794" i="1"/>
  <c r="AJ1794" i="1"/>
  <c r="AH1795" i="1"/>
  <c r="AI1795" i="1"/>
  <c r="AJ1795" i="1"/>
  <c r="AH1796" i="1"/>
  <c r="AI1796" i="1"/>
  <c r="AJ1796" i="1"/>
  <c r="AH1797" i="1"/>
  <c r="AI1797" i="1"/>
  <c r="AJ1797" i="1"/>
  <c r="AL1797" i="1"/>
  <c r="AH1798" i="1"/>
  <c r="AI1798" i="1"/>
  <c r="AJ1798" i="1"/>
  <c r="AL1798" i="1"/>
  <c r="AL1799" i="1"/>
  <c r="AH1799" i="1"/>
  <c r="AI1799" i="1"/>
  <c r="AJ1799" i="1"/>
  <c r="AH1800" i="1"/>
  <c r="AI1800" i="1"/>
  <c r="AJ1800" i="1"/>
  <c r="AH1801" i="1"/>
  <c r="AI1801" i="1"/>
  <c r="AJ1801" i="1"/>
  <c r="AH1802" i="1"/>
  <c r="AI1802" i="1"/>
  <c r="AJ1802" i="1"/>
  <c r="AH1803" i="1"/>
  <c r="AI1803" i="1"/>
  <c r="AJ1803" i="1"/>
  <c r="AH1804" i="1"/>
  <c r="AI1804" i="1"/>
  <c r="AJ1804" i="1"/>
  <c r="AH1805" i="1"/>
  <c r="AI1805" i="1"/>
  <c r="AJ1805" i="1"/>
  <c r="AL1805" i="1"/>
  <c r="AH1806" i="1"/>
  <c r="AI1806" i="1"/>
  <c r="AJ1806" i="1"/>
  <c r="AL1806" i="1"/>
  <c r="AH1807" i="1"/>
  <c r="AI1807" i="1"/>
  <c r="AJ1807" i="1"/>
  <c r="AH1808" i="1"/>
  <c r="AI1808" i="1"/>
  <c r="AJ1808" i="1"/>
  <c r="AH1809" i="1"/>
  <c r="AI1809" i="1"/>
  <c r="AL1809" i="1" s="1"/>
  <c r="AJ1809" i="1"/>
  <c r="AH1810" i="1"/>
  <c r="AI1810" i="1"/>
  <c r="AJ1810" i="1"/>
  <c r="AH1811" i="1"/>
  <c r="AI1811" i="1"/>
  <c r="AJ1811" i="1"/>
  <c r="AH1812" i="1"/>
  <c r="AI1812" i="1"/>
  <c r="AJ1812" i="1"/>
  <c r="AH1813" i="1"/>
  <c r="AI1813" i="1"/>
  <c r="AJ1813" i="1"/>
  <c r="AL1813" i="1"/>
  <c r="AH1814" i="1"/>
  <c r="AI1814" i="1"/>
  <c r="AJ1814" i="1"/>
  <c r="AL1814" i="1"/>
  <c r="AH1815" i="1"/>
  <c r="AI1815" i="1"/>
  <c r="AJ1815" i="1"/>
  <c r="AH1816" i="1"/>
  <c r="AI1816" i="1"/>
  <c r="AJ1816" i="1"/>
  <c r="AH1817" i="1"/>
  <c r="AI1817" i="1"/>
  <c r="AJ1817" i="1"/>
  <c r="AH1818" i="1"/>
  <c r="AI1818" i="1"/>
  <c r="AJ1818" i="1"/>
  <c r="AH1819" i="1"/>
  <c r="AI1819" i="1"/>
  <c r="AJ1819" i="1"/>
  <c r="AH1820" i="1"/>
  <c r="AI1820" i="1"/>
  <c r="AJ1820" i="1"/>
  <c r="AH1821" i="1"/>
  <c r="AI1821" i="1"/>
  <c r="AJ1821" i="1"/>
  <c r="AL1821" i="1"/>
  <c r="AH1822" i="1"/>
  <c r="AI1822" i="1"/>
  <c r="AJ1822" i="1"/>
  <c r="AL1822" i="1"/>
  <c r="AH1823" i="1"/>
  <c r="AI1823" i="1"/>
  <c r="AJ1823" i="1"/>
  <c r="AH1824" i="1"/>
  <c r="AI1824" i="1"/>
  <c r="AJ1824" i="1"/>
  <c r="AH1825" i="1"/>
  <c r="AI1825" i="1"/>
  <c r="AJ1825" i="1"/>
  <c r="AH1826" i="1"/>
  <c r="AI1826" i="1"/>
  <c r="AJ1826" i="1"/>
  <c r="AH1827" i="1"/>
  <c r="AI1827" i="1"/>
  <c r="AJ1827" i="1"/>
  <c r="AH1828" i="1"/>
  <c r="AI1828" i="1"/>
  <c r="AJ1828" i="1"/>
  <c r="AH1829" i="1"/>
  <c r="AI1829" i="1"/>
  <c r="AJ1829" i="1"/>
  <c r="AL1829" i="1"/>
  <c r="AH1830" i="1"/>
  <c r="AI1830" i="1"/>
  <c r="AJ1830" i="1"/>
  <c r="AL1830" i="1"/>
  <c r="AL1831" i="1"/>
  <c r="AH1831" i="1"/>
  <c r="AI1831" i="1"/>
  <c r="AJ1831" i="1"/>
  <c r="AH1832" i="1"/>
  <c r="AI1832" i="1"/>
  <c r="AJ1832" i="1"/>
  <c r="AL1832" i="1"/>
  <c r="AH1833" i="1"/>
  <c r="AI1833" i="1"/>
  <c r="AJ1833" i="1"/>
  <c r="AH1834" i="1"/>
  <c r="AI1834" i="1"/>
  <c r="AJ1834" i="1"/>
  <c r="AH1835" i="1"/>
  <c r="AI1835" i="1"/>
  <c r="AJ1835" i="1"/>
  <c r="AH1836" i="1"/>
  <c r="AI1836" i="1"/>
  <c r="AJ1836" i="1"/>
  <c r="AH1837" i="1"/>
  <c r="AI1837" i="1"/>
  <c r="AJ1837" i="1"/>
  <c r="AL1837" i="1"/>
  <c r="AH1838" i="1"/>
  <c r="AI1838" i="1"/>
  <c r="AJ1838" i="1"/>
  <c r="AL1838" i="1"/>
  <c r="AH1839" i="1"/>
  <c r="AI1839" i="1"/>
  <c r="AJ1839" i="1"/>
  <c r="AH1840" i="1"/>
  <c r="AI1840" i="1"/>
  <c r="AJ1840" i="1"/>
  <c r="AH1841" i="1"/>
  <c r="AI1841" i="1"/>
  <c r="AJ1841" i="1"/>
  <c r="AH1842" i="1"/>
  <c r="AI1842" i="1"/>
  <c r="AJ1842" i="1"/>
  <c r="AH1843" i="1"/>
  <c r="AI1843" i="1"/>
  <c r="AJ1843" i="1"/>
  <c r="AH1844" i="1"/>
  <c r="AI1844" i="1"/>
  <c r="AJ1844" i="1"/>
  <c r="AH1845" i="1"/>
  <c r="AI1845" i="1"/>
  <c r="AJ1845" i="1"/>
  <c r="AL1845" i="1"/>
  <c r="AH1846" i="1"/>
  <c r="AI1846" i="1"/>
  <c r="AJ1846" i="1"/>
  <c r="AL1846" i="1"/>
  <c r="AL1847" i="1"/>
  <c r="AH1847" i="1"/>
  <c r="AI1847" i="1"/>
  <c r="AJ1847" i="1"/>
  <c r="AH1848" i="1"/>
  <c r="AI1848" i="1"/>
  <c r="AJ1848" i="1"/>
  <c r="AH1849" i="1"/>
  <c r="AI1849" i="1"/>
  <c r="AJ1849" i="1"/>
  <c r="AH1850" i="1"/>
  <c r="AI1850" i="1"/>
  <c r="AJ1850" i="1"/>
  <c r="AH1851" i="1"/>
  <c r="AI1851" i="1"/>
  <c r="AJ1851" i="1"/>
  <c r="AH1852" i="1"/>
  <c r="AI1852" i="1"/>
  <c r="AJ1852" i="1"/>
  <c r="AH1853" i="1"/>
  <c r="AI1853" i="1"/>
  <c r="AJ1853" i="1"/>
  <c r="AL1853" i="1"/>
  <c r="AH1854" i="1"/>
  <c r="AI1854" i="1"/>
  <c r="AJ1854" i="1"/>
  <c r="AL1854" i="1"/>
  <c r="AL1855" i="1"/>
  <c r="AH1855" i="1"/>
  <c r="AI1855" i="1"/>
  <c r="AJ1855" i="1"/>
  <c r="AH1856" i="1"/>
  <c r="AI1856" i="1"/>
  <c r="AJ1856" i="1"/>
  <c r="AH1857" i="1"/>
  <c r="AI1857" i="1"/>
  <c r="AJ1857" i="1"/>
  <c r="AH1858" i="1"/>
  <c r="AI1858" i="1"/>
  <c r="AJ1858" i="1"/>
  <c r="AH1859" i="1"/>
  <c r="AI1859" i="1"/>
  <c r="AJ1859" i="1"/>
  <c r="AH1860" i="1"/>
  <c r="AI1860" i="1"/>
  <c r="AJ1860" i="1"/>
  <c r="AH1861" i="1"/>
  <c r="AI1861" i="1"/>
  <c r="AJ1861" i="1"/>
  <c r="AL1861" i="1"/>
  <c r="AH1862" i="1"/>
  <c r="AI1862" i="1"/>
  <c r="AJ1862" i="1"/>
  <c r="AL1862" i="1"/>
  <c r="AL1863" i="1"/>
  <c r="AH1863" i="1"/>
  <c r="AI1863" i="1"/>
  <c r="AJ1863" i="1"/>
  <c r="AH1864" i="1"/>
  <c r="AI1864" i="1"/>
  <c r="AJ1864" i="1"/>
  <c r="AH1865" i="1"/>
  <c r="AI1865" i="1"/>
  <c r="AJ1865" i="1"/>
  <c r="AH1866" i="1"/>
  <c r="AI1866" i="1"/>
  <c r="AJ1866" i="1"/>
  <c r="AH1867" i="1"/>
  <c r="AI1867" i="1"/>
  <c r="AJ1867" i="1"/>
  <c r="AH1868" i="1"/>
  <c r="AI1868" i="1"/>
  <c r="AJ1868" i="1"/>
  <c r="AH1869" i="1"/>
  <c r="AI1869" i="1"/>
  <c r="AJ1869" i="1"/>
  <c r="AL1869" i="1"/>
  <c r="AH1870" i="1"/>
  <c r="AI1870" i="1"/>
  <c r="AJ1870" i="1"/>
  <c r="AL1870" i="1"/>
  <c r="AH1871" i="1"/>
  <c r="AI1871" i="1"/>
  <c r="AJ1871" i="1"/>
  <c r="AH1872" i="1"/>
  <c r="AI1872" i="1"/>
  <c r="AJ1872" i="1"/>
  <c r="AH1873" i="1"/>
  <c r="AI1873" i="1"/>
  <c r="AJ1873" i="1"/>
  <c r="AH1874" i="1"/>
  <c r="AI1874" i="1"/>
  <c r="AJ1874" i="1"/>
  <c r="AH1875" i="1"/>
  <c r="AI1875" i="1"/>
  <c r="AJ1875" i="1"/>
  <c r="AH1876" i="1"/>
  <c r="AI1876" i="1"/>
  <c r="AJ1876" i="1"/>
  <c r="AH1877" i="1"/>
  <c r="AI1877" i="1"/>
  <c r="AJ1877" i="1"/>
  <c r="AL1877" i="1"/>
  <c r="AH1878" i="1"/>
  <c r="AI1878" i="1"/>
  <c r="AJ1878" i="1"/>
  <c r="AL1878" i="1"/>
  <c r="AH1879" i="1"/>
  <c r="AI1879" i="1"/>
  <c r="AJ1879" i="1"/>
  <c r="AH1880" i="1"/>
  <c r="AI1880" i="1"/>
  <c r="AJ1880" i="1"/>
  <c r="AL1880" i="1"/>
  <c r="AH1881" i="1"/>
  <c r="AI1881" i="1"/>
  <c r="AJ1881" i="1"/>
  <c r="AH1882" i="1"/>
  <c r="AI1882" i="1"/>
  <c r="AJ1882" i="1"/>
  <c r="AH1883" i="1"/>
  <c r="AI1883" i="1"/>
  <c r="AJ1883" i="1"/>
  <c r="AH1884" i="1"/>
  <c r="AI1884" i="1"/>
  <c r="AJ1884" i="1"/>
  <c r="AH1885" i="1"/>
  <c r="AI1885" i="1"/>
  <c r="AL1885" i="1" s="1"/>
  <c r="AJ1885" i="1"/>
  <c r="AH1886" i="1"/>
  <c r="AI1886" i="1"/>
  <c r="AJ1886" i="1"/>
  <c r="AL1886" i="1"/>
  <c r="AH1887" i="1"/>
  <c r="AI1887" i="1"/>
  <c r="AJ1887" i="1"/>
  <c r="AH1888" i="1"/>
  <c r="AI1888" i="1"/>
  <c r="AJ1888" i="1"/>
  <c r="AH1889" i="1"/>
  <c r="AI1889" i="1"/>
  <c r="AJ1889" i="1"/>
  <c r="AH1890" i="1"/>
  <c r="AI1890" i="1"/>
  <c r="AJ1890" i="1"/>
  <c r="AH1891" i="1"/>
  <c r="AI1891" i="1"/>
  <c r="AJ1891" i="1"/>
  <c r="AH1892" i="1"/>
  <c r="AI1892" i="1"/>
  <c r="AJ1892" i="1"/>
  <c r="AH1893" i="1"/>
  <c r="AI1893" i="1"/>
  <c r="AL1893" i="1" s="1"/>
  <c r="AJ1893" i="1"/>
  <c r="AH1894" i="1"/>
  <c r="AI1894" i="1"/>
  <c r="AJ1894" i="1"/>
  <c r="AL1894" i="1"/>
  <c r="AL1895" i="1"/>
  <c r="AH1895" i="1"/>
  <c r="AI1895" i="1"/>
  <c r="AJ1895" i="1"/>
  <c r="AH1896" i="1"/>
  <c r="AI1896" i="1"/>
  <c r="AJ1896" i="1"/>
  <c r="AL1896" i="1"/>
  <c r="AH1897" i="1"/>
  <c r="AI1897" i="1"/>
  <c r="AJ1897" i="1"/>
  <c r="AH1898" i="1"/>
  <c r="AI1898" i="1"/>
  <c r="AJ1898" i="1"/>
  <c r="AH1899" i="1"/>
  <c r="AI1899" i="1"/>
  <c r="AJ1899" i="1"/>
  <c r="AH1900" i="1"/>
  <c r="AI1900" i="1"/>
  <c r="AJ1900" i="1"/>
  <c r="AH1901" i="1"/>
  <c r="AI1901" i="1"/>
  <c r="AL1901" i="1" s="1"/>
  <c r="AJ1901" i="1"/>
  <c r="AH1902" i="1"/>
  <c r="AI1902" i="1"/>
  <c r="AJ1902" i="1"/>
  <c r="AL1902" i="1"/>
  <c r="AL1903" i="1"/>
  <c r="AH1903" i="1"/>
  <c r="AI1903" i="1"/>
  <c r="AJ1903" i="1"/>
  <c r="AH1904" i="1"/>
  <c r="AI1904" i="1"/>
  <c r="AJ1904" i="1"/>
  <c r="AH1905" i="1"/>
  <c r="AI1905" i="1"/>
  <c r="AJ1905" i="1"/>
  <c r="AH1906" i="1"/>
  <c r="AI1906" i="1"/>
  <c r="AJ1906" i="1"/>
  <c r="AH1907" i="1"/>
  <c r="AI1907" i="1"/>
  <c r="AJ1907" i="1"/>
  <c r="AH1908" i="1"/>
  <c r="AI1908" i="1"/>
  <c r="AJ1908" i="1"/>
  <c r="AH1909" i="1"/>
  <c r="AI1909" i="1"/>
  <c r="AL1909" i="1" s="1"/>
  <c r="AJ1909" i="1"/>
  <c r="AH1910" i="1"/>
  <c r="AI1910" i="1"/>
  <c r="AJ1910" i="1"/>
  <c r="AL1910" i="1"/>
  <c r="AL1911" i="1"/>
  <c r="AH1911" i="1"/>
  <c r="AI1911" i="1"/>
  <c r="AJ1911" i="1"/>
  <c r="AH1912" i="1"/>
  <c r="AI1912" i="1"/>
  <c r="AJ1912" i="1"/>
  <c r="AH1913" i="1"/>
  <c r="AI1913" i="1"/>
  <c r="AJ1913" i="1"/>
  <c r="AH1914" i="1"/>
  <c r="AI1914" i="1"/>
  <c r="AJ1914" i="1"/>
  <c r="AH1915" i="1"/>
  <c r="AI1915" i="1"/>
  <c r="AJ1915" i="1"/>
  <c r="AL1915" i="1"/>
  <c r="AH1916" i="1"/>
  <c r="AI1916" i="1"/>
  <c r="AJ1916" i="1"/>
  <c r="AL1916" i="1"/>
  <c r="AH1917" i="1"/>
  <c r="AI1917" i="1"/>
  <c r="AL1917" i="1" s="1"/>
  <c r="AJ1917" i="1"/>
  <c r="AH1918" i="1"/>
  <c r="AI1918" i="1"/>
  <c r="AJ1918" i="1"/>
  <c r="AL1918" i="1"/>
  <c r="AH1919" i="1"/>
  <c r="AI1919" i="1"/>
  <c r="AJ1919" i="1"/>
  <c r="AH1920" i="1"/>
  <c r="AI1920" i="1"/>
  <c r="AJ1920" i="1"/>
  <c r="AH1921" i="1"/>
  <c r="AI1921" i="1"/>
  <c r="AJ1921" i="1"/>
  <c r="AH1922" i="1"/>
  <c r="AI1922" i="1"/>
  <c r="AJ1922" i="1"/>
  <c r="AH1923" i="1"/>
  <c r="AI1923" i="1"/>
  <c r="AJ1923" i="1"/>
  <c r="AL1923" i="1"/>
  <c r="AH1924" i="1"/>
  <c r="AI1924" i="1"/>
  <c r="AJ1924" i="1"/>
  <c r="AL1924" i="1"/>
  <c r="AH1925" i="1"/>
  <c r="AI1925" i="1"/>
  <c r="AJ1925" i="1"/>
  <c r="AL1925" i="1"/>
  <c r="AH1926" i="1"/>
  <c r="AI1926" i="1"/>
  <c r="AJ1926" i="1"/>
  <c r="AL1926" i="1"/>
  <c r="AH1927" i="1"/>
  <c r="AI1927" i="1"/>
  <c r="AJ1927" i="1"/>
  <c r="AL1928" i="1"/>
  <c r="AH1928" i="1"/>
  <c r="AI1928" i="1"/>
  <c r="AJ1928" i="1"/>
  <c r="AH1929" i="1"/>
  <c r="AI1929" i="1"/>
  <c r="AJ1929" i="1"/>
  <c r="AH1930" i="1"/>
  <c r="AI1930" i="1"/>
  <c r="AJ1930" i="1"/>
  <c r="AH1931" i="1"/>
  <c r="AI1931" i="1"/>
  <c r="AJ1931" i="1"/>
  <c r="AH1932" i="1"/>
  <c r="AI1932" i="1"/>
  <c r="AJ1932" i="1"/>
  <c r="AH1933" i="1"/>
  <c r="AI1933" i="1"/>
  <c r="AJ1933" i="1"/>
  <c r="AL1933" i="1"/>
  <c r="AH1934" i="1"/>
  <c r="AI1934" i="1"/>
  <c r="AJ1934" i="1"/>
  <c r="AL1934" i="1"/>
  <c r="AH1935" i="1"/>
  <c r="AI1935" i="1"/>
  <c r="AJ1935" i="1"/>
  <c r="AL1936" i="1"/>
  <c r="AH1936" i="1"/>
  <c r="AI1936" i="1"/>
  <c r="AJ1936" i="1"/>
  <c r="AH1937" i="1"/>
  <c r="AI1937" i="1"/>
  <c r="AJ1937" i="1"/>
  <c r="AH1938" i="1"/>
  <c r="AI1938" i="1"/>
  <c r="AJ1938" i="1"/>
  <c r="AH1939" i="1"/>
  <c r="AI1939" i="1"/>
  <c r="AJ1939" i="1"/>
  <c r="AH1940" i="1"/>
  <c r="AI1940" i="1"/>
  <c r="AJ1940" i="1"/>
  <c r="AH1941" i="1"/>
  <c r="AI1941" i="1"/>
  <c r="AJ1941" i="1"/>
  <c r="AL1941" i="1"/>
  <c r="AH1942" i="1"/>
  <c r="AI1942" i="1"/>
  <c r="AJ1942" i="1"/>
  <c r="AL1942" i="1"/>
  <c r="AH1943" i="1"/>
  <c r="AI1943" i="1"/>
  <c r="AJ1943" i="1"/>
  <c r="AL1944" i="1"/>
  <c r="AH1944" i="1"/>
  <c r="AI1944" i="1"/>
  <c r="AJ1944" i="1"/>
  <c r="AH1945" i="1"/>
  <c r="AI1945" i="1"/>
  <c r="AJ1945" i="1"/>
  <c r="AH1946" i="1"/>
  <c r="AI1946" i="1"/>
  <c r="AJ1946" i="1"/>
  <c r="AH1947" i="1"/>
  <c r="AI1947" i="1"/>
  <c r="AJ1947" i="1"/>
  <c r="AH1948" i="1"/>
  <c r="AI1948" i="1"/>
  <c r="AJ1948" i="1"/>
  <c r="AH1949" i="1"/>
  <c r="AI1949" i="1"/>
  <c r="AJ1949" i="1"/>
  <c r="AL1949" i="1"/>
  <c r="AH1950" i="1"/>
  <c r="AI1950" i="1"/>
  <c r="AJ1950" i="1"/>
  <c r="AL1950" i="1"/>
  <c r="AH1951" i="1"/>
  <c r="AI1951" i="1"/>
  <c r="AJ1951" i="1"/>
  <c r="AL1952" i="1"/>
  <c r="AH1952" i="1"/>
  <c r="AI1952" i="1"/>
  <c r="AJ1952" i="1"/>
  <c r="AH1953" i="1"/>
  <c r="AI1953" i="1"/>
  <c r="AJ1953" i="1"/>
  <c r="AH1954" i="1"/>
  <c r="AI1954" i="1"/>
  <c r="AJ1954" i="1"/>
  <c r="AH1955" i="1"/>
  <c r="AI1955" i="1"/>
  <c r="AJ1955" i="1"/>
  <c r="AH1956" i="1"/>
  <c r="AI1956" i="1"/>
  <c r="AJ1956" i="1"/>
  <c r="AH1957" i="1"/>
  <c r="AI1957" i="1"/>
  <c r="AJ1957" i="1"/>
  <c r="AL1957" i="1"/>
  <c r="AH1958" i="1"/>
  <c r="AI1958" i="1"/>
  <c r="AJ1958" i="1"/>
  <c r="AL1958" i="1"/>
  <c r="AH1959" i="1"/>
  <c r="AI1959" i="1"/>
  <c r="AJ1959" i="1"/>
  <c r="AL1960" i="1"/>
  <c r="AH1960" i="1"/>
  <c r="AI1960" i="1"/>
  <c r="AJ1960" i="1"/>
  <c r="AH1961" i="1"/>
  <c r="AI1961" i="1"/>
  <c r="AJ1961" i="1"/>
  <c r="AH1962" i="1"/>
  <c r="AI1962" i="1"/>
  <c r="AJ1962" i="1"/>
  <c r="AL1962" i="1"/>
  <c r="AH1963" i="1"/>
  <c r="AI1963" i="1"/>
  <c r="AJ1963" i="1"/>
  <c r="AH1964" i="1"/>
  <c r="AI1964" i="1"/>
  <c r="AJ1964" i="1"/>
  <c r="AH1965" i="1"/>
  <c r="AI1965" i="1"/>
  <c r="AJ1965" i="1"/>
  <c r="AL1965" i="1"/>
  <c r="AH1966" i="1"/>
  <c r="AI1966" i="1"/>
  <c r="AJ1966" i="1"/>
  <c r="AL1966" i="1"/>
  <c r="AH1967" i="1"/>
  <c r="AI1967" i="1"/>
  <c r="AJ1967" i="1"/>
  <c r="AL1968" i="1"/>
  <c r="AH1968" i="1"/>
  <c r="AI1968" i="1"/>
  <c r="AJ1968" i="1"/>
  <c r="AH1969" i="1"/>
  <c r="AI1969" i="1"/>
  <c r="AJ1969" i="1"/>
  <c r="AH1970" i="1"/>
  <c r="AI1970" i="1"/>
  <c r="AJ1970" i="1"/>
  <c r="AH1971" i="1"/>
  <c r="AI1971" i="1"/>
  <c r="AJ1971" i="1"/>
  <c r="AL1971" i="1"/>
  <c r="AH1972" i="1"/>
  <c r="AI1972" i="1"/>
  <c r="AJ1972" i="1"/>
  <c r="AH1973" i="1"/>
  <c r="AI1973" i="1"/>
  <c r="AJ1973" i="1"/>
  <c r="AL1973" i="1"/>
  <c r="AH1974" i="1"/>
  <c r="AI1974" i="1"/>
  <c r="AJ1974" i="1"/>
  <c r="AL1974" i="1"/>
  <c r="AL1975" i="1"/>
  <c r="AH1975" i="1"/>
  <c r="AI1975" i="1"/>
  <c r="AJ1975" i="1"/>
  <c r="AH1976" i="1"/>
  <c r="AI1976" i="1"/>
  <c r="AJ1976" i="1"/>
  <c r="AH1977" i="1"/>
  <c r="AI1977" i="1"/>
  <c r="AJ1977" i="1"/>
  <c r="AH1978" i="1"/>
  <c r="AI1978" i="1"/>
  <c r="AJ1978" i="1"/>
  <c r="AH1979" i="1"/>
  <c r="AI1979" i="1"/>
  <c r="AJ1979" i="1"/>
  <c r="AH1980" i="1"/>
  <c r="AI1980" i="1"/>
  <c r="AJ1980" i="1"/>
  <c r="AH1981" i="1"/>
  <c r="AI1981" i="1"/>
  <c r="AJ1981" i="1"/>
  <c r="AL1981" i="1"/>
  <c r="AH1982" i="1"/>
  <c r="AI1982" i="1"/>
  <c r="AJ1982" i="1"/>
  <c r="AL1982" i="1"/>
  <c r="AH1983" i="1"/>
  <c r="AI1983" i="1"/>
  <c r="AJ1983" i="1"/>
  <c r="AH1984" i="1"/>
  <c r="AI1984" i="1"/>
  <c r="AJ1984" i="1"/>
  <c r="AH1985" i="1"/>
  <c r="AI1985" i="1"/>
  <c r="AJ1985" i="1"/>
  <c r="AH1986" i="1"/>
  <c r="AI1986" i="1"/>
  <c r="AJ1986" i="1"/>
  <c r="AH1987" i="1"/>
  <c r="AI1987" i="1"/>
  <c r="AJ1987" i="1"/>
  <c r="AH1988" i="1"/>
  <c r="AI1988" i="1"/>
  <c r="AJ1988" i="1"/>
  <c r="AH1989" i="1"/>
  <c r="AI1989" i="1"/>
  <c r="AJ1989" i="1"/>
  <c r="AL1989" i="1"/>
  <c r="AH1990" i="1"/>
  <c r="AI1990" i="1"/>
  <c r="AJ1990" i="1"/>
  <c r="AL1990" i="1"/>
  <c r="AH1991" i="1"/>
  <c r="AI1991" i="1"/>
  <c r="AJ1991" i="1"/>
  <c r="AH1992" i="1"/>
  <c r="AI1992" i="1"/>
  <c r="AJ1992" i="1"/>
  <c r="AH1993" i="1"/>
  <c r="AI1993" i="1"/>
  <c r="AJ1993" i="1"/>
  <c r="AH1994" i="1"/>
  <c r="AI1994" i="1"/>
  <c r="AJ1994" i="1"/>
  <c r="AH1995" i="1"/>
  <c r="AI1995" i="1"/>
  <c r="AJ1995" i="1"/>
  <c r="AH1996" i="1"/>
  <c r="AI1996" i="1"/>
  <c r="AJ1996" i="1"/>
  <c r="AH1997" i="1"/>
  <c r="AI1997" i="1"/>
  <c r="AJ1997" i="1"/>
  <c r="AL1997" i="1"/>
  <c r="AH1998" i="1"/>
  <c r="AI1998" i="1"/>
  <c r="AJ1998" i="1"/>
  <c r="AL1998" i="1"/>
  <c r="AL1999" i="1"/>
  <c r="AH1999" i="1"/>
  <c r="AI1999" i="1"/>
  <c r="AJ1999" i="1"/>
  <c r="AH2000" i="1"/>
  <c r="AI2000" i="1"/>
  <c r="AJ2000" i="1"/>
  <c r="AH2001" i="1"/>
  <c r="AI2001" i="1"/>
  <c r="AJ2001" i="1"/>
  <c r="AH2002" i="1"/>
  <c r="AI2002" i="1"/>
  <c r="AJ2002" i="1"/>
  <c r="AH2003" i="1"/>
  <c r="AI2003" i="1"/>
  <c r="AJ2003" i="1"/>
  <c r="AH2004" i="1"/>
  <c r="AI2004" i="1"/>
  <c r="AJ2004" i="1"/>
  <c r="AH2005" i="1"/>
  <c r="AI2005" i="1"/>
  <c r="AJ2005" i="1"/>
  <c r="AL2005" i="1"/>
  <c r="AH2006" i="1"/>
  <c r="AI2006" i="1"/>
  <c r="AJ2006" i="1"/>
  <c r="AL2006" i="1"/>
  <c r="AL2007" i="1"/>
  <c r="AH2007" i="1"/>
  <c r="AI2007" i="1"/>
  <c r="AJ2007" i="1"/>
  <c r="AH2008" i="1"/>
  <c r="AI2008" i="1"/>
  <c r="AJ2008" i="1"/>
  <c r="AH2009" i="1"/>
  <c r="AI2009" i="1"/>
  <c r="AJ2009" i="1"/>
  <c r="AH2010" i="1"/>
  <c r="AI2010" i="1"/>
  <c r="AJ2010" i="1"/>
  <c r="AH2011" i="1"/>
  <c r="AI2011" i="1"/>
  <c r="AJ2011" i="1"/>
  <c r="AH2012" i="1"/>
  <c r="AI2012" i="1"/>
  <c r="AJ2012" i="1"/>
  <c r="AH2013" i="1"/>
  <c r="AI2013" i="1"/>
  <c r="AJ2013" i="1"/>
  <c r="AL2013" i="1"/>
  <c r="AH2014" i="1"/>
  <c r="AI2014" i="1"/>
  <c r="AJ2014" i="1"/>
  <c r="AL2014" i="1"/>
  <c r="AL2015" i="1"/>
  <c r="AH2015" i="1"/>
  <c r="AI2015" i="1"/>
  <c r="AJ2015" i="1"/>
  <c r="AH2016" i="1"/>
  <c r="AI2016" i="1"/>
  <c r="AJ2016" i="1"/>
  <c r="AL2016" i="1"/>
  <c r="AH2017" i="1"/>
  <c r="AI2017" i="1"/>
  <c r="AJ2017" i="1"/>
  <c r="AH2018" i="1"/>
  <c r="AI2018" i="1"/>
  <c r="AJ2018" i="1"/>
  <c r="AH2019" i="1"/>
  <c r="AI2019" i="1"/>
  <c r="AJ2019" i="1"/>
  <c r="AH2020" i="1"/>
  <c r="AI2020" i="1"/>
  <c r="AJ2020" i="1"/>
  <c r="AH2021" i="1"/>
  <c r="AI2021" i="1"/>
  <c r="AJ2021" i="1"/>
  <c r="AL2021" i="1"/>
  <c r="AH2022" i="1"/>
  <c r="AI2022" i="1"/>
  <c r="AJ2022" i="1"/>
  <c r="AL2022" i="1"/>
  <c r="AH2023" i="1"/>
  <c r="AI2023" i="1"/>
  <c r="AJ2023" i="1"/>
  <c r="AH2024" i="1"/>
  <c r="AI2024" i="1"/>
  <c r="AJ2024" i="1"/>
  <c r="AH2025" i="1"/>
  <c r="AI2025" i="1"/>
  <c r="AJ2025" i="1"/>
  <c r="AH2026" i="1"/>
  <c r="AI2026" i="1"/>
  <c r="AJ2026" i="1"/>
  <c r="AH2027" i="1"/>
  <c r="AI2027" i="1"/>
  <c r="AJ2027" i="1"/>
  <c r="AL2027" i="1"/>
  <c r="AH2028" i="1"/>
  <c r="AI2028" i="1"/>
  <c r="AJ2028" i="1"/>
  <c r="AL2028" i="1"/>
  <c r="AH2029" i="1"/>
  <c r="AI2029" i="1"/>
  <c r="AL2029" i="1" s="1"/>
  <c r="AJ2029" i="1"/>
  <c r="AH2030" i="1"/>
  <c r="AI2030" i="1"/>
  <c r="AJ2030" i="1"/>
  <c r="AL2030" i="1"/>
  <c r="AL2031" i="1"/>
  <c r="AH2031" i="1"/>
  <c r="AI2031" i="1"/>
  <c r="AJ2031" i="1"/>
  <c r="AH2032" i="1"/>
  <c r="AI2032" i="1"/>
  <c r="AJ2032" i="1"/>
  <c r="AH2033" i="1"/>
  <c r="AI2033" i="1"/>
  <c r="AJ2033" i="1"/>
  <c r="AH2034" i="1"/>
  <c r="AI2034" i="1"/>
  <c r="AJ2034" i="1"/>
  <c r="AL2034" i="1"/>
  <c r="AH2035" i="1"/>
  <c r="AI2035" i="1"/>
  <c r="AJ2035" i="1"/>
  <c r="AH2036" i="1"/>
  <c r="AI2036" i="1"/>
  <c r="AJ2036" i="1"/>
  <c r="AH2037" i="1"/>
  <c r="AI2037" i="1"/>
  <c r="AL2037" i="1" s="1"/>
  <c r="AJ2037" i="1"/>
  <c r="AH2038" i="1"/>
  <c r="AI2038" i="1"/>
  <c r="AJ2038" i="1"/>
  <c r="AL2038" i="1"/>
  <c r="AL2039" i="1"/>
  <c r="AH2039" i="1"/>
  <c r="AI2039" i="1"/>
  <c r="AJ2039" i="1"/>
  <c r="AH2040" i="1"/>
  <c r="AI2040" i="1"/>
  <c r="AJ2040" i="1"/>
  <c r="AH2041" i="1"/>
  <c r="AI2041" i="1"/>
  <c r="AJ2041" i="1"/>
  <c r="AH2042" i="1"/>
  <c r="AI2042" i="1"/>
  <c r="AJ2042" i="1"/>
  <c r="AH2043" i="1"/>
  <c r="AI2043" i="1"/>
  <c r="AJ2043" i="1"/>
  <c r="AH2044" i="1"/>
  <c r="AI2044" i="1"/>
  <c r="AJ2044" i="1"/>
  <c r="AH2045" i="1"/>
  <c r="AI2045" i="1"/>
  <c r="AL2045" i="1" s="1"/>
  <c r="AJ2045" i="1"/>
  <c r="AH2046" i="1"/>
  <c r="AI2046" i="1"/>
  <c r="AJ2046" i="1"/>
  <c r="AL2046" i="1"/>
  <c r="AL2047" i="1"/>
  <c r="AH2047" i="1"/>
  <c r="AI2047" i="1"/>
  <c r="AJ2047" i="1"/>
  <c r="AH2048" i="1"/>
  <c r="AI2048" i="1"/>
  <c r="AJ2048" i="1"/>
  <c r="AH2049" i="1"/>
  <c r="AI2049" i="1"/>
  <c r="AJ2049" i="1"/>
  <c r="AH2050" i="1"/>
  <c r="AI2050" i="1"/>
  <c r="AJ2050" i="1"/>
  <c r="AH2051" i="1"/>
  <c r="AI2051" i="1"/>
  <c r="AJ2051" i="1"/>
  <c r="AH2052" i="1"/>
  <c r="AI2052" i="1"/>
  <c r="AJ2052" i="1"/>
  <c r="AH2053" i="1"/>
  <c r="AI2053" i="1"/>
  <c r="AL2053" i="1" s="1"/>
  <c r="AJ2053" i="1"/>
  <c r="AH2054" i="1"/>
  <c r="AI2054" i="1"/>
  <c r="AJ2054" i="1"/>
  <c r="AL2054" i="1"/>
  <c r="AL2055" i="1"/>
  <c r="AH2055" i="1"/>
  <c r="AI2055" i="1"/>
  <c r="AJ2055" i="1"/>
  <c r="AH2056" i="1"/>
  <c r="AI2056" i="1"/>
  <c r="AJ2056" i="1"/>
  <c r="AH2057" i="1"/>
  <c r="AI2057" i="1"/>
  <c r="AJ2057" i="1"/>
  <c r="AH2058" i="1"/>
  <c r="AI2058" i="1"/>
  <c r="AJ2058" i="1"/>
  <c r="AH2059" i="1"/>
  <c r="AI2059" i="1"/>
  <c r="AJ2059" i="1"/>
  <c r="AH2060" i="1"/>
  <c r="AI2060" i="1"/>
  <c r="AJ2060" i="1"/>
  <c r="AH2061" i="1"/>
  <c r="AI2061" i="1"/>
  <c r="AL2061" i="1" s="1"/>
  <c r="AJ2061" i="1"/>
  <c r="AH2062" i="1"/>
  <c r="AI2062" i="1"/>
  <c r="AJ2062" i="1"/>
  <c r="AL2062" i="1"/>
  <c r="AH2063" i="1"/>
  <c r="AI2063" i="1"/>
  <c r="AJ2063" i="1"/>
  <c r="AL2063" i="1"/>
  <c r="AH2064" i="1"/>
  <c r="AI2064" i="1"/>
  <c r="AJ2064" i="1"/>
  <c r="AL2064" i="1"/>
  <c r="AH2065" i="1"/>
  <c r="AI2065" i="1"/>
  <c r="AJ2065" i="1"/>
  <c r="AH2066" i="1"/>
  <c r="AI2066" i="1"/>
  <c r="AJ2066" i="1"/>
  <c r="AH2067" i="1"/>
  <c r="AI2067" i="1"/>
  <c r="AJ2067" i="1"/>
  <c r="AH2068" i="1"/>
  <c r="AI2068" i="1"/>
  <c r="AJ2068" i="1"/>
  <c r="AH2069" i="1"/>
  <c r="AI2069" i="1"/>
  <c r="AL2069" i="1" s="1"/>
  <c r="AJ2069" i="1"/>
  <c r="AH2070" i="1"/>
  <c r="AI2070" i="1"/>
  <c r="AJ2070" i="1"/>
  <c r="AL2070" i="1"/>
  <c r="AH2071" i="1"/>
  <c r="AI2071" i="1"/>
  <c r="AJ2071" i="1"/>
  <c r="AH2072" i="1"/>
  <c r="AI2072" i="1"/>
  <c r="AJ2072" i="1"/>
  <c r="AH2073" i="1"/>
  <c r="AI2073" i="1"/>
  <c r="AJ2073" i="1"/>
  <c r="AH2074" i="1"/>
  <c r="AI2074" i="1"/>
  <c r="AJ2074" i="1"/>
  <c r="AH2075" i="1"/>
  <c r="AI2075" i="1"/>
  <c r="AJ2075" i="1"/>
  <c r="AH2076" i="1"/>
  <c r="AI2076" i="1"/>
  <c r="AJ2076" i="1"/>
  <c r="AH2077" i="1"/>
  <c r="AI2077" i="1"/>
  <c r="AL2077" i="1" s="1"/>
  <c r="AJ2077" i="1"/>
  <c r="AH2078" i="1"/>
  <c r="AI2078" i="1"/>
  <c r="AJ2078" i="1"/>
  <c r="AL2078" i="1"/>
  <c r="AH2079" i="1"/>
  <c r="AI2079" i="1"/>
  <c r="AJ2079" i="1"/>
  <c r="AH2080" i="1"/>
  <c r="AI2080" i="1"/>
  <c r="AJ2080" i="1"/>
  <c r="AH2081" i="1"/>
  <c r="AI2081" i="1"/>
  <c r="AJ2081" i="1"/>
  <c r="AH2082" i="1"/>
  <c r="AI2082" i="1"/>
  <c r="AJ2082" i="1"/>
  <c r="AH2083" i="1"/>
  <c r="AI2083" i="1"/>
  <c r="AJ2083" i="1"/>
  <c r="AH2084" i="1"/>
  <c r="AI2084" i="1"/>
  <c r="AJ2084" i="1"/>
  <c r="AH2085" i="1"/>
  <c r="AI2085" i="1"/>
  <c r="AL2085" i="1" s="1"/>
  <c r="AJ2085" i="1"/>
  <c r="AL2086" i="1"/>
  <c r="AH2086" i="1"/>
  <c r="AI2086" i="1"/>
  <c r="AJ2086" i="1"/>
  <c r="AH2087" i="1"/>
  <c r="AI2087" i="1"/>
  <c r="AJ2087" i="1"/>
  <c r="AH2088" i="1"/>
  <c r="AI2088" i="1"/>
  <c r="AJ2088" i="1"/>
  <c r="AH2089" i="1"/>
  <c r="AI2089" i="1"/>
  <c r="AJ2089" i="1"/>
  <c r="AH2090" i="1"/>
  <c r="AI2090" i="1"/>
  <c r="AJ2090" i="1"/>
  <c r="AH2091" i="1"/>
  <c r="AI2091" i="1"/>
  <c r="AJ2091" i="1"/>
  <c r="AL2091" i="1"/>
  <c r="AH2092" i="1"/>
  <c r="AI2092" i="1"/>
  <c r="AJ2092" i="1"/>
  <c r="AH2093" i="1"/>
  <c r="AI2093" i="1"/>
  <c r="AJ2093" i="1"/>
  <c r="AL2093" i="1"/>
  <c r="AH2094" i="1"/>
  <c r="AI2094" i="1"/>
  <c r="AJ2094" i="1"/>
  <c r="AH2095" i="1"/>
  <c r="AI2095" i="1"/>
  <c r="AJ2095" i="1"/>
  <c r="AH2096" i="1"/>
  <c r="AI2096" i="1"/>
  <c r="AL2096" i="1" s="1"/>
  <c r="AJ2096" i="1"/>
  <c r="AH2097" i="1"/>
  <c r="AI2097" i="1"/>
  <c r="AJ2097" i="1"/>
  <c r="AH2098" i="1"/>
  <c r="AI2098" i="1"/>
  <c r="AJ2098" i="1"/>
  <c r="AH2099" i="1"/>
  <c r="AI2099" i="1"/>
  <c r="AJ2099" i="1"/>
  <c r="AH2100" i="1"/>
  <c r="AI2100" i="1"/>
  <c r="AJ2100" i="1"/>
  <c r="AH2101" i="1"/>
  <c r="AI2101" i="1"/>
  <c r="AJ2101" i="1"/>
  <c r="AL2101" i="1"/>
  <c r="AH2102" i="1"/>
  <c r="AI2102" i="1"/>
  <c r="AJ2102" i="1"/>
  <c r="AH2103" i="1"/>
  <c r="AI2103" i="1"/>
  <c r="AJ2103" i="1"/>
  <c r="AH2104" i="1"/>
  <c r="AI2104" i="1"/>
  <c r="AL2104" i="1" s="1"/>
  <c r="AJ2104" i="1"/>
  <c r="AH2105" i="1"/>
  <c r="AI2105" i="1"/>
  <c r="AJ2105" i="1"/>
  <c r="AH2106" i="1"/>
  <c r="AI2106" i="1"/>
  <c r="AJ2106" i="1"/>
  <c r="AH2107" i="1"/>
  <c r="AI2107" i="1"/>
  <c r="AJ2107" i="1"/>
  <c r="AH2108" i="1"/>
  <c r="AI2108" i="1"/>
  <c r="AJ2108" i="1"/>
  <c r="AH2109" i="1"/>
  <c r="AI2109" i="1"/>
  <c r="AJ2109" i="1"/>
  <c r="AL2109" i="1"/>
  <c r="AL2110" i="1"/>
  <c r="AH2110" i="1"/>
  <c r="AI2110" i="1"/>
  <c r="AJ2110" i="1"/>
  <c r="AH2111" i="1"/>
  <c r="AI2111" i="1"/>
  <c r="AJ2111" i="1"/>
  <c r="AH2112" i="1"/>
  <c r="AI2112" i="1"/>
  <c r="AL2112" i="1" s="1"/>
  <c r="AJ2112" i="1"/>
  <c r="AH2113" i="1"/>
  <c r="AI2113" i="1"/>
  <c r="AJ2113" i="1"/>
  <c r="AH2114" i="1"/>
  <c r="AI2114" i="1"/>
  <c r="AJ2114" i="1"/>
  <c r="AH2115" i="1"/>
  <c r="AI2115" i="1"/>
  <c r="AJ2115" i="1"/>
  <c r="AH2116" i="1"/>
  <c r="AI2116" i="1"/>
  <c r="AJ2116" i="1"/>
  <c r="AL2116" i="1"/>
  <c r="AH2117" i="1"/>
  <c r="AI2117" i="1"/>
  <c r="AJ2117" i="1"/>
  <c r="AL2117" i="1"/>
  <c r="AL2118" i="1"/>
  <c r="AH2118" i="1"/>
  <c r="AI2118" i="1"/>
  <c r="AJ2118" i="1"/>
  <c r="AH2119" i="1"/>
  <c r="AI2119" i="1"/>
  <c r="AJ2119" i="1"/>
  <c r="AH2120" i="1"/>
  <c r="AI2120" i="1"/>
  <c r="AL2120" i="1" s="1"/>
  <c r="AJ2120" i="1"/>
  <c r="AH2121" i="1"/>
  <c r="AI2121" i="1"/>
  <c r="AJ2121" i="1"/>
  <c r="AH2122" i="1"/>
  <c r="AI2122" i="1"/>
  <c r="AJ2122" i="1"/>
  <c r="AH2123" i="1"/>
  <c r="AI2123" i="1"/>
  <c r="AJ2123" i="1"/>
  <c r="AH2124" i="1"/>
  <c r="AI2124" i="1"/>
  <c r="AJ2124" i="1"/>
  <c r="AH2125" i="1"/>
  <c r="AI2125" i="1"/>
  <c r="AJ2125" i="1"/>
  <c r="AL2125" i="1"/>
  <c r="AL2126" i="1"/>
  <c r="AH2126" i="1"/>
  <c r="AI2126" i="1"/>
  <c r="AJ2126" i="1"/>
  <c r="AH2127" i="1"/>
  <c r="AI2127" i="1"/>
  <c r="AJ2127" i="1"/>
  <c r="AH2128" i="1"/>
  <c r="AI2128" i="1"/>
  <c r="AL2128" i="1" s="1"/>
  <c r="AJ2128" i="1"/>
  <c r="AH2129" i="1"/>
  <c r="AI2129" i="1"/>
  <c r="AJ2129" i="1"/>
  <c r="AH2130" i="1"/>
  <c r="AI2130" i="1"/>
  <c r="AJ2130" i="1"/>
  <c r="AH2131" i="1"/>
  <c r="AI2131" i="1"/>
  <c r="AJ2131" i="1"/>
  <c r="AH2132" i="1"/>
  <c r="AI2132" i="1"/>
  <c r="AJ2132" i="1"/>
  <c r="AH2133" i="1"/>
  <c r="AI2133" i="1"/>
  <c r="AJ2133" i="1"/>
  <c r="AL2133" i="1"/>
  <c r="AL2134" i="1"/>
  <c r="AH2134" i="1"/>
  <c r="AI2134" i="1"/>
  <c r="AJ2134" i="1"/>
  <c r="AH2135" i="1"/>
  <c r="AI2135" i="1"/>
  <c r="AJ2135" i="1"/>
  <c r="AH2136" i="1"/>
  <c r="AI2136" i="1"/>
  <c r="AL2136" i="1" s="1"/>
  <c r="AJ2136" i="1"/>
  <c r="AH2137" i="1"/>
  <c r="AI2137" i="1"/>
  <c r="AJ2137" i="1"/>
  <c r="AH2138" i="1"/>
  <c r="AI2138" i="1"/>
  <c r="AJ2138" i="1"/>
  <c r="AH2139" i="1"/>
  <c r="AI2139" i="1"/>
  <c r="AJ2139" i="1"/>
  <c r="AH2140" i="1"/>
  <c r="AI2140" i="1"/>
  <c r="AJ2140" i="1"/>
  <c r="AH2141" i="1"/>
  <c r="AI2141" i="1"/>
  <c r="AJ2141" i="1"/>
  <c r="AL2141" i="1"/>
  <c r="AL2142" i="1"/>
  <c r="AH2142" i="1"/>
  <c r="AI2142" i="1"/>
  <c r="AJ2142" i="1"/>
  <c r="AH2143" i="1"/>
  <c r="AI2143" i="1"/>
  <c r="AJ2143" i="1"/>
  <c r="AH2144" i="1"/>
  <c r="AI2144" i="1"/>
  <c r="AL2144" i="1" s="1"/>
  <c r="AJ2144" i="1"/>
  <c r="AH2145" i="1"/>
  <c r="AI2145" i="1"/>
  <c r="AJ2145" i="1"/>
  <c r="AH2146" i="1"/>
  <c r="AI2146" i="1"/>
  <c r="AJ2146" i="1"/>
  <c r="AH2147" i="1"/>
  <c r="AI2147" i="1"/>
  <c r="AJ2147" i="1"/>
  <c r="AH2148" i="1"/>
  <c r="AI2148" i="1"/>
  <c r="AJ2148" i="1"/>
  <c r="AH2149" i="1"/>
  <c r="AI2149" i="1"/>
  <c r="AJ2149" i="1"/>
  <c r="AL2149" i="1"/>
  <c r="AH2150" i="1"/>
  <c r="AI2150" i="1"/>
  <c r="AJ2150" i="1"/>
  <c r="AH2151" i="1"/>
  <c r="AI2151" i="1"/>
  <c r="AJ2151" i="1"/>
  <c r="AH2152" i="1"/>
  <c r="AI2152" i="1"/>
  <c r="AJ2152" i="1"/>
  <c r="AL2152" i="1"/>
  <c r="AH2153" i="1"/>
  <c r="AI2153" i="1"/>
  <c r="AJ2153" i="1"/>
  <c r="AH2154" i="1"/>
  <c r="AI2154" i="1"/>
  <c r="AJ2154" i="1"/>
  <c r="AH2155" i="1"/>
  <c r="AI2155" i="1"/>
  <c r="AJ2155" i="1"/>
  <c r="AH2156" i="1"/>
  <c r="AI2156" i="1"/>
  <c r="AJ2156" i="1"/>
  <c r="AH2157" i="1"/>
  <c r="AI2157" i="1"/>
  <c r="AJ2157" i="1"/>
  <c r="AL2157" i="1"/>
  <c r="AL2158" i="1"/>
  <c r="AH2158" i="1"/>
  <c r="AI2158" i="1"/>
  <c r="AJ2158" i="1"/>
  <c r="AH2159" i="1"/>
  <c r="AI2159" i="1"/>
  <c r="AJ2159" i="1"/>
  <c r="AH2160" i="1"/>
  <c r="AI2160" i="1"/>
  <c r="AL2160" i="1" s="1"/>
  <c r="AJ2160" i="1"/>
  <c r="AH2161" i="1"/>
  <c r="AI2161" i="1"/>
  <c r="AJ2161" i="1"/>
  <c r="AH2162" i="1"/>
  <c r="AI2162" i="1"/>
  <c r="AJ2162" i="1"/>
  <c r="AL2163" i="1"/>
  <c r="AH2163" i="1"/>
  <c r="AI2163" i="1"/>
  <c r="AJ2163" i="1"/>
  <c r="AH2164" i="1"/>
  <c r="AI2164" i="1"/>
  <c r="AJ2164" i="1"/>
  <c r="AH2165" i="1"/>
  <c r="AI2165" i="1"/>
  <c r="AJ2165" i="1"/>
  <c r="AL2165" i="1"/>
  <c r="AL2166" i="1"/>
  <c r="AH2166" i="1"/>
  <c r="AI2166" i="1"/>
  <c r="AJ2166" i="1"/>
  <c r="AH2167" i="1"/>
  <c r="AI2167" i="1"/>
  <c r="AJ2167" i="1"/>
  <c r="AH2168" i="1"/>
  <c r="AI2168" i="1"/>
  <c r="AL2168" i="1" s="1"/>
  <c r="AJ2168" i="1"/>
  <c r="AH2169" i="1"/>
  <c r="AI2169" i="1"/>
  <c r="AJ2169" i="1"/>
  <c r="AL2169" i="1"/>
  <c r="AH2170" i="1"/>
  <c r="AI2170" i="1"/>
  <c r="AJ2170" i="1"/>
  <c r="AH2171" i="1"/>
  <c r="AI2171" i="1"/>
  <c r="AJ2171" i="1"/>
  <c r="AH2172" i="1"/>
  <c r="AI2172" i="1"/>
  <c r="AJ2172" i="1"/>
  <c r="AH2173" i="1"/>
  <c r="AI2173" i="1"/>
  <c r="AJ2173" i="1"/>
  <c r="AL2173" i="1"/>
  <c r="AH2174" i="1"/>
  <c r="AI2174" i="1"/>
  <c r="AJ2174" i="1"/>
  <c r="AH2175" i="1"/>
  <c r="AI2175" i="1"/>
  <c r="AJ2175" i="1"/>
  <c r="AH2176" i="1"/>
  <c r="AI2176" i="1"/>
  <c r="AL2176" i="1" s="1"/>
  <c r="AJ2176" i="1"/>
  <c r="AH2177" i="1"/>
  <c r="AI2177" i="1"/>
  <c r="AJ2177" i="1"/>
  <c r="AH2178" i="1"/>
  <c r="AI2178" i="1"/>
  <c r="AJ2178" i="1"/>
  <c r="AH2179" i="1"/>
  <c r="AI2179" i="1"/>
  <c r="AJ2179" i="1"/>
  <c r="AH2180" i="1"/>
  <c r="AI2180" i="1"/>
  <c r="AJ2180" i="1"/>
  <c r="AH2181" i="1"/>
  <c r="AI2181" i="1"/>
  <c r="AJ2181" i="1"/>
  <c r="AL2181" i="1"/>
  <c r="AH2182" i="1"/>
  <c r="AI2182" i="1"/>
  <c r="AJ2182" i="1"/>
  <c r="AH2183" i="1"/>
  <c r="AI2183" i="1"/>
  <c r="AJ2183" i="1"/>
  <c r="AH2184" i="1"/>
  <c r="AL2184" i="1" s="1"/>
  <c r="AI2184" i="1"/>
  <c r="AJ2184" i="1"/>
  <c r="AH2185" i="1"/>
  <c r="AI2185" i="1"/>
  <c r="AJ2185" i="1"/>
  <c r="AH2186" i="1"/>
  <c r="AI2186" i="1"/>
  <c r="AJ2186" i="1"/>
  <c r="AH2187" i="1"/>
  <c r="AI2187" i="1"/>
  <c r="AJ2187" i="1"/>
  <c r="AH2188" i="1"/>
  <c r="AI2188" i="1"/>
  <c r="AJ2188" i="1"/>
  <c r="AH2189" i="1"/>
  <c r="AI2189" i="1"/>
  <c r="AJ2189" i="1"/>
  <c r="AL2189" i="1"/>
  <c r="AL2190" i="1"/>
  <c r="AH2190" i="1"/>
  <c r="AI2190" i="1"/>
  <c r="AJ2190" i="1"/>
  <c r="AH2191" i="1"/>
  <c r="AI2191" i="1"/>
  <c r="AJ2191" i="1"/>
  <c r="AH2192" i="1"/>
  <c r="AI2192" i="1"/>
  <c r="AJ2192" i="1"/>
  <c r="AL2192" i="1"/>
  <c r="AH2193" i="1"/>
  <c r="AI2193" i="1"/>
  <c r="AJ2193" i="1"/>
  <c r="AH2194" i="1"/>
  <c r="AI2194" i="1"/>
  <c r="AJ2194" i="1"/>
  <c r="AH2195" i="1"/>
  <c r="AI2195" i="1"/>
  <c r="AJ2195" i="1"/>
  <c r="AL2195" i="1"/>
  <c r="AH2196" i="1"/>
  <c r="AI2196" i="1"/>
  <c r="AJ2196" i="1"/>
  <c r="AL2196" i="1"/>
  <c r="AH2197" i="1"/>
  <c r="AI2197" i="1"/>
  <c r="AJ2197" i="1"/>
  <c r="AL2197" i="1"/>
  <c r="AH2198" i="1"/>
  <c r="AI2198" i="1"/>
  <c r="AJ2198" i="1"/>
  <c r="AL2198" i="1"/>
  <c r="AH2199" i="1"/>
  <c r="AI2199" i="1"/>
  <c r="AJ2199" i="1"/>
  <c r="AH2200" i="1"/>
  <c r="AI2200" i="1"/>
  <c r="AJ2200" i="1"/>
  <c r="AL2200" i="1"/>
  <c r="AH2201" i="1"/>
  <c r="AI2201" i="1"/>
  <c r="AJ2201" i="1"/>
  <c r="AL2201" i="1"/>
  <c r="AH2202" i="1"/>
  <c r="AI2202" i="1"/>
  <c r="AJ2202" i="1"/>
  <c r="AH2203" i="1"/>
  <c r="AI2203" i="1"/>
  <c r="AJ2203" i="1"/>
  <c r="AH2204" i="1"/>
  <c r="AI2204" i="1"/>
  <c r="AJ2204" i="1"/>
  <c r="AH2205" i="1"/>
  <c r="AI2205" i="1"/>
  <c r="AJ2205" i="1"/>
  <c r="AL2205" i="1"/>
  <c r="AH2206" i="1"/>
  <c r="AI2206" i="1"/>
  <c r="AJ2206" i="1"/>
  <c r="AL2206" i="1"/>
  <c r="AH2207" i="1"/>
  <c r="AI2207" i="1"/>
  <c r="AJ2207" i="1"/>
  <c r="AL2207" i="1"/>
  <c r="AL2208" i="1"/>
  <c r="AH2208" i="1"/>
  <c r="AI2208" i="1"/>
  <c r="AJ2208" i="1"/>
  <c r="AH2209" i="1"/>
  <c r="AI2209" i="1"/>
  <c r="AJ2209" i="1"/>
  <c r="AH2210" i="1"/>
  <c r="AI2210" i="1"/>
  <c r="AJ2210" i="1"/>
  <c r="AH2211" i="1"/>
  <c r="AI2211" i="1"/>
  <c r="AJ2211" i="1"/>
  <c r="AH2212" i="1"/>
  <c r="AI2212" i="1"/>
  <c r="AJ2212" i="1"/>
  <c r="AH2213" i="1"/>
  <c r="AI2213" i="1"/>
  <c r="AJ2213" i="1"/>
  <c r="AL2213" i="1"/>
  <c r="AL2214" i="1"/>
  <c r="AH2214" i="1"/>
  <c r="AI2214" i="1"/>
  <c r="AJ2214" i="1"/>
  <c r="AH2215" i="1"/>
  <c r="AI2215" i="1"/>
  <c r="AJ2215" i="1"/>
  <c r="AH2216" i="1"/>
  <c r="AI2216" i="1"/>
  <c r="AJ2216" i="1"/>
  <c r="AL2216" i="1"/>
  <c r="AH2217" i="1"/>
  <c r="AI2217" i="1"/>
  <c r="AJ2217" i="1"/>
  <c r="AL2217" i="1"/>
  <c r="AH2218" i="1"/>
  <c r="AI2218" i="1"/>
  <c r="AJ2218" i="1"/>
  <c r="AL2218" i="1"/>
  <c r="AH2219" i="1"/>
  <c r="AI2219" i="1"/>
  <c r="AJ2219" i="1"/>
  <c r="AH2220" i="1"/>
  <c r="AI2220" i="1"/>
  <c r="AJ2220" i="1"/>
  <c r="AH2221" i="1"/>
  <c r="AI2221" i="1"/>
  <c r="AL2221" i="1" s="1"/>
  <c r="AJ2221" i="1"/>
  <c r="AH2222" i="1"/>
  <c r="AI2222" i="1"/>
  <c r="AJ2222" i="1"/>
  <c r="AH2223" i="1"/>
  <c r="AI2223" i="1"/>
  <c r="AJ2223" i="1"/>
  <c r="AH2224" i="1"/>
  <c r="AI2224" i="1"/>
  <c r="AJ2224" i="1"/>
  <c r="AH2225" i="1"/>
  <c r="AI2225" i="1"/>
  <c r="AL2225" i="1" s="1"/>
  <c r="AJ2225" i="1"/>
  <c r="AH2226" i="1"/>
  <c r="AI2226" i="1"/>
  <c r="AJ2226" i="1"/>
  <c r="AH2227" i="1"/>
  <c r="AI2227" i="1"/>
  <c r="AJ2227" i="1"/>
  <c r="AH2228" i="1"/>
  <c r="AI2228" i="1"/>
  <c r="AJ2228" i="1"/>
  <c r="AH2229" i="1"/>
  <c r="AI2229" i="1"/>
  <c r="AJ2229" i="1"/>
  <c r="AL2229" i="1"/>
  <c r="AH2230" i="1"/>
  <c r="AI2230" i="1"/>
  <c r="AJ2230" i="1"/>
  <c r="AL2230" i="1"/>
  <c r="AL2231" i="1"/>
  <c r="AH2231" i="1"/>
  <c r="AI2231" i="1"/>
  <c r="AJ2231" i="1"/>
  <c r="AH2232" i="1"/>
  <c r="AI2232" i="1"/>
  <c r="AJ2232" i="1"/>
  <c r="AL2232" i="1"/>
  <c r="AH2233" i="1"/>
  <c r="AI2233" i="1"/>
  <c r="AJ2233" i="1"/>
  <c r="AL2233" i="1"/>
  <c r="AH2234" i="1"/>
  <c r="AI2234" i="1"/>
  <c r="AJ2234" i="1"/>
  <c r="AH2235" i="1"/>
  <c r="AI2235" i="1"/>
  <c r="AJ2235" i="1"/>
  <c r="AH2236" i="1"/>
  <c r="AI2236" i="1"/>
  <c r="AJ2236" i="1"/>
  <c r="AH2237" i="1"/>
  <c r="AI2237" i="1"/>
  <c r="AL2237" i="1" s="1"/>
  <c r="AJ2237" i="1"/>
  <c r="AL2238" i="1"/>
  <c r="AH2238" i="1"/>
  <c r="AI2238" i="1"/>
  <c r="AJ2238" i="1"/>
  <c r="AH2239" i="1"/>
  <c r="AI2239" i="1"/>
  <c r="AJ2239" i="1"/>
  <c r="AH2240" i="1"/>
  <c r="AI2240" i="1"/>
  <c r="AJ2240" i="1"/>
  <c r="AH2241" i="1"/>
  <c r="AI2241" i="1"/>
  <c r="AL2241" i="1" s="1"/>
  <c r="AJ2241" i="1"/>
  <c r="AH2242" i="1"/>
  <c r="AI2242" i="1"/>
  <c r="AJ2242" i="1"/>
  <c r="AH2243" i="1"/>
  <c r="AI2243" i="1"/>
  <c r="AJ2243" i="1"/>
  <c r="AH2244" i="1"/>
  <c r="AI2244" i="1"/>
  <c r="AJ2244" i="1"/>
  <c r="AH2245" i="1"/>
  <c r="AI2245" i="1"/>
  <c r="AJ2245" i="1"/>
  <c r="AL2245" i="1"/>
  <c r="AL2246" i="1"/>
  <c r="AH2246" i="1"/>
  <c r="AI2246" i="1"/>
  <c r="AJ2246" i="1"/>
  <c r="AH2247" i="1"/>
  <c r="AI2247" i="1"/>
  <c r="AJ2247" i="1"/>
  <c r="AH2248" i="1"/>
  <c r="AI2248" i="1"/>
  <c r="AJ2248" i="1"/>
  <c r="AL2248" i="1"/>
  <c r="AH2249" i="1"/>
  <c r="AI2249" i="1"/>
  <c r="AJ2249" i="1"/>
  <c r="AH2250" i="1"/>
  <c r="AI2250" i="1"/>
  <c r="AJ2250" i="1"/>
  <c r="AH2251" i="1"/>
  <c r="AI2251" i="1"/>
  <c r="AJ2251" i="1"/>
  <c r="AH2252" i="1"/>
  <c r="AI2252" i="1"/>
  <c r="AJ2252" i="1"/>
  <c r="AH2253" i="1"/>
  <c r="AI2253" i="1"/>
  <c r="AL2253" i="1" s="1"/>
  <c r="AJ2253" i="1"/>
  <c r="AH2254" i="1"/>
  <c r="AI2254" i="1"/>
  <c r="AJ2254" i="1"/>
  <c r="AH2255" i="1"/>
  <c r="AI2255" i="1"/>
  <c r="AJ2255" i="1"/>
  <c r="AH2256" i="1"/>
  <c r="AI2256" i="1"/>
  <c r="AJ2256" i="1"/>
  <c r="AH2257" i="1"/>
  <c r="AI2257" i="1"/>
  <c r="AJ2257" i="1"/>
  <c r="AH2258" i="1"/>
  <c r="AI2258" i="1"/>
  <c r="AJ2258" i="1"/>
  <c r="AH2259" i="1"/>
  <c r="AI2259" i="1"/>
  <c r="AJ2259" i="1"/>
  <c r="AH2260" i="1"/>
  <c r="AI2260" i="1"/>
  <c r="AJ2260" i="1"/>
  <c r="AH2261" i="1"/>
  <c r="AI2261" i="1"/>
  <c r="AJ2261" i="1"/>
  <c r="AL2261" i="1"/>
  <c r="AH2262" i="1"/>
  <c r="AI2262" i="1"/>
  <c r="AJ2262" i="1"/>
  <c r="AL2262" i="1"/>
  <c r="AL2263" i="1"/>
  <c r="AH2263" i="1"/>
  <c r="AI2263" i="1"/>
  <c r="AJ2263" i="1"/>
  <c r="AH2264" i="1"/>
  <c r="AI2264" i="1"/>
  <c r="AJ2264" i="1"/>
  <c r="AL2264" i="1"/>
  <c r="AH2265" i="1"/>
  <c r="AI2265" i="1"/>
  <c r="AJ2265" i="1"/>
  <c r="AH2266" i="1"/>
  <c r="AI2266" i="1"/>
  <c r="AJ2266" i="1"/>
  <c r="AH2267" i="1"/>
  <c r="AI2267" i="1"/>
  <c r="AJ2267" i="1"/>
  <c r="AH2268" i="1"/>
  <c r="AI2268" i="1"/>
  <c r="AJ2268" i="1"/>
  <c r="AH2269" i="1"/>
  <c r="AI2269" i="1"/>
  <c r="AL2269" i="1" s="1"/>
  <c r="AJ2269" i="1"/>
  <c r="AL2270" i="1"/>
  <c r="AH2270" i="1"/>
  <c r="AI2270" i="1"/>
  <c r="AJ2270" i="1"/>
  <c r="AH2271" i="1"/>
  <c r="AI2271" i="1"/>
  <c r="AJ2271" i="1"/>
  <c r="AH2272" i="1"/>
  <c r="AI2272" i="1"/>
  <c r="AJ2272" i="1"/>
  <c r="AH2273" i="1"/>
  <c r="AI2273" i="1"/>
  <c r="AJ2273" i="1"/>
  <c r="AL2273" i="1"/>
  <c r="AH2274" i="1"/>
  <c r="AI2274" i="1"/>
  <c r="AJ2274" i="1"/>
  <c r="AL2274" i="1"/>
  <c r="AH2275" i="1"/>
  <c r="AI2275" i="1"/>
  <c r="AJ2275" i="1"/>
  <c r="AH2276" i="1"/>
  <c r="AI2276" i="1"/>
  <c r="AJ2276" i="1"/>
  <c r="AH2277" i="1"/>
  <c r="AI2277" i="1"/>
  <c r="AJ2277" i="1"/>
  <c r="AL2277" i="1"/>
  <c r="AL2278" i="1"/>
  <c r="AH2278" i="1"/>
  <c r="AI2278" i="1"/>
  <c r="AJ2278" i="1"/>
  <c r="AH2279" i="1"/>
  <c r="AI2279" i="1"/>
  <c r="AJ2279" i="1"/>
  <c r="AH2280" i="1"/>
  <c r="AI2280" i="1"/>
  <c r="AJ2280" i="1"/>
  <c r="AL2280" i="1"/>
  <c r="AH2281" i="1"/>
  <c r="AI2281" i="1"/>
  <c r="AJ2281" i="1"/>
  <c r="AH2282" i="1"/>
  <c r="AI2282" i="1"/>
  <c r="AJ2282" i="1"/>
  <c r="AH2283" i="1"/>
  <c r="AI2283" i="1"/>
  <c r="AJ2283" i="1"/>
  <c r="AH2284" i="1"/>
  <c r="AI2284" i="1"/>
  <c r="AJ2284" i="1"/>
  <c r="AH2285" i="1"/>
  <c r="AI2285" i="1"/>
  <c r="AL2285" i="1" s="1"/>
  <c r="AJ2285" i="1"/>
  <c r="AH2286" i="1"/>
  <c r="AI2286" i="1"/>
  <c r="AJ2286" i="1"/>
  <c r="AH2287" i="1"/>
  <c r="AI2287" i="1"/>
  <c r="AJ2287" i="1"/>
  <c r="AH2288" i="1"/>
  <c r="AI2288" i="1"/>
  <c r="AJ2288" i="1"/>
  <c r="AH2289" i="1"/>
  <c r="AI2289" i="1"/>
  <c r="AJ2289" i="1"/>
  <c r="AH2290" i="1"/>
  <c r="AI2290" i="1"/>
  <c r="AJ2290" i="1"/>
  <c r="AH2291" i="1"/>
  <c r="AI2291" i="1"/>
  <c r="AJ2291" i="1"/>
  <c r="AH2292" i="1"/>
  <c r="AI2292" i="1"/>
  <c r="AJ2292" i="1"/>
  <c r="AH2293" i="1"/>
  <c r="AI2293" i="1"/>
  <c r="AJ2293" i="1"/>
  <c r="AL2293" i="1"/>
  <c r="AH2294" i="1"/>
  <c r="AI2294" i="1"/>
  <c r="AJ2294" i="1"/>
  <c r="AL2294" i="1"/>
  <c r="AH2295" i="1"/>
  <c r="AI2295" i="1"/>
  <c r="AJ2295" i="1"/>
  <c r="AH2296" i="1"/>
  <c r="AI2296" i="1"/>
  <c r="AJ2296" i="1"/>
  <c r="AL2296" i="1"/>
  <c r="AH2297" i="1"/>
  <c r="AI2297" i="1"/>
  <c r="AJ2297" i="1"/>
  <c r="AH2298" i="1"/>
  <c r="AI2298" i="1"/>
  <c r="AJ2298" i="1"/>
  <c r="AH2299" i="1"/>
  <c r="AI2299" i="1"/>
  <c r="AJ2299" i="1"/>
  <c r="AH2300" i="1"/>
  <c r="AI2300" i="1"/>
  <c r="AJ2300" i="1"/>
  <c r="AH2301" i="1"/>
  <c r="AI2301" i="1"/>
  <c r="AL2301" i="1" s="1"/>
  <c r="AJ2301" i="1"/>
  <c r="AH2302" i="1"/>
  <c r="AI2302" i="1"/>
  <c r="AJ2302" i="1"/>
  <c r="AH2303" i="1"/>
  <c r="AI2303" i="1"/>
  <c r="AJ2303" i="1"/>
  <c r="AH2304" i="1"/>
  <c r="AI2304" i="1"/>
  <c r="AJ2304" i="1"/>
  <c r="AL2304" i="1"/>
  <c r="AH2305" i="1"/>
  <c r="AI2305" i="1"/>
  <c r="AJ2305" i="1"/>
  <c r="AH2306" i="1"/>
  <c r="AI2306" i="1"/>
  <c r="AJ2306" i="1"/>
  <c r="AH2307" i="1"/>
  <c r="AI2307" i="1"/>
  <c r="AJ2307" i="1"/>
  <c r="AH2308" i="1"/>
  <c r="AI2308" i="1"/>
  <c r="AJ2308" i="1"/>
  <c r="AH2309" i="1"/>
  <c r="AI2309" i="1"/>
  <c r="AJ2309" i="1"/>
  <c r="AL2309" i="1"/>
  <c r="AH2310" i="1"/>
  <c r="AI2310" i="1"/>
  <c r="AJ2310" i="1"/>
  <c r="AL2310" i="1"/>
  <c r="AH2311" i="1"/>
  <c r="AI2311" i="1"/>
  <c r="AJ2311" i="1"/>
  <c r="AH2312" i="1"/>
  <c r="AI2312" i="1"/>
  <c r="AJ2312" i="1"/>
  <c r="AL2312" i="1"/>
  <c r="AH2313" i="1"/>
  <c r="AI2313" i="1"/>
  <c r="AJ2313" i="1"/>
  <c r="AH2314" i="1"/>
  <c r="AI2314" i="1"/>
  <c r="AJ2314" i="1"/>
  <c r="AH2315" i="1"/>
  <c r="AI2315" i="1"/>
  <c r="AJ2315" i="1"/>
  <c r="AH2316" i="1"/>
  <c r="AI2316" i="1"/>
  <c r="AJ2316" i="1"/>
  <c r="AH2317" i="1"/>
  <c r="AI2317" i="1"/>
  <c r="AL2317" i="1" s="1"/>
  <c r="AJ2317" i="1"/>
  <c r="AH2318" i="1"/>
  <c r="AI2318" i="1"/>
  <c r="AJ2318" i="1"/>
  <c r="AH2319" i="1"/>
  <c r="AI2319" i="1"/>
  <c r="AJ2319" i="1"/>
  <c r="AH2320" i="1"/>
  <c r="AI2320" i="1"/>
  <c r="AJ2320" i="1"/>
  <c r="AH2321" i="1"/>
  <c r="AI2321" i="1"/>
  <c r="AJ2321" i="1"/>
  <c r="AH2322" i="1"/>
  <c r="AI2322" i="1"/>
  <c r="AJ2322" i="1"/>
  <c r="AL2322" i="1"/>
  <c r="AH2323" i="1"/>
  <c r="AI2323" i="1"/>
  <c r="AJ2323" i="1"/>
  <c r="AL2323" i="1"/>
  <c r="AH2324" i="1"/>
  <c r="AI2324" i="1"/>
  <c r="AJ2324" i="1"/>
  <c r="AK2324" i="1"/>
  <c r="AH2325" i="1"/>
  <c r="AI2325" i="1"/>
  <c r="AJ2325" i="1"/>
  <c r="AK2325" i="1"/>
  <c r="AL2325" i="1"/>
  <c r="AH2326" i="1"/>
  <c r="AI2326" i="1"/>
  <c r="AJ2326" i="1"/>
  <c r="AK2326" i="1"/>
  <c r="AK2327" i="1" s="1"/>
  <c r="AK2328" i="1" s="1"/>
  <c r="AL2326" i="1"/>
  <c r="AH2327" i="1"/>
  <c r="AI2327" i="1"/>
  <c r="AJ2327" i="1"/>
  <c r="AH2328" i="1"/>
  <c r="AI2328" i="1"/>
  <c r="AJ2328" i="1"/>
  <c r="AL2328" i="1"/>
  <c r="AH2329" i="1"/>
  <c r="AI2329" i="1"/>
  <c r="AJ2329" i="1"/>
  <c r="AK2329" i="1"/>
  <c r="AH2330" i="1"/>
  <c r="AI2330" i="1"/>
  <c r="AJ2330" i="1"/>
  <c r="AK2330" i="1"/>
  <c r="AK2331" i="1" s="1"/>
  <c r="AH2331" i="1"/>
  <c r="AI2331" i="1"/>
  <c r="AJ2331" i="1"/>
  <c r="AH2332" i="1"/>
  <c r="AI2332" i="1"/>
  <c r="AJ2332" i="1"/>
  <c r="AK2332" i="1"/>
  <c r="AK2333" i="1" s="1"/>
  <c r="AH2333" i="1"/>
  <c r="AI2333" i="1"/>
  <c r="AJ2333" i="1"/>
  <c r="AL2333" i="1"/>
  <c r="AL2334" i="1"/>
  <c r="AH2334" i="1"/>
  <c r="AI2334" i="1"/>
  <c r="AJ2334" i="1"/>
  <c r="AK2334" i="1"/>
  <c r="AK2335" i="1" s="1"/>
  <c r="AH2335" i="1"/>
  <c r="AI2335" i="1"/>
  <c r="AJ2335" i="1"/>
  <c r="AH2336" i="1"/>
  <c r="AI2336" i="1"/>
  <c r="AJ2336" i="1"/>
  <c r="AK2336" i="1"/>
  <c r="AH2337" i="1"/>
  <c r="AI2337" i="1"/>
  <c r="AJ2337" i="1"/>
  <c r="AK2337" i="1"/>
  <c r="AH2338" i="1"/>
  <c r="AI2338" i="1"/>
  <c r="AJ2338" i="1"/>
  <c r="AK2338" i="1"/>
  <c r="AH2339" i="1"/>
  <c r="AI2339" i="1"/>
  <c r="AJ2339" i="1"/>
  <c r="AK2339" i="1"/>
  <c r="AH2340" i="1"/>
  <c r="AI2340" i="1"/>
  <c r="AJ2340" i="1"/>
  <c r="AK2340" i="1"/>
  <c r="AH2341" i="1"/>
  <c r="AI2341" i="1"/>
  <c r="AL2341" i="1" s="1"/>
  <c r="AJ2341" i="1"/>
  <c r="AK2341" i="1"/>
  <c r="AH2342" i="1"/>
  <c r="AI2342" i="1"/>
  <c r="AJ2342" i="1"/>
  <c r="AK2342" i="1"/>
  <c r="AL2342" i="1"/>
  <c r="AL2343" i="1"/>
  <c r="AH2343" i="1"/>
  <c r="AI2343" i="1"/>
  <c r="AJ2343" i="1"/>
  <c r="AK2343" i="1"/>
  <c r="AH2344" i="1"/>
  <c r="AI2344" i="1"/>
  <c r="AJ2344" i="1"/>
  <c r="AK2344" i="1"/>
  <c r="AH2345" i="1"/>
  <c r="AI2345" i="1"/>
  <c r="AJ2345" i="1"/>
  <c r="AK2345" i="1"/>
  <c r="AH2346" i="1"/>
  <c r="AI2346" i="1"/>
  <c r="AJ2346" i="1"/>
  <c r="AK2346" i="1"/>
  <c r="AH2347" i="1"/>
  <c r="AI2347" i="1"/>
  <c r="AJ2347" i="1"/>
  <c r="AK2347" i="1"/>
  <c r="AH2348" i="1"/>
  <c r="AI2348" i="1"/>
  <c r="AJ2348" i="1"/>
  <c r="AK2348" i="1"/>
  <c r="AK2349" i="1" s="1"/>
  <c r="AK2350" i="1" s="1"/>
  <c r="AK2351" i="1" s="1"/>
  <c r="AK2352" i="1" s="1"/>
  <c r="AH2349" i="1"/>
  <c r="AI2349" i="1"/>
  <c r="AJ2349" i="1"/>
  <c r="AL2349" i="1"/>
  <c r="AH2350" i="1"/>
  <c r="AI2350" i="1"/>
  <c r="AJ2350" i="1"/>
  <c r="AL2350" i="1"/>
  <c r="AH2351" i="1"/>
  <c r="AI2351" i="1"/>
  <c r="AJ2351" i="1"/>
  <c r="AH2352" i="1"/>
  <c r="AI2352" i="1"/>
  <c r="AJ2352" i="1"/>
  <c r="AL2352" i="1"/>
  <c r="AH2353" i="1"/>
  <c r="AI2353" i="1"/>
  <c r="AJ2353" i="1"/>
  <c r="AK2353" i="1"/>
  <c r="AH2354" i="1"/>
  <c r="AI2354" i="1"/>
  <c r="AJ2354" i="1"/>
  <c r="AK2354" i="1"/>
  <c r="AK2355" i="1" s="1"/>
  <c r="AH2355" i="1"/>
  <c r="AI2355" i="1"/>
  <c r="AJ2355" i="1"/>
  <c r="AH2356" i="1"/>
  <c r="AI2356" i="1"/>
  <c r="AJ2356" i="1"/>
  <c r="AK2356" i="1"/>
  <c r="AK2357" i="1" s="1"/>
  <c r="AK2358" i="1" s="1"/>
  <c r="AK2359" i="1" s="1"/>
  <c r="AH2357" i="1"/>
  <c r="AI2357" i="1"/>
  <c r="AL2357" i="1" s="1"/>
  <c r="AJ2357" i="1"/>
  <c r="AH2358" i="1"/>
  <c r="AI2358" i="1"/>
  <c r="AJ2358" i="1"/>
  <c r="AH2359" i="1"/>
  <c r="AI2359" i="1"/>
  <c r="AJ2359" i="1"/>
  <c r="AL2360" i="1"/>
  <c r="AH2360" i="1"/>
  <c r="AI2360" i="1"/>
  <c r="AJ2360" i="1"/>
  <c r="AK2360" i="1"/>
  <c r="AH2361" i="1"/>
  <c r="AI2361" i="1"/>
  <c r="AJ2361" i="1"/>
  <c r="AK2361" i="1"/>
  <c r="AH2362" i="1"/>
  <c r="AI2362" i="1"/>
  <c r="AJ2362" i="1"/>
  <c r="AK2362" i="1"/>
  <c r="AK2363" i="1" s="1"/>
  <c r="AH2363" i="1"/>
  <c r="AI2363" i="1"/>
  <c r="AJ2363" i="1"/>
  <c r="AL2363" i="1"/>
  <c r="AH2364" i="1"/>
  <c r="AI2364" i="1"/>
  <c r="AJ2364" i="1"/>
  <c r="AK2364" i="1"/>
  <c r="AH2365" i="1"/>
  <c r="AI2365" i="1"/>
  <c r="AJ2365" i="1"/>
  <c r="AK2365" i="1"/>
  <c r="AK2366" i="1" s="1"/>
  <c r="AK2367" i="1" s="1"/>
  <c r="AK2368" i="1" s="1"/>
  <c r="AK2369" i="1" s="1"/>
  <c r="AK2370" i="1" s="1"/>
  <c r="AK2371" i="1" s="1"/>
  <c r="AL2365" i="1"/>
  <c r="AH2366" i="1"/>
  <c r="AI2366" i="1"/>
  <c r="AJ2366" i="1"/>
  <c r="AL2366" i="1"/>
  <c r="AH2367" i="1"/>
  <c r="AI2367" i="1"/>
  <c r="AJ2367" i="1"/>
  <c r="AL2367" i="1"/>
  <c r="AL2368" i="1"/>
  <c r="AH2368" i="1"/>
  <c r="AI2368" i="1"/>
  <c r="AJ2368" i="1"/>
  <c r="AH2369" i="1"/>
  <c r="AI2369" i="1"/>
  <c r="AJ2369" i="1"/>
  <c r="AH2370" i="1"/>
  <c r="AI2370" i="1"/>
  <c r="AJ2370" i="1"/>
  <c r="AH2371" i="1"/>
  <c r="AI2371" i="1"/>
  <c r="AJ2371" i="1"/>
  <c r="AH2372" i="1"/>
  <c r="AI2372" i="1"/>
  <c r="AJ2372" i="1"/>
  <c r="AK2372" i="1"/>
  <c r="AK2373" i="1" s="1"/>
  <c r="AK2374" i="1" s="1"/>
  <c r="AK2375" i="1" s="1"/>
  <c r="AK2376" i="1" s="1"/>
  <c r="AK2377" i="1" s="1"/>
  <c r="AK2378" i="1" s="1"/>
  <c r="AK2379" i="1" s="1"/>
  <c r="AK2380" i="1" s="1"/>
  <c r="AK2381" i="1" s="1"/>
  <c r="AK2382" i="1" s="1"/>
  <c r="AK2383" i="1" s="1"/>
  <c r="AK2384" i="1" s="1"/>
  <c r="AH2373" i="1"/>
  <c r="AI2373" i="1"/>
  <c r="AJ2373" i="1"/>
  <c r="AL2373" i="1"/>
  <c r="AH2374" i="1"/>
  <c r="AI2374" i="1"/>
  <c r="AJ2374" i="1"/>
  <c r="AH2375" i="1"/>
  <c r="AI2375" i="1"/>
  <c r="AJ2375" i="1"/>
  <c r="AL2376" i="1"/>
  <c r="AH2376" i="1"/>
  <c r="AI2376" i="1"/>
  <c r="AJ2376" i="1"/>
  <c r="AH2377" i="1"/>
  <c r="AI2377" i="1"/>
  <c r="AL2377" i="1" s="1"/>
  <c r="AJ2377" i="1"/>
  <c r="AH2378" i="1"/>
  <c r="AI2378" i="1"/>
  <c r="AJ2378" i="1"/>
  <c r="AH2379" i="1"/>
  <c r="AI2379" i="1"/>
  <c r="AJ2379" i="1"/>
  <c r="AH2380" i="1"/>
  <c r="AI2380" i="1"/>
  <c r="AJ2380" i="1"/>
  <c r="AH2381" i="1"/>
  <c r="AI2381" i="1"/>
  <c r="AL2381" i="1" s="1"/>
  <c r="AJ2381" i="1"/>
  <c r="AH2382" i="1"/>
  <c r="AI2382" i="1"/>
  <c r="AJ2382" i="1"/>
  <c r="AL2382" i="1"/>
  <c r="AL2383" i="1"/>
  <c r="AH2383" i="1"/>
  <c r="AI2383" i="1"/>
  <c r="AJ2383" i="1"/>
  <c r="AH2384" i="1"/>
  <c r="AI2384" i="1"/>
  <c r="AJ2384" i="1"/>
  <c r="AH2385" i="1"/>
  <c r="AI2385" i="1"/>
  <c r="AJ2385" i="1"/>
  <c r="AK2385" i="1"/>
  <c r="AK2386" i="1" s="1"/>
  <c r="AK2387" i="1" s="1"/>
  <c r="AK2388" i="1" s="1"/>
  <c r="AK2389" i="1" s="1"/>
  <c r="AK2390" i="1" s="1"/>
  <c r="AK2391" i="1" s="1"/>
  <c r="AK2392" i="1" s="1"/>
  <c r="AK2393" i="1" s="1"/>
  <c r="AK2394" i="1" s="1"/>
  <c r="AK2395" i="1" s="1"/>
  <c r="AK2396" i="1" s="1"/>
  <c r="AK2397" i="1" s="1"/>
  <c r="AK2398" i="1" s="1"/>
  <c r="AK2399" i="1" s="1"/>
  <c r="AK2400" i="1" s="1"/>
  <c r="AK2401" i="1" s="1"/>
  <c r="AK2402" i="1" s="1"/>
  <c r="AK2403" i="1" s="1"/>
  <c r="AK2404" i="1" s="1"/>
  <c r="AK2405" i="1" s="1"/>
  <c r="AK2406" i="1" s="1"/>
  <c r="AK2407" i="1" s="1"/>
  <c r="AK2408" i="1" s="1"/>
  <c r="AK2409" i="1" s="1"/>
  <c r="AK2410" i="1" s="1"/>
  <c r="AK2411" i="1" s="1"/>
  <c r="AK2412" i="1" s="1"/>
  <c r="AK2413" i="1" s="1"/>
  <c r="AK2414" i="1" s="1"/>
  <c r="AK2415" i="1" s="1"/>
  <c r="AK2416" i="1" s="1"/>
  <c r="AK2417" i="1" s="1"/>
  <c r="AK2418" i="1" s="1"/>
  <c r="AK2419" i="1" s="1"/>
  <c r="AK2420" i="1" s="1"/>
  <c r="AK2421" i="1" s="1"/>
  <c r="AK2422" i="1" s="1"/>
  <c r="AK2423" i="1" s="1"/>
  <c r="AK2424" i="1" s="1"/>
  <c r="AK2425" i="1" s="1"/>
  <c r="AK2426" i="1" s="1"/>
  <c r="AK2427" i="1" s="1"/>
  <c r="AK2428" i="1" s="1"/>
  <c r="AK2429" i="1" s="1"/>
  <c r="AK2430" i="1" s="1"/>
  <c r="AK2431" i="1" s="1"/>
  <c r="AK2432" i="1" s="1"/>
  <c r="AK2433" i="1" s="1"/>
  <c r="AK2434" i="1" s="1"/>
  <c r="AK2435" i="1" s="1"/>
  <c r="AK2436" i="1" s="1"/>
  <c r="AK2437" i="1" s="1"/>
  <c r="AK2438" i="1" s="1"/>
  <c r="AK2439" i="1" s="1"/>
  <c r="AK2440" i="1" s="1"/>
  <c r="AK2441" i="1" s="1"/>
  <c r="AK2442" i="1" s="1"/>
  <c r="AK2443" i="1" s="1"/>
  <c r="AK2444" i="1" s="1"/>
  <c r="AK2445" i="1" s="1"/>
  <c r="AK2446" i="1" s="1"/>
  <c r="AK2447" i="1" s="1"/>
  <c r="AK2448" i="1" s="1"/>
  <c r="AK2449" i="1" s="1"/>
  <c r="AK2450" i="1" s="1"/>
  <c r="AK2451" i="1" s="1"/>
  <c r="AK2452" i="1" s="1"/>
  <c r="AK2453" i="1" s="1"/>
  <c r="AK2454" i="1" s="1"/>
  <c r="AK2455" i="1" s="1"/>
  <c r="AK2456" i="1" s="1"/>
  <c r="AK2457" i="1" s="1"/>
  <c r="AK2458" i="1" s="1"/>
  <c r="AK2459" i="1" s="1"/>
  <c r="AK2460" i="1" s="1"/>
  <c r="AK2461" i="1" s="1"/>
  <c r="AK2462" i="1" s="1"/>
  <c r="AK2463" i="1" s="1"/>
  <c r="AK2464" i="1" s="1"/>
  <c r="AK2465" i="1" s="1"/>
  <c r="AK2466" i="1" s="1"/>
  <c r="AK2467" i="1" s="1"/>
  <c r="AK2468" i="1" s="1"/>
  <c r="AK2469" i="1" s="1"/>
  <c r="AK2470" i="1" s="1"/>
  <c r="AK2471" i="1" s="1"/>
  <c r="AK2472" i="1" s="1"/>
  <c r="AK2473" i="1" s="1"/>
  <c r="AK2474" i="1" s="1"/>
  <c r="AK2475" i="1" s="1"/>
  <c r="AK2476" i="1" s="1"/>
  <c r="AK2477" i="1" s="1"/>
  <c r="AK2478" i="1" s="1"/>
  <c r="AK2479" i="1" s="1"/>
  <c r="AK2480" i="1" s="1"/>
  <c r="AK2481" i="1" s="1"/>
  <c r="AK2482" i="1" s="1"/>
  <c r="AK2483" i="1" s="1"/>
  <c r="AK2484" i="1" s="1"/>
  <c r="AK2485" i="1" s="1"/>
  <c r="AK2486" i="1" s="1"/>
  <c r="AK2487" i="1" s="1"/>
  <c r="AK2488" i="1" s="1"/>
  <c r="AK2489" i="1" s="1"/>
  <c r="AK2490" i="1" s="1"/>
  <c r="AK2491" i="1" s="1"/>
  <c r="AL2385" i="1"/>
  <c r="AH2386" i="1"/>
  <c r="AI2386" i="1"/>
  <c r="AJ2386" i="1"/>
  <c r="AH2387" i="1"/>
  <c r="AI2387" i="1"/>
  <c r="AJ2387" i="1"/>
  <c r="AH2388" i="1"/>
  <c r="AI2388" i="1"/>
  <c r="AJ2388" i="1"/>
  <c r="AH2389" i="1"/>
  <c r="AI2389" i="1"/>
  <c r="AJ2389" i="1"/>
  <c r="AL2389" i="1"/>
  <c r="AL2390" i="1"/>
  <c r="AH2390" i="1"/>
  <c r="AI2390" i="1"/>
  <c r="AJ2390" i="1"/>
  <c r="AH2391" i="1"/>
  <c r="AI2391" i="1"/>
  <c r="AJ2391" i="1"/>
  <c r="AH2392" i="1"/>
  <c r="AI2392" i="1"/>
  <c r="AJ2392" i="1"/>
  <c r="AL2392" i="1"/>
  <c r="AH2393" i="1"/>
  <c r="AI2393" i="1"/>
  <c r="AJ2393" i="1"/>
  <c r="AH2394" i="1"/>
  <c r="AI2394" i="1"/>
  <c r="AJ2394" i="1"/>
  <c r="AH2395" i="1"/>
  <c r="AI2395" i="1"/>
  <c r="AJ2395" i="1"/>
  <c r="AH2396" i="1"/>
  <c r="AI2396" i="1"/>
  <c r="AJ2396" i="1"/>
  <c r="AH2397" i="1"/>
  <c r="AI2397" i="1"/>
  <c r="AL2397" i="1" s="1"/>
  <c r="AJ2397" i="1"/>
  <c r="AH2398" i="1"/>
  <c r="AI2398" i="1"/>
  <c r="AJ2398" i="1"/>
  <c r="AL2398" i="1"/>
  <c r="AL2399" i="1"/>
  <c r="AH2399" i="1"/>
  <c r="AI2399" i="1"/>
  <c r="AJ2399" i="1"/>
  <c r="AL2400" i="1"/>
  <c r="AH2400" i="1"/>
  <c r="AI2400" i="1"/>
  <c r="AJ2400" i="1"/>
  <c r="AH2401" i="1"/>
  <c r="AI2401" i="1"/>
  <c r="AJ2401" i="1"/>
  <c r="AL2401" i="1"/>
  <c r="AH2402" i="1"/>
  <c r="AI2402" i="1"/>
  <c r="AJ2402" i="1"/>
  <c r="AH2403" i="1"/>
  <c r="AI2403" i="1"/>
  <c r="AJ2403" i="1"/>
  <c r="AH2404" i="1"/>
  <c r="AI2404" i="1"/>
  <c r="AJ2404" i="1"/>
  <c r="AH2405" i="1"/>
  <c r="AI2405" i="1"/>
  <c r="AJ2405" i="1"/>
  <c r="AL2405" i="1"/>
  <c r="AL2406" i="1"/>
  <c r="AH2406" i="1"/>
  <c r="AI2406" i="1"/>
  <c r="AJ2406" i="1"/>
  <c r="AH2407" i="1"/>
  <c r="AI2407" i="1"/>
  <c r="AJ2407" i="1"/>
  <c r="AH2408" i="1"/>
  <c r="AI2408" i="1"/>
  <c r="AJ2408" i="1"/>
  <c r="AL2408" i="1"/>
  <c r="AH2409" i="1"/>
  <c r="AI2409" i="1"/>
  <c r="AJ2409" i="1"/>
  <c r="AH2410" i="1"/>
  <c r="AI2410" i="1"/>
  <c r="AJ2410" i="1"/>
  <c r="AH2411" i="1"/>
  <c r="AI2411" i="1"/>
  <c r="AJ2411" i="1"/>
  <c r="AH2412" i="1"/>
  <c r="AI2412" i="1"/>
  <c r="AJ2412" i="1"/>
  <c r="AH2413" i="1"/>
  <c r="AL2413" i="1" s="1"/>
  <c r="AI2413" i="1"/>
  <c r="AJ2413" i="1"/>
  <c r="AH2414" i="1"/>
  <c r="AI2414" i="1"/>
  <c r="AJ2414" i="1"/>
  <c r="AH2415" i="1"/>
  <c r="AI2415" i="1"/>
  <c r="AJ2415" i="1"/>
  <c r="AL2415" i="1"/>
  <c r="AL2416" i="1"/>
  <c r="AH2416" i="1"/>
  <c r="AI2416" i="1"/>
  <c r="AJ2416" i="1"/>
  <c r="AH2417" i="1"/>
  <c r="AI2417" i="1"/>
  <c r="AJ2417" i="1"/>
  <c r="AH2418" i="1"/>
  <c r="AI2418" i="1"/>
  <c r="AJ2418" i="1"/>
  <c r="AH2419" i="1"/>
  <c r="AI2419" i="1"/>
  <c r="AJ2419" i="1"/>
  <c r="AH2420" i="1"/>
  <c r="AI2420" i="1"/>
  <c r="AJ2420" i="1"/>
  <c r="AH2421" i="1"/>
  <c r="AL2421" i="1" s="1"/>
  <c r="AI2421" i="1"/>
  <c r="AJ2421" i="1"/>
  <c r="AH2422" i="1"/>
  <c r="AI2422" i="1"/>
  <c r="AJ2422" i="1"/>
  <c r="AL2422" i="1"/>
  <c r="AH2423" i="1"/>
  <c r="AI2423" i="1"/>
  <c r="AJ2423" i="1"/>
  <c r="AL2423" i="1"/>
  <c r="AH2424" i="1"/>
  <c r="AI2424" i="1"/>
  <c r="AJ2424" i="1"/>
  <c r="AH2425" i="1"/>
  <c r="AI2425" i="1"/>
  <c r="AJ2425" i="1"/>
  <c r="AH2426" i="1"/>
  <c r="AI2426" i="1"/>
  <c r="AJ2426" i="1"/>
  <c r="AH2427" i="1"/>
  <c r="AI2427" i="1"/>
  <c r="AJ2427" i="1"/>
  <c r="AH2428" i="1"/>
  <c r="AI2428" i="1"/>
  <c r="AJ2428" i="1"/>
  <c r="AH2429" i="1"/>
  <c r="AI2429" i="1"/>
  <c r="AL2429" i="1" s="1"/>
  <c r="AJ2429" i="1"/>
  <c r="AH2430" i="1"/>
  <c r="AI2430" i="1"/>
  <c r="AJ2430" i="1"/>
  <c r="AL2430" i="1"/>
  <c r="AL2431" i="1"/>
  <c r="AH2431" i="1"/>
  <c r="AI2431" i="1"/>
  <c r="AJ2431" i="1"/>
  <c r="AH2432" i="1"/>
  <c r="AI2432" i="1"/>
  <c r="AJ2432" i="1"/>
  <c r="AH2433" i="1"/>
  <c r="AI2433" i="1"/>
  <c r="AJ2433" i="1"/>
  <c r="AL2433" i="1"/>
  <c r="AH2434" i="1"/>
  <c r="AI2434" i="1"/>
  <c r="AJ2434" i="1"/>
  <c r="AH2435" i="1"/>
  <c r="AI2435" i="1"/>
  <c r="AJ2435" i="1"/>
  <c r="AH2436" i="1"/>
  <c r="AI2436" i="1"/>
  <c r="AJ2436" i="1"/>
  <c r="AH2437" i="1"/>
  <c r="AI2437" i="1"/>
  <c r="AJ2437" i="1"/>
  <c r="AL2437" i="1"/>
  <c r="AH2438" i="1"/>
  <c r="AI2438" i="1"/>
  <c r="AJ2438" i="1"/>
  <c r="AL2439" i="1"/>
  <c r="AH2439" i="1"/>
  <c r="AI2439" i="1"/>
  <c r="AJ2439" i="1"/>
  <c r="AH2440" i="1"/>
  <c r="AI2440" i="1"/>
  <c r="AJ2440" i="1"/>
  <c r="AL2440" i="1"/>
  <c r="AH2441" i="1"/>
  <c r="AI2441" i="1"/>
  <c r="AJ2441" i="1"/>
  <c r="AH2442" i="1"/>
  <c r="AI2442" i="1"/>
  <c r="AJ2442" i="1"/>
  <c r="AH2443" i="1"/>
  <c r="AI2443" i="1"/>
  <c r="AJ2443" i="1"/>
  <c r="AH2444" i="1"/>
  <c r="AI2444" i="1"/>
  <c r="AJ2444" i="1"/>
  <c r="AH2445" i="1"/>
  <c r="AL2445" i="1" s="1"/>
  <c r="AI2445" i="1"/>
  <c r="AJ2445" i="1"/>
  <c r="AH2446" i="1"/>
  <c r="AI2446" i="1"/>
  <c r="AJ2446" i="1"/>
  <c r="AH2447" i="1"/>
  <c r="AI2447" i="1"/>
  <c r="AJ2447" i="1"/>
  <c r="AL2447" i="1"/>
  <c r="AH2448" i="1"/>
  <c r="AI2448" i="1"/>
  <c r="AL2448" i="1" s="1"/>
  <c r="AJ2448" i="1"/>
  <c r="AH2449" i="1"/>
  <c r="AI2449" i="1"/>
  <c r="AJ2449" i="1"/>
  <c r="AH2450" i="1"/>
  <c r="AI2450" i="1"/>
  <c r="AJ2450" i="1"/>
  <c r="AH2451" i="1"/>
  <c r="AI2451" i="1"/>
  <c r="AJ2451" i="1"/>
  <c r="AH2452" i="1"/>
  <c r="AI2452" i="1"/>
  <c r="AJ2452" i="1"/>
  <c r="AH2453" i="1"/>
  <c r="AI2453" i="1"/>
  <c r="AJ2453" i="1"/>
  <c r="AH2454" i="1"/>
  <c r="AI2454" i="1"/>
  <c r="AJ2454" i="1"/>
  <c r="AH2455" i="1"/>
  <c r="AI2455" i="1"/>
  <c r="AJ2455" i="1"/>
  <c r="AL2455" i="1"/>
  <c r="AH2456" i="1"/>
  <c r="AI2456" i="1"/>
  <c r="AJ2456" i="1"/>
  <c r="AL2456" i="1"/>
  <c r="AH2457" i="1"/>
  <c r="AI2457" i="1"/>
  <c r="AJ2457" i="1"/>
  <c r="AH2458" i="1"/>
  <c r="AI2458" i="1"/>
  <c r="AJ2458" i="1"/>
  <c r="AH2459" i="1"/>
  <c r="AI2459" i="1"/>
  <c r="AJ2459" i="1"/>
  <c r="AH2460" i="1"/>
  <c r="AI2460" i="1"/>
  <c r="AJ2460" i="1"/>
  <c r="AL2461" i="1"/>
  <c r="AH2461" i="1"/>
  <c r="AI2461" i="1"/>
  <c r="AJ2461" i="1"/>
  <c r="AL2462" i="1"/>
  <c r="AH2462" i="1"/>
  <c r="AI2462" i="1"/>
  <c r="AJ2462" i="1"/>
  <c r="AH2463" i="1"/>
  <c r="AI2463" i="1"/>
  <c r="AJ2463" i="1"/>
  <c r="AH2464" i="1"/>
  <c r="AI2464" i="1"/>
  <c r="AJ2464" i="1"/>
  <c r="AL2464" i="1"/>
  <c r="AH2465" i="1"/>
  <c r="AI2465" i="1"/>
  <c r="AJ2465" i="1"/>
  <c r="AH2466" i="1"/>
  <c r="AI2466" i="1"/>
  <c r="AJ2466" i="1"/>
  <c r="AH2467" i="1"/>
  <c r="AI2467" i="1"/>
  <c r="AJ2467" i="1"/>
  <c r="AH2468" i="1"/>
  <c r="AI2468" i="1"/>
  <c r="AJ2468" i="1"/>
  <c r="AL2469" i="1"/>
  <c r="AH2469" i="1"/>
  <c r="AI2469" i="1"/>
  <c r="AJ2469" i="1"/>
  <c r="AH2470" i="1"/>
  <c r="AI2470" i="1"/>
  <c r="AJ2470" i="1"/>
  <c r="AH2471" i="1"/>
  <c r="AI2471" i="1"/>
  <c r="AJ2471" i="1"/>
  <c r="AL2471" i="1"/>
  <c r="AH2472" i="1"/>
  <c r="AI2472" i="1"/>
  <c r="AL2472" i="1" s="1"/>
  <c r="AJ2472" i="1"/>
  <c r="AH2473" i="1"/>
  <c r="AI2473" i="1"/>
  <c r="AJ2473" i="1"/>
  <c r="AH2474" i="1"/>
  <c r="AI2474" i="1"/>
  <c r="AJ2474" i="1"/>
  <c r="AH2475" i="1"/>
  <c r="AI2475" i="1"/>
  <c r="AJ2475" i="1"/>
  <c r="AH2476" i="1"/>
  <c r="AI2476" i="1"/>
  <c r="AJ2476" i="1"/>
  <c r="AH2477" i="1"/>
  <c r="AI2477" i="1"/>
  <c r="AJ2477" i="1"/>
  <c r="AL2477" i="1"/>
  <c r="AL2478" i="1"/>
  <c r="AH2478" i="1"/>
  <c r="AI2478" i="1"/>
  <c r="AJ2478" i="1"/>
  <c r="AH2479" i="1"/>
  <c r="AI2479" i="1"/>
  <c r="AJ2479" i="1"/>
  <c r="AH2480" i="1"/>
  <c r="AI2480" i="1"/>
  <c r="AJ2480" i="1"/>
  <c r="AL2480" i="1"/>
  <c r="AH2481" i="1"/>
  <c r="AI2481" i="1"/>
  <c r="AJ2481" i="1"/>
  <c r="AH2482" i="1"/>
  <c r="AI2482" i="1"/>
  <c r="AJ2482" i="1"/>
  <c r="AH2483" i="1"/>
  <c r="AI2483" i="1"/>
  <c r="AJ2483" i="1"/>
  <c r="AH2484" i="1"/>
  <c r="AI2484" i="1"/>
  <c r="AJ2484" i="1"/>
  <c r="AL2485" i="1"/>
  <c r="AH2485" i="1"/>
  <c r="AI2485" i="1"/>
  <c r="AJ2485" i="1"/>
  <c r="AH2486" i="1"/>
  <c r="AI2486" i="1"/>
  <c r="AJ2486" i="1"/>
  <c r="AL2487" i="1"/>
  <c r="AH2487" i="1"/>
  <c r="AI2487" i="1"/>
  <c r="AJ2487" i="1"/>
  <c r="AH2488" i="1"/>
  <c r="AI2488" i="1"/>
  <c r="AL2488" i="1" s="1"/>
  <c r="AJ2488" i="1"/>
  <c r="AL2489" i="1"/>
  <c r="AH2489" i="1"/>
  <c r="AI2489" i="1"/>
  <c r="AJ2489" i="1"/>
  <c r="AH2490" i="1"/>
  <c r="AI2490" i="1"/>
  <c r="AJ2490" i="1"/>
  <c r="AH2491" i="1"/>
  <c r="AI2491" i="1"/>
  <c r="AJ2491" i="1"/>
  <c r="AH2492" i="1"/>
  <c r="AI2492" i="1"/>
  <c r="AJ2492" i="1"/>
  <c r="AK2492" i="1"/>
  <c r="AK2493" i="1" s="1"/>
  <c r="AK2494" i="1" s="1"/>
  <c r="AK2495" i="1" s="1"/>
  <c r="AK2496" i="1" s="1"/>
  <c r="AK2497" i="1" s="1"/>
  <c r="AK2498" i="1" s="1"/>
  <c r="AK2499" i="1" s="1"/>
  <c r="AK2500" i="1" s="1"/>
  <c r="AK2501" i="1" s="1"/>
  <c r="AK2502" i="1" s="1"/>
  <c r="AK2503" i="1" s="1"/>
  <c r="AK2504" i="1" s="1"/>
  <c r="AK2505" i="1" s="1"/>
  <c r="AK2506" i="1" s="1"/>
  <c r="AK2507" i="1" s="1"/>
  <c r="AK2508" i="1" s="1"/>
  <c r="AK2509" i="1" s="1"/>
  <c r="AK2510" i="1" s="1"/>
  <c r="AK2511" i="1" s="1"/>
  <c r="AK2512" i="1" s="1"/>
  <c r="AK2513" i="1" s="1"/>
  <c r="AK2514" i="1" s="1"/>
  <c r="AK2515" i="1" s="1"/>
  <c r="AK2516" i="1" s="1"/>
  <c r="AK2517" i="1" s="1"/>
  <c r="AK2518" i="1" s="1"/>
  <c r="AK2519" i="1" s="1"/>
  <c r="AK2520" i="1" s="1"/>
  <c r="AK2521" i="1" s="1"/>
  <c r="AK2522" i="1" s="1"/>
  <c r="AK2523" i="1" s="1"/>
  <c r="AK2524" i="1" s="1"/>
  <c r="AK2525" i="1" s="1"/>
  <c r="AK2526" i="1" s="1"/>
  <c r="AK2527" i="1" s="1"/>
  <c r="AK2528" i="1" s="1"/>
  <c r="AK2529" i="1" s="1"/>
  <c r="AK2530" i="1" s="1"/>
  <c r="AK2531" i="1" s="1"/>
  <c r="AK2532" i="1" s="1"/>
  <c r="AK2533" i="1" s="1"/>
  <c r="AK2534" i="1" s="1"/>
  <c r="AK2535" i="1" s="1"/>
  <c r="AK2536" i="1" s="1"/>
  <c r="AK2537" i="1" s="1"/>
  <c r="AK2538" i="1" s="1"/>
  <c r="AK2539" i="1" s="1"/>
  <c r="AK2540" i="1" s="1"/>
  <c r="AK2541" i="1" s="1"/>
  <c r="AK2542" i="1" s="1"/>
  <c r="AK2543" i="1" s="1"/>
  <c r="AK2544" i="1" s="1"/>
  <c r="AK2545" i="1" s="1"/>
  <c r="AK2546" i="1" s="1"/>
  <c r="AK2547" i="1" s="1"/>
  <c r="AK2548" i="1" s="1"/>
  <c r="AK2549" i="1" s="1"/>
  <c r="AK2550" i="1" s="1"/>
  <c r="AK2551" i="1" s="1"/>
  <c r="AK2552" i="1" s="1"/>
  <c r="AK2553" i="1" s="1"/>
  <c r="AK2554" i="1" s="1"/>
  <c r="AK2555" i="1" s="1"/>
  <c r="AK2556" i="1" s="1"/>
  <c r="AK2557" i="1" s="1"/>
  <c r="AK2558" i="1" s="1"/>
  <c r="AK2559" i="1" s="1"/>
  <c r="AK2560" i="1" s="1"/>
  <c r="AK2561" i="1" s="1"/>
  <c r="AK2562" i="1" s="1"/>
  <c r="AK2563" i="1" s="1"/>
  <c r="AK2564" i="1" s="1"/>
  <c r="AK2565" i="1" s="1"/>
  <c r="AK2566" i="1" s="1"/>
  <c r="AK2567" i="1" s="1"/>
  <c r="AK2568" i="1" s="1"/>
  <c r="AK2569" i="1" s="1"/>
  <c r="AK2570" i="1" s="1"/>
  <c r="AK2571" i="1" s="1"/>
  <c r="AK2572" i="1" s="1"/>
  <c r="AK2573" i="1" s="1"/>
  <c r="AK2574" i="1" s="1"/>
  <c r="AK2575" i="1" s="1"/>
  <c r="AK2576" i="1" s="1"/>
  <c r="AK2577" i="1" s="1"/>
  <c r="AK2578" i="1" s="1"/>
  <c r="AK2579" i="1" s="1"/>
  <c r="AK2580" i="1" s="1"/>
  <c r="AK2581" i="1" s="1"/>
  <c r="AK2582" i="1" s="1"/>
  <c r="AK2583" i="1" s="1"/>
  <c r="AK2584" i="1" s="1"/>
  <c r="AK2585" i="1" s="1"/>
  <c r="AK2586" i="1" s="1"/>
  <c r="AK2587" i="1" s="1"/>
  <c r="AK2588" i="1" s="1"/>
  <c r="AK2589" i="1" s="1"/>
  <c r="AK2590" i="1" s="1"/>
  <c r="AK2591" i="1" s="1"/>
  <c r="AK2592" i="1" s="1"/>
  <c r="AK2593" i="1" s="1"/>
  <c r="AK2594" i="1" s="1"/>
  <c r="AK2595" i="1" s="1"/>
  <c r="AK2596" i="1" s="1"/>
  <c r="AK2597" i="1" s="1"/>
  <c r="AK2598" i="1" s="1"/>
  <c r="AK2599" i="1" s="1"/>
  <c r="AK2600" i="1" s="1"/>
  <c r="AK2601" i="1" s="1"/>
  <c r="AK2602" i="1" s="1"/>
  <c r="AK2603" i="1" s="1"/>
  <c r="AK2604" i="1" s="1"/>
  <c r="AK2605" i="1" s="1"/>
  <c r="AK2606" i="1" s="1"/>
  <c r="AK2607" i="1" s="1"/>
  <c r="AK2608" i="1" s="1"/>
  <c r="AK2609" i="1" s="1"/>
  <c r="AK2610" i="1" s="1"/>
  <c r="AK2611" i="1" s="1"/>
  <c r="AK2612" i="1" s="1"/>
  <c r="AK2613" i="1" s="1"/>
  <c r="AK2614" i="1" s="1"/>
  <c r="AK2615" i="1" s="1"/>
  <c r="AK2616" i="1" s="1"/>
  <c r="AK2617" i="1" s="1"/>
  <c r="AK2618" i="1" s="1"/>
  <c r="AK2619" i="1" s="1"/>
  <c r="AK2620" i="1" s="1"/>
  <c r="AK2621" i="1" s="1"/>
  <c r="AK2622" i="1" s="1"/>
  <c r="AK2623" i="1" s="1"/>
  <c r="AK2624" i="1" s="1"/>
  <c r="AK2625" i="1" s="1"/>
  <c r="AK2626" i="1" s="1"/>
  <c r="AK2627" i="1" s="1"/>
  <c r="AK2628" i="1" s="1"/>
  <c r="AK2629" i="1" s="1"/>
  <c r="AK2630" i="1" s="1"/>
  <c r="AK2631" i="1" s="1"/>
  <c r="AK2632" i="1" s="1"/>
  <c r="AK2633" i="1" s="1"/>
  <c r="AK2634" i="1" s="1"/>
  <c r="AK2635" i="1" s="1"/>
  <c r="AK2636" i="1" s="1"/>
  <c r="AK2637" i="1" s="1"/>
  <c r="AK2638" i="1" s="1"/>
  <c r="AK2639" i="1" s="1"/>
  <c r="AK2640" i="1" s="1"/>
  <c r="AK2641" i="1" s="1"/>
  <c r="AK2642" i="1" s="1"/>
  <c r="AK2643" i="1" s="1"/>
  <c r="AK2644" i="1" s="1"/>
  <c r="AK2645" i="1" s="1"/>
  <c r="AK2646" i="1" s="1"/>
  <c r="AK2647" i="1" s="1"/>
  <c r="AK2648" i="1" s="1"/>
  <c r="AK2649" i="1" s="1"/>
  <c r="AK2650" i="1" s="1"/>
  <c r="AK2651" i="1" s="1"/>
  <c r="AK2652" i="1" s="1"/>
  <c r="AK2653" i="1" s="1"/>
  <c r="AK2654" i="1" s="1"/>
  <c r="AK2655" i="1" s="1"/>
  <c r="AK2656" i="1" s="1"/>
  <c r="AK2657" i="1" s="1"/>
  <c r="AK2658" i="1" s="1"/>
  <c r="AK2659" i="1" s="1"/>
  <c r="AK2660" i="1" s="1"/>
  <c r="AK2661" i="1" s="1"/>
  <c r="AK2662" i="1" s="1"/>
  <c r="AK2663" i="1" s="1"/>
  <c r="AK2664" i="1" s="1"/>
  <c r="AK2665" i="1" s="1"/>
  <c r="AK2666" i="1" s="1"/>
  <c r="AK2667" i="1" s="1"/>
  <c r="AK2668" i="1" s="1"/>
  <c r="AK2669" i="1" s="1"/>
  <c r="AK2670" i="1" s="1"/>
  <c r="AK2671" i="1" s="1"/>
  <c r="AK2672" i="1" s="1"/>
  <c r="AK2673" i="1" s="1"/>
  <c r="AK2674" i="1" s="1"/>
  <c r="AK2675" i="1" s="1"/>
  <c r="AK2676" i="1" s="1"/>
  <c r="AK2677" i="1" s="1"/>
  <c r="AK2678" i="1" s="1"/>
  <c r="AK2679" i="1" s="1"/>
  <c r="AK2680" i="1" s="1"/>
  <c r="AK2681" i="1" s="1"/>
  <c r="AK2682" i="1" s="1"/>
  <c r="AK2683" i="1" s="1"/>
  <c r="AK2684" i="1" s="1"/>
  <c r="AK2685" i="1" s="1"/>
  <c r="AK2686" i="1" s="1"/>
  <c r="AK2687" i="1" s="1"/>
  <c r="AK2688" i="1" s="1"/>
  <c r="AK2689" i="1" s="1"/>
  <c r="AK2690" i="1" s="1"/>
  <c r="AK2691" i="1" s="1"/>
  <c r="AK2692" i="1" s="1"/>
  <c r="AK2693" i="1" s="1"/>
  <c r="AK2694" i="1" s="1"/>
  <c r="AK2695" i="1" s="1"/>
  <c r="AK2696" i="1" s="1"/>
  <c r="AK2697" i="1" s="1"/>
  <c r="AK2698" i="1" s="1"/>
  <c r="AK2699" i="1" s="1"/>
  <c r="AK2700" i="1" s="1"/>
  <c r="AK2701" i="1" s="1"/>
  <c r="AK2702" i="1" s="1"/>
  <c r="AK2703" i="1" s="1"/>
  <c r="AK2704" i="1" s="1"/>
  <c r="AK2705" i="1" s="1"/>
  <c r="AK2706" i="1" s="1"/>
  <c r="AK2707" i="1" s="1"/>
  <c r="AK2708" i="1" s="1"/>
  <c r="AK2709" i="1" s="1"/>
  <c r="AK2710" i="1" s="1"/>
  <c r="AK2711" i="1" s="1"/>
  <c r="AK2712" i="1" s="1"/>
  <c r="AK2713" i="1" s="1"/>
  <c r="AK2714" i="1" s="1"/>
  <c r="AK2715" i="1" s="1"/>
  <c r="AK2716" i="1" s="1"/>
  <c r="AK2717" i="1" s="1"/>
  <c r="AK2718" i="1" s="1"/>
  <c r="AK2719" i="1" s="1"/>
  <c r="AK2720" i="1" s="1"/>
  <c r="AK2721" i="1" s="1"/>
  <c r="AK2722" i="1" s="1"/>
  <c r="AK2723" i="1" s="1"/>
  <c r="AK2724" i="1" s="1"/>
  <c r="AK2725" i="1" s="1"/>
  <c r="AK2726" i="1" s="1"/>
  <c r="AK2727" i="1" s="1"/>
  <c r="AK2728" i="1" s="1"/>
  <c r="AK2729" i="1" s="1"/>
  <c r="AK2730" i="1" s="1"/>
  <c r="AK2731" i="1" s="1"/>
  <c r="AK2732" i="1" s="1"/>
  <c r="AK2733" i="1" s="1"/>
  <c r="AK2734" i="1" s="1"/>
  <c r="AK2735" i="1" s="1"/>
  <c r="AK2736" i="1" s="1"/>
  <c r="AK2737" i="1" s="1"/>
  <c r="AK2738" i="1" s="1"/>
  <c r="AK2739" i="1" s="1"/>
  <c r="AK2740" i="1" s="1"/>
  <c r="AK2741" i="1" s="1"/>
  <c r="AK2742" i="1" s="1"/>
  <c r="AK2743" i="1" s="1"/>
  <c r="AK2744" i="1" s="1"/>
  <c r="AK2745" i="1" s="1"/>
  <c r="AK2746" i="1" s="1"/>
  <c r="AK2747" i="1" s="1"/>
  <c r="AK2748" i="1" s="1"/>
  <c r="AK2749" i="1" s="1"/>
  <c r="AK2750" i="1" s="1"/>
  <c r="AK2751" i="1" s="1"/>
  <c r="AK2752" i="1" s="1"/>
  <c r="AK2753" i="1" s="1"/>
  <c r="AK2754" i="1" s="1"/>
  <c r="AK2755" i="1" s="1"/>
  <c r="AK2756" i="1" s="1"/>
  <c r="AK2757" i="1" s="1"/>
  <c r="AK2758" i="1" s="1"/>
  <c r="AK2759" i="1" s="1"/>
  <c r="AK2760" i="1" s="1"/>
  <c r="AK2761" i="1" s="1"/>
  <c r="AK2762" i="1" s="1"/>
  <c r="AK2763" i="1" s="1"/>
  <c r="AK2764" i="1" s="1"/>
  <c r="AK2765" i="1" s="1"/>
  <c r="AK2766" i="1" s="1"/>
  <c r="AK2767" i="1" s="1"/>
  <c r="AK2768" i="1" s="1"/>
  <c r="AK2769" i="1" s="1"/>
  <c r="AK2770" i="1" s="1"/>
  <c r="AK2771" i="1" s="1"/>
  <c r="AK2772" i="1" s="1"/>
  <c r="AK2773" i="1" s="1"/>
  <c r="AK2774" i="1" s="1"/>
  <c r="AK2775" i="1" s="1"/>
  <c r="AK2776" i="1" s="1"/>
  <c r="AK2777" i="1" s="1"/>
  <c r="AK2778" i="1" s="1"/>
  <c r="AK2779" i="1" s="1"/>
  <c r="AK2780" i="1" s="1"/>
  <c r="AK2781" i="1" s="1"/>
  <c r="AK2782" i="1" s="1"/>
  <c r="AK2783" i="1" s="1"/>
  <c r="AK2784" i="1" s="1"/>
  <c r="AK2785" i="1" s="1"/>
  <c r="AK2786" i="1" s="1"/>
  <c r="AK2787" i="1" s="1"/>
  <c r="AK2788" i="1" s="1"/>
  <c r="AK2789" i="1" s="1"/>
  <c r="AK2790" i="1" s="1"/>
  <c r="AK2791" i="1" s="1"/>
  <c r="AK2792" i="1" s="1"/>
  <c r="AK2793" i="1" s="1"/>
  <c r="AK2794" i="1" s="1"/>
  <c r="AK2795" i="1" s="1"/>
  <c r="AK2796" i="1" s="1"/>
  <c r="AK2797" i="1" s="1"/>
  <c r="AH2493" i="1"/>
  <c r="AI2493" i="1"/>
  <c r="AJ2493" i="1"/>
  <c r="AL2493" i="1"/>
  <c r="AL2494" i="1"/>
  <c r="AH2494" i="1"/>
  <c r="AI2494" i="1"/>
  <c r="AJ2494" i="1"/>
  <c r="AH2495" i="1"/>
  <c r="AI2495" i="1"/>
  <c r="AJ2495" i="1"/>
  <c r="AH2496" i="1"/>
  <c r="AI2496" i="1"/>
  <c r="AJ2496" i="1"/>
  <c r="AL2496" i="1"/>
  <c r="AH2497" i="1"/>
  <c r="AI2497" i="1"/>
  <c r="AJ2497" i="1"/>
  <c r="AL2497" i="1"/>
  <c r="AH2498" i="1"/>
  <c r="AI2498" i="1"/>
  <c r="AJ2498" i="1"/>
  <c r="AH2499" i="1"/>
  <c r="AI2499" i="1"/>
  <c r="AJ2499" i="1"/>
  <c r="AH2500" i="1"/>
  <c r="AI2500" i="1"/>
  <c r="AJ2500" i="1"/>
  <c r="AL2501" i="1"/>
  <c r="AH2501" i="1"/>
  <c r="AI2501" i="1"/>
  <c r="AJ2501" i="1"/>
  <c r="AH2502" i="1"/>
  <c r="AI2502" i="1"/>
  <c r="AJ2502" i="1"/>
  <c r="AH2503" i="1"/>
  <c r="AI2503" i="1"/>
  <c r="AJ2503" i="1"/>
  <c r="AL2503" i="1"/>
  <c r="AH2504" i="1"/>
  <c r="AI2504" i="1"/>
  <c r="AL2504" i="1" s="1"/>
  <c r="AJ2504" i="1"/>
  <c r="AH2505" i="1"/>
  <c r="AI2505" i="1"/>
  <c r="AJ2505" i="1"/>
  <c r="AH2506" i="1"/>
  <c r="AI2506" i="1"/>
  <c r="AJ2506" i="1"/>
  <c r="AH2507" i="1"/>
  <c r="AI2507" i="1"/>
  <c r="AJ2507" i="1"/>
  <c r="AH2508" i="1"/>
  <c r="AI2508" i="1"/>
  <c r="AJ2508" i="1"/>
  <c r="AH2509" i="1"/>
  <c r="AI2509" i="1"/>
  <c r="AJ2509" i="1"/>
  <c r="AL2509" i="1"/>
  <c r="AL2510" i="1"/>
  <c r="AH2510" i="1"/>
  <c r="AI2510" i="1"/>
  <c r="AJ2510" i="1"/>
  <c r="AL2511" i="1"/>
  <c r="AH2511" i="1"/>
  <c r="AI2511" i="1"/>
  <c r="AJ2511" i="1"/>
  <c r="AH2512" i="1"/>
  <c r="AI2512" i="1"/>
  <c r="AJ2512" i="1"/>
  <c r="AL2512" i="1"/>
  <c r="AH2513" i="1"/>
  <c r="AI2513" i="1"/>
  <c r="AJ2513" i="1"/>
  <c r="AL2513" i="1"/>
  <c r="AH2514" i="1"/>
  <c r="AI2514" i="1"/>
  <c r="AJ2514" i="1"/>
  <c r="AH2515" i="1"/>
  <c r="AI2515" i="1"/>
  <c r="AJ2515" i="1"/>
  <c r="AH2516" i="1"/>
  <c r="AI2516" i="1"/>
  <c r="AJ2516" i="1"/>
  <c r="AL2517" i="1"/>
  <c r="AH2517" i="1"/>
  <c r="AI2517" i="1"/>
  <c r="AJ2517" i="1"/>
  <c r="AH2518" i="1"/>
  <c r="AI2518" i="1"/>
  <c r="AJ2518" i="1"/>
  <c r="AL2519" i="1"/>
  <c r="AH2519" i="1"/>
  <c r="AI2519" i="1"/>
  <c r="AJ2519" i="1"/>
  <c r="AH2520" i="1"/>
  <c r="AI2520" i="1"/>
  <c r="AL2520" i="1" s="1"/>
  <c r="AJ2520" i="1"/>
  <c r="AL2521" i="1"/>
  <c r="AH2521" i="1"/>
  <c r="AI2521" i="1"/>
  <c r="AJ2521" i="1"/>
  <c r="AH2522" i="1"/>
  <c r="AI2522" i="1"/>
  <c r="AJ2522" i="1"/>
  <c r="AL2523" i="1"/>
  <c r="AH2523" i="1"/>
  <c r="AI2523" i="1"/>
  <c r="AJ2523" i="1"/>
  <c r="AH2524" i="1"/>
  <c r="AI2524" i="1"/>
  <c r="AJ2524" i="1"/>
  <c r="AH2525" i="1"/>
  <c r="AI2525" i="1"/>
  <c r="AJ2525" i="1"/>
  <c r="AL2525" i="1"/>
  <c r="AL2526" i="1"/>
  <c r="AH2526" i="1"/>
  <c r="AI2526" i="1"/>
  <c r="AJ2526" i="1"/>
  <c r="AH2527" i="1"/>
  <c r="AI2527" i="1"/>
  <c r="AJ2527" i="1"/>
  <c r="AH2528" i="1"/>
  <c r="AI2528" i="1"/>
  <c r="AJ2528" i="1"/>
  <c r="AL2528" i="1"/>
  <c r="AH2529" i="1"/>
  <c r="AI2529" i="1"/>
  <c r="AJ2529" i="1"/>
  <c r="AH2530" i="1"/>
  <c r="AI2530" i="1"/>
  <c r="AJ2530" i="1"/>
  <c r="AH2531" i="1"/>
  <c r="AI2531" i="1"/>
  <c r="AJ2531" i="1"/>
  <c r="AL2531" i="1"/>
  <c r="AH2532" i="1"/>
  <c r="AI2532" i="1"/>
  <c r="AJ2532" i="1"/>
  <c r="AL2533" i="1"/>
  <c r="AH2533" i="1"/>
  <c r="AI2533" i="1"/>
  <c r="AJ2533" i="1"/>
  <c r="AH2534" i="1"/>
  <c r="AI2534" i="1"/>
  <c r="AJ2534" i="1"/>
  <c r="AH2535" i="1"/>
  <c r="AI2535" i="1"/>
  <c r="AJ2535" i="1"/>
  <c r="AL2535" i="1"/>
  <c r="AH2536" i="1"/>
  <c r="AI2536" i="1"/>
  <c r="AL2536" i="1" s="1"/>
  <c r="AJ2536" i="1"/>
  <c r="AH2537" i="1"/>
  <c r="AI2537" i="1"/>
  <c r="AJ2537" i="1"/>
  <c r="AH2538" i="1"/>
  <c r="AI2538" i="1"/>
  <c r="AJ2538" i="1"/>
  <c r="AH2539" i="1"/>
  <c r="AI2539" i="1"/>
  <c r="AJ2539" i="1"/>
  <c r="AH2540" i="1"/>
  <c r="AI2540" i="1"/>
  <c r="AJ2540" i="1"/>
  <c r="AH2541" i="1"/>
  <c r="AI2541" i="1"/>
  <c r="AJ2541" i="1"/>
  <c r="AL2541" i="1"/>
  <c r="AL2542" i="1"/>
  <c r="AH2542" i="1"/>
  <c r="AI2542" i="1"/>
  <c r="AJ2542" i="1"/>
  <c r="AL2543" i="1"/>
  <c r="AH2543" i="1"/>
  <c r="AI2543" i="1"/>
  <c r="AJ2543" i="1"/>
  <c r="AH2544" i="1"/>
  <c r="AI2544" i="1"/>
  <c r="AJ2544" i="1"/>
  <c r="AL2544" i="1"/>
  <c r="AH2545" i="1"/>
  <c r="AI2545" i="1"/>
  <c r="AJ2545" i="1"/>
  <c r="AH2546" i="1"/>
  <c r="AI2546" i="1"/>
  <c r="AJ2546" i="1"/>
  <c r="AH2547" i="1"/>
  <c r="AI2547" i="1"/>
  <c r="AJ2547" i="1"/>
  <c r="AH2548" i="1"/>
  <c r="AI2548" i="1"/>
  <c r="AJ2548" i="1"/>
  <c r="AL2549" i="1"/>
  <c r="AH2549" i="1"/>
  <c r="AI2549" i="1"/>
  <c r="AJ2549" i="1"/>
  <c r="AH2550" i="1"/>
  <c r="AI2550" i="1"/>
  <c r="AJ2550" i="1"/>
  <c r="AL2551" i="1"/>
  <c r="AH2551" i="1"/>
  <c r="AI2551" i="1"/>
  <c r="AJ2551" i="1"/>
  <c r="AH2552" i="1"/>
  <c r="AI2552" i="1"/>
  <c r="AL2552" i="1" s="1"/>
  <c r="AJ2552" i="1"/>
  <c r="AH2553" i="1"/>
  <c r="AI2553" i="1"/>
  <c r="AJ2553" i="1"/>
  <c r="AH2554" i="1"/>
  <c r="AI2554" i="1"/>
  <c r="AJ2554" i="1"/>
  <c r="AH2555" i="1"/>
  <c r="AI2555" i="1"/>
  <c r="AJ2555" i="1"/>
  <c r="AH2556" i="1"/>
  <c r="AI2556" i="1"/>
  <c r="AJ2556" i="1"/>
  <c r="AH2557" i="1"/>
  <c r="AI2557" i="1"/>
  <c r="AJ2557" i="1"/>
  <c r="AL2557" i="1"/>
  <c r="AL2558" i="1"/>
  <c r="AH2558" i="1"/>
  <c r="AI2558" i="1"/>
  <c r="AJ2558" i="1"/>
  <c r="AH2559" i="1"/>
  <c r="AI2559" i="1"/>
  <c r="AJ2559" i="1"/>
  <c r="AH2560" i="1"/>
  <c r="AI2560" i="1"/>
  <c r="AJ2560" i="1"/>
  <c r="AL2560" i="1"/>
  <c r="AH2561" i="1"/>
  <c r="AI2561" i="1"/>
  <c r="AJ2561" i="1"/>
  <c r="AH2562" i="1"/>
  <c r="AI2562" i="1"/>
  <c r="AJ2562" i="1"/>
  <c r="AH2563" i="1"/>
  <c r="AI2563" i="1"/>
  <c r="AJ2563" i="1"/>
  <c r="AL2563" i="1"/>
  <c r="AH2564" i="1"/>
  <c r="AI2564" i="1"/>
  <c r="AJ2564" i="1"/>
  <c r="AL2565" i="1"/>
  <c r="AH2565" i="1"/>
  <c r="AI2565" i="1"/>
  <c r="AJ2565" i="1"/>
  <c r="AH2566" i="1"/>
  <c r="AI2566" i="1"/>
  <c r="AJ2566" i="1"/>
  <c r="AH2567" i="1"/>
  <c r="AI2567" i="1"/>
  <c r="AJ2567" i="1"/>
  <c r="AL2567" i="1"/>
  <c r="AH2568" i="1"/>
  <c r="AI2568" i="1"/>
  <c r="AL2568" i="1" s="1"/>
  <c r="AJ2568" i="1"/>
  <c r="AH2569" i="1"/>
  <c r="AI2569" i="1"/>
  <c r="AJ2569" i="1"/>
  <c r="AH2570" i="1"/>
  <c r="AI2570" i="1"/>
  <c r="AJ2570" i="1"/>
  <c r="AH2571" i="1"/>
  <c r="AI2571" i="1"/>
  <c r="AJ2571" i="1"/>
  <c r="AH2572" i="1"/>
  <c r="AI2572" i="1"/>
  <c r="AJ2572" i="1"/>
  <c r="AH2573" i="1"/>
  <c r="AI2573" i="1"/>
  <c r="AJ2573" i="1"/>
  <c r="AL2573" i="1"/>
  <c r="AL2574" i="1"/>
  <c r="AH2574" i="1"/>
  <c r="AI2574" i="1"/>
  <c r="AJ2574" i="1"/>
  <c r="AL2575" i="1"/>
  <c r="AH2575" i="1"/>
  <c r="AI2575" i="1"/>
  <c r="AJ2575" i="1"/>
  <c r="AH2576" i="1"/>
  <c r="AI2576" i="1"/>
  <c r="AJ2576" i="1"/>
  <c r="AL2576" i="1"/>
  <c r="AH2577" i="1"/>
  <c r="AI2577" i="1"/>
  <c r="AJ2577" i="1"/>
  <c r="AH2578" i="1"/>
  <c r="AI2578" i="1"/>
  <c r="AJ2578" i="1"/>
  <c r="AH2579" i="1"/>
  <c r="AI2579" i="1"/>
  <c r="AJ2579" i="1"/>
  <c r="AH2580" i="1"/>
  <c r="AI2580" i="1"/>
  <c r="AJ2580" i="1"/>
  <c r="AL2581" i="1"/>
  <c r="AH2581" i="1"/>
  <c r="AI2581" i="1"/>
  <c r="AJ2581" i="1"/>
  <c r="AH2582" i="1"/>
  <c r="AI2582" i="1"/>
  <c r="AJ2582" i="1"/>
  <c r="AL2583" i="1"/>
  <c r="AH2583" i="1"/>
  <c r="AI2583" i="1"/>
  <c r="AJ2583" i="1"/>
  <c r="AH2584" i="1"/>
  <c r="AI2584" i="1"/>
  <c r="AL2584" i="1" s="1"/>
  <c r="AJ2584" i="1"/>
  <c r="AH2585" i="1"/>
  <c r="AI2585" i="1"/>
  <c r="AJ2585" i="1"/>
  <c r="AL2586" i="1"/>
  <c r="AH2586" i="1"/>
  <c r="AI2586" i="1"/>
  <c r="AJ2586" i="1"/>
  <c r="AH2587" i="1"/>
  <c r="AI2587" i="1"/>
  <c r="AJ2587" i="1"/>
  <c r="AH2588" i="1"/>
  <c r="AI2588" i="1"/>
  <c r="AJ2588" i="1"/>
  <c r="AH2589" i="1"/>
  <c r="AI2589" i="1"/>
  <c r="AJ2589" i="1"/>
  <c r="AL2589" i="1"/>
  <c r="AL2590" i="1"/>
  <c r="AH2590" i="1"/>
  <c r="AI2590" i="1"/>
  <c r="AJ2590" i="1"/>
  <c r="AH2591" i="1"/>
  <c r="AI2591" i="1"/>
  <c r="AJ2591" i="1"/>
  <c r="AH2592" i="1"/>
  <c r="AI2592" i="1"/>
  <c r="AJ2592" i="1"/>
  <c r="AL2592" i="1"/>
  <c r="AH2593" i="1"/>
  <c r="AI2593" i="1"/>
  <c r="AJ2593" i="1"/>
  <c r="AH2594" i="1"/>
  <c r="AI2594" i="1"/>
  <c r="AJ2594" i="1"/>
  <c r="AH2595" i="1"/>
  <c r="AI2595" i="1"/>
  <c r="AJ2595" i="1"/>
  <c r="AH2596" i="1"/>
  <c r="AI2596" i="1"/>
  <c r="AJ2596" i="1"/>
  <c r="AL2597" i="1"/>
  <c r="AH2597" i="1"/>
  <c r="AI2597" i="1"/>
  <c r="AJ2597" i="1"/>
  <c r="AH2598" i="1"/>
  <c r="AI2598" i="1"/>
  <c r="AJ2598" i="1"/>
  <c r="AH2599" i="1"/>
  <c r="AI2599" i="1"/>
  <c r="AJ2599" i="1"/>
  <c r="AL2599" i="1"/>
  <c r="AH2600" i="1"/>
  <c r="AI2600" i="1"/>
  <c r="AL2600" i="1" s="1"/>
  <c r="AJ2600" i="1"/>
  <c r="AL2601" i="1"/>
  <c r="AH2601" i="1"/>
  <c r="AI2601" i="1"/>
  <c r="AJ2601" i="1"/>
  <c r="AH2602" i="1"/>
  <c r="AI2602" i="1"/>
  <c r="AJ2602" i="1"/>
  <c r="AH2603" i="1"/>
  <c r="AI2603" i="1"/>
  <c r="AJ2603" i="1"/>
  <c r="AH2604" i="1"/>
  <c r="AI2604" i="1"/>
  <c r="AJ2604" i="1"/>
  <c r="AH2605" i="1"/>
  <c r="AI2605" i="1"/>
  <c r="AJ2605" i="1"/>
  <c r="AL2605" i="1"/>
  <c r="AL2606" i="1"/>
  <c r="AH2606" i="1"/>
  <c r="AI2606" i="1"/>
  <c r="AJ2606" i="1"/>
  <c r="AL2607" i="1"/>
  <c r="AH2607" i="1"/>
  <c r="AI2607" i="1"/>
  <c r="AJ2607" i="1"/>
  <c r="AH2608" i="1"/>
  <c r="AI2608" i="1"/>
  <c r="AJ2608" i="1"/>
  <c r="AL2608" i="1"/>
  <c r="AH2609" i="1"/>
  <c r="AI2609" i="1"/>
  <c r="AJ2609" i="1"/>
  <c r="AL2609" i="1"/>
  <c r="AH2610" i="1"/>
  <c r="AI2610" i="1"/>
  <c r="AJ2610" i="1"/>
  <c r="AH2611" i="1"/>
  <c r="AI2611" i="1"/>
  <c r="AJ2611" i="1"/>
  <c r="AH2612" i="1"/>
  <c r="AI2612" i="1"/>
  <c r="AJ2612" i="1"/>
  <c r="AL2613" i="1"/>
  <c r="AH2613" i="1"/>
  <c r="AI2613" i="1"/>
  <c r="AJ2613" i="1"/>
  <c r="AH2614" i="1"/>
  <c r="AI2614" i="1"/>
  <c r="AJ2614" i="1"/>
  <c r="AL2615" i="1"/>
  <c r="AH2615" i="1"/>
  <c r="AI2615" i="1"/>
  <c r="AJ2615" i="1"/>
  <c r="AH2616" i="1"/>
  <c r="AI2616" i="1"/>
  <c r="AL2616" i="1" s="1"/>
  <c r="AJ2616" i="1"/>
  <c r="AL2617" i="1"/>
  <c r="AH2617" i="1"/>
  <c r="AI2617" i="1"/>
  <c r="AJ2617" i="1"/>
  <c r="AH2618" i="1"/>
  <c r="AI2618" i="1"/>
  <c r="AJ2618" i="1"/>
  <c r="AH2619" i="1"/>
  <c r="AI2619" i="1"/>
  <c r="AJ2619" i="1"/>
  <c r="AH2620" i="1"/>
  <c r="AI2620" i="1"/>
  <c r="AJ2620" i="1"/>
  <c r="AH2621" i="1"/>
  <c r="AI2621" i="1"/>
  <c r="AJ2621" i="1"/>
  <c r="AL2621" i="1"/>
  <c r="AL2622" i="1"/>
  <c r="AH2622" i="1"/>
  <c r="AI2622" i="1"/>
  <c r="AJ2622" i="1"/>
  <c r="AH2623" i="1"/>
  <c r="AI2623" i="1"/>
  <c r="AJ2623" i="1"/>
  <c r="AH2624" i="1"/>
  <c r="AI2624" i="1"/>
  <c r="AJ2624" i="1"/>
  <c r="AL2624" i="1"/>
  <c r="AH2625" i="1"/>
  <c r="AI2625" i="1"/>
  <c r="AJ2625" i="1"/>
  <c r="AH2626" i="1"/>
  <c r="AI2626" i="1"/>
  <c r="AJ2626" i="1"/>
  <c r="AH2627" i="1"/>
  <c r="AI2627" i="1"/>
  <c r="AJ2627" i="1"/>
  <c r="AL2627" i="1"/>
  <c r="AH2628" i="1"/>
  <c r="AI2628" i="1"/>
  <c r="AJ2628" i="1"/>
  <c r="AL2629" i="1"/>
  <c r="AH2629" i="1"/>
  <c r="AI2629" i="1"/>
  <c r="AJ2629" i="1"/>
  <c r="AH2630" i="1"/>
  <c r="AI2630" i="1"/>
  <c r="AJ2630" i="1"/>
  <c r="AH2631" i="1"/>
  <c r="AI2631" i="1"/>
  <c r="AJ2631" i="1"/>
  <c r="AL2631" i="1"/>
  <c r="AH2632" i="1"/>
  <c r="AI2632" i="1"/>
  <c r="AL2632" i="1" s="1"/>
  <c r="AJ2632" i="1"/>
  <c r="AH2633" i="1"/>
  <c r="AI2633" i="1"/>
  <c r="AJ2633" i="1"/>
  <c r="AH2634" i="1"/>
  <c r="AI2634" i="1"/>
  <c r="AJ2634" i="1"/>
  <c r="AH2635" i="1"/>
  <c r="AI2635" i="1"/>
  <c r="AJ2635" i="1"/>
  <c r="AH2636" i="1"/>
  <c r="AI2636" i="1"/>
  <c r="AJ2636" i="1"/>
  <c r="AH2637" i="1"/>
  <c r="AI2637" i="1"/>
  <c r="AJ2637" i="1"/>
  <c r="AL2637" i="1"/>
  <c r="AL2638" i="1"/>
  <c r="AH2638" i="1"/>
  <c r="AI2638" i="1"/>
  <c r="AJ2638" i="1"/>
  <c r="AL2639" i="1"/>
  <c r="AH2639" i="1"/>
  <c r="AI2639" i="1"/>
  <c r="AJ2639" i="1"/>
  <c r="AH2640" i="1"/>
  <c r="AI2640" i="1"/>
  <c r="AJ2640" i="1"/>
  <c r="AL2640" i="1"/>
  <c r="AH2641" i="1"/>
  <c r="AI2641" i="1"/>
  <c r="AJ2641" i="1"/>
  <c r="AH2642" i="1"/>
  <c r="AI2642" i="1"/>
  <c r="AJ2642" i="1"/>
  <c r="AH2643" i="1"/>
  <c r="AI2643" i="1"/>
  <c r="AJ2643" i="1"/>
  <c r="AH2644" i="1"/>
  <c r="AI2644" i="1"/>
  <c r="AJ2644" i="1"/>
  <c r="AL2645" i="1"/>
  <c r="AH2645" i="1"/>
  <c r="AI2645" i="1"/>
  <c r="AJ2645" i="1"/>
  <c r="AH2646" i="1"/>
  <c r="AI2646" i="1"/>
  <c r="AJ2646" i="1"/>
  <c r="AL2647" i="1"/>
  <c r="AH2647" i="1"/>
  <c r="AI2647" i="1"/>
  <c r="AJ2647" i="1"/>
  <c r="AH2648" i="1"/>
  <c r="AI2648" i="1"/>
  <c r="AL2648" i="1" s="1"/>
  <c r="AJ2648" i="1"/>
  <c r="AH2649" i="1"/>
  <c r="AI2649" i="1"/>
  <c r="AJ2649" i="1"/>
  <c r="AH2650" i="1"/>
  <c r="AI2650" i="1"/>
  <c r="AJ2650" i="1"/>
  <c r="AH2651" i="1"/>
  <c r="AI2651" i="1"/>
  <c r="AJ2651" i="1"/>
  <c r="AH2652" i="1"/>
  <c r="AI2652" i="1"/>
  <c r="AJ2652" i="1"/>
  <c r="AH2653" i="1"/>
  <c r="AI2653" i="1"/>
  <c r="AJ2653" i="1"/>
  <c r="AL2653" i="1"/>
  <c r="AL2654" i="1"/>
  <c r="AH2654" i="1"/>
  <c r="AI2654" i="1"/>
  <c r="AJ2654" i="1"/>
  <c r="AH2655" i="1"/>
  <c r="AI2655" i="1"/>
  <c r="AJ2655" i="1"/>
  <c r="AH2656" i="1"/>
  <c r="AI2656" i="1"/>
  <c r="AJ2656" i="1"/>
  <c r="AL2656" i="1"/>
  <c r="AL2657" i="1"/>
  <c r="AH2657" i="1"/>
  <c r="AI2657" i="1"/>
  <c r="AJ2657" i="1"/>
  <c r="AH2658" i="1"/>
  <c r="AI2658" i="1"/>
  <c r="AJ2658" i="1"/>
  <c r="AH2659" i="1"/>
  <c r="AI2659" i="1"/>
  <c r="AJ2659" i="1"/>
  <c r="AH2660" i="1"/>
  <c r="AI2660" i="1"/>
  <c r="AJ2660" i="1"/>
  <c r="AL2661" i="1"/>
  <c r="AH2661" i="1"/>
  <c r="AI2661" i="1"/>
  <c r="AJ2661" i="1"/>
  <c r="AH2662" i="1"/>
  <c r="AI2662" i="1"/>
  <c r="AJ2662" i="1"/>
  <c r="AH2663" i="1"/>
  <c r="AI2663" i="1"/>
  <c r="AJ2663" i="1"/>
  <c r="AL2663" i="1"/>
  <c r="AH2664" i="1"/>
  <c r="AI2664" i="1"/>
  <c r="AL2664" i="1" s="1"/>
  <c r="AJ2664" i="1"/>
  <c r="AH2665" i="1"/>
  <c r="AI2665" i="1"/>
  <c r="AJ2665" i="1"/>
  <c r="AH2666" i="1"/>
  <c r="AI2666" i="1"/>
  <c r="AJ2666" i="1"/>
  <c r="AH2667" i="1"/>
  <c r="AI2667" i="1"/>
  <c r="AJ2667" i="1"/>
  <c r="AH2668" i="1"/>
  <c r="AI2668" i="1"/>
  <c r="AJ2668" i="1"/>
  <c r="AH2669" i="1"/>
  <c r="AI2669" i="1"/>
  <c r="AJ2669" i="1"/>
  <c r="AL2669" i="1"/>
  <c r="AL2670" i="1"/>
  <c r="AH2670" i="1"/>
  <c r="AI2670" i="1"/>
  <c r="AJ2670" i="1"/>
  <c r="AL2671" i="1"/>
  <c r="AH2671" i="1"/>
  <c r="AI2671" i="1"/>
  <c r="AJ2671" i="1"/>
  <c r="AH2672" i="1"/>
  <c r="AI2672" i="1"/>
  <c r="AJ2672" i="1"/>
  <c r="AL2672" i="1"/>
  <c r="AH2673" i="1"/>
  <c r="AI2673" i="1"/>
  <c r="AJ2673" i="1"/>
  <c r="AH2674" i="1"/>
  <c r="AI2674" i="1"/>
  <c r="AJ2674" i="1"/>
  <c r="AH2675" i="1"/>
  <c r="AI2675" i="1"/>
  <c r="AJ2675" i="1"/>
  <c r="AH2676" i="1"/>
  <c r="AI2676" i="1"/>
  <c r="AJ2676" i="1"/>
  <c r="AL2677" i="1"/>
  <c r="AH2677" i="1"/>
  <c r="AI2677" i="1"/>
  <c r="AJ2677" i="1"/>
  <c r="AH2678" i="1"/>
  <c r="AI2678" i="1"/>
  <c r="AJ2678" i="1"/>
  <c r="AL2679" i="1"/>
  <c r="AH2679" i="1"/>
  <c r="AI2679" i="1"/>
  <c r="AJ2679" i="1"/>
  <c r="AH2680" i="1"/>
  <c r="AI2680" i="1"/>
  <c r="AL2680" i="1" s="1"/>
  <c r="AJ2680" i="1"/>
  <c r="AH2681" i="1"/>
  <c r="AI2681" i="1"/>
  <c r="AJ2681" i="1"/>
  <c r="AL2682" i="1"/>
  <c r="AH2682" i="1"/>
  <c r="AI2682" i="1"/>
  <c r="AJ2682" i="1"/>
  <c r="AH2683" i="1"/>
  <c r="AI2683" i="1"/>
  <c r="AJ2683" i="1"/>
  <c r="AH2684" i="1"/>
  <c r="AI2684" i="1"/>
  <c r="AJ2684" i="1"/>
  <c r="AH2685" i="1"/>
  <c r="AI2685" i="1"/>
  <c r="AJ2685" i="1"/>
  <c r="AL2685" i="1"/>
  <c r="AL2686" i="1"/>
  <c r="AH2686" i="1"/>
  <c r="AI2686" i="1"/>
  <c r="AJ2686" i="1"/>
  <c r="AH2687" i="1"/>
  <c r="AI2687" i="1"/>
  <c r="AJ2687" i="1"/>
  <c r="AH2688" i="1"/>
  <c r="AI2688" i="1"/>
  <c r="AJ2688" i="1"/>
  <c r="AL2688" i="1"/>
  <c r="AH2689" i="1"/>
  <c r="AI2689" i="1"/>
  <c r="AJ2689" i="1"/>
  <c r="AH2690" i="1"/>
  <c r="AI2690" i="1"/>
  <c r="AJ2690" i="1"/>
  <c r="AH2691" i="1"/>
  <c r="AI2691" i="1"/>
  <c r="AJ2691" i="1"/>
  <c r="AH2692" i="1"/>
  <c r="AI2692" i="1"/>
  <c r="AJ2692" i="1"/>
  <c r="AL2693" i="1"/>
  <c r="AH2693" i="1"/>
  <c r="AI2693" i="1"/>
  <c r="AJ2693" i="1"/>
  <c r="AH2694" i="1"/>
  <c r="AI2694" i="1"/>
  <c r="AJ2694" i="1"/>
  <c r="AL2694" i="1"/>
  <c r="AH2695" i="1"/>
  <c r="AI2695" i="1"/>
  <c r="AJ2695" i="1"/>
  <c r="AL2695" i="1"/>
  <c r="AH2696" i="1"/>
  <c r="AI2696" i="1"/>
  <c r="AJ2696" i="1"/>
  <c r="AL2696" i="1"/>
  <c r="AH2697" i="1"/>
  <c r="AI2697" i="1"/>
  <c r="AJ2697" i="1"/>
  <c r="AH2698" i="1"/>
  <c r="AI2698" i="1"/>
  <c r="AJ2698" i="1"/>
  <c r="AH2699" i="1"/>
  <c r="AI2699" i="1"/>
  <c r="AJ2699" i="1"/>
  <c r="AH2700" i="1"/>
  <c r="AI2700" i="1"/>
  <c r="AJ2700" i="1"/>
  <c r="AH2701" i="1"/>
  <c r="AI2701" i="1"/>
  <c r="AJ2701" i="1"/>
  <c r="AL2701" i="1"/>
  <c r="AH2702" i="1"/>
  <c r="AI2702" i="1"/>
  <c r="AJ2702" i="1"/>
  <c r="AL2703" i="1"/>
  <c r="AH2703" i="1"/>
  <c r="AI2703" i="1"/>
  <c r="AJ2703" i="1"/>
  <c r="AH2704" i="1"/>
  <c r="AI2704" i="1"/>
  <c r="AL2704" i="1" s="1"/>
  <c r="AJ2704" i="1"/>
  <c r="AH2705" i="1"/>
  <c r="AI2705" i="1"/>
  <c r="AJ2705" i="1"/>
  <c r="AH2706" i="1"/>
  <c r="AI2706" i="1"/>
  <c r="AJ2706" i="1"/>
  <c r="AH2707" i="1"/>
  <c r="AI2707" i="1"/>
  <c r="AJ2707" i="1"/>
  <c r="AH2708" i="1"/>
  <c r="AI2708" i="1"/>
  <c r="AJ2708" i="1"/>
  <c r="AL2709" i="1"/>
  <c r="AH2709" i="1"/>
  <c r="AI2709" i="1"/>
  <c r="AJ2709" i="1"/>
  <c r="AH2710" i="1"/>
  <c r="AI2710" i="1"/>
  <c r="AJ2710" i="1"/>
  <c r="AH2711" i="1"/>
  <c r="AI2711" i="1"/>
  <c r="AJ2711" i="1"/>
  <c r="AL2711" i="1"/>
  <c r="AH2712" i="1"/>
  <c r="AI2712" i="1"/>
  <c r="AJ2712" i="1"/>
  <c r="AL2712" i="1"/>
  <c r="AH2713" i="1"/>
  <c r="AI2713" i="1"/>
  <c r="AJ2713" i="1"/>
  <c r="AH2714" i="1"/>
  <c r="AI2714" i="1"/>
  <c r="AJ2714" i="1"/>
  <c r="AH2715" i="1"/>
  <c r="AI2715" i="1"/>
  <c r="AJ2715" i="1"/>
  <c r="AH2716" i="1"/>
  <c r="AI2716" i="1"/>
  <c r="AJ2716" i="1"/>
  <c r="AH2717" i="1"/>
  <c r="AI2717" i="1"/>
  <c r="AJ2717" i="1"/>
  <c r="AL2717" i="1"/>
  <c r="AH2718" i="1"/>
  <c r="AI2718" i="1"/>
  <c r="AJ2718" i="1"/>
  <c r="AH2719" i="1"/>
  <c r="AI2719" i="1"/>
  <c r="AJ2719" i="1"/>
  <c r="AH2720" i="1"/>
  <c r="AI2720" i="1"/>
  <c r="AJ2720" i="1"/>
  <c r="AL2720" i="1"/>
  <c r="AH2721" i="1"/>
  <c r="AI2721" i="1"/>
  <c r="AJ2721" i="1"/>
  <c r="AH2722" i="1"/>
  <c r="AI2722" i="1"/>
  <c r="AJ2722" i="1"/>
  <c r="AH2723" i="1"/>
  <c r="AI2723" i="1"/>
  <c r="AJ2723" i="1"/>
  <c r="AH2724" i="1"/>
  <c r="AI2724" i="1"/>
  <c r="AJ2724" i="1"/>
  <c r="AL2724" i="1"/>
  <c r="AL2725" i="1"/>
  <c r="AH2725" i="1"/>
  <c r="AI2725" i="1"/>
  <c r="AJ2725" i="1"/>
  <c r="AH2726" i="1"/>
  <c r="AI2726" i="1"/>
  <c r="AJ2726" i="1"/>
  <c r="AH2727" i="1"/>
  <c r="AI2727" i="1"/>
  <c r="AJ2727" i="1"/>
  <c r="AL2727" i="1"/>
  <c r="AH2728" i="1"/>
  <c r="AI2728" i="1"/>
  <c r="AJ2728" i="1"/>
  <c r="AL2728" i="1"/>
  <c r="AL2729" i="1"/>
  <c r="AH2729" i="1"/>
  <c r="AI2729" i="1"/>
  <c r="AJ2729" i="1"/>
  <c r="AH2730" i="1"/>
  <c r="AI2730" i="1"/>
  <c r="AJ2730" i="1"/>
  <c r="AH2731" i="1"/>
  <c r="AI2731" i="1"/>
  <c r="AJ2731" i="1"/>
  <c r="AH2732" i="1"/>
  <c r="AI2732" i="1"/>
  <c r="AJ2732" i="1"/>
  <c r="AH2733" i="1"/>
  <c r="AI2733" i="1"/>
  <c r="AJ2733" i="1"/>
  <c r="AL2733" i="1"/>
  <c r="AH2734" i="1"/>
  <c r="AI2734" i="1"/>
  <c r="AJ2734" i="1"/>
  <c r="AL2735" i="1"/>
  <c r="AH2735" i="1"/>
  <c r="AI2735" i="1"/>
  <c r="AJ2735" i="1"/>
  <c r="AH2736" i="1"/>
  <c r="AI2736" i="1"/>
  <c r="AL2736" i="1" s="1"/>
  <c r="AJ2736" i="1"/>
  <c r="AH2737" i="1"/>
  <c r="AI2737" i="1"/>
  <c r="AJ2737" i="1"/>
  <c r="AL2738" i="1"/>
  <c r="AH2738" i="1"/>
  <c r="AI2738" i="1"/>
  <c r="AJ2738" i="1"/>
  <c r="AH2739" i="1"/>
  <c r="AI2739" i="1"/>
  <c r="AJ2739" i="1"/>
  <c r="AH2740" i="1"/>
  <c r="AI2740" i="1"/>
  <c r="AJ2740" i="1"/>
  <c r="AL2740" i="1"/>
  <c r="AL2741" i="1"/>
  <c r="AH2741" i="1"/>
  <c r="AI2741" i="1"/>
  <c r="AJ2741" i="1"/>
  <c r="AH2742" i="1"/>
  <c r="AI2742" i="1"/>
  <c r="AJ2742" i="1"/>
  <c r="AH2743" i="1"/>
  <c r="AI2743" i="1"/>
  <c r="AJ2743" i="1"/>
  <c r="AL2743" i="1"/>
  <c r="AH2744" i="1"/>
  <c r="AI2744" i="1"/>
  <c r="AJ2744" i="1"/>
  <c r="AL2744" i="1"/>
  <c r="AH2745" i="1"/>
  <c r="AI2745" i="1"/>
  <c r="AJ2745" i="1"/>
  <c r="AH2746" i="1"/>
  <c r="AI2746" i="1"/>
  <c r="AJ2746" i="1"/>
  <c r="AH2747" i="1"/>
  <c r="AI2747" i="1"/>
  <c r="AJ2747" i="1"/>
  <c r="AH2748" i="1"/>
  <c r="AI2748" i="1"/>
  <c r="AJ2748" i="1"/>
  <c r="AH2749" i="1"/>
  <c r="AI2749" i="1"/>
  <c r="AJ2749" i="1"/>
  <c r="AL2749" i="1"/>
  <c r="AH2750" i="1"/>
  <c r="AI2750" i="1"/>
  <c r="AJ2750" i="1"/>
  <c r="AH2751" i="1"/>
  <c r="AI2751" i="1"/>
  <c r="AJ2751" i="1"/>
  <c r="AH2752" i="1"/>
  <c r="AI2752" i="1"/>
  <c r="AL2752" i="1" s="1"/>
  <c r="AJ2752" i="1"/>
  <c r="AH2753" i="1"/>
  <c r="AI2753" i="1"/>
  <c r="AJ2753" i="1"/>
  <c r="AH2754" i="1"/>
  <c r="AI2754" i="1"/>
  <c r="AJ2754" i="1"/>
  <c r="AH2755" i="1"/>
  <c r="AI2755" i="1"/>
  <c r="AL2755" i="1" s="1"/>
  <c r="AJ2755" i="1"/>
  <c r="AH2756" i="1"/>
  <c r="AI2756" i="1"/>
  <c r="AJ2756" i="1"/>
  <c r="AH2757" i="1"/>
  <c r="AI2757" i="1"/>
  <c r="AJ2757" i="1"/>
  <c r="AH2758" i="1"/>
  <c r="AI2758" i="1"/>
  <c r="AJ2758" i="1"/>
  <c r="AH2759" i="1"/>
  <c r="AI2759" i="1"/>
  <c r="AJ2759" i="1"/>
  <c r="AL2759" i="1"/>
  <c r="AH2760" i="1"/>
  <c r="AI2760" i="1"/>
  <c r="AJ2760" i="1"/>
  <c r="AL2760" i="1"/>
  <c r="AH2761" i="1"/>
  <c r="AI2761" i="1"/>
  <c r="AJ2761" i="1"/>
  <c r="AH2762" i="1"/>
  <c r="AI2762" i="1"/>
  <c r="AJ2762" i="1"/>
  <c r="AH2763" i="1"/>
  <c r="AI2763" i="1"/>
  <c r="AJ2763" i="1"/>
  <c r="AH2764" i="1"/>
  <c r="AI2764" i="1"/>
  <c r="AJ2764" i="1"/>
  <c r="AH2765" i="1"/>
  <c r="AI2765" i="1"/>
  <c r="AJ2765" i="1"/>
  <c r="AL2765" i="1"/>
  <c r="AH2766" i="1"/>
  <c r="AI2766" i="1"/>
  <c r="AJ2766" i="1"/>
  <c r="AH2767" i="1"/>
  <c r="AI2767" i="1"/>
  <c r="AJ2767" i="1"/>
  <c r="AH2768" i="1"/>
  <c r="AI2768" i="1"/>
  <c r="AJ2768" i="1"/>
  <c r="AL2768" i="1"/>
  <c r="AH2769" i="1"/>
  <c r="AI2769" i="1"/>
  <c r="AJ2769" i="1"/>
  <c r="AH2770" i="1"/>
  <c r="AI2770" i="1"/>
  <c r="AJ2770" i="1"/>
  <c r="AH2771" i="1"/>
  <c r="AI2771" i="1"/>
  <c r="AJ2771" i="1"/>
  <c r="AH2772" i="1"/>
  <c r="AI2772" i="1"/>
  <c r="AJ2772" i="1"/>
  <c r="AH2773" i="1"/>
  <c r="AI2773" i="1"/>
  <c r="AJ2773" i="1"/>
  <c r="AL2774" i="1"/>
  <c r="AH2774" i="1"/>
  <c r="AI2774" i="1"/>
  <c r="AJ2774" i="1"/>
  <c r="AH2775" i="1"/>
  <c r="AI2775" i="1"/>
  <c r="AJ2775" i="1"/>
  <c r="AL2775" i="1"/>
  <c r="AH2776" i="1"/>
  <c r="AI2776" i="1"/>
  <c r="AJ2776" i="1"/>
  <c r="AL2776" i="1"/>
  <c r="AH2777" i="1"/>
  <c r="AI2777" i="1"/>
  <c r="AJ2777" i="1"/>
  <c r="AH2778" i="1"/>
  <c r="AI2778" i="1"/>
  <c r="AJ2778" i="1"/>
  <c r="AH2779" i="1"/>
  <c r="AI2779" i="1"/>
  <c r="AJ2779" i="1"/>
  <c r="AH2780" i="1"/>
  <c r="AI2780" i="1"/>
  <c r="AJ2780" i="1"/>
  <c r="AH2781" i="1"/>
  <c r="AI2781" i="1"/>
  <c r="AJ2781" i="1"/>
  <c r="AL2781" i="1"/>
  <c r="AH2782" i="1"/>
  <c r="AI2782" i="1"/>
  <c r="AJ2782" i="1"/>
  <c r="AH2783" i="1"/>
  <c r="AI2783" i="1"/>
  <c r="AJ2783" i="1"/>
  <c r="AH2784" i="1"/>
  <c r="AI2784" i="1"/>
  <c r="AL2784" i="1" s="1"/>
  <c r="AJ2784" i="1"/>
  <c r="AH2785" i="1"/>
  <c r="AI2785" i="1"/>
  <c r="AJ2785" i="1"/>
  <c r="AH2786" i="1"/>
  <c r="AI2786" i="1"/>
  <c r="AJ2786" i="1"/>
  <c r="AH2787" i="1"/>
  <c r="AI2787" i="1"/>
  <c r="AJ2787" i="1"/>
  <c r="AH2788" i="1"/>
  <c r="AI2788" i="1"/>
  <c r="AJ2788" i="1"/>
  <c r="AH2789" i="1"/>
  <c r="AI2789" i="1"/>
  <c r="AJ2789" i="1"/>
  <c r="AH2790" i="1"/>
  <c r="AI2790" i="1"/>
  <c r="AJ2790" i="1"/>
  <c r="AH2791" i="1"/>
  <c r="AI2791" i="1"/>
  <c r="AJ2791" i="1"/>
  <c r="AL2791" i="1"/>
  <c r="AH2792" i="1"/>
  <c r="AI2792" i="1"/>
  <c r="AJ2792" i="1"/>
  <c r="AL2792" i="1"/>
  <c r="AH2793" i="1"/>
  <c r="AI2793" i="1"/>
  <c r="AJ2793" i="1"/>
  <c r="AH2794" i="1"/>
  <c r="AI2794" i="1"/>
  <c r="AJ2794" i="1"/>
  <c r="AH2795" i="1"/>
  <c r="AI2795" i="1"/>
  <c r="AJ2795" i="1"/>
  <c r="AH2796" i="1"/>
  <c r="AI2796" i="1"/>
  <c r="AJ2796" i="1"/>
  <c r="AH2797" i="1"/>
  <c r="AI2797" i="1"/>
  <c r="AJ2797" i="1"/>
  <c r="AL2797" i="1"/>
  <c r="AH2798" i="1"/>
  <c r="AI2798" i="1"/>
  <c r="AJ2798" i="1"/>
  <c r="AK2798" i="1"/>
  <c r="AL2798" i="1"/>
  <c r="AH2799" i="1"/>
  <c r="AI2799" i="1"/>
  <c r="AJ2799" i="1"/>
  <c r="AK2799" i="1"/>
  <c r="AL2799" i="1"/>
  <c r="AH2800" i="1"/>
  <c r="AI2800" i="1"/>
  <c r="AL2800" i="1" s="1"/>
  <c r="AJ2800" i="1"/>
  <c r="AK2800" i="1"/>
  <c r="AH2801" i="1"/>
  <c r="AI2801" i="1"/>
  <c r="AJ2801" i="1"/>
  <c r="AK2801" i="1"/>
  <c r="AK2802" i="1" s="1"/>
  <c r="AK2803" i="1" s="1"/>
  <c r="AK2804" i="1" s="1"/>
  <c r="AK2805" i="1" s="1"/>
  <c r="AK2806" i="1" s="1"/>
  <c r="AK2807" i="1" s="1"/>
  <c r="AK2808" i="1" s="1"/>
  <c r="AK2809" i="1" s="1"/>
  <c r="AK2810" i="1" s="1"/>
  <c r="AK2811" i="1" s="1"/>
  <c r="AK2812" i="1" s="1"/>
  <c r="AH2802" i="1"/>
  <c r="AI2802" i="1"/>
  <c r="AJ2802" i="1"/>
  <c r="AH2803" i="1"/>
  <c r="AI2803" i="1"/>
  <c r="AJ2803" i="1"/>
  <c r="AH2804" i="1"/>
  <c r="AI2804" i="1"/>
  <c r="AJ2804" i="1"/>
  <c r="AH2805" i="1"/>
  <c r="AI2805" i="1"/>
  <c r="AJ2805" i="1"/>
  <c r="AL2805" i="1"/>
  <c r="AL2806" i="1"/>
  <c r="AH2806" i="1"/>
  <c r="AI2806" i="1"/>
  <c r="AJ2806" i="1"/>
  <c r="AH2807" i="1"/>
  <c r="AI2807" i="1"/>
  <c r="AJ2807" i="1"/>
  <c r="AL2807" i="1"/>
  <c r="AH2808" i="1"/>
  <c r="AI2808" i="1"/>
  <c r="AJ2808" i="1"/>
  <c r="AL2808" i="1"/>
  <c r="AH2809" i="1"/>
  <c r="AI2809" i="1"/>
  <c r="AJ2809" i="1"/>
  <c r="AH2810" i="1"/>
  <c r="AI2810" i="1"/>
  <c r="AJ2810" i="1"/>
  <c r="AH2811" i="1"/>
  <c r="AI2811" i="1"/>
  <c r="AJ2811" i="1"/>
  <c r="AH2812" i="1"/>
  <c r="AI2812" i="1"/>
  <c r="AJ2812" i="1"/>
  <c r="AL2812" i="1"/>
  <c r="AL2813" i="1"/>
  <c r="AH2813" i="1"/>
  <c r="AI2813" i="1"/>
  <c r="AJ2813" i="1"/>
  <c r="AK2813" i="1"/>
  <c r="AK2814" i="1" s="1"/>
  <c r="AH2814" i="1"/>
  <c r="AI2814" i="1"/>
  <c r="AJ2814" i="1"/>
  <c r="AH2815" i="1"/>
  <c r="AI2815" i="1"/>
  <c r="AJ2815" i="1"/>
  <c r="AK2815" i="1"/>
  <c r="AK2816" i="1" s="1"/>
  <c r="AK2817" i="1" s="1"/>
  <c r="AK2818" i="1" s="1"/>
  <c r="AH2816" i="1"/>
  <c r="AI2816" i="1"/>
  <c r="AL2816" i="1" s="1"/>
  <c r="AJ2816" i="1"/>
  <c r="AH2817" i="1"/>
  <c r="AI2817" i="1"/>
  <c r="AJ2817" i="1"/>
  <c r="AL2817" i="1"/>
  <c r="AH2818" i="1"/>
  <c r="AI2818" i="1"/>
  <c r="AJ2818" i="1"/>
  <c r="AL2818" i="1"/>
  <c r="AH2819" i="1"/>
  <c r="AI2819" i="1"/>
  <c r="AJ2819" i="1"/>
  <c r="AK2819" i="1"/>
  <c r="AH2820" i="1"/>
  <c r="AI2820" i="1"/>
  <c r="AJ2820" i="1"/>
  <c r="AK2820" i="1"/>
  <c r="AH2821" i="1"/>
  <c r="AI2821" i="1"/>
  <c r="AJ2821" i="1"/>
  <c r="AK2821" i="1"/>
  <c r="AK2822" i="1" s="1"/>
  <c r="AL2821" i="1"/>
  <c r="AL2822" i="1"/>
  <c r="AH2822" i="1"/>
  <c r="AI2822" i="1"/>
  <c r="AJ2822" i="1"/>
  <c r="AH2823" i="1"/>
  <c r="AI2823" i="1"/>
  <c r="AJ2823" i="1"/>
  <c r="AK2823" i="1"/>
  <c r="AL2823" i="1"/>
  <c r="AH2824" i="1"/>
  <c r="AI2824" i="1"/>
  <c r="AJ2824" i="1"/>
  <c r="AK2824" i="1"/>
  <c r="AK2825" i="1" s="1"/>
  <c r="AK2826" i="1" s="1"/>
  <c r="AL2824" i="1"/>
  <c r="AH2825" i="1"/>
  <c r="AI2825" i="1"/>
  <c r="AJ2825" i="1"/>
  <c r="AH2826" i="1"/>
  <c r="AI2826" i="1"/>
  <c r="AJ2826" i="1"/>
  <c r="AH2827" i="1"/>
  <c r="AI2827" i="1"/>
  <c r="AJ2827" i="1"/>
  <c r="AK2827" i="1"/>
  <c r="AK2828" i="1" s="1"/>
  <c r="AK2829" i="1" s="1"/>
  <c r="AK2830" i="1" s="1"/>
  <c r="AK2831" i="1" s="1"/>
  <c r="AK2832" i="1" s="1"/>
  <c r="AH2828" i="1"/>
  <c r="AI2828" i="1"/>
  <c r="AJ2828" i="1"/>
  <c r="AH2829" i="1"/>
  <c r="AI2829" i="1"/>
  <c r="AJ2829" i="1"/>
  <c r="AH2830" i="1"/>
  <c r="AI2830" i="1"/>
  <c r="AJ2830" i="1"/>
  <c r="AH2831" i="1"/>
  <c r="AI2831" i="1"/>
  <c r="AJ2831" i="1"/>
  <c r="AL2831" i="1"/>
  <c r="AH2832" i="1"/>
  <c r="AI2832" i="1"/>
  <c r="AL2832" i="1" s="1"/>
  <c r="AJ2832" i="1"/>
  <c r="AL2833" i="1"/>
  <c r="AH2833" i="1"/>
  <c r="AI2833" i="1"/>
  <c r="AJ2833" i="1"/>
  <c r="AK2833" i="1"/>
  <c r="AK2834" i="1" s="1"/>
  <c r="AK2835" i="1" s="1"/>
  <c r="AK2836" i="1" s="1"/>
  <c r="AK2837" i="1" s="1"/>
  <c r="AK2838" i="1" s="1"/>
  <c r="AK2839" i="1" s="1"/>
  <c r="AH2834" i="1"/>
  <c r="AI2834" i="1"/>
  <c r="AJ2834" i="1"/>
  <c r="AH2835" i="1"/>
  <c r="AI2835" i="1"/>
  <c r="AJ2835" i="1"/>
  <c r="AH2836" i="1"/>
  <c r="AI2836" i="1"/>
  <c r="AJ2836" i="1"/>
  <c r="AH2837" i="1"/>
  <c r="AI2837" i="1"/>
  <c r="AJ2837" i="1"/>
  <c r="AL2837" i="1"/>
  <c r="AL2838" i="1"/>
  <c r="AH2838" i="1"/>
  <c r="AI2838" i="1"/>
  <c r="AJ2838" i="1"/>
  <c r="AH2839" i="1"/>
  <c r="AI2839" i="1"/>
  <c r="AJ2839" i="1"/>
  <c r="AH2840" i="1"/>
  <c r="AI2840" i="1"/>
  <c r="AJ2840" i="1"/>
  <c r="AK2840" i="1"/>
  <c r="AL2840" i="1"/>
  <c r="AH2841" i="1"/>
  <c r="AI2841" i="1"/>
  <c r="AJ2841" i="1"/>
  <c r="AK2841" i="1"/>
  <c r="AK2842" i="1" s="1"/>
  <c r="AH2842" i="1"/>
  <c r="AI2842" i="1"/>
  <c r="AJ2842" i="1"/>
  <c r="AH2843" i="1"/>
  <c r="AI2843" i="1"/>
  <c r="AJ2843" i="1"/>
  <c r="AK2843" i="1"/>
  <c r="AK2844" i="1" s="1"/>
  <c r="AK2845" i="1" s="1"/>
  <c r="AK2846" i="1" s="1"/>
  <c r="AK2847" i="1" s="1"/>
  <c r="AK2848" i="1" s="1"/>
  <c r="AK2849" i="1" s="1"/>
  <c r="AK2850" i="1" s="1"/>
  <c r="AK2851" i="1" s="1"/>
  <c r="AK2852" i="1" s="1"/>
  <c r="AK2853" i="1" s="1"/>
  <c r="AK2854" i="1" s="1"/>
  <c r="AH2844" i="1"/>
  <c r="AI2844" i="1"/>
  <c r="AJ2844" i="1"/>
  <c r="AH2845" i="1"/>
  <c r="AI2845" i="1"/>
  <c r="AJ2845" i="1"/>
  <c r="AH2846" i="1"/>
  <c r="AI2846" i="1"/>
  <c r="AJ2846" i="1"/>
  <c r="AL2847" i="1"/>
  <c r="AH2847" i="1"/>
  <c r="AI2847" i="1"/>
  <c r="AJ2847" i="1"/>
  <c r="AH2848" i="1"/>
  <c r="AI2848" i="1"/>
  <c r="AL2848" i="1" s="1"/>
  <c r="AJ2848" i="1"/>
  <c r="AH2849" i="1"/>
  <c r="AI2849" i="1"/>
  <c r="AJ2849" i="1"/>
  <c r="AH2850" i="1"/>
  <c r="AI2850" i="1"/>
  <c r="AJ2850" i="1"/>
  <c r="AH2851" i="1"/>
  <c r="AI2851" i="1"/>
  <c r="AJ2851" i="1"/>
  <c r="AH2852" i="1"/>
  <c r="AI2852" i="1"/>
  <c r="AJ2852" i="1"/>
  <c r="AH2853" i="1"/>
  <c r="AI2853" i="1"/>
  <c r="AJ2853" i="1"/>
  <c r="AL2853" i="1"/>
  <c r="AL2854" i="1"/>
  <c r="AH2854" i="1"/>
  <c r="AI2854" i="1"/>
  <c r="AJ2854" i="1"/>
  <c r="AH2855" i="1"/>
  <c r="AI2855" i="1"/>
  <c r="AJ2855" i="1"/>
  <c r="AK2855" i="1"/>
  <c r="AK2856" i="1" s="1"/>
  <c r="AK2857" i="1" s="1"/>
  <c r="AK2858" i="1" s="1"/>
  <c r="AK2859" i="1" s="1"/>
  <c r="AK2860" i="1" s="1"/>
  <c r="AK2861" i="1" s="1"/>
  <c r="AK2862" i="1" s="1"/>
  <c r="AK2863" i="1" s="1"/>
  <c r="AK2864" i="1" s="1"/>
  <c r="AK2865" i="1" s="1"/>
  <c r="AK2866" i="1" s="1"/>
  <c r="AK2867" i="1" s="1"/>
  <c r="AK2868" i="1" s="1"/>
  <c r="AK2869" i="1" s="1"/>
  <c r="AK2870" i="1" s="1"/>
  <c r="AK2871" i="1" s="1"/>
  <c r="AK2872" i="1" s="1"/>
  <c r="AK2873" i="1" s="1"/>
  <c r="AK2874" i="1" s="1"/>
  <c r="AK2875" i="1" s="1"/>
  <c r="AK2876" i="1" s="1"/>
  <c r="AK2877" i="1" s="1"/>
  <c r="AK2878" i="1" s="1"/>
  <c r="AK2879" i="1" s="1"/>
  <c r="AK2880" i="1" s="1"/>
  <c r="AK2881" i="1" s="1"/>
  <c r="AK2882" i="1" s="1"/>
  <c r="AK2883" i="1" s="1"/>
  <c r="AK2884" i="1" s="1"/>
  <c r="AK2885" i="1" s="1"/>
  <c r="AK2886" i="1" s="1"/>
  <c r="AK2887" i="1" s="1"/>
  <c r="AK2888" i="1" s="1"/>
  <c r="AK2889" i="1" s="1"/>
  <c r="AK2890" i="1" s="1"/>
  <c r="AK2891" i="1" s="1"/>
  <c r="AK2892" i="1" s="1"/>
  <c r="AK2893" i="1" s="1"/>
  <c r="AK2894" i="1" s="1"/>
  <c r="AK2895" i="1" s="1"/>
  <c r="AK2896" i="1" s="1"/>
  <c r="AK2897" i="1" s="1"/>
  <c r="AK2898" i="1" s="1"/>
  <c r="AK2899" i="1" s="1"/>
  <c r="AK2900" i="1" s="1"/>
  <c r="AK2901" i="1" s="1"/>
  <c r="AK2902" i="1" s="1"/>
  <c r="AH2856" i="1"/>
  <c r="AI2856" i="1"/>
  <c r="AJ2856" i="1"/>
  <c r="AL2856" i="1"/>
  <c r="AH2857" i="1"/>
  <c r="AI2857" i="1"/>
  <c r="AJ2857" i="1"/>
  <c r="AH2858" i="1"/>
  <c r="AI2858" i="1"/>
  <c r="AJ2858" i="1"/>
  <c r="AH2859" i="1"/>
  <c r="AI2859" i="1"/>
  <c r="AJ2859" i="1"/>
  <c r="AH2860" i="1"/>
  <c r="AI2860" i="1"/>
  <c r="AJ2860" i="1"/>
  <c r="AL2861" i="1"/>
  <c r="AH2861" i="1"/>
  <c r="AI2861" i="1"/>
  <c r="AJ2861" i="1"/>
  <c r="AH2862" i="1"/>
  <c r="AI2862" i="1"/>
  <c r="AJ2862" i="1"/>
  <c r="AH2863" i="1"/>
  <c r="AI2863" i="1"/>
  <c r="AJ2863" i="1"/>
  <c r="AL2863" i="1"/>
  <c r="AH2864" i="1"/>
  <c r="AI2864" i="1"/>
  <c r="AL2864" i="1" s="1"/>
  <c r="AJ2864" i="1"/>
  <c r="AH2865" i="1"/>
  <c r="AI2865" i="1"/>
  <c r="AJ2865" i="1"/>
  <c r="AH2866" i="1"/>
  <c r="AI2866" i="1"/>
  <c r="AJ2866" i="1"/>
  <c r="AH2867" i="1"/>
  <c r="AI2867" i="1"/>
  <c r="AJ2867" i="1"/>
  <c r="AH2868" i="1"/>
  <c r="AI2868" i="1"/>
  <c r="AJ2868" i="1"/>
  <c r="AH2869" i="1"/>
  <c r="AI2869" i="1"/>
  <c r="AJ2869" i="1"/>
  <c r="AL2869" i="1"/>
  <c r="AL2870" i="1"/>
  <c r="AH2870" i="1"/>
  <c r="AI2870" i="1"/>
  <c r="AJ2870" i="1"/>
  <c r="AL2871" i="1"/>
  <c r="AH2871" i="1"/>
  <c r="AI2871" i="1"/>
  <c r="AJ2871" i="1"/>
  <c r="AH2872" i="1"/>
  <c r="AI2872" i="1"/>
  <c r="AJ2872" i="1"/>
  <c r="AL2872" i="1"/>
  <c r="AH2873" i="1"/>
  <c r="AI2873" i="1"/>
  <c r="AJ2873" i="1"/>
  <c r="AH2874" i="1"/>
  <c r="AI2874" i="1"/>
  <c r="AJ2874" i="1"/>
  <c r="AL2874" i="1"/>
  <c r="AH2875" i="1"/>
  <c r="AI2875" i="1"/>
  <c r="AJ2875" i="1"/>
  <c r="AH2876" i="1"/>
  <c r="AI2876" i="1"/>
  <c r="AJ2876" i="1"/>
  <c r="AL2877" i="1"/>
  <c r="AH2877" i="1"/>
  <c r="AI2877" i="1"/>
  <c r="AJ2877" i="1"/>
  <c r="AH2878" i="1"/>
  <c r="AI2878" i="1"/>
  <c r="AJ2878" i="1"/>
  <c r="AH2879" i="1"/>
  <c r="AI2879" i="1"/>
  <c r="AJ2879" i="1"/>
  <c r="AL2879" i="1"/>
  <c r="AH2880" i="1"/>
  <c r="AI2880" i="1"/>
  <c r="AJ2880" i="1"/>
  <c r="AL2880" i="1"/>
  <c r="AH2881" i="1"/>
  <c r="AI2881" i="1"/>
  <c r="AJ2881" i="1"/>
  <c r="AH2882" i="1"/>
  <c r="AI2882" i="1"/>
  <c r="AJ2882" i="1"/>
  <c r="AH2883" i="1"/>
  <c r="AI2883" i="1"/>
  <c r="AJ2883" i="1"/>
  <c r="AH2884" i="1"/>
  <c r="AI2884" i="1"/>
  <c r="AJ2884" i="1"/>
  <c r="AH2885" i="1"/>
  <c r="AI2885" i="1"/>
  <c r="AJ2885" i="1"/>
  <c r="AL2885" i="1"/>
  <c r="AH2886" i="1"/>
  <c r="AI2886" i="1"/>
  <c r="AJ2886" i="1"/>
  <c r="AH2887" i="1"/>
  <c r="AI2887" i="1"/>
  <c r="AJ2887" i="1"/>
  <c r="AH2888" i="1"/>
  <c r="AI2888" i="1"/>
  <c r="AJ2888" i="1"/>
  <c r="AL2888" i="1"/>
  <c r="AH2889" i="1"/>
  <c r="AI2889" i="1"/>
  <c r="AJ2889" i="1"/>
  <c r="AH2890" i="1"/>
  <c r="AI2890" i="1"/>
  <c r="AJ2890" i="1"/>
  <c r="AH2891" i="1"/>
  <c r="AI2891" i="1"/>
  <c r="AJ2891" i="1"/>
  <c r="AH2892" i="1"/>
  <c r="AI2892" i="1"/>
  <c r="AJ2892" i="1"/>
  <c r="AH2893" i="1"/>
  <c r="AI2893" i="1"/>
  <c r="AJ2893" i="1"/>
  <c r="AH2894" i="1"/>
  <c r="AI2894" i="1"/>
  <c r="AJ2894" i="1"/>
  <c r="AH2895" i="1"/>
  <c r="AI2895" i="1"/>
  <c r="AJ2895" i="1"/>
  <c r="AL2895" i="1"/>
  <c r="AH2896" i="1"/>
  <c r="AI2896" i="1"/>
  <c r="AJ2896" i="1"/>
  <c r="AL2896" i="1"/>
  <c r="AH2897" i="1"/>
  <c r="AI2897" i="1"/>
  <c r="AJ2897" i="1"/>
  <c r="AH2898" i="1"/>
  <c r="AI2898" i="1"/>
  <c r="AJ2898" i="1"/>
  <c r="AH2899" i="1"/>
  <c r="AI2899" i="1"/>
  <c r="AJ2899" i="1"/>
  <c r="AH2900" i="1"/>
  <c r="AI2900" i="1"/>
  <c r="AJ2900" i="1"/>
  <c r="AH2901" i="1"/>
  <c r="AI2901" i="1"/>
  <c r="AJ2901" i="1"/>
  <c r="AL2901" i="1"/>
  <c r="AH2902" i="1"/>
  <c r="AI2902" i="1"/>
  <c r="AJ2902" i="1"/>
  <c r="AL2903" i="1"/>
  <c r="AH2903" i="1"/>
  <c r="AI2903" i="1"/>
  <c r="AJ2903" i="1"/>
  <c r="AK2903" i="1"/>
  <c r="AH2904" i="1"/>
  <c r="AI2904" i="1"/>
  <c r="AL2904" i="1" s="1"/>
  <c r="AJ2904" i="1"/>
  <c r="AK2904" i="1"/>
  <c r="AK2905" i="1" s="1"/>
  <c r="AK2906" i="1" s="1"/>
  <c r="AK2907" i="1" s="1"/>
  <c r="AK2908" i="1" s="1"/>
  <c r="AK2909" i="1" s="1"/>
  <c r="AK2910" i="1" s="1"/>
  <c r="AK2911" i="1" s="1"/>
  <c r="AK2912" i="1" s="1"/>
  <c r="AK2913" i="1" s="1"/>
  <c r="AK2914" i="1" s="1"/>
  <c r="AK2915" i="1" s="1"/>
  <c r="AK2916" i="1" s="1"/>
  <c r="AK2917" i="1" s="1"/>
  <c r="AK2918" i="1" s="1"/>
  <c r="AK2919" i="1" s="1"/>
  <c r="AK2920" i="1" s="1"/>
  <c r="AK2921" i="1" s="1"/>
  <c r="AK2922" i="1" s="1"/>
  <c r="AK2923" i="1" s="1"/>
  <c r="AK2924" i="1" s="1"/>
  <c r="AK2925" i="1" s="1"/>
  <c r="AK2926" i="1" s="1"/>
  <c r="AK2927" i="1" s="1"/>
  <c r="AK2928" i="1" s="1"/>
  <c r="AK2929" i="1" s="1"/>
  <c r="AK2930" i="1" s="1"/>
  <c r="AK2931" i="1" s="1"/>
  <c r="AK2932" i="1" s="1"/>
  <c r="AK2933" i="1" s="1"/>
  <c r="AK2934" i="1" s="1"/>
  <c r="AK2935" i="1" s="1"/>
  <c r="AK2936" i="1" s="1"/>
  <c r="AK2937" i="1" s="1"/>
  <c r="AK2938" i="1" s="1"/>
  <c r="AK2939" i="1" s="1"/>
  <c r="AK2940" i="1" s="1"/>
  <c r="AK2941" i="1" s="1"/>
  <c r="AK2942" i="1" s="1"/>
  <c r="AK2943" i="1" s="1"/>
  <c r="AK2944" i="1" s="1"/>
  <c r="AK2945" i="1" s="1"/>
  <c r="AK2946" i="1" s="1"/>
  <c r="AK2947" i="1" s="1"/>
  <c r="AK2948" i="1" s="1"/>
  <c r="AK2949" i="1" s="1"/>
  <c r="AK2950" i="1" s="1"/>
  <c r="AK2951" i="1" s="1"/>
  <c r="AK2952" i="1" s="1"/>
  <c r="AK2953" i="1" s="1"/>
  <c r="AK2954" i="1" s="1"/>
  <c r="AK2955" i="1" s="1"/>
  <c r="AK2956" i="1" s="1"/>
  <c r="AK2957" i="1" s="1"/>
  <c r="AK2958" i="1" s="1"/>
  <c r="AK2959" i="1" s="1"/>
  <c r="AK2960" i="1" s="1"/>
  <c r="AK2961" i="1" s="1"/>
  <c r="AK2962" i="1" s="1"/>
  <c r="AK2963" i="1" s="1"/>
  <c r="AK2964" i="1" s="1"/>
  <c r="AK2965" i="1" s="1"/>
  <c r="AK2966" i="1" s="1"/>
  <c r="AK2967" i="1" s="1"/>
  <c r="AH2905" i="1"/>
  <c r="AI2905" i="1"/>
  <c r="AJ2905" i="1"/>
  <c r="AH2906" i="1"/>
  <c r="AI2906" i="1"/>
  <c r="AJ2906" i="1"/>
  <c r="AH2907" i="1"/>
  <c r="AI2907" i="1"/>
  <c r="AJ2907" i="1"/>
  <c r="AH2908" i="1"/>
  <c r="AI2908" i="1"/>
  <c r="AJ2908" i="1"/>
  <c r="AL2909" i="1"/>
  <c r="AH2909" i="1"/>
  <c r="AI2909" i="1"/>
  <c r="AJ2909" i="1"/>
  <c r="AH2910" i="1"/>
  <c r="AI2910" i="1"/>
  <c r="AJ2910" i="1"/>
  <c r="AH2911" i="1"/>
  <c r="AI2911" i="1"/>
  <c r="AJ2911" i="1"/>
  <c r="AL2911" i="1"/>
  <c r="AH2912" i="1"/>
  <c r="AI2912" i="1"/>
  <c r="AJ2912" i="1"/>
  <c r="AL2912" i="1"/>
  <c r="AH2913" i="1"/>
  <c r="AI2913" i="1"/>
  <c r="AJ2913" i="1"/>
  <c r="AH2914" i="1"/>
  <c r="AI2914" i="1"/>
  <c r="AJ2914" i="1"/>
  <c r="AH2915" i="1"/>
  <c r="AI2915" i="1"/>
  <c r="AJ2915" i="1"/>
  <c r="AH2916" i="1"/>
  <c r="AI2916" i="1"/>
  <c r="AJ2916" i="1"/>
  <c r="AH2917" i="1"/>
  <c r="AI2917" i="1"/>
  <c r="AJ2917" i="1"/>
  <c r="AL2917" i="1"/>
  <c r="AH2918" i="1"/>
  <c r="AI2918" i="1"/>
  <c r="AJ2918" i="1"/>
  <c r="AL2919" i="1"/>
  <c r="AH2919" i="1"/>
  <c r="AI2919" i="1"/>
  <c r="AJ2919" i="1"/>
  <c r="AH2920" i="1"/>
  <c r="AI2920" i="1"/>
  <c r="AL2920" i="1" s="1"/>
  <c r="AJ2920" i="1"/>
  <c r="AH2921" i="1"/>
  <c r="AI2921" i="1"/>
  <c r="AJ2921" i="1"/>
  <c r="AH2922" i="1"/>
  <c r="AI2922" i="1"/>
  <c r="AJ2922" i="1"/>
  <c r="AH2923" i="1"/>
  <c r="AI2923" i="1"/>
  <c r="AJ2923" i="1"/>
  <c r="AH2924" i="1"/>
  <c r="AI2924" i="1"/>
  <c r="AJ2924" i="1"/>
  <c r="AL2925" i="1"/>
  <c r="AH2925" i="1"/>
  <c r="AI2925" i="1"/>
  <c r="AJ2925" i="1"/>
  <c r="AH2926" i="1"/>
  <c r="AI2926" i="1"/>
  <c r="AJ2926" i="1"/>
  <c r="AH2927" i="1"/>
  <c r="AI2927" i="1"/>
  <c r="AJ2927" i="1"/>
  <c r="AL2927" i="1"/>
  <c r="AH2928" i="1"/>
  <c r="AI2928" i="1"/>
  <c r="AJ2928" i="1"/>
  <c r="AL2928" i="1"/>
  <c r="AH2929" i="1"/>
  <c r="AI2929" i="1"/>
  <c r="AJ2929" i="1"/>
  <c r="AH2930" i="1"/>
  <c r="AI2930" i="1"/>
  <c r="AJ2930" i="1"/>
  <c r="AH2931" i="1"/>
  <c r="AI2931" i="1"/>
  <c r="AJ2931" i="1"/>
  <c r="AH2932" i="1"/>
  <c r="AI2932" i="1"/>
  <c r="AJ2932" i="1"/>
  <c r="AH2933" i="1"/>
  <c r="AI2933" i="1"/>
  <c r="AJ2933" i="1"/>
  <c r="AL2933" i="1"/>
  <c r="AH2934" i="1"/>
  <c r="AI2934" i="1"/>
  <c r="AJ2934" i="1"/>
  <c r="AH2935" i="1"/>
  <c r="AI2935" i="1"/>
  <c r="AJ2935" i="1"/>
  <c r="AH2936" i="1"/>
  <c r="AI2936" i="1"/>
  <c r="AJ2936" i="1"/>
  <c r="AL2936" i="1"/>
  <c r="AH2937" i="1"/>
  <c r="AI2937" i="1"/>
  <c r="AJ2937" i="1"/>
  <c r="AH2938" i="1"/>
  <c r="AI2938" i="1"/>
  <c r="AJ2938" i="1"/>
  <c r="AL2938" i="1"/>
  <c r="AH2939" i="1"/>
  <c r="AI2939" i="1"/>
  <c r="AJ2939" i="1"/>
  <c r="AH2940" i="1"/>
  <c r="AI2940" i="1"/>
  <c r="AJ2940" i="1"/>
  <c r="AL2941" i="1"/>
  <c r="AH2941" i="1"/>
  <c r="AI2941" i="1"/>
  <c r="AJ2941" i="1"/>
  <c r="AL2942" i="1"/>
  <c r="AH2942" i="1"/>
  <c r="AI2942" i="1"/>
  <c r="AJ2942" i="1"/>
  <c r="AH2943" i="1"/>
  <c r="AI2943" i="1"/>
  <c r="AJ2943" i="1"/>
  <c r="AL2943" i="1"/>
  <c r="AH2944" i="1"/>
  <c r="AI2944" i="1"/>
  <c r="AJ2944" i="1"/>
  <c r="AL2944" i="1"/>
  <c r="AH2945" i="1"/>
  <c r="AI2945" i="1"/>
  <c r="AJ2945" i="1"/>
  <c r="AH2946" i="1"/>
  <c r="AI2946" i="1"/>
  <c r="AJ2946" i="1"/>
  <c r="AH2947" i="1"/>
  <c r="AI2947" i="1"/>
  <c r="AJ2947" i="1"/>
  <c r="AH2948" i="1"/>
  <c r="AI2948" i="1"/>
  <c r="AJ2948" i="1"/>
  <c r="AL2949" i="1"/>
  <c r="AH2949" i="1"/>
  <c r="AI2949" i="1"/>
  <c r="AJ2949" i="1"/>
  <c r="AL2950" i="1"/>
  <c r="AH2950" i="1"/>
  <c r="AI2950" i="1"/>
  <c r="AJ2950" i="1"/>
  <c r="AH2951" i="1"/>
  <c r="AI2951" i="1"/>
  <c r="AJ2951" i="1"/>
  <c r="AH2952" i="1"/>
  <c r="AI2952" i="1"/>
  <c r="AL2952" i="1" s="1"/>
  <c r="AJ2952" i="1"/>
  <c r="AH2953" i="1"/>
  <c r="AI2953" i="1"/>
  <c r="AJ2953" i="1"/>
  <c r="AH2954" i="1"/>
  <c r="AI2954" i="1"/>
  <c r="AJ2954" i="1"/>
  <c r="AH2955" i="1"/>
  <c r="AI2955" i="1"/>
  <c r="AJ2955" i="1"/>
  <c r="AH2956" i="1"/>
  <c r="AI2956" i="1"/>
  <c r="AJ2956" i="1"/>
  <c r="AH2957" i="1"/>
  <c r="AI2957" i="1"/>
  <c r="AJ2957" i="1"/>
  <c r="AL2957" i="1"/>
  <c r="AH2958" i="1"/>
  <c r="AI2958" i="1"/>
  <c r="AJ2958" i="1"/>
  <c r="AH2959" i="1"/>
  <c r="AI2959" i="1"/>
  <c r="AJ2959" i="1"/>
  <c r="AL2959" i="1"/>
  <c r="AH2960" i="1"/>
  <c r="AI2960" i="1"/>
  <c r="AJ2960" i="1"/>
  <c r="AL2960" i="1"/>
  <c r="AH2961" i="1"/>
  <c r="AI2961" i="1"/>
  <c r="AJ2961" i="1"/>
  <c r="AH2962" i="1"/>
  <c r="AI2962" i="1"/>
  <c r="AJ2962" i="1"/>
  <c r="AH2963" i="1"/>
  <c r="AI2963" i="1"/>
  <c r="AJ2963" i="1"/>
  <c r="AH2964" i="1"/>
  <c r="AI2964" i="1"/>
  <c r="AJ2964" i="1"/>
  <c r="AL2965" i="1"/>
  <c r="AH2965" i="1"/>
  <c r="AI2965" i="1"/>
  <c r="AJ2965" i="1"/>
  <c r="AL2966" i="1"/>
  <c r="AH2966" i="1"/>
  <c r="AI2966" i="1"/>
  <c r="AJ2966" i="1"/>
  <c r="AL2967" i="1"/>
  <c r="AH2967" i="1"/>
  <c r="AI2967" i="1"/>
  <c r="AJ2967" i="1"/>
  <c r="AH2968" i="1"/>
  <c r="AI2968" i="1"/>
  <c r="AL2968" i="1" s="1"/>
  <c r="AJ2968" i="1"/>
  <c r="AK2968" i="1"/>
  <c r="AK2969" i="1" s="1"/>
  <c r="AK2970" i="1" s="1"/>
  <c r="AK2971" i="1" s="1"/>
  <c r="AK2972" i="1" s="1"/>
  <c r="AK2973" i="1" s="1"/>
  <c r="AK2974" i="1" s="1"/>
  <c r="AK2975" i="1" s="1"/>
  <c r="AK2976" i="1" s="1"/>
  <c r="AK2977" i="1" s="1"/>
  <c r="AK2978" i="1" s="1"/>
  <c r="AK2979" i="1" s="1"/>
  <c r="AK2980" i="1" s="1"/>
  <c r="AK2981" i="1" s="1"/>
  <c r="AK2982" i="1" s="1"/>
  <c r="AK2983" i="1" s="1"/>
  <c r="AK2984" i="1" s="1"/>
  <c r="AK2985" i="1" s="1"/>
  <c r="AK2986" i="1" s="1"/>
  <c r="AK2987" i="1" s="1"/>
  <c r="AK2988" i="1" s="1"/>
  <c r="AK2989" i="1" s="1"/>
  <c r="AK2990" i="1" s="1"/>
  <c r="AK2991" i="1" s="1"/>
  <c r="AK2992" i="1" s="1"/>
  <c r="AK2993" i="1" s="1"/>
  <c r="AK2994" i="1" s="1"/>
  <c r="AK2995" i="1" s="1"/>
  <c r="AK2996" i="1" s="1"/>
  <c r="AK2997" i="1" s="1"/>
  <c r="AK2998" i="1" s="1"/>
  <c r="AK2999" i="1" s="1"/>
  <c r="AK3000" i="1" s="1"/>
  <c r="AK3001" i="1" s="1"/>
  <c r="AK3002" i="1" s="1"/>
  <c r="AK3003" i="1" s="1"/>
  <c r="AK3004" i="1" s="1"/>
  <c r="AK3005" i="1" s="1"/>
  <c r="AK3006" i="1" s="1"/>
  <c r="AK3007" i="1" s="1"/>
  <c r="AK3008" i="1" s="1"/>
  <c r="AK3009" i="1" s="1"/>
  <c r="AK3010" i="1" s="1"/>
  <c r="AK3011" i="1" s="1"/>
  <c r="AK3012" i="1" s="1"/>
  <c r="AK3013" i="1" s="1"/>
  <c r="AK3014" i="1" s="1"/>
  <c r="AK3015" i="1" s="1"/>
  <c r="AK3016" i="1" s="1"/>
  <c r="AH2969" i="1"/>
  <c r="AI2969" i="1"/>
  <c r="AJ2969" i="1"/>
  <c r="AH2970" i="1"/>
  <c r="AI2970" i="1"/>
  <c r="AJ2970" i="1"/>
  <c r="AH2971" i="1"/>
  <c r="AI2971" i="1"/>
  <c r="AJ2971" i="1"/>
  <c r="AH2972" i="1"/>
  <c r="AI2972" i="1"/>
  <c r="AJ2972" i="1"/>
  <c r="AL2972" i="1"/>
  <c r="AL2973" i="1"/>
  <c r="AH2973" i="1"/>
  <c r="AI2973" i="1"/>
  <c r="AJ2973" i="1"/>
  <c r="AL2974" i="1"/>
  <c r="AH2974" i="1"/>
  <c r="AI2974" i="1"/>
  <c r="AJ2974" i="1"/>
  <c r="AH2975" i="1"/>
  <c r="AI2975" i="1"/>
  <c r="AJ2975" i="1"/>
  <c r="AL2975" i="1"/>
  <c r="AH2976" i="1"/>
  <c r="AI2976" i="1"/>
  <c r="AJ2976" i="1"/>
  <c r="AL2976" i="1"/>
  <c r="AH2977" i="1"/>
  <c r="AI2977" i="1"/>
  <c r="AJ2977" i="1"/>
  <c r="AH2978" i="1"/>
  <c r="AI2978" i="1"/>
  <c r="AJ2978" i="1"/>
  <c r="AH2979" i="1"/>
  <c r="AI2979" i="1"/>
  <c r="AJ2979" i="1"/>
  <c r="AH2980" i="1"/>
  <c r="AI2980" i="1"/>
  <c r="AJ2980" i="1"/>
  <c r="AL2981" i="1"/>
  <c r="AH2981" i="1"/>
  <c r="AI2981" i="1"/>
  <c r="AJ2981" i="1"/>
  <c r="AL2982" i="1"/>
  <c r="AH2982" i="1"/>
  <c r="AI2982" i="1"/>
  <c r="AJ2982" i="1"/>
  <c r="AH2983" i="1"/>
  <c r="AI2983" i="1"/>
  <c r="AJ2983" i="1"/>
  <c r="AH2984" i="1"/>
  <c r="AI2984" i="1"/>
  <c r="AL2984" i="1" s="1"/>
  <c r="AJ2984" i="1"/>
  <c r="AH2985" i="1"/>
  <c r="AI2985" i="1"/>
  <c r="AJ2985" i="1"/>
  <c r="AH2986" i="1"/>
  <c r="AI2986" i="1"/>
  <c r="AJ2986" i="1"/>
  <c r="AH2987" i="1"/>
  <c r="AI2987" i="1"/>
  <c r="AJ2987" i="1"/>
  <c r="AH2988" i="1"/>
  <c r="AI2988" i="1"/>
  <c r="AJ2988" i="1"/>
  <c r="AL2988" i="1"/>
  <c r="AH2989" i="1"/>
  <c r="AI2989" i="1"/>
  <c r="AJ2989" i="1"/>
  <c r="AL2989" i="1"/>
  <c r="AH2990" i="1"/>
  <c r="AI2990" i="1"/>
  <c r="AJ2990" i="1"/>
  <c r="AH2991" i="1"/>
  <c r="AI2991" i="1"/>
  <c r="AJ2991" i="1"/>
  <c r="AL2991" i="1"/>
  <c r="AH2992" i="1"/>
  <c r="AI2992" i="1"/>
  <c r="AJ2992" i="1"/>
  <c r="AL2992" i="1"/>
  <c r="AL2993" i="1"/>
  <c r="AH2993" i="1"/>
  <c r="AI2993" i="1"/>
  <c r="AJ2993" i="1"/>
  <c r="AH2994" i="1"/>
  <c r="AI2994" i="1"/>
  <c r="AJ2994" i="1"/>
  <c r="AL2995" i="1"/>
  <c r="AH2995" i="1"/>
  <c r="AI2995" i="1"/>
  <c r="AJ2995" i="1"/>
  <c r="AH2996" i="1"/>
  <c r="AI2996" i="1"/>
  <c r="AJ2996" i="1"/>
  <c r="AL2997" i="1"/>
  <c r="AH2997" i="1"/>
  <c r="AI2997" i="1"/>
  <c r="AJ2997" i="1"/>
  <c r="AL2998" i="1"/>
  <c r="AH2998" i="1"/>
  <c r="AI2998" i="1"/>
  <c r="AJ2998" i="1"/>
  <c r="AL2999" i="1"/>
  <c r="AH2999" i="1"/>
  <c r="AI2999" i="1"/>
  <c r="AJ2999" i="1"/>
  <c r="AH3000" i="1"/>
  <c r="AI3000" i="1"/>
  <c r="AL3000" i="1" s="1"/>
  <c r="AJ3000" i="1"/>
  <c r="AH3001" i="1"/>
  <c r="AI3001" i="1"/>
  <c r="AJ3001" i="1"/>
  <c r="AL3001" i="1"/>
  <c r="AH3002" i="1"/>
  <c r="AI3002" i="1"/>
  <c r="AJ3002" i="1"/>
  <c r="AH3003" i="1"/>
  <c r="AI3003" i="1"/>
  <c r="AJ3003" i="1"/>
  <c r="AH3004" i="1"/>
  <c r="AI3004" i="1"/>
  <c r="AJ3004" i="1"/>
  <c r="AL3004" i="1"/>
  <c r="AL3005" i="1"/>
  <c r="AH3005" i="1"/>
  <c r="AI3005" i="1"/>
  <c r="AJ3005" i="1"/>
  <c r="AL3006" i="1"/>
  <c r="AH3006" i="1"/>
  <c r="AI3006" i="1"/>
  <c r="AJ3006" i="1"/>
  <c r="AH3007" i="1"/>
  <c r="AI3007" i="1"/>
  <c r="AJ3007" i="1"/>
  <c r="AL3007" i="1"/>
  <c r="AH3008" i="1"/>
  <c r="AI3008" i="1"/>
  <c r="AJ3008" i="1"/>
  <c r="AL3008" i="1"/>
  <c r="AH3009" i="1"/>
  <c r="AI3009" i="1"/>
  <c r="AJ3009" i="1"/>
  <c r="AH3010" i="1"/>
  <c r="AI3010" i="1"/>
  <c r="AJ3010" i="1"/>
  <c r="AH3011" i="1"/>
  <c r="AI3011" i="1"/>
  <c r="AJ3011" i="1"/>
  <c r="AH3012" i="1"/>
  <c r="AI3012" i="1"/>
  <c r="AJ3012" i="1"/>
  <c r="AL3013" i="1"/>
  <c r="AH3013" i="1"/>
  <c r="AI3013" i="1"/>
  <c r="AJ3013" i="1"/>
  <c r="AL3014" i="1"/>
  <c r="AH3014" i="1"/>
  <c r="AI3014" i="1"/>
  <c r="AJ3014" i="1"/>
  <c r="AH3015" i="1"/>
  <c r="AI3015" i="1"/>
  <c r="AJ3015" i="1"/>
  <c r="AH3016" i="1"/>
  <c r="AI3016" i="1"/>
  <c r="AL3016" i="1" s="1"/>
  <c r="AJ3016" i="1"/>
  <c r="AH3017" i="1"/>
  <c r="AI3017" i="1"/>
  <c r="AJ3017" i="1"/>
  <c r="AK3017" i="1"/>
  <c r="AK3018" i="1" s="1"/>
  <c r="AK3019" i="1" s="1"/>
  <c r="AK3020" i="1" s="1"/>
  <c r="AH3018" i="1"/>
  <c r="AI3018" i="1"/>
  <c r="AJ3018" i="1"/>
  <c r="AH3019" i="1"/>
  <c r="AI3019" i="1"/>
  <c r="AJ3019" i="1"/>
  <c r="AH3020" i="1"/>
  <c r="AI3020" i="1"/>
  <c r="AJ3020" i="1"/>
  <c r="AH3021" i="1"/>
  <c r="AI3021" i="1"/>
  <c r="AJ3021" i="1"/>
  <c r="AK3021" i="1"/>
  <c r="AK3022" i="1" s="1"/>
  <c r="AL3021" i="1"/>
  <c r="AL3022" i="1"/>
  <c r="AH3022" i="1"/>
  <c r="AI3022" i="1"/>
  <c r="AJ3022" i="1"/>
  <c r="AH3023" i="1"/>
  <c r="AI3023" i="1"/>
  <c r="AJ3023" i="1"/>
  <c r="AK3023" i="1"/>
  <c r="AK3024" i="1" s="1"/>
  <c r="AK3025" i="1" s="1"/>
  <c r="AK3026" i="1" s="1"/>
  <c r="AK3027" i="1" s="1"/>
  <c r="AK3028" i="1" s="1"/>
  <c r="AK3029" i="1" s="1"/>
  <c r="AK3030" i="1" s="1"/>
  <c r="AK3031" i="1" s="1"/>
  <c r="AK3032" i="1" s="1"/>
  <c r="AK3033" i="1" s="1"/>
  <c r="AK3034" i="1" s="1"/>
  <c r="AL3023" i="1"/>
  <c r="AH3024" i="1"/>
  <c r="AI3024" i="1"/>
  <c r="AJ3024" i="1"/>
  <c r="AL3024" i="1"/>
  <c r="AH3025" i="1"/>
  <c r="AI3025" i="1"/>
  <c r="AJ3025" i="1"/>
  <c r="AH3026" i="1"/>
  <c r="AI3026" i="1"/>
  <c r="AJ3026" i="1"/>
  <c r="AH3027" i="1"/>
  <c r="AI3027" i="1"/>
  <c r="AJ3027" i="1"/>
  <c r="AH3028" i="1"/>
  <c r="AI3028" i="1"/>
  <c r="AJ3028" i="1"/>
  <c r="AH3029" i="1"/>
  <c r="AI3029" i="1"/>
  <c r="AJ3029" i="1"/>
  <c r="AL3030" i="1"/>
  <c r="AH3030" i="1"/>
  <c r="AI3030" i="1"/>
  <c r="AJ3030" i="1"/>
  <c r="AL3031" i="1"/>
  <c r="AH3031" i="1"/>
  <c r="AI3031" i="1"/>
  <c r="AJ3031" i="1"/>
  <c r="AH3032" i="1"/>
  <c r="AI3032" i="1"/>
  <c r="AL3032" i="1" s="1"/>
  <c r="AJ3032" i="1"/>
  <c r="AH3033" i="1"/>
  <c r="AI3033" i="1"/>
  <c r="AJ3033" i="1"/>
  <c r="AH3034" i="1"/>
  <c r="AI3034" i="1"/>
  <c r="AJ3034" i="1"/>
  <c r="AH3035" i="1"/>
  <c r="AI3035" i="1"/>
  <c r="AJ3035" i="1"/>
  <c r="AK3035" i="1"/>
  <c r="AK3036" i="1" s="1"/>
  <c r="AK3037" i="1" s="1"/>
  <c r="AK3038" i="1" s="1"/>
  <c r="AK3039" i="1" s="1"/>
  <c r="AK3040" i="1" s="1"/>
  <c r="AK3041" i="1" s="1"/>
  <c r="AK3042" i="1" s="1"/>
  <c r="AK3043" i="1" s="1"/>
  <c r="AK3044" i="1" s="1"/>
  <c r="AK3045" i="1" s="1"/>
  <c r="AK3046" i="1" s="1"/>
  <c r="AK3047" i="1" s="1"/>
  <c r="AK3048" i="1" s="1"/>
  <c r="AK3049" i="1" s="1"/>
  <c r="AK3050" i="1" s="1"/>
  <c r="AK3051" i="1" s="1"/>
  <c r="AK3052" i="1" s="1"/>
  <c r="AK3053" i="1" s="1"/>
  <c r="AK3054" i="1" s="1"/>
  <c r="AK3055" i="1" s="1"/>
  <c r="AK3056" i="1" s="1"/>
  <c r="AK3057" i="1" s="1"/>
  <c r="AK3058" i="1" s="1"/>
  <c r="AK3059" i="1" s="1"/>
  <c r="AK3060" i="1" s="1"/>
  <c r="AK3061" i="1" s="1"/>
  <c r="AK3062" i="1" s="1"/>
  <c r="AK3063" i="1" s="1"/>
  <c r="AK3064" i="1" s="1"/>
  <c r="AK3065" i="1" s="1"/>
  <c r="AK3066" i="1" s="1"/>
  <c r="AK3067" i="1" s="1"/>
  <c r="AK3068" i="1" s="1"/>
  <c r="AK3069" i="1" s="1"/>
  <c r="AK3070" i="1" s="1"/>
  <c r="AK3071" i="1" s="1"/>
  <c r="AK3072" i="1" s="1"/>
  <c r="AK3073" i="1" s="1"/>
  <c r="AK3074" i="1" s="1"/>
  <c r="AK3075" i="1" s="1"/>
  <c r="AK3076" i="1" s="1"/>
  <c r="AK3077" i="1" s="1"/>
  <c r="AK3078" i="1" s="1"/>
  <c r="AK3079" i="1" s="1"/>
  <c r="AK3080" i="1" s="1"/>
  <c r="AK3081" i="1" s="1"/>
  <c r="AK3082" i="1" s="1"/>
  <c r="AK3083" i="1" s="1"/>
  <c r="AK3084" i="1" s="1"/>
  <c r="AK3085" i="1" s="1"/>
  <c r="AK3086" i="1" s="1"/>
  <c r="AK3087" i="1" s="1"/>
  <c r="AK3088" i="1" s="1"/>
  <c r="AK3089" i="1" s="1"/>
  <c r="AK3090" i="1" s="1"/>
  <c r="AK3091" i="1" s="1"/>
  <c r="AK3092" i="1" s="1"/>
  <c r="AK3093" i="1" s="1"/>
  <c r="AK3094" i="1" s="1"/>
  <c r="AK3095" i="1" s="1"/>
  <c r="AK3096" i="1" s="1"/>
  <c r="AK3097" i="1" s="1"/>
  <c r="AK3098" i="1" s="1"/>
  <c r="AK3099" i="1" s="1"/>
  <c r="AK3100" i="1" s="1"/>
  <c r="AK3101" i="1" s="1"/>
  <c r="AK3102" i="1" s="1"/>
  <c r="AK3103" i="1" s="1"/>
  <c r="AK3104" i="1" s="1"/>
  <c r="AK3105" i="1" s="1"/>
  <c r="AK3106" i="1" s="1"/>
  <c r="AK3107" i="1" s="1"/>
  <c r="AK3108" i="1" s="1"/>
  <c r="AK3109" i="1" s="1"/>
  <c r="AK3110" i="1" s="1"/>
  <c r="AK3111" i="1" s="1"/>
  <c r="AK3112" i="1" s="1"/>
  <c r="AK3113" i="1" s="1"/>
  <c r="AK3114" i="1" s="1"/>
  <c r="AK3115" i="1" s="1"/>
  <c r="AK3116" i="1" s="1"/>
  <c r="AK3117" i="1" s="1"/>
  <c r="AK3118" i="1" s="1"/>
  <c r="AK3119" i="1" s="1"/>
  <c r="AK3120" i="1" s="1"/>
  <c r="AK3121" i="1" s="1"/>
  <c r="AK3122" i="1" s="1"/>
  <c r="AK3123" i="1" s="1"/>
  <c r="AK3124" i="1" s="1"/>
  <c r="AK3125" i="1" s="1"/>
  <c r="AK3126" i="1" s="1"/>
  <c r="AK3127" i="1" s="1"/>
  <c r="AK3128" i="1" s="1"/>
  <c r="AK3129" i="1" s="1"/>
  <c r="AK3130" i="1" s="1"/>
  <c r="AK3131" i="1" s="1"/>
  <c r="AK3132" i="1" s="1"/>
  <c r="AK3133" i="1" s="1"/>
  <c r="AK3134" i="1" s="1"/>
  <c r="AK3135" i="1" s="1"/>
  <c r="AK3136" i="1" s="1"/>
  <c r="AK3137" i="1" s="1"/>
  <c r="AK3138" i="1" s="1"/>
  <c r="AK3139" i="1" s="1"/>
  <c r="AH3036" i="1"/>
  <c r="AI3036" i="1"/>
  <c r="AJ3036" i="1"/>
  <c r="AL3037" i="1"/>
  <c r="AH3037" i="1"/>
  <c r="AI3037" i="1"/>
  <c r="AJ3037" i="1"/>
  <c r="AH3038" i="1"/>
  <c r="AI3038" i="1"/>
  <c r="AJ3038" i="1"/>
  <c r="AH3039" i="1"/>
  <c r="AI3039" i="1"/>
  <c r="AJ3039" i="1"/>
  <c r="AL3039" i="1"/>
  <c r="AH3040" i="1"/>
  <c r="AI3040" i="1"/>
  <c r="AJ3040" i="1"/>
  <c r="AL3040" i="1"/>
  <c r="AL3041" i="1"/>
  <c r="AH3041" i="1"/>
  <c r="AI3041" i="1"/>
  <c r="AJ3041" i="1"/>
  <c r="AH3042" i="1"/>
  <c r="AI3042" i="1"/>
  <c r="AJ3042" i="1"/>
  <c r="AH3043" i="1"/>
  <c r="AI3043" i="1"/>
  <c r="AJ3043" i="1"/>
  <c r="AH3044" i="1"/>
  <c r="AI3044" i="1"/>
  <c r="AJ3044" i="1"/>
  <c r="AL3045" i="1"/>
  <c r="AH3045" i="1"/>
  <c r="AI3045" i="1"/>
  <c r="AJ3045" i="1"/>
  <c r="AL3046" i="1"/>
  <c r="AH3046" i="1"/>
  <c r="AI3046" i="1"/>
  <c r="AJ3046" i="1"/>
  <c r="AH3047" i="1"/>
  <c r="AI3047" i="1"/>
  <c r="AJ3047" i="1"/>
  <c r="AH3048" i="1"/>
  <c r="AI3048" i="1"/>
  <c r="AL3048" i="1" s="1"/>
  <c r="AJ3048" i="1"/>
  <c r="AH3049" i="1"/>
  <c r="AI3049" i="1"/>
  <c r="AJ3049" i="1"/>
  <c r="AH3050" i="1"/>
  <c r="AI3050" i="1"/>
  <c r="AJ3050" i="1"/>
  <c r="AH3051" i="1"/>
  <c r="AI3051" i="1"/>
  <c r="AJ3051" i="1"/>
  <c r="AH3052" i="1"/>
  <c r="AI3052" i="1"/>
  <c r="AJ3052" i="1"/>
  <c r="AH3053" i="1"/>
  <c r="AI3053" i="1"/>
  <c r="AJ3053" i="1"/>
  <c r="AL3053" i="1"/>
  <c r="AL3054" i="1"/>
  <c r="AH3054" i="1"/>
  <c r="AI3054" i="1"/>
  <c r="AJ3054" i="1"/>
  <c r="AH3055" i="1"/>
  <c r="AI3055" i="1"/>
  <c r="AJ3055" i="1"/>
  <c r="AL3055" i="1"/>
  <c r="AH3056" i="1"/>
  <c r="AI3056" i="1"/>
  <c r="AJ3056" i="1"/>
  <c r="AL3056" i="1"/>
  <c r="AH3057" i="1"/>
  <c r="AI3057" i="1"/>
  <c r="AJ3057" i="1"/>
  <c r="AH3058" i="1"/>
  <c r="AI3058" i="1"/>
  <c r="AJ3058" i="1"/>
  <c r="AH3059" i="1"/>
  <c r="AI3059" i="1"/>
  <c r="AJ3059" i="1"/>
  <c r="AH3060" i="1"/>
  <c r="AI3060" i="1"/>
  <c r="AJ3060" i="1"/>
  <c r="AH3061" i="1"/>
  <c r="AI3061" i="1"/>
  <c r="AJ3061" i="1"/>
  <c r="AL3062" i="1"/>
  <c r="AH3062" i="1"/>
  <c r="AI3062" i="1"/>
  <c r="AJ3062" i="1"/>
  <c r="AL3063" i="1"/>
  <c r="AH3063" i="1"/>
  <c r="AI3063" i="1"/>
  <c r="AJ3063" i="1"/>
  <c r="AH3064" i="1"/>
  <c r="AI3064" i="1"/>
  <c r="AL3064" i="1" s="1"/>
  <c r="AJ3064" i="1"/>
  <c r="AH3065" i="1"/>
  <c r="AI3065" i="1"/>
  <c r="AJ3065" i="1"/>
  <c r="AH3066" i="1"/>
  <c r="AI3066" i="1"/>
  <c r="AJ3066" i="1"/>
  <c r="AH3067" i="1"/>
  <c r="AI3067" i="1"/>
  <c r="AJ3067" i="1"/>
  <c r="AH3068" i="1"/>
  <c r="AI3068" i="1"/>
  <c r="AJ3068" i="1"/>
  <c r="AL3068" i="1"/>
  <c r="AL3069" i="1"/>
  <c r="AH3069" i="1"/>
  <c r="AI3069" i="1"/>
  <c r="AJ3069" i="1"/>
  <c r="AH3070" i="1"/>
  <c r="AI3070" i="1"/>
  <c r="AJ3070" i="1"/>
  <c r="AH3071" i="1"/>
  <c r="AI3071" i="1"/>
  <c r="AJ3071" i="1"/>
  <c r="AL3071" i="1"/>
  <c r="AH3072" i="1"/>
  <c r="AI3072" i="1"/>
  <c r="AJ3072" i="1"/>
  <c r="AL3072" i="1"/>
  <c r="AH3073" i="1"/>
  <c r="AI3073" i="1"/>
  <c r="AJ3073" i="1"/>
  <c r="AH3074" i="1"/>
  <c r="AI3074" i="1"/>
  <c r="AJ3074" i="1"/>
  <c r="AH3075" i="1"/>
  <c r="AI3075" i="1"/>
  <c r="AJ3075" i="1"/>
  <c r="AH3076" i="1"/>
  <c r="AI3076" i="1"/>
  <c r="AJ3076" i="1"/>
  <c r="AL3077" i="1"/>
  <c r="AH3077" i="1"/>
  <c r="AI3077" i="1"/>
  <c r="AJ3077" i="1"/>
  <c r="AL3078" i="1"/>
  <c r="AH3078" i="1"/>
  <c r="AI3078" i="1"/>
  <c r="AJ3078" i="1"/>
  <c r="AH3079" i="1"/>
  <c r="AI3079" i="1"/>
  <c r="AJ3079" i="1"/>
  <c r="AH3080" i="1"/>
  <c r="AI3080" i="1"/>
  <c r="AL3080" i="1" s="1"/>
  <c r="AJ3080" i="1"/>
  <c r="AH3081" i="1"/>
  <c r="AI3081" i="1"/>
  <c r="AJ3081" i="1"/>
  <c r="AH3082" i="1"/>
  <c r="AI3082" i="1"/>
  <c r="AJ3082" i="1"/>
  <c r="AH3083" i="1"/>
  <c r="AI3083" i="1"/>
  <c r="AJ3083" i="1"/>
  <c r="AH3084" i="1"/>
  <c r="AI3084" i="1"/>
  <c r="AJ3084" i="1"/>
  <c r="AH3085" i="1"/>
  <c r="AI3085" i="1"/>
  <c r="AJ3085" i="1"/>
  <c r="AL3085" i="1"/>
  <c r="AL3086" i="1"/>
  <c r="AH3086" i="1"/>
  <c r="AI3086" i="1"/>
  <c r="AJ3086" i="1"/>
  <c r="AH3087" i="1"/>
  <c r="AI3087" i="1"/>
  <c r="AJ3087" i="1"/>
  <c r="AL3087" i="1"/>
  <c r="AH3088" i="1"/>
  <c r="AI3088" i="1"/>
  <c r="AJ3088" i="1"/>
  <c r="AL3088" i="1"/>
  <c r="AH3089" i="1"/>
  <c r="AI3089" i="1"/>
  <c r="AJ3089" i="1"/>
  <c r="AH3090" i="1"/>
  <c r="AI3090" i="1"/>
  <c r="AJ3090" i="1"/>
  <c r="AH3091" i="1"/>
  <c r="AI3091" i="1"/>
  <c r="AJ3091" i="1"/>
  <c r="AH3092" i="1"/>
  <c r="AI3092" i="1"/>
  <c r="AJ3092" i="1"/>
  <c r="AH3093" i="1"/>
  <c r="AI3093" i="1"/>
  <c r="AJ3093" i="1"/>
  <c r="AL3094" i="1"/>
  <c r="AH3094" i="1"/>
  <c r="AI3094" i="1"/>
  <c r="AJ3094" i="1"/>
  <c r="AH3095" i="1"/>
  <c r="AI3095" i="1"/>
  <c r="AJ3095" i="1"/>
  <c r="AL3095" i="1"/>
  <c r="AH3096" i="1"/>
  <c r="AI3096" i="1"/>
  <c r="AJ3096" i="1"/>
  <c r="AL3096" i="1"/>
  <c r="AH3097" i="1"/>
  <c r="AI3097" i="1"/>
  <c r="AJ3097" i="1"/>
  <c r="AH3098" i="1"/>
  <c r="AI3098" i="1"/>
  <c r="AJ3098" i="1"/>
  <c r="AL3099" i="1"/>
  <c r="AH3099" i="1"/>
  <c r="AI3099" i="1"/>
  <c r="AJ3099" i="1"/>
  <c r="AH3100" i="1"/>
  <c r="AI3100" i="1"/>
  <c r="AJ3100" i="1"/>
  <c r="AL3101" i="1"/>
  <c r="AH3101" i="1"/>
  <c r="AI3101" i="1"/>
  <c r="AJ3101" i="1"/>
  <c r="AH3102" i="1"/>
  <c r="AI3102" i="1"/>
  <c r="AJ3102" i="1"/>
  <c r="AH3103" i="1"/>
  <c r="AI3103" i="1"/>
  <c r="AJ3103" i="1"/>
  <c r="AL3103" i="1"/>
  <c r="AH3104" i="1"/>
  <c r="AI3104" i="1"/>
  <c r="AJ3104" i="1"/>
  <c r="AL3104" i="1"/>
  <c r="AH3105" i="1"/>
  <c r="AI3105" i="1"/>
  <c r="AJ3105" i="1"/>
  <c r="AH3106" i="1"/>
  <c r="AI3106" i="1"/>
  <c r="AJ3106" i="1"/>
  <c r="AH3107" i="1"/>
  <c r="AI3107" i="1"/>
  <c r="AJ3107" i="1"/>
  <c r="AL3107" i="1"/>
  <c r="AH3108" i="1"/>
  <c r="AI3108" i="1"/>
  <c r="AJ3108" i="1"/>
  <c r="AH3109" i="1"/>
  <c r="AI3109" i="1"/>
  <c r="AJ3109" i="1"/>
  <c r="AL3110" i="1"/>
  <c r="AH3110" i="1"/>
  <c r="AI3110" i="1"/>
  <c r="AJ3110" i="1"/>
  <c r="AH3111" i="1"/>
  <c r="AI3111" i="1"/>
  <c r="AJ3111" i="1"/>
  <c r="AH3112" i="1"/>
  <c r="AI3112" i="1"/>
  <c r="AL3112" i="1" s="1"/>
  <c r="AJ3112" i="1"/>
  <c r="AH3113" i="1"/>
  <c r="AI3113" i="1"/>
  <c r="AJ3113" i="1"/>
  <c r="AH3114" i="1"/>
  <c r="AI3114" i="1"/>
  <c r="AJ3114" i="1"/>
  <c r="AH3115" i="1"/>
  <c r="AI3115" i="1"/>
  <c r="AJ3115" i="1"/>
  <c r="AH3116" i="1"/>
  <c r="AI3116" i="1"/>
  <c r="AJ3116" i="1"/>
  <c r="AH3117" i="1"/>
  <c r="AI3117" i="1"/>
  <c r="AJ3117" i="1"/>
  <c r="AL3117" i="1"/>
  <c r="AH3118" i="1"/>
  <c r="AI3118" i="1"/>
  <c r="AJ3118" i="1"/>
  <c r="AH3119" i="1"/>
  <c r="AI3119" i="1"/>
  <c r="AJ3119" i="1"/>
  <c r="AL3119" i="1"/>
  <c r="AH3120" i="1"/>
  <c r="AI3120" i="1"/>
  <c r="AJ3120" i="1"/>
  <c r="AL3120" i="1"/>
  <c r="AL3121" i="1"/>
  <c r="AH3121" i="1"/>
  <c r="AI3121" i="1"/>
  <c r="AJ3121" i="1"/>
  <c r="AH3122" i="1"/>
  <c r="AI3122" i="1"/>
  <c r="AJ3122" i="1"/>
  <c r="AH3123" i="1"/>
  <c r="AI3123" i="1"/>
  <c r="AJ3123" i="1"/>
  <c r="AH3124" i="1"/>
  <c r="AI3124" i="1"/>
  <c r="AJ3124" i="1"/>
  <c r="AH3125" i="1"/>
  <c r="AI3125" i="1"/>
  <c r="AJ3125" i="1"/>
  <c r="AL3126" i="1"/>
  <c r="AH3126" i="1"/>
  <c r="AI3126" i="1"/>
  <c r="AJ3126" i="1"/>
  <c r="AL3127" i="1"/>
  <c r="AH3127" i="1"/>
  <c r="AI3127" i="1"/>
  <c r="AJ3127" i="1"/>
  <c r="AH3128" i="1"/>
  <c r="AI3128" i="1"/>
  <c r="AL3128" i="1" s="1"/>
  <c r="AJ3128" i="1"/>
  <c r="AH3129" i="1"/>
  <c r="AI3129" i="1"/>
  <c r="AJ3129" i="1"/>
  <c r="AL3129" i="1"/>
  <c r="AH3130" i="1"/>
  <c r="AI3130" i="1"/>
  <c r="AJ3130" i="1"/>
  <c r="AH3131" i="1"/>
  <c r="AI3131" i="1"/>
  <c r="AJ3131" i="1"/>
  <c r="AH3132" i="1"/>
  <c r="AI3132" i="1"/>
  <c r="AJ3132" i="1"/>
  <c r="AL3133" i="1"/>
  <c r="AH3133" i="1"/>
  <c r="AI3133" i="1"/>
  <c r="AJ3133" i="1"/>
  <c r="AH3134" i="1"/>
  <c r="AI3134" i="1"/>
  <c r="AJ3134" i="1"/>
  <c r="AH3135" i="1"/>
  <c r="AI3135" i="1"/>
  <c r="AJ3135" i="1"/>
  <c r="AL3135" i="1"/>
  <c r="AH3136" i="1"/>
  <c r="AI3136" i="1"/>
  <c r="AJ3136" i="1"/>
  <c r="AL3136" i="1"/>
  <c r="AH3137" i="1"/>
  <c r="AI3137" i="1"/>
  <c r="AJ3137" i="1"/>
  <c r="AH3138" i="1"/>
  <c r="AI3138" i="1"/>
  <c r="AJ3138" i="1"/>
  <c r="AH3139" i="1"/>
  <c r="AI3139" i="1"/>
  <c r="AJ3139" i="1"/>
  <c r="AL3139" i="1"/>
  <c r="AH3140" i="1"/>
  <c r="AI3140" i="1"/>
  <c r="AJ3140" i="1"/>
  <c r="AK3140" i="1"/>
  <c r="AL3141" i="1"/>
  <c r="AH3141" i="1"/>
  <c r="AI3141" i="1"/>
  <c r="AJ3141" i="1"/>
  <c r="AK3141" i="1"/>
  <c r="AK3142" i="1" s="1"/>
  <c r="AL3142" i="1"/>
  <c r="AH3142" i="1"/>
  <c r="AI3142" i="1"/>
  <c r="AJ3142" i="1"/>
  <c r="AL3143" i="1"/>
  <c r="AH3143" i="1"/>
  <c r="AI3143" i="1"/>
  <c r="AJ3143" i="1"/>
  <c r="AK3143" i="1"/>
  <c r="AH3144" i="1"/>
  <c r="AI3144" i="1"/>
  <c r="AL3144" i="1" s="1"/>
  <c r="AJ3144" i="1"/>
  <c r="AK3144" i="1"/>
  <c r="AK3145" i="1" s="1"/>
  <c r="AK3146" i="1" s="1"/>
  <c r="AH3145" i="1"/>
  <c r="AI3145" i="1"/>
  <c r="AJ3145" i="1"/>
  <c r="AH3146" i="1"/>
  <c r="AI3146" i="1"/>
  <c r="AJ3146" i="1"/>
  <c r="AH3147" i="1"/>
  <c r="AI3147" i="1"/>
  <c r="AJ3147" i="1"/>
  <c r="AK3147" i="1"/>
  <c r="AK3148" i="1" s="1"/>
  <c r="AH3148" i="1"/>
  <c r="AI3148" i="1"/>
  <c r="AJ3148" i="1"/>
  <c r="AL3149" i="1"/>
  <c r="AH3149" i="1"/>
  <c r="AI3149" i="1"/>
  <c r="AJ3149" i="1"/>
  <c r="AK3149" i="1"/>
  <c r="AK3150" i="1" s="1"/>
  <c r="AH3150" i="1"/>
  <c r="AI3150" i="1"/>
  <c r="AJ3150" i="1"/>
  <c r="AH3151" i="1"/>
  <c r="AI3151" i="1"/>
  <c r="AJ3151" i="1"/>
  <c r="AK3151" i="1"/>
  <c r="AK3152" i="1" s="1"/>
  <c r="AK3153" i="1" s="1"/>
  <c r="AL3151" i="1"/>
  <c r="AH3152" i="1"/>
  <c r="AI3152" i="1"/>
  <c r="AJ3152" i="1"/>
  <c r="AL3152" i="1"/>
  <c r="AH3153" i="1"/>
  <c r="AI3153" i="1"/>
  <c r="AJ3153" i="1"/>
  <c r="AH3154" i="1"/>
  <c r="AI3154" i="1"/>
  <c r="AJ3154" i="1"/>
  <c r="AK3154" i="1"/>
  <c r="AH3155" i="1"/>
  <c r="AI3155" i="1"/>
  <c r="AJ3155" i="1"/>
  <c r="AK3155" i="1"/>
  <c r="AK3156" i="1" s="1"/>
  <c r="AK3157" i="1" s="1"/>
  <c r="AK3158" i="1" s="1"/>
  <c r="AH3156" i="1"/>
  <c r="AI3156" i="1"/>
  <c r="AJ3156" i="1"/>
  <c r="AH3157" i="1"/>
  <c r="AI3157" i="1"/>
  <c r="AJ3157" i="1"/>
  <c r="AH3158" i="1"/>
  <c r="AI3158" i="1"/>
  <c r="AL3158" i="1" s="1"/>
  <c r="AJ3158" i="1"/>
  <c r="AL3159" i="1"/>
  <c r="AH3159" i="1"/>
  <c r="AI3159" i="1"/>
  <c r="AJ3159" i="1"/>
  <c r="AK3159" i="1"/>
  <c r="AH3160" i="1"/>
  <c r="AI3160" i="1"/>
  <c r="AJ3160" i="1"/>
  <c r="AK3160" i="1"/>
  <c r="AH3161" i="1"/>
  <c r="AI3161" i="1"/>
  <c r="AJ3161" i="1"/>
  <c r="AK3161" i="1"/>
  <c r="AK3162" i="1" s="1"/>
  <c r="AK3163" i="1" s="1"/>
  <c r="AK3164" i="1" s="1"/>
  <c r="AK3165" i="1" s="1"/>
  <c r="AH3162" i="1"/>
  <c r="AI3162" i="1"/>
  <c r="AJ3162" i="1"/>
  <c r="AH3163" i="1"/>
  <c r="AI3163" i="1"/>
  <c r="AJ3163" i="1"/>
  <c r="AH3164" i="1"/>
  <c r="AI3164" i="1"/>
  <c r="AJ3164" i="1"/>
  <c r="AH3165" i="1"/>
  <c r="AI3165" i="1"/>
  <c r="AJ3165" i="1"/>
  <c r="AL3165" i="1"/>
  <c r="AH3166" i="1"/>
  <c r="AI3166" i="1"/>
  <c r="AJ3166" i="1"/>
  <c r="AK3166" i="1"/>
  <c r="AL3166" i="1"/>
  <c r="AH3167" i="1"/>
  <c r="AI3167" i="1"/>
  <c r="AJ3167" i="1"/>
  <c r="AK3167" i="1"/>
  <c r="AK3168" i="1" s="1"/>
  <c r="AK3169" i="1" s="1"/>
  <c r="AK3170" i="1" s="1"/>
  <c r="AK3171" i="1" s="1"/>
  <c r="AH3168" i="1"/>
  <c r="AL3168" i="1" s="1"/>
  <c r="AI3168" i="1"/>
  <c r="AJ3168" i="1"/>
  <c r="AH3169" i="1"/>
  <c r="AI3169" i="1"/>
  <c r="AJ3169" i="1"/>
  <c r="AL3169" i="1"/>
  <c r="AH3170" i="1"/>
  <c r="AI3170" i="1"/>
  <c r="AJ3170" i="1"/>
  <c r="AH3171" i="1"/>
  <c r="AI3171" i="1"/>
  <c r="AJ3171" i="1"/>
  <c r="AH3172" i="1"/>
  <c r="AI3172" i="1"/>
  <c r="AJ3172" i="1"/>
  <c r="AK3172" i="1"/>
  <c r="AK3173" i="1" s="1"/>
  <c r="AK3174" i="1" s="1"/>
  <c r="AK3175" i="1" s="1"/>
  <c r="AK3176" i="1" s="1"/>
  <c r="AK3177" i="1" s="1"/>
  <c r="AK3178" i="1" s="1"/>
  <c r="AK3179" i="1" s="1"/>
  <c r="AK3180" i="1" s="1"/>
  <c r="AK3181" i="1" s="1"/>
  <c r="AK3182" i="1" s="1"/>
  <c r="AK3183" i="1" s="1"/>
  <c r="AK3184" i="1" s="1"/>
  <c r="AK3185" i="1" s="1"/>
  <c r="AK3186" i="1" s="1"/>
  <c r="AK3187" i="1" s="1"/>
  <c r="AK3188" i="1" s="1"/>
  <c r="AK3189" i="1" s="1"/>
  <c r="AK3190" i="1" s="1"/>
  <c r="AK3191" i="1" s="1"/>
  <c r="AK3192" i="1" s="1"/>
  <c r="AK3193" i="1" s="1"/>
  <c r="AK3194" i="1" s="1"/>
  <c r="AK3195" i="1" s="1"/>
  <c r="AK3196" i="1" s="1"/>
  <c r="AK3197" i="1" s="1"/>
  <c r="AK3198" i="1" s="1"/>
  <c r="AK3199" i="1" s="1"/>
  <c r="AK3200" i="1" s="1"/>
  <c r="AK3201" i="1" s="1"/>
  <c r="AK3202" i="1" s="1"/>
  <c r="AK3203" i="1" s="1"/>
  <c r="AK3204" i="1" s="1"/>
  <c r="AK3205" i="1" s="1"/>
  <c r="AK3206" i="1" s="1"/>
  <c r="AK3207" i="1" s="1"/>
  <c r="AK3208" i="1" s="1"/>
  <c r="AK3209" i="1" s="1"/>
  <c r="AK3210" i="1" s="1"/>
  <c r="AK3211" i="1" s="1"/>
  <c r="AK3212" i="1" s="1"/>
  <c r="AK3213" i="1" s="1"/>
  <c r="AK3214" i="1" s="1"/>
  <c r="AK3215" i="1" s="1"/>
  <c r="AK3216" i="1" s="1"/>
  <c r="AK3217" i="1" s="1"/>
  <c r="AK3218" i="1" s="1"/>
  <c r="AK3219" i="1" s="1"/>
  <c r="AK3220" i="1" s="1"/>
  <c r="AK3221" i="1" s="1"/>
  <c r="AK3222" i="1" s="1"/>
  <c r="AK3223" i="1" s="1"/>
  <c r="AK3224" i="1" s="1"/>
  <c r="AK3225" i="1" s="1"/>
  <c r="AK3226" i="1" s="1"/>
  <c r="AK3227" i="1" s="1"/>
  <c r="AK3228" i="1" s="1"/>
  <c r="AK3229" i="1" s="1"/>
  <c r="AK3230" i="1" s="1"/>
  <c r="AK3231" i="1" s="1"/>
  <c r="AK3232" i="1" s="1"/>
  <c r="AK3233" i="1" s="1"/>
  <c r="AK3234" i="1" s="1"/>
  <c r="AK3235" i="1" s="1"/>
  <c r="AK3236" i="1" s="1"/>
  <c r="AK3237" i="1" s="1"/>
  <c r="AK3238" i="1" s="1"/>
  <c r="AK3239" i="1" s="1"/>
  <c r="AK3240" i="1" s="1"/>
  <c r="AK3241" i="1" s="1"/>
  <c r="AK3242" i="1" s="1"/>
  <c r="AK3243" i="1" s="1"/>
  <c r="AK3244" i="1" s="1"/>
  <c r="AK3245" i="1" s="1"/>
  <c r="AK3246" i="1" s="1"/>
  <c r="AK3247" i="1" s="1"/>
  <c r="AK3248" i="1" s="1"/>
  <c r="AK3249" i="1" s="1"/>
  <c r="AK3250" i="1" s="1"/>
  <c r="AK3251" i="1" s="1"/>
  <c r="AK3252" i="1" s="1"/>
  <c r="AK3253" i="1" s="1"/>
  <c r="AK3254" i="1" s="1"/>
  <c r="AK3255" i="1" s="1"/>
  <c r="AK3256" i="1" s="1"/>
  <c r="AK3257" i="1" s="1"/>
  <c r="AK3258" i="1" s="1"/>
  <c r="AK3259" i="1" s="1"/>
  <c r="AK3260" i="1" s="1"/>
  <c r="AK3261" i="1" s="1"/>
  <c r="AK3262" i="1" s="1"/>
  <c r="AK3263" i="1" s="1"/>
  <c r="AK3264" i="1" s="1"/>
  <c r="AK3265" i="1" s="1"/>
  <c r="AK3266" i="1" s="1"/>
  <c r="AK3267" i="1" s="1"/>
  <c r="AK3268" i="1" s="1"/>
  <c r="AK3269" i="1" s="1"/>
  <c r="AK3270" i="1" s="1"/>
  <c r="AK3271" i="1" s="1"/>
  <c r="AK3272" i="1" s="1"/>
  <c r="AK3273" i="1" s="1"/>
  <c r="AK3274" i="1" s="1"/>
  <c r="AK3275" i="1" s="1"/>
  <c r="AK3276" i="1" s="1"/>
  <c r="AK3277" i="1" s="1"/>
  <c r="AK3278" i="1" s="1"/>
  <c r="AK3279" i="1" s="1"/>
  <c r="AK3280" i="1" s="1"/>
  <c r="AK3281" i="1" s="1"/>
  <c r="AK3282" i="1" s="1"/>
  <c r="AK3283" i="1" s="1"/>
  <c r="AK3284" i="1" s="1"/>
  <c r="AK3285" i="1" s="1"/>
  <c r="AK3286" i="1" s="1"/>
  <c r="AK3287" i="1" s="1"/>
  <c r="AK3288" i="1" s="1"/>
  <c r="AK3289" i="1" s="1"/>
  <c r="AK3290" i="1" s="1"/>
  <c r="AK3291" i="1" s="1"/>
  <c r="AK3292" i="1" s="1"/>
  <c r="AK3293" i="1" s="1"/>
  <c r="AK3294" i="1" s="1"/>
  <c r="AK3295" i="1" s="1"/>
  <c r="AK3296" i="1" s="1"/>
  <c r="AK3297" i="1" s="1"/>
  <c r="AK3298" i="1" s="1"/>
  <c r="AK3299" i="1" s="1"/>
  <c r="AK3300" i="1" s="1"/>
  <c r="AK3301" i="1" s="1"/>
  <c r="AK3302" i="1" s="1"/>
  <c r="AK3303" i="1" s="1"/>
  <c r="AK3304" i="1" s="1"/>
  <c r="AK3305" i="1" s="1"/>
  <c r="AK3306" i="1" s="1"/>
  <c r="AK3307" i="1" s="1"/>
  <c r="AK3308" i="1" s="1"/>
  <c r="AK3309" i="1" s="1"/>
  <c r="AK3310" i="1" s="1"/>
  <c r="AK3311" i="1" s="1"/>
  <c r="AK3312" i="1" s="1"/>
  <c r="AK3313" i="1" s="1"/>
  <c r="AK3314" i="1" s="1"/>
  <c r="AK3315" i="1" s="1"/>
  <c r="AK3316" i="1" s="1"/>
  <c r="AK3317" i="1" s="1"/>
  <c r="AK3318" i="1" s="1"/>
  <c r="AK3319" i="1" s="1"/>
  <c r="AK3320" i="1" s="1"/>
  <c r="AK3321" i="1" s="1"/>
  <c r="AK3322" i="1" s="1"/>
  <c r="AK3323" i="1" s="1"/>
  <c r="AK3324" i="1" s="1"/>
  <c r="AK3325" i="1" s="1"/>
  <c r="AK3326" i="1" s="1"/>
  <c r="AK3327" i="1" s="1"/>
  <c r="AK3328" i="1" s="1"/>
  <c r="AK3329" i="1" s="1"/>
  <c r="AK3330" i="1" s="1"/>
  <c r="AK3331" i="1" s="1"/>
  <c r="AK3332" i="1" s="1"/>
  <c r="AK3333" i="1" s="1"/>
  <c r="AK3334" i="1" s="1"/>
  <c r="AK3335" i="1" s="1"/>
  <c r="AK3336" i="1" s="1"/>
  <c r="AK3337" i="1" s="1"/>
  <c r="AK3338" i="1" s="1"/>
  <c r="AK3339" i="1" s="1"/>
  <c r="AK3340" i="1" s="1"/>
  <c r="AK3341" i="1" s="1"/>
  <c r="AK3342" i="1" s="1"/>
  <c r="AK3343" i="1" s="1"/>
  <c r="AK3344" i="1" s="1"/>
  <c r="AK3345" i="1" s="1"/>
  <c r="AK3346" i="1" s="1"/>
  <c r="AK3347" i="1" s="1"/>
  <c r="AK3348" i="1" s="1"/>
  <c r="AK3349" i="1" s="1"/>
  <c r="AK3350" i="1" s="1"/>
  <c r="AK3351" i="1" s="1"/>
  <c r="AK3352" i="1" s="1"/>
  <c r="AK3353" i="1" s="1"/>
  <c r="AK3354" i="1" s="1"/>
  <c r="AK3355" i="1" s="1"/>
  <c r="AK3356" i="1" s="1"/>
  <c r="AK3357" i="1" s="1"/>
  <c r="AK3358" i="1" s="1"/>
  <c r="AK3359" i="1" s="1"/>
  <c r="AK3360" i="1" s="1"/>
  <c r="AK3361" i="1" s="1"/>
  <c r="AK3362" i="1" s="1"/>
  <c r="AK3363" i="1" s="1"/>
  <c r="AK3364" i="1" s="1"/>
  <c r="AK3365" i="1" s="1"/>
  <c r="AK3366" i="1" s="1"/>
  <c r="AK3367" i="1" s="1"/>
  <c r="AK3368" i="1" s="1"/>
  <c r="AK3369" i="1" s="1"/>
  <c r="AK3370" i="1" s="1"/>
  <c r="AK3371" i="1" s="1"/>
  <c r="AK3372" i="1" s="1"/>
  <c r="AK3373" i="1" s="1"/>
  <c r="AK3374" i="1" s="1"/>
  <c r="AK3375" i="1" s="1"/>
  <c r="AK3376" i="1" s="1"/>
  <c r="AK3377" i="1" s="1"/>
  <c r="AK3378" i="1" s="1"/>
  <c r="AK3379" i="1" s="1"/>
  <c r="AK3380" i="1" s="1"/>
  <c r="AK3381" i="1" s="1"/>
  <c r="AK3382" i="1" s="1"/>
  <c r="AK3383" i="1" s="1"/>
  <c r="AK3384" i="1" s="1"/>
  <c r="AK3385" i="1" s="1"/>
  <c r="AK3386" i="1" s="1"/>
  <c r="AK3387" i="1" s="1"/>
  <c r="AK3388" i="1" s="1"/>
  <c r="AK3389" i="1" s="1"/>
  <c r="AK3390" i="1" s="1"/>
  <c r="AK3391" i="1" s="1"/>
  <c r="AK3392" i="1" s="1"/>
  <c r="AK3393" i="1" s="1"/>
  <c r="AK3394" i="1" s="1"/>
  <c r="AK3395" i="1" s="1"/>
  <c r="AK3396" i="1" s="1"/>
  <c r="AK3397" i="1" s="1"/>
  <c r="AK3398" i="1" s="1"/>
  <c r="AK3399" i="1" s="1"/>
  <c r="AK3400" i="1" s="1"/>
  <c r="AK3401" i="1" s="1"/>
  <c r="AK3402" i="1" s="1"/>
  <c r="AK3403" i="1" s="1"/>
  <c r="AK3404" i="1" s="1"/>
  <c r="AK3405" i="1" s="1"/>
  <c r="AK3406" i="1" s="1"/>
  <c r="AK3407" i="1" s="1"/>
  <c r="AK3408" i="1" s="1"/>
  <c r="AK3409" i="1" s="1"/>
  <c r="AK3410" i="1" s="1"/>
  <c r="AK3411" i="1" s="1"/>
  <c r="AK3412" i="1" s="1"/>
  <c r="AK3413" i="1" s="1"/>
  <c r="AK3414" i="1" s="1"/>
  <c r="AK3415" i="1" s="1"/>
  <c r="AK3416" i="1" s="1"/>
  <c r="AK3417" i="1" s="1"/>
  <c r="AK3418" i="1" s="1"/>
  <c r="AK3419" i="1" s="1"/>
  <c r="AK3420" i="1" s="1"/>
  <c r="AK3421" i="1" s="1"/>
  <c r="AK3422" i="1" s="1"/>
  <c r="AK3423" i="1" s="1"/>
  <c r="AK3424" i="1" s="1"/>
  <c r="AK3425" i="1" s="1"/>
  <c r="AK3426" i="1" s="1"/>
  <c r="AK3427" i="1" s="1"/>
  <c r="AK3428" i="1" s="1"/>
  <c r="AK3429" i="1" s="1"/>
  <c r="AK3430" i="1" s="1"/>
  <c r="AK3431" i="1" s="1"/>
  <c r="AK3432" i="1" s="1"/>
  <c r="AK3433" i="1" s="1"/>
  <c r="AK3434" i="1" s="1"/>
  <c r="AK3435" i="1" s="1"/>
  <c r="AK3436" i="1" s="1"/>
  <c r="AK3437" i="1" s="1"/>
  <c r="AK3438" i="1" s="1"/>
  <c r="AK3439" i="1" s="1"/>
  <c r="AK3440" i="1" s="1"/>
  <c r="AK3441" i="1" s="1"/>
  <c r="AK3442" i="1" s="1"/>
  <c r="AK3443" i="1" s="1"/>
  <c r="AK3444" i="1" s="1"/>
  <c r="AK3445" i="1" s="1"/>
  <c r="AK3446" i="1" s="1"/>
  <c r="AK3447" i="1" s="1"/>
  <c r="AK3448" i="1" s="1"/>
  <c r="AK3449" i="1" s="1"/>
  <c r="AK3450" i="1" s="1"/>
  <c r="AK3451" i="1" s="1"/>
  <c r="AK3452" i="1" s="1"/>
  <c r="AK3453" i="1" s="1"/>
  <c r="AK3454" i="1" s="1"/>
  <c r="AK3455" i="1" s="1"/>
  <c r="AK3456" i="1" s="1"/>
  <c r="AK3457" i="1" s="1"/>
  <c r="AK3458" i="1" s="1"/>
  <c r="AK3459" i="1" s="1"/>
  <c r="AK3460" i="1" s="1"/>
  <c r="AK3461" i="1" s="1"/>
  <c r="AK3462" i="1" s="1"/>
  <c r="AK3463" i="1" s="1"/>
  <c r="AK3464" i="1" s="1"/>
  <c r="AK3465" i="1" s="1"/>
  <c r="AK3466" i="1" s="1"/>
  <c r="AK3467" i="1" s="1"/>
  <c r="AK3468" i="1" s="1"/>
  <c r="AK3469" i="1" s="1"/>
  <c r="AK3470" i="1" s="1"/>
  <c r="AK3471" i="1" s="1"/>
  <c r="AK3472" i="1" s="1"/>
  <c r="AK3473" i="1" s="1"/>
  <c r="AK3474" i="1" s="1"/>
  <c r="AK3475" i="1" s="1"/>
  <c r="AK3476" i="1" s="1"/>
  <c r="AK3477" i="1" s="1"/>
  <c r="AK3478" i="1" s="1"/>
  <c r="AK3479" i="1" s="1"/>
  <c r="AK3480" i="1" s="1"/>
  <c r="AK3481" i="1" s="1"/>
  <c r="AK3482" i="1" s="1"/>
  <c r="AK3483" i="1" s="1"/>
  <c r="AK3484" i="1" s="1"/>
  <c r="AK3485" i="1" s="1"/>
  <c r="AK3486" i="1" s="1"/>
  <c r="AK3487" i="1" s="1"/>
  <c r="AK3488" i="1" s="1"/>
  <c r="AK3489" i="1" s="1"/>
  <c r="AK3490" i="1" s="1"/>
  <c r="AK3491" i="1" s="1"/>
  <c r="AK3492" i="1" s="1"/>
  <c r="AK3493" i="1" s="1"/>
  <c r="AK3494" i="1" s="1"/>
  <c r="AK3495" i="1" s="1"/>
  <c r="AK3496" i="1" s="1"/>
  <c r="AK3497" i="1" s="1"/>
  <c r="AK3498" i="1" s="1"/>
  <c r="AK3499" i="1" s="1"/>
  <c r="AK3500" i="1" s="1"/>
  <c r="AK3501" i="1" s="1"/>
  <c r="AK3502" i="1" s="1"/>
  <c r="AK3503" i="1" s="1"/>
  <c r="AK3504" i="1" s="1"/>
  <c r="AK3505" i="1" s="1"/>
  <c r="AK3506" i="1" s="1"/>
  <c r="AK3507" i="1" s="1"/>
  <c r="AK3508" i="1" s="1"/>
  <c r="AK3509" i="1" s="1"/>
  <c r="AK3510" i="1" s="1"/>
  <c r="AK3511" i="1" s="1"/>
  <c r="AK3512" i="1" s="1"/>
  <c r="AK3513" i="1" s="1"/>
  <c r="AK3514" i="1" s="1"/>
  <c r="AK3515" i="1" s="1"/>
  <c r="AK3516" i="1" s="1"/>
  <c r="AK3517" i="1" s="1"/>
  <c r="AK3518" i="1" s="1"/>
  <c r="AK3519" i="1" s="1"/>
  <c r="AK3520" i="1" s="1"/>
  <c r="AK3521" i="1" s="1"/>
  <c r="AK3522" i="1" s="1"/>
  <c r="AK3523" i="1" s="1"/>
  <c r="AK3524" i="1" s="1"/>
  <c r="AK3525" i="1" s="1"/>
  <c r="AK3526" i="1" s="1"/>
  <c r="AK3527" i="1" s="1"/>
  <c r="AK3528" i="1" s="1"/>
  <c r="AK3529" i="1" s="1"/>
  <c r="AK3530" i="1" s="1"/>
  <c r="AK3531" i="1" s="1"/>
  <c r="AK3532" i="1" s="1"/>
  <c r="AK3533" i="1" s="1"/>
  <c r="AK3534" i="1" s="1"/>
  <c r="AK3535" i="1" s="1"/>
  <c r="AK3536" i="1" s="1"/>
  <c r="AK3537" i="1" s="1"/>
  <c r="AK3538" i="1" s="1"/>
  <c r="AK3539" i="1" s="1"/>
  <c r="AK3540" i="1" s="1"/>
  <c r="AK3541" i="1" s="1"/>
  <c r="AK3542" i="1" s="1"/>
  <c r="AK3543" i="1" s="1"/>
  <c r="AK3544" i="1" s="1"/>
  <c r="AK3545" i="1" s="1"/>
  <c r="AK3546" i="1" s="1"/>
  <c r="AK3547" i="1" s="1"/>
  <c r="AK3548" i="1" s="1"/>
  <c r="AK3549" i="1" s="1"/>
  <c r="AK3550" i="1" s="1"/>
  <c r="AK3551" i="1" s="1"/>
  <c r="AK3552" i="1" s="1"/>
  <c r="AK3553" i="1" s="1"/>
  <c r="AK3554" i="1" s="1"/>
  <c r="AK3555" i="1" s="1"/>
  <c r="AK3556" i="1" s="1"/>
  <c r="AK3557" i="1" s="1"/>
  <c r="AK3558" i="1" s="1"/>
  <c r="AK3559" i="1" s="1"/>
  <c r="AK3560" i="1" s="1"/>
  <c r="AK3561" i="1" s="1"/>
  <c r="AK3562" i="1" s="1"/>
  <c r="AK3563" i="1" s="1"/>
  <c r="AK3564" i="1" s="1"/>
  <c r="AK3565" i="1" s="1"/>
  <c r="AK3566" i="1" s="1"/>
  <c r="AK3567" i="1" s="1"/>
  <c r="AK3568" i="1" s="1"/>
  <c r="AK3569" i="1" s="1"/>
  <c r="AK3570" i="1" s="1"/>
  <c r="AK3571" i="1" s="1"/>
  <c r="AK3572" i="1" s="1"/>
  <c r="AK3573" i="1" s="1"/>
  <c r="AK3574" i="1" s="1"/>
  <c r="AK3575" i="1" s="1"/>
  <c r="AK3576" i="1" s="1"/>
  <c r="AK3577" i="1" s="1"/>
  <c r="AK3578" i="1" s="1"/>
  <c r="AK3579" i="1" s="1"/>
  <c r="AK3580" i="1" s="1"/>
  <c r="AK3581" i="1" s="1"/>
  <c r="AK3582" i="1" s="1"/>
  <c r="AK3583" i="1" s="1"/>
  <c r="AK3584" i="1" s="1"/>
  <c r="AK3585" i="1" s="1"/>
  <c r="AK3586" i="1" s="1"/>
  <c r="AK3587" i="1" s="1"/>
  <c r="AK3588" i="1" s="1"/>
  <c r="AK3589" i="1" s="1"/>
  <c r="AK3590" i="1" s="1"/>
  <c r="AK3591" i="1" s="1"/>
  <c r="AK3592" i="1" s="1"/>
  <c r="AK3593" i="1" s="1"/>
  <c r="AK3594" i="1" s="1"/>
  <c r="AK3595" i="1" s="1"/>
  <c r="AK3596" i="1" s="1"/>
  <c r="AK3597" i="1" s="1"/>
  <c r="AK3598" i="1" s="1"/>
  <c r="AK3599" i="1" s="1"/>
  <c r="AK3600" i="1" s="1"/>
  <c r="AK3601" i="1" s="1"/>
  <c r="AK3602" i="1" s="1"/>
  <c r="AK3603" i="1" s="1"/>
  <c r="AK3604" i="1" s="1"/>
  <c r="AK3605" i="1" s="1"/>
  <c r="AK3606" i="1" s="1"/>
  <c r="AK3607" i="1" s="1"/>
  <c r="AK3608" i="1" s="1"/>
  <c r="AK3609" i="1" s="1"/>
  <c r="AK3610" i="1" s="1"/>
  <c r="AK3611" i="1" s="1"/>
  <c r="AK3612" i="1" s="1"/>
  <c r="AK3613" i="1" s="1"/>
  <c r="AK3614" i="1" s="1"/>
  <c r="AK3615" i="1" s="1"/>
  <c r="AK3616" i="1" s="1"/>
  <c r="AK3617" i="1" s="1"/>
  <c r="AK3618" i="1" s="1"/>
  <c r="AK3619" i="1" s="1"/>
  <c r="AK3620" i="1" s="1"/>
  <c r="AK3621" i="1" s="1"/>
  <c r="AK3622" i="1" s="1"/>
  <c r="AK3623" i="1" s="1"/>
  <c r="AK3624" i="1" s="1"/>
  <c r="AK3625" i="1" s="1"/>
  <c r="AK3626" i="1" s="1"/>
  <c r="AK3627" i="1" s="1"/>
  <c r="AK3628" i="1" s="1"/>
  <c r="AK3629" i="1" s="1"/>
  <c r="AK3630" i="1" s="1"/>
  <c r="AK3631" i="1" s="1"/>
  <c r="AK3632" i="1" s="1"/>
  <c r="AK3633" i="1" s="1"/>
  <c r="AK3634" i="1" s="1"/>
  <c r="AK3635" i="1" s="1"/>
  <c r="AK3636" i="1" s="1"/>
  <c r="AK3637" i="1" s="1"/>
  <c r="AK3638" i="1" s="1"/>
  <c r="AK3639" i="1" s="1"/>
  <c r="AK3640" i="1" s="1"/>
  <c r="AK3641" i="1" s="1"/>
  <c r="AK3642" i="1" s="1"/>
  <c r="AK3643" i="1" s="1"/>
  <c r="AK3644" i="1" s="1"/>
  <c r="AK3645" i="1" s="1"/>
  <c r="AK3646" i="1" s="1"/>
  <c r="AK3647" i="1" s="1"/>
  <c r="AK3648" i="1" s="1"/>
  <c r="AK3649" i="1" s="1"/>
  <c r="AK3650" i="1" s="1"/>
  <c r="AK3651" i="1" s="1"/>
  <c r="AK3652" i="1" s="1"/>
  <c r="AK3653" i="1" s="1"/>
  <c r="AK3654" i="1" s="1"/>
  <c r="AK3655" i="1" s="1"/>
  <c r="AK3656" i="1" s="1"/>
  <c r="AK3657" i="1" s="1"/>
  <c r="AK3658" i="1" s="1"/>
  <c r="AK3659" i="1" s="1"/>
  <c r="AK3660" i="1" s="1"/>
  <c r="AK3661" i="1" s="1"/>
  <c r="AK3662" i="1" s="1"/>
  <c r="AK3663" i="1" s="1"/>
  <c r="AK3664" i="1" s="1"/>
  <c r="AK3665" i="1" s="1"/>
  <c r="AK3666" i="1" s="1"/>
  <c r="AK3667" i="1" s="1"/>
  <c r="AK3668" i="1" s="1"/>
  <c r="AK3669" i="1" s="1"/>
  <c r="AK3670" i="1" s="1"/>
  <c r="AK3671" i="1" s="1"/>
  <c r="AK3672" i="1" s="1"/>
  <c r="AK3673" i="1" s="1"/>
  <c r="AK3674" i="1" s="1"/>
  <c r="AK3675" i="1" s="1"/>
  <c r="AK3676" i="1" s="1"/>
  <c r="AK3677" i="1" s="1"/>
  <c r="AK3678" i="1" s="1"/>
  <c r="AK3679" i="1" s="1"/>
  <c r="AK3680" i="1" s="1"/>
  <c r="AK3681" i="1" s="1"/>
  <c r="AK3682" i="1" s="1"/>
  <c r="AK3683" i="1" s="1"/>
  <c r="AK3684" i="1" s="1"/>
  <c r="AK3685" i="1" s="1"/>
  <c r="AK3686" i="1" s="1"/>
  <c r="AK3687" i="1" s="1"/>
  <c r="AK3688" i="1" s="1"/>
  <c r="AK3689" i="1" s="1"/>
  <c r="AK3690" i="1" s="1"/>
  <c r="AK3691" i="1" s="1"/>
  <c r="AK3692" i="1" s="1"/>
  <c r="AK3693" i="1" s="1"/>
  <c r="AK3694" i="1" s="1"/>
  <c r="AK3695" i="1" s="1"/>
  <c r="AK3696" i="1" s="1"/>
  <c r="AK3697" i="1" s="1"/>
  <c r="AK3698" i="1" s="1"/>
  <c r="AK3699" i="1" s="1"/>
  <c r="AK3700" i="1" s="1"/>
  <c r="AK3701" i="1" s="1"/>
  <c r="AK3702" i="1" s="1"/>
  <c r="AK3703" i="1" s="1"/>
  <c r="AK3704" i="1" s="1"/>
  <c r="AK3705" i="1" s="1"/>
  <c r="AK3706" i="1" s="1"/>
  <c r="AK3707" i="1" s="1"/>
  <c r="AK3708" i="1" s="1"/>
  <c r="AK3709" i="1" s="1"/>
  <c r="AK3710" i="1" s="1"/>
  <c r="AK3711" i="1" s="1"/>
  <c r="AK3712" i="1" s="1"/>
  <c r="AK3713" i="1" s="1"/>
  <c r="AK3714" i="1" s="1"/>
  <c r="AK3715" i="1" s="1"/>
  <c r="AK3716" i="1" s="1"/>
  <c r="AK3717" i="1" s="1"/>
  <c r="AK3718" i="1" s="1"/>
  <c r="AK3719" i="1" s="1"/>
  <c r="AK3720" i="1" s="1"/>
  <c r="AK3721" i="1" s="1"/>
  <c r="AK3722" i="1" s="1"/>
  <c r="AK3723" i="1" s="1"/>
  <c r="AK3724" i="1" s="1"/>
  <c r="AK3725" i="1" s="1"/>
  <c r="AK3726" i="1" s="1"/>
  <c r="AK3727" i="1" s="1"/>
  <c r="AK3728" i="1" s="1"/>
  <c r="AK3729" i="1" s="1"/>
  <c r="AK3730" i="1" s="1"/>
  <c r="AK3731" i="1" s="1"/>
  <c r="AK3732" i="1" s="1"/>
  <c r="AK3733" i="1" s="1"/>
  <c r="AK3734" i="1" s="1"/>
  <c r="AK3735" i="1" s="1"/>
  <c r="AK3736" i="1" s="1"/>
  <c r="AK3737" i="1" s="1"/>
  <c r="AK3738" i="1" s="1"/>
  <c r="AK3739" i="1" s="1"/>
  <c r="AK3740" i="1" s="1"/>
  <c r="AK3741" i="1" s="1"/>
  <c r="AK3742" i="1" s="1"/>
  <c r="AK3743" i="1" s="1"/>
  <c r="AK3744" i="1" s="1"/>
  <c r="AK3745" i="1" s="1"/>
  <c r="AK3746" i="1" s="1"/>
  <c r="AK3747" i="1" s="1"/>
  <c r="AK3748" i="1" s="1"/>
  <c r="AK3749" i="1" s="1"/>
  <c r="AK3750" i="1" s="1"/>
  <c r="AK3751" i="1" s="1"/>
  <c r="AK3752" i="1" s="1"/>
  <c r="AK3753" i="1" s="1"/>
  <c r="AK3754" i="1" s="1"/>
  <c r="AK3755" i="1" s="1"/>
  <c r="AK3756" i="1" s="1"/>
  <c r="AK3757" i="1" s="1"/>
  <c r="AK3758" i="1" s="1"/>
  <c r="AK3759" i="1" s="1"/>
  <c r="AK3760" i="1" s="1"/>
  <c r="AK3761" i="1" s="1"/>
  <c r="AK3762" i="1" s="1"/>
  <c r="AK3763" i="1" s="1"/>
  <c r="AK3764" i="1" s="1"/>
  <c r="AK3765" i="1" s="1"/>
  <c r="AK3766" i="1" s="1"/>
  <c r="AK3767" i="1" s="1"/>
  <c r="AK3768" i="1" s="1"/>
  <c r="AK3769" i="1" s="1"/>
  <c r="AK3770" i="1" s="1"/>
  <c r="AK3771" i="1" s="1"/>
  <c r="AK3772" i="1" s="1"/>
  <c r="AK3773" i="1" s="1"/>
  <c r="AK3774" i="1" s="1"/>
  <c r="AK3775" i="1" s="1"/>
  <c r="AK3776" i="1" s="1"/>
  <c r="AK3777" i="1" s="1"/>
  <c r="AK3778" i="1" s="1"/>
  <c r="AK3779" i="1" s="1"/>
  <c r="AK3780" i="1" s="1"/>
  <c r="AK3781" i="1" s="1"/>
  <c r="AK3782" i="1" s="1"/>
  <c r="AK3783" i="1" s="1"/>
  <c r="AK3784" i="1" s="1"/>
  <c r="AK3785" i="1" s="1"/>
  <c r="AK3786" i="1" s="1"/>
  <c r="AK3787" i="1" s="1"/>
  <c r="AK3788" i="1" s="1"/>
  <c r="AK3789" i="1" s="1"/>
  <c r="AK3790" i="1" s="1"/>
  <c r="AK3791" i="1" s="1"/>
  <c r="AK3792" i="1" s="1"/>
  <c r="AK3793" i="1" s="1"/>
  <c r="AK3794" i="1" s="1"/>
  <c r="AK3795" i="1" s="1"/>
  <c r="AK3796" i="1" s="1"/>
  <c r="AK3797" i="1" s="1"/>
  <c r="AK3798" i="1" s="1"/>
  <c r="AK3799" i="1" s="1"/>
  <c r="AK3800" i="1" s="1"/>
  <c r="AK3801" i="1" s="1"/>
  <c r="AK3802" i="1" s="1"/>
  <c r="AK3803" i="1" s="1"/>
  <c r="AK3804" i="1" s="1"/>
  <c r="AK3805" i="1" s="1"/>
  <c r="AK3806" i="1" s="1"/>
  <c r="AK3807" i="1" s="1"/>
  <c r="AK3808" i="1" s="1"/>
  <c r="AK3809" i="1" s="1"/>
  <c r="AK3810" i="1" s="1"/>
  <c r="AK3811" i="1" s="1"/>
  <c r="AK3812" i="1" s="1"/>
  <c r="AK3813" i="1" s="1"/>
  <c r="AK3814" i="1" s="1"/>
  <c r="AK3815" i="1" s="1"/>
  <c r="AK3816" i="1" s="1"/>
  <c r="AK3817" i="1" s="1"/>
  <c r="AK3818" i="1" s="1"/>
  <c r="AK3819" i="1" s="1"/>
  <c r="AK3820" i="1" s="1"/>
  <c r="AK3821" i="1" s="1"/>
  <c r="AK3822" i="1" s="1"/>
  <c r="AK3823" i="1" s="1"/>
  <c r="AK3824" i="1" s="1"/>
  <c r="AK3825" i="1" s="1"/>
  <c r="AK3826" i="1" s="1"/>
  <c r="AK3827" i="1" s="1"/>
  <c r="AK3828" i="1" s="1"/>
  <c r="AK3829" i="1" s="1"/>
  <c r="AK3830" i="1" s="1"/>
  <c r="AK3831" i="1" s="1"/>
  <c r="AK3832" i="1" s="1"/>
  <c r="AK3833" i="1" s="1"/>
  <c r="AK3834" i="1" s="1"/>
  <c r="AK3835" i="1" s="1"/>
  <c r="AK3836" i="1" s="1"/>
  <c r="AK3837" i="1" s="1"/>
  <c r="AK3838" i="1" s="1"/>
  <c r="AK3839" i="1" s="1"/>
  <c r="AK3840" i="1" s="1"/>
  <c r="AK3841" i="1" s="1"/>
  <c r="AK3842" i="1" s="1"/>
  <c r="AK3843" i="1" s="1"/>
  <c r="AK3844" i="1" s="1"/>
  <c r="AK3845" i="1" s="1"/>
  <c r="AK3846" i="1" s="1"/>
  <c r="AK3847" i="1" s="1"/>
  <c r="AK3848" i="1" s="1"/>
  <c r="AK3849" i="1" s="1"/>
  <c r="AK3850" i="1" s="1"/>
  <c r="AK3851" i="1" s="1"/>
  <c r="AK3852" i="1" s="1"/>
  <c r="AK3853" i="1" s="1"/>
  <c r="AK3854" i="1" s="1"/>
  <c r="AK3855" i="1" s="1"/>
  <c r="AK3856" i="1" s="1"/>
  <c r="AK3857" i="1" s="1"/>
  <c r="AK3858" i="1" s="1"/>
  <c r="AK3859" i="1" s="1"/>
  <c r="AK3860" i="1" s="1"/>
  <c r="AK3861" i="1" s="1"/>
  <c r="AK3862" i="1" s="1"/>
  <c r="AK3863" i="1" s="1"/>
  <c r="AK3864" i="1" s="1"/>
  <c r="AK3865" i="1" s="1"/>
  <c r="AK3866" i="1" s="1"/>
  <c r="AK3867" i="1" s="1"/>
  <c r="AK3868" i="1" s="1"/>
  <c r="AK3869" i="1" s="1"/>
  <c r="AK3870" i="1" s="1"/>
  <c r="AK3871" i="1" s="1"/>
  <c r="AK3872" i="1" s="1"/>
  <c r="AK3873" i="1" s="1"/>
  <c r="AK3874" i="1" s="1"/>
  <c r="AK3875" i="1" s="1"/>
  <c r="AK3876" i="1" s="1"/>
  <c r="AK3877" i="1" s="1"/>
  <c r="AK3878" i="1" s="1"/>
  <c r="AK3879" i="1" s="1"/>
  <c r="AK3880" i="1" s="1"/>
  <c r="AK3881" i="1" s="1"/>
  <c r="AK3882" i="1" s="1"/>
  <c r="AK3883" i="1" s="1"/>
  <c r="AK3884" i="1" s="1"/>
  <c r="AK3885" i="1" s="1"/>
  <c r="AK3886" i="1" s="1"/>
  <c r="AK3887" i="1" s="1"/>
  <c r="AK3888" i="1" s="1"/>
  <c r="AK3889" i="1" s="1"/>
  <c r="AK3890" i="1" s="1"/>
  <c r="AK3891" i="1" s="1"/>
  <c r="AK3892" i="1" s="1"/>
  <c r="AK3893" i="1" s="1"/>
  <c r="AK3894" i="1" s="1"/>
  <c r="AK3895" i="1" s="1"/>
  <c r="AK3896" i="1" s="1"/>
  <c r="AK3897" i="1" s="1"/>
  <c r="AK3898" i="1" s="1"/>
  <c r="AK3899" i="1" s="1"/>
  <c r="AK3900" i="1" s="1"/>
  <c r="AK3901" i="1" s="1"/>
  <c r="AK3902" i="1" s="1"/>
  <c r="AK3903" i="1" s="1"/>
  <c r="AK3904" i="1" s="1"/>
  <c r="AK3905" i="1" s="1"/>
  <c r="AK3906" i="1" s="1"/>
  <c r="AK3907" i="1" s="1"/>
  <c r="AK3908" i="1" s="1"/>
  <c r="AK3909" i="1" s="1"/>
  <c r="AK3910" i="1" s="1"/>
  <c r="AK3911" i="1" s="1"/>
  <c r="AK3912" i="1" s="1"/>
  <c r="AK3913" i="1" s="1"/>
  <c r="AK3914" i="1" s="1"/>
  <c r="AK3915" i="1" s="1"/>
  <c r="AK3916" i="1" s="1"/>
  <c r="AK3917" i="1" s="1"/>
  <c r="AK3918" i="1" s="1"/>
  <c r="AK3919" i="1" s="1"/>
  <c r="AK3920" i="1" s="1"/>
  <c r="AK3921" i="1" s="1"/>
  <c r="AK3922" i="1" s="1"/>
  <c r="AK3923" i="1" s="1"/>
  <c r="AK3924" i="1" s="1"/>
  <c r="AK3925" i="1" s="1"/>
  <c r="AK3926" i="1" s="1"/>
  <c r="AK3927" i="1" s="1"/>
  <c r="AK3928" i="1" s="1"/>
  <c r="AK3929" i="1" s="1"/>
  <c r="AK3930" i="1" s="1"/>
  <c r="AK3931" i="1" s="1"/>
  <c r="AK3932" i="1" s="1"/>
  <c r="AK3933" i="1" s="1"/>
  <c r="AK3934" i="1" s="1"/>
  <c r="AK3935" i="1" s="1"/>
  <c r="AK3936" i="1" s="1"/>
  <c r="AK3937" i="1" s="1"/>
  <c r="AK3938" i="1" s="1"/>
  <c r="AK3939" i="1" s="1"/>
  <c r="AK3940" i="1" s="1"/>
  <c r="AK3941" i="1" s="1"/>
  <c r="AK3942" i="1" s="1"/>
  <c r="AK3943" i="1" s="1"/>
  <c r="AK3944" i="1" s="1"/>
  <c r="AK3945" i="1" s="1"/>
  <c r="AK3946" i="1" s="1"/>
  <c r="AK3947" i="1" s="1"/>
  <c r="AK3948" i="1" s="1"/>
  <c r="AK3949" i="1" s="1"/>
  <c r="AK3950" i="1" s="1"/>
  <c r="AK3951" i="1" s="1"/>
  <c r="AK3952" i="1" s="1"/>
  <c r="AK3953" i="1" s="1"/>
  <c r="AK3954" i="1" s="1"/>
  <c r="AK3955" i="1" s="1"/>
  <c r="AK3956" i="1" s="1"/>
  <c r="AK3957" i="1" s="1"/>
  <c r="AK3958" i="1" s="1"/>
  <c r="AK3959" i="1" s="1"/>
  <c r="AK3960" i="1" s="1"/>
  <c r="AK3961" i="1" s="1"/>
  <c r="AK3962" i="1" s="1"/>
  <c r="AK3963" i="1" s="1"/>
  <c r="AK3964" i="1" s="1"/>
  <c r="AK3965" i="1" s="1"/>
  <c r="AK3966" i="1" s="1"/>
  <c r="AK3967" i="1" s="1"/>
  <c r="AK3968" i="1" s="1"/>
  <c r="AK3969" i="1" s="1"/>
  <c r="AK3970" i="1" s="1"/>
  <c r="AK3971" i="1" s="1"/>
  <c r="AK3972" i="1" s="1"/>
  <c r="AK3973" i="1" s="1"/>
  <c r="AK3974" i="1" s="1"/>
  <c r="AK3975" i="1" s="1"/>
  <c r="AK3976" i="1" s="1"/>
  <c r="AK3977" i="1" s="1"/>
  <c r="AK3978" i="1" s="1"/>
  <c r="AK3979" i="1" s="1"/>
  <c r="AK3980" i="1" s="1"/>
  <c r="AK3981" i="1" s="1"/>
  <c r="AK3982" i="1" s="1"/>
  <c r="AK3983" i="1" s="1"/>
  <c r="AK3984" i="1" s="1"/>
  <c r="AK3985" i="1" s="1"/>
  <c r="AK3986" i="1" s="1"/>
  <c r="AK3987" i="1" s="1"/>
  <c r="AK3988" i="1" s="1"/>
  <c r="AK3989" i="1" s="1"/>
  <c r="AK3990" i="1" s="1"/>
  <c r="AK3991" i="1" s="1"/>
  <c r="AK3992" i="1" s="1"/>
  <c r="AK3993" i="1" s="1"/>
  <c r="AK3994" i="1" s="1"/>
  <c r="AK3995" i="1" s="1"/>
  <c r="AK3996" i="1" s="1"/>
  <c r="AK3997" i="1" s="1"/>
  <c r="AK3998" i="1" s="1"/>
  <c r="AK3999" i="1" s="1"/>
  <c r="AK4000" i="1" s="1"/>
  <c r="AK4001" i="1" s="1"/>
  <c r="AK4002" i="1" s="1"/>
  <c r="AK4003" i="1" s="1"/>
  <c r="AK4004" i="1" s="1"/>
  <c r="AK4005" i="1" s="1"/>
  <c r="AK4006" i="1" s="1"/>
  <c r="AK4007" i="1" s="1"/>
  <c r="AK4008" i="1" s="1"/>
  <c r="AK4009" i="1" s="1"/>
  <c r="AK4010" i="1" s="1"/>
  <c r="AK4011" i="1" s="1"/>
  <c r="AK4012" i="1" s="1"/>
  <c r="AK4013" i="1" s="1"/>
  <c r="AK4014" i="1" s="1"/>
  <c r="AK4015" i="1" s="1"/>
  <c r="AK4016" i="1" s="1"/>
  <c r="AK4017" i="1" s="1"/>
  <c r="AK4018" i="1" s="1"/>
  <c r="AK4019" i="1" s="1"/>
  <c r="AK4020" i="1" s="1"/>
  <c r="AK4021" i="1" s="1"/>
  <c r="AK4022" i="1" s="1"/>
  <c r="AK4023" i="1" s="1"/>
  <c r="AK4024" i="1" s="1"/>
  <c r="AK4025" i="1" s="1"/>
  <c r="AK4026" i="1" s="1"/>
  <c r="AK4027" i="1" s="1"/>
  <c r="AK4028" i="1" s="1"/>
  <c r="AK4029" i="1" s="1"/>
  <c r="AK4030" i="1" s="1"/>
  <c r="AK4031" i="1" s="1"/>
  <c r="AK4032" i="1" s="1"/>
  <c r="AK4033" i="1" s="1"/>
  <c r="AK4034" i="1" s="1"/>
  <c r="AK4035" i="1" s="1"/>
  <c r="AK4036" i="1" s="1"/>
  <c r="AK4037" i="1" s="1"/>
  <c r="AK4038" i="1" s="1"/>
  <c r="AK4039" i="1" s="1"/>
  <c r="AK4040" i="1" s="1"/>
  <c r="AK4041" i="1" s="1"/>
  <c r="AK4042" i="1" s="1"/>
  <c r="AK4043" i="1" s="1"/>
  <c r="AK4044" i="1" s="1"/>
  <c r="AK4045" i="1" s="1"/>
  <c r="AK4046" i="1" s="1"/>
  <c r="AK4047" i="1" s="1"/>
  <c r="AK4048" i="1" s="1"/>
  <c r="AK4049" i="1" s="1"/>
  <c r="AK4050" i="1" s="1"/>
  <c r="AK4051" i="1" s="1"/>
  <c r="AK4052" i="1" s="1"/>
  <c r="AK4053" i="1" s="1"/>
  <c r="AK4054" i="1" s="1"/>
  <c r="AK4055" i="1" s="1"/>
  <c r="AK4056" i="1" s="1"/>
  <c r="AK4057" i="1" s="1"/>
  <c r="AK4058" i="1" s="1"/>
  <c r="AK4059" i="1" s="1"/>
  <c r="AK4060" i="1" s="1"/>
  <c r="AK4061" i="1" s="1"/>
  <c r="AK4062" i="1" s="1"/>
  <c r="AK4063" i="1" s="1"/>
  <c r="AK4064" i="1" s="1"/>
  <c r="AK4065" i="1" s="1"/>
  <c r="AK4066" i="1" s="1"/>
  <c r="AK4067" i="1" s="1"/>
  <c r="AK4068" i="1" s="1"/>
  <c r="AK4069" i="1" s="1"/>
  <c r="AK4070" i="1" s="1"/>
  <c r="AK4071" i="1" s="1"/>
  <c r="AK4072" i="1" s="1"/>
  <c r="AK4073" i="1" s="1"/>
  <c r="AK4074" i="1" s="1"/>
  <c r="AK4075" i="1" s="1"/>
  <c r="AK4076" i="1" s="1"/>
  <c r="AK4077" i="1" s="1"/>
  <c r="AK4078" i="1" s="1"/>
  <c r="AK4079" i="1" s="1"/>
  <c r="AK4080" i="1" s="1"/>
  <c r="AK4081" i="1" s="1"/>
  <c r="AK4082" i="1" s="1"/>
  <c r="AK4083" i="1" s="1"/>
  <c r="AK4084" i="1" s="1"/>
  <c r="AK4085" i="1" s="1"/>
  <c r="AK4086" i="1" s="1"/>
  <c r="AK4087" i="1" s="1"/>
  <c r="AK4088" i="1" s="1"/>
  <c r="AK4089" i="1" s="1"/>
  <c r="AK4090" i="1" s="1"/>
  <c r="AK4091" i="1" s="1"/>
  <c r="AK4092" i="1" s="1"/>
  <c r="AK4093" i="1" s="1"/>
  <c r="AK4094" i="1" s="1"/>
  <c r="AK4095" i="1" s="1"/>
  <c r="AK4096" i="1" s="1"/>
  <c r="AK4097" i="1" s="1"/>
  <c r="AK4098" i="1" s="1"/>
  <c r="AK4099" i="1" s="1"/>
  <c r="AK4100" i="1" s="1"/>
  <c r="AK4101" i="1" s="1"/>
  <c r="AK4102" i="1" s="1"/>
  <c r="AK4103" i="1" s="1"/>
  <c r="AK4104" i="1" s="1"/>
  <c r="AK4105" i="1" s="1"/>
  <c r="AK4106" i="1" s="1"/>
  <c r="AK4107" i="1" s="1"/>
  <c r="AK4108" i="1" s="1"/>
  <c r="AK4109" i="1" s="1"/>
  <c r="AK4110" i="1" s="1"/>
  <c r="AK4111" i="1" s="1"/>
  <c r="AK4112" i="1" s="1"/>
  <c r="AK4113" i="1" s="1"/>
  <c r="AK4114" i="1" s="1"/>
  <c r="AK4115" i="1" s="1"/>
  <c r="AK4116" i="1" s="1"/>
  <c r="AK4117" i="1" s="1"/>
  <c r="AK4118" i="1" s="1"/>
  <c r="AK4119" i="1" s="1"/>
  <c r="AK4120" i="1" s="1"/>
  <c r="AK4121" i="1" s="1"/>
  <c r="AK4122" i="1" s="1"/>
  <c r="AK4123" i="1" s="1"/>
  <c r="AK4124" i="1" s="1"/>
  <c r="AK4125" i="1" s="1"/>
  <c r="AK4126" i="1" s="1"/>
  <c r="AK4127" i="1" s="1"/>
  <c r="AK4128" i="1" s="1"/>
  <c r="AK4129" i="1" s="1"/>
  <c r="AK4130" i="1" s="1"/>
  <c r="AK4131" i="1" s="1"/>
  <c r="AK4132" i="1" s="1"/>
  <c r="AK4133" i="1" s="1"/>
  <c r="AK4134" i="1" s="1"/>
  <c r="AK4135" i="1" s="1"/>
  <c r="AK4136" i="1" s="1"/>
  <c r="AK4137" i="1" s="1"/>
  <c r="AK4138" i="1" s="1"/>
  <c r="AK4139" i="1" s="1"/>
  <c r="AK4140" i="1" s="1"/>
  <c r="AK4141" i="1" s="1"/>
  <c r="AK4142" i="1" s="1"/>
  <c r="AK4143" i="1" s="1"/>
  <c r="AK4144" i="1" s="1"/>
  <c r="AK4145" i="1" s="1"/>
  <c r="AH3173" i="1"/>
  <c r="AI3173" i="1"/>
  <c r="AJ3173" i="1"/>
  <c r="AL3173" i="1"/>
  <c r="AL3174" i="1"/>
  <c r="AH3174" i="1"/>
  <c r="AI3174" i="1"/>
  <c r="AJ3174" i="1"/>
  <c r="AL3175" i="1"/>
  <c r="AH3175" i="1"/>
  <c r="AI3175" i="1"/>
  <c r="AJ3175" i="1"/>
  <c r="AH3176" i="1"/>
  <c r="AI3176" i="1"/>
  <c r="AL3176" i="1" s="1"/>
  <c r="AJ3176" i="1"/>
  <c r="AH3177" i="1"/>
  <c r="AI3177" i="1"/>
  <c r="AJ3177" i="1"/>
  <c r="AH3178" i="1"/>
  <c r="AI3178" i="1"/>
  <c r="AJ3178" i="1"/>
  <c r="AH3179" i="1"/>
  <c r="AI3179" i="1"/>
  <c r="AJ3179" i="1"/>
  <c r="AL3179" i="1"/>
  <c r="AH3180" i="1"/>
  <c r="AI3180" i="1"/>
  <c r="AJ3180" i="1"/>
  <c r="AL3181" i="1"/>
  <c r="AH3181" i="1"/>
  <c r="AI3181" i="1"/>
  <c r="AJ3181" i="1"/>
  <c r="AL3182" i="1"/>
  <c r="AH3182" i="1"/>
  <c r="AI3182" i="1"/>
  <c r="AJ3182" i="1"/>
  <c r="AH3183" i="1"/>
  <c r="AI3183" i="1"/>
  <c r="AJ3183" i="1"/>
  <c r="AL3183" i="1"/>
  <c r="AH3184" i="1"/>
  <c r="AI3184" i="1"/>
  <c r="AJ3184" i="1"/>
  <c r="AL3184" i="1"/>
  <c r="AH3185" i="1"/>
  <c r="AI3185" i="1"/>
  <c r="AJ3185" i="1"/>
  <c r="AH3186" i="1"/>
  <c r="AI3186" i="1"/>
  <c r="AJ3186" i="1"/>
  <c r="AH3187" i="1"/>
  <c r="AI3187" i="1"/>
  <c r="AJ3187" i="1"/>
  <c r="AH3188" i="1"/>
  <c r="AI3188" i="1"/>
  <c r="AJ3188" i="1"/>
  <c r="AL3189" i="1"/>
  <c r="AH3189" i="1"/>
  <c r="AI3189" i="1"/>
  <c r="AJ3189" i="1"/>
  <c r="AH3190" i="1"/>
  <c r="AI3190" i="1"/>
  <c r="AL3190" i="1" s="1"/>
  <c r="AJ3190" i="1"/>
  <c r="AH3191" i="1"/>
  <c r="AI3191" i="1"/>
  <c r="AJ3191" i="1"/>
  <c r="AL3191" i="1"/>
  <c r="AH3192" i="1"/>
  <c r="AL3192" i="1" s="1"/>
  <c r="AI3192" i="1"/>
  <c r="AJ3192" i="1"/>
  <c r="AH3193" i="1"/>
  <c r="AI3193" i="1"/>
  <c r="AJ3193" i="1"/>
  <c r="AH3194" i="1"/>
  <c r="AI3194" i="1"/>
  <c r="AJ3194" i="1"/>
  <c r="AH3195" i="1"/>
  <c r="AI3195" i="1"/>
  <c r="AJ3195" i="1"/>
  <c r="AH3196" i="1"/>
  <c r="AI3196" i="1"/>
  <c r="AJ3196" i="1"/>
  <c r="AH3197" i="1"/>
  <c r="AI3197" i="1"/>
  <c r="AJ3197" i="1"/>
  <c r="AH3198" i="1"/>
  <c r="AI3198" i="1"/>
  <c r="AJ3198" i="1"/>
  <c r="AL3198" i="1"/>
  <c r="AL3199" i="1"/>
  <c r="AH3199" i="1"/>
  <c r="AI3199" i="1"/>
  <c r="AJ3199" i="1"/>
  <c r="AH3200" i="1"/>
  <c r="AI3200" i="1"/>
  <c r="AJ3200" i="1"/>
  <c r="AH3201" i="1"/>
  <c r="AI3201" i="1"/>
  <c r="AJ3201" i="1"/>
  <c r="AH3202" i="1"/>
  <c r="AI3202" i="1"/>
  <c r="AJ3202" i="1"/>
  <c r="AH3203" i="1"/>
  <c r="AI3203" i="1"/>
  <c r="AJ3203" i="1"/>
  <c r="AH3204" i="1"/>
  <c r="AI3204" i="1"/>
  <c r="AJ3204" i="1"/>
  <c r="AH3205" i="1"/>
  <c r="AI3205" i="1"/>
  <c r="AJ3205" i="1"/>
  <c r="AL3205" i="1"/>
  <c r="AL3206" i="1"/>
  <c r="AH3206" i="1"/>
  <c r="AI3206" i="1"/>
  <c r="AJ3206" i="1"/>
  <c r="AL3207" i="1"/>
  <c r="AH3207" i="1"/>
  <c r="AI3207" i="1"/>
  <c r="AJ3207" i="1"/>
  <c r="AH3208" i="1"/>
  <c r="AI3208" i="1"/>
  <c r="AJ3208" i="1"/>
  <c r="AL3208" i="1"/>
  <c r="AH3209" i="1"/>
  <c r="AI3209" i="1"/>
  <c r="AJ3209" i="1"/>
  <c r="AH3210" i="1"/>
  <c r="AI3210" i="1"/>
  <c r="AJ3210" i="1"/>
  <c r="AH3211" i="1"/>
  <c r="AI3211" i="1"/>
  <c r="AJ3211" i="1"/>
  <c r="AH3212" i="1"/>
  <c r="AI3212" i="1"/>
  <c r="AJ3212" i="1"/>
  <c r="AH3213" i="1"/>
  <c r="AI3213" i="1"/>
  <c r="AJ3213" i="1"/>
  <c r="AL3213" i="1"/>
  <c r="AH3214" i="1"/>
  <c r="AI3214" i="1"/>
  <c r="AJ3214" i="1"/>
  <c r="AH3215" i="1"/>
  <c r="AI3215" i="1"/>
  <c r="AL3215" i="1" s="1"/>
  <c r="AJ3215" i="1"/>
  <c r="AH3216" i="1"/>
  <c r="AI3216" i="1"/>
  <c r="AJ3216" i="1"/>
  <c r="AL3216" i="1"/>
  <c r="AH3217" i="1"/>
  <c r="AI3217" i="1"/>
  <c r="AJ3217" i="1"/>
  <c r="AH3218" i="1"/>
  <c r="AI3218" i="1"/>
  <c r="AJ3218" i="1"/>
  <c r="AH3219" i="1"/>
  <c r="AI3219" i="1"/>
  <c r="AJ3219" i="1"/>
  <c r="AH3220" i="1"/>
  <c r="AI3220" i="1"/>
  <c r="AJ3220" i="1"/>
  <c r="AH3221" i="1"/>
  <c r="AI3221" i="1"/>
  <c r="AJ3221" i="1"/>
  <c r="AH3222" i="1"/>
  <c r="AL3222" i="1" s="1"/>
  <c r="AI3222" i="1"/>
  <c r="AJ3222" i="1"/>
  <c r="AH3223" i="1"/>
  <c r="AI3223" i="1"/>
  <c r="AJ3223" i="1"/>
  <c r="AL3223" i="1"/>
  <c r="AH3224" i="1"/>
  <c r="AL3224" i="1" s="1"/>
  <c r="AI3224" i="1"/>
  <c r="AJ3224" i="1"/>
  <c r="AH3225" i="1"/>
  <c r="AI3225" i="1"/>
  <c r="AJ3225" i="1"/>
  <c r="AH3226" i="1"/>
  <c r="AI3226" i="1"/>
  <c r="AJ3226" i="1"/>
  <c r="AH3227" i="1"/>
  <c r="AI3227" i="1"/>
  <c r="AJ3227" i="1"/>
  <c r="AH3228" i="1"/>
  <c r="AI3228" i="1"/>
  <c r="AJ3228" i="1"/>
  <c r="AH3229" i="1"/>
  <c r="AI3229" i="1"/>
  <c r="AJ3229" i="1"/>
  <c r="AH3230" i="1"/>
  <c r="AI3230" i="1"/>
  <c r="AJ3230" i="1"/>
  <c r="AL3230" i="1"/>
  <c r="AL3231" i="1"/>
  <c r="AH3231" i="1"/>
  <c r="AI3231" i="1"/>
  <c r="AJ3231" i="1"/>
  <c r="AH3232" i="1"/>
  <c r="AL3232" i="1" s="1"/>
  <c r="AI3232" i="1"/>
  <c r="AJ3232" i="1"/>
  <c r="AH3233" i="1"/>
  <c r="AI3233" i="1"/>
  <c r="AJ3233" i="1"/>
  <c r="AL3233" i="1"/>
  <c r="AH3234" i="1"/>
  <c r="AI3234" i="1"/>
  <c r="AJ3234" i="1"/>
  <c r="AH3235" i="1"/>
  <c r="AI3235" i="1"/>
  <c r="AJ3235" i="1"/>
  <c r="AH3236" i="1"/>
  <c r="AI3236" i="1"/>
  <c r="AJ3236" i="1"/>
  <c r="AH3237" i="1"/>
  <c r="AI3237" i="1"/>
  <c r="AJ3237" i="1"/>
  <c r="AL3237" i="1"/>
  <c r="AL3238" i="1"/>
  <c r="AH3238" i="1"/>
  <c r="AI3238" i="1"/>
  <c r="AJ3238" i="1"/>
  <c r="AH3239" i="1"/>
  <c r="AI3239" i="1"/>
  <c r="AJ3239" i="1"/>
  <c r="AH3240" i="1"/>
  <c r="AI3240" i="1"/>
  <c r="AL3240" i="1" s="1"/>
  <c r="AJ3240" i="1"/>
  <c r="AH3241" i="1"/>
  <c r="AI3241" i="1"/>
  <c r="AJ3241" i="1"/>
  <c r="AH3242" i="1"/>
  <c r="AI3242" i="1"/>
  <c r="AJ3242" i="1"/>
  <c r="AL3242" i="1"/>
  <c r="AH3243" i="1"/>
  <c r="AI3243" i="1"/>
  <c r="AJ3243" i="1"/>
  <c r="AH3244" i="1"/>
  <c r="AI3244" i="1"/>
  <c r="AJ3244" i="1"/>
  <c r="AH3245" i="1"/>
  <c r="AI3245" i="1"/>
  <c r="AJ3245" i="1"/>
  <c r="AL3245" i="1"/>
  <c r="AH3246" i="1"/>
  <c r="AI3246" i="1"/>
  <c r="AJ3246" i="1"/>
  <c r="AH3247" i="1"/>
  <c r="AI3247" i="1"/>
  <c r="AJ3247" i="1"/>
  <c r="AL3247" i="1"/>
  <c r="AH3248" i="1"/>
  <c r="AI3248" i="1"/>
  <c r="AJ3248" i="1"/>
  <c r="AL3248" i="1"/>
  <c r="AL3249" i="1"/>
  <c r="AH3249" i="1"/>
  <c r="AI3249" i="1"/>
  <c r="AJ3249" i="1"/>
  <c r="AH3250" i="1"/>
  <c r="AI3250" i="1"/>
  <c r="AJ3250" i="1"/>
  <c r="AH3251" i="1"/>
  <c r="AI3251" i="1"/>
  <c r="AJ3251" i="1"/>
  <c r="AH3252" i="1"/>
  <c r="AI3252" i="1"/>
  <c r="AJ3252" i="1"/>
  <c r="AH3253" i="1"/>
  <c r="AI3253" i="1"/>
  <c r="AJ3253" i="1"/>
  <c r="AH3254" i="1"/>
  <c r="AI3254" i="1"/>
  <c r="AJ3254" i="1"/>
  <c r="AH3255" i="1"/>
  <c r="AI3255" i="1"/>
  <c r="AJ3255" i="1"/>
  <c r="AL3255" i="1"/>
  <c r="AH3256" i="1"/>
  <c r="AL3256" i="1" s="1"/>
  <c r="AI3256" i="1"/>
  <c r="AJ3256" i="1"/>
  <c r="AH3257" i="1"/>
  <c r="AI3257" i="1"/>
  <c r="AJ3257" i="1"/>
  <c r="AH3258" i="1"/>
  <c r="AI3258" i="1"/>
  <c r="AJ3258" i="1"/>
  <c r="AH3259" i="1"/>
  <c r="AI3259" i="1"/>
  <c r="AJ3259" i="1"/>
  <c r="AH3260" i="1"/>
  <c r="AI3260" i="1"/>
  <c r="AJ3260" i="1"/>
  <c r="AH3261" i="1"/>
  <c r="AI3261" i="1"/>
  <c r="AJ3261" i="1"/>
  <c r="AH3262" i="1"/>
  <c r="AI3262" i="1"/>
  <c r="AJ3262" i="1"/>
  <c r="AL3262" i="1"/>
  <c r="AL3263" i="1"/>
  <c r="AH3263" i="1"/>
  <c r="AI3263" i="1"/>
  <c r="AJ3263" i="1"/>
  <c r="AH3264" i="1"/>
  <c r="AL3264" i="1" s="1"/>
  <c r="AI3264" i="1"/>
  <c r="AJ3264" i="1"/>
  <c r="AH3265" i="1"/>
  <c r="AI3265" i="1"/>
  <c r="AJ3265" i="1"/>
  <c r="AL3265" i="1"/>
  <c r="AH3266" i="1"/>
  <c r="AI3266" i="1"/>
  <c r="AJ3266" i="1"/>
  <c r="AH3267" i="1"/>
  <c r="AI3267" i="1"/>
  <c r="AJ3267" i="1"/>
  <c r="AH3268" i="1"/>
  <c r="AI3268" i="1"/>
  <c r="AJ3268" i="1"/>
  <c r="AH3269" i="1"/>
  <c r="AI3269" i="1"/>
  <c r="AJ3269" i="1"/>
  <c r="AL3269" i="1"/>
  <c r="AL3270" i="1"/>
  <c r="AH3270" i="1"/>
  <c r="AI3270" i="1"/>
  <c r="AJ3270" i="1"/>
  <c r="AH3271" i="1"/>
  <c r="AI3271" i="1"/>
  <c r="AJ3271" i="1"/>
  <c r="AH3272" i="1"/>
  <c r="AI3272" i="1"/>
  <c r="AJ3272" i="1"/>
  <c r="AL3272" i="1"/>
  <c r="AH3273" i="1"/>
  <c r="AI3273" i="1"/>
  <c r="AJ3273" i="1"/>
  <c r="AL3274" i="1"/>
  <c r="AH3274" i="1"/>
  <c r="AI3274" i="1"/>
  <c r="AJ3274" i="1"/>
  <c r="AH3275" i="1"/>
  <c r="AI3275" i="1"/>
  <c r="AJ3275" i="1"/>
  <c r="AH3276" i="1"/>
  <c r="AI3276" i="1"/>
  <c r="AJ3276" i="1"/>
  <c r="AL3277" i="1"/>
  <c r="AH3277" i="1"/>
  <c r="AI3277" i="1"/>
  <c r="AJ3277" i="1"/>
  <c r="AL3278" i="1"/>
  <c r="AH3278" i="1"/>
  <c r="AI3278" i="1"/>
  <c r="AJ3278" i="1"/>
  <c r="AH3279" i="1"/>
  <c r="AI3279" i="1"/>
  <c r="AL3279" i="1" s="1"/>
  <c r="AJ3279" i="1"/>
  <c r="AH3280" i="1"/>
  <c r="AI3280" i="1"/>
  <c r="AJ3280" i="1"/>
  <c r="AL3280" i="1"/>
  <c r="AH3281" i="1"/>
  <c r="AI3281" i="1"/>
  <c r="AJ3281" i="1"/>
  <c r="AH3282" i="1"/>
  <c r="AI3282" i="1"/>
  <c r="AJ3282" i="1"/>
  <c r="AH3283" i="1"/>
  <c r="AI3283" i="1"/>
  <c r="AJ3283" i="1"/>
  <c r="AH3284" i="1"/>
  <c r="AI3284" i="1"/>
  <c r="AJ3284" i="1"/>
  <c r="AL3285" i="1"/>
  <c r="AH3285" i="1"/>
  <c r="AI3285" i="1"/>
  <c r="AJ3285" i="1"/>
  <c r="AH3286" i="1"/>
  <c r="AI3286" i="1"/>
  <c r="AJ3286" i="1"/>
  <c r="AL3286" i="1"/>
  <c r="AH3287" i="1"/>
  <c r="AI3287" i="1"/>
  <c r="AJ3287" i="1"/>
  <c r="AL3287" i="1"/>
  <c r="AH3288" i="1"/>
  <c r="AL3288" i="1" s="1"/>
  <c r="AI3288" i="1"/>
  <c r="AJ3288" i="1"/>
  <c r="AH3289" i="1"/>
  <c r="AI3289" i="1"/>
  <c r="AJ3289" i="1"/>
  <c r="AH3290" i="1"/>
  <c r="AI3290" i="1"/>
  <c r="AJ3290" i="1"/>
  <c r="AH3291" i="1"/>
  <c r="AI3291" i="1"/>
  <c r="AJ3291" i="1"/>
  <c r="AH3292" i="1"/>
  <c r="AI3292" i="1"/>
  <c r="AJ3292" i="1"/>
  <c r="AL3293" i="1"/>
  <c r="AH3293" i="1"/>
  <c r="AI3293" i="1"/>
  <c r="AJ3293" i="1"/>
  <c r="AH3294" i="1"/>
  <c r="AI3294" i="1"/>
  <c r="AJ3294" i="1"/>
  <c r="AL3294" i="1"/>
  <c r="AH3295" i="1"/>
  <c r="AI3295" i="1"/>
  <c r="AJ3295" i="1"/>
  <c r="AH3296" i="1"/>
  <c r="AI3296" i="1"/>
  <c r="AJ3296" i="1"/>
  <c r="AH3297" i="1"/>
  <c r="AI3297" i="1"/>
  <c r="AJ3297" i="1"/>
  <c r="AH3298" i="1"/>
  <c r="AI3298" i="1"/>
  <c r="AJ3298" i="1"/>
  <c r="AH3299" i="1"/>
  <c r="AI3299" i="1"/>
  <c r="AJ3299" i="1"/>
  <c r="AH3300" i="1"/>
  <c r="AI3300" i="1"/>
  <c r="AJ3300" i="1"/>
  <c r="AH3301" i="1"/>
  <c r="AI3301" i="1"/>
  <c r="AJ3301" i="1"/>
  <c r="AL3301" i="1"/>
  <c r="AL3302" i="1"/>
  <c r="AH3302" i="1"/>
  <c r="AI3302" i="1"/>
  <c r="AJ3302" i="1"/>
  <c r="AL3303" i="1"/>
  <c r="AH3303" i="1"/>
  <c r="AI3303" i="1"/>
  <c r="AJ3303" i="1"/>
  <c r="AH3304" i="1"/>
  <c r="AI3304" i="1"/>
  <c r="AL3304" i="1" s="1"/>
  <c r="AJ3304" i="1"/>
  <c r="AH3305" i="1"/>
  <c r="AI3305" i="1"/>
  <c r="AJ3305" i="1"/>
  <c r="AL3305" i="1"/>
  <c r="AH3306" i="1"/>
  <c r="AI3306" i="1"/>
  <c r="AJ3306" i="1"/>
  <c r="AH3307" i="1"/>
  <c r="AI3307" i="1"/>
  <c r="AJ3307" i="1"/>
  <c r="AH3308" i="1"/>
  <c r="AI3308" i="1"/>
  <c r="AJ3308" i="1"/>
  <c r="AL3308" i="1"/>
  <c r="AH3309" i="1"/>
  <c r="AI3309" i="1"/>
  <c r="AJ3309" i="1"/>
  <c r="AL3309" i="1"/>
  <c r="AH3310" i="1"/>
  <c r="AI3310" i="1"/>
  <c r="AJ3310" i="1"/>
  <c r="AH3311" i="1"/>
  <c r="AI3311" i="1"/>
  <c r="AJ3311" i="1"/>
  <c r="AL3311" i="1"/>
  <c r="AH3312" i="1"/>
  <c r="AI3312" i="1"/>
  <c r="AJ3312" i="1"/>
  <c r="AL3312" i="1"/>
  <c r="AH3313" i="1"/>
  <c r="AI3313" i="1"/>
  <c r="AJ3313" i="1"/>
  <c r="AH3314" i="1"/>
  <c r="AI3314" i="1"/>
  <c r="AJ3314" i="1"/>
  <c r="AH3315" i="1"/>
  <c r="AI3315" i="1"/>
  <c r="AJ3315" i="1"/>
  <c r="AH3316" i="1"/>
  <c r="AI3316" i="1"/>
  <c r="AJ3316" i="1"/>
  <c r="AH3317" i="1"/>
  <c r="AI3317" i="1"/>
  <c r="AJ3317" i="1"/>
  <c r="AH3318" i="1"/>
  <c r="AL3318" i="1" s="1"/>
  <c r="AI3318" i="1"/>
  <c r="AJ3318" i="1"/>
  <c r="AH3319" i="1"/>
  <c r="AI3319" i="1"/>
  <c r="AJ3319" i="1"/>
  <c r="AL3319" i="1"/>
  <c r="AH3320" i="1"/>
  <c r="AL3320" i="1" s="1"/>
  <c r="AI3320" i="1"/>
  <c r="AJ3320" i="1"/>
  <c r="AH3321" i="1"/>
  <c r="AI3321" i="1"/>
  <c r="AJ3321" i="1"/>
  <c r="AH3322" i="1"/>
  <c r="AI3322" i="1"/>
  <c r="AJ3322" i="1"/>
  <c r="AH3323" i="1"/>
  <c r="AI3323" i="1"/>
  <c r="AJ3323" i="1"/>
  <c r="AH3324" i="1"/>
  <c r="AI3324" i="1"/>
  <c r="AJ3324" i="1"/>
  <c r="AH3325" i="1"/>
  <c r="AI3325" i="1"/>
  <c r="AJ3325" i="1"/>
  <c r="AH3326" i="1"/>
  <c r="AI3326" i="1"/>
  <c r="AJ3326" i="1"/>
  <c r="AL3326" i="1"/>
  <c r="AL3327" i="1"/>
  <c r="AH3327" i="1"/>
  <c r="AI3327" i="1"/>
  <c r="AJ3327" i="1"/>
  <c r="AH3328" i="1"/>
  <c r="AL3328" i="1" s="1"/>
  <c r="AI3328" i="1"/>
  <c r="AJ3328" i="1"/>
  <c r="AH3329" i="1"/>
  <c r="AI3329" i="1"/>
  <c r="AJ3329" i="1"/>
  <c r="AH3330" i="1"/>
  <c r="AI3330" i="1"/>
  <c r="AJ3330" i="1"/>
  <c r="AH3331" i="1"/>
  <c r="AI3331" i="1"/>
  <c r="AJ3331" i="1"/>
  <c r="AH3332" i="1"/>
  <c r="AI3332" i="1"/>
  <c r="AJ3332" i="1"/>
  <c r="AH3333" i="1"/>
  <c r="AI3333" i="1"/>
  <c r="AJ3333" i="1"/>
  <c r="AL3333" i="1"/>
  <c r="AL3334" i="1"/>
  <c r="AH3334" i="1"/>
  <c r="AI3334" i="1"/>
  <c r="AJ3334" i="1"/>
  <c r="AH3335" i="1"/>
  <c r="AI3335" i="1"/>
  <c r="AJ3335" i="1"/>
  <c r="AH3336" i="1"/>
  <c r="AI3336" i="1"/>
  <c r="AJ3336" i="1"/>
  <c r="AL3336" i="1"/>
  <c r="AH3337" i="1"/>
  <c r="AI3337" i="1"/>
  <c r="AJ3337" i="1"/>
  <c r="AH3338" i="1"/>
  <c r="AI3338" i="1"/>
  <c r="AJ3338" i="1"/>
  <c r="AH3339" i="1"/>
  <c r="AI3339" i="1"/>
  <c r="AJ3339" i="1"/>
  <c r="AH3340" i="1"/>
  <c r="AI3340" i="1"/>
  <c r="AJ3340" i="1"/>
  <c r="AL3341" i="1"/>
  <c r="AH3341" i="1"/>
  <c r="AI3341" i="1"/>
  <c r="AJ3341" i="1"/>
  <c r="AL3342" i="1"/>
  <c r="AH3342" i="1"/>
  <c r="AI3342" i="1"/>
  <c r="AJ3342" i="1"/>
  <c r="AH3343" i="1"/>
  <c r="AI3343" i="1"/>
  <c r="AL3343" i="1" s="1"/>
  <c r="AJ3343" i="1"/>
  <c r="AH3344" i="1"/>
  <c r="AI3344" i="1"/>
  <c r="AJ3344" i="1"/>
  <c r="AL3344" i="1"/>
  <c r="AH3345" i="1"/>
  <c r="AI3345" i="1"/>
  <c r="AJ3345" i="1"/>
  <c r="AH3346" i="1"/>
  <c r="AI3346" i="1"/>
  <c r="AJ3346" i="1"/>
  <c r="AH3347" i="1"/>
  <c r="AI3347" i="1"/>
  <c r="AJ3347" i="1"/>
  <c r="AH3348" i="1"/>
  <c r="AI3348" i="1"/>
  <c r="AJ3348" i="1"/>
  <c r="AH3349" i="1"/>
  <c r="AI3349" i="1"/>
  <c r="AJ3349" i="1"/>
  <c r="AH3350" i="1"/>
  <c r="AI3350" i="1"/>
  <c r="AJ3350" i="1"/>
  <c r="AL3350" i="1"/>
  <c r="AH3351" i="1"/>
  <c r="AI3351" i="1"/>
  <c r="AJ3351" i="1"/>
  <c r="AL3351" i="1"/>
  <c r="AH3352" i="1"/>
  <c r="AI3352" i="1"/>
  <c r="AJ3352" i="1"/>
  <c r="AL3353" i="1"/>
  <c r="AH3353" i="1"/>
  <c r="AI3353" i="1"/>
  <c r="AJ3353" i="1"/>
  <c r="AH3354" i="1"/>
  <c r="AI3354" i="1"/>
  <c r="AL3354" i="1" s="1"/>
  <c r="AJ3354" i="1"/>
  <c r="AH3355" i="1"/>
  <c r="AI3355" i="1"/>
  <c r="AJ3355" i="1"/>
  <c r="AH3356" i="1"/>
  <c r="AI3356" i="1"/>
  <c r="AJ3356" i="1"/>
  <c r="AH3357" i="1"/>
  <c r="AI3357" i="1"/>
  <c r="AJ3357" i="1"/>
  <c r="AH3358" i="1"/>
  <c r="AI3358" i="1"/>
  <c r="AJ3358" i="1"/>
  <c r="AL3358" i="1"/>
  <c r="AH3359" i="1"/>
  <c r="AI3359" i="1"/>
  <c r="AJ3359" i="1"/>
  <c r="AL3359" i="1"/>
  <c r="AH3360" i="1"/>
  <c r="AI3360" i="1"/>
  <c r="AJ3360" i="1"/>
  <c r="AH3361" i="1"/>
  <c r="AI3361" i="1"/>
  <c r="AJ3361" i="1"/>
  <c r="AH3362" i="1"/>
  <c r="AI3362" i="1"/>
  <c r="AJ3362" i="1"/>
  <c r="AH3363" i="1"/>
  <c r="AI3363" i="1"/>
  <c r="AJ3363" i="1"/>
  <c r="AL3363" i="1"/>
  <c r="AL3364" i="1"/>
  <c r="AH3364" i="1"/>
  <c r="AI3364" i="1"/>
  <c r="AJ3364" i="1"/>
  <c r="AH3365" i="1"/>
  <c r="AI3365" i="1"/>
  <c r="AJ3365" i="1"/>
  <c r="AH3366" i="1"/>
  <c r="AI3366" i="1"/>
  <c r="AJ3366" i="1"/>
  <c r="AL3366" i="1"/>
  <c r="AH3367" i="1"/>
  <c r="AI3367" i="1"/>
  <c r="AJ3367" i="1"/>
  <c r="AL3367" i="1"/>
  <c r="AH3368" i="1"/>
  <c r="AI3368" i="1"/>
  <c r="AJ3368" i="1"/>
  <c r="AH3369" i="1"/>
  <c r="AI3369" i="1"/>
  <c r="AJ3369" i="1"/>
  <c r="AH3370" i="1"/>
  <c r="AI3370" i="1"/>
  <c r="AJ3370" i="1"/>
  <c r="AH3371" i="1"/>
  <c r="AI3371" i="1"/>
  <c r="AJ3371" i="1"/>
  <c r="AH3372" i="1"/>
  <c r="AI3372" i="1"/>
  <c r="AJ3372" i="1"/>
  <c r="AH3373" i="1"/>
  <c r="AI3373" i="1"/>
  <c r="AJ3373" i="1"/>
  <c r="AH3374" i="1"/>
  <c r="AI3374" i="1"/>
  <c r="AJ3374" i="1"/>
  <c r="AL3374" i="1"/>
  <c r="AH3375" i="1"/>
  <c r="AI3375" i="1"/>
  <c r="AJ3375" i="1"/>
  <c r="AL3375" i="1"/>
  <c r="AH3376" i="1"/>
  <c r="AI3376" i="1"/>
  <c r="AJ3376" i="1"/>
  <c r="AH3377" i="1"/>
  <c r="AI3377" i="1"/>
  <c r="AJ3377" i="1"/>
  <c r="AH3378" i="1"/>
  <c r="AI3378" i="1"/>
  <c r="AJ3378" i="1"/>
  <c r="AH3379" i="1"/>
  <c r="AI3379" i="1"/>
  <c r="AJ3379" i="1"/>
  <c r="AH3380" i="1"/>
  <c r="AI3380" i="1"/>
  <c r="AJ3380" i="1"/>
  <c r="AH3381" i="1"/>
  <c r="AI3381" i="1"/>
  <c r="AJ3381" i="1"/>
  <c r="AH3382" i="1"/>
  <c r="AI3382" i="1"/>
  <c r="AJ3382" i="1"/>
  <c r="AL3382" i="1"/>
  <c r="AH3383" i="1"/>
  <c r="AI3383" i="1"/>
  <c r="AJ3383" i="1"/>
  <c r="AL3383" i="1"/>
  <c r="AH3384" i="1"/>
  <c r="AI3384" i="1"/>
  <c r="AJ3384" i="1"/>
  <c r="AL3385" i="1"/>
  <c r="AH3385" i="1"/>
  <c r="AI3385" i="1"/>
  <c r="AJ3385" i="1"/>
  <c r="AH3386" i="1"/>
  <c r="AI3386" i="1"/>
  <c r="AJ3386" i="1"/>
  <c r="AH3387" i="1"/>
  <c r="AI3387" i="1"/>
  <c r="AJ3387" i="1"/>
  <c r="AH3388" i="1"/>
  <c r="AI3388" i="1"/>
  <c r="AJ3388" i="1"/>
  <c r="AH3389" i="1"/>
  <c r="AI3389" i="1"/>
  <c r="AJ3389" i="1"/>
  <c r="AH3390" i="1"/>
  <c r="AI3390" i="1"/>
  <c r="AJ3390" i="1"/>
  <c r="AL3390" i="1"/>
  <c r="AH3391" i="1"/>
  <c r="AI3391" i="1"/>
  <c r="AJ3391" i="1"/>
  <c r="AL3391" i="1"/>
  <c r="AH3392" i="1"/>
  <c r="AI3392" i="1"/>
  <c r="AJ3392" i="1"/>
  <c r="AH3393" i="1"/>
  <c r="AI3393" i="1"/>
  <c r="AJ3393" i="1"/>
  <c r="AH3394" i="1"/>
  <c r="AI3394" i="1"/>
  <c r="AJ3394" i="1"/>
  <c r="AH3395" i="1"/>
  <c r="AI3395" i="1"/>
  <c r="AJ3395" i="1"/>
  <c r="AH3396" i="1"/>
  <c r="AI3396" i="1"/>
  <c r="AJ3396" i="1"/>
  <c r="AH3397" i="1"/>
  <c r="AI3397" i="1"/>
  <c r="AJ3397" i="1"/>
  <c r="AH3398" i="1"/>
  <c r="AI3398" i="1"/>
  <c r="AJ3398" i="1"/>
  <c r="AL3398" i="1"/>
  <c r="AH3399" i="1"/>
  <c r="AI3399" i="1"/>
  <c r="AJ3399" i="1"/>
  <c r="AL3399" i="1"/>
  <c r="AH3400" i="1"/>
  <c r="AI3400" i="1"/>
  <c r="AJ3400" i="1"/>
  <c r="AL3401" i="1"/>
  <c r="AH3401" i="1"/>
  <c r="AI3401" i="1"/>
  <c r="AJ3401" i="1"/>
  <c r="AH3402" i="1"/>
  <c r="AI3402" i="1"/>
  <c r="AJ3402" i="1"/>
  <c r="AH3403" i="1"/>
  <c r="AI3403" i="1"/>
  <c r="AJ3403" i="1"/>
  <c r="AH3404" i="1"/>
  <c r="AI3404" i="1"/>
  <c r="AJ3404" i="1"/>
  <c r="AH3405" i="1"/>
  <c r="AI3405" i="1"/>
  <c r="AJ3405" i="1"/>
  <c r="AH3406" i="1"/>
  <c r="AI3406" i="1"/>
  <c r="AJ3406" i="1"/>
  <c r="AL3406" i="1"/>
  <c r="AH3407" i="1"/>
  <c r="AI3407" i="1"/>
  <c r="AJ3407" i="1"/>
  <c r="AL3407" i="1"/>
  <c r="AH3408" i="1"/>
  <c r="AI3408" i="1"/>
  <c r="AJ3408" i="1"/>
  <c r="AH3409" i="1"/>
  <c r="AI3409" i="1"/>
  <c r="AJ3409" i="1"/>
  <c r="AH3410" i="1"/>
  <c r="AI3410" i="1"/>
  <c r="AJ3410" i="1"/>
  <c r="AH3411" i="1"/>
  <c r="AI3411" i="1"/>
  <c r="AJ3411" i="1"/>
  <c r="AL3412" i="1"/>
  <c r="AH3412" i="1"/>
  <c r="AI3412" i="1"/>
  <c r="AJ3412" i="1"/>
  <c r="AH3413" i="1"/>
  <c r="AI3413" i="1"/>
  <c r="AJ3413" i="1"/>
  <c r="AH3414" i="1"/>
  <c r="AI3414" i="1"/>
  <c r="AJ3414" i="1"/>
  <c r="AL3414" i="1"/>
  <c r="AH3415" i="1"/>
  <c r="AI3415" i="1"/>
  <c r="AJ3415" i="1"/>
  <c r="AL3415" i="1"/>
  <c r="AH3416" i="1"/>
  <c r="AI3416" i="1"/>
  <c r="AJ3416" i="1"/>
  <c r="AL3417" i="1"/>
  <c r="AH3417" i="1"/>
  <c r="AI3417" i="1"/>
  <c r="AJ3417" i="1"/>
  <c r="AH3418" i="1"/>
  <c r="AI3418" i="1"/>
  <c r="AJ3418" i="1"/>
  <c r="AH3419" i="1"/>
  <c r="AI3419" i="1"/>
  <c r="AJ3419" i="1"/>
  <c r="AH3420" i="1"/>
  <c r="AI3420" i="1"/>
  <c r="AJ3420" i="1"/>
  <c r="AH3421" i="1"/>
  <c r="AI3421" i="1"/>
  <c r="AJ3421" i="1"/>
  <c r="AH3422" i="1"/>
  <c r="AI3422" i="1"/>
  <c r="AJ3422" i="1"/>
  <c r="AL3422" i="1"/>
  <c r="AH3423" i="1"/>
  <c r="AI3423" i="1"/>
  <c r="AJ3423" i="1"/>
  <c r="AL3423" i="1"/>
  <c r="AH3424" i="1"/>
  <c r="AI3424" i="1"/>
  <c r="AJ3424" i="1"/>
  <c r="AH3425" i="1"/>
  <c r="AI3425" i="1"/>
  <c r="AJ3425" i="1"/>
  <c r="AH3426" i="1"/>
  <c r="AI3426" i="1"/>
  <c r="AJ3426" i="1"/>
  <c r="AH3427" i="1"/>
  <c r="AI3427" i="1"/>
  <c r="AJ3427" i="1"/>
  <c r="AH3428" i="1"/>
  <c r="AI3428" i="1"/>
  <c r="AJ3428" i="1"/>
  <c r="AH3429" i="1"/>
  <c r="AI3429" i="1"/>
  <c r="AJ3429" i="1"/>
  <c r="AH3430" i="1"/>
  <c r="AI3430" i="1"/>
  <c r="AJ3430" i="1"/>
  <c r="AL3430" i="1"/>
  <c r="AH3431" i="1"/>
  <c r="AI3431" i="1"/>
  <c r="AJ3431" i="1"/>
  <c r="AL3431" i="1"/>
  <c r="AH3432" i="1"/>
  <c r="AI3432" i="1"/>
  <c r="AJ3432" i="1"/>
  <c r="AH3433" i="1"/>
  <c r="AI3433" i="1"/>
  <c r="AJ3433" i="1"/>
  <c r="AH3434" i="1"/>
  <c r="AI3434" i="1"/>
  <c r="AJ3434" i="1"/>
  <c r="AH3435" i="1"/>
  <c r="AI3435" i="1"/>
  <c r="AJ3435" i="1"/>
  <c r="AH3436" i="1"/>
  <c r="AI3436" i="1"/>
  <c r="AJ3436" i="1"/>
  <c r="AH3437" i="1"/>
  <c r="AI3437" i="1"/>
  <c r="AJ3437" i="1"/>
  <c r="AH3438" i="1"/>
  <c r="AI3438" i="1"/>
  <c r="AJ3438" i="1"/>
  <c r="AL3438" i="1"/>
  <c r="AH3439" i="1"/>
  <c r="AI3439" i="1"/>
  <c r="AJ3439" i="1"/>
  <c r="AL3439" i="1"/>
  <c r="AH3440" i="1"/>
  <c r="AI3440" i="1"/>
  <c r="AJ3440" i="1"/>
  <c r="AL3440" i="1"/>
  <c r="AH3441" i="1"/>
  <c r="AI3441" i="1"/>
  <c r="AJ3441" i="1"/>
  <c r="AH3442" i="1"/>
  <c r="AI3442" i="1"/>
  <c r="AL3442" i="1" s="1"/>
  <c r="AJ3442" i="1"/>
  <c r="AH3443" i="1"/>
  <c r="AI3443" i="1"/>
  <c r="AJ3443" i="1"/>
  <c r="AH3444" i="1"/>
  <c r="AI3444" i="1"/>
  <c r="AJ3444" i="1"/>
  <c r="AL3445" i="1"/>
  <c r="AH3445" i="1"/>
  <c r="AI3445" i="1"/>
  <c r="AJ3445" i="1"/>
  <c r="AH3446" i="1"/>
  <c r="AI3446" i="1"/>
  <c r="AJ3446" i="1"/>
  <c r="AL3446" i="1"/>
  <c r="AH3447" i="1"/>
  <c r="AI3447" i="1"/>
  <c r="AJ3447" i="1"/>
  <c r="AL3447" i="1"/>
  <c r="AH3448" i="1"/>
  <c r="AI3448" i="1"/>
  <c r="AJ3448" i="1"/>
  <c r="AH3449" i="1"/>
  <c r="AI3449" i="1"/>
  <c r="AJ3449" i="1"/>
  <c r="AH3450" i="1"/>
  <c r="AI3450" i="1"/>
  <c r="AJ3450" i="1"/>
  <c r="AH3451" i="1"/>
  <c r="AI3451" i="1"/>
  <c r="AJ3451" i="1"/>
  <c r="AL3451" i="1"/>
  <c r="AH3452" i="1"/>
  <c r="AI3452" i="1"/>
  <c r="AJ3452" i="1"/>
  <c r="AH3453" i="1"/>
  <c r="AI3453" i="1"/>
  <c r="AJ3453" i="1"/>
  <c r="AH3454" i="1"/>
  <c r="AI3454" i="1"/>
  <c r="AJ3454" i="1"/>
  <c r="AL3454" i="1"/>
  <c r="AH3455" i="1"/>
  <c r="AI3455" i="1"/>
  <c r="AJ3455" i="1"/>
  <c r="AL3455" i="1"/>
  <c r="AH3456" i="1"/>
  <c r="AI3456" i="1"/>
  <c r="AJ3456" i="1"/>
  <c r="AH3457" i="1"/>
  <c r="AI3457" i="1"/>
  <c r="AJ3457" i="1"/>
  <c r="AH3458" i="1"/>
  <c r="AI3458" i="1"/>
  <c r="AJ3458" i="1"/>
  <c r="AH3459" i="1"/>
  <c r="AI3459" i="1"/>
  <c r="AJ3459" i="1"/>
  <c r="AH3460" i="1"/>
  <c r="AI3460" i="1"/>
  <c r="AJ3460" i="1"/>
  <c r="AL3461" i="1"/>
  <c r="AH3461" i="1"/>
  <c r="AI3461" i="1"/>
  <c r="AJ3461" i="1"/>
  <c r="AH3462" i="1"/>
  <c r="AI3462" i="1"/>
  <c r="AJ3462" i="1"/>
  <c r="AL3462" i="1"/>
  <c r="AH3463" i="1"/>
  <c r="AI3463" i="1"/>
  <c r="AJ3463" i="1"/>
  <c r="AL3463" i="1"/>
  <c r="AH3464" i="1"/>
  <c r="AI3464" i="1"/>
  <c r="AJ3464" i="1"/>
  <c r="AH3465" i="1"/>
  <c r="AI3465" i="1"/>
  <c r="AJ3465" i="1"/>
  <c r="AH3466" i="1"/>
  <c r="AI3466" i="1"/>
  <c r="AJ3466" i="1"/>
  <c r="AH3467" i="1"/>
  <c r="AI3467" i="1"/>
  <c r="AJ3467" i="1"/>
  <c r="AH3468" i="1"/>
  <c r="AI3468" i="1"/>
  <c r="AJ3468" i="1"/>
  <c r="AH3469" i="1"/>
  <c r="AI3469" i="1"/>
  <c r="AJ3469" i="1"/>
  <c r="AH3470" i="1"/>
  <c r="AI3470" i="1"/>
  <c r="AJ3470" i="1"/>
  <c r="AL3470" i="1"/>
  <c r="AH3471" i="1"/>
  <c r="AI3471" i="1"/>
  <c r="AJ3471" i="1"/>
  <c r="AL3471" i="1"/>
  <c r="AL3472" i="1"/>
  <c r="AH3472" i="1"/>
  <c r="AI3472" i="1"/>
  <c r="AJ3472" i="1"/>
  <c r="AH3473" i="1"/>
  <c r="AI3473" i="1"/>
  <c r="AJ3473" i="1"/>
  <c r="AH3474" i="1"/>
  <c r="AI3474" i="1"/>
  <c r="AJ3474" i="1"/>
  <c r="AH3475" i="1"/>
  <c r="AI3475" i="1"/>
  <c r="AJ3475" i="1"/>
  <c r="AH3476" i="1"/>
  <c r="AI3476" i="1"/>
  <c r="AJ3476" i="1"/>
  <c r="AH3477" i="1"/>
  <c r="AI3477" i="1"/>
  <c r="AJ3477" i="1"/>
  <c r="AH3478" i="1"/>
  <c r="AI3478" i="1"/>
  <c r="AJ3478" i="1"/>
  <c r="AL3478" i="1"/>
  <c r="AH3479" i="1"/>
  <c r="AI3479" i="1"/>
  <c r="AJ3479" i="1"/>
  <c r="AL3479" i="1"/>
  <c r="AL3480" i="1"/>
  <c r="AH3480" i="1"/>
  <c r="AI3480" i="1"/>
  <c r="AJ3480" i="1"/>
  <c r="AH3481" i="1"/>
  <c r="AI3481" i="1"/>
  <c r="AJ3481" i="1"/>
  <c r="AH3482" i="1"/>
  <c r="AI3482" i="1"/>
  <c r="AJ3482" i="1"/>
  <c r="AH3483" i="1"/>
  <c r="AI3483" i="1"/>
  <c r="AJ3483" i="1"/>
  <c r="AH3484" i="1"/>
  <c r="AI3484" i="1"/>
  <c r="AJ3484" i="1"/>
  <c r="AH3485" i="1"/>
  <c r="AI3485" i="1"/>
  <c r="AJ3485" i="1"/>
  <c r="AH3486" i="1"/>
  <c r="AI3486" i="1"/>
  <c r="AJ3486" i="1"/>
  <c r="AL3486" i="1"/>
  <c r="AH3487" i="1"/>
  <c r="AI3487" i="1"/>
  <c r="AJ3487" i="1"/>
  <c r="AL3487" i="1"/>
  <c r="AL3488" i="1"/>
  <c r="AH3488" i="1"/>
  <c r="AI3488" i="1"/>
  <c r="AJ3488" i="1"/>
  <c r="AH3489" i="1"/>
  <c r="AI3489" i="1"/>
  <c r="AJ3489" i="1"/>
  <c r="AH3490" i="1"/>
  <c r="AI3490" i="1"/>
  <c r="AJ3490" i="1"/>
  <c r="AH3491" i="1"/>
  <c r="AI3491" i="1"/>
  <c r="AJ3491" i="1"/>
  <c r="AH3492" i="1"/>
  <c r="AI3492" i="1"/>
  <c r="AJ3492" i="1"/>
  <c r="AL3493" i="1"/>
  <c r="AH3493" i="1"/>
  <c r="AI3493" i="1"/>
  <c r="AJ3493" i="1"/>
  <c r="AH3494" i="1"/>
  <c r="AI3494" i="1"/>
  <c r="AJ3494" i="1"/>
  <c r="AL3494" i="1"/>
  <c r="AH3495" i="1"/>
  <c r="AI3495" i="1"/>
  <c r="AJ3495" i="1"/>
  <c r="AL3495" i="1"/>
  <c r="AL3496" i="1"/>
  <c r="AH3496" i="1"/>
  <c r="AI3496" i="1"/>
  <c r="AJ3496" i="1"/>
  <c r="AH3497" i="1"/>
  <c r="AI3497" i="1"/>
  <c r="AJ3497" i="1"/>
  <c r="AH3498" i="1"/>
  <c r="AI3498" i="1"/>
  <c r="AJ3498" i="1"/>
  <c r="AH3499" i="1"/>
  <c r="AI3499" i="1"/>
  <c r="AJ3499" i="1"/>
  <c r="AH3500" i="1"/>
  <c r="AI3500" i="1"/>
  <c r="AJ3500" i="1"/>
  <c r="AL3501" i="1"/>
  <c r="AH3501" i="1"/>
  <c r="AI3501" i="1"/>
  <c r="AJ3501" i="1"/>
  <c r="AH3502" i="1"/>
  <c r="AI3502" i="1"/>
  <c r="AJ3502" i="1"/>
  <c r="AL3502" i="1"/>
  <c r="AH3503" i="1"/>
  <c r="AI3503" i="1"/>
  <c r="AJ3503" i="1"/>
  <c r="AL3503" i="1"/>
  <c r="AH3504" i="1"/>
  <c r="AI3504" i="1"/>
  <c r="AJ3504" i="1"/>
  <c r="AH3505" i="1"/>
  <c r="AI3505" i="1"/>
  <c r="AJ3505" i="1"/>
  <c r="AH3506" i="1"/>
  <c r="AI3506" i="1"/>
  <c r="AJ3506" i="1"/>
  <c r="AH3507" i="1"/>
  <c r="AI3507" i="1"/>
  <c r="AJ3507" i="1"/>
  <c r="AH3508" i="1"/>
  <c r="AI3508" i="1"/>
  <c r="AJ3508" i="1"/>
  <c r="AL3509" i="1"/>
  <c r="AH3509" i="1"/>
  <c r="AI3509" i="1"/>
  <c r="AJ3509" i="1"/>
  <c r="AH3510" i="1"/>
  <c r="AI3510" i="1"/>
  <c r="AJ3510" i="1"/>
  <c r="AL3510" i="1"/>
  <c r="AH3511" i="1"/>
  <c r="AI3511" i="1"/>
  <c r="AJ3511" i="1"/>
  <c r="AL3511" i="1"/>
  <c r="AH3512" i="1"/>
  <c r="AI3512" i="1"/>
  <c r="AJ3512" i="1"/>
  <c r="AH3513" i="1"/>
  <c r="AI3513" i="1"/>
  <c r="AJ3513" i="1"/>
  <c r="AH3514" i="1"/>
  <c r="AI3514" i="1"/>
  <c r="AJ3514" i="1"/>
  <c r="AH3515" i="1"/>
  <c r="AI3515" i="1"/>
  <c r="AJ3515" i="1"/>
  <c r="AH3516" i="1"/>
  <c r="AI3516" i="1"/>
  <c r="AJ3516" i="1"/>
  <c r="AH3517" i="1"/>
  <c r="AI3517" i="1"/>
  <c r="AJ3517" i="1"/>
  <c r="AH3518" i="1"/>
  <c r="AI3518" i="1"/>
  <c r="AJ3518" i="1"/>
  <c r="AL3518" i="1"/>
  <c r="AH3519" i="1"/>
  <c r="AI3519" i="1"/>
  <c r="AJ3519" i="1"/>
  <c r="AL3519" i="1"/>
  <c r="AH3520" i="1"/>
  <c r="AI3520" i="1"/>
  <c r="AJ3520" i="1"/>
  <c r="AH3521" i="1"/>
  <c r="AI3521" i="1"/>
  <c r="AJ3521" i="1"/>
  <c r="AH3522" i="1"/>
  <c r="AI3522" i="1"/>
  <c r="AJ3522" i="1"/>
  <c r="AH3523" i="1"/>
  <c r="AI3523" i="1"/>
  <c r="AJ3523" i="1"/>
  <c r="AH3524" i="1"/>
  <c r="AI3524" i="1"/>
  <c r="AJ3524" i="1"/>
  <c r="AH3525" i="1"/>
  <c r="AI3525" i="1"/>
  <c r="AJ3525" i="1"/>
  <c r="AH3526" i="1"/>
  <c r="AI3526" i="1"/>
  <c r="AJ3526" i="1"/>
  <c r="AL3526" i="1"/>
  <c r="AH3527" i="1"/>
  <c r="AI3527" i="1"/>
  <c r="AJ3527" i="1"/>
  <c r="AL3527" i="1"/>
  <c r="AH3528" i="1"/>
  <c r="AI3528" i="1"/>
  <c r="AJ3528" i="1"/>
  <c r="AH3529" i="1"/>
  <c r="AI3529" i="1"/>
  <c r="AJ3529" i="1"/>
  <c r="AH3530" i="1"/>
  <c r="AI3530" i="1"/>
  <c r="AJ3530" i="1"/>
  <c r="AH3531" i="1"/>
  <c r="AI3531" i="1"/>
  <c r="AJ3531" i="1"/>
  <c r="AH3532" i="1"/>
  <c r="AI3532" i="1"/>
  <c r="AJ3532" i="1"/>
  <c r="AH3533" i="1"/>
  <c r="AI3533" i="1"/>
  <c r="AJ3533" i="1"/>
  <c r="AH3534" i="1"/>
  <c r="AI3534" i="1"/>
  <c r="AJ3534" i="1"/>
  <c r="AL3534" i="1"/>
  <c r="AH3535" i="1"/>
  <c r="AI3535" i="1"/>
  <c r="AJ3535" i="1"/>
  <c r="AL3535" i="1"/>
  <c r="AL3536" i="1"/>
  <c r="AH3536" i="1"/>
  <c r="AI3536" i="1"/>
  <c r="AJ3536" i="1"/>
  <c r="AH3537" i="1"/>
  <c r="AI3537" i="1"/>
  <c r="AJ3537" i="1"/>
  <c r="AH3538" i="1"/>
  <c r="AI3538" i="1"/>
  <c r="AJ3538" i="1"/>
  <c r="AH3539" i="1"/>
  <c r="AI3539" i="1"/>
  <c r="AJ3539" i="1"/>
  <c r="AH3540" i="1"/>
  <c r="AI3540" i="1"/>
  <c r="AJ3540" i="1"/>
  <c r="AH3541" i="1"/>
  <c r="AI3541" i="1"/>
  <c r="AJ3541" i="1"/>
  <c r="AH3542" i="1"/>
  <c r="AI3542" i="1"/>
  <c r="AJ3542" i="1"/>
  <c r="AL3542" i="1"/>
  <c r="AH3543" i="1"/>
  <c r="AI3543" i="1"/>
  <c r="AJ3543" i="1"/>
  <c r="AL3543" i="1"/>
  <c r="AL3544" i="1"/>
  <c r="AH3544" i="1"/>
  <c r="AI3544" i="1"/>
  <c r="AJ3544" i="1"/>
  <c r="AH3545" i="1"/>
  <c r="AI3545" i="1"/>
  <c r="AJ3545" i="1"/>
  <c r="AH3546" i="1"/>
  <c r="AI3546" i="1"/>
  <c r="AJ3546" i="1"/>
  <c r="AH3547" i="1"/>
  <c r="AI3547" i="1"/>
  <c r="AJ3547" i="1"/>
  <c r="AH3548" i="1"/>
  <c r="AI3548" i="1"/>
  <c r="AJ3548" i="1"/>
  <c r="AH3549" i="1"/>
  <c r="AI3549" i="1"/>
  <c r="AJ3549" i="1"/>
  <c r="AH3550" i="1"/>
  <c r="AI3550" i="1"/>
  <c r="AJ3550" i="1"/>
  <c r="AL3550" i="1"/>
  <c r="AH3551" i="1"/>
  <c r="AI3551" i="1"/>
  <c r="AJ3551" i="1"/>
  <c r="AL3551" i="1"/>
  <c r="AL3552" i="1"/>
  <c r="AH3552" i="1"/>
  <c r="AI3552" i="1"/>
  <c r="AJ3552" i="1"/>
  <c r="AH3553" i="1"/>
  <c r="AI3553" i="1"/>
  <c r="AJ3553" i="1"/>
  <c r="AH3554" i="1"/>
  <c r="AI3554" i="1"/>
  <c r="AJ3554" i="1"/>
  <c r="AH3555" i="1"/>
  <c r="AI3555" i="1"/>
  <c r="AJ3555" i="1"/>
  <c r="AH3556" i="1"/>
  <c r="AI3556" i="1"/>
  <c r="AJ3556" i="1"/>
  <c r="AL3557" i="1"/>
  <c r="AH3557" i="1"/>
  <c r="AI3557" i="1"/>
  <c r="AJ3557" i="1"/>
  <c r="AH3558" i="1"/>
  <c r="AI3558" i="1"/>
  <c r="AJ3558" i="1"/>
  <c r="AL3558" i="1"/>
  <c r="AH3559" i="1"/>
  <c r="AI3559" i="1"/>
  <c r="AJ3559" i="1"/>
  <c r="AL3559" i="1"/>
  <c r="AH3560" i="1"/>
  <c r="AI3560" i="1"/>
  <c r="AJ3560" i="1"/>
  <c r="AH3561" i="1"/>
  <c r="AI3561" i="1"/>
  <c r="AJ3561" i="1"/>
  <c r="AH3562" i="1"/>
  <c r="AI3562" i="1"/>
  <c r="AJ3562" i="1"/>
  <c r="AH3563" i="1"/>
  <c r="AI3563" i="1"/>
  <c r="AJ3563" i="1"/>
  <c r="AH3564" i="1"/>
  <c r="AI3564" i="1"/>
  <c r="AJ3564" i="1"/>
  <c r="AL3565" i="1"/>
  <c r="AH3565" i="1"/>
  <c r="AI3565" i="1"/>
  <c r="AJ3565" i="1"/>
  <c r="AH3566" i="1"/>
  <c r="AI3566" i="1"/>
  <c r="AJ3566" i="1"/>
  <c r="AL3566" i="1"/>
  <c r="AH3567" i="1"/>
  <c r="AI3567" i="1"/>
  <c r="AJ3567" i="1"/>
  <c r="AL3567" i="1"/>
  <c r="AL3568" i="1"/>
  <c r="AH3568" i="1"/>
  <c r="AI3568" i="1"/>
  <c r="AJ3568" i="1"/>
  <c r="AH3569" i="1"/>
  <c r="AI3569" i="1"/>
  <c r="AJ3569" i="1"/>
  <c r="AL3569" i="1"/>
  <c r="AH3570" i="1"/>
  <c r="AI3570" i="1"/>
  <c r="AJ3570" i="1"/>
  <c r="AH3571" i="1"/>
  <c r="AI3571" i="1"/>
  <c r="AJ3571" i="1"/>
  <c r="AH3572" i="1"/>
  <c r="AI3572" i="1"/>
  <c r="AJ3572" i="1"/>
  <c r="AH3573" i="1"/>
  <c r="AI3573" i="1"/>
  <c r="AJ3573" i="1"/>
  <c r="AH3574" i="1"/>
  <c r="AI3574" i="1"/>
  <c r="AJ3574" i="1"/>
  <c r="AL3574" i="1"/>
  <c r="AH3575" i="1"/>
  <c r="AI3575" i="1"/>
  <c r="AJ3575" i="1"/>
  <c r="AL3575" i="1"/>
  <c r="AL3576" i="1"/>
  <c r="AH3576" i="1"/>
  <c r="AI3576" i="1"/>
  <c r="AJ3576" i="1"/>
  <c r="AH3577" i="1"/>
  <c r="AI3577" i="1"/>
  <c r="AJ3577" i="1"/>
  <c r="AH3578" i="1"/>
  <c r="AI3578" i="1"/>
  <c r="AJ3578" i="1"/>
  <c r="AH3579" i="1"/>
  <c r="AI3579" i="1"/>
  <c r="AJ3579" i="1"/>
  <c r="AH3580" i="1"/>
  <c r="AI3580" i="1"/>
  <c r="AJ3580" i="1"/>
  <c r="AH3581" i="1"/>
  <c r="AI3581" i="1"/>
  <c r="AJ3581" i="1"/>
  <c r="AH3582" i="1"/>
  <c r="AI3582" i="1"/>
  <c r="AJ3582" i="1"/>
  <c r="AL3582" i="1"/>
  <c r="AH3583" i="1"/>
  <c r="AI3583" i="1"/>
  <c r="AJ3583" i="1"/>
  <c r="AL3583" i="1"/>
  <c r="AL3584" i="1"/>
  <c r="AH3584" i="1"/>
  <c r="AI3584" i="1"/>
  <c r="AJ3584" i="1"/>
  <c r="AH3585" i="1"/>
  <c r="AI3585" i="1"/>
  <c r="AJ3585" i="1"/>
  <c r="AH3586" i="1"/>
  <c r="AI3586" i="1"/>
  <c r="AJ3586" i="1"/>
  <c r="AH3587" i="1"/>
  <c r="AI3587" i="1"/>
  <c r="AJ3587" i="1"/>
  <c r="AH3588" i="1"/>
  <c r="AI3588" i="1"/>
  <c r="AJ3588" i="1"/>
  <c r="AL3589" i="1"/>
  <c r="AH3589" i="1"/>
  <c r="AI3589" i="1"/>
  <c r="AJ3589" i="1"/>
  <c r="AH3590" i="1"/>
  <c r="AI3590" i="1"/>
  <c r="AJ3590" i="1"/>
  <c r="AL3590" i="1"/>
  <c r="AH3591" i="1"/>
  <c r="AI3591" i="1"/>
  <c r="AJ3591" i="1"/>
  <c r="AL3591" i="1"/>
  <c r="AH3592" i="1"/>
  <c r="AI3592" i="1"/>
  <c r="AJ3592" i="1"/>
  <c r="AH3593" i="1"/>
  <c r="AI3593" i="1"/>
  <c r="AJ3593" i="1"/>
  <c r="AH3594" i="1"/>
  <c r="AI3594" i="1"/>
  <c r="AJ3594" i="1"/>
  <c r="AH3595" i="1"/>
  <c r="AI3595" i="1"/>
  <c r="AJ3595" i="1"/>
  <c r="AH3596" i="1"/>
  <c r="AI3596" i="1"/>
  <c r="AJ3596" i="1"/>
  <c r="AL3597" i="1"/>
  <c r="AH3597" i="1"/>
  <c r="AI3597" i="1"/>
  <c r="AJ3597" i="1"/>
  <c r="AH3598" i="1"/>
  <c r="AI3598" i="1"/>
  <c r="AJ3598" i="1"/>
  <c r="AL3598" i="1"/>
  <c r="AH3599" i="1"/>
  <c r="AI3599" i="1"/>
  <c r="AJ3599" i="1"/>
  <c r="AL3599" i="1"/>
  <c r="AH3600" i="1"/>
  <c r="AI3600" i="1"/>
  <c r="AJ3600" i="1"/>
  <c r="AH3601" i="1"/>
  <c r="AI3601" i="1"/>
  <c r="AJ3601" i="1"/>
  <c r="AH3602" i="1"/>
  <c r="AI3602" i="1"/>
  <c r="AJ3602" i="1"/>
  <c r="AH3603" i="1"/>
  <c r="AI3603" i="1"/>
  <c r="AJ3603" i="1"/>
  <c r="AH3604" i="1"/>
  <c r="AI3604" i="1"/>
  <c r="AJ3604" i="1"/>
  <c r="AL3605" i="1"/>
  <c r="AH3605" i="1"/>
  <c r="AI3605" i="1"/>
  <c r="AJ3605" i="1"/>
  <c r="AH3606" i="1"/>
  <c r="AI3606" i="1"/>
  <c r="AJ3606" i="1"/>
  <c r="AL3606" i="1"/>
  <c r="AH3607" i="1"/>
  <c r="AI3607" i="1"/>
  <c r="AJ3607" i="1"/>
  <c r="AL3607" i="1"/>
  <c r="AH3608" i="1"/>
  <c r="AI3608" i="1"/>
  <c r="AJ3608" i="1"/>
  <c r="AL3609" i="1"/>
  <c r="AH3609" i="1"/>
  <c r="AI3609" i="1"/>
  <c r="AJ3609" i="1"/>
  <c r="AH3610" i="1"/>
  <c r="AI3610" i="1"/>
  <c r="AJ3610" i="1"/>
  <c r="AH3611" i="1"/>
  <c r="AI3611" i="1"/>
  <c r="AJ3611" i="1"/>
  <c r="AH3612" i="1"/>
  <c r="AI3612" i="1"/>
  <c r="AJ3612" i="1"/>
  <c r="AL3613" i="1"/>
  <c r="AH3613" i="1"/>
  <c r="AI3613" i="1"/>
  <c r="AJ3613" i="1"/>
  <c r="AH3614" i="1"/>
  <c r="AI3614" i="1"/>
  <c r="AJ3614" i="1"/>
  <c r="AL3614" i="1"/>
  <c r="AH3615" i="1"/>
  <c r="AI3615" i="1"/>
  <c r="AJ3615" i="1"/>
  <c r="AL3615" i="1"/>
  <c r="AH3616" i="1"/>
  <c r="AI3616" i="1"/>
  <c r="AJ3616" i="1"/>
  <c r="AH3617" i="1"/>
  <c r="AI3617" i="1"/>
  <c r="AJ3617" i="1"/>
  <c r="AH3618" i="1"/>
  <c r="AI3618" i="1"/>
  <c r="AL3618" i="1" s="1"/>
  <c r="AJ3618" i="1"/>
  <c r="AH3619" i="1"/>
  <c r="AI3619" i="1"/>
  <c r="AJ3619" i="1"/>
  <c r="AH3620" i="1"/>
  <c r="AI3620" i="1"/>
  <c r="AJ3620" i="1"/>
  <c r="AH3621" i="1"/>
  <c r="AI3621" i="1"/>
  <c r="AJ3621" i="1"/>
  <c r="AH3622" i="1"/>
  <c r="AI3622" i="1"/>
  <c r="AJ3622" i="1"/>
  <c r="AL3622" i="1"/>
  <c r="AH3623" i="1"/>
  <c r="AI3623" i="1"/>
  <c r="AJ3623" i="1"/>
  <c r="AL3623" i="1"/>
  <c r="AL3624" i="1"/>
  <c r="AH3624" i="1"/>
  <c r="AI3624" i="1"/>
  <c r="AJ3624" i="1"/>
  <c r="AH3625" i="1"/>
  <c r="AI3625" i="1"/>
  <c r="AJ3625" i="1"/>
  <c r="AH3626" i="1"/>
  <c r="AI3626" i="1"/>
  <c r="AJ3626" i="1"/>
  <c r="AH3627" i="1"/>
  <c r="AI3627" i="1"/>
  <c r="AJ3627" i="1"/>
  <c r="AH3628" i="1"/>
  <c r="AI3628" i="1"/>
  <c r="AJ3628" i="1"/>
  <c r="AH3629" i="1"/>
  <c r="AI3629" i="1"/>
  <c r="AJ3629" i="1"/>
  <c r="AH3630" i="1"/>
  <c r="AI3630" i="1"/>
  <c r="AJ3630" i="1"/>
  <c r="AL3630" i="1"/>
  <c r="AH3631" i="1"/>
  <c r="AI3631" i="1"/>
  <c r="AJ3631" i="1"/>
  <c r="AL3631" i="1"/>
  <c r="AH3632" i="1"/>
  <c r="AI3632" i="1"/>
  <c r="AJ3632" i="1"/>
  <c r="AH3633" i="1"/>
  <c r="AI3633" i="1"/>
  <c r="AJ3633" i="1"/>
  <c r="AH3634" i="1"/>
  <c r="AI3634" i="1"/>
  <c r="AJ3634" i="1"/>
  <c r="AH3635" i="1"/>
  <c r="AI3635" i="1"/>
  <c r="AJ3635" i="1"/>
  <c r="AL3635" i="1"/>
  <c r="AH3636" i="1"/>
  <c r="AI3636" i="1"/>
  <c r="AJ3636" i="1"/>
  <c r="AL3637" i="1"/>
  <c r="AH3637" i="1"/>
  <c r="AI3637" i="1"/>
  <c r="AJ3637" i="1"/>
  <c r="AH3638" i="1"/>
  <c r="AI3638" i="1"/>
  <c r="AL3638" i="1" s="1"/>
  <c r="AJ3638" i="1"/>
  <c r="AH3639" i="1"/>
  <c r="AI3639" i="1"/>
  <c r="AJ3639" i="1"/>
  <c r="AL3639" i="1"/>
  <c r="AH3640" i="1"/>
  <c r="AI3640" i="1"/>
  <c r="AJ3640" i="1"/>
  <c r="AH3641" i="1"/>
  <c r="AI3641" i="1"/>
  <c r="AJ3641" i="1"/>
  <c r="AH3642" i="1"/>
  <c r="AI3642" i="1"/>
  <c r="AJ3642" i="1"/>
  <c r="AH3643" i="1"/>
  <c r="AI3643" i="1"/>
  <c r="AJ3643" i="1"/>
  <c r="AH3644" i="1"/>
  <c r="AI3644" i="1"/>
  <c r="AJ3644" i="1"/>
  <c r="AH3645" i="1"/>
  <c r="AI3645" i="1"/>
  <c r="AJ3645" i="1"/>
  <c r="AL3645" i="1"/>
  <c r="AH3646" i="1"/>
  <c r="AI3646" i="1"/>
  <c r="AJ3646" i="1"/>
  <c r="AL3646" i="1"/>
  <c r="AH3647" i="1"/>
  <c r="AL3647" i="1" s="1"/>
  <c r="AI3647" i="1"/>
  <c r="AJ3647" i="1"/>
  <c r="AL3648" i="1"/>
  <c r="AH3648" i="1"/>
  <c r="AI3648" i="1"/>
  <c r="AJ3648" i="1"/>
  <c r="AH3649" i="1"/>
  <c r="AI3649" i="1"/>
  <c r="AJ3649" i="1"/>
  <c r="AH3650" i="1"/>
  <c r="AI3650" i="1"/>
  <c r="AJ3650" i="1"/>
  <c r="AH3651" i="1"/>
  <c r="AI3651" i="1"/>
  <c r="AJ3651" i="1"/>
  <c r="AH3652" i="1"/>
  <c r="AI3652" i="1"/>
  <c r="AJ3652" i="1"/>
  <c r="AH3653" i="1"/>
  <c r="AL3653" i="1" s="1"/>
  <c r="AI3653" i="1"/>
  <c r="AJ3653" i="1"/>
  <c r="AH3654" i="1"/>
  <c r="AI3654" i="1"/>
  <c r="AJ3654" i="1"/>
  <c r="AL3654" i="1"/>
  <c r="AH3655" i="1"/>
  <c r="AL3655" i="1" s="1"/>
  <c r="AI3655" i="1"/>
  <c r="AJ3655" i="1"/>
  <c r="AH3656" i="1"/>
  <c r="AI3656" i="1"/>
  <c r="AJ3656" i="1"/>
  <c r="AH3657" i="1"/>
  <c r="AI3657" i="1"/>
  <c r="AJ3657" i="1"/>
  <c r="AH3658" i="1"/>
  <c r="AI3658" i="1"/>
  <c r="AJ3658" i="1"/>
  <c r="AH3659" i="1"/>
  <c r="AI3659" i="1"/>
  <c r="AJ3659" i="1"/>
  <c r="AH3660" i="1"/>
  <c r="AI3660" i="1"/>
  <c r="AJ3660" i="1"/>
  <c r="AH3661" i="1"/>
  <c r="AI3661" i="1"/>
  <c r="AJ3661" i="1"/>
  <c r="AH3662" i="1"/>
  <c r="AI3662" i="1"/>
  <c r="AJ3662" i="1"/>
  <c r="AL3662" i="1"/>
  <c r="AH3663" i="1"/>
  <c r="AI3663" i="1"/>
  <c r="AJ3663" i="1"/>
  <c r="AL3663" i="1"/>
  <c r="AH3664" i="1"/>
  <c r="AI3664" i="1"/>
  <c r="AJ3664" i="1"/>
  <c r="AH3665" i="1"/>
  <c r="AI3665" i="1"/>
  <c r="AJ3665" i="1"/>
  <c r="AH3666" i="1"/>
  <c r="AI3666" i="1"/>
  <c r="AJ3666" i="1"/>
  <c r="AH3667" i="1"/>
  <c r="AI3667" i="1"/>
  <c r="AJ3667" i="1"/>
  <c r="AH3668" i="1"/>
  <c r="AI3668" i="1"/>
  <c r="AJ3668" i="1"/>
  <c r="AL3669" i="1"/>
  <c r="AH3669" i="1"/>
  <c r="AI3669" i="1"/>
  <c r="AJ3669" i="1"/>
  <c r="AH3670" i="1"/>
  <c r="AI3670" i="1"/>
  <c r="AL3670" i="1" s="1"/>
  <c r="AJ3670" i="1"/>
  <c r="AH3671" i="1"/>
  <c r="AI3671" i="1"/>
  <c r="AJ3671" i="1"/>
  <c r="AL3671" i="1"/>
  <c r="AH3672" i="1"/>
  <c r="AI3672" i="1"/>
  <c r="AJ3672" i="1"/>
  <c r="AH3673" i="1"/>
  <c r="AI3673" i="1"/>
  <c r="AJ3673" i="1"/>
  <c r="AH3674" i="1"/>
  <c r="AI3674" i="1"/>
  <c r="AJ3674" i="1"/>
  <c r="AH3675" i="1"/>
  <c r="AI3675" i="1"/>
  <c r="AJ3675" i="1"/>
  <c r="AL3675" i="1"/>
  <c r="AH3676" i="1"/>
  <c r="AI3676" i="1"/>
  <c r="AJ3676" i="1"/>
  <c r="AH3677" i="1"/>
  <c r="AI3677" i="1"/>
  <c r="AJ3677" i="1"/>
  <c r="AL3677" i="1"/>
  <c r="AH3678" i="1"/>
  <c r="AI3678" i="1"/>
  <c r="AJ3678" i="1"/>
  <c r="AL3678" i="1"/>
  <c r="AH3679" i="1"/>
  <c r="AL3679" i="1" s="1"/>
  <c r="AI3679" i="1"/>
  <c r="AJ3679" i="1"/>
  <c r="AL3680" i="1"/>
  <c r="AH3680" i="1"/>
  <c r="AI3680" i="1"/>
  <c r="AJ3680" i="1"/>
  <c r="AH3681" i="1"/>
  <c r="AI3681" i="1"/>
  <c r="AJ3681" i="1"/>
  <c r="AH3682" i="1"/>
  <c r="AI3682" i="1"/>
  <c r="AL3682" i="1" s="1"/>
  <c r="AJ3682" i="1"/>
  <c r="AH3683" i="1"/>
  <c r="AI3683" i="1"/>
  <c r="AJ3683" i="1"/>
  <c r="AH3684" i="1"/>
  <c r="AI3684" i="1"/>
  <c r="AJ3684" i="1"/>
  <c r="AH3685" i="1"/>
  <c r="AI3685" i="1"/>
  <c r="AJ3685" i="1"/>
  <c r="AL3685" i="1"/>
  <c r="AH3686" i="1"/>
  <c r="AI3686" i="1"/>
  <c r="AJ3686" i="1"/>
  <c r="AL3686" i="1"/>
  <c r="AH3687" i="1"/>
  <c r="AL3687" i="1" s="1"/>
  <c r="AI3687" i="1"/>
  <c r="AJ3687" i="1"/>
  <c r="AH3688" i="1"/>
  <c r="AI3688" i="1"/>
  <c r="AJ3688" i="1"/>
  <c r="AH3689" i="1"/>
  <c r="AI3689" i="1"/>
  <c r="AJ3689" i="1"/>
  <c r="AL3689" i="1"/>
  <c r="AH3690" i="1"/>
  <c r="AI3690" i="1"/>
  <c r="AJ3690" i="1"/>
  <c r="AH3691" i="1"/>
  <c r="AI3691" i="1"/>
  <c r="AJ3691" i="1"/>
  <c r="AH3692" i="1"/>
  <c r="AI3692" i="1"/>
  <c r="AJ3692" i="1"/>
  <c r="AH3693" i="1"/>
  <c r="AI3693" i="1"/>
  <c r="AJ3693" i="1"/>
  <c r="AH3694" i="1"/>
  <c r="AI3694" i="1"/>
  <c r="AJ3694" i="1"/>
  <c r="AL3694" i="1"/>
  <c r="AH3695" i="1"/>
  <c r="AI3695" i="1"/>
  <c r="AJ3695" i="1"/>
  <c r="AL3695" i="1"/>
  <c r="AH3696" i="1"/>
  <c r="AI3696" i="1"/>
  <c r="AJ3696" i="1"/>
  <c r="AH3697" i="1"/>
  <c r="AI3697" i="1"/>
  <c r="AJ3697" i="1"/>
  <c r="AH3698" i="1"/>
  <c r="AI3698" i="1"/>
  <c r="AJ3698" i="1"/>
  <c r="AL3698" i="1"/>
  <c r="AH3699" i="1"/>
  <c r="AL3699" i="1" s="1"/>
  <c r="AI3699" i="1"/>
  <c r="AJ3699" i="1"/>
  <c r="AH3700" i="1"/>
  <c r="AI3700" i="1"/>
  <c r="AJ3700" i="1"/>
  <c r="AL3701" i="1"/>
  <c r="AH3701" i="1"/>
  <c r="AI3701" i="1"/>
  <c r="AJ3701" i="1"/>
  <c r="AH3702" i="1"/>
  <c r="AI3702" i="1"/>
  <c r="AL3702" i="1" s="1"/>
  <c r="AJ3702" i="1"/>
  <c r="AH3703" i="1"/>
  <c r="AI3703" i="1"/>
  <c r="AJ3703" i="1"/>
  <c r="AL3703" i="1"/>
  <c r="AH3704" i="1"/>
  <c r="AI3704" i="1"/>
  <c r="AJ3704" i="1"/>
  <c r="AH3705" i="1"/>
  <c r="AI3705" i="1"/>
  <c r="AJ3705" i="1"/>
  <c r="AH3706" i="1"/>
  <c r="AI3706" i="1"/>
  <c r="AJ3706" i="1"/>
  <c r="AH3707" i="1"/>
  <c r="AI3707" i="1"/>
  <c r="AJ3707" i="1"/>
  <c r="AH3708" i="1"/>
  <c r="AI3708" i="1"/>
  <c r="AJ3708" i="1"/>
  <c r="AH3709" i="1"/>
  <c r="AI3709" i="1"/>
  <c r="AJ3709" i="1"/>
  <c r="AL3709" i="1"/>
  <c r="AH3710" i="1"/>
  <c r="AI3710" i="1"/>
  <c r="AJ3710" i="1"/>
  <c r="AL3710" i="1"/>
  <c r="AH3711" i="1"/>
  <c r="AL3711" i="1" s="1"/>
  <c r="AI3711" i="1"/>
  <c r="AJ3711" i="1"/>
  <c r="AL3712" i="1"/>
  <c r="AH3712" i="1"/>
  <c r="AI3712" i="1"/>
  <c r="AJ3712" i="1"/>
  <c r="AH3713" i="1"/>
  <c r="AI3713" i="1"/>
  <c r="AJ3713" i="1"/>
  <c r="AH3714" i="1"/>
  <c r="AI3714" i="1"/>
  <c r="AJ3714" i="1"/>
  <c r="AH3715" i="1"/>
  <c r="AI3715" i="1"/>
  <c r="AJ3715" i="1"/>
  <c r="AH3716" i="1"/>
  <c r="AI3716" i="1"/>
  <c r="AJ3716" i="1"/>
  <c r="AH3717" i="1"/>
  <c r="AL3717" i="1" s="1"/>
  <c r="AI3717" i="1"/>
  <c r="AJ3717" i="1"/>
  <c r="AH3718" i="1"/>
  <c r="AI3718" i="1"/>
  <c r="AJ3718" i="1"/>
  <c r="AL3718" i="1"/>
  <c r="AH3719" i="1"/>
  <c r="AL3719" i="1" s="1"/>
  <c r="AI3719" i="1"/>
  <c r="AJ3719" i="1"/>
  <c r="AL3720" i="1"/>
  <c r="AH3720" i="1"/>
  <c r="AI3720" i="1"/>
  <c r="AJ3720" i="1"/>
  <c r="AH3721" i="1"/>
  <c r="AI3721" i="1"/>
  <c r="AJ3721" i="1"/>
  <c r="AL3721" i="1"/>
  <c r="AH3722" i="1"/>
  <c r="AI3722" i="1"/>
  <c r="AJ3722" i="1"/>
  <c r="AH3723" i="1"/>
  <c r="AI3723" i="1"/>
  <c r="AJ3723" i="1"/>
  <c r="AH3724" i="1"/>
  <c r="AI3724" i="1"/>
  <c r="AJ3724" i="1"/>
  <c r="AH3725" i="1"/>
  <c r="AI3725" i="1"/>
  <c r="AJ3725" i="1"/>
  <c r="AH3726" i="1"/>
  <c r="AI3726" i="1"/>
  <c r="AL3726" i="1" s="1"/>
  <c r="AJ3726" i="1"/>
  <c r="AH3727" i="1"/>
  <c r="AI3727" i="1"/>
  <c r="AJ3727" i="1"/>
  <c r="AL3727" i="1"/>
  <c r="AH3728" i="1"/>
  <c r="AI3728" i="1"/>
  <c r="AJ3728" i="1"/>
  <c r="AH3729" i="1"/>
  <c r="AI3729" i="1"/>
  <c r="AL3729" i="1" s="1"/>
  <c r="AJ3729" i="1"/>
  <c r="AH3730" i="1"/>
  <c r="AI3730" i="1"/>
  <c r="AJ3730" i="1"/>
  <c r="AH3731" i="1"/>
  <c r="AI3731" i="1"/>
  <c r="AJ3731" i="1"/>
  <c r="AH3732" i="1"/>
  <c r="AI3732" i="1"/>
  <c r="AJ3732" i="1"/>
  <c r="AL3733" i="1"/>
  <c r="AH3733" i="1"/>
  <c r="AI3733" i="1"/>
  <c r="AJ3733" i="1"/>
  <c r="AH3734" i="1"/>
  <c r="AI3734" i="1"/>
  <c r="AL3734" i="1" s="1"/>
  <c r="AJ3734" i="1"/>
  <c r="AH3735" i="1"/>
  <c r="AI3735" i="1"/>
  <c r="AJ3735" i="1"/>
  <c r="AL3735" i="1"/>
  <c r="AH3736" i="1"/>
  <c r="AI3736" i="1"/>
  <c r="AJ3736" i="1"/>
  <c r="AH3737" i="1"/>
  <c r="AI3737" i="1"/>
  <c r="AJ3737" i="1"/>
  <c r="AH3738" i="1"/>
  <c r="AI3738" i="1"/>
  <c r="AJ3738" i="1"/>
  <c r="AL3738" i="1"/>
  <c r="AH3739" i="1"/>
  <c r="AI3739" i="1"/>
  <c r="AJ3739" i="1"/>
  <c r="AH3740" i="1"/>
  <c r="AI3740" i="1"/>
  <c r="AJ3740" i="1"/>
  <c r="AH3741" i="1"/>
  <c r="AI3741" i="1"/>
  <c r="AJ3741" i="1"/>
  <c r="AL3741" i="1"/>
  <c r="AH3742" i="1"/>
  <c r="AI3742" i="1"/>
  <c r="AJ3742" i="1"/>
  <c r="AL3742" i="1"/>
  <c r="AH3743" i="1"/>
  <c r="AL3743" i="1" s="1"/>
  <c r="AI3743" i="1"/>
  <c r="AJ3743" i="1"/>
  <c r="AL3744" i="1"/>
  <c r="AH3744" i="1"/>
  <c r="AI3744" i="1"/>
  <c r="AJ3744" i="1"/>
  <c r="AH3745" i="1"/>
  <c r="AI3745" i="1"/>
  <c r="AJ3745" i="1"/>
  <c r="AH3746" i="1"/>
  <c r="AI3746" i="1"/>
  <c r="AJ3746" i="1"/>
  <c r="AH3747" i="1"/>
  <c r="AI3747" i="1"/>
  <c r="AJ3747" i="1"/>
  <c r="AH3748" i="1"/>
  <c r="AI3748" i="1"/>
  <c r="AJ3748" i="1"/>
  <c r="AH3749" i="1"/>
  <c r="AL3749" i="1" s="1"/>
  <c r="AI3749" i="1"/>
  <c r="AJ3749" i="1"/>
  <c r="AH3750" i="1"/>
  <c r="AI3750" i="1"/>
  <c r="AJ3750" i="1"/>
  <c r="AL3750" i="1"/>
  <c r="AH3751" i="1"/>
  <c r="AL3751" i="1" s="1"/>
  <c r="AI3751" i="1"/>
  <c r="AJ3751" i="1"/>
  <c r="AL3752" i="1"/>
  <c r="AH3752" i="1"/>
  <c r="AI3752" i="1"/>
  <c r="AJ3752" i="1"/>
  <c r="AH3753" i="1"/>
  <c r="AI3753" i="1"/>
  <c r="AJ3753" i="1"/>
  <c r="AL3753" i="1"/>
  <c r="AH3754" i="1"/>
  <c r="AI3754" i="1"/>
  <c r="AJ3754" i="1"/>
  <c r="AH3755" i="1"/>
  <c r="AI3755" i="1"/>
  <c r="AJ3755" i="1"/>
  <c r="AH3756" i="1"/>
  <c r="AI3756" i="1"/>
  <c r="AJ3756" i="1"/>
  <c r="AH3757" i="1"/>
  <c r="AI3757" i="1"/>
  <c r="AJ3757" i="1"/>
  <c r="AH3758" i="1"/>
  <c r="AI3758" i="1"/>
  <c r="AJ3758" i="1"/>
  <c r="AL3758" i="1"/>
  <c r="AH3759" i="1"/>
  <c r="AI3759" i="1"/>
  <c r="AJ3759" i="1"/>
  <c r="AL3759" i="1"/>
  <c r="AH3760" i="1"/>
  <c r="AI3760" i="1"/>
  <c r="AJ3760" i="1"/>
  <c r="AH3761" i="1"/>
  <c r="AI3761" i="1"/>
  <c r="AJ3761" i="1"/>
  <c r="AH3762" i="1"/>
  <c r="AI3762" i="1"/>
  <c r="AJ3762" i="1"/>
  <c r="AH3763" i="1"/>
  <c r="AL3763" i="1" s="1"/>
  <c r="AI3763" i="1"/>
  <c r="AJ3763" i="1"/>
  <c r="AH3764" i="1"/>
  <c r="AI3764" i="1"/>
  <c r="AJ3764" i="1"/>
  <c r="AL3764" i="1"/>
  <c r="AH3765" i="1"/>
  <c r="AI3765" i="1"/>
  <c r="AJ3765" i="1"/>
  <c r="AL3765" i="1"/>
  <c r="AH3766" i="1"/>
  <c r="AI3766" i="1"/>
  <c r="AL3766" i="1" s="1"/>
  <c r="AJ3766" i="1"/>
  <c r="AH3767" i="1"/>
  <c r="AL3767" i="1" s="1"/>
  <c r="AI3767" i="1"/>
  <c r="AJ3767" i="1"/>
  <c r="AL3768" i="1"/>
  <c r="AH3768" i="1"/>
  <c r="AI3768" i="1"/>
  <c r="AJ3768" i="1"/>
  <c r="AH3769" i="1"/>
  <c r="AI3769" i="1"/>
  <c r="AJ3769" i="1"/>
  <c r="AH3770" i="1"/>
  <c r="AI3770" i="1"/>
  <c r="AJ3770" i="1"/>
  <c r="AH3771" i="1"/>
  <c r="AI3771" i="1"/>
  <c r="AJ3771" i="1"/>
  <c r="AH3772" i="1"/>
  <c r="AI3772" i="1"/>
  <c r="AJ3772" i="1"/>
  <c r="AH3773" i="1"/>
  <c r="AI3773" i="1"/>
  <c r="AL3773" i="1" s="1"/>
  <c r="AJ3773" i="1"/>
  <c r="AH3774" i="1"/>
  <c r="AI3774" i="1"/>
  <c r="AJ3774" i="1"/>
  <c r="AL3774" i="1"/>
  <c r="AH3775" i="1"/>
  <c r="AL3775" i="1" s="1"/>
  <c r="AI3775" i="1"/>
  <c r="AJ3775" i="1"/>
  <c r="AH3776" i="1"/>
  <c r="AI3776" i="1"/>
  <c r="AJ3776" i="1"/>
  <c r="AH3777" i="1"/>
  <c r="AI3777" i="1"/>
  <c r="AJ3777" i="1"/>
  <c r="AH3778" i="1"/>
  <c r="AI3778" i="1"/>
  <c r="AJ3778" i="1"/>
  <c r="AH3779" i="1"/>
  <c r="AI3779" i="1"/>
  <c r="AJ3779" i="1"/>
  <c r="AH3780" i="1"/>
  <c r="AI3780" i="1"/>
  <c r="AJ3780" i="1"/>
  <c r="AL3781" i="1"/>
  <c r="AH3781" i="1"/>
  <c r="AI3781" i="1"/>
  <c r="AJ3781" i="1"/>
  <c r="AH3782" i="1"/>
  <c r="AL3782" i="1" s="1"/>
  <c r="AI3782" i="1"/>
  <c r="AJ3782" i="1"/>
  <c r="AH3783" i="1"/>
  <c r="AI3783" i="1"/>
  <c r="AJ3783" i="1"/>
  <c r="AL3783" i="1"/>
  <c r="AH3784" i="1"/>
  <c r="AI3784" i="1"/>
  <c r="AJ3784" i="1"/>
  <c r="AL3784" i="1"/>
  <c r="AH3785" i="1"/>
  <c r="AI3785" i="1"/>
  <c r="AJ3785" i="1"/>
  <c r="AH3786" i="1"/>
  <c r="AI3786" i="1"/>
  <c r="AJ3786" i="1"/>
  <c r="AH3787" i="1"/>
  <c r="AI3787" i="1"/>
  <c r="AJ3787" i="1"/>
  <c r="AH3788" i="1"/>
  <c r="AI3788" i="1"/>
  <c r="AJ3788" i="1"/>
  <c r="AH3789" i="1"/>
  <c r="AL3789" i="1" s="1"/>
  <c r="AI3789" i="1"/>
  <c r="AJ3789" i="1"/>
  <c r="AH3790" i="1"/>
  <c r="AI3790" i="1"/>
  <c r="AJ3790" i="1"/>
  <c r="AL3790" i="1"/>
  <c r="AH3791" i="1"/>
  <c r="AL3791" i="1" s="1"/>
  <c r="AI3791" i="1"/>
  <c r="AJ3791" i="1"/>
  <c r="AH3792" i="1"/>
  <c r="AI3792" i="1"/>
  <c r="AJ3792" i="1"/>
  <c r="AH3793" i="1"/>
  <c r="AI3793" i="1"/>
  <c r="AJ3793" i="1"/>
  <c r="AH3794" i="1"/>
  <c r="AL3794" i="1" s="1"/>
  <c r="AI3794" i="1"/>
  <c r="AJ3794" i="1"/>
  <c r="AH3795" i="1"/>
  <c r="AI3795" i="1"/>
  <c r="AJ3795" i="1"/>
  <c r="AH3796" i="1"/>
  <c r="AI3796" i="1"/>
  <c r="AJ3796" i="1"/>
  <c r="AL3797" i="1"/>
  <c r="AH3797" i="1"/>
  <c r="AI3797" i="1"/>
  <c r="AJ3797" i="1"/>
  <c r="AH3798" i="1"/>
  <c r="AI3798" i="1"/>
  <c r="AJ3798" i="1"/>
  <c r="AH3799" i="1"/>
  <c r="AI3799" i="1"/>
  <c r="AJ3799" i="1"/>
  <c r="AL3799" i="1"/>
  <c r="AH3800" i="1"/>
  <c r="AI3800" i="1"/>
  <c r="AJ3800" i="1"/>
  <c r="AL3800" i="1"/>
  <c r="AH3801" i="1"/>
  <c r="AI3801" i="1"/>
  <c r="AJ3801" i="1"/>
  <c r="AH3802" i="1"/>
  <c r="AI3802" i="1"/>
  <c r="AJ3802" i="1"/>
  <c r="AH3803" i="1"/>
  <c r="AI3803" i="1"/>
  <c r="AJ3803" i="1"/>
  <c r="AL3803" i="1"/>
  <c r="AH3804" i="1"/>
  <c r="AI3804" i="1"/>
  <c r="AJ3804" i="1"/>
  <c r="AL3805" i="1"/>
  <c r="AH3805" i="1"/>
  <c r="AI3805" i="1"/>
  <c r="AJ3805" i="1"/>
  <c r="AH3806" i="1"/>
  <c r="AI3806" i="1"/>
  <c r="AJ3806" i="1"/>
  <c r="AL3806" i="1"/>
  <c r="AH3807" i="1"/>
  <c r="AI3807" i="1"/>
  <c r="AJ3807" i="1"/>
  <c r="AL3807" i="1"/>
  <c r="AH3808" i="1"/>
  <c r="AI3808" i="1"/>
  <c r="AJ3808" i="1"/>
  <c r="AH3809" i="1"/>
  <c r="AI3809" i="1"/>
  <c r="AJ3809" i="1"/>
  <c r="AH3810" i="1"/>
  <c r="AI3810" i="1"/>
  <c r="AJ3810" i="1"/>
  <c r="AH3811" i="1"/>
  <c r="AI3811" i="1"/>
  <c r="AJ3811" i="1"/>
  <c r="AH3812" i="1"/>
  <c r="AI3812" i="1"/>
  <c r="AJ3812" i="1"/>
  <c r="AH3813" i="1"/>
  <c r="AI3813" i="1"/>
  <c r="AL3813" i="1" s="1"/>
  <c r="AJ3813" i="1"/>
  <c r="AH3814" i="1"/>
  <c r="AI3814" i="1"/>
  <c r="AJ3814" i="1"/>
  <c r="AL3814" i="1"/>
  <c r="AH3815" i="1"/>
  <c r="AI3815" i="1"/>
  <c r="AJ3815" i="1"/>
  <c r="AH3816" i="1"/>
  <c r="AI3816" i="1"/>
  <c r="AJ3816" i="1"/>
  <c r="AH3817" i="1"/>
  <c r="AI3817" i="1"/>
  <c r="AJ3817" i="1"/>
  <c r="AH3818" i="1"/>
  <c r="AI3818" i="1"/>
  <c r="AJ3818" i="1"/>
  <c r="AH3819" i="1"/>
  <c r="AI3819" i="1"/>
  <c r="AJ3819" i="1"/>
  <c r="AH3820" i="1"/>
  <c r="AI3820" i="1"/>
  <c r="AJ3820" i="1"/>
  <c r="AH3821" i="1"/>
  <c r="AI3821" i="1"/>
  <c r="AJ3821" i="1"/>
  <c r="AL3821" i="1"/>
  <c r="AH3822" i="1"/>
  <c r="AI3822" i="1"/>
  <c r="AJ3822" i="1"/>
  <c r="AH3823" i="1"/>
  <c r="AI3823" i="1"/>
  <c r="AJ3823" i="1"/>
  <c r="AH3824" i="1"/>
  <c r="AI3824" i="1"/>
  <c r="AJ3824" i="1"/>
  <c r="AL3824" i="1"/>
  <c r="AH3825" i="1"/>
  <c r="AI3825" i="1"/>
  <c r="AJ3825" i="1"/>
  <c r="AH3826" i="1"/>
  <c r="AI3826" i="1"/>
  <c r="AJ3826" i="1"/>
  <c r="AH3827" i="1"/>
  <c r="AI3827" i="1"/>
  <c r="AJ3827" i="1"/>
  <c r="AH3828" i="1"/>
  <c r="AI3828" i="1"/>
  <c r="AJ3828" i="1"/>
  <c r="AH3829" i="1"/>
  <c r="AI3829" i="1"/>
  <c r="AJ3829" i="1"/>
  <c r="AH3830" i="1"/>
  <c r="AI3830" i="1"/>
  <c r="AJ3830" i="1"/>
  <c r="AL3830" i="1"/>
  <c r="AH3831" i="1"/>
  <c r="AI3831" i="1"/>
  <c r="AJ3831" i="1"/>
  <c r="AL3831" i="1"/>
  <c r="AH3832" i="1"/>
  <c r="AI3832" i="1"/>
  <c r="AJ3832" i="1"/>
  <c r="AL3832" i="1"/>
  <c r="AH3833" i="1"/>
  <c r="AI3833" i="1"/>
  <c r="AJ3833" i="1"/>
  <c r="AH3834" i="1"/>
  <c r="AI3834" i="1"/>
  <c r="AJ3834" i="1"/>
  <c r="AH3835" i="1"/>
  <c r="AI3835" i="1"/>
  <c r="AJ3835" i="1"/>
  <c r="AH3836" i="1"/>
  <c r="AI3836" i="1"/>
  <c r="AJ3836" i="1"/>
  <c r="AH3837" i="1"/>
  <c r="AI3837" i="1"/>
  <c r="AJ3837" i="1"/>
  <c r="AH3838" i="1"/>
  <c r="AI3838" i="1"/>
  <c r="AJ3838" i="1"/>
  <c r="AL3838" i="1"/>
  <c r="AH3839" i="1"/>
  <c r="AI3839" i="1"/>
  <c r="AJ3839" i="1"/>
  <c r="AL3839" i="1"/>
  <c r="AL3840" i="1"/>
  <c r="AH3840" i="1"/>
  <c r="AI3840" i="1"/>
  <c r="AJ3840" i="1"/>
  <c r="AH3841" i="1"/>
  <c r="AI3841" i="1"/>
  <c r="AJ3841" i="1"/>
  <c r="AL3841" i="1"/>
  <c r="AH3842" i="1"/>
  <c r="AI3842" i="1"/>
  <c r="AJ3842" i="1"/>
  <c r="AH3843" i="1"/>
  <c r="AI3843" i="1"/>
  <c r="AJ3843" i="1"/>
  <c r="AH3844" i="1"/>
  <c r="AI3844" i="1"/>
  <c r="AJ3844" i="1"/>
  <c r="AH3845" i="1"/>
  <c r="AI3845" i="1"/>
  <c r="AL3845" i="1" s="1"/>
  <c r="AJ3845" i="1"/>
  <c r="AL3846" i="1"/>
  <c r="AH3846" i="1"/>
  <c r="AI3846" i="1"/>
  <c r="AJ3846" i="1"/>
  <c r="AH3847" i="1"/>
  <c r="AI3847" i="1"/>
  <c r="AJ3847" i="1"/>
  <c r="AH3848" i="1"/>
  <c r="AI3848" i="1"/>
  <c r="AJ3848" i="1"/>
  <c r="AH3849" i="1"/>
  <c r="AI3849" i="1"/>
  <c r="AJ3849" i="1"/>
  <c r="AH3850" i="1"/>
  <c r="AI3850" i="1"/>
  <c r="AJ3850" i="1"/>
  <c r="AL3850" i="1"/>
  <c r="AH3851" i="1"/>
  <c r="AI3851" i="1"/>
  <c r="AJ3851" i="1"/>
  <c r="AH3852" i="1"/>
  <c r="AI3852" i="1"/>
  <c r="AJ3852" i="1"/>
  <c r="AH3853" i="1"/>
  <c r="AI3853" i="1"/>
  <c r="AJ3853" i="1"/>
  <c r="AL3853" i="1"/>
  <c r="AH3854" i="1"/>
  <c r="AI3854" i="1"/>
  <c r="AJ3854" i="1"/>
  <c r="AL3854" i="1"/>
  <c r="AH3855" i="1"/>
  <c r="AI3855" i="1"/>
  <c r="AJ3855" i="1"/>
  <c r="AH3856" i="1"/>
  <c r="AI3856" i="1"/>
  <c r="AJ3856" i="1"/>
  <c r="AH3857" i="1"/>
  <c r="AI3857" i="1"/>
  <c r="AJ3857" i="1"/>
  <c r="AL3857" i="1"/>
  <c r="AH3858" i="1"/>
  <c r="AI3858" i="1"/>
  <c r="AJ3858" i="1"/>
  <c r="AH3859" i="1"/>
  <c r="AI3859" i="1"/>
  <c r="AJ3859" i="1"/>
  <c r="AH3860" i="1"/>
  <c r="AI3860" i="1"/>
  <c r="AJ3860" i="1"/>
  <c r="AH3861" i="1"/>
  <c r="AI3861" i="1"/>
  <c r="AJ3861" i="1"/>
  <c r="AL3861" i="1"/>
  <c r="AH3862" i="1"/>
  <c r="AI3862" i="1"/>
  <c r="AJ3862" i="1"/>
  <c r="AL3862" i="1"/>
  <c r="AL3863" i="1"/>
  <c r="AH3863" i="1"/>
  <c r="AI3863" i="1"/>
  <c r="AJ3863" i="1"/>
  <c r="AH3864" i="1"/>
  <c r="AI3864" i="1"/>
  <c r="AJ3864" i="1"/>
  <c r="AH3865" i="1"/>
  <c r="AI3865" i="1"/>
  <c r="AJ3865" i="1"/>
  <c r="AH3866" i="1"/>
  <c r="AI3866" i="1"/>
  <c r="AJ3866" i="1"/>
  <c r="AH3867" i="1"/>
  <c r="AI3867" i="1"/>
  <c r="AJ3867" i="1"/>
  <c r="AH3868" i="1"/>
  <c r="AI3868" i="1"/>
  <c r="AJ3868" i="1"/>
  <c r="AH3869" i="1"/>
  <c r="AI3869" i="1"/>
  <c r="AJ3869" i="1"/>
  <c r="AL3869" i="1"/>
  <c r="AL3870" i="1"/>
  <c r="AH3870" i="1"/>
  <c r="AI3870" i="1"/>
  <c r="AJ3870" i="1"/>
  <c r="AH3871" i="1"/>
  <c r="AI3871" i="1"/>
  <c r="AJ3871" i="1"/>
  <c r="AH3872" i="1"/>
  <c r="AI3872" i="1"/>
  <c r="AJ3872" i="1"/>
  <c r="AH3873" i="1"/>
  <c r="AI3873" i="1"/>
  <c r="AJ3873" i="1"/>
  <c r="AH3874" i="1"/>
  <c r="AI3874" i="1"/>
  <c r="AJ3874" i="1"/>
  <c r="AH3875" i="1"/>
  <c r="AI3875" i="1"/>
  <c r="AJ3875" i="1"/>
  <c r="AH3876" i="1"/>
  <c r="AI3876" i="1"/>
  <c r="AJ3876" i="1"/>
  <c r="AH3877" i="1"/>
  <c r="AI3877" i="1"/>
  <c r="AJ3877" i="1"/>
  <c r="AL3877" i="1"/>
  <c r="AL3878" i="1"/>
  <c r="AH3878" i="1"/>
  <c r="AI3878" i="1"/>
  <c r="AJ3878" i="1"/>
  <c r="AH3879" i="1"/>
  <c r="AI3879" i="1"/>
  <c r="AJ3879" i="1"/>
  <c r="AH3880" i="1"/>
  <c r="AI3880" i="1"/>
  <c r="AJ3880" i="1"/>
  <c r="AH3881" i="1"/>
  <c r="AI3881" i="1"/>
  <c r="AJ3881" i="1"/>
  <c r="AH3882" i="1"/>
  <c r="AI3882" i="1"/>
  <c r="AJ3882" i="1"/>
  <c r="AH3883" i="1"/>
  <c r="AI3883" i="1"/>
  <c r="AJ3883" i="1"/>
  <c r="AH3884" i="1"/>
  <c r="AI3884" i="1"/>
  <c r="AJ3884" i="1"/>
  <c r="AH3885" i="1"/>
  <c r="AI3885" i="1"/>
  <c r="AJ3885" i="1"/>
  <c r="AL3885" i="1"/>
  <c r="AH3886" i="1"/>
  <c r="AI3886" i="1"/>
  <c r="AJ3886" i="1"/>
  <c r="AL3886" i="1"/>
  <c r="AH3887" i="1"/>
  <c r="AI3887" i="1"/>
  <c r="AJ3887" i="1"/>
  <c r="AH3888" i="1"/>
  <c r="AI3888" i="1"/>
  <c r="AJ3888" i="1"/>
  <c r="AH3889" i="1"/>
  <c r="AI3889" i="1"/>
  <c r="AJ3889" i="1"/>
  <c r="AH3890" i="1"/>
  <c r="AI3890" i="1"/>
  <c r="AJ3890" i="1"/>
  <c r="AH3891" i="1"/>
  <c r="AI3891" i="1"/>
  <c r="AJ3891" i="1"/>
  <c r="AH3892" i="1"/>
  <c r="AI3892" i="1"/>
  <c r="AJ3892" i="1"/>
  <c r="AH3893" i="1"/>
  <c r="AI3893" i="1"/>
  <c r="AJ3893" i="1"/>
  <c r="AL3893" i="1"/>
  <c r="AH3894" i="1"/>
  <c r="AI3894" i="1"/>
  <c r="AJ3894" i="1"/>
  <c r="AL3894" i="1"/>
  <c r="AL3895" i="1"/>
  <c r="AH3895" i="1"/>
  <c r="AI3895" i="1"/>
  <c r="AJ3895" i="1"/>
  <c r="AH3896" i="1"/>
  <c r="AI3896" i="1"/>
  <c r="AJ3896" i="1"/>
  <c r="AL3896" i="1"/>
  <c r="AH3897" i="1"/>
  <c r="AI3897" i="1"/>
  <c r="AJ3897" i="1"/>
  <c r="AL3897" i="1"/>
  <c r="AH3898" i="1"/>
  <c r="AI3898" i="1"/>
  <c r="AJ3898" i="1"/>
  <c r="AH3899" i="1"/>
  <c r="AI3899" i="1"/>
  <c r="AJ3899" i="1"/>
  <c r="AH3900" i="1"/>
  <c r="AI3900" i="1"/>
  <c r="AJ3900" i="1"/>
  <c r="AH3901" i="1"/>
  <c r="AI3901" i="1"/>
  <c r="AJ3901" i="1"/>
  <c r="AL3901" i="1"/>
  <c r="AH3902" i="1"/>
  <c r="AI3902" i="1"/>
  <c r="AJ3902" i="1"/>
  <c r="AL3902" i="1"/>
  <c r="AH3903" i="1"/>
  <c r="AI3903" i="1"/>
  <c r="AJ3903" i="1"/>
  <c r="AL3904" i="1"/>
  <c r="AH3904" i="1"/>
  <c r="AI3904" i="1"/>
  <c r="AJ3904" i="1"/>
  <c r="AH3905" i="1"/>
  <c r="AI3905" i="1"/>
  <c r="AJ3905" i="1"/>
  <c r="AL3905" i="1"/>
  <c r="AL3906" i="1"/>
  <c r="AH3906" i="1"/>
  <c r="AI3906" i="1"/>
  <c r="AJ3906" i="1"/>
  <c r="AH3907" i="1"/>
  <c r="AI3907" i="1"/>
  <c r="AJ3907" i="1"/>
  <c r="AH3908" i="1"/>
  <c r="AI3908" i="1"/>
  <c r="AJ3908" i="1"/>
  <c r="AH3909" i="1"/>
  <c r="AI3909" i="1"/>
  <c r="AJ3909" i="1"/>
  <c r="AL3909" i="1"/>
  <c r="AH3910" i="1"/>
  <c r="AI3910" i="1"/>
  <c r="AJ3910" i="1"/>
  <c r="AL3910" i="1"/>
  <c r="AH3911" i="1"/>
  <c r="AI3911" i="1"/>
  <c r="AJ3911" i="1"/>
  <c r="AL3912" i="1"/>
  <c r="AH3912" i="1"/>
  <c r="AI3912" i="1"/>
  <c r="AJ3912" i="1"/>
  <c r="AH3913" i="1"/>
  <c r="AI3913" i="1"/>
  <c r="AJ3913" i="1"/>
  <c r="AH3914" i="1"/>
  <c r="AI3914" i="1"/>
  <c r="AJ3914" i="1"/>
  <c r="AH3915" i="1"/>
  <c r="AI3915" i="1"/>
  <c r="AJ3915" i="1"/>
  <c r="AH3916" i="1"/>
  <c r="AI3916" i="1"/>
  <c r="AJ3916" i="1"/>
  <c r="AH3917" i="1"/>
  <c r="AI3917" i="1"/>
  <c r="AJ3917" i="1"/>
  <c r="AL3917" i="1"/>
  <c r="AH3918" i="1"/>
  <c r="AI3918" i="1"/>
  <c r="AJ3918" i="1"/>
  <c r="AL3918" i="1"/>
  <c r="AH3919" i="1"/>
  <c r="AI3919" i="1"/>
  <c r="AJ3919" i="1"/>
  <c r="AH3920" i="1"/>
  <c r="AI3920" i="1"/>
  <c r="AJ3920" i="1"/>
  <c r="AH3921" i="1"/>
  <c r="AI3921" i="1"/>
  <c r="AJ3921" i="1"/>
  <c r="AL3921" i="1"/>
  <c r="AL3922" i="1"/>
  <c r="AH3922" i="1"/>
  <c r="AI3922" i="1"/>
  <c r="AJ3922" i="1"/>
  <c r="AH3923" i="1"/>
  <c r="AI3923" i="1"/>
  <c r="AJ3923" i="1"/>
  <c r="AH3924" i="1"/>
  <c r="AI3924" i="1"/>
  <c r="AJ3924" i="1"/>
  <c r="AH3925" i="1"/>
  <c r="AI3925" i="1"/>
  <c r="AJ3925" i="1"/>
  <c r="AL3925" i="1"/>
  <c r="AH3926" i="1"/>
  <c r="AI3926" i="1"/>
  <c r="AJ3926" i="1"/>
  <c r="AL3926" i="1"/>
  <c r="AL3927" i="1"/>
  <c r="AH3927" i="1"/>
  <c r="AI3927" i="1"/>
  <c r="AJ3927" i="1"/>
  <c r="AH3928" i="1"/>
  <c r="AI3928" i="1"/>
  <c r="AJ3928" i="1"/>
  <c r="AH3929" i="1"/>
  <c r="AI3929" i="1"/>
  <c r="AJ3929" i="1"/>
  <c r="AH3930" i="1"/>
  <c r="AI3930" i="1"/>
  <c r="AJ3930" i="1"/>
  <c r="AH3931" i="1"/>
  <c r="AI3931" i="1"/>
  <c r="AJ3931" i="1"/>
  <c r="AH3932" i="1"/>
  <c r="AI3932" i="1"/>
  <c r="AJ3932" i="1"/>
  <c r="AH3933" i="1"/>
  <c r="AI3933" i="1"/>
  <c r="AJ3933" i="1"/>
  <c r="AL3933" i="1"/>
  <c r="AH3934" i="1"/>
  <c r="AI3934" i="1"/>
  <c r="AJ3934" i="1"/>
  <c r="AL3934" i="1"/>
  <c r="AL3935" i="1"/>
  <c r="AH3935" i="1"/>
  <c r="AI3935" i="1"/>
  <c r="AJ3935" i="1"/>
  <c r="AL3936" i="1"/>
  <c r="AH3936" i="1"/>
  <c r="AI3936" i="1"/>
  <c r="AJ3936" i="1"/>
  <c r="AH3937" i="1"/>
  <c r="AI3937" i="1"/>
  <c r="AJ3937" i="1"/>
  <c r="AH3938" i="1"/>
  <c r="AI3938" i="1"/>
  <c r="AJ3938" i="1"/>
  <c r="AH3939" i="1"/>
  <c r="AI3939" i="1"/>
  <c r="AJ3939" i="1"/>
  <c r="AH3940" i="1"/>
  <c r="AI3940" i="1"/>
  <c r="AJ3940" i="1"/>
  <c r="AH3941" i="1"/>
  <c r="AI3941" i="1"/>
  <c r="AJ3941" i="1"/>
  <c r="AL3941" i="1"/>
  <c r="AH3942" i="1"/>
  <c r="AI3942" i="1"/>
  <c r="AJ3942" i="1"/>
  <c r="AL3942" i="1"/>
  <c r="AH3943" i="1"/>
  <c r="AI3943" i="1"/>
  <c r="AJ3943" i="1"/>
  <c r="AH3944" i="1"/>
  <c r="AI3944" i="1"/>
  <c r="AJ3944" i="1"/>
  <c r="AH3945" i="1"/>
  <c r="AI3945" i="1"/>
  <c r="AJ3945" i="1"/>
  <c r="AL3945" i="1"/>
  <c r="AH3946" i="1"/>
  <c r="AI3946" i="1"/>
  <c r="AJ3946" i="1"/>
  <c r="AH3947" i="1"/>
  <c r="AI3947" i="1"/>
  <c r="AJ3947" i="1"/>
  <c r="AH3948" i="1"/>
  <c r="AI3948" i="1"/>
  <c r="AJ3948" i="1"/>
  <c r="AH3949" i="1"/>
  <c r="AI3949" i="1"/>
  <c r="AJ3949" i="1"/>
  <c r="AL3949" i="1"/>
  <c r="AH3950" i="1"/>
  <c r="AI3950" i="1"/>
  <c r="AJ3950" i="1"/>
  <c r="AL3950" i="1"/>
  <c r="AL3951" i="1"/>
  <c r="AH3951" i="1"/>
  <c r="AI3951" i="1"/>
  <c r="AJ3951" i="1"/>
  <c r="AH3952" i="1"/>
  <c r="AI3952" i="1"/>
  <c r="AJ3952" i="1"/>
  <c r="AH3953" i="1"/>
  <c r="AI3953" i="1"/>
  <c r="AJ3953" i="1"/>
  <c r="AL3953" i="1"/>
  <c r="AL3954" i="1"/>
  <c r="AH3954" i="1"/>
  <c r="AI3954" i="1"/>
  <c r="AJ3954" i="1"/>
  <c r="AH3955" i="1"/>
  <c r="AI3955" i="1"/>
  <c r="AJ3955" i="1"/>
  <c r="AH3956" i="1"/>
  <c r="AI3956" i="1"/>
  <c r="AJ3956" i="1"/>
  <c r="AH3957" i="1"/>
  <c r="AI3957" i="1"/>
  <c r="AJ3957" i="1"/>
  <c r="AL3957" i="1"/>
  <c r="AH3958" i="1"/>
  <c r="AI3958" i="1"/>
  <c r="AJ3958" i="1"/>
  <c r="AL3958" i="1"/>
  <c r="AH3959" i="1"/>
  <c r="AI3959" i="1"/>
  <c r="AJ3959" i="1"/>
  <c r="AH3960" i="1"/>
  <c r="AI3960" i="1"/>
  <c r="AJ3960" i="1"/>
  <c r="AH3961" i="1"/>
  <c r="AI3961" i="1"/>
  <c r="AJ3961" i="1"/>
  <c r="AH3962" i="1"/>
  <c r="AI3962" i="1"/>
  <c r="AJ3962" i="1"/>
  <c r="AL3962" i="1"/>
  <c r="AL3963" i="1"/>
  <c r="AH3963" i="1"/>
  <c r="AI3963" i="1"/>
  <c r="AJ3963" i="1"/>
  <c r="AH3964" i="1"/>
  <c r="AI3964" i="1"/>
  <c r="AJ3964" i="1"/>
  <c r="AH3965" i="1"/>
  <c r="AI3965" i="1"/>
  <c r="AJ3965" i="1"/>
  <c r="AL3965" i="1"/>
  <c r="AH3966" i="1"/>
  <c r="AI3966" i="1"/>
  <c r="AJ3966" i="1"/>
  <c r="AL3966" i="1"/>
  <c r="AH3967" i="1"/>
  <c r="AI3967" i="1"/>
  <c r="AJ3967" i="1"/>
  <c r="AL3968" i="1"/>
  <c r="AH3968" i="1"/>
  <c r="AI3968" i="1"/>
  <c r="AJ3968" i="1"/>
  <c r="AH3969" i="1"/>
  <c r="AI3969" i="1"/>
  <c r="AJ3969" i="1"/>
  <c r="AL3969" i="1"/>
  <c r="AH3970" i="1"/>
  <c r="AI3970" i="1"/>
  <c r="AJ3970" i="1"/>
  <c r="AH3971" i="1"/>
  <c r="AI3971" i="1"/>
  <c r="AJ3971" i="1"/>
  <c r="AH3972" i="1"/>
  <c r="AI3972" i="1"/>
  <c r="AJ3972" i="1"/>
  <c r="AH3973" i="1"/>
  <c r="AI3973" i="1"/>
  <c r="AJ3973" i="1"/>
  <c r="AL3973" i="1"/>
  <c r="AH3974" i="1"/>
  <c r="AI3974" i="1"/>
  <c r="AJ3974" i="1"/>
  <c r="AL3974" i="1"/>
  <c r="AH3975" i="1"/>
  <c r="AI3975" i="1"/>
  <c r="AJ3975" i="1"/>
  <c r="AL3976" i="1"/>
  <c r="AH3976" i="1"/>
  <c r="AI3976" i="1"/>
  <c r="AJ3976" i="1"/>
  <c r="AH3977" i="1"/>
  <c r="AI3977" i="1"/>
  <c r="AJ3977" i="1"/>
  <c r="AL3977" i="1"/>
  <c r="AL3978" i="1"/>
  <c r="AH3978" i="1"/>
  <c r="AI3978" i="1"/>
  <c r="AJ3978" i="1"/>
  <c r="AH3979" i="1"/>
  <c r="AI3979" i="1"/>
  <c r="AJ3979" i="1"/>
  <c r="AH3980" i="1"/>
  <c r="AI3980" i="1"/>
  <c r="AJ3980" i="1"/>
  <c r="AH3981" i="1"/>
  <c r="AI3981" i="1"/>
  <c r="AJ3981" i="1"/>
  <c r="AL3981" i="1"/>
  <c r="AH3982" i="1"/>
  <c r="AI3982" i="1"/>
  <c r="AJ3982" i="1"/>
  <c r="AL3982" i="1"/>
  <c r="AL3983" i="1"/>
  <c r="AH3983" i="1"/>
  <c r="AI3983" i="1"/>
  <c r="AJ3983" i="1"/>
  <c r="AH3984" i="1"/>
  <c r="AI3984" i="1"/>
  <c r="AJ3984" i="1"/>
  <c r="AH3985" i="1"/>
  <c r="AI3985" i="1"/>
  <c r="AJ3985" i="1"/>
  <c r="AH3986" i="1"/>
  <c r="AI3986" i="1"/>
  <c r="AJ3986" i="1"/>
  <c r="AH3987" i="1"/>
  <c r="AI3987" i="1"/>
  <c r="AJ3987" i="1"/>
  <c r="AH3988" i="1"/>
  <c r="AI3988" i="1"/>
  <c r="AJ3988" i="1"/>
  <c r="AH3989" i="1"/>
  <c r="AI3989" i="1"/>
  <c r="AJ3989" i="1"/>
  <c r="AL3989" i="1"/>
  <c r="AH3990" i="1"/>
  <c r="AI3990" i="1"/>
  <c r="AJ3990" i="1"/>
  <c r="AL3990" i="1"/>
  <c r="AL3991" i="1"/>
  <c r="AH3991" i="1"/>
  <c r="AI3991" i="1"/>
  <c r="AJ3991" i="1"/>
  <c r="AL3992" i="1"/>
  <c r="AH3992" i="1"/>
  <c r="AI3992" i="1"/>
  <c r="AJ3992" i="1"/>
  <c r="AH3993" i="1"/>
  <c r="AI3993" i="1"/>
  <c r="AJ3993" i="1"/>
  <c r="AH3994" i="1"/>
  <c r="AI3994" i="1"/>
  <c r="AJ3994" i="1"/>
  <c r="AH3995" i="1"/>
  <c r="AI3995" i="1"/>
  <c r="AJ3995" i="1"/>
  <c r="AH3996" i="1"/>
  <c r="AI3996" i="1"/>
  <c r="AJ3996" i="1"/>
  <c r="AH3997" i="1"/>
  <c r="AI3997" i="1"/>
  <c r="AJ3997" i="1"/>
  <c r="AL3997" i="1"/>
  <c r="AH3998" i="1"/>
  <c r="AI3998" i="1"/>
  <c r="AJ3998" i="1"/>
  <c r="AL3998" i="1"/>
  <c r="AH3999" i="1"/>
  <c r="AI3999" i="1"/>
  <c r="AJ3999" i="1"/>
  <c r="AL4000" i="1"/>
  <c r="AH4000" i="1"/>
  <c r="AI4000" i="1"/>
  <c r="AJ4000" i="1"/>
  <c r="AH4001" i="1"/>
  <c r="AI4001" i="1"/>
  <c r="AJ4001" i="1"/>
  <c r="AH4002" i="1"/>
  <c r="AI4002" i="1"/>
  <c r="AJ4002" i="1"/>
  <c r="AL4003" i="1"/>
  <c r="AH4003" i="1"/>
  <c r="AI4003" i="1"/>
  <c r="AJ4003" i="1"/>
  <c r="AH4004" i="1"/>
  <c r="AI4004" i="1"/>
  <c r="AJ4004" i="1"/>
  <c r="AH4005" i="1"/>
  <c r="AI4005" i="1"/>
  <c r="AJ4005" i="1"/>
  <c r="AL4005" i="1"/>
  <c r="AH4006" i="1"/>
  <c r="AI4006" i="1"/>
  <c r="AJ4006" i="1"/>
  <c r="AL4006" i="1"/>
  <c r="AH4007" i="1"/>
  <c r="AI4007" i="1"/>
  <c r="AJ4007" i="1"/>
  <c r="AL4008" i="1"/>
  <c r="AH4008" i="1"/>
  <c r="AI4008" i="1"/>
  <c r="AJ4008" i="1"/>
  <c r="AH4009" i="1"/>
  <c r="AI4009" i="1"/>
  <c r="AJ4009" i="1"/>
  <c r="AL4009" i="1"/>
  <c r="AH4010" i="1"/>
  <c r="AI4010" i="1"/>
  <c r="AJ4010" i="1"/>
  <c r="AH4011" i="1"/>
  <c r="AI4011" i="1"/>
  <c r="AJ4011" i="1"/>
  <c r="AL4012" i="1"/>
  <c r="AH4012" i="1"/>
  <c r="AI4012" i="1"/>
  <c r="AJ4012" i="1"/>
  <c r="AH4013" i="1"/>
  <c r="AI4013" i="1"/>
  <c r="AJ4013" i="1"/>
  <c r="AL4013" i="1"/>
  <c r="AH4014" i="1"/>
  <c r="AI4014" i="1"/>
  <c r="AJ4014" i="1"/>
  <c r="AL4014" i="1"/>
  <c r="AL4015" i="1"/>
  <c r="AH4015" i="1"/>
  <c r="AI4015" i="1"/>
  <c r="AJ4015" i="1"/>
  <c r="AH4016" i="1"/>
  <c r="AI4016" i="1"/>
  <c r="AJ4016" i="1"/>
  <c r="AH4017" i="1"/>
  <c r="AI4017" i="1"/>
  <c r="AJ4017" i="1"/>
  <c r="AL4017" i="1"/>
  <c r="AL4018" i="1"/>
  <c r="AH4018" i="1"/>
  <c r="AI4018" i="1"/>
  <c r="AJ4018" i="1"/>
  <c r="AH4019" i="1"/>
  <c r="AI4019" i="1"/>
  <c r="AJ4019" i="1"/>
  <c r="AH4020" i="1"/>
  <c r="AI4020" i="1"/>
  <c r="AJ4020" i="1"/>
  <c r="AH4021" i="1"/>
  <c r="AI4021" i="1"/>
  <c r="AJ4021" i="1"/>
  <c r="AL4021" i="1"/>
  <c r="AH4022" i="1"/>
  <c r="AI4022" i="1"/>
  <c r="AJ4022" i="1"/>
  <c r="AL4022" i="1"/>
  <c r="AH4023" i="1"/>
  <c r="AI4023" i="1"/>
  <c r="AJ4023" i="1"/>
  <c r="AL4024" i="1"/>
  <c r="AH4024" i="1"/>
  <c r="AI4024" i="1"/>
  <c r="AJ4024" i="1"/>
  <c r="AH4025" i="1"/>
  <c r="AI4025" i="1"/>
  <c r="AJ4025" i="1"/>
  <c r="AH4026" i="1"/>
  <c r="AI4026" i="1"/>
  <c r="AJ4026" i="1"/>
  <c r="AH4027" i="1"/>
  <c r="AI4027" i="1"/>
  <c r="AJ4027" i="1"/>
  <c r="AH4028" i="1"/>
  <c r="AI4028" i="1"/>
  <c r="AJ4028" i="1"/>
  <c r="AL4028" i="1"/>
  <c r="AH4029" i="1"/>
  <c r="AI4029" i="1"/>
  <c r="AJ4029" i="1"/>
  <c r="AL4029" i="1"/>
  <c r="AL4030" i="1"/>
  <c r="AH4030" i="1"/>
  <c r="AI4030" i="1"/>
  <c r="AJ4030" i="1"/>
  <c r="AH4031" i="1"/>
  <c r="AI4031" i="1"/>
  <c r="AJ4031" i="1"/>
  <c r="AH4032" i="1"/>
  <c r="AI4032" i="1"/>
  <c r="AJ4032" i="1"/>
  <c r="AH4033" i="1"/>
  <c r="AI4033" i="1"/>
  <c r="AJ4033" i="1"/>
  <c r="AH4034" i="1"/>
  <c r="AI4034" i="1"/>
  <c r="AJ4034" i="1"/>
  <c r="AH4035" i="1"/>
  <c r="AI4035" i="1"/>
  <c r="AJ4035" i="1"/>
  <c r="AH4036" i="1"/>
  <c r="AI4036" i="1"/>
  <c r="AJ4036" i="1"/>
  <c r="AH4037" i="1"/>
  <c r="AI4037" i="1"/>
  <c r="AJ4037" i="1"/>
  <c r="AL4037" i="1"/>
  <c r="AL4038" i="1"/>
  <c r="AH4038" i="1"/>
  <c r="AI4038" i="1"/>
  <c r="AJ4038" i="1"/>
  <c r="AH4039" i="1"/>
  <c r="AI4039" i="1"/>
  <c r="AJ4039" i="1"/>
  <c r="AH4040" i="1"/>
  <c r="AI4040" i="1"/>
  <c r="AJ4040" i="1"/>
  <c r="AH4041" i="1"/>
  <c r="AI4041" i="1"/>
  <c r="AJ4041" i="1"/>
  <c r="AL4041" i="1"/>
  <c r="AH4042" i="1"/>
  <c r="AI4042" i="1"/>
  <c r="AJ4042" i="1"/>
  <c r="AH4043" i="1"/>
  <c r="AI4043" i="1"/>
  <c r="AJ4043" i="1"/>
  <c r="AH4044" i="1"/>
  <c r="AI4044" i="1"/>
  <c r="AJ4044" i="1"/>
  <c r="AH4045" i="1"/>
  <c r="AI4045" i="1"/>
  <c r="AJ4045" i="1"/>
  <c r="AL4045" i="1"/>
  <c r="AL4046" i="1"/>
  <c r="AH4046" i="1"/>
  <c r="AI4046" i="1"/>
  <c r="AJ4046" i="1"/>
  <c r="AL4047" i="1"/>
  <c r="AH4047" i="1"/>
  <c r="AI4047" i="1"/>
  <c r="AJ4047" i="1"/>
  <c r="AH4048" i="1"/>
  <c r="AI4048" i="1"/>
  <c r="AJ4048" i="1"/>
  <c r="AH4049" i="1"/>
  <c r="AI4049" i="1"/>
  <c r="AJ4049" i="1"/>
  <c r="AH4050" i="1"/>
  <c r="AI4050" i="1"/>
  <c r="AJ4050" i="1"/>
  <c r="AH4051" i="1"/>
  <c r="AI4051" i="1"/>
  <c r="AJ4051" i="1"/>
  <c r="AH4052" i="1"/>
  <c r="AI4052" i="1"/>
  <c r="AJ4052" i="1"/>
  <c r="AH4053" i="1"/>
  <c r="AI4053" i="1"/>
  <c r="AJ4053" i="1"/>
  <c r="AL4053" i="1"/>
  <c r="AL4054" i="1"/>
  <c r="AH4054" i="1"/>
  <c r="AI4054" i="1"/>
  <c r="AJ4054" i="1"/>
  <c r="AH4055" i="1"/>
  <c r="AI4055" i="1"/>
  <c r="AJ4055" i="1"/>
  <c r="AH4056" i="1"/>
  <c r="AI4056" i="1"/>
  <c r="AJ4056" i="1"/>
  <c r="AH4057" i="1"/>
  <c r="AI4057" i="1"/>
  <c r="AJ4057" i="1"/>
  <c r="AL4057" i="1"/>
  <c r="AH4058" i="1"/>
  <c r="AI4058" i="1"/>
  <c r="AJ4058" i="1"/>
  <c r="AH4059" i="1"/>
  <c r="AI4059" i="1"/>
  <c r="AJ4059" i="1"/>
  <c r="AH4060" i="1"/>
  <c r="AI4060" i="1"/>
  <c r="AJ4060" i="1"/>
  <c r="AH4061" i="1"/>
  <c r="AI4061" i="1"/>
  <c r="AJ4061" i="1"/>
  <c r="AL4061" i="1"/>
  <c r="AH4062" i="1"/>
  <c r="AI4062" i="1"/>
  <c r="AJ4062" i="1"/>
  <c r="AL4062" i="1"/>
  <c r="AH4063" i="1"/>
  <c r="AI4063" i="1"/>
  <c r="AJ4063" i="1"/>
  <c r="AH4064" i="1"/>
  <c r="AI4064" i="1"/>
  <c r="AJ4064" i="1"/>
  <c r="AH4065" i="1"/>
  <c r="AI4065" i="1"/>
  <c r="AJ4065" i="1"/>
  <c r="AH4066" i="1"/>
  <c r="AI4066" i="1"/>
  <c r="AJ4066" i="1"/>
  <c r="AH4067" i="1"/>
  <c r="AI4067" i="1"/>
  <c r="AJ4067" i="1"/>
  <c r="AH4068" i="1"/>
  <c r="AI4068" i="1"/>
  <c r="AJ4068" i="1"/>
  <c r="AH4069" i="1"/>
  <c r="AI4069" i="1"/>
  <c r="AJ4069" i="1"/>
  <c r="AL4069" i="1"/>
  <c r="AL4070" i="1"/>
  <c r="AH4070" i="1"/>
  <c r="AI4070" i="1"/>
  <c r="AJ4070" i="1"/>
  <c r="AL4071" i="1"/>
  <c r="AH4071" i="1"/>
  <c r="AI4071" i="1"/>
  <c r="AJ4071" i="1"/>
  <c r="AH4072" i="1"/>
  <c r="AI4072" i="1"/>
  <c r="AJ4072" i="1"/>
  <c r="AH4073" i="1"/>
  <c r="AI4073" i="1"/>
  <c r="AJ4073" i="1"/>
  <c r="AL4073" i="1"/>
  <c r="AH4074" i="1"/>
  <c r="AI4074" i="1"/>
  <c r="AJ4074" i="1"/>
  <c r="AL4074" i="1"/>
  <c r="AH4075" i="1"/>
  <c r="AI4075" i="1"/>
  <c r="AJ4075" i="1"/>
  <c r="AL4076" i="1"/>
  <c r="AH4076" i="1"/>
  <c r="AI4076" i="1"/>
  <c r="AJ4076" i="1"/>
  <c r="AH4077" i="1"/>
  <c r="AI4077" i="1"/>
  <c r="AJ4077" i="1"/>
  <c r="AL4077" i="1"/>
  <c r="AH4078" i="1"/>
  <c r="AI4078" i="1"/>
  <c r="AJ4078" i="1"/>
  <c r="AL4078" i="1"/>
  <c r="AH4079" i="1"/>
  <c r="AI4079" i="1"/>
  <c r="AJ4079" i="1"/>
  <c r="AH4080" i="1"/>
  <c r="AI4080" i="1"/>
  <c r="AJ4080" i="1"/>
  <c r="AH4081" i="1"/>
  <c r="AI4081" i="1"/>
  <c r="AJ4081" i="1"/>
  <c r="AL4081" i="1"/>
  <c r="AL4082" i="1"/>
  <c r="AH4082" i="1"/>
  <c r="AI4082" i="1"/>
  <c r="AJ4082" i="1"/>
  <c r="AH4083" i="1"/>
  <c r="AI4083" i="1"/>
  <c r="AJ4083" i="1"/>
  <c r="AH4084" i="1"/>
  <c r="AI4084" i="1"/>
  <c r="AJ4084" i="1"/>
  <c r="AH4085" i="1"/>
  <c r="AI4085" i="1"/>
  <c r="AJ4085" i="1"/>
  <c r="AL4085" i="1"/>
  <c r="AH4086" i="1"/>
  <c r="AI4086" i="1"/>
  <c r="AJ4086" i="1"/>
  <c r="AL4086" i="1"/>
  <c r="AL4087" i="1"/>
  <c r="AH4087" i="1"/>
  <c r="AI4087" i="1"/>
  <c r="AJ4087" i="1"/>
  <c r="AH4088" i="1"/>
  <c r="AI4088" i="1"/>
  <c r="AJ4088" i="1"/>
  <c r="AH4089" i="1"/>
  <c r="AI4089" i="1"/>
  <c r="AJ4089" i="1"/>
  <c r="AL4089" i="1"/>
  <c r="AH4090" i="1"/>
  <c r="AI4090" i="1"/>
  <c r="AJ4090" i="1"/>
  <c r="AH4091" i="1"/>
  <c r="AI4091" i="1"/>
  <c r="AJ4091" i="1"/>
  <c r="AH4092" i="1"/>
  <c r="AI4092" i="1"/>
  <c r="AJ4092" i="1"/>
  <c r="AH4093" i="1"/>
  <c r="AI4093" i="1"/>
  <c r="AJ4093" i="1"/>
  <c r="AL4093" i="1"/>
  <c r="AH4094" i="1"/>
  <c r="AI4094" i="1"/>
  <c r="AJ4094" i="1"/>
  <c r="AL4094" i="1"/>
  <c r="AH4095" i="1"/>
  <c r="AI4095" i="1"/>
  <c r="AJ4095" i="1"/>
  <c r="AH4096" i="1"/>
  <c r="AL4096" i="1" s="1"/>
  <c r="AI4096" i="1"/>
  <c r="AJ4096" i="1"/>
  <c r="AH4097" i="1"/>
  <c r="AI4097" i="1"/>
  <c r="AJ4097" i="1"/>
  <c r="AL4097" i="1"/>
  <c r="AL4098" i="1"/>
  <c r="AH4098" i="1"/>
  <c r="AI4098" i="1"/>
  <c r="AJ4098" i="1"/>
  <c r="AH4099" i="1"/>
  <c r="AI4099" i="1"/>
  <c r="AJ4099" i="1"/>
  <c r="AH4100" i="1"/>
  <c r="AI4100" i="1"/>
  <c r="AJ4100" i="1"/>
  <c r="AH4101" i="1"/>
  <c r="AI4101" i="1"/>
  <c r="AJ4101" i="1"/>
  <c r="AL4101" i="1"/>
  <c r="AH4102" i="1"/>
  <c r="AI4102" i="1"/>
  <c r="AJ4102" i="1"/>
  <c r="AL4102" i="1"/>
  <c r="AH4103" i="1"/>
  <c r="AI4103" i="1"/>
  <c r="AJ4103" i="1"/>
  <c r="AH4104" i="1"/>
  <c r="AL4104" i="1" s="1"/>
  <c r="AI4104" i="1"/>
  <c r="AJ4104" i="1"/>
  <c r="AH4105" i="1"/>
  <c r="AI4105" i="1"/>
  <c r="AJ4105" i="1"/>
  <c r="AH4106" i="1"/>
  <c r="AI4106" i="1"/>
  <c r="AJ4106" i="1"/>
  <c r="AH4107" i="1"/>
  <c r="AI4107" i="1"/>
  <c r="AJ4107" i="1"/>
  <c r="AH4108" i="1"/>
  <c r="AI4108" i="1"/>
  <c r="AJ4108" i="1"/>
  <c r="AH4109" i="1"/>
  <c r="AI4109" i="1"/>
  <c r="AJ4109" i="1"/>
  <c r="AL4109" i="1"/>
  <c r="AH4110" i="1"/>
  <c r="AI4110" i="1"/>
  <c r="AJ4110" i="1"/>
  <c r="AL4110" i="1"/>
  <c r="AH4111" i="1"/>
  <c r="AI4111" i="1"/>
  <c r="AJ4111" i="1"/>
  <c r="AH4112" i="1"/>
  <c r="AL4112" i="1" s="1"/>
  <c r="AI4112" i="1"/>
  <c r="AJ4112" i="1"/>
  <c r="AH4113" i="1"/>
  <c r="AI4113" i="1"/>
  <c r="AJ4113" i="1"/>
  <c r="AL4113" i="1"/>
  <c r="AH4114" i="1"/>
  <c r="AI4114" i="1"/>
  <c r="AJ4114" i="1"/>
  <c r="AH4115" i="1"/>
  <c r="AI4115" i="1"/>
  <c r="AJ4115" i="1"/>
  <c r="AH4116" i="1"/>
  <c r="AI4116" i="1"/>
  <c r="AJ4116" i="1"/>
  <c r="AH4117" i="1"/>
  <c r="AI4117" i="1"/>
  <c r="AJ4117" i="1"/>
  <c r="AL4117" i="1"/>
  <c r="AH4118" i="1"/>
  <c r="AI4118" i="1"/>
  <c r="AJ4118" i="1"/>
  <c r="AL4118" i="1"/>
  <c r="AL4119" i="1"/>
  <c r="AH4119" i="1"/>
  <c r="AI4119" i="1"/>
  <c r="AJ4119" i="1"/>
  <c r="AH4120" i="1"/>
  <c r="AI4120" i="1"/>
  <c r="AJ4120" i="1"/>
  <c r="AL4120" i="1"/>
  <c r="AH4121" i="1"/>
  <c r="AI4121" i="1"/>
  <c r="AJ4121" i="1"/>
  <c r="AL4121" i="1"/>
  <c r="AH4122" i="1"/>
  <c r="AI4122" i="1"/>
  <c r="AJ4122" i="1"/>
  <c r="AH4123" i="1"/>
  <c r="AI4123" i="1"/>
  <c r="AJ4123" i="1"/>
  <c r="AH4124" i="1"/>
  <c r="AI4124" i="1"/>
  <c r="AJ4124" i="1"/>
  <c r="AH4125" i="1"/>
  <c r="AI4125" i="1"/>
  <c r="AJ4125" i="1"/>
  <c r="AL4125" i="1"/>
  <c r="AH4126" i="1"/>
  <c r="AI4126" i="1"/>
  <c r="AJ4126" i="1"/>
  <c r="AL4126" i="1"/>
  <c r="AH4127" i="1"/>
  <c r="AI4127" i="1"/>
  <c r="AJ4127" i="1"/>
  <c r="AH4128" i="1"/>
  <c r="AI4128" i="1"/>
  <c r="AJ4128" i="1"/>
  <c r="AH4129" i="1"/>
  <c r="AI4129" i="1"/>
  <c r="AJ4129" i="1"/>
  <c r="AH4130" i="1"/>
  <c r="AI4130" i="1"/>
  <c r="AJ4130" i="1"/>
  <c r="AH4131" i="1"/>
  <c r="AI4131" i="1"/>
  <c r="AJ4131" i="1"/>
  <c r="AH4132" i="1"/>
  <c r="AI4132" i="1"/>
  <c r="AJ4132" i="1"/>
  <c r="AH4133" i="1"/>
  <c r="AI4133" i="1"/>
  <c r="AJ4133" i="1"/>
  <c r="AL4133" i="1"/>
  <c r="AH4134" i="1"/>
  <c r="AI4134" i="1"/>
  <c r="AJ4134" i="1"/>
  <c r="AL4134" i="1"/>
  <c r="AL4135" i="1"/>
  <c r="AH4135" i="1"/>
  <c r="AI4135" i="1"/>
  <c r="AJ4135" i="1"/>
  <c r="AH4136" i="1"/>
  <c r="AI4136" i="1"/>
  <c r="AJ4136" i="1"/>
  <c r="AH4137" i="1"/>
  <c r="AI4137" i="1"/>
  <c r="AJ4137" i="1"/>
  <c r="AL4137" i="1"/>
  <c r="AH4138" i="1"/>
  <c r="AI4138" i="1"/>
  <c r="AJ4138" i="1"/>
  <c r="AH4139" i="1"/>
  <c r="AI4139" i="1"/>
  <c r="AJ4139" i="1"/>
  <c r="AH4140" i="1"/>
  <c r="AI4140" i="1"/>
  <c r="AJ4140" i="1"/>
  <c r="AH4141" i="1"/>
  <c r="AI4141" i="1"/>
  <c r="AJ4141" i="1"/>
  <c r="AL4141" i="1"/>
  <c r="AH4142" i="1"/>
  <c r="AI4142" i="1"/>
  <c r="AJ4142" i="1"/>
  <c r="AL4142" i="1"/>
  <c r="AH4143" i="1"/>
  <c r="AI4143" i="1"/>
  <c r="AJ4143" i="1"/>
  <c r="AH4144" i="1"/>
  <c r="AI4144" i="1"/>
  <c r="AJ4144" i="1"/>
  <c r="AL4144" i="1"/>
  <c r="AH4145" i="1"/>
  <c r="AI4145" i="1"/>
  <c r="AJ4145" i="1"/>
  <c r="AL4145" i="1"/>
  <c r="AL4146" i="1"/>
  <c r="AH4146" i="1"/>
  <c r="AI4146" i="1"/>
  <c r="AJ4146" i="1"/>
  <c r="AK4146" i="1"/>
  <c r="AH4147" i="1"/>
  <c r="AI4147" i="1"/>
  <c r="AJ4147" i="1"/>
  <c r="AK4147" i="1"/>
  <c r="AH4148" i="1"/>
  <c r="AI4148" i="1"/>
  <c r="AJ4148" i="1"/>
  <c r="AK4148" i="1"/>
  <c r="AH4149" i="1"/>
  <c r="AI4149" i="1"/>
  <c r="AJ4149" i="1"/>
  <c r="AK4149" i="1"/>
  <c r="AK4150" i="1" s="1"/>
  <c r="AK4151" i="1" s="1"/>
  <c r="AL4149" i="1"/>
  <c r="AL4150" i="1"/>
  <c r="AH4150" i="1"/>
  <c r="AI4150" i="1"/>
  <c r="AJ4150" i="1"/>
  <c r="AH4151" i="1"/>
  <c r="AI4151" i="1"/>
  <c r="AJ4151" i="1"/>
  <c r="AH4152" i="1"/>
  <c r="AL4152" i="1" s="1"/>
  <c r="AI4152" i="1"/>
  <c r="AJ4152" i="1"/>
  <c r="AK4152" i="1"/>
  <c r="AH4153" i="1"/>
  <c r="AI4153" i="1"/>
  <c r="AJ4153" i="1"/>
  <c r="AK4153" i="1"/>
  <c r="AK4154" i="1" s="1"/>
  <c r="AK4155" i="1" s="1"/>
  <c r="AL4153" i="1"/>
  <c r="AH4154" i="1"/>
  <c r="AI4154" i="1"/>
  <c r="AJ4154" i="1"/>
  <c r="AH4155" i="1"/>
  <c r="AI4155" i="1"/>
  <c r="AJ4155" i="1"/>
  <c r="AH4156" i="1"/>
  <c r="AI4156" i="1"/>
  <c r="AJ4156" i="1"/>
  <c r="AK4156" i="1"/>
  <c r="AK4157" i="1" s="1"/>
  <c r="AK4158" i="1" s="1"/>
  <c r="AK4159" i="1" s="1"/>
  <c r="AK4160" i="1" s="1"/>
  <c r="AK4161" i="1" s="1"/>
  <c r="AK4162" i="1" s="1"/>
  <c r="AK4163" i="1" s="1"/>
  <c r="AK4164" i="1" s="1"/>
  <c r="AK4165" i="1" s="1"/>
  <c r="AK4166" i="1" s="1"/>
  <c r="AK4167" i="1" s="1"/>
  <c r="AH4157" i="1"/>
  <c r="AI4157" i="1"/>
  <c r="AJ4157" i="1"/>
  <c r="AL4157" i="1"/>
  <c r="AL4158" i="1"/>
  <c r="AH4158" i="1"/>
  <c r="AI4158" i="1"/>
  <c r="AJ4158" i="1"/>
  <c r="AH4159" i="1"/>
  <c r="AI4159" i="1"/>
  <c r="AJ4159" i="1"/>
  <c r="AH4160" i="1"/>
  <c r="AL4160" i="1" s="1"/>
  <c r="AI4160" i="1"/>
  <c r="AJ4160" i="1"/>
  <c r="AH4161" i="1"/>
  <c r="AI4161" i="1"/>
  <c r="AJ4161" i="1"/>
  <c r="AL4161" i="1"/>
  <c r="AH4162" i="1"/>
  <c r="AI4162" i="1"/>
  <c r="AJ4162" i="1"/>
  <c r="AH4163" i="1"/>
  <c r="AI4163" i="1"/>
  <c r="AJ4163" i="1"/>
  <c r="AH4164" i="1"/>
  <c r="AI4164" i="1"/>
  <c r="AJ4164" i="1"/>
  <c r="AH4165" i="1"/>
  <c r="AI4165" i="1"/>
  <c r="AJ4165" i="1"/>
  <c r="AL4165" i="1"/>
  <c r="AL4166" i="1"/>
  <c r="AH4166" i="1"/>
  <c r="AI4166" i="1"/>
  <c r="AJ4166" i="1"/>
  <c r="AH4167" i="1"/>
  <c r="AI4167" i="1"/>
  <c r="AJ4167" i="1"/>
  <c r="AL4167" i="1"/>
  <c r="AH4168" i="1"/>
  <c r="AL4168" i="1" s="1"/>
  <c r="AI4168" i="1"/>
  <c r="AJ4168" i="1"/>
  <c r="AK4168" i="1"/>
  <c r="AH4169" i="1"/>
  <c r="AI4169" i="1"/>
  <c r="AJ4169" i="1"/>
  <c r="AK4169" i="1"/>
  <c r="AK4170" i="1" s="1"/>
  <c r="AK4171" i="1" s="1"/>
  <c r="AK4172" i="1" s="1"/>
  <c r="AK4173" i="1" s="1"/>
  <c r="AK4174" i="1" s="1"/>
  <c r="AK4175" i="1" s="1"/>
  <c r="AL4169" i="1"/>
  <c r="AH4170" i="1"/>
  <c r="AI4170" i="1"/>
  <c r="AJ4170" i="1"/>
  <c r="AH4171" i="1"/>
  <c r="AI4171" i="1"/>
  <c r="AJ4171" i="1"/>
  <c r="AH4172" i="1"/>
  <c r="AI4172" i="1"/>
  <c r="AJ4172" i="1"/>
  <c r="AH4173" i="1"/>
  <c r="AI4173" i="1"/>
  <c r="AJ4173" i="1"/>
  <c r="AL4173" i="1"/>
  <c r="AL4174" i="1"/>
  <c r="AH4174" i="1"/>
  <c r="AI4174" i="1"/>
  <c r="AJ4174" i="1"/>
  <c r="AL4175" i="1"/>
  <c r="AH4175" i="1"/>
  <c r="AI4175" i="1"/>
  <c r="AJ4175" i="1"/>
  <c r="AH4176" i="1"/>
  <c r="AL4176" i="1" s="1"/>
  <c r="AI4176" i="1"/>
  <c r="AJ4176" i="1"/>
  <c r="AK4176" i="1"/>
  <c r="AH4177" i="1"/>
  <c r="AI4177" i="1"/>
  <c r="AJ4177" i="1"/>
  <c r="AK4177" i="1"/>
  <c r="AK4178" i="1" s="1"/>
  <c r="AK4179" i="1" s="1"/>
  <c r="AK4180" i="1" s="1"/>
  <c r="AK4181" i="1" s="1"/>
  <c r="AK4182" i="1" s="1"/>
  <c r="AK4183" i="1" s="1"/>
  <c r="AK4184" i="1" s="1"/>
  <c r="AK4185" i="1" s="1"/>
  <c r="AK4186" i="1" s="1"/>
  <c r="AK4187" i="1" s="1"/>
  <c r="AK4188" i="1" s="1"/>
  <c r="AK4189" i="1" s="1"/>
  <c r="AK4190" i="1" s="1"/>
  <c r="AK4191" i="1" s="1"/>
  <c r="AK4192" i="1" s="1"/>
  <c r="AK4193" i="1" s="1"/>
  <c r="AK4194" i="1" s="1"/>
  <c r="AK4195" i="1" s="1"/>
  <c r="AK4196" i="1" s="1"/>
  <c r="AK4197" i="1" s="1"/>
  <c r="AK4198" i="1" s="1"/>
  <c r="AK4199" i="1" s="1"/>
  <c r="AK4200" i="1" s="1"/>
  <c r="AK4201" i="1" s="1"/>
  <c r="AK4202" i="1" s="1"/>
  <c r="AK4203" i="1" s="1"/>
  <c r="AK4204" i="1" s="1"/>
  <c r="AK4205" i="1" s="1"/>
  <c r="AK4206" i="1" s="1"/>
  <c r="AK4207" i="1" s="1"/>
  <c r="AK4208" i="1" s="1"/>
  <c r="AK4209" i="1" s="1"/>
  <c r="AK4210" i="1" s="1"/>
  <c r="AK4211" i="1" s="1"/>
  <c r="AK4212" i="1" s="1"/>
  <c r="AK4213" i="1" s="1"/>
  <c r="AK4214" i="1" s="1"/>
  <c r="AK4215" i="1" s="1"/>
  <c r="AK4216" i="1" s="1"/>
  <c r="AK4217" i="1" s="1"/>
  <c r="AK4218" i="1" s="1"/>
  <c r="AK4219" i="1" s="1"/>
  <c r="AK4220" i="1" s="1"/>
  <c r="AK4221" i="1" s="1"/>
  <c r="AK4222" i="1" s="1"/>
  <c r="AK4223" i="1" s="1"/>
  <c r="AK4224" i="1" s="1"/>
  <c r="AK4225" i="1" s="1"/>
  <c r="AK4226" i="1" s="1"/>
  <c r="AK4227" i="1" s="1"/>
  <c r="AK4228" i="1" s="1"/>
  <c r="AK4229" i="1" s="1"/>
  <c r="AK4230" i="1" s="1"/>
  <c r="AK4231" i="1" s="1"/>
  <c r="AK4232" i="1" s="1"/>
  <c r="AK4233" i="1" s="1"/>
  <c r="AK4234" i="1" s="1"/>
  <c r="AK4235" i="1" s="1"/>
  <c r="AK4236" i="1" s="1"/>
  <c r="AK4237" i="1" s="1"/>
  <c r="AK4238" i="1" s="1"/>
  <c r="AK4239" i="1" s="1"/>
  <c r="AK4240" i="1" s="1"/>
  <c r="AK4241" i="1" s="1"/>
  <c r="AK4242" i="1" s="1"/>
  <c r="AK4243" i="1" s="1"/>
  <c r="AK4244" i="1" s="1"/>
  <c r="AK4245" i="1" s="1"/>
  <c r="AK4246" i="1" s="1"/>
  <c r="AK4247" i="1" s="1"/>
  <c r="AK4248" i="1" s="1"/>
  <c r="AK4249" i="1" s="1"/>
  <c r="AK4250" i="1" s="1"/>
  <c r="AK4251" i="1" s="1"/>
  <c r="AK4252" i="1" s="1"/>
  <c r="AK4253" i="1" s="1"/>
  <c r="AK4254" i="1" s="1"/>
  <c r="AK4255" i="1" s="1"/>
  <c r="AK4256" i="1" s="1"/>
  <c r="AK4257" i="1" s="1"/>
  <c r="AK4258" i="1" s="1"/>
  <c r="AK4259" i="1" s="1"/>
  <c r="AK4260" i="1" s="1"/>
  <c r="AK4261" i="1" s="1"/>
  <c r="AK4262" i="1" s="1"/>
  <c r="AK4263" i="1" s="1"/>
  <c r="AK4264" i="1" s="1"/>
  <c r="AK4265" i="1" s="1"/>
  <c r="AK4266" i="1" s="1"/>
  <c r="AK4267" i="1" s="1"/>
  <c r="AK4268" i="1" s="1"/>
  <c r="AK4269" i="1" s="1"/>
  <c r="AK4270" i="1" s="1"/>
  <c r="AK4271" i="1" s="1"/>
  <c r="AK4272" i="1" s="1"/>
  <c r="AK4273" i="1" s="1"/>
  <c r="AK4274" i="1" s="1"/>
  <c r="AK4275" i="1" s="1"/>
  <c r="AK4276" i="1" s="1"/>
  <c r="AK4277" i="1" s="1"/>
  <c r="AK4278" i="1" s="1"/>
  <c r="AK4279" i="1" s="1"/>
  <c r="AK4280" i="1" s="1"/>
  <c r="AK4281" i="1" s="1"/>
  <c r="AK4282" i="1" s="1"/>
  <c r="AK4283" i="1" s="1"/>
  <c r="AK4284" i="1" s="1"/>
  <c r="AK4285" i="1" s="1"/>
  <c r="AK4286" i="1" s="1"/>
  <c r="AK4287" i="1" s="1"/>
  <c r="AK4288" i="1" s="1"/>
  <c r="AK4289" i="1" s="1"/>
  <c r="AK4290" i="1" s="1"/>
  <c r="AK4291" i="1" s="1"/>
  <c r="AK4292" i="1" s="1"/>
  <c r="AK4293" i="1" s="1"/>
  <c r="AK4294" i="1" s="1"/>
  <c r="AK4295" i="1" s="1"/>
  <c r="AK4296" i="1" s="1"/>
  <c r="AK4297" i="1" s="1"/>
  <c r="AK4298" i="1" s="1"/>
  <c r="AK4299" i="1" s="1"/>
  <c r="AK4300" i="1" s="1"/>
  <c r="AK4301" i="1" s="1"/>
  <c r="AK4302" i="1" s="1"/>
  <c r="AK4303" i="1" s="1"/>
  <c r="AK4304" i="1" s="1"/>
  <c r="AK4305" i="1" s="1"/>
  <c r="AK4306" i="1" s="1"/>
  <c r="AK4307" i="1" s="1"/>
  <c r="AK4308" i="1" s="1"/>
  <c r="AK4309" i="1" s="1"/>
  <c r="AK4310" i="1" s="1"/>
  <c r="AK4311" i="1" s="1"/>
  <c r="AK4312" i="1" s="1"/>
  <c r="AK4313" i="1" s="1"/>
  <c r="AK4314" i="1" s="1"/>
  <c r="AK4315" i="1" s="1"/>
  <c r="AK4316" i="1" s="1"/>
  <c r="AK4317" i="1" s="1"/>
  <c r="AK4318" i="1" s="1"/>
  <c r="AK4319" i="1" s="1"/>
  <c r="AK4320" i="1" s="1"/>
  <c r="AK4321" i="1" s="1"/>
  <c r="AK4322" i="1" s="1"/>
  <c r="AK4323" i="1" s="1"/>
  <c r="AK4324" i="1" s="1"/>
  <c r="AK4325" i="1" s="1"/>
  <c r="AK4326" i="1" s="1"/>
  <c r="AK4327" i="1" s="1"/>
  <c r="AK4328" i="1" s="1"/>
  <c r="AK4329" i="1" s="1"/>
  <c r="AK4330" i="1" s="1"/>
  <c r="AK4331" i="1" s="1"/>
  <c r="AK4332" i="1" s="1"/>
  <c r="AK4333" i="1" s="1"/>
  <c r="AK4334" i="1" s="1"/>
  <c r="AK4335" i="1" s="1"/>
  <c r="AK4336" i="1" s="1"/>
  <c r="AK4337" i="1" s="1"/>
  <c r="AK4338" i="1" s="1"/>
  <c r="AK4339" i="1" s="1"/>
  <c r="AK4340" i="1" s="1"/>
  <c r="AK4341" i="1" s="1"/>
  <c r="AK4342" i="1" s="1"/>
  <c r="AK4343" i="1" s="1"/>
  <c r="AK4344" i="1" s="1"/>
  <c r="AK4345" i="1" s="1"/>
  <c r="AK4346" i="1" s="1"/>
  <c r="AK4347" i="1" s="1"/>
  <c r="AK4348" i="1" s="1"/>
  <c r="AK4349" i="1" s="1"/>
  <c r="AK4350" i="1" s="1"/>
  <c r="AK4351" i="1" s="1"/>
  <c r="AK4352" i="1" s="1"/>
  <c r="AK4353" i="1" s="1"/>
  <c r="AK4354" i="1" s="1"/>
  <c r="AK4355" i="1" s="1"/>
  <c r="AK4356" i="1" s="1"/>
  <c r="AK4357" i="1" s="1"/>
  <c r="AK4358" i="1" s="1"/>
  <c r="AK4359" i="1" s="1"/>
  <c r="AK4360" i="1" s="1"/>
  <c r="AK4361" i="1" s="1"/>
  <c r="AK4362" i="1" s="1"/>
  <c r="AK4363" i="1" s="1"/>
  <c r="AK4364" i="1" s="1"/>
  <c r="AK4365" i="1" s="1"/>
  <c r="AK4366" i="1" s="1"/>
  <c r="AK4367" i="1" s="1"/>
  <c r="AK4368" i="1" s="1"/>
  <c r="AK4369" i="1" s="1"/>
  <c r="AK4370" i="1" s="1"/>
  <c r="AK4371" i="1" s="1"/>
  <c r="AK4372" i="1" s="1"/>
  <c r="AK4373" i="1" s="1"/>
  <c r="AK4374" i="1" s="1"/>
  <c r="AK4375" i="1" s="1"/>
  <c r="AK4376" i="1" s="1"/>
  <c r="AK4377" i="1" s="1"/>
  <c r="AK4378" i="1" s="1"/>
  <c r="AK4379" i="1" s="1"/>
  <c r="AK4380" i="1" s="1"/>
  <c r="AK4381" i="1" s="1"/>
  <c r="AK4382" i="1" s="1"/>
  <c r="AK4383" i="1" s="1"/>
  <c r="AK4384" i="1" s="1"/>
  <c r="AK4385" i="1" s="1"/>
  <c r="AK4386" i="1" s="1"/>
  <c r="AK4387" i="1" s="1"/>
  <c r="AK4388" i="1" s="1"/>
  <c r="AK4389" i="1" s="1"/>
  <c r="AK4390" i="1" s="1"/>
  <c r="AK4391" i="1" s="1"/>
  <c r="AK4392" i="1" s="1"/>
  <c r="AK4393" i="1" s="1"/>
  <c r="AK4394" i="1" s="1"/>
  <c r="AK4395" i="1" s="1"/>
  <c r="AK4396" i="1" s="1"/>
  <c r="AK4397" i="1" s="1"/>
  <c r="AK4398" i="1" s="1"/>
  <c r="AK4399" i="1" s="1"/>
  <c r="AK4400" i="1" s="1"/>
  <c r="AK4401" i="1" s="1"/>
  <c r="AK4402" i="1" s="1"/>
  <c r="AK4403" i="1" s="1"/>
  <c r="AK4404" i="1" s="1"/>
  <c r="AK4405" i="1" s="1"/>
  <c r="AK4406" i="1" s="1"/>
  <c r="AK4407" i="1" s="1"/>
  <c r="AK4408" i="1" s="1"/>
  <c r="AK4409" i="1" s="1"/>
  <c r="AK4410" i="1" s="1"/>
  <c r="AK4411" i="1" s="1"/>
  <c r="AK4412" i="1" s="1"/>
  <c r="AK4413" i="1" s="1"/>
  <c r="AK4414" i="1" s="1"/>
  <c r="AK4415" i="1" s="1"/>
  <c r="AK4416" i="1" s="1"/>
  <c r="AK4417" i="1" s="1"/>
  <c r="AK4418" i="1" s="1"/>
  <c r="AK4419" i="1" s="1"/>
  <c r="AK4420" i="1" s="1"/>
  <c r="AK4421" i="1" s="1"/>
  <c r="AK4422" i="1" s="1"/>
  <c r="AK4423" i="1" s="1"/>
  <c r="AK4424" i="1" s="1"/>
  <c r="AK4425" i="1" s="1"/>
  <c r="AK4426" i="1" s="1"/>
  <c r="AK4427" i="1" s="1"/>
  <c r="AK4428" i="1" s="1"/>
  <c r="AK4429" i="1" s="1"/>
  <c r="AK4430" i="1" s="1"/>
  <c r="AK4431" i="1" s="1"/>
  <c r="AK4432" i="1" s="1"/>
  <c r="AK4433" i="1" s="1"/>
  <c r="AK4434" i="1" s="1"/>
  <c r="AK4435" i="1" s="1"/>
  <c r="AK4436" i="1" s="1"/>
  <c r="AK4437" i="1" s="1"/>
  <c r="AK4438" i="1" s="1"/>
  <c r="AK4439" i="1" s="1"/>
  <c r="AK4440" i="1" s="1"/>
  <c r="AK4441" i="1" s="1"/>
  <c r="AK4442" i="1" s="1"/>
  <c r="AK4443" i="1" s="1"/>
  <c r="AK4444" i="1" s="1"/>
  <c r="AK4445" i="1" s="1"/>
  <c r="AK4446" i="1" s="1"/>
  <c r="AK4447" i="1" s="1"/>
  <c r="AK4448" i="1" s="1"/>
  <c r="AK4449" i="1" s="1"/>
  <c r="AK4450" i="1" s="1"/>
  <c r="AK4451" i="1" s="1"/>
  <c r="AK4452" i="1" s="1"/>
  <c r="AK4453" i="1" s="1"/>
  <c r="AK4454" i="1" s="1"/>
  <c r="AK4455" i="1" s="1"/>
  <c r="AK4456" i="1" s="1"/>
  <c r="AK4457" i="1" s="1"/>
  <c r="AK4458" i="1" s="1"/>
  <c r="AK4459" i="1" s="1"/>
  <c r="AK4460" i="1" s="1"/>
  <c r="AK4461" i="1" s="1"/>
  <c r="AK4462" i="1" s="1"/>
  <c r="AK4463" i="1" s="1"/>
  <c r="AK4464" i="1" s="1"/>
  <c r="AK4465" i="1" s="1"/>
  <c r="AK4466" i="1" s="1"/>
  <c r="AK4467" i="1" s="1"/>
  <c r="AK4468" i="1" s="1"/>
  <c r="AK4469" i="1" s="1"/>
  <c r="AK4470" i="1" s="1"/>
  <c r="AK4471" i="1" s="1"/>
  <c r="AK4472" i="1" s="1"/>
  <c r="AK4473" i="1" s="1"/>
  <c r="AK4474" i="1" s="1"/>
  <c r="AK4475" i="1" s="1"/>
  <c r="AK4476" i="1" s="1"/>
  <c r="AK4477" i="1" s="1"/>
  <c r="AK4478" i="1" s="1"/>
  <c r="AK4479" i="1" s="1"/>
  <c r="AK4480" i="1" s="1"/>
  <c r="AK4481" i="1" s="1"/>
  <c r="AK4482" i="1" s="1"/>
  <c r="AK4483" i="1" s="1"/>
  <c r="AK4484" i="1" s="1"/>
  <c r="AK4485" i="1" s="1"/>
  <c r="AK4486" i="1" s="1"/>
  <c r="AK4487" i="1" s="1"/>
  <c r="AK4488" i="1" s="1"/>
  <c r="AK4489" i="1" s="1"/>
  <c r="AK4490" i="1" s="1"/>
  <c r="AK4491" i="1" s="1"/>
  <c r="AK4492" i="1" s="1"/>
  <c r="AK4493" i="1" s="1"/>
  <c r="AK4494" i="1" s="1"/>
  <c r="AK4495" i="1" s="1"/>
  <c r="AK4496" i="1" s="1"/>
  <c r="AK4497" i="1" s="1"/>
  <c r="AK4498" i="1" s="1"/>
  <c r="AK4499" i="1" s="1"/>
  <c r="AK4500" i="1" s="1"/>
  <c r="AK4501" i="1" s="1"/>
  <c r="AK4502" i="1" s="1"/>
  <c r="AK4503" i="1" s="1"/>
  <c r="AK4504" i="1" s="1"/>
  <c r="AK4505" i="1" s="1"/>
  <c r="AK4506" i="1" s="1"/>
  <c r="AK4507" i="1" s="1"/>
  <c r="AK4508" i="1" s="1"/>
  <c r="AK4509" i="1" s="1"/>
  <c r="AK4510" i="1" s="1"/>
  <c r="AK4511" i="1" s="1"/>
  <c r="AK4512" i="1" s="1"/>
  <c r="AK4513" i="1" s="1"/>
  <c r="AK4514" i="1" s="1"/>
  <c r="AK4515" i="1" s="1"/>
  <c r="AK4516" i="1" s="1"/>
  <c r="AK4517" i="1" s="1"/>
  <c r="AK4518" i="1" s="1"/>
  <c r="AK4519" i="1" s="1"/>
  <c r="AK4520" i="1" s="1"/>
  <c r="AK4521" i="1" s="1"/>
  <c r="AK4522" i="1" s="1"/>
  <c r="AK4523" i="1" s="1"/>
  <c r="AK4524" i="1" s="1"/>
  <c r="AK4525" i="1" s="1"/>
  <c r="AK4526" i="1" s="1"/>
  <c r="AK4527" i="1" s="1"/>
  <c r="AK4528" i="1" s="1"/>
  <c r="AK4529" i="1" s="1"/>
  <c r="AK4530" i="1" s="1"/>
  <c r="AK4531" i="1" s="1"/>
  <c r="AK4532" i="1" s="1"/>
  <c r="AK4533" i="1" s="1"/>
  <c r="AK4534" i="1" s="1"/>
  <c r="AK4535" i="1" s="1"/>
  <c r="AK4536" i="1" s="1"/>
  <c r="AK4537" i="1" s="1"/>
  <c r="AK4538" i="1" s="1"/>
  <c r="AK4539" i="1" s="1"/>
  <c r="AK4540" i="1" s="1"/>
  <c r="AK4541" i="1" s="1"/>
  <c r="AK4542" i="1" s="1"/>
  <c r="AK4543" i="1" s="1"/>
  <c r="AK4544" i="1" s="1"/>
  <c r="AK4545" i="1" s="1"/>
  <c r="AK4546" i="1" s="1"/>
  <c r="AK4547" i="1" s="1"/>
  <c r="AK4548" i="1" s="1"/>
  <c r="AK4549" i="1" s="1"/>
  <c r="AK4550" i="1" s="1"/>
  <c r="AK4551" i="1" s="1"/>
  <c r="AK4552" i="1" s="1"/>
  <c r="AK4553" i="1" s="1"/>
  <c r="AK4554" i="1" s="1"/>
  <c r="AK4555" i="1" s="1"/>
  <c r="AK4556" i="1" s="1"/>
  <c r="AK4557" i="1" s="1"/>
  <c r="AK4558" i="1" s="1"/>
  <c r="AK4559" i="1" s="1"/>
  <c r="AK4560" i="1" s="1"/>
  <c r="AK4561" i="1" s="1"/>
  <c r="AK4562" i="1" s="1"/>
  <c r="AK4563" i="1" s="1"/>
  <c r="AK4564" i="1" s="1"/>
  <c r="AK4565" i="1" s="1"/>
  <c r="AK4566" i="1" s="1"/>
  <c r="AK4567" i="1" s="1"/>
  <c r="AK4568" i="1" s="1"/>
  <c r="AK4569" i="1" s="1"/>
  <c r="AK4570" i="1" s="1"/>
  <c r="AK4571" i="1" s="1"/>
  <c r="AK4572" i="1" s="1"/>
  <c r="AK4573" i="1" s="1"/>
  <c r="AK4574" i="1" s="1"/>
  <c r="AK4575" i="1" s="1"/>
  <c r="AK4576" i="1" s="1"/>
  <c r="AK4577" i="1" s="1"/>
  <c r="AK4578" i="1" s="1"/>
  <c r="AK4579" i="1" s="1"/>
  <c r="AK4580" i="1" s="1"/>
  <c r="AK4581" i="1" s="1"/>
  <c r="AK4582" i="1" s="1"/>
  <c r="AK4583" i="1" s="1"/>
  <c r="AK4584" i="1" s="1"/>
  <c r="AK4585" i="1" s="1"/>
  <c r="AK4586" i="1" s="1"/>
  <c r="AK4587" i="1" s="1"/>
  <c r="AK4588" i="1" s="1"/>
  <c r="AK4589" i="1" s="1"/>
  <c r="AK4590" i="1" s="1"/>
  <c r="AK4591" i="1" s="1"/>
  <c r="AK4592" i="1" s="1"/>
  <c r="AK4593" i="1" s="1"/>
  <c r="AK4594" i="1" s="1"/>
  <c r="AK4595" i="1" s="1"/>
  <c r="AK4596" i="1" s="1"/>
  <c r="AK4597" i="1" s="1"/>
  <c r="AK4598" i="1" s="1"/>
  <c r="AH4178" i="1"/>
  <c r="AI4178" i="1"/>
  <c r="AJ4178" i="1"/>
  <c r="AH4179" i="1"/>
  <c r="AI4179" i="1"/>
  <c r="AJ4179" i="1"/>
  <c r="AH4180" i="1"/>
  <c r="AI4180" i="1"/>
  <c r="AJ4180" i="1"/>
  <c r="AH4181" i="1"/>
  <c r="AI4181" i="1"/>
  <c r="AJ4181" i="1"/>
  <c r="AL4181" i="1"/>
  <c r="AL4182" i="1"/>
  <c r="AH4182" i="1"/>
  <c r="AI4182" i="1"/>
  <c r="AJ4182" i="1"/>
  <c r="AH4183" i="1"/>
  <c r="AI4183" i="1"/>
  <c r="AJ4183" i="1"/>
  <c r="AH4184" i="1"/>
  <c r="AL4184" i="1" s="1"/>
  <c r="AI4184" i="1"/>
  <c r="AJ4184" i="1"/>
  <c r="AH4185" i="1"/>
  <c r="AI4185" i="1"/>
  <c r="AJ4185" i="1"/>
  <c r="AL4185" i="1"/>
  <c r="AH4186" i="1"/>
  <c r="AI4186" i="1"/>
  <c r="AJ4186" i="1"/>
  <c r="AH4187" i="1"/>
  <c r="AI4187" i="1"/>
  <c r="AJ4187" i="1"/>
  <c r="AH4188" i="1"/>
  <c r="AI4188" i="1"/>
  <c r="AJ4188" i="1"/>
  <c r="AH4189" i="1"/>
  <c r="AI4189" i="1"/>
  <c r="AJ4189" i="1"/>
  <c r="AL4189" i="1"/>
  <c r="AL4190" i="1"/>
  <c r="AH4190" i="1"/>
  <c r="AI4190" i="1"/>
  <c r="AJ4190" i="1"/>
  <c r="AL4191" i="1"/>
  <c r="AH4191" i="1"/>
  <c r="AI4191" i="1"/>
  <c r="AJ4191" i="1"/>
  <c r="AH4192" i="1"/>
  <c r="AL4192" i="1" s="1"/>
  <c r="AI4192" i="1"/>
  <c r="AJ4192" i="1"/>
  <c r="AH4193" i="1"/>
  <c r="AI4193" i="1"/>
  <c r="AJ4193" i="1"/>
  <c r="AL4193" i="1"/>
  <c r="AH4194" i="1"/>
  <c r="AI4194" i="1"/>
  <c r="AJ4194" i="1"/>
  <c r="AH4195" i="1"/>
  <c r="AI4195" i="1"/>
  <c r="AJ4195" i="1"/>
  <c r="AH4196" i="1"/>
  <c r="AI4196" i="1"/>
  <c r="AJ4196" i="1"/>
  <c r="AH4197" i="1"/>
  <c r="AI4197" i="1"/>
  <c r="AJ4197" i="1"/>
  <c r="AL4197" i="1"/>
  <c r="AL4198" i="1"/>
  <c r="AH4198" i="1"/>
  <c r="AI4198" i="1"/>
  <c r="AJ4198" i="1"/>
  <c r="AH4199" i="1"/>
  <c r="AI4199" i="1"/>
  <c r="AJ4199" i="1"/>
  <c r="AH4200" i="1"/>
  <c r="AI4200" i="1"/>
  <c r="AJ4200" i="1"/>
  <c r="AL4200" i="1"/>
  <c r="AH4201" i="1"/>
  <c r="AI4201" i="1"/>
  <c r="AJ4201" i="1"/>
  <c r="AH4202" i="1"/>
  <c r="AI4202" i="1"/>
  <c r="AJ4202" i="1"/>
  <c r="AL4202" i="1"/>
  <c r="AH4203" i="1"/>
  <c r="AI4203" i="1"/>
  <c r="AJ4203" i="1"/>
  <c r="AH4204" i="1"/>
  <c r="AI4204" i="1"/>
  <c r="AJ4204" i="1"/>
  <c r="AH4205" i="1"/>
  <c r="AI4205" i="1"/>
  <c r="AJ4205" i="1"/>
  <c r="AL4205" i="1"/>
  <c r="AL4206" i="1"/>
  <c r="AH4206" i="1"/>
  <c r="AI4206" i="1"/>
  <c r="AJ4206" i="1"/>
  <c r="AH4207" i="1"/>
  <c r="AI4207" i="1"/>
  <c r="AJ4207" i="1"/>
  <c r="AH4208" i="1"/>
  <c r="AI4208" i="1"/>
  <c r="AJ4208" i="1"/>
  <c r="AH4209" i="1"/>
  <c r="AI4209" i="1"/>
  <c r="AJ4209" i="1"/>
  <c r="AL4209" i="1"/>
  <c r="AH4210" i="1"/>
  <c r="AI4210" i="1"/>
  <c r="AJ4210" i="1"/>
  <c r="AH4211" i="1"/>
  <c r="AI4211" i="1"/>
  <c r="AJ4211" i="1"/>
  <c r="AH4212" i="1"/>
  <c r="AI4212" i="1"/>
  <c r="AJ4212" i="1"/>
  <c r="AH4213" i="1"/>
  <c r="AI4213" i="1"/>
  <c r="AJ4213" i="1"/>
  <c r="AL4213" i="1"/>
  <c r="AH4214" i="1"/>
  <c r="AI4214" i="1"/>
  <c r="AJ4214" i="1"/>
  <c r="AL4214" i="1"/>
  <c r="AH4215" i="1"/>
  <c r="AI4215" i="1"/>
  <c r="AJ4215" i="1"/>
  <c r="AH4216" i="1"/>
  <c r="AI4216" i="1"/>
  <c r="AJ4216" i="1"/>
  <c r="AH4217" i="1"/>
  <c r="AI4217" i="1"/>
  <c r="AJ4217" i="1"/>
  <c r="AL4217" i="1"/>
  <c r="AL4218" i="1"/>
  <c r="AH4218" i="1"/>
  <c r="AI4218" i="1"/>
  <c r="AJ4218" i="1"/>
  <c r="AH4219" i="1"/>
  <c r="AI4219" i="1"/>
  <c r="AJ4219" i="1"/>
  <c r="AH4220" i="1"/>
  <c r="AI4220" i="1"/>
  <c r="AJ4220" i="1"/>
  <c r="AH4221" i="1"/>
  <c r="AI4221" i="1"/>
  <c r="AJ4221" i="1"/>
  <c r="AL4221" i="1"/>
  <c r="AH4222" i="1"/>
  <c r="AI4222" i="1"/>
  <c r="AJ4222" i="1"/>
  <c r="AL4222" i="1"/>
  <c r="AH4223" i="1"/>
  <c r="AI4223" i="1"/>
  <c r="AJ4223" i="1"/>
  <c r="AH4224" i="1"/>
  <c r="AI4224" i="1"/>
  <c r="AJ4224" i="1"/>
  <c r="AH4225" i="1"/>
  <c r="AI4225" i="1"/>
  <c r="AJ4225" i="1"/>
  <c r="AH4226" i="1"/>
  <c r="AI4226" i="1"/>
  <c r="AJ4226" i="1"/>
  <c r="AH4227" i="1"/>
  <c r="AI4227" i="1"/>
  <c r="AJ4227" i="1"/>
  <c r="AH4228" i="1"/>
  <c r="AI4228" i="1"/>
  <c r="AJ4228" i="1"/>
  <c r="AH4229" i="1"/>
  <c r="AI4229" i="1"/>
  <c r="AJ4229" i="1"/>
  <c r="AL4229" i="1"/>
  <c r="AL4230" i="1"/>
  <c r="AH4230" i="1"/>
  <c r="AI4230" i="1"/>
  <c r="AJ4230" i="1"/>
  <c r="AH4231" i="1"/>
  <c r="AI4231" i="1"/>
  <c r="AJ4231" i="1"/>
  <c r="AH4232" i="1"/>
  <c r="AI4232" i="1"/>
  <c r="AJ4232" i="1"/>
  <c r="AH4233" i="1"/>
  <c r="AI4233" i="1"/>
  <c r="AJ4233" i="1"/>
  <c r="AL4233" i="1"/>
  <c r="AH4234" i="1"/>
  <c r="AI4234" i="1"/>
  <c r="AJ4234" i="1"/>
  <c r="AH4235" i="1"/>
  <c r="AI4235" i="1"/>
  <c r="AJ4235" i="1"/>
  <c r="AH4236" i="1"/>
  <c r="AI4236" i="1"/>
  <c r="AJ4236" i="1"/>
  <c r="AH4237" i="1"/>
  <c r="AI4237" i="1"/>
  <c r="AJ4237" i="1"/>
  <c r="AL4237" i="1"/>
  <c r="AL4238" i="1"/>
  <c r="AH4238" i="1"/>
  <c r="AI4238" i="1"/>
  <c r="AJ4238" i="1"/>
  <c r="AH4239" i="1"/>
  <c r="AI4239" i="1"/>
  <c r="AJ4239" i="1"/>
  <c r="AH4240" i="1"/>
  <c r="AI4240" i="1"/>
  <c r="AJ4240" i="1"/>
  <c r="AH4241" i="1"/>
  <c r="AI4241" i="1"/>
  <c r="AJ4241" i="1"/>
  <c r="AL4242" i="1"/>
  <c r="AH4242" i="1"/>
  <c r="AI4242" i="1"/>
  <c r="AJ4242" i="1"/>
  <c r="AH4243" i="1"/>
  <c r="AI4243" i="1"/>
  <c r="AJ4243" i="1"/>
  <c r="AH4244" i="1"/>
  <c r="AI4244" i="1"/>
  <c r="AJ4244" i="1"/>
  <c r="AH4245" i="1"/>
  <c r="AI4245" i="1"/>
  <c r="AJ4245" i="1"/>
  <c r="AL4245" i="1"/>
  <c r="AH4246" i="1"/>
  <c r="AI4246" i="1"/>
  <c r="AJ4246" i="1"/>
  <c r="AL4246" i="1"/>
  <c r="AH4247" i="1"/>
  <c r="AI4247" i="1"/>
  <c r="AJ4247" i="1"/>
  <c r="AH4248" i="1"/>
  <c r="AI4248" i="1"/>
  <c r="AJ4248" i="1"/>
  <c r="AH4249" i="1"/>
  <c r="AI4249" i="1"/>
  <c r="AJ4249" i="1"/>
  <c r="AH4250" i="1"/>
  <c r="AI4250" i="1"/>
  <c r="AJ4250" i="1"/>
  <c r="AH4251" i="1"/>
  <c r="AI4251" i="1"/>
  <c r="AJ4251" i="1"/>
  <c r="AH4252" i="1"/>
  <c r="AI4252" i="1"/>
  <c r="AJ4252" i="1"/>
  <c r="AH4253" i="1"/>
  <c r="AI4253" i="1"/>
  <c r="AJ4253" i="1"/>
  <c r="AL4253" i="1"/>
  <c r="AH4254" i="1"/>
  <c r="AI4254" i="1"/>
  <c r="AJ4254" i="1"/>
  <c r="AL4254" i="1"/>
  <c r="AH4255" i="1"/>
  <c r="AI4255" i="1"/>
  <c r="AJ4255" i="1"/>
  <c r="AH4256" i="1"/>
  <c r="AI4256" i="1"/>
  <c r="AJ4256" i="1"/>
  <c r="AH4257" i="1"/>
  <c r="AI4257" i="1"/>
  <c r="AJ4257" i="1"/>
  <c r="AL4257" i="1"/>
  <c r="AH4258" i="1"/>
  <c r="AI4258" i="1"/>
  <c r="AJ4258" i="1"/>
  <c r="AH4259" i="1"/>
  <c r="AI4259" i="1"/>
  <c r="AJ4259" i="1"/>
  <c r="AH4260" i="1"/>
  <c r="AI4260" i="1"/>
  <c r="AJ4260" i="1"/>
  <c r="AH4261" i="1"/>
  <c r="AI4261" i="1"/>
  <c r="AJ4261" i="1"/>
  <c r="AL4261" i="1"/>
  <c r="AL4262" i="1"/>
  <c r="AH4262" i="1"/>
  <c r="AI4262" i="1"/>
  <c r="AJ4262" i="1"/>
  <c r="AH4263" i="1"/>
  <c r="AI4263" i="1"/>
  <c r="AJ4263" i="1"/>
  <c r="AH4264" i="1"/>
  <c r="AI4264" i="1"/>
  <c r="AJ4264" i="1"/>
  <c r="AL4264" i="1"/>
  <c r="AH4265" i="1"/>
  <c r="AI4265" i="1"/>
  <c r="AJ4265" i="1"/>
  <c r="AH4266" i="1"/>
  <c r="AI4266" i="1"/>
  <c r="AJ4266" i="1"/>
  <c r="AH4267" i="1"/>
  <c r="AI4267" i="1"/>
  <c r="AJ4267" i="1"/>
  <c r="AH4268" i="1"/>
  <c r="AI4268" i="1"/>
  <c r="AJ4268" i="1"/>
  <c r="AH4269" i="1"/>
  <c r="AI4269" i="1"/>
  <c r="AJ4269" i="1"/>
  <c r="AL4269" i="1"/>
  <c r="AL4270" i="1"/>
  <c r="AH4270" i="1"/>
  <c r="AI4270" i="1"/>
  <c r="AJ4270" i="1"/>
  <c r="AL4271" i="1"/>
  <c r="AH4271" i="1"/>
  <c r="AI4271" i="1"/>
  <c r="AJ4271" i="1"/>
  <c r="AH4272" i="1"/>
  <c r="AI4272" i="1"/>
  <c r="AJ4272" i="1"/>
  <c r="AH4273" i="1"/>
  <c r="AI4273" i="1"/>
  <c r="AJ4273" i="1"/>
  <c r="AL4273" i="1"/>
  <c r="AH4274" i="1"/>
  <c r="AI4274" i="1"/>
  <c r="AJ4274" i="1"/>
  <c r="AH4275" i="1"/>
  <c r="AI4275" i="1"/>
  <c r="AJ4275" i="1"/>
  <c r="AH4276" i="1"/>
  <c r="AI4276" i="1"/>
  <c r="AJ4276" i="1"/>
  <c r="AH4277" i="1"/>
  <c r="AI4277" i="1"/>
  <c r="AJ4277" i="1"/>
  <c r="AL4277" i="1"/>
  <c r="AL4278" i="1"/>
  <c r="AH4278" i="1"/>
  <c r="AI4278" i="1"/>
  <c r="AJ4278" i="1"/>
  <c r="AH4279" i="1"/>
  <c r="AI4279" i="1"/>
  <c r="AJ4279" i="1"/>
  <c r="AH4280" i="1"/>
  <c r="AI4280" i="1"/>
  <c r="AJ4280" i="1"/>
  <c r="AH4281" i="1"/>
  <c r="AI4281" i="1"/>
  <c r="AJ4281" i="1"/>
  <c r="AL4281" i="1"/>
  <c r="AH4282" i="1"/>
  <c r="AI4282" i="1"/>
  <c r="AJ4282" i="1"/>
  <c r="AH4283" i="1"/>
  <c r="AI4283" i="1"/>
  <c r="AJ4283" i="1"/>
  <c r="AH4284" i="1"/>
  <c r="AI4284" i="1"/>
  <c r="AJ4284" i="1"/>
  <c r="AH4285" i="1"/>
  <c r="AI4285" i="1"/>
  <c r="AJ4285" i="1"/>
  <c r="AL4285" i="1"/>
  <c r="AL4286" i="1"/>
  <c r="AH4286" i="1"/>
  <c r="AI4286" i="1"/>
  <c r="AJ4286" i="1"/>
  <c r="AH4287" i="1"/>
  <c r="AI4287" i="1"/>
  <c r="AJ4287" i="1"/>
  <c r="AH4288" i="1"/>
  <c r="AI4288" i="1"/>
  <c r="AJ4288" i="1"/>
  <c r="AH4289" i="1"/>
  <c r="AI4289" i="1"/>
  <c r="AJ4289" i="1"/>
  <c r="AH4290" i="1"/>
  <c r="AI4290" i="1"/>
  <c r="AJ4290" i="1"/>
  <c r="AL4290" i="1"/>
  <c r="AH4291" i="1"/>
  <c r="AI4291" i="1"/>
  <c r="AJ4291" i="1"/>
  <c r="AH4292" i="1"/>
  <c r="AI4292" i="1"/>
  <c r="AJ4292" i="1"/>
  <c r="AH4293" i="1"/>
  <c r="AI4293" i="1"/>
  <c r="AJ4293" i="1"/>
  <c r="AL4293" i="1"/>
  <c r="AL4294" i="1"/>
  <c r="AH4294" i="1"/>
  <c r="AI4294" i="1"/>
  <c r="AJ4294" i="1"/>
  <c r="AL4295" i="1"/>
  <c r="AH4295" i="1"/>
  <c r="AI4295" i="1"/>
  <c r="AJ4295" i="1"/>
  <c r="AH4296" i="1"/>
  <c r="AL4296" i="1" s="1"/>
  <c r="AI4296" i="1"/>
  <c r="AJ4296" i="1"/>
  <c r="AH4297" i="1"/>
  <c r="AI4297" i="1"/>
  <c r="AJ4297" i="1"/>
  <c r="AL4297" i="1"/>
  <c r="AH4298" i="1"/>
  <c r="AI4298" i="1"/>
  <c r="AJ4298" i="1"/>
  <c r="AH4299" i="1"/>
  <c r="AI4299" i="1"/>
  <c r="AJ4299" i="1"/>
  <c r="AH4300" i="1"/>
  <c r="AL4300" i="1" s="1"/>
  <c r="AI4300" i="1"/>
  <c r="AJ4300" i="1"/>
  <c r="AH4301" i="1"/>
  <c r="AI4301" i="1"/>
  <c r="AJ4301" i="1"/>
  <c r="AL4301" i="1"/>
  <c r="AH4302" i="1"/>
  <c r="AI4302" i="1"/>
  <c r="AJ4302" i="1"/>
  <c r="AH4303" i="1"/>
  <c r="AI4303" i="1"/>
  <c r="AJ4303" i="1"/>
  <c r="AH4304" i="1"/>
  <c r="AL4304" i="1" s="1"/>
  <c r="AI4304" i="1"/>
  <c r="AJ4304" i="1"/>
  <c r="AL4305" i="1"/>
  <c r="AH4305" i="1"/>
  <c r="AI4305" i="1"/>
  <c r="AJ4305" i="1"/>
  <c r="AH4306" i="1"/>
  <c r="AI4306" i="1"/>
  <c r="AJ4306" i="1"/>
  <c r="AL4307" i="1"/>
  <c r="AH4307" i="1"/>
  <c r="AI4307" i="1"/>
  <c r="AJ4307" i="1"/>
  <c r="AH4308" i="1"/>
  <c r="AI4308" i="1"/>
  <c r="AJ4308" i="1"/>
  <c r="AH4309" i="1"/>
  <c r="AI4309" i="1"/>
  <c r="AJ4309" i="1"/>
  <c r="AL4309" i="1"/>
  <c r="AL4310" i="1"/>
  <c r="AH4310" i="1"/>
  <c r="AI4310" i="1"/>
  <c r="AJ4310" i="1"/>
  <c r="AL4311" i="1"/>
  <c r="AH4311" i="1"/>
  <c r="AI4311" i="1"/>
  <c r="AJ4311" i="1"/>
  <c r="AH4312" i="1"/>
  <c r="AI4312" i="1"/>
  <c r="AJ4312" i="1"/>
  <c r="AH4313" i="1"/>
  <c r="AI4313" i="1"/>
  <c r="AJ4313" i="1"/>
  <c r="AL4313" i="1"/>
  <c r="AH4314" i="1"/>
  <c r="AI4314" i="1"/>
  <c r="AJ4314" i="1"/>
  <c r="AH4315" i="1"/>
  <c r="AI4315" i="1"/>
  <c r="AJ4315" i="1"/>
  <c r="AH4316" i="1"/>
  <c r="AL4316" i="1" s="1"/>
  <c r="AI4316" i="1"/>
  <c r="AJ4316" i="1"/>
  <c r="AL4317" i="1"/>
  <c r="AH4317" i="1"/>
  <c r="AI4317" i="1"/>
  <c r="AJ4317" i="1"/>
  <c r="AH4318" i="1"/>
  <c r="AI4318" i="1"/>
  <c r="AL4318" i="1" s="1"/>
  <c r="AJ4318" i="1"/>
  <c r="AH4319" i="1"/>
  <c r="AI4319" i="1"/>
  <c r="AJ4319" i="1"/>
  <c r="AH4320" i="1"/>
  <c r="AL4320" i="1" s="1"/>
  <c r="AI4320" i="1"/>
  <c r="AJ4320" i="1"/>
  <c r="AL4321" i="1"/>
  <c r="AH4321" i="1"/>
  <c r="AI4321" i="1"/>
  <c r="AJ4321" i="1"/>
  <c r="AH4322" i="1"/>
  <c r="AI4322" i="1"/>
  <c r="AJ4322" i="1"/>
  <c r="AH4323" i="1"/>
  <c r="AI4323" i="1"/>
  <c r="AJ4323" i="1"/>
  <c r="AH4324" i="1"/>
  <c r="AI4324" i="1"/>
  <c r="AJ4324" i="1"/>
  <c r="AL4325" i="1"/>
  <c r="AH4325" i="1"/>
  <c r="AI4325" i="1"/>
  <c r="AJ4325" i="1"/>
  <c r="AH4326" i="1"/>
  <c r="AI4326" i="1"/>
  <c r="AL4326" i="1" s="1"/>
  <c r="AJ4326" i="1"/>
  <c r="AL4327" i="1"/>
  <c r="AH4327" i="1"/>
  <c r="AI4327" i="1"/>
  <c r="AJ4327" i="1"/>
  <c r="AH4328" i="1"/>
  <c r="AI4328" i="1"/>
  <c r="AJ4328" i="1"/>
  <c r="AH4329" i="1"/>
  <c r="AI4329" i="1"/>
  <c r="AJ4329" i="1"/>
  <c r="AL4329" i="1"/>
  <c r="AH4330" i="1"/>
  <c r="AI4330" i="1"/>
  <c r="AJ4330" i="1"/>
  <c r="AL4330" i="1"/>
  <c r="AH4331" i="1"/>
  <c r="AI4331" i="1"/>
  <c r="AJ4331" i="1"/>
  <c r="AH4332" i="1"/>
  <c r="AI4332" i="1"/>
  <c r="AJ4332" i="1"/>
  <c r="AH4333" i="1"/>
  <c r="AI4333" i="1"/>
  <c r="AJ4333" i="1"/>
  <c r="AL4333" i="1"/>
  <c r="AL4334" i="1"/>
  <c r="AH4334" i="1"/>
  <c r="AI4334" i="1"/>
  <c r="AJ4334" i="1"/>
  <c r="AH4335" i="1"/>
  <c r="AI4335" i="1"/>
  <c r="AJ4335" i="1"/>
  <c r="AH4336" i="1"/>
  <c r="AL4336" i="1" s="1"/>
  <c r="AI4336" i="1"/>
  <c r="AJ4336" i="1"/>
  <c r="AL4337" i="1"/>
  <c r="AH4337" i="1"/>
  <c r="AI4337" i="1"/>
  <c r="AJ4337" i="1"/>
  <c r="AH4338" i="1"/>
  <c r="AI4338" i="1"/>
  <c r="AJ4338" i="1"/>
  <c r="AH4339" i="1"/>
  <c r="AI4339" i="1"/>
  <c r="AJ4339" i="1"/>
  <c r="AH4340" i="1"/>
  <c r="AI4340" i="1"/>
  <c r="AJ4340" i="1"/>
  <c r="AH4341" i="1"/>
  <c r="AI4341" i="1"/>
  <c r="AJ4341" i="1"/>
  <c r="AL4341" i="1"/>
  <c r="AL4342" i="1"/>
  <c r="AH4342" i="1"/>
  <c r="AI4342" i="1"/>
  <c r="AJ4342" i="1"/>
  <c r="AH4343" i="1"/>
  <c r="AI4343" i="1"/>
  <c r="AJ4343" i="1"/>
  <c r="AH4344" i="1"/>
  <c r="AI4344" i="1"/>
  <c r="AJ4344" i="1"/>
  <c r="AH4345" i="1"/>
  <c r="AI4345" i="1"/>
  <c r="AJ4345" i="1"/>
  <c r="AH4346" i="1"/>
  <c r="AI4346" i="1"/>
  <c r="AJ4346" i="1"/>
  <c r="AL4346" i="1"/>
  <c r="AH4347" i="1"/>
  <c r="AI4347" i="1"/>
  <c r="AJ4347" i="1"/>
  <c r="AH4348" i="1"/>
  <c r="AI4348" i="1"/>
  <c r="AJ4348" i="1"/>
  <c r="AH4349" i="1"/>
  <c r="AI4349" i="1"/>
  <c r="AJ4349" i="1"/>
  <c r="AL4349" i="1"/>
  <c r="AH4350" i="1"/>
  <c r="AI4350" i="1"/>
  <c r="AJ4350" i="1"/>
  <c r="AL4350" i="1"/>
  <c r="AH4351" i="1"/>
  <c r="AI4351" i="1"/>
  <c r="AJ4351" i="1"/>
  <c r="AH4352" i="1"/>
  <c r="AI4352" i="1"/>
  <c r="AJ4352" i="1"/>
  <c r="AH4353" i="1"/>
  <c r="AI4353" i="1"/>
  <c r="AJ4353" i="1"/>
  <c r="AL4353" i="1"/>
  <c r="AH4354" i="1"/>
  <c r="AI4354" i="1"/>
  <c r="AJ4354" i="1"/>
  <c r="AH4355" i="1"/>
  <c r="AI4355" i="1"/>
  <c r="AJ4355" i="1"/>
  <c r="AH4356" i="1"/>
  <c r="AI4356" i="1"/>
  <c r="AJ4356" i="1"/>
  <c r="AL4357" i="1"/>
  <c r="AH4357" i="1"/>
  <c r="AI4357" i="1"/>
  <c r="AJ4357" i="1"/>
  <c r="AH4358" i="1"/>
  <c r="AI4358" i="1"/>
  <c r="AL4358" i="1" s="1"/>
  <c r="AJ4358" i="1"/>
  <c r="AL4359" i="1"/>
  <c r="AH4359" i="1"/>
  <c r="AI4359" i="1"/>
  <c r="AJ4359" i="1"/>
  <c r="AH4360" i="1"/>
  <c r="AI4360" i="1"/>
  <c r="AJ4360" i="1"/>
  <c r="AL4361" i="1"/>
  <c r="AH4361" i="1"/>
  <c r="AI4361" i="1"/>
  <c r="AJ4361" i="1"/>
  <c r="AH4362" i="1"/>
  <c r="AI4362" i="1"/>
  <c r="AJ4362" i="1"/>
  <c r="AH4363" i="1"/>
  <c r="AI4363" i="1"/>
  <c r="AJ4363" i="1"/>
  <c r="AH4364" i="1"/>
  <c r="AI4364" i="1"/>
  <c r="AJ4364" i="1"/>
  <c r="AH4365" i="1"/>
  <c r="AI4365" i="1"/>
  <c r="AJ4365" i="1"/>
  <c r="AL4365" i="1"/>
  <c r="AL4366" i="1"/>
  <c r="AH4366" i="1"/>
  <c r="AI4366" i="1"/>
  <c r="AJ4366" i="1"/>
  <c r="AH4367" i="1"/>
  <c r="AI4367" i="1"/>
  <c r="AJ4367" i="1"/>
  <c r="AH4368" i="1"/>
  <c r="AL4368" i="1" s="1"/>
  <c r="AI4368" i="1"/>
  <c r="AJ4368" i="1"/>
  <c r="AH4369" i="1"/>
  <c r="AI4369" i="1"/>
  <c r="AJ4369" i="1"/>
  <c r="AH4370" i="1"/>
  <c r="AI4370" i="1"/>
  <c r="AJ4370" i="1"/>
  <c r="AH4371" i="1"/>
  <c r="AI4371" i="1"/>
  <c r="AJ4371" i="1"/>
  <c r="AH4372" i="1"/>
  <c r="AI4372" i="1"/>
  <c r="AJ4372" i="1"/>
  <c r="AH4373" i="1"/>
  <c r="AI4373" i="1"/>
  <c r="AJ4373" i="1"/>
  <c r="AL4373" i="1"/>
  <c r="AL4374" i="1"/>
  <c r="AH4374" i="1"/>
  <c r="AI4374" i="1"/>
  <c r="AJ4374" i="1"/>
  <c r="AH4375" i="1"/>
  <c r="AI4375" i="1"/>
  <c r="AJ4375" i="1"/>
  <c r="AH4376" i="1"/>
  <c r="AL4376" i="1" s="1"/>
  <c r="AI4376" i="1"/>
  <c r="AJ4376" i="1"/>
  <c r="AH4377" i="1"/>
  <c r="AI4377" i="1"/>
  <c r="AJ4377" i="1"/>
  <c r="AL4377" i="1"/>
  <c r="AH4378" i="1"/>
  <c r="AI4378" i="1"/>
  <c r="AJ4378" i="1"/>
  <c r="AL4378" i="1"/>
  <c r="AH4379" i="1"/>
  <c r="AI4379" i="1"/>
  <c r="AJ4379" i="1"/>
  <c r="AH4380" i="1"/>
  <c r="AI4380" i="1"/>
  <c r="AJ4380" i="1"/>
  <c r="AH4381" i="1"/>
  <c r="AI4381" i="1"/>
  <c r="AJ4381" i="1"/>
  <c r="AL4381" i="1"/>
  <c r="AH4382" i="1"/>
  <c r="AI4382" i="1"/>
  <c r="AJ4382" i="1"/>
  <c r="AL4382" i="1"/>
  <c r="AH4383" i="1"/>
  <c r="AI4383" i="1"/>
  <c r="AJ4383" i="1"/>
  <c r="AL4383" i="1"/>
  <c r="AH4384" i="1"/>
  <c r="AL4384" i="1" s="1"/>
  <c r="AI4384" i="1"/>
  <c r="AJ4384" i="1"/>
  <c r="AH4385" i="1"/>
  <c r="AI4385" i="1"/>
  <c r="AJ4385" i="1"/>
  <c r="AL4385" i="1"/>
  <c r="AL4386" i="1"/>
  <c r="AH4386" i="1"/>
  <c r="AI4386" i="1"/>
  <c r="AJ4386" i="1"/>
  <c r="AH4387" i="1"/>
  <c r="AI4387" i="1"/>
  <c r="AJ4387" i="1"/>
  <c r="AH4388" i="1"/>
  <c r="AI4388" i="1"/>
  <c r="AJ4388" i="1"/>
  <c r="AH4389" i="1"/>
  <c r="AI4389" i="1"/>
  <c r="AJ4389" i="1"/>
  <c r="AL4389" i="1"/>
  <c r="AH4390" i="1"/>
  <c r="AI4390" i="1"/>
  <c r="AJ4390" i="1"/>
  <c r="AL4390" i="1"/>
  <c r="AH4391" i="1"/>
  <c r="AI4391" i="1"/>
  <c r="AJ4391" i="1"/>
  <c r="AH4392" i="1"/>
  <c r="AI4392" i="1"/>
  <c r="AJ4392" i="1"/>
  <c r="AH4393" i="1"/>
  <c r="AI4393" i="1"/>
  <c r="AJ4393" i="1"/>
  <c r="AH4394" i="1"/>
  <c r="AI4394" i="1"/>
  <c r="AJ4394" i="1"/>
  <c r="AL4394" i="1"/>
  <c r="AH4395" i="1"/>
  <c r="AI4395" i="1"/>
  <c r="AJ4395" i="1"/>
  <c r="AH4396" i="1"/>
  <c r="AI4396" i="1"/>
  <c r="AJ4396" i="1"/>
  <c r="AL4397" i="1"/>
  <c r="AH4397" i="1"/>
  <c r="AI4397" i="1"/>
  <c r="AJ4397" i="1"/>
  <c r="AH4398" i="1"/>
  <c r="AI4398" i="1"/>
  <c r="AL4398" i="1" s="1"/>
  <c r="AJ4398" i="1"/>
  <c r="AH4399" i="1"/>
  <c r="AI4399" i="1"/>
  <c r="AJ4399" i="1"/>
  <c r="AH4400" i="1"/>
  <c r="AI4400" i="1"/>
  <c r="AJ4400" i="1"/>
  <c r="AH4401" i="1"/>
  <c r="AI4401" i="1"/>
  <c r="AJ4401" i="1"/>
  <c r="AL4401" i="1"/>
  <c r="AH4402" i="1"/>
  <c r="AI4402" i="1"/>
  <c r="AJ4402" i="1"/>
  <c r="AH4403" i="1"/>
  <c r="AI4403" i="1"/>
  <c r="AJ4403" i="1"/>
  <c r="AH4404" i="1"/>
  <c r="AI4404" i="1"/>
  <c r="AJ4404" i="1"/>
  <c r="AL4405" i="1"/>
  <c r="AH4405" i="1"/>
  <c r="AI4405" i="1"/>
  <c r="AJ4405" i="1"/>
  <c r="AH4406" i="1"/>
  <c r="AI4406" i="1"/>
  <c r="AJ4406" i="1"/>
  <c r="AL4406" i="1"/>
  <c r="AL4407" i="1"/>
  <c r="AH4407" i="1"/>
  <c r="AI4407" i="1"/>
  <c r="AJ4407" i="1"/>
  <c r="AH4408" i="1"/>
  <c r="AI4408" i="1"/>
  <c r="AJ4408" i="1"/>
  <c r="AL4409" i="1"/>
  <c r="AH4409" i="1"/>
  <c r="AI4409" i="1"/>
  <c r="AJ4409" i="1"/>
  <c r="AH4410" i="1"/>
  <c r="AI4410" i="1"/>
  <c r="AJ4410" i="1"/>
  <c r="AH4411" i="1"/>
  <c r="AI4411" i="1"/>
  <c r="AJ4411" i="1"/>
  <c r="AH4412" i="1"/>
  <c r="AI4412" i="1"/>
  <c r="AJ4412" i="1"/>
  <c r="AH4413" i="1"/>
  <c r="AI4413" i="1"/>
  <c r="AJ4413" i="1"/>
  <c r="AL4413" i="1"/>
  <c r="AH4414" i="1"/>
  <c r="AI4414" i="1"/>
  <c r="AJ4414" i="1"/>
  <c r="AL4414" i="1"/>
  <c r="AH4415" i="1"/>
  <c r="AI4415" i="1"/>
  <c r="AJ4415" i="1"/>
  <c r="AL4415" i="1"/>
  <c r="AH4416" i="1"/>
  <c r="AI4416" i="1"/>
  <c r="AJ4416" i="1"/>
  <c r="AH4417" i="1"/>
  <c r="AI4417" i="1"/>
  <c r="AJ4417" i="1"/>
  <c r="AL4417" i="1"/>
  <c r="AH4418" i="1"/>
  <c r="AI4418" i="1"/>
  <c r="AJ4418" i="1"/>
  <c r="AH4419" i="1"/>
  <c r="AI4419" i="1"/>
  <c r="AJ4419" i="1"/>
  <c r="AH4420" i="1"/>
  <c r="AI4420" i="1"/>
  <c r="AJ4420" i="1"/>
  <c r="AH4421" i="1"/>
  <c r="AI4421" i="1"/>
  <c r="AJ4421" i="1"/>
  <c r="AL4421" i="1"/>
  <c r="AL4422" i="1"/>
  <c r="AH4422" i="1"/>
  <c r="AI4422" i="1"/>
  <c r="AJ4422" i="1"/>
  <c r="AL4423" i="1"/>
  <c r="AH4423" i="1"/>
  <c r="AI4423" i="1"/>
  <c r="AJ4423" i="1"/>
  <c r="AH4424" i="1"/>
  <c r="AL4424" i="1" s="1"/>
  <c r="AI4424" i="1"/>
  <c r="AJ4424" i="1"/>
  <c r="AH4425" i="1"/>
  <c r="AI4425" i="1"/>
  <c r="AJ4425" i="1"/>
  <c r="AH4426" i="1"/>
  <c r="AI4426" i="1"/>
  <c r="AJ4426" i="1"/>
  <c r="AH4427" i="1"/>
  <c r="AI4427" i="1"/>
  <c r="AJ4427" i="1"/>
  <c r="AH4428" i="1"/>
  <c r="AI4428" i="1"/>
  <c r="AJ4428" i="1"/>
  <c r="AH4429" i="1"/>
  <c r="AI4429" i="1"/>
  <c r="AJ4429" i="1"/>
  <c r="AL4429" i="1"/>
  <c r="AL4430" i="1"/>
  <c r="AH4430" i="1"/>
  <c r="AI4430" i="1"/>
  <c r="AJ4430" i="1"/>
  <c r="AH4431" i="1"/>
  <c r="AI4431" i="1"/>
  <c r="AJ4431" i="1"/>
  <c r="AH4432" i="1"/>
  <c r="AI4432" i="1"/>
  <c r="AJ4432" i="1"/>
  <c r="AH4433" i="1"/>
  <c r="AI4433" i="1"/>
  <c r="AJ4433" i="1"/>
  <c r="AL4433" i="1"/>
  <c r="AH4434" i="1"/>
  <c r="AI4434" i="1"/>
  <c r="AJ4434" i="1"/>
  <c r="AH4435" i="1"/>
  <c r="AI4435" i="1"/>
  <c r="AJ4435" i="1"/>
  <c r="AH4436" i="1"/>
  <c r="AI4436" i="1"/>
  <c r="AJ4436" i="1"/>
  <c r="AH4437" i="1"/>
  <c r="AI4437" i="1"/>
  <c r="AJ4437" i="1"/>
  <c r="AL4437" i="1"/>
  <c r="AH4438" i="1"/>
  <c r="AI4438" i="1"/>
  <c r="AJ4438" i="1"/>
  <c r="AL4438" i="1"/>
  <c r="AH4439" i="1"/>
  <c r="AI4439" i="1"/>
  <c r="AJ4439" i="1"/>
  <c r="AH4440" i="1"/>
  <c r="AI4440" i="1"/>
  <c r="AJ4440" i="1"/>
  <c r="AL4441" i="1"/>
  <c r="AH4441" i="1"/>
  <c r="AI4441" i="1"/>
  <c r="AJ4441" i="1"/>
  <c r="AH4442" i="1"/>
  <c r="AI4442" i="1"/>
  <c r="AL4442" i="1" s="1"/>
  <c r="AJ4442" i="1"/>
  <c r="AH4443" i="1"/>
  <c r="AI4443" i="1"/>
  <c r="AJ4443" i="1"/>
  <c r="AH4444" i="1"/>
  <c r="AI4444" i="1"/>
  <c r="AJ4444" i="1"/>
  <c r="AL4445" i="1"/>
  <c r="AH4445" i="1"/>
  <c r="AI4445" i="1"/>
  <c r="AJ4445" i="1"/>
  <c r="AH4446" i="1"/>
  <c r="AI4446" i="1"/>
  <c r="AL4446" i="1" s="1"/>
  <c r="AJ4446" i="1"/>
  <c r="AL4447" i="1"/>
  <c r="AH4447" i="1"/>
  <c r="AI4447" i="1"/>
  <c r="AJ4447" i="1"/>
  <c r="AH4448" i="1"/>
  <c r="AI4448" i="1"/>
  <c r="AJ4448" i="1"/>
  <c r="AH4449" i="1"/>
  <c r="AI4449" i="1"/>
  <c r="AJ4449" i="1"/>
  <c r="AH4450" i="1"/>
  <c r="AI4450" i="1"/>
  <c r="AJ4450" i="1"/>
  <c r="AH4451" i="1"/>
  <c r="AI4451" i="1"/>
  <c r="AJ4451" i="1"/>
  <c r="AH4452" i="1"/>
  <c r="AI4452" i="1"/>
  <c r="AJ4452" i="1"/>
  <c r="AH4453" i="1"/>
  <c r="AI4453" i="1"/>
  <c r="AJ4453" i="1"/>
  <c r="AL4453" i="1"/>
  <c r="AL4454" i="1"/>
  <c r="AH4454" i="1"/>
  <c r="AI4454" i="1"/>
  <c r="AJ4454" i="1"/>
  <c r="AH4455" i="1"/>
  <c r="AI4455" i="1"/>
  <c r="AJ4455" i="1"/>
  <c r="AH4456" i="1"/>
  <c r="AL4456" i="1" s="1"/>
  <c r="AI4456" i="1"/>
  <c r="AJ4456" i="1"/>
  <c r="AL4457" i="1"/>
  <c r="AH4457" i="1"/>
  <c r="AI4457" i="1"/>
  <c r="AJ4457" i="1"/>
  <c r="AH4458" i="1"/>
  <c r="AI4458" i="1"/>
  <c r="AJ4458" i="1"/>
  <c r="AL4458" i="1"/>
  <c r="AH4459" i="1"/>
  <c r="AI4459" i="1"/>
  <c r="AJ4459" i="1"/>
  <c r="AH4460" i="1"/>
  <c r="AI4460" i="1"/>
  <c r="AJ4460" i="1"/>
  <c r="AH4461" i="1"/>
  <c r="AI4461" i="1"/>
  <c r="AJ4461" i="1"/>
  <c r="AL4461" i="1"/>
  <c r="AL4462" i="1"/>
  <c r="AH4462" i="1"/>
  <c r="AI4462" i="1"/>
  <c r="AJ4462" i="1"/>
  <c r="AH4463" i="1"/>
  <c r="AI4463" i="1"/>
  <c r="AJ4463" i="1"/>
  <c r="AH4464" i="1"/>
  <c r="AI4464" i="1"/>
  <c r="AJ4464" i="1"/>
  <c r="AH4465" i="1"/>
  <c r="AI4465" i="1"/>
  <c r="AJ4465" i="1"/>
  <c r="AL4465" i="1"/>
  <c r="AH4466" i="1"/>
  <c r="AI4466" i="1"/>
  <c r="AJ4466" i="1"/>
  <c r="AH4467" i="1"/>
  <c r="AI4467" i="1"/>
  <c r="AJ4467" i="1"/>
  <c r="AH4468" i="1"/>
  <c r="AI4468" i="1"/>
  <c r="AJ4468" i="1"/>
  <c r="AH4469" i="1"/>
  <c r="AI4469" i="1"/>
  <c r="AJ4469" i="1"/>
  <c r="AL4469" i="1"/>
  <c r="AH4470" i="1"/>
  <c r="AI4470" i="1"/>
  <c r="AJ4470" i="1"/>
  <c r="AL4470" i="1"/>
  <c r="AH4471" i="1"/>
  <c r="AI4471" i="1"/>
  <c r="AJ4471" i="1"/>
  <c r="AH4472" i="1"/>
  <c r="AI4472" i="1"/>
  <c r="AJ4472" i="1"/>
  <c r="AL4473" i="1"/>
  <c r="AH4473" i="1"/>
  <c r="AI4473" i="1"/>
  <c r="AJ4473" i="1"/>
  <c r="AH4474" i="1"/>
  <c r="AI4474" i="1"/>
  <c r="AJ4474" i="1"/>
  <c r="AH4475" i="1"/>
  <c r="AI4475" i="1"/>
  <c r="AJ4475" i="1"/>
  <c r="AL4475" i="1"/>
  <c r="AH4476" i="1"/>
  <c r="AI4476" i="1"/>
  <c r="AJ4476" i="1"/>
  <c r="AL4476" i="1"/>
  <c r="AH4477" i="1"/>
  <c r="AI4477" i="1"/>
  <c r="AJ4477" i="1"/>
  <c r="AL4477" i="1"/>
  <c r="AL4478" i="1"/>
  <c r="AH4478" i="1"/>
  <c r="AI4478" i="1"/>
  <c r="AJ4478" i="1"/>
  <c r="AL4479" i="1"/>
  <c r="AH4479" i="1"/>
  <c r="AI4479" i="1"/>
  <c r="AJ4479" i="1"/>
  <c r="AH4480" i="1"/>
  <c r="AL4480" i="1" s="1"/>
  <c r="AI4480" i="1"/>
  <c r="AJ4480" i="1"/>
  <c r="AH4481" i="1"/>
  <c r="AI4481" i="1"/>
  <c r="AJ4481" i="1"/>
  <c r="AL4482" i="1"/>
  <c r="AH4482" i="1"/>
  <c r="AI4482" i="1"/>
  <c r="AJ4482" i="1"/>
  <c r="AH4483" i="1"/>
  <c r="AI4483" i="1"/>
  <c r="AJ4483" i="1"/>
  <c r="AH4484" i="1"/>
  <c r="AI4484" i="1"/>
  <c r="AJ4484" i="1"/>
  <c r="AH4485" i="1"/>
  <c r="AI4485" i="1"/>
  <c r="AJ4485" i="1"/>
  <c r="AL4485" i="1"/>
  <c r="AH4486" i="1"/>
  <c r="AI4486" i="1"/>
  <c r="AJ4486" i="1"/>
  <c r="AL4486" i="1"/>
  <c r="AL4487" i="1"/>
  <c r="AH4487" i="1"/>
  <c r="AI4487" i="1"/>
  <c r="AJ4487" i="1"/>
  <c r="AH4488" i="1"/>
  <c r="AI4488" i="1"/>
  <c r="AJ4488" i="1"/>
  <c r="AH4489" i="1"/>
  <c r="AI4489" i="1"/>
  <c r="AJ4489" i="1"/>
  <c r="AH4490" i="1"/>
  <c r="AI4490" i="1"/>
  <c r="AJ4490" i="1"/>
  <c r="AH4491" i="1"/>
  <c r="AI4491" i="1"/>
  <c r="AJ4491" i="1"/>
  <c r="AH4492" i="1"/>
  <c r="AI4492" i="1"/>
  <c r="AJ4492" i="1"/>
  <c r="AL4493" i="1"/>
  <c r="AH4493" i="1"/>
  <c r="AI4493" i="1"/>
  <c r="AJ4493" i="1"/>
  <c r="AH4494" i="1"/>
  <c r="AI4494" i="1"/>
  <c r="AL4494" i="1" s="1"/>
  <c r="AJ4494" i="1"/>
  <c r="AH4495" i="1"/>
  <c r="AI4495" i="1"/>
  <c r="AJ4495" i="1"/>
  <c r="AH4496" i="1"/>
  <c r="AL4496" i="1" s="1"/>
  <c r="AI4496" i="1"/>
  <c r="AJ4496" i="1"/>
  <c r="AH4497" i="1"/>
  <c r="AI4497" i="1"/>
  <c r="AJ4497" i="1"/>
  <c r="AH4498" i="1"/>
  <c r="AI4498" i="1"/>
  <c r="AJ4498" i="1"/>
  <c r="AH4499" i="1"/>
  <c r="AI4499" i="1"/>
  <c r="AJ4499" i="1"/>
  <c r="AH4500" i="1"/>
  <c r="AI4500" i="1"/>
  <c r="AJ4500" i="1"/>
  <c r="AH4501" i="1"/>
  <c r="AI4501" i="1"/>
  <c r="AJ4501" i="1"/>
  <c r="AL4501" i="1"/>
  <c r="AH4502" i="1"/>
  <c r="AI4502" i="1"/>
  <c r="AJ4502" i="1"/>
  <c r="AH4503" i="1"/>
  <c r="AI4503" i="1"/>
  <c r="AJ4503" i="1"/>
  <c r="AH4504" i="1"/>
  <c r="AI4504" i="1"/>
  <c r="AJ4504" i="1"/>
  <c r="AH4505" i="1"/>
  <c r="AI4505" i="1"/>
  <c r="AJ4505" i="1"/>
  <c r="AH4506" i="1"/>
  <c r="AI4506" i="1"/>
  <c r="AJ4506" i="1"/>
  <c r="AH4507" i="1"/>
  <c r="AI4507" i="1"/>
  <c r="AJ4507" i="1"/>
  <c r="AH4508" i="1"/>
  <c r="AI4508" i="1"/>
  <c r="AJ4508" i="1"/>
  <c r="AL4509" i="1"/>
  <c r="AH4509" i="1"/>
  <c r="AI4509" i="1"/>
  <c r="AJ4509" i="1"/>
  <c r="AH4510" i="1"/>
  <c r="AI4510" i="1"/>
  <c r="AJ4510" i="1"/>
  <c r="AL4511" i="1"/>
  <c r="AH4511" i="1"/>
  <c r="AI4511" i="1"/>
  <c r="AJ4511" i="1"/>
  <c r="AH4512" i="1"/>
  <c r="AL4512" i="1" s="1"/>
  <c r="AI4512" i="1"/>
  <c r="AJ4512" i="1"/>
  <c r="AH4513" i="1"/>
  <c r="AI4513" i="1"/>
  <c r="AJ4513" i="1"/>
  <c r="AH4514" i="1"/>
  <c r="AI4514" i="1"/>
  <c r="AJ4514" i="1"/>
  <c r="AH4515" i="1"/>
  <c r="AI4515" i="1"/>
  <c r="AJ4515" i="1"/>
  <c r="AH4516" i="1"/>
  <c r="AI4516" i="1"/>
  <c r="AJ4516" i="1"/>
  <c r="AH4517" i="1"/>
  <c r="AI4517" i="1"/>
  <c r="AJ4517" i="1"/>
  <c r="AL4517" i="1"/>
  <c r="AL4518" i="1"/>
  <c r="AH4518" i="1"/>
  <c r="AI4518" i="1"/>
  <c r="AJ4518" i="1"/>
  <c r="AH4519" i="1"/>
  <c r="AI4519" i="1"/>
  <c r="AJ4519" i="1"/>
  <c r="AH4520" i="1"/>
  <c r="AI4520" i="1"/>
  <c r="AJ4520" i="1"/>
  <c r="AL4520" i="1"/>
  <c r="AH4521" i="1"/>
  <c r="AI4521" i="1"/>
  <c r="AJ4521" i="1"/>
  <c r="AL4521" i="1"/>
  <c r="AH4522" i="1"/>
  <c r="AI4522" i="1"/>
  <c r="AJ4522" i="1"/>
  <c r="AL4522" i="1"/>
  <c r="AH4523" i="1"/>
  <c r="AI4523" i="1"/>
  <c r="AJ4523" i="1"/>
  <c r="AH4524" i="1"/>
  <c r="AI4524" i="1"/>
  <c r="AJ4524" i="1"/>
  <c r="AH4525" i="1"/>
  <c r="AI4525" i="1"/>
  <c r="AJ4525" i="1"/>
  <c r="AH4526" i="1"/>
  <c r="AL4526" i="1" s="1"/>
  <c r="AI4526" i="1"/>
  <c r="AJ4526" i="1"/>
  <c r="AH4527" i="1"/>
  <c r="AI4527" i="1"/>
  <c r="AJ4527" i="1"/>
  <c r="AH4528" i="1"/>
  <c r="AL4528" i="1" s="1"/>
  <c r="AI4528" i="1"/>
  <c r="AJ4528" i="1"/>
  <c r="AH4529" i="1"/>
  <c r="AI4529" i="1"/>
  <c r="AJ4529" i="1"/>
  <c r="AL4529" i="1"/>
  <c r="AH4530" i="1"/>
  <c r="AI4530" i="1"/>
  <c r="AJ4530" i="1"/>
  <c r="AH4531" i="1"/>
  <c r="AI4531" i="1"/>
  <c r="AJ4531" i="1"/>
  <c r="AH4532" i="1"/>
  <c r="AI4532" i="1"/>
  <c r="AJ4532" i="1"/>
  <c r="AH4533" i="1"/>
  <c r="AI4533" i="1"/>
  <c r="AJ4533" i="1"/>
  <c r="AL4533" i="1"/>
  <c r="AL4534" i="1"/>
  <c r="AH4534" i="1"/>
  <c r="AI4534" i="1"/>
  <c r="AJ4534" i="1"/>
  <c r="AL4535" i="1"/>
  <c r="AH4535" i="1"/>
  <c r="AI4535" i="1"/>
  <c r="AJ4535" i="1"/>
  <c r="AH4536" i="1"/>
  <c r="AI4536" i="1"/>
  <c r="AL4536" i="1" s="1"/>
  <c r="AJ4536" i="1"/>
  <c r="AH4537" i="1"/>
  <c r="AI4537" i="1"/>
  <c r="AJ4537" i="1"/>
  <c r="AH4538" i="1"/>
  <c r="AI4538" i="1"/>
  <c r="AJ4538" i="1"/>
  <c r="AH4539" i="1"/>
  <c r="AI4539" i="1"/>
  <c r="AJ4539" i="1"/>
  <c r="AH4540" i="1"/>
  <c r="AI4540" i="1"/>
  <c r="AJ4540" i="1"/>
  <c r="AL4541" i="1"/>
  <c r="AH4541" i="1"/>
  <c r="AI4541" i="1"/>
  <c r="AJ4541" i="1"/>
  <c r="AH4542" i="1"/>
  <c r="AI4542" i="1"/>
  <c r="AJ4542" i="1"/>
  <c r="AH4543" i="1"/>
  <c r="AI4543" i="1"/>
  <c r="AJ4543" i="1"/>
  <c r="AL4543" i="1"/>
  <c r="AH4544" i="1"/>
  <c r="AI4544" i="1"/>
  <c r="AL4544" i="1" s="1"/>
  <c r="AJ4544" i="1"/>
  <c r="AL4545" i="1"/>
  <c r="AH4545" i="1"/>
  <c r="AI4545" i="1"/>
  <c r="AJ4545" i="1"/>
  <c r="AH4546" i="1"/>
  <c r="AI4546" i="1"/>
  <c r="AJ4546" i="1"/>
  <c r="AH4547" i="1"/>
  <c r="AI4547" i="1"/>
  <c r="AJ4547" i="1"/>
  <c r="AH4548" i="1"/>
  <c r="AI4548" i="1"/>
  <c r="AJ4548" i="1"/>
  <c r="AH4549" i="1"/>
  <c r="AL4549" i="1" s="1"/>
  <c r="AI4549" i="1"/>
  <c r="AJ4549" i="1"/>
  <c r="AH4550" i="1"/>
  <c r="AI4550" i="1"/>
  <c r="AJ4550" i="1"/>
  <c r="AL4550" i="1"/>
  <c r="AL4551" i="1"/>
  <c r="AH4551" i="1"/>
  <c r="AI4551" i="1"/>
  <c r="AJ4551" i="1"/>
  <c r="AH4552" i="1"/>
  <c r="AL4552" i="1" s="1"/>
  <c r="AI4552" i="1"/>
  <c r="AJ4552" i="1"/>
  <c r="AH4553" i="1"/>
  <c r="AI4553" i="1"/>
  <c r="AJ4553" i="1"/>
  <c r="AH4554" i="1"/>
  <c r="AI4554" i="1"/>
  <c r="AJ4554" i="1"/>
  <c r="AH4555" i="1"/>
  <c r="AI4555" i="1"/>
  <c r="AJ4555" i="1"/>
  <c r="AH4556" i="1"/>
  <c r="AI4556" i="1"/>
  <c r="AJ4556" i="1"/>
  <c r="AH4557" i="1"/>
  <c r="AI4557" i="1"/>
  <c r="AJ4557" i="1"/>
  <c r="AH4558" i="1"/>
  <c r="AL4558" i="1" s="1"/>
  <c r="AI4558" i="1"/>
  <c r="AJ4558" i="1"/>
  <c r="AL4559" i="1"/>
  <c r="AH4559" i="1"/>
  <c r="AI4559" i="1"/>
  <c r="AJ4559" i="1"/>
  <c r="AH4560" i="1"/>
  <c r="AI4560" i="1"/>
  <c r="AJ4560" i="1"/>
  <c r="AH4561" i="1"/>
  <c r="AI4561" i="1"/>
  <c r="AJ4561" i="1"/>
  <c r="AH4562" i="1"/>
  <c r="AI4562" i="1"/>
  <c r="AJ4562" i="1"/>
  <c r="AL4562" i="1"/>
  <c r="AH4563" i="1"/>
  <c r="AI4563" i="1"/>
  <c r="AJ4563" i="1"/>
  <c r="AH4564" i="1"/>
  <c r="AI4564" i="1"/>
  <c r="AJ4564" i="1"/>
  <c r="AH4565" i="1"/>
  <c r="AI4565" i="1"/>
  <c r="AJ4565" i="1"/>
  <c r="AL4565" i="1"/>
  <c r="AL4566" i="1"/>
  <c r="AH4566" i="1"/>
  <c r="AI4566" i="1"/>
  <c r="AJ4566" i="1"/>
  <c r="AL4567" i="1"/>
  <c r="AH4567" i="1"/>
  <c r="AI4567" i="1"/>
  <c r="AJ4567" i="1"/>
  <c r="AH4568" i="1"/>
  <c r="AI4568" i="1"/>
  <c r="AJ4568" i="1"/>
  <c r="AL4568" i="1"/>
  <c r="AL4569" i="1"/>
  <c r="AH4569" i="1"/>
  <c r="AI4569" i="1"/>
  <c r="AJ4569" i="1"/>
  <c r="AH4570" i="1"/>
  <c r="AI4570" i="1"/>
  <c r="AJ4570" i="1"/>
  <c r="AH4571" i="1"/>
  <c r="AI4571" i="1"/>
  <c r="AJ4571" i="1"/>
  <c r="AH4572" i="1"/>
  <c r="AI4572" i="1"/>
  <c r="AJ4572" i="1"/>
  <c r="AH4573" i="1"/>
  <c r="AI4573" i="1"/>
  <c r="AJ4573" i="1"/>
  <c r="AL4573" i="1"/>
  <c r="AH4574" i="1"/>
  <c r="AI4574" i="1"/>
  <c r="AJ4574" i="1"/>
  <c r="AH4575" i="1"/>
  <c r="AI4575" i="1"/>
  <c r="AL4575" i="1" s="1"/>
  <c r="AJ4575" i="1"/>
  <c r="AH4576" i="1"/>
  <c r="AI4576" i="1"/>
  <c r="AL4576" i="1" s="1"/>
  <c r="AJ4576" i="1"/>
  <c r="AH4577" i="1"/>
  <c r="AI4577" i="1"/>
  <c r="AJ4577" i="1"/>
  <c r="AH4578" i="1"/>
  <c r="AI4578" i="1"/>
  <c r="AJ4578" i="1"/>
  <c r="AH4579" i="1"/>
  <c r="AI4579" i="1"/>
  <c r="AJ4579" i="1"/>
  <c r="AH4580" i="1"/>
  <c r="AI4580" i="1"/>
  <c r="AJ4580" i="1"/>
  <c r="AH4581" i="1"/>
  <c r="AI4581" i="1"/>
  <c r="AJ4581" i="1"/>
  <c r="AL4581" i="1"/>
  <c r="AH4582" i="1"/>
  <c r="AL4582" i="1" s="1"/>
  <c r="AI4582" i="1"/>
  <c r="AJ4582" i="1"/>
  <c r="AL4583" i="1"/>
  <c r="AH4583" i="1"/>
  <c r="AI4583" i="1"/>
  <c r="AJ4583" i="1"/>
  <c r="AH4584" i="1"/>
  <c r="AL4584" i="1" s="1"/>
  <c r="AI4584" i="1"/>
  <c r="AJ4584" i="1"/>
  <c r="AL4585" i="1"/>
  <c r="AH4585" i="1"/>
  <c r="AI4585" i="1"/>
  <c r="AJ4585" i="1"/>
  <c r="AH4586" i="1"/>
  <c r="AI4586" i="1"/>
  <c r="AJ4586" i="1"/>
  <c r="AH4587" i="1"/>
  <c r="AI4587" i="1"/>
  <c r="AJ4587" i="1"/>
  <c r="AH4588" i="1"/>
  <c r="AI4588" i="1"/>
  <c r="AJ4588" i="1"/>
  <c r="AH4589" i="1"/>
  <c r="AI4589" i="1"/>
  <c r="AJ4589" i="1"/>
  <c r="AH4590" i="1"/>
  <c r="AL4590" i="1" s="1"/>
  <c r="AI4590" i="1"/>
  <c r="AJ4590" i="1"/>
  <c r="AL4591" i="1"/>
  <c r="AH4591" i="1"/>
  <c r="AI4591" i="1"/>
  <c r="AJ4591" i="1"/>
  <c r="AH4592" i="1"/>
  <c r="AI4592" i="1"/>
  <c r="AJ4592" i="1"/>
  <c r="AH4593" i="1"/>
  <c r="AI4593" i="1"/>
  <c r="AJ4593" i="1"/>
  <c r="AL4593" i="1"/>
  <c r="AH4594" i="1"/>
  <c r="AI4594" i="1"/>
  <c r="AJ4594" i="1"/>
  <c r="AH4595" i="1"/>
  <c r="AI4595" i="1"/>
  <c r="AJ4595" i="1"/>
  <c r="AH4596" i="1"/>
  <c r="AL4596" i="1" s="1"/>
  <c r="AI4596" i="1"/>
  <c r="AJ4596" i="1"/>
  <c r="AH4597" i="1"/>
  <c r="AI4597" i="1"/>
  <c r="AJ4597" i="1"/>
  <c r="AL4597" i="1"/>
  <c r="AH4598" i="1"/>
  <c r="AI4598" i="1"/>
  <c r="AJ4598" i="1"/>
  <c r="AL4598" i="1"/>
  <c r="AH4599" i="1"/>
  <c r="AI4599" i="1"/>
  <c r="AJ4599" i="1"/>
  <c r="AK4599" i="1"/>
  <c r="AH4600" i="1"/>
  <c r="AI4600" i="1"/>
  <c r="AJ4600" i="1"/>
  <c r="AK4600" i="1"/>
  <c r="AK4601" i="1" s="1"/>
  <c r="AK4602" i="1" s="1"/>
  <c r="AK4603" i="1" s="1"/>
  <c r="AL4600" i="1"/>
  <c r="AH4601" i="1"/>
  <c r="AI4601" i="1"/>
  <c r="AJ4601" i="1"/>
  <c r="AH4602" i="1"/>
  <c r="AI4602" i="1"/>
  <c r="AJ4602" i="1"/>
  <c r="AH4603" i="1"/>
  <c r="AI4603" i="1"/>
  <c r="AJ4603" i="1"/>
  <c r="AH4604" i="1"/>
  <c r="AI4604" i="1"/>
  <c r="AJ4604" i="1"/>
  <c r="AK4604" i="1"/>
  <c r="AL4605" i="1"/>
  <c r="AH4605" i="1"/>
  <c r="AI4605" i="1"/>
  <c r="AJ4605" i="1"/>
  <c r="AK4605" i="1"/>
  <c r="AK4606" i="1" s="1"/>
  <c r="AH4606" i="1"/>
  <c r="AI4606" i="1"/>
  <c r="AJ4606" i="1"/>
  <c r="AH4607" i="1"/>
  <c r="AI4607" i="1"/>
  <c r="AJ4607" i="1"/>
  <c r="AK4607" i="1"/>
  <c r="AK4608" i="1" s="1"/>
  <c r="AK4609" i="1" s="1"/>
  <c r="AK4610" i="1" s="1"/>
  <c r="AK4611" i="1" s="1"/>
  <c r="AK4612" i="1" s="1"/>
  <c r="AK4613" i="1" s="1"/>
  <c r="AK4614" i="1" s="1"/>
  <c r="AK4615" i="1" s="1"/>
  <c r="AK4616" i="1" s="1"/>
  <c r="AK4617" i="1" s="1"/>
  <c r="AK4618" i="1" s="1"/>
  <c r="AK4619" i="1" s="1"/>
  <c r="AK4620" i="1" s="1"/>
  <c r="AK4621" i="1" s="1"/>
  <c r="AK4622" i="1" s="1"/>
  <c r="AL4607" i="1"/>
  <c r="AH4608" i="1"/>
  <c r="AI4608" i="1"/>
  <c r="AL4608" i="1" s="1"/>
  <c r="AJ4608" i="1"/>
  <c r="AH4609" i="1"/>
  <c r="AI4609" i="1"/>
  <c r="AJ4609" i="1"/>
  <c r="AH4610" i="1"/>
  <c r="AI4610" i="1"/>
  <c r="AJ4610" i="1"/>
  <c r="AH4611" i="1"/>
  <c r="AI4611" i="1"/>
  <c r="AJ4611" i="1"/>
  <c r="AH4612" i="1"/>
  <c r="AI4612" i="1"/>
  <c r="AJ4612" i="1"/>
  <c r="AH4613" i="1"/>
  <c r="AL4613" i="1" s="1"/>
  <c r="AI4613" i="1"/>
  <c r="AJ4613" i="1"/>
  <c r="AH4614" i="1"/>
  <c r="AI4614" i="1"/>
  <c r="AJ4614" i="1"/>
  <c r="AL4614" i="1"/>
  <c r="AL4615" i="1"/>
  <c r="AH4615" i="1"/>
  <c r="AI4615" i="1"/>
  <c r="AJ4615" i="1"/>
  <c r="AH4616" i="1"/>
  <c r="AL4616" i="1" s="1"/>
  <c r="AI4616" i="1"/>
  <c r="AJ4616" i="1"/>
  <c r="AL4617" i="1"/>
  <c r="AH4617" i="1"/>
  <c r="AI4617" i="1"/>
  <c r="AJ4617" i="1"/>
  <c r="AH4618" i="1"/>
  <c r="AI4618" i="1"/>
  <c r="AJ4618" i="1"/>
  <c r="AH4619" i="1"/>
  <c r="AI4619" i="1"/>
  <c r="AJ4619" i="1"/>
  <c r="AH4620" i="1"/>
  <c r="AI4620" i="1"/>
  <c r="AJ4620" i="1"/>
  <c r="AL4621" i="1"/>
  <c r="AH4621" i="1"/>
  <c r="AI4621" i="1"/>
  <c r="AJ4621" i="1"/>
  <c r="AH4622" i="1"/>
  <c r="AI4622" i="1"/>
  <c r="AJ4622" i="1"/>
  <c r="AL4622" i="1"/>
  <c r="AH4623" i="1"/>
  <c r="AI4623" i="1"/>
  <c r="AJ4623" i="1"/>
  <c r="AK4623" i="1"/>
  <c r="AK4624" i="1" s="1"/>
  <c r="AL4623" i="1"/>
  <c r="AH4624" i="1"/>
  <c r="AI4624" i="1"/>
  <c r="AJ4624" i="1"/>
  <c r="AH4625" i="1"/>
  <c r="AI4625" i="1"/>
  <c r="AJ4625" i="1"/>
  <c r="AK4625" i="1"/>
  <c r="AK4626" i="1" s="1"/>
  <c r="AK4627" i="1" s="1"/>
  <c r="AK4628" i="1" s="1"/>
  <c r="AH4626" i="1"/>
  <c r="AI4626" i="1"/>
  <c r="AJ4626" i="1"/>
  <c r="AH4627" i="1"/>
  <c r="AI4627" i="1"/>
  <c r="AJ4627" i="1"/>
  <c r="AH4628" i="1"/>
  <c r="AI4628" i="1"/>
  <c r="AJ4628" i="1"/>
  <c r="AH4629" i="1"/>
  <c r="AI4629" i="1"/>
  <c r="AJ4629" i="1"/>
  <c r="AK4629" i="1"/>
  <c r="AK4630" i="1" s="1"/>
  <c r="AK4631" i="1" s="1"/>
  <c r="AK4632" i="1" s="1"/>
  <c r="AH4630" i="1"/>
  <c r="AI4630" i="1"/>
  <c r="AJ4630" i="1"/>
  <c r="AL4630" i="1"/>
  <c r="AH4631" i="1"/>
  <c r="AI4631" i="1"/>
  <c r="AJ4631" i="1"/>
  <c r="AL4631" i="1"/>
  <c r="AH4632" i="1"/>
  <c r="AI4632" i="1"/>
  <c r="AJ4632" i="1"/>
  <c r="AH4633" i="1"/>
  <c r="AI4633" i="1"/>
  <c r="AJ4633" i="1"/>
  <c r="AK4633" i="1"/>
  <c r="AH4634" i="1"/>
  <c r="AI4634" i="1"/>
  <c r="AJ4634" i="1"/>
  <c r="AK4634" i="1"/>
  <c r="AH4635" i="1"/>
  <c r="AI4635" i="1"/>
  <c r="AJ4635" i="1"/>
  <c r="AK4635" i="1"/>
  <c r="AK4636" i="1" s="1"/>
  <c r="AH4636" i="1"/>
  <c r="AI4636" i="1"/>
  <c r="AJ4636" i="1"/>
  <c r="AH4637" i="1"/>
  <c r="AI4637" i="1"/>
  <c r="AJ4637" i="1"/>
  <c r="AK4637" i="1"/>
  <c r="AK4638" i="1" s="1"/>
  <c r="AK4639" i="1" s="1"/>
  <c r="AK4640" i="1" s="1"/>
  <c r="AH4638" i="1"/>
  <c r="AI4638" i="1"/>
  <c r="AJ4638" i="1"/>
  <c r="AL4638" i="1"/>
  <c r="AH4639" i="1"/>
  <c r="AI4639" i="1"/>
  <c r="AJ4639" i="1"/>
  <c r="AL4639" i="1"/>
  <c r="AH4640" i="1"/>
  <c r="AI4640" i="1"/>
  <c r="AJ4640" i="1"/>
  <c r="AL4640" i="1"/>
  <c r="AH4641" i="1"/>
  <c r="AI4641" i="1"/>
  <c r="AJ4641" i="1"/>
  <c r="AK4641" i="1"/>
  <c r="AK4642" i="1" s="1"/>
  <c r="AK4643" i="1" s="1"/>
  <c r="AK4644" i="1" s="1"/>
  <c r="AK4645" i="1" s="1"/>
  <c r="AH4642" i="1"/>
  <c r="AI4642" i="1"/>
  <c r="AJ4642" i="1"/>
  <c r="AH4643" i="1"/>
  <c r="AI4643" i="1"/>
  <c r="AJ4643" i="1"/>
  <c r="AH4644" i="1"/>
  <c r="AI4644" i="1"/>
  <c r="AJ4644" i="1"/>
  <c r="AH4645" i="1"/>
  <c r="AI4645" i="1"/>
  <c r="AJ4645" i="1"/>
  <c r="AH4646" i="1"/>
  <c r="AI4646" i="1"/>
  <c r="AJ4646" i="1"/>
  <c r="AK4646" i="1"/>
  <c r="AL4646" i="1"/>
  <c r="AH4647" i="1"/>
  <c r="AI4647" i="1"/>
  <c r="AJ4647" i="1"/>
  <c r="AK4647" i="1"/>
  <c r="AK4648" i="1" s="1"/>
  <c r="AL4647" i="1"/>
  <c r="AH4648" i="1"/>
  <c r="AL4648" i="1" s="1"/>
  <c r="AI4648" i="1"/>
  <c r="AJ4648" i="1"/>
  <c r="AH4649" i="1"/>
  <c r="AI4649" i="1"/>
  <c r="AJ4649" i="1"/>
  <c r="AK4649" i="1"/>
  <c r="AK4650" i="1" s="1"/>
  <c r="AK4651" i="1" s="1"/>
  <c r="AK4652" i="1" s="1"/>
  <c r="AK4653" i="1" s="1"/>
  <c r="AK4654" i="1" s="1"/>
  <c r="AK4655" i="1" s="1"/>
  <c r="AK4656" i="1" s="1"/>
  <c r="AK4657" i="1" s="1"/>
  <c r="AH4650" i="1"/>
  <c r="AI4650" i="1"/>
  <c r="AJ4650" i="1"/>
  <c r="AH4651" i="1"/>
  <c r="AI4651" i="1"/>
  <c r="AJ4651" i="1"/>
  <c r="AH4652" i="1"/>
  <c r="AI4652" i="1"/>
  <c r="AJ4652" i="1"/>
  <c r="AH4653" i="1"/>
  <c r="AI4653" i="1"/>
  <c r="AJ4653" i="1"/>
  <c r="AH4654" i="1"/>
  <c r="AI4654" i="1"/>
  <c r="AJ4654" i="1"/>
  <c r="AL4654" i="1"/>
  <c r="AL4655" i="1"/>
  <c r="AH4655" i="1"/>
  <c r="AI4655" i="1"/>
  <c r="AJ4655" i="1"/>
  <c r="AH4656" i="1"/>
  <c r="AI4656" i="1"/>
  <c r="AJ4656" i="1"/>
  <c r="AH4657" i="1"/>
  <c r="AI4657" i="1"/>
  <c r="AJ4657" i="1"/>
  <c r="AH4658" i="1"/>
  <c r="AI4658" i="1"/>
  <c r="AJ4658" i="1"/>
  <c r="AK4658" i="1"/>
  <c r="AH4659" i="1"/>
  <c r="AI4659" i="1"/>
  <c r="AJ4659" i="1"/>
  <c r="AK4659" i="1"/>
  <c r="AK4660" i="1" s="1"/>
  <c r="AK4661" i="1" s="1"/>
  <c r="AK4662" i="1" s="1"/>
  <c r="AK4663" i="1" s="1"/>
  <c r="AK4664" i="1" s="1"/>
  <c r="AH4660" i="1"/>
  <c r="AI4660" i="1"/>
  <c r="AJ4660" i="1"/>
  <c r="AH4661" i="1"/>
  <c r="AI4661" i="1"/>
  <c r="AJ4661" i="1"/>
  <c r="AH4662" i="1"/>
  <c r="AI4662" i="1"/>
  <c r="AJ4662" i="1"/>
  <c r="AL4662" i="1"/>
  <c r="AL4663" i="1"/>
  <c r="AH4663" i="1"/>
  <c r="AI4663" i="1"/>
  <c r="AJ4663" i="1"/>
  <c r="AH4664" i="1"/>
  <c r="AI4664" i="1"/>
  <c r="AJ4664" i="1"/>
  <c r="AH4665" i="1"/>
  <c r="AI4665" i="1"/>
  <c r="AJ4665" i="1"/>
  <c r="AK4665" i="1"/>
  <c r="AK4666" i="1" s="1"/>
  <c r="AK4667" i="1" s="1"/>
  <c r="AH4666" i="1"/>
  <c r="AI4666" i="1"/>
  <c r="AJ4666" i="1"/>
  <c r="AL4666" i="1"/>
  <c r="AH4667" i="1"/>
  <c r="AI4667" i="1"/>
  <c r="AJ4667" i="1"/>
  <c r="AH4668" i="1"/>
  <c r="AI4668" i="1"/>
  <c r="AJ4668" i="1"/>
  <c r="AK4668" i="1"/>
  <c r="AH4669" i="1"/>
  <c r="AI4669" i="1"/>
  <c r="AJ4669" i="1"/>
  <c r="AK4669" i="1"/>
  <c r="AK4670" i="1" s="1"/>
  <c r="AK4671" i="1" s="1"/>
  <c r="AH4670" i="1"/>
  <c r="AI4670" i="1"/>
  <c r="AJ4670" i="1"/>
  <c r="AL4670" i="1"/>
  <c r="AL4671" i="1"/>
  <c r="AH4671" i="1"/>
  <c r="AI4671" i="1"/>
  <c r="AJ4671" i="1"/>
  <c r="AH4672" i="1"/>
  <c r="AI4672" i="1"/>
  <c r="AJ4672" i="1"/>
  <c r="AK4672" i="1"/>
  <c r="AH4673" i="1"/>
  <c r="AI4673" i="1"/>
  <c r="AJ4673" i="1"/>
  <c r="AK4673" i="1"/>
  <c r="AK4674" i="1" s="1"/>
  <c r="AK4675" i="1" s="1"/>
  <c r="AK4676" i="1" s="1"/>
  <c r="AH4674" i="1"/>
  <c r="AI4674" i="1"/>
  <c r="AJ4674" i="1"/>
  <c r="AL4674" i="1"/>
  <c r="AH4675" i="1"/>
  <c r="AI4675" i="1"/>
  <c r="AJ4675" i="1"/>
  <c r="AH4676" i="1"/>
  <c r="AI4676" i="1"/>
  <c r="AJ4676" i="1"/>
  <c r="AH4677" i="1"/>
  <c r="AI4677" i="1"/>
  <c r="AJ4677" i="1"/>
  <c r="AK4677" i="1"/>
  <c r="AK4678" i="1" s="1"/>
  <c r="AK4679" i="1" s="1"/>
  <c r="AK4680" i="1" s="1"/>
  <c r="AH4678" i="1"/>
  <c r="AI4678" i="1"/>
  <c r="AJ4678" i="1"/>
  <c r="AL4678" i="1"/>
  <c r="AL4679" i="1"/>
  <c r="AH4679" i="1"/>
  <c r="AI4679" i="1"/>
  <c r="AJ4679" i="1"/>
  <c r="AH4680" i="1"/>
  <c r="AI4680" i="1"/>
  <c r="AJ4680" i="1"/>
  <c r="AH4681" i="1"/>
  <c r="AI4681" i="1"/>
  <c r="AJ4681" i="1"/>
  <c r="AK4681" i="1"/>
  <c r="AK4682" i="1" s="1"/>
  <c r="AK4683" i="1" s="1"/>
  <c r="AK4684" i="1" s="1"/>
  <c r="AH4682" i="1"/>
  <c r="AI4682" i="1"/>
  <c r="AJ4682" i="1"/>
  <c r="AH4683" i="1"/>
  <c r="AI4683" i="1"/>
  <c r="AJ4683" i="1"/>
  <c r="AH4684" i="1"/>
  <c r="AI4684" i="1"/>
  <c r="AJ4684" i="1"/>
  <c r="AL4684" i="1"/>
  <c r="AH4685" i="1"/>
  <c r="AI4685" i="1"/>
  <c r="AJ4685" i="1"/>
  <c r="AK4685" i="1"/>
  <c r="AK4686" i="1" s="1"/>
  <c r="AK4687" i="1" s="1"/>
  <c r="AK4688" i="1" s="1"/>
  <c r="AK4689" i="1" s="1"/>
  <c r="AK4690" i="1" s="1"/>
  <c r="AH4686" i="1"/>
  <c r="AI4686" i="1"/>
  <c r="AJ4686" i="1"/>
  <c r="AL4686" i="1"/>
  <c r="AL4687" i="1"/>
  <c r="AH4687" i="1"/>
  <c r="AI4687" i="1"/>
  <c r="AJ4687" i="1"/>
  <c r="AH4688" i="1"/>
  <c r="AI4688" i="1"/>
  <c r="AJ4688" i="1"/>
  <c r="AH4689" i="1"/>
  <c r="AI4689" i="1"/>
  <c r="AJ4689" i="1"/>
  <c r="AH4690" i="1"/>
  <c r="AI4690" i="1"/>
  <c r="AJ4690" i="1"/>
  <c r="AH4691" i="1"/>
  <c r="AI4691" i="1"/>
  <c r="AJ4691" i="1"/>
  <c r="AK4691" i="1"/>
  <c r="AK4692" i="1" s="1"/>
  <c r="AH4692" i="1"/>
  <c r="AI4692" i="1"/>
  <c r="AJ4692" i="1"/>
  <c r="AL4693" i="1"/>
  <c r="AH4693" i="1"/>
  <c r="AI4693" i="1"/>
  <c r="AJ4693" i="1"/>
  <c r="AK4693" i="1"/>
  <c r="AK4694" i="1" s="1"/>
  <c r="AK4695" i="1" s="1"/>
  <c r="AK4696" i="1" s="1"/>
  <c r="AK4697" i="1" s="1"/>
  <c r="AK4698" i="1" s="1"/>
  <c r="AK4699" i="1" s="1"/>
  <c r="AK4700" i="1" s="1"/>
  <c r="AK4701" i="1" s="1"/>
  <c r="AK4702" i="1" s="1"/>
  <c r="AK4703" i="1" s="1"/>
  <c r="AK4704" i="1" s="1"/>
  <c r="AK4705" i="1" s="1"/>
  <c r="AK4706" i="1" s="1"/>
  <c r="AK4707" i="1" s="1"/>
  <c r="AK4708" i="1" s="1"/>
  <c r="AK4709" i="1" s="1"/>
  <c r="AK4710" i="1" s="1"/>
  <c r="AK4711" i="1" s="1"/>
  <c r="AK4712" i="1" s="1"/>
  <c r="AK4713" i="1" s="1"/>
  <c r="AK4714" i="1" s="1"/>
  <c r="AK4715" i="1" s="1"/>
  <c r="AK4716" i="1" s="1"/>
  <c r="AK4717" i="1" s="1"/>
  <c r="AK4718" i="1" s="1"/>
  <c r="AK4719" i="1" s="1"/>
  <c r="AK4720" i="1" s="1"/>
  <c r="AK4721" i="1" s="1"/>
  <c r="AK4722" i="1" s="1"/>
  <c r="AK4723" i="1" s="1"/>
  <c r="AK4724" i="1" s="1"/>
  <c r="AK4725" i="1" s="1"/>
  <c r="AK4726" i="1" s="1"/>
  <c r="AK4727" i="1" s="1"/>
  <c r="AK4728" i="1" s="1"/>
  <c r="AK4729" i="1" s="1"/>
  <c r="AK4730" i="1" s="1"/>
  <c r="AK4731" i="1" s="1"/>
  <c r="AK4732" i="1" s="1"/>
  <c r="AK4733" i="1" s="1"/>
  <c r="AK4734" i="1" s="1"/>
  <c r="AK4735" i="1" s="1"/>
  <c r="AK4736" i="1" s="1"/>
  <c r="AK4737" i="1" s="1"/>
  <c r="AK4738" i="1" s="1"/>
  <c r="AK4739" i="1" s="1"/>
  <c r="AK4740" i="1" s="1"/>
  <c r="AK4741" i="1" s="1"/>
  <c r="AK4742" i="1" s="1"/>
  <c r="AK4743" i="1" s="1"/>
  <c r="AK4744" i="1" s="1"/>
  <c r="AK4745" i="1" s="1"/>
  <c r="AK4746" i="1" s="1"/>
  <c r="AK4747" i="1" s="1"/>
  <c r="AK4748" i="1" s="1"/>
  <c r="AK4749" i="1" s="1"/>
  <c r="AK4750" i="1" s="1"/>
  <c r="AK4751" i="1" s="1"/>
  <c r="AK4752" i="1" s="1"/>
  <c r="AK4753" i="1" s="1"/>
  <c r="AK4754" i="1" s="1"/>
  <c r="AK4755" i="1" s="1"/>
  <c r="AK4756" i="1" s="1"/>
  <c r="AK4757" i="1" s="1"/>
  <c r="AK4758" i="1" s="1"/>
  <c r="AK4759" i="1" s="1"/>
  <c r="AK4760" i="1" s="1"/>
  <c r="AK4761" i="1" s="1"/>
  <c r="AK4762" i="1" s="1"/>
  <c r="AK4763" i="1" s="1"/>
  <c r="AK4764" i="1" s="1"/>
  <c r="AK4765" i="1" s="1"/>
  <c r="AK4766" i="1" s="1"/>
  <c r="AK4767" i="1" s="1"/>
  <c r="AK4768" i="1" s="1"/>
  <c r="AK4769" i="1" s="1"/>
  <c r="AK4770" i="1" s="1"/>
  <c r="AK4771" i="1" s="1"/>
  <c r="AK4772" i="1" s="1"/>
  <c r="AK4773" i="1" s="1"/>
  <c r="AH4694" i="1"/>
  <c r="AI4694" i="1"/>
  <c r="AJ4694" i="1"/>
  <c r="AL4694" i="1"/>
  <c r="AH4695" i="1"/>
  <c r="AI4695" i="1"/>
  <c r="AJ4695" i="1"/>
  <c r="AL4695" i="1"/>
  <c r="AH4696" i="1"/>
  <c r="AI4696" i="1"/>
  <c r="AJ4696" i="1"/>
  <c r="AL4696" i="1"/>
  <c r="AH4697" i="1"/>
  <c r="AI4697" i="1"/>
  <c r="AJ4697" i="1"/>
  <c r="AH4698" i="1"/>
  <c r="AI4698" i="1"/>
  <c r="AJ4698" i="1"/>
  <c r="AH4699" i="1"/>
  <c r="AI4699" i="1"/>
  <c r="AJ4699" i="1"/>
  <c r="AH4700" i="1"/>
  <c r="AI4700" i="1"/>
  <c r="AJ4700" i="1"/>
  <c r="AH4701" i="1"/>
  <c r="AI4701" i="1"/>
  <c r="AJ4701" i="1"/>
  <c r="AH4702" i="1"/>
  <c r="AI4702" i="1"/>
  <c r="AJ4702" i="1"/>
  <c r="AL4702" i="1"/>
  <c r="AH4703" i="1"/>
  <c r="AI4703" i="1"/>
  <c r="AJ4703" i="1"/>
  <c r="AL4703" i="1"/>
  <c r="AH4704" i="1"/>
  <c r="AI4704" i="1"/>
  <c r="AJ4704" i="1"/>
  <c r="AH4705" i="1"/>
  <c r="AI4705" i="1"/>
  <c r="AJ4705" i="1"/>
  <c r="AH4706" i="1"/>
  <c r="AI4706" i="1"/>
  <c r="AJ4706" i="1"/>
  <c r="AL4706" i="1"/>
  <c r="AH4707" i="1"/>
  <c r="AI4707" i="1"/>
  <c r="AJ4707" i="1"/>
  <c r="AH4708" i="1"/>
  <c r="AI4708" i="1"/>
  <c r="AJ4708" i="1"/>
  <c r="AH4709" i="1"/>
  <c r="AI4709" i="1"/>
  <c r="AJ4709" i="1"/>
  <c r="AH4710" i="1"/>
  <c r="AI4710" i="1"/>
  <c r="AJ4710" i="1"/>
  <c r="AL4710" i="1"/>
  <c r="AH4711" i="1"/>
  <c r="AI4711" i="1"/>
  <c r="AJ4711" i="1"/>
  <c r="AL4711" i="1"/>
  <c r="AH4712" i="1"/>
  <c r="AI4712" i="1"/>
  <c r="AJ4712" i="1"/>
  <c r="AH4713" i="1"/>
  <c r="AI4713" i="1"/>
  <c r="AJ4713" i="1"/>
  <c r="AH4714" i="1"/>
  <c r="AI4714" i="1"/>
  <c r="AJ4714" i="1"/>
  <c r="AH4715" i="1"/>
  <c r="AI4715" i="1"/>
  <c r="AJ4715" i="1"/>
  <c r="AL4715" i="1"/>
  <c r="AH4716" i="1"/>
  <c r="AL4716" i="1" s="1"/>
  <c r="AI4716" i="1"/>
  <c r="AJ4716" i="1"/>
  <c r="AH4717" i="1"/>
  <c r="AI4717" i="1"/>
  <c r="AJ4717" i="1"/>
  <c r="AH4718" i="1"/>
  <c r="AI4718" i="1"/>
  <c r="AJ4718" i="1"/>
  <c r="AL4718" i="1"/>
  <c r="AL4719" i="1"/>
  <c r="AH4719" i="1"/>
  <c r="AI4719" i="1"/>
  <c r="AJ4719" i="1"/>
  <c r="AH4720" i="1"/>
  <c r="AI4720" i="1"/>
  <c r="AJ4720" i="1"/>
  <c r="AH4721" i="1"/>
  <c r="AI4721" i="1"/>
  <c r="AJ4721" i="1"/>
  <c r="AH4722" i="1"/>
  <c r="AI4722" i="1"/>
  <c r="AJ4722" i="1"/>
  <c r="AL4722" i="1"/>
  <c r="AH4723" i="1"/>
  <c r="AI4723" i="1"/>
  <c r="AJ4723" i="1"/>
  <c r="AH4724" i="1"/>
  <c r="AI4724" i="1"/>
  <c r="AJ4724" i="1"/>
  <c r="AH4725" i="1"/>
  <c r="AI4725" i="1"/>
  <c r="AJ4725" i="1"/>
  <c r="AH4726" i="1"/>
  <c r="AI4726" i="1"/>
  <c r="AJ4726" i="1"/>
  <c r="AL4726" i="1"/>
  <c r="AL4727" i="1"/>
  <c r="AH4727" i="1"/>
  <c r="AI4727" i="1"/>
  <c r="AJ4727" i="1"/>
  <c r="AH4728" i="1"/>
  <c r="AI4728" i="1"/>
  <c r="AJ4728" i="1"/>
  <c r="AH4729" i="1"/>
  <c r="AI4729" i="1"/>
  <c r="AJ4729" i="1"/>
  <c r="AH4730" i="1"/>
  <c r="AI4730" i="1"/>
  <c r="AJ4730" i="1"/>
  <c r="AH4731" i="1"/>
  <c r="AI4731" i="1"/>
  <c r="AJ4731" i="1"/>
  <c r="AH4732" i="1"/>
  <c r="AI4732" i="1"/>
  <c r="AJ4732" i="1"/>
  <c r="AH4733" i="1"/>
  <c r="AI4733" i="1"/>
  <c r="AJ4733" i="1"/>
  <c r="AH4734" i="1"/>
  <c r="AI4734" i="1"/>
  <c r="AJ4734" i="1"/>
  <c r="AL4734" i="1"/>
  <c r="AH4735" i="1"/>
  <c r="AI4735" i="1"/>
  <c r="AJ4735" i="1"/>
  <c r="AL4735" i="1"/>
  <c r="AH4736" i="1"/>
  <c r="AI4736" i="1"/>
  <c r="AJ4736" i="1"/>
  <c r="AH4737" i="1"/>
  <c r="AI4737" i="1"/>
  <c r="AJ4737" i="1"/>
  <c r="AH4738" i="1"/>
  <c r="AI4738" i="1"/>
  <c r="AJ4738" i="1"/>
  <c r="AL4738" i="1"/>
  <c r="AH4739" i="1"/>
  <c r="AI4739" i="1"/>
  <c r="AJ4739" i="1"/>
  <c r="AH4740" i="1"/>
  <c r="AI4740" i="1"/>
  <c r="AJ4740" i="1"/>
  <c r="AH4741" i="1"/>
  <c r="AI4741" i="1"/>
  <c r="AJ4741" i="1"/>
  <c r="AH4742" i="1"/>
  <c r="AI4742" i="1"/>
  <c r="AJ4742" i="1"/>
  <c r="AL4742" i="1"/>
  <c r="AH4743" i="1"/>
  <c r="AI4743" i="1"/>
  <c r="AJ4743" i="1"/>
  <c r="AL4743" i="1"/>
  <c r="AH4744" i="1"/>
  <c r="AI4744" i="1"/>
  <c r="AJ4744" i="1"/>
  <c r="AL4745" i="1"/>
  <c r="AH4745" i="1"/>
  <c r="AI4745" i="1"/>
  <c r="AJ4745" i="1"/>
  <c r="AH4746" i="1"/>
  <c r="AI4746" i="1"/>
  <c r="AJ4746" i="1"/>
  <c r="AH4747" i="1"/>
  <c r="AI4747" i="1"/>
  <c r="AJ4747" i="1"/>
  <c r="AH4748" i="1"/>
  <c r="AI4748" i="1"/>
  <c r="AJ4748" i="1"/>
  <c r="AH4749" i="1"/>
  <c r="AI4749" i="1"/>
  <c r="AJ4749" i="1"/>
  <c r="AH4750" i="1"/>
  <c r="AI4750" i="1"/>
  <c r="AJ4750" i="1"/>
  <c r="AL4750" i="1"/>
  <c r="AH4751" i="1"/>
  <c r="AI4751" i="1"/>
  <c r="AJ4751" i="1"/>
  <c r="AL4751" i="1"/>
  <c r="AH4752" i="1"/>
  <c r="AI4752" i="1"/>
  <c r="AJ4752" i="1"/>
  <c r="AH4753" i="1"/>
  <c r="AI4753" i="1"/>
  <c r="AJ4753" i="1"/>
  <c r="AH4754" i="1"/>
  <c r="AI4754" i="1"/>
  <c r="AJ4754" i="1"/>
  <c r="AH4755" i="1"/>
  <c r="AI4755" i="1"/>
  <c r="AJ4755" i="1"/>
  <c r="AL4755" i="1"/>
  <c r="AH4756" i="1"/>
  <c r="AL4756" i="1" s="1"/>
  <c r="AI4756" i="1"/>
  <c r="AJ4756" i="1"/>
  <c r="AH4757" i="1"/>
  <c r="AI4757" i="1"/>
  <c r="AJ4757" i="1"/>
  <c r="AH4758" i="1"/>
  <c r="AI4758" i="1"/>
  <c r="AJ4758" i="1"/>
  <c r="AL4758" i="1"/>
  <c r="AL4759" i="1"/>
  <c r="AH4759" i="1"/>
  <c r="AI4759" i="1"/>
  <c r="AJ4759" i="1"/>
  <c r="AH4760" i="1"/>
  <c r="AI4760" i="1"/>
  <c r="AJ4760" i="1"/>
  <c r="AH4761" i="1"/>
  <c r="AI4761" i="1"/>
  <c r="AJ4761" i="1"/>
  <c r="AH4762" i="1"/>
  <c r="AI4762" i="1"/>
  <c r="AJ4762" i="1"/>
  <c r="AL4762" i="1"/>
  <c r="AL4763" i="1"/>
  <c r="AH4763" i="1"/>
  <c r="AI4763" i="1"/>
  <c r="AJ4763" i="1"/>
  <c r="AH4764" i="1"/>
  <c r="AI4764" i="1"/>
  <c r="AJ4764" i="1"/>
  <c r="AH4765" i="1"/>
  <c r="AI4765" i="1"/>
  <c r="AJ4765" i="1"/>
  <c r="AH4766" i="1"/>
  <c r="AI4766" i="1"/>
  <c r="AJ4766" i="1"/>
  <c r="AL4766" i="1"/>
  <c r="AH4767" i="1"/>
  <c r="AI4767" i="1"/>
  <c r="AJ4767" i="1"/>
  <c r="AL4767" i="1"/>
  <c r="AH4768" i="1"/>
  <c r="AI4768" i="1"/>
  <c r="AJ4768" i="1"/>
  <c r="AH4769" i="1"/>
  <c r="AI4769" i="1"/>
  <c r="AJ4769" i="1"/>
  <c r="AH4770" i="1"/>
  <c r="AI4770" i="1"/>
  <c r="AJ4770" i="1"/>
  <c r="AH4771" i="1"/>
  <c r="AI4771" i="1"/>
  <c r="AJ4771" i="1"/>
  <c r="AH4772" i="1"/>
  <c r="AI4772" i="1"/>
  <c r="AJ4772" i="1"/>
  <c r="AH4773" i="1"/>
  <c r="AI4773" i="1"/>
  <c r="AJ4773" i="1"/>
  <c r="AH4774" i="1"/>
  <c r="AI4774" i="1"/>
  <c r="AJ4774" i="1"/>
  <c r="AK4774" i="1"/>
  <c r="AL4774" i="1"/>
  <c r="AH4775" i="1"/>
  <c r="AI4775" i="1"/>
  <c r="AJ4775" i="1"/>
  <c r="AK4775" i="1"/>
  <c r="AK4776" i="1" s="1"/>
  <c r="AL4775" i="1"/>
  <c r="AH4776" i="1"/>
  <c r="AI4776" i="1"/>
  <c r="AJ4776" i="1"/>
  <c r="AH4777" i="1"/>
  <c r="AI4777" i="1"/>
  <c r="AJ4777" i="1"/>
  <c r="AK4777" i="1"/>
  <c r="AK4778" i="1" s="1"/>
  <c r="AK4779" i="1" s="1"/>
  <c r="AK4780" i="1" s="1"/>
  <c r="AK4781" i="1" s="1"/>
  <c r="AK4782" i="1" s="1"/>
  <c r="AK4783" i="1" s="1"/>
  <c r="AK4784" i="1" s="1"/>
  <c r="AK4785" i="1" s="1"/>
  <c r="AK4786" i="1" s="1"/>
  <c r="AK4787" i="1" s="1"/>
  <c r="AK4788" i="1" s="1"/>
  <c r="AK4789" i="1" s="1"/>
  <c r="AK4790" i="1" s="1"/>
  <c r="AK4791" i="1" s="1"/>
  <c r="AK4792" i="1" s="1"/>
  <c r="AK4793" i="1" s="1"/>
  <c r="AK4794" i="1" s="1"/>
  <c r="AK4795" i="1" s="1"/>
  <c r="AK4796" i="1" s="1"/>
  <c r="AK4797" i="1" s="1"/>
  <c r="AK4798" i="1" s="1"/>
  <c r="AK4799" i="1" s="1"/>
  <c r="AK4800" i="1" s="1"/>
  <c r="AK4801" i="1" s="1"/>
  <c r="AK4802" i="1" s="1"/>
  <c r="AK4803" i="1" s="1"/>
  <c r="AK4804" i="1" s="1"/>
  <c r="AK4805" i="1" s="1"/>
  <c r="AK4806" i="1" s="1"/>
  <c r="AK4807" i="1" s="1"/>
  <c r="AK4808" i="1" s="1"/>
  <c r="AK4809" i="1" s="1"/>
  <c r="AK4810" i="1" s="1"/>
  <c r="AK4811" i="1" s="1"/>
  <c r="AK4812" i="1" s="1"/>
  <c r="AK4813" i="1" s="1"/>
  <c r="AK4814" i="1" s="1"/>
  <c r="AK4815" i="1" s="1"/>
  <c r="AK4816" i="1" s="1"/>
  <c r="AK4817" i="1" s="1"/>
  <c r="AK4818" i="1" s="1"/>
  <c r="AK4819" i="1" s="1"/>
  <c r="AK4820" i="1" s="1"/>
  <c r="AK4821" i="1" s="1"/>
  <c r="AK4822" i="1" s="1"/>
  <c r="AK4823" i="1" s="1"/>
  <c r="AK4824" i="1" s="1"/>
  <c r="AK4825" i="1" s="1"/>
  <c r="AK4826" i="1" s="1"/>
  <c r="AK4827" i="1" s="1"/>
  <c r="AK4828" i="1" s="1"/>
  <c r="AK4829" i="1" s="1"/>
  <c r="AK4830" i="1" s="1"/>
  <c r="AK4831" i="1" s="1"/>
  <c r="AK4832" i="1" s="1"/>
  <c r="AK4833" i="1" s="1"/>
  <c r="AK4834" i="1" s="1"/>
  <c r="AK4835" i="1" s="1"/>
  <c r="AK4836" i="1" s="1"/>
  <c r="AK4837" i="1" s="1"/>
  <c r="AK4838" i="1" s="1"/>
  <c r="AK4839" i="1" s="1"/>
  <c r="AK4840" i="1" s="1"/>
  <c r="AK4841" i="1" s="1"/>
  <c r="AK4842" i="1" s="1"/>
  <c r="AK4843" i="1" s="1"/>
  <c r="AK4844" i="1" s="1"/>
  <c r="AK4845" i="1" s="1"/>
  <c r="AK4846" i="1" s="1"/>
  <c r="AK4847" i="1" s="1"/>
  <c r="AK4848" i="1" s="1"/>
  <c r="AK4849" i="1" s="1"/>
  <c r="AK4850" i="1" s="1"/>
  <c r="AK4851" i="1" s="1"/>
  <c r="AK4852" i="1" s="1"/>
  <c r="AK4853" i="1" s="1"/>
  <c r="AK4854" i="1" s="1"/>
  <c r="AK4855" i="1" s="1"/>
  <c r="AK4856" i="1" s="1"/>
  <c r="AK4857" i="1" s="1"/>
  <c r="AK4858" i="1" s="1"/>
  <c r="AK4859" i="1" s="1"/>
  <c r="AK4860" i="1" s="1"/>
  <c r="AK4861" i="1" s="1"/>
  <c r="AK4862" i="1" s="1"/>
  <c r="AK4863" i="1" s="1"/>
  <c r="AK4864" i="1" s="1"/>
  <c r="AK4865" i="1" s="1"/>
  <c r="AK4866" i="1" s="1"/>
  <c r="AH4778" i="1"/>
  <c r="AI4778" i="1"/>
  <c r="AJ4778" i="1"/>
  <c r="AH4779" i="1"/>
  <c r="AI4779" i="1"/>
  <c r="AJ4779" i="1"/>
  <c r="AH4780" i="1"/>
  <c r="AI4780" i="1"/>
  <c r="AJ4780" i="1"/>
  <c r="AH4781" i="1"/>
  <c r="AI4781" i="1"/>
  <c r="AJ4781" i="1"/>
  <c r="AH4782" i="1"/>
  <c r="AI4782" i="1"/>
  <c r="AJ4782" i="1"/>
  <c r="AL4782" i="1"/>
  <c r="AH4783" i="1"/>
  <c r="AI4783" i="1"/>
  <c r="AJ4783" i="1"/>
  <c r="AL4783" i="1"/>
  <c r="AH4784" i="1"/>
  <c r="AI4784" i="1"/>
  <c r="AJ4784" i="1"/>
  <c r="AL4785" i="1"/>
  <c r="AH4785" i="1"/>
  <c r="AI4785" i="1"/>
  <c r="AJ4785" i="1"/>
  <c r="AH4786" i="1"/>
  <c r="AI4786" i="1"/>
  <c r="AJ4786" i="1"/>
  <c r="AH4787" i="1"/>
  <c r="AI4787" i="1"/>
  <c r="AJ4787" i="1"/>
  <c r="AH4788" i="1"/>
  <c r="AI4788" i="1"/>
  <c r="AJ4788" i="1"/>
  <c r="AH4789" i="1"/>
  <c r="AI4789" i="1"/>
  <c r="AJ4789" i="1"/>
  <c r="AH4790" i="1"/>
  <c r="AI4790" i="1"/>
  <c r="AJ4790" i="1"/>
  <c r="AL4790" i="1"/>
  <c r="AL4791" i="1"/>
  <c r="AH4791" i="1"/>
  <c r="AI4791" i="1"/>
  <c r="AJ4791" i="1"/>
  <c r="AH4792" i="1"/>
  <c r="AI4792" i="1"/>
  <c r="AJ4792" i="1"/>
  <c r="AH4793" i="1"/>
  <c r="AI4793" i="1"/>
  <c r="AJ4793" i="1"/>
  <c r="AH4794" i="1"/>
  <c r="AI4794" i="1"/>
  <c r="AJ4794" i="1"/>
  <c r="AH4795" i="1"/>
  <c r="AI4795" i="1"/>
  <c r="AJ4795" i="1"/>
  <c r="AH4796" i="1"/>
  <c r="AI4796" i="1"/>
  <c r="AJ4796" i="1"/>
  <c r="AH4797" i="1"/>
  <c r="AI4797" i="1"/>
  <c r="AJ4797" i="1"/>
  <c r="AH4798" i="1"/>
  <c r="AI4798" i="1"/>
  <c r="AJ4798" i="1"/>
  <c r="AL4798" i="1"/>
  <c r="AL4799" i="1"/>
  <c r="AH4799" i="1"/>
  <c r="AI4799" i="1"/>
  <c r="AJ4799" i="1"/>
  <c r="AH4800" i="1"/>
  <c r="AI4800" i="1"/>
  <c r="AJ4800" i="1"/>
  <c r="AH4801" i="1"/>
  <c r="AI4801" i="1"/>
  <c r="AJ4801" i="1"/>
  <c r="AH4802" i="1"/>
  <c r="AI4802" i="1"/>
  <c r="AJ4802" i="1"/>
  <c r="AH4803" i="1"/>
  <c r="AI4803" i="1"/>
  <c r="AJ4803" i="1"/>
  <c r="AH4804" i="1"/>
  <c r="AI4804" i="1"/>
  <c r="AJ4804" i="1"/>
  <c r="AH4805" i="1"/>
  <c r="AI4805" i="1"/>
  <c r="AJ4805" i="1"/>
  <c r="AH4806" i="1"/>
  <c r="AI4806" i="1"/>
  <c r="AJ4806" i="1"/>
  <c r="AL4806" i="1"/>
  <c r="AH4807" i="1"/>
  <c r="AI4807" i="1"/>
  <c r="AJ4807" i="1"/>
  <c r="AL4807" i="1"/>
  <c r="AH4808" i="1"/>
  <c r="AI4808" i="1"/>
  <c r="AJ4808" i="1"/>
  <c r="AH4809" i="1"/>
  <c r="AI4809" i="1"/>
  <c r="AJ4809" i="1"/>
  <c r="AH4810" i="1"/>
  <c r="AI4810" i="1"/>
  <c r="AJ4810" i="1"/>
  <c r="AH4811" i="1"/>
  <c r="AI4811" i="1"/>
  <c r="AJ4811" i="1"/>
  <c r="AH4812" i="1"/>
  <c r="AI4812" i="1"/>
  <c r="AJ4812" i="1"/>
  <c r="AH4813" i="1"/>
  <c r="AI4813" i="1"/>
  <c r="AJ4813" i="1"/>
  <c r="AH4814" i="1"/>
  <c r="AI4814" i="1"/>
  <c r="AJ4814" i="1"/>
  <c r="AL4814" i="1"/>
  <c r="AH4815" i="1"/>
  <c r="AI4815" i="1"/>
  <c r="AJ4815" i="1"/>
  <c r="AL4815" i="1"/>
  <c r="AH4816" i="1"/>
  <c r="AI4816" i="1"/>
  <c r="AJ4816" i="1"/>
  <c r="AH4817" i="1"/>
  <c r="AI4817" i="1"/>
  <c r="AJ4817" i="1"/>
  <c r="AH4818" i="1"/>
  <c r="AI4818" i="1"/>
  <c r="AJ4818" i="1"/>
  <c r="AL4818" i="1"/>
  <c r="AH4819" i="1"/>
  <c r="AI4819" i="1"/>
  <c r="AJ4819" i="1"/>
  <c r="AH4820" i="1"/>
  <c r="AI4820" i="1"/>
  <c r="AJ4820" i="1"/>
  <c r="AH4821" i="1"/>
  <c r="AI4821" i="1"/>
  <c r="AJ4821" i="1"/>
  <c r="AH4822" i="1"/>
  <c r="AI4822" i="1"/>
  <c r="AJ4822" i="1"/>
  <c r="AL4822" i="1"/>
  <c r="AL4823" i="1"/>
  <c r="AH4823" i="1"/>
  <c r="AI4823" i="1"/>
  <c r="AJ4823" i="1"/>
  <c r="AH4824" i="1"/>
  <c r="AI4824" i="1"/>
  <c r="AJ4824" i="1"/>
  <c r="AL4825" i="1"/>
  <c r="AH4825" i="1"/>
  <c r="AI4825" i="1"/>
  <c r="AJ4825" i="1"/>
  <c r="AH4826" i="1"/>
  <c r="AI4826" i="1"/>
  <c r="AJ4826" i="1"/>
  <c r="AH4827" i="1"/>
  <c r="AI4827" i="1"/>
  <c r="AJ4827" i="1"/>
  <c r="AH4828" i="1"/>
  <c r="AI4828" i="1"/>
  <c r="AJ4828" i="1"/>
  <c r="AH4829" i="1"/>
  <c r="AI4829" i="1"/>
  <c r="AJ4829" i="1"/>
  <c r="AH4830" i="1"/>
  <c r="AI4830" i="1"/>
  <c r="AJ4830" i="1"/>
  <c r="AL4830" i="1"/>
  <c r="AL4831" i="1"/>
  <c r="AH4831" i="1"/>
  <c r="AI4831" i="1"/>
  <c r="AJ4831" i="1"/>
  <c r="AH4832" i="1"/>
  <c r="AI4832" i="1"/>
  <c r="AJ4832" i="1"/>
  <c r="AH4833" i="1"/>
  <c r="AI4833" i="1"/>
  <c r="AJ4833" i="1"/>
  <c r="AH4834" i="1"/>
  <c r="AI4834" i="1"/>
  <c r="AJ4834" i="1"/>
  <c r="AH4835" i="1"/>
  <c r="AI4835" i="1"/>
  <c r="AJ4835" i="1"/>
  <c r="AH4836" i="1"/>
  <c r="AI4836" i="1"/>
  <c r="AJ4836" i="1"/>
  <c r="AH4837" i="1"/>
  <c r="AI4837" i="1"/>
  <c r="AJ4837" i="1"/>
  <c r="AH4838" i="1"/>
  <c r="AI4838" i="1"/>
  <c r="AJ4838" i="1"/>
  <c r="AL4838" i="1"/>
  <c r="AH4839" i="1"/>
  <c r="AI4839" i="1"/>
  <c r="AJ4839" i="1"/>
  <c r="AL4839" i="1"/>
  <c r="AH4840" i="1"/>
  <c r="AI4840" i="1"/>
  <c r="AJ4840" i="1"/>
  <c r="AH4841" i="1"/>
  <c r="AI4841" i="1"/>
  <c r="AJ4841" i="1"/>
  <c r="AH4842" i="1"/>
  <c r="AI4842" i="1"/>
  <c r="AJ4842" i="1"/>
  <c r="AL4842" i="1"/>
  <c r="AH4843" i="1"/>
  <c r="AI4843" i="1"/>
  <c r="AJ4843" i="1"/>
  <c r="AH4844" i="1"/>
  <c r="AI4844" i="1"/>
  <c r="AJ4844" i="1"/>
  <c r="AH4845" i="1"/>
  <c r="AI4845" i="1"/>
  <c r="AJ4845" i="1"/>
  <c r="AH4846" i="1"/>
  <c r="AI4846" i="1"/>
  <c r="AJ4846" i="1"/>
  <c r="AL4846" i="1"/>
  <c r="AH4847" i="1"/>
  <c r="AI4847" i="1"/>
  <c r="AJ4847" i="1"/>
  <c r="AL4847" i="1"/>
  <c r="AH4848" i="1"/>
  <c r="AI4848" i="1"/>
  <c r="AJ4848" i="1"/>
  <c r="AH4849" i="1"/>
  <c r="AI4849" i="1"/>
  <c r="AJ4849" i="1"/>
  <c r="AH4850" i="1"/>
  <c r="AI4850" i="1"/>
  <c r="AJ4850" i="1"/>
  <c r="AH4851" i="1"/>
  <c r="AI4851" i="1"/>
  <c r="AJ4851" i="1"/>
  <c r="AL4851" i="1"/>
  <c r="AH4852" i="1"/>
  <c r="AL4852" i="1" s="1"/>
  <c r="AI4852" i="1"/>
  <c r="AJ4852" i="1"/>
  <c r="AH4853" i="1"/>
  <c r="AI4853" i="1"/>
  <c r="AJ4853" i="1"/>
  <c r="AH4854" i="1"/>
  <c r="AI4854" i="1"/>
  <c r="AJ4854" i="1"/>
  <c r="AL4854" i="1"/>
  <c r="AL4855" i="1"/>
  <c r="AH4855" i="1"/>
  <c r="AI4855" i="1"/>
  <c r="AJ4855" i="1"/>
  <c r="AH4856" i="1"/>
  <c r="AI4856" i="1"/>
  <c r="AJ4856" i="1"/>
  <c r="AL4857" i="1"/>
  <c r="AH4857" i="1"/>
  <c r="AI4857" i="1"/>
  <c r="AJ4857" i="1"/>
  <c r="AH4858" i="1"/>
  <c r="AI4858" i="1"/>
  <c r="AJ4858" i="1"/>
  <c r="AL4858" i="1"/>
  <c r="AH4859" i="1"/>
  <c r="AI4859" i="1"/>
  <c r="AJ4859" i="1"/>
  <c r="AH4860" i="1"/>
  <c r="AI4860" i="1"/>
  <c r="AJ4860" i="1"/>
  <c r="AH4861" i="1"/>
  <c r="AI4861" i="1"/>
  <c r="AJ4861" i="1"/>
  <c r="AH4862" i="1"/>
  <c r="AI4862" i="1"/>
  <c r="AJ4862" i="1"/>
  <c r="AL4862" i="1"/>
  <c r="AL4863" i="1"/>
  <c r="AH4863" i="1"/>
  <c r="AI4863" i="1"/>
  <c r="AJ4863" i="1"/>
  <c r="AH4864" i="1"/>
  <c r="AI4864" i="1"/>
  <c r="AJ4864" i="1"/>
  <c r="AH4865" i="1"/>
  <c r="AI4865" i="1"/>
  <c r="AJ4865" i="1"/>
  <c r="AH4866" i="1"/>
  <c r="AI4866" i="1"/>
  <c r="AJ4866" i="1"/>
  <c r="AH4867" i="1"/>
  <c r="AI4867" i="1"/>
  <c r="AJ4867" i="1"/>
  <c r="AK4867" i="1"/>
  <c r="AK4868" i="1" s="1"/>
  <c r="AH4868" i="1"/>
  <c r="AI4868" i="1"/>
  <c r="AJ4868" i="1"/>
  <c r="AL4869" i="1"/>
  <c r="AH4869" i="1"/>
  <c r="AI4869" i="1"/>
  <c r="AJ4869" i="1"/>
  <c r="AK4869" i="1"/>
  <c r="AK4870" i="1" s="1"/>
  <c r="AK4871" i="1" s="1"/>
  <c r="AK4872" i="1" s="1"/>
  <c r="AK4873" i="1" s="1"/>
  <c r="AK4874" i="1" s="1"/>
  <c r="AK4875" i="1" s="1"/>
  <c r="AK4876" i="1" s="1"/>
  <c r="AK4877" i="1" s="1"/>
  <c r="AK4878" i="1" s="1"/>
  <c r="AK4879" i="1" s="1"/>
  <c r="AK4880" i="1" s="1"/>
  <c r="AK4881" i="1" s="1"/>
  <c r="AK4882" i="1" s="1"/>
  <c r="AK4883" i="1" s="1"/>
  <c r="AK4884" i="1" s="1"/>
  <c r="AK4885" i="1" s="1"/>
  <c r="AK4886" i="1" s="1"/>
  <c r="AK4887" i="1" s="1"/>
  <c r="AK4888" i="1" s="1"/>
  <c r="AK4889" i="1" s="1"/>
  <c r="AK4890" i="1" s="1"/>
  <c r="AK4891" i="1" s="1"/>
  <c r="AK4892" i="1" s="1"/>
  <c r="AK4893" i="1" s="1"/>
  <c r="AK4894" i="1" s="1"/>
  <c r="AK4895" i="1" s="1"/>
  <c r="AK4896" i="1" s="1"/>
  <c r="AK4897" i="1" s="1"/>
  <c r="AK4898" i="1" s="1"/>
  <c r="AK4899" i="1" s="1"/>
  <c r="AK4900" i="1" s="1"/>
  <c r="AK4901" i="1" s="1"/>
  <c r="AK4902" i="1" s="1"/>
  <c r="AK4903" i="1" s="1"/>
  <c r="AK4904" i="1" s="1"/>
  <c r="AK4905" i="1" s="1"/>
  <c r="AK4906" i="1" s="1"/>
  <c r="AK4907" i="1" s="1"/>
  <c r="AK4908" i="1" s="1"/>
  <c r="AK4909" i="1" s="1"/>
  <c r="AK4910" i="1" s="1"/>
  <c r="AK4911" i="1" s="1"/>
  <c r="AK4912" i="1" s="1"/>
  <c r="AK4913" i="1" s="1"/>
  <c r="AK4914" i="1" s="1"/>
  <c r="AK4915" i="1" s="1"/>
  <c r="AK4916" i="1" s="1"/>
  <c r="AK4917" i="1" s="1"/>
  <c r="AK4918" i="1" s="1"/>
  <c r="AK4919" i="1" s="1"/>
  <c r="AK4920" i="1" s="1"/>
  <c r="AK4921" i="1" s="1"/>
  <c r="AK4922" i="1" s="1"/>
  <c r="AK4923" i="1" s="1"/>
  <c r="AK4924" i="1" s="1"/>
  <c r="AK4925" i="1" s="1"/>
  <c r="AK4926" i="1" s="1"/>
  <c r="AK4927" i="1" s="1"/>
  <c r="AK4928" i="1" s="1"/>
  <c r="AK4929" i="1" s="1"/>
  <c r="AK4930" i="1" s="1"/>
  <c r="AK4931" i="1" s="1"/>
  <c r="AK4932" i="1" s="1"/>
  <c r="AK4933" i="1" s="1"/>
  <c r="AK4934" i="1" s="1"/>
  <c r="AK4935" i="1" s="1"/>
  <c r="AK4936" i="1" s="1"/>
  <c r="AK4937" i="1" s="1"/>
  <c r="AK4938" i="1" s="1"/>
  <c r="AK4939" i="1" s="1"/>
  <c r="AK4940" i="1" s="1"/>
  <c r="AK4941" i="1" s="1"/>
  <c r="AK4942" i="1" s="1"/>
  <c r="AK4943" i="1" s="1"/>
  <c r="AK4944" i="1" s="1"/>
  <c r="AK4945" i="1" s="1"/>
  <c r="AK4946" i="1" s="1"/>
  <c r="AK4947" i="1" s="1"/>
  <c r="AK4948" i="1" s="1"/>
  <c r="AK4949" i="1" s="1"/>
  <c r="AK4950" i="1" s="1"/>
  <c r="AK4951" i="1" s="1"/>
  <c r="AK4952" i="1" s="1"/>
  <c r="AK4953" i="1" s="1"/>
  <c r="AK4954" i="1" s="1"/>
  <c r="AK4955" i="1" s="1"/>
  <c r="AK4956" i="1" s="1"/>
  <c r="AK4957" i="1" s="1"/>
  <c r="AK4958" i="1" s="1"/>
  <c r="AK4959" i="1" s="1"/>
  <c r="AK4960" i="1" s="1"/>
  <c r="AK4961" i="1" s="1"/>
  <c r="AK4962" i="1" s="1"/>
  <c r="AK4963" i="1" s="1"/>
  <c r="AK4964" i="1" s="1"/>
  <c r="AK4965" i="1" s="1"/>
  <c r="AK4966" i="1" s="1"/>
  <c r="AK4967" i="1" s="1"/>
  <c r="AK4968" i="1" s="1"/>
  <c r="AK4969" i="1" s="1"/>
  <c r="AK4970" i="1" s="1"/>
  <c r="AK4971" i="1" s="1"/>
  <c r="AK4972" i="1" s="1"/>
  <c r="AK4973" i="1" s="1"/>
  <c r="AK4974" i="1" s="1"/>
  <c r="AK4975" i="1" s="1"/>
  <c r="AK4976" i="1" s="1"/>
  <c r="AK4977" i="1" s="1"/>
  <c r="AK4978" i="1" s="1"/>
  <c r="AK4979" i="1" s="1"/>
  <c r="AK4980" i="1" s="1"/>
  <c r="AK4981" i="1" s="1"/>
  <c r="AK4982" i="1" s="1"/>
  <c r="AK4983" i="1" s="1"/>
  <c r="AK4984" i="1" s="1"/>
  <c r="AK4985" i="1" s="1"/>
  <c r="AK4986" i="1" s="1"/>
  <c r="AK4987" i="1" s="1"/>
  <c r="AK4988" i="1" s="1"/>
  <c r="AK4989" i="1" s="1"/>
  <c r="AK4990" i="1" s="1"/>
  <c r="AK4991" i="1" s="1"/>
  <c r="AK4992" i="1" s="1"/>
  <c r="AK4993" i="1" s="1"/>
  <c r="AK4994" i="1" s="1"/>
  <c r="AK4995" i="1" s="1"/>
  <c r="AK4996" i="1" s="1"/>
  <c r="AK4997" i="1" s="1"/>
  <c r="AK4998" i="1" s="1"/>
  <c r="AK4999" i="1" s="1"/>
  <c r="AK5000" i="1" s="1"/>
  <c r="AK5001" i="1" s="1"/>
  <c r="AK5002" i="1" s="1"/>
  <c r="AK5003" i="1" s="1"/>
  <c r="AK5004" i="1" s="1"/>
  <c r="AK5005" i="1" s="1"/>
  <c r="AK5006" i="1" s="1"/>
  <c r="AK5007" i="1" s="1"/>
  <c r="AK5008" i="1" s="1"/>
  <c r="AH4870" i="1"/>
  <c r="AI4870" i="1"/>
  <c r="AJ4870" i="1"/>
  <c r="AL4870" i="1"/>
  <c r="AH4871" i="1"/>
  <c r="AI4871" i="1"/>
  <c r="AJ4871" i="1"/>
  <c r="AL4871" i="1"/>
  <c r="AH4872" i="1"/>
  <c r="AL4872" i="1" s="1"/>
  <c r="AI4872" i="1"/>
  <c r="AJ4872" i="1"/>
  <c r="AH4873" i="1"/>
  <c r="AI4873" i="1"/>
  <c r="AJ4873" i="1"/>
  <c r="AH4874" i="1"/>
  <c r="AI4874" i="1"/>
  <c r="AJ4874" i="1"/>
  <c r="AH4875" i="1"/>
  <c r="AI4875" i="1"/>
  <c r="AJ4875" i="1"/>
  <c r="AH4876" i="1"/>
  <c r="AI4876" i="1"/>
  <c r="AJ4876" i="1"/>
  <c r="AH4877" i="1"/>
  <c r="AI4877" i="1"/>
  <c r="AJ4877" i="1"/>
  <c r="AL4877" i="1"/>
  <c r="AH4878" i="1"/>
  <c r="AI4878" i="1"/>
  <c r="AJ4878" i="1"/>
  <c r="AL4878" i="1"/>
  <c r="AH4879" i="1"/>
  <c r="AI4879" i="1"/>
  <c r="AJ4879" i="1"/>
  <c r="AL4879" i="1"/>
  <c r="AH4880" i="1"/>
  <c r="AI4880" i="1"/>
  <c r="AJ4880" i="1"/>
  <c r="AH4881" i="1"/>
  <c r="AI4881" i="1"/>
  <c r="AJ4881" i="1"/>
  <c r="AH4882" i="1"/>
  <c r="AI4882" i="1"/>
  <c r="AJ4882" i="1"/>
  <c r="AH4883" i="1"/>
  <c r="AI4883" i="1"/>
  <c r="AJ4883" i="1"/>
  <c r="AH4884" i="1"/>
  <c r="AI4884" i="1"/>
  <c r="AJ4884" i="1"/>
  <c r="AH4885" i="1"/>
  <c r="AI4885" i="1"/>
  <c r="AJ4885" i="1"/>
  <c r="AH4886" i="1"/>
  <c r="AI4886" i="1"/>
  <c r="AJ4886" i="1"/>
  <c r="AL4886" i="1"/>
  <c r="AH4887" i="1"/>
  <c r="AI4887" i="1"/>
  <c r="AJ4887" i="1"/>
  <c r="AL4887" i="1"/>
  <c r="AH4888" i="1"/>
  <c r="AI4888" i="1"/>
  <c r="AJ4888" i="1"/>
  <c r="AL4889" i="1"/>
  <c r="AH4889" i="1"/>
  <c r="AI4889" i="1"/>
  <c r="AJ4889" i="1"/>
  <c r="AH4890" i="1"/>
  <c r="AI4890" i="1"/>
  <c r="AJ4890" i="1"/>
  <c r="AH4891" i="1"/>
  <c r="AI4891" i="1"/>
  <c r="AJ4891" i="1"/>
  <c r="AH4892" i="1"/>
  <c r="AI4892" i="1"/>
  <c r="AJ4892" i="1"/>
  <c r="AH4893" i="1"/>
  <c r="AI4893" i="1"/>
  <c r="AJ4893" i="1"/>
  <c r="AH4894" i="1"/>
  <c r="AI4894" i="1"/>
  <c r="AJ4894" i="1"/>
  <c r="AL4894" i="1"/>
  <c r="AL4895" i="1"/>
  <c r="AH4895" i="1"/>
  <c r="AI4895" i="1"/>
  <c r="AJ4895" i="1"/>
  <c r="AH4896" i="1"/>
  <c r="AI4896" i="1"/>
  <c r="AJ4896" i="1"/>
  <c r="AH4897" i="1"/>
  <c r="AI4897" i="1"/>
  <c r="AJ4897" i="1"/>
  <c r="AH4898" i="1"/>
  <c r="AI4898" i="1"/>
  <c r="AJ4898" i="1"/>
  <c r="AH4899" i="1"/>
  <c r="AI4899" i="1"/>
  <c r="AJ4899" i="1"/>
  <c r="AH4900" i="1"/>
  <c r="AI4900" i="1"/>
  <c r="AJ4900" i="1"/>
  <c r="AH4901" i="1"/>
  <c r="AI4901" i="1"/>
  <c r="AJ4901" i="1"/>
  <c r="AH4902" i="1"/>
  <c r="AI4902" i="1"/>
  <c r="AJ4902" i="1"/>
  <c r="AL4902" i="1"/>
  <c r="AL4903" i="1"/>
  <c r="AH4903" i="1"/>
  <c r="AI4903" i="1"/>
  <c r="AJ4903" i="1"/>
  <c r="AH4904" i="1"/>
  <c r="AI4904" i="1"/>
  <c r="AJ4904" i="1"/>
  <c r="AH4905" i="1"/>
  <c r="AI4905" i="1"/>
  <c r="AJ4905" i="1"/>
  <c r="AH4906" i="1"/>
  <c r="AI4906" i="1"/>
  <c r="AJ4906" i="1"/>
  <c r="AL4906" i="1"/>
  <c r="AL4907" i="1"/>
  <c r="AH4907" i="1"/>
  <c r="AI4907" i="1"/>
  <c r="AJ4907" i="1"/>
  <c r="AH4908" i="1"/>
  <c r="AI4908" i="1"/>
  <c r="AJ4908" i="1"/>
  <c r="AH4909" i="1"/>
  <c r="AI4909" i="1"/>
  <c r="AJ4909" i="1"/>
  <c r="AH4910" i="1"/>
  <c r="AI4910" i="1"/>
  <c r="AJ4910" i="1"/>
  <c r="AL4910" i="1"/>
  <c r="AH4911" i="1"/>
  <c r="AI4911" i="1"/>
  <c r="AJ4911" i="1"/>
  <c r="AL4911" i="1"/>
  <c r="AH4912" i="1"/>
  <c r="AI4912" i="1"/>
  <c r="AJ4912" i="1"/>
  <c r="AH4913" i="1"/>
  <c r="AI4913" i="1"/>
  <c r="AJ4913" i="1"/>
  <c r="AH4914" i="1"/>
  <c r="AI4914" i="1"/>
  <c r="AJ4914" i="1"/>
  <c r="AH4915" i="1"/>
  <c r="AI4915" i="1"/>
  <c r="AJ4915" i="1"/>
  <c r="AH4916" i="1"/>
  <c r="AI4916" i="1"/>
  <c r="AJ4916" i="1"/>
  <c r="AH4917" i="1"/>
  <c r="AI4917" i="1"/>
  <c r="AJ4917" i="1"/>
  <c r="AH4918" i="1"/>
  <c r="AI4918" i="1"/>
  <c r="AJ4918" i="1"/>
  <c r="AL4918" i="1"/>
  <c r="AH4919" i="1"/>
  <c r="AI4919" i="1"/>
  <c r="AJ4919" i="1"/>
  <c r="AL4919" i="1"/>
  <c r="AH4920" i="1"/>
  <c r="AI4920" i="1"/>
  <c r="AJ4920" i="1"/>
  <c r="AL4921" i="1"/>
  <c r="AH4921" i="1"/>
  <c r="AI4921" i="1"/>
  <c r="AJ4921" i="1"/>
  <c r="AH4922" i="1"/>
  <c r="AI4922" i="1"/>
  <c r="AJ4922" i="1"/>
  <c r="AH4923" i="1"/>
  <c r="AI4923" i="1"/>
  <c r="AJ4923" i="1"/>
  <c r="AH4924" i="1"/>
  <c r="AI4924" i="1"/>
  <c r="AJ4924" i="1"/>
  <c r="AH4925" i="1"/>
  <c r="AI4925" i="1"/>
  <c r="AJ4925" i="1"/>
  <c r="AH4926" i="1"/>
  <c r="AI4926" i="1"/>
  <c r="AJ4926" i="1"/>
  <c r="AL4926" i="1"/>
  <c r="AL4927" i="1"/>
  <c r="AH4927" i="1"/>
  <c r="AI4927" i="1"/>
  <c r="AJ4927" i="1"/>
  <c r="AH4928" i="1"/>
  <c r="AI4928" i="1"/>
  <c r="AJ4928" i="1"/>
  <c r="AH4929" i="1"/>
  <c r="AI4929" i="1"/>
  <c r="AJ4929" i="1"/>
  <c r="AH4930" i="1"/>
  <c r="AI4930" i="1"/>
  <c r="AJ4930" i="1"/>
  <c r="AH4931" i="1"/>
  <c r="AI4931" i="1"/>
  <c r="AJ4931" i="1"/>
  <c r="AH4932" i="1"/>
  <c r="AI4932" i="1"/>
  <c r="AJ4932" i="1"/>
  <c r="AL4933" i="1"/>
  <c r="AH4933" i="1"/>
  <c r="AI4933" i="1"/>
  <c r="AJ4933" i="1"/>
  <c r="AH4934" i="1"/>
  <c r="AI4934" i="1"/>
  <c r="AJ4934" i="1"/>
  <c r="AL4934" i="1"/>
  <c r="AL4935" i="1"/>
  <c r="AH4935" i="1"/>
  <c r="AI4935" i="1"/>
  <c r="AJ4935" i="1"/>
  <c r="AH4936" i="1"/>
  <c r="AL4936" i="1" s="1"/>
  <c r="AI4936" i="1"/>
  <c r="AJ4936" i="1"/>
  <c r="AH4937" i="1"/>
  <c r="AI4937" i="1"/>
  <c r="AJ4937" i="1"/>
  <c r="AH4938" i="1"/>
  <c r="AI4938" i="1"/>
  <c r="AJ4938" i="1"/>
  <c r="AH4939" i="1"/>
  <c r="AI4939" i="1"/>
  <c r="AJ4939" i="1"/>
  <c r="AH4940" i="1"/>
  <c r="AI4940" i="1"/>
  <c r="AJ4940" i="1"/>
  <c r="AH4941" i="1"/>
  <c r="AI4941" i="1"/>
  <c r="AJ4941" i="1"/>
  <c r="AH4942" i="1"/>
  <c r="AI4942" i="1"/>
  <c r="AJ4942" i="1"/>
  <c r="AL4942" i="1"/>
  <c r="AH4943" i="1"/>
  <c r="AI4943" i="1"/>
  <c r="AJ4943" i="1"/>
  <c r="AL4943" i="1"/>
  <c r="AH4944" i="1"/>
  <c r="AI4944" i="1"/>
  <c r="AJ4944" i="1"/>
  <c r="AH4945" i="1"/>
  <c r="AI4945" i="1"/>
  <c r="AJ4945" i="1"/>
  <c r="AH4946" i="1"/>
  <c r="AI4946" i="1"/>
  <c r="AJ4946" i="1"/>
  <c r="AL4947" i="1"/>
  <c r="AH4947" i="1"/>
  <c r="AI4947" i="1"/>
  <c r="AJ4947" i="1"/>
  <c r="AH4948" i="1"/>
  <c r="AI4948" i="1"/>
  <c r="AJ4948" i="1"/>
  <c r="AH4949" i="1"/>
  <c r="AI4949" i="1"/>
  <c r="AJ4949" i="1"/>
  <c r="AH4950" i="1"/>
  <c r="AI4950" i="1"/>
  <c r="AJ4950" i="1"/>
  <c r="AL4950" i="1"/>
  <c r="AH4951" i="1"/>
  <c r="AI4951" i="1"/>
  <c r="AJ4951" i="1"/>
  <c r="AL4951" i="1"/>
  <c r="AH4952" i="1"/>
  <c r="AI4952" i="1"/>
  <c r="AJ4952" i="1"/>
  <c r="AH4953" i="1"/>
  <c r="AI4953" i="1"/>
  <c r="AJ4953" i="1"/>
  <c r="AH4954" i="1"/>
  <c r="AI4954" i="1"/>
  <c r="AJ4954" i="1"/>
  <c r="AH4955" i="1"/>
  <c r="AI4955" i="1"/>
  <c r="AJ4955" i="1"/>
  <c r="AH4956" i="1"/>
  <c r="AI4956" i="1"/>
  <c r="AJ4956" i="1"/>
  <c r="AH4957" i="1"/>
  <c r="AI4957" i="1"/>
  <c r="AJ4957" i="1"/>
  <c r="AH4958" i="1"/>
  <c r="AI4958" i="1"/>
  <c r="AJ4958" i="1"/>
  <c r="AL4958" i="1"/>
  <c r="AL4959" i="1"/>
  <c r="AH4959" i="1"/>
  <c r="AI4959" i="1"/>
  <c r="AJ4959" i="1"/>
  <c r="AH4960" i="1"/>
  <c r="AI4960" i="1"/>
  <c r="AJ4960" i="1"/>
  <c r="AL4961" i="1"/>
  <c r="AH4961" i="1"/>
  <c r="AI4961" i="1"/>
  <c r="AJ4961" i="1"/>
  <c r="AH4962" i="1"/>
  <c r="AI4962" i="1"/>
  <c r="AJ4962" i="1"/>
  <c r="AL4962" i="1"/>
  <c r="AH4963" i="1"/>
  <c r="AI4963" i="1"/>
  <c r="AJ4963" i="1"/>
  <c r="AH4964" i="1"/>
  <c r="AI4964" i="1"/>
  <c r="AJ4964" i="1"/>
  <c r="AL4965" i="1"/>
  <c r="AH4965" i="1"/>
  <c r="AI4965" i="1"/>
  <c r="AJ4965" i="1"/>
  <c r="AH4966" i="1"/>
  <c r="AI4966" i="1"/>
  <c r="AJ4966" i="1"/>
  <c r="AL4966" i="1"/>
  <c r="AL4967" i="1"/>
  <c r="AH4967" i="1"/>
  <c r="AI4967" i="1"/>
  <c r="AJ4967" i="1"/>
  <c r="AH4968" i="1"/>
  <c r="AL4968" i="1" s="1"/>
  <c r="AI4968" i="1"/>
  <c r="AJ4968" i="1"/>
  <c r="AH4969" i="1"/>
  <c r="AI4969" i="1"/>
  <c r="AJ4969" i="1"/>
  <c r="AH4970" i="1"/>
  <c r="AI4970" i="1"/>
  <c r="AJ4970" i="1"/>
  <c r="AH4971" i="1"/>
  <c r="AI4971" i="1"/>
  <c r="AJ4971" i="1"/>
  <c r="AH4972" i="1"/>
  <c r="AI4972" i="1"/>
  <c r="AJ4972" i="1"/>
  <c r="AH4973" i="1"/>
  <c r="AI4973" i="1"/>
  <c r="AJ4973" i="1"/>
  <c r="AH4974" i="1"/>
  <c r="AI4974" i="1"/>
  <c r="AJ4974" i="1"/>
  <c r="AL4974" i="1"/>
  <c r="AH4975" i="1"/>
  <c r="AI4975" i="1"/>
  <c r="AJ4975" i="1"/>
  <c r="AL4975" i="1"/>
  <c r="AH4976" i="1"/>
  <c r="AI4976" i="1"/>
  <c r="AJ4976" i="1"/>
  <c r="AH4977" i="1"/>
  <c r="AI4977" i="1"/>
  <c r="AJ4977" i="1"/>
  <c r="AH4978" i="1"/>
  <c r="AI4978" i="1"/>
  <c r="AJ4978" i="1"/>
  <c r="AH4979" i="1"/>
  <c r="AI4979" i="1"/>
  <c r="AJ4979" i="1"/>
  <c r="AH4980" i="1"/>
  <c r="AI4980" i="1"/>
  <c r="AJ4980" i="1"/>
  <c r="AH4981" i="1"/>
  <c r="AI4981" i="1"/>
  <c r="AJ4981" i="1"/>
  <c r="AH4982" i="1"/>
  <c r="AI4982" i="1"/>
  <c r="AJ4982" i="1"/>
  <c r="AL4982" i="1"/>
  <c r="AH4983" i="1"/>
  <c r="AI4983" i="1"/>
  <c r="AJ4983" i="1"/>
  <c r="AL4983" i="1"/>
  <c r="AH4984" i="1"/>
  <c r="AI4984" i="1"/>
  <c r="AJ4984" i="1"/>
  <c r="AL4985" i="1"/>
  <c r="AH4985" i="1"/>
  <c r="AI4985" i="1"/>
  <c r="AJ4985" i="1"/>
  <c r="AH4986" i="1"/>
  <c r="AI4986" i="1"/>
  <c r="AJ4986" i="1"/>
  <c r="AH4987" i="1"/>
  <c r="AI4987" i="1"/>
  <c r="AJ4987" i="1"/>
  <c r="AH4988" i="1"/>
  <c r="AI4988" i="1"/>
  <c r="AJ4988" i="1"/>
  <c r="AH4989" i="1"/>
  <c r="AI4989" i="1"/>
  <c r="AJ4989" i="1"/>
  <c r="AH4990" i="1"/>
  <c r="AI4990" i="1"/>
  <c r="AJ4990" i="1"/>
  <c r="AL4990" i="1"/>
  <c r="AL4991" i="1"/>
  <c r="AH4991" i="1"/>
  <c r="AI4991" i="1"/>
  <c r="AJ4991" i="1"/>
  <c r="AH4992" i="1"/>
  <c r="AI4992" i="1"/>
  <c r="AJ4992" i="1"/>
  <c r="AH4993" i="1"/>
  <c r="AI4993" i="1"/>
  <c r="AJ4993" i="1"/>
  <c r="AH4994" i="1"/>
  <c r="AI4994" i="1"/>
  <c r="AJ4994" i="1"/>
  <c r="AH4995" i="1"/>
  <c r="AI4995" i="1"/>
  <c r="AJ4995" i="1"/>
  <c r="AL4995" i="1"/>
  <c r="AH4996" i="1"/>
  <c r="AL4996" i="1" s="1"/>
  <c r="AI4996" i="1"/>
  <c r="AJ4996" i="1"/>
  <c r="AL4997" i="1"/>
  <c r="AH4997" i="1"/>
  <c r="AI4997" i="1"/>
  <c r="AJ4997" i="1"/>
  <c r="AH4998" i="1"/>
  <c r="AI4998" i="1"/>
  <c r="AJ4998" i="1"/>
  <c r="AL4998" i="1"/>
  <c r="AL4999" i="1"/>
  <c r="AH4999" i="1"/>
  <c r="AI4999" i="1"/>
  <c r="AJ4999" i="1"/>
  <c r="AH5000" i="1"/>
  <c r="AL5000" i="1" s="1"/>
  <c r="AI5000" i="1"/>
  <c r="AJ5000" i="1"/>
  <c r="AH5001" i="1"/>
  <c r="AI5001" i="1"/>
  <c r="AJ5001" i="1"/>
  <c r="AH5002" i="1"/>
  <c r="AI5002" i="1"/>
  <c r="AJ5002" i="1"/>
  <c r="AL5002" i="1"/>
  <c r="AH5003" i="1"/>
  <c r="AI5003" i="1"/>
  <c r="AJ5003" i="1"/>
  <c r="AH5004" i="1"/>
  <c r="AI5004" i="1"/>
  <c r="AJ5004" i="1"/>
  <c r="AH5005" i="1"/>
  <c r="AI5005" i="1"/>
  <c r="AJ5005" i="1"/>
  <c r="AH5006" i="1"/>
  <c r="AI5006" i="1"/>
  <c r="AJ5006" i="1"/>
  <c r="AL5006" i="1"/>
  <c r="AH5007" i="1"/>
  <c r="AI5007" i="1"/>
  <c r="AJ5007" i="1"/>
  <c r="AL5007" i="1"/>
  <c r="AH5008" i="1"/>
  <c r="AI5008" i="1"/>
  <c r="AJ5008" i="1"/>
  <c r="AL5008" i="1"/>
  <c r="AH5009" i="1"/>
  <c r="AI5009" i="1"/>
  <c r="AJ5009" i="1"/>
  <c r="AK5009" i="1"/>
  <c r="AK5010" i="1" s="1"/>
  <c r="AK5011" i="1" s="1"/>
  <c r="AK5012" i="1" s="1"/>
  <c r="AH5010" i="1"/>
  <c r="AI5010" i="1"/>
  <c r="AJ5010" i="1"/>
  <c r="AH5011" i="1"/>
  <c r="AI5011" i="1"/>
  <c r="AJ5011" i="1"/>
  <c r="AH5012" i="1"/>
  <c r="AI5012" i="1"/>
  <c r="AJ5012" i="1"/>
  <c r="AL5013" i="1"/>
  <c r="AH5013" i="1"/>
  <c r="AI5013" i="1"/>
  <c r="AJ5013" i="1"/>
  <c r="AK5013" i="1"/>
  <c r="AK5014" i="1" s="1"/>
  <c r="AK5015" i="1" s="1"/>
  <c r="AK5016" i="1" s="1"/>
  <c r="AH5014" i="1"/>
  <c r="AI5014" i="1"/>
  <c r="AJ5014" i="1"/>
  <c r="AL5014" i="1"/>
  <c r="AH5015" i="1"/>
  <c r="AI5015" i="1"/>
  <c r="AJ5015" i="1"/>
  <c r="AL5015" i="1"/>
  <c r="AH5016" i="1"/>
  <c r="AL5016" i="1" s="1"/>
  <c r="AI5016" i="1"/>
  <c r="AJ5016" i="1"/>
  <c r="AH5017" i="1"/>
  <c r="AI5017" i="1"/>
  <c r="AJ5017" i="1"/>
  <c r="AK5017" i="1"/>
  <c r="AK5018" i="1" s="1"/>
  <c r="AK5019" i="1" s="1"/>
  <c r="AK5020" i="1" s="1"/>
  <c r="AK5021" i="1" s="1"/>
  <c r="AK5022" i="1" s="1"/>
  <c r="AK5023" i="1" s="1"/>
  <c r="AK5024" i="1" s="1"/>
  <c r="AK5025" i="1" s="1"/>
  <c r="AK5026" i="1" s="1"/>
  <c r="AK5027" i="1" s="1"/>
  <c r="AK5028" i="1" s="1"/>
  <c r="AK5029" i="1" s="1"/>
  <c r="AK5030" i="1" s="1"/>
  <c r="AK5031" i="1" s="1"/>
  <c r="AK5032" i="1" s="1"/>
  <c r="AK5033" i="1" s="1"/>
  <c r="AK5034" i="1" s="1"/>
  <c r="AK5035" i="1" s="1"/>
  <c r="AK5036" i="1" s="1"/>
  <c r="AK5037" i="1" s="1"/>
  <c r="AK5038" i="1" s="1"/>
  <c r="AK5039" i="1" s="1"/>
  <c r="AK5040" i="1" s="1"/>
  <c r="AK5041" i="1" s="1"/>
  <c r="AK5042" i="1" s="1"/>
  <c r="AK5043" i="1" s="1"/>
  <c r="AK5044" i="1" s="1"/>
  <c r="AK5045" i="1" s="1"/>
  <c r="AK5046" i="1" s="1"/>
  <c r="AK5047" i="1" s="1"/>
  <c r="AK5048" i="1" s="1"/>
  <c r="AK5049" i="1" s="1"/>
  <c r="AK5050" i="1" s="1"/>
  <c r="AK5051" i="1" s="1"/>
  <c r="AK5052" i="1" s="1"/>
  <c r="AK5053" i="1" s="1"/>
  <c r="AK5054" i="1" s="1"/>
  <c r="AK5055" i="1" s="1"/>
  <c r="AK5056" i="1" s="1"/>
  <c r="AK5057" i="1" s="1"/>
  <c r="AK5058" i="1" s="1"/>
  <c r="AK5059" i="1" s="1"/>
  <c r="AK5060" i="1" s="1"/>
  <c r="AK5061" i="1" s="1"/>
  <c r="AK5062" i="1" s="1"/>
  <c r="AK5063" i="1" s="1"/>
  <c r="AK5064" i="1" s="1"/>
  <c r="AK5065" i="1" s="1"/>
  <c r="AK5066" i="1" s="1"/>
  <c r="AK5067" i="1" s="1"/>
  <c r="AK5068" i="1" s="1"/>
  <c r="AK5069" i="1" s="1"/>
  <c r="AK5070" i="1" s="1"/>
  <c r="AK5071" i="1" s="1"/>
  <c r="AK5072" i="1" s="1"/>
  <c r="AK5073" i="1" s="1"/>
  <c r="AK5074" i="1" s="1"/>
  <c r="AK5075" i="1" s="1"/>
  <c r="AK5076" i="1" s="1"/>
  <c r="AK5077" i="1" s="1"/>
  <c r="AK5078" i="1" s="1"/>
  <c r="AK5079" i="1" s="1"/>
  <c r="AK5080" i="1" s="1"/>
  <c r="AK5081" i="1" s="1"/>
  <c r="AK5082" i="1" s="1"/>
  <c r="AK5083" i="1" s="1"/>
  <c r="AK5084" i="1" s="1"/>
  <c r="AK5085" i="1" s="1"/>
  <c r="AK5086" i="1" s="1"/>
  <c r="AK5087" i="1" s="1"/>
  <c r="AK5088" i="1" s="1"/>
  <c r="AK5089" i="1" s="1"/>
  <c r="AK5090" i="1" s="1"/>
  <c r="AK5091" i="1" s="1"/>
  <c r="AK5092" i="1" s="1"/>
  <c r="AK5093" i="1" s="1"/>
  <c r="AK5094" i="1" s="1"/>
  <c r="AK5095" i="1" s="1"/>
  <c r="AK5096" i="1" s="1"/>
  <c r="AK5097" i="1" s="1"/>
  <c r="AK5098" i="1" s="1"/>
  <c r="AK5099" i="1" s="1"/>
  <c r="AK5100" i="1" s="1"/>
  <c r="AK5101" i="1" s="1"/>
  <c r="AK5102" i="1" s="1"/>
  <c r="AK5103" i="1" s="1"/>
  <c r="AK5104" i="1" s="1"/>
  <c r="AK5105" i="1" s="1"/>
  <c r="AK5106" i="1" s="1"/>
  <c r="AK5107" i="1" s="1"/>
  <c r="AK5108" i="1" s="1"/>
  <c r="AK5109" i="1" s="1"/>
  <c r="AK5110" i="1" s="1"/>
  <c r="AK5111" i="1" s="1"/>
  <c r="AK5112" i="1" s="1"/>
  <c r="AK5113" i="1" s="1"/>
  <c r="AK5114" i="1" s="1"/>
  <c r="AK5115" i="1" s="1"/>
  <c r="AK5116" i="1" s="1"/>
  <c r="AK5117" i="1" s="1"/>
  <c r="AK5118" i="1" s="1"/>
  <c r="AK5119" i="1" s="1"/>
  <c r="AK5120" i="1" s="1"/>
  <c r="AK5121" i="1" s="1"/>
  <c r="AK5122" i="1" s="1"/>
  <c r="AK5123" i="1" s="1"/>
  <c r="AK5124" i="1" s="1"/>
  <c r="AK5125" i="1" s="1"/>
  <c r="AK5126" i="1" s="1"/>
  <c r="AK5127" i="1" s="1"/>
  <c r="AK5128" i="1" s="1"/>
  <c r="AK5129" i="1" s="1"/>
  <c r="AK5130" i="1" s="1"/>
  <c r="AK5131" i="1" s="1"/>
  <c r="AK5132" i="1" s="1"/>
  <c r="AK5133" i="1" s="1"/>
  <c r="AK5134" i="1" s="1"/>
  <c r="AK5135" i="1" s="1"/>
  <c r="AK5136" i="1" s="1"/>
  <c r="AK5137" i="1" s="1"/>
  <c r="AK5138" i="1" s="1"/>
  <c r="AK5139" i="1" s="1"/>
  <c r="AK5140" i="1" s="1"/>
  <c r="AK5141" i="1" s="1"/>
  <c r="AK5142" i="1" s="1"/>
  <c r="AK5143" i="1" s="1"/>
  <c r="AK5144" i="1" s="1"/>
  <c r="AK5145" i="1" s="1"/>
  <c r="AK5146" i="1" s="1"/>
  <c r="AK5147" i="1" s="1"/>
  <c r="AK5148" i="1" s="1"/>
  <c r="AK5149" i="1" s="1"/>
  <c r="AK5150" i="1" s="1"/>
  <c r="AK5151" i="1" s="1"/>
  <c r="AK5152" i="1" s="1"/>
  <c r="AK5153" i="1" s="1"/>
  <c r="AK5154" i="1" s="1"/>
  <c r="AK5155" i="1" s="1"/>
  <c r="AK5156" i="1" s="1"/>
  <c r="AK5157" i="1" s="1"/>
  <c r="AK5158" i="1" s="1"/>
  <c r="AK5159" i="1" s="1"/>
  <c r="AK5160" i="1" s="1"/>
  <c r="AK5161" i="1" s="1"/>
  <c r="AK5162" i="1" s="1"/>
  <c r="AK5163" i="1" s="1"/>
  <c r="AK5164" i="1" s="1"/>
  <c r="AK5165" i="1" s="1"/>
  <c r="AK5166" i="1" s="1"/>
  <c r="AK5167" i="1" s="1"/>
  <c r="AK5168" i="1" s="1"/>
  <c r="AK5169" i="1" s="1"/>
  <c r="AK5170" i="1" s="1"/>
  <c r="AK5171" i="1" s="1"/>
  <c r="AK5172" i="1" s="1"/>
  <c r="AK5173" i="1" s="1"/>
  <c r="AK5174" i="1" s="1"/>
  <c r="AK5175" i="1" s="1"/>
  <c r="AK5176" i="1" s="1"/>
  <c r="AK5177" i="1" s="1"/>
  <c r="AK5178" i="1" s="1"/>
  <c r="AK5179" i="1" s="1"/>
  <c r="AK5180" i="1" s="1"/>
  <c r="AK5181" i="1" s="1"/>
  <c r="AK5182" i="1" s="1"/>
  <c r="AK5183" i="1" s="1"/>
  <c r="AK5184" i="1" s="1"/>
  <c r="AK5185" i="1" s="1"/>
  <c r="AK5186" i="1" s="1"/>
  <c r="AK5187" i="1" s="1"/>
  <c r="AK5188" i="1" s="1"/>
  <c r="AK5189" i="1" s="1"/>
  <c r="AK5190" i="1" s="1"/>
  <c r="AK5191" i="1" s="1"/>
  <c r="AK5192" i="1" s="1"/>
  <c r="AK5193" i="1" s="1"/>
  <c r="AK5194" i="1" s="1"/>
  <c r="AK5195" i="1" s="1"/>
  <c r="AK5196" i="1" s="1"/>
  <c r="AK5197" i="1" s="1"/>
  <c r="AK5198" i="1" s="1"/>
  <c r="AK5199" i="1" s="1"/>
  <c r="AK5200" i="1" s="1"/>
  <c r="AK5201" i="1" s="1"/>
  <c r="AK5202" i="1" s="1"/>
  <c r="AK5203" i="1" s="1"/>
  <c r="AK5204" i="1" s="1"/>
  <c r="AK5205" i="1" s="1"/>
  <c r="AK5206" i="1" s="1"/>
  <c r="AK5207" i="1" s="1"/>
  <c r="AK5208" i="1" s="1"/>
  <c r="AK5209" i="1" s="1"/>
  <c r="AK5210" i="1" s="1"/>
  <c r="AK5211" i="1" s="1"/>
  <c r="AK5212" i="1" s="1"/>
  <c r="AK5213" i="1" s="1"/>
  <c r="AK5214" i="1" s="1"/>
  <c r="AK5215" i="1" s="1"/>
  <c r="AK5216" i="1" s="1"/>
  <c r="AK5217" i="1" s="1"/>
  <c r="AK5218" i="1" s="1"/>
  <c r="AK5219" i="1" s="1"/>
  <c r="AK5220" i="1" s="1"/>
  <c r="AK5221" i="1" s="1"/>
  <c r="AK5222" i="1" s="1"/>
  <c r="AK5223" i="1" s="1"/>
  <c r="AK5224" i="1" s="1"/>
  <c r="AK5225" i="1" s="1"/>
  <c r="AK5226" i="1" s="1"/>
  <c r="AK5227" i="1" s="1"/>
  <c r="AK5228" i="1" s="1"/>
  <c r="AK5229" i="1" s="1"/>
  <c r="AK5230" i="1" s="1"/>
  <c r="AK5231" i="1" s="1"/>
  <c r="AK5232" i="1" s="1"/>
  <c r="AK5233" i="1" s="1"/>
  <c r="AK5234" i="1" s="1"/>
  <c r="AK5235" i="1" s="1"/>
  <c r="AK5236" i="1" s="1"/>
  <c r="AK5237" i="1" s="1"/>
  <c r="AK5238" i="1" s="1"/>
  <c r="AK5239" i="1" s="1"/>
  <c r="AK5240" i="1" s="1"/>
  <c r="AK5241" i="1" s="1"/>
  <c r="AK5242" i="1" s="1"/>
  <c r="AK5243" i="1" s="1"/>
  <c r="AK5244" i="1" s="1"/>
  <c r="AK5245" i="1" s="1"/>
  <c r="AK5246" i="1" s="1"/>
  <c r="AK5247" i="1" s="1"/>
  <c r="AK5248" i="1" s="1"/>
  <c r="AK5249" i="1" s="1"/>
  <c r="AK5250" i="1" s="1"/>
  <c r="AK5251" i="1" s="1"/>
  <c r="AK5252" i="1" s="1"/>
  <c r="AK5253" i="1" s="1"/>
  <c r="AK5254" i="1" s="1"/>
  <c r="AK5255" i="1" s="1"/>
  <c r="AK5256" i="1" s="1"/>
  <c r="AK5257" i="1" s="1"/>
  <c r="AK5258" i="1" s="1"/>
  <c r="AK5259" i="1" s="1"/>
  <c r="AK5260" i="1" s="1"/>
  <c r="AK5261" i="1" s="1"/>
  <c r="AK5262" i="1" s="1"/>
  <c r="AK5263" i="1" s="1"/>
  <c r="AK5264" i="1" s="1"/>
  <c r="AK5265" i="1" s="1"/>
  <c r="AK5266" i="1" s="1"/>
  <c r="AK5267" i="1" s="1"/>
  <c r="AK5268" i="1" s="1"/>
  <c r="AK5269" i="1" s="1"/>
  <c r="AK5270" i="1" s="1"/>
  <c r="AK5271" i="1" s="1"/>
  <c r="AK5272" i="1" s="1"/>
  <c r="AK5273" i="1" s="1"/>
  <c r="AK5274" i="1" s="1"/>
  <c r="AK5275" i="1" s="1"/>
  <c r="AK5276" i="1" s="1"/>
  <c r="AK5277" i="1" s="1"/>
  <c r="AK5278" i="1" s="1"/>
  <c r="AK5279" i="1" s="1"/>
  <c r="AK5280" i="1" s="1"/>
  <c r="AH5018" i="1"/>
  <c r="AI5018" i="1"/>
  <c r="AJ5018" i="1"/>
  <c r="AH5019" i="1"/>
  <c r="AI5019" i="1"/>
  <c r="AJ5019" i="1"/>
  <c r="AH5020" i="1"/>
  <c r="AI5020" i="1"/>
  <c r="AJ5020" i="1"/>
  <c r="AH5021" i="1"/>
  <c r="AI5021" i="1"/>
  <c r="AJ5021" i="1"/>
  <c r="AH5022" i="1"/>
  <c r="AI5022" i="1"/>
  <c r="AJ5022" i="1"/>
  <c r="AL5022" i="1"/>
  <c r="AL5023" i="1"/>
  <c r="AH5023" i="1"/>
  <c r="AI5023" i="1"/>
  <c r="AJ5023" i="1"/>
  <c r="AH5024" i="1"/>
  <c r="AI5024" i="1"/>
  <c r="AJ5024" i="1"/>
  <c r="AH5025" i="1"/>
  <c r="AI5025" i="1"/>
  <c r="AJ5025" i="1"/>
  <c r="AH5026" i="1"/>
  <c r="AI5026" i="1"/>
  <c r="AJ5026" i="1"/>
  <c r="AL5026" i="1"/>
  <c r="AH5027" i="1"/>
  <c r="AI5027" i="1"/>
  <c r="AJ5027" i="1"/>
  <c r="AH5028" i="1"/>
  <c r="AI5028" i="1"/>
  <c r="AJ5028" i="1"/>
  <c r="AH5029" i="1"/>
  <c r="AI5029" i="1"/>
  <c r="AJ5029" i="1"/>
  <c r="AH5030" i="1"/>
  <c r="AI5030" i="1"/>
  <c r="AJ5030" i="1"/>
  <c r="AL5030" i="1"/>
  <c r="AL5031" i="1"/>
  <c r="AH5031" i="1"/>
  <c r="AI5031" i="1"/>
  <c r="AJ5031" i="1"/>
  <c r="AH5032" i="1"/>
  <c r="AI5032" i="1"/>
  <c r="AJ5032" i="1"/>
  <c r="AH5033" i="1"/>
  <c r="AI5033" i="1"/>
  <c r="AJ5033" i="1"/>
  <c r="AH5034" i="1"/>
  <c r="AI5034" i="1"/>
  <c r="AJ5034" i="1"/>
  <c r="AH5035" i="1"/>
  <c r="AI5035" i="1"/>
  <c r="AJ5035" i="1"/>
  <c r="AH5036" i="1"/>
  <c r="AI5036" i="1"/>
  <c r="AJ5036" i="1"/>
  <c r="AL5037" i="1"/>
  <c r="AH5037" i="1"/>
  <c r="AI5037" i="1"/>
  <c r="AJ5037" i="1"/>
  <c r="AH5038" i="1"/>
  <c r="AI5038" i="1"/>
  <c r="AJ5038" i="1"/>
  <c r="AL5038" i="1"/>
  <c r="AH5039" i="1"/>
  <c r="AI5039" i="1"/>
  <c r="AJ5039" i="1"/>
  <c r="AL5039" i="1"/>
  <c r="AH5040" i="1"/>
  <c r="AL5040" i="1" s="1"/>
  <c r="AI5040" i="1"/>
  <c r="AJ5040" i="1"/>
  <c r="AH5041" i="1"/>
  <c r="AI5041" i="1"/>
  <c r="AJ5041" i="1"/>
  <c r="AH5042" i="1"/>
  <c r="AI5042" i="1"/>
  <c r="AJ5042" i="1"/>
  <c r="AH5043" i="1"/>
  <c r="AI5043" i="1"/>
  <c r="AJ5043" i="1"/>
  <c r="AH5044" i="1"/>
  <c r="AI5044" i="1"/>
  <c r="AJ5044" i="1"/>
  <c r="AL5045" i="1"/>
  <c r="AH5045" i="1"/>
  <c r="AI5045" i="1"/>
  <c r="AJ5045" i="1"/>
  <c r="AH5046" i="1"/>
  <c r="AI5046" i="1"/>
  <c r="AJ5046" i="1"/>
  <c r="AL5046" i="1"/>
  <c r="AH5047" i="1"/>
  <c r="AI5047" i="1"/>
  <c r="AJ5047" i="1"/>
  <c r="AL5047" i="1"/>
  <c r="AH5048" i="1"/>
  <c r="AL5048" i="1" s="1"/>
  <c r="AI5048" i="1"/>
  <c r="AJ5048" i="1"/>
  <c r="AL5049" i="1"/>
  <c r="AH5049" i="1"/>
  <c r="AI5049" i="1"/>
  <c r="AJ5049" i="1"/>
  <c r="AH5050" i="1"/>
  <c r="AI5050" i="1"/>
  <c r="AJ5050" i="1"/>
  <c r="AH5051" i="1"/>
  <c r="AI5051" i="1"/>
  <c r="AJ5051" i="1"/>
  <c r="AH5052" i="1"/>
  <c r="AI5052" i="1"/>
  <c r="AJ5052" i="1"/>
  <c r="AH5053" i="1"/>
  <c r="AI5053" i="1"/>
  <c r="AJ5053" i="1"/>
  <c r="AH5054" i="1"/>
  <c r="AI5054" i="1"/>
  <c r="AJ5054" i="1"/>
  <c r="AL5054" i="1"/>
  <c r="AL5055" i="1"/>
  <c r="AH5055" i="1"/>
  <c r="AI5055" i="1"/>
  <c r="AJ5055" i="1"/>
  <c r="AH5056" i="1"/>
  <c r="AI5056" i="1"/>
  <c r="AJ5056" i="1"/>
  <c r="AH5057" i="1"/>
  <c r="AI5057" i="1"/>
  <c r="AJ5057" i="1"/>
  <c r="AH5058" i="1"/>
  <c r="AI5058" i="1"/>
  <c r="AJ5058" i="1"/>
  <c r="AH5059" i="1"/>
  <c r="AI5059" i="1"/>
  <c r="AJ5059" i="1"/>
  <c r="AH5060" i="1"/>
  <c r="AI5060" i="1"/>
  <c r="AJ5060" i="1"/>
  <c r="AH5061" i="1"/>
  <c r="AI5061" i="1"/>
  <c r="AJ5061" i="1"/>
  <c r="AH5062" i="1"/>
  <c r="AI5062" i="1"/>
  <c r="AJ5062" i="1"/>
  <c r="AL5062" i="1"/>
  <c r="AL5063" i="1"/>
  <c r="AH5063" i="1"/>
  <c r="AI5063" i="1"/>
  <c r="AJ5063" i="1"/>
  <c r="AH5064" i="1"/>
  <c r="AI5064" i="1"/>
  <c r="AJ5064" i="1"/>
  <c r="AH5065" i="1"/>
  <c r="AI5065" i="1"/>
  <c r="AJ5065" i="1"/>
  <c r="AH5066" i="1"/>
  <c r="AI5066" i="1"/>
  <c r="AJ5066" i="1"/>
  <c r="AH5067" i="1"/>
  <c r="AI5067" i="1"/>
  <c r="AJ5067" i="1"/>
  <c r="AH5068" i="1"/>
  <c r="AI5068" i="1"/>
  <c r="AJ5068" i="1"/>
  <c r="AL5069" i="1"/>
  <c r="AH5069" i="1"/>
  <c r="AI5069" i="1"/>
  <c r="AJ5069" i="1"/>
  <c r="AH5070" i="1"/>
  <c r="AI5070" i="1"/>
  <c r="AJ5070" i="1"/>
  <c r="AL5070" i="1"/>
  <c r="AH5071" i="1"/>
  <c r="AI5071" i="1"/>
  <c r="AJ5071" i="1"/>
  <c r="AL5071" i="1"/>
  <c r="AH5072" i="1"/>
  <c r="AL5072" i="1" s="1"/>
  <c r="AI5072" i="1"/>
  <c r="AJ5072" i="1"/>
  <c r="AH5073" i="1"/>
  <c r="AI5073" i="1"/>
  <c r="AJ5073" i="1"/>
  <c r="AH5074" i="1"/>
  <c r="AI5074" i="1"/>
  <c r="AJ5074" i="1"/>
  <c r="AH5075" i="1"/>
  <c r="AI5075" i="1"/>
  <c r="AJ5075" i="1"/>
  <c r="AH5076" i="1"/>
  <c r="AI5076" i="1"/>
  <c r="AJ5076" i="1"/>
  <c r="AH5077" i="1"/>
  <c r="AI5077" i="1"/>
  <c r="AJ5077" i="1"/>
  <c r="AH5078" i="1"/>
  <c r="AI5078" i="1"/>
  <c r="AL5078" i="1" s="1"/>
  <c r="AJ5078" i="1"/>
  <c r="AH5079" i="1"/>
  <c r="AI5079" i="1"/>
  <c r="AJ5079" i="1"/>
  <c r="AL5079" i="1"/>
  <c r="AH5080" i="1"/>
  <c r="AL5080" i="1" s="1"/>
  <c r="AI5080" i="1"/>
  <c r="AJ5080" i="1"/>
  <c r="AH5081" i="1"/>
  <c r="AI5081" i="1"/>
  <c r="AJ5081" i="1"/>
  <c r="AH5082" i="1"/>
  <c r="AI5082" i="1"/>
  <c r="AJ5082" i="1"/>
  <c r="AL5082" i="1"/>
  <c r="AL5083" i="1"/>
  <c r="AH5083" i="1"/>
  <c r="AI5083" i="1"/>
  <c r="AJ5083" i="1"/>
  <c r="AH5084" i="1"/>
  <c r="AI5084" i="1"/>
  <c r="AJ5084" i="1"/>
  <c r="AH5085" i="1"/>
  <c r="AI5085" i="1"/>
  <c r="AJ5085" i="1"/>
  <c r="AH5086" i="1"/>
  <c r="AI5086" i="1"/>
  <c r="AL5086" i="1" s="1"/>
  <c r="AJ5086" i="1"/>
  <c r="AH5087" i="1"/>
  <c r="AI5087" i="1"/>
  <c r="AJ5087" i="1"/>
  <c r="AL5087" i="1"/>
  <c r="AH5088" i="1"/>
  <c r="AL5088" i="1" s="1"/>
  <c r="AI5088" i="1"/>
  <c r="AJ5088" i="1"/>
  <c r="AH5089" i="1"/>
  <c r="AI5089" i="1"/>
  <c r="AJ5089" i="1"/>
  <c r="AH5090" i="1"/>
  <c r="AI5090" i="1"/>
  <c r="AJ5090" i="1"/>
  <c r="AH5091" i="1"/>
  <c r="AI5091" i="1"/>
  <c r="AJ5091" i="1"/>
  <c r="AH5092" i="1"/>
  <c r="AI5092" i="1"/>
  <c r="AJ5092" i="1"/>
  <c r="AH5093" i="1"/>
  <c r="AI5093" i="1"/>
  <c r="AJ5093" i="1"/>
  <c r="AH5094" i="1"/>
  <c r="AI5094" i="1"/>
  <c r="AL5094" i="1" s="1"/>
  <c r="AJ5094" i="1"/>
  <c r="AH5095" i="1"/>
  <c r="AI5095" i="1"/>
  <c r="AJ5095" i="1"/>
  <c r="AL5095" i="1"/>
  <c r="AH5096" i="1"/>
  <c r="AL5096" i="1" s="1"/>
  <c r="AI5096" i="1"/>
  <c r="AJ5096" i="1"/>
  <c r="AH5097" i="1"/>
  <c r="AI5097" i="1"/>
  <c r="AJ5097" i="1"/>
  <c r="AH5098" i="1"/>
  <c r="AI5098" i="1"/>
  <c r="AJ5098" i="1"/>
  <c r="AH5099" i="1"/>
  <c r="AI5099" i="1"/>
  <c r="AJ5099" i="1"/>
  <c r="AH5100" i="1"/>
  <c r="AI5100" i="1"/>
  <c r="AJ5100" i="1"/>
  <c r="AH5101" i="1"/>
  <c r="AI5101" i="1"/>
  <c r="AJ5101" i="1"/>
  <c r="AH5102" i="1"/>
  <c r="AI5102" i="1"/>
  <c r="AL5102" i="1" s="1"/>
  <c r="AJ5102" i="1"/>
  <c r="AH5103" i="1"/>
  <c r="AI5103" i="1"/>
  <c r="AJ5103" i="1"/>
  <c r="AL5103" i="1"/>
  <c r="AH5104" i="1"/>
  <c r="AL5104" i="1" s="1"/>
  <c r="AI5104" i="1"/>
  <c r="AJ5104" i="1"/>
  <c r="AH5105" i="1"/>
  <c r="AI5105" i="1"/>
  <c r="AJ5105" i="1"/>
  <c r="AH5106" i="1"/>
  <c r="AI5106" i="1"/>
  <c r="AJ5106" i="1"/>
  <c r="AL5106" i="1"/>
  <c r="AH5107" i="1"/>
  <c r="AI5107" i="1"/>
  <c r="AJ5107" i="1"/>
  <c r="AH5108" i="1"/>
  <c r="AI5108" i="1"/>
  <c r="AJ5108" i="1"/>
  <c r="AH5109" i="1"/>
  <c r="AI5109" i="1"/>
  <c r="AJ5109" i="1"/>
  <c r="AH5110" i="1"/>
  <c r="AI5110" i="1"/>
  <c r="AL5110" i="1" s="1"/>
  <c r="AJ5110" i="1"/>
  <c r="AH5111" i="1"/>
  <c r="AI5111" i="1"/>
  <c r="AJ5111" i="1"/>
  <c r="AL5111" i="1"/>
  <c r="AH5112" i="1"/>
  <c r="AL5112" i="1" s="1"/>
  <c r="AI5112" i="1"/>
  <c r="AJ5112" i="1"/>
  <c r="AH5113" i="1"/>
  <c r="AI5113" i="1"/>
  <c r="AJ5113" i="1"/>
  <c r="AH5114" i="1"/>
  <c r="AI5114" i="1"/>
  <c r="AJ5114" i="1"/>
  <c r="AH5115" i="1"/>
  <c r="AI5115" i="1"/>
  <c r="AJ5115" i="1"/>
  <c r="AH5116" i="1"/>
  <c r="AI5116" i="1"/>
  <c r="AJ5116" i="1"/>
  <c r="AH5117" i="1"/>
  <c r="AI5117" i="1"/>
  <c r="AJ5117" i="1"/>
  <c r="AH5118" i="1"/>
  <c r="AI5118" i="1"/>
  <c r="AL5118" i="1" s="1"/>
  <c r="AJ5118" i="1"/>
  <c r="AH5119" i="1"/>
  <c r="AI5119" i="1"/>
  <c r="AJ5119" i="1"/>
  <c r="AL5119" i="1"/>
  <c r="AH5120" i="1"/>
  <c r="AL5120" i="1" s="1"/>
  <c r="AI5120" i="1"/>
  <c r="AJ5120" i="1"/>
  <c r="AH5121" i="1"/>
  <c r="AI5121" i="1"/>
  <c r="AJ5121" i="1"/>
  <c r="AH5122" i="1"/>
  <c r="AI5122" i="1"/>
  <c r="AJ5122" i="1"/>
  <c r="AH5123" i="1"/>
  <c r="AI5123" i="1"/>
  <c r="AJ5123" i="1"/>
  <c r="AH5124" i="1"/>
  <c r="AI5124" i="1"/>
  <c r="AJ5124" i="1"/>
  <c r="AH5125" i="1"/>
  <c r="AI5125" i="1"/>
  <c r="AJ5125" i="1"/>
  <c r="AH5126" i="1"/>
  <c r="AI5126" i="1"/>
  <c r="AL5126" i="1" s="1"/>
  <c r="AJ5126" i="1"/>
  <c r="AH5127" i="1"/>
  <c r="AI5127" i="1"/>
  <c r="AJ5127" i="1"/>
  <c r="AL5127" i="1"/>
  <c r="AH5128" i="1"/>
  <c r="AL5128" i="1" s="1"/>
  <c r="AI5128" i="1"/>
  <c r="AJ5128" i="1"/>
  <c r="AH5129" i="1"/>
  <c r="AI5129" i="1"/>
  <c r="AJ5129" i="1"/>
  <c r="AH5130" i="1"/>
  <c r="AI5130" i="1"/>
  <c r="AJ5130" i="1"/>
  <c r="AH5131" i="1"/>
  <c r="AI5131" i="1"/>
  <c r="AJ5131" i="1"/>
  <c r="AH5132" i="1"/>
  <c r="AI5132" i="1"/>
  <c r="AJ5132" i="1"/>
  <c r="AH5133" i="1"/>
  <c r="AI5133" i="1"/>
  <c r="AJ5133" i="1"/>
  <c r="AH5134" i="1"/>
  <c r="AI5134" i="1"/>
  <c r="AL5134" i="1" s="1"/>
  <c r="AJ5134" i="1"/>
  <c r="AH5135" i="1"/>
  <c r="AI5135" i="1"/>
  <c r="AJ5135" i="1"/>
  <c r="AL5135" i="1"/>
  <c r="AH5136" i="1"/>
  <c r="AI5136" i="1"/>
  <c r="AJ5136" i="1"/>
  <c r="AL5136" i="1"/>
  <c r="AH5137" i="1"/>
  <c r="AI5137" i="1"/>
  <c r="AJ5137" i="1"/>
  <c r="AH5138" i="1"/>
  <c r="AI5138" i="1"/>
  <c r="AJ5138" i="1"/>
  <c r="AL5138" i="1"/>
  <c r="AL5139" i="1"/>
  <c r="AH5139" i="1"/>
  <c r="AI5139" i="1"/>
  <c r="AJ5139" i="1"/>
  <c r="AH5140" i="1"/>
  <c r="AI5140" i="1"/>
  <c r="AJ5140" i="1"/>
  <c r="AL5141" i="1"/>
  <c r="AH5141" i="1"/>
  <c r="AI5141" i="1"/>
  <c r="AJ5141" i="1"/>
  <c r="AH5142" i="1"/>
  <c r="AI5142" i="1"/>
  <c r="AJ5142" i="1"/>
  <c r="AL5142" i="1"/>
  <c r="AL5143" i="1"/>
  <c r="AH5143" i="1"/>
  <c r="AI5143" i="1"/>
  <c r="AJ5143" i="1"/>
  <c r="AH5144" i="1"/>
  <c r="AL5144" i="1" s="1"/>
  <c r="AI5144" i="1"/>
  <c r="AJ5144" i="1"/>
  <c r="AH5145" i="1"/>
  <c r="AI5145" i="1"/>
  <c r="AJ5145" i="1"/>
  <c r="AH5146" i="1"/>
  <c r="AI5146" i="1"/>
  <c r="AJ5146" i="1"/>
  <c r="AH5147" i="1"/>
  <c r="AI5147" i="1"/>
  <c r="AJ5147" i="1"/>
  <c r="AH5148" i="1"/>
  <c r="AI5148" i="1"/>
  <c r="AJ5148" i="1"/>
  <c r="AL5149" i="1"/>
  <c r="AH5149" i="1"/>
  <c r="AI5149" i="1"/>
  <c r="AJ5149" i="1"/>
  <c r="AH5150" i="1"/>
  <c r="AI5150" i="1"/>
  <c r="AJ5150" i="1"/>
  <c r="AL5150" i="1"/>
  <c r="AL5151" i="1"/>
  <c r="AH5151" i="1"/>
  <c r="AI5151" i="1"/>
  <c r="AJ5151" i="1"/>
  <c r="AH5152" i="1"/>
  <c r="AL5152" i="1" s="1"/>
  <c r="AI5152" i="1"/>
  <c r="AJ5152" i="1"/>
  <c r="AH5153" i="1"/>
  <c r="AI5153" i="1"/>
  <c r="AJ5153" i="1"/>
  <c r="AH5154" i="1"/>
  <c r="AI5154" i="1"/>
  <c r="AJ5154" i="1"/>
  <c r="AL5154" i="1"/>
  <c r="AL5155" i="1"/>
  <c r="AH5155" i="1"/>
  <c r="AI5155" i="1"/>
  <c r="AJ5155" i="1"/>
  <c r="AH5156" i="1"/>
  <c r="AI5156" i="1"/>
  <c r="AJ5156" i="1"/>
  <c r="AL5157" i="1"/>
  <c r="AH5157" i="1"/>
  <c r="AI5157" i="1"/>
  <c r="AJ5157" i="1"/>
  <c r="AH5158" i="1"/>
  <c r="AI5158" i="1"/>
  <c r="AJ5158" i="1"/>
  <c r="AL5158" i="1"/>
  <c r="AL5159" i="1"/>
  <c r="AH5159" i="1"/>
  <c r="AI5159" i="1"/>
  <c r="AJ5159" i="1"/>
  <c r="AH5160" i="1"/>
  <c r="AL5160" i="1" s="1"/>
  <c r="AI5160" i="1"/>
  <c r="AJ5160" i="1"/>
  <c r="AH5161" i="1"/>
  <c r="AI5161" i="1"/>
  <c r="AJ5161" i="1"/>
  <c r="AH5162" i="1"/>
  <c r="AI5162" i="1"/>
  <c r="AJ5162" i="1"/>
  <c r="AH5163" i="1"/>
  <c r="AI5163" i="1"/>
  <c r="AJ5163" i="1"/>
  <c r="AH5164" i="1"/>
  <c r="AI5164" i="1"/>
  <c r="AJ5164" i="1"/>
  <c r="AL5165" i="1"/>
  <c r="AH5165" i="1"/>
  <c r="AI5165" i="1"/>
  <c r="AJ5165" i="1"/>
  <c r="AH5166" i="1"/>
  <c r="AI5166" i="1"/>
  <c r="AJ5166" i="1"/>
  <c r="AL5166" i="1"/>
  <c r="AL5167" i="1"/>
  <c r="AH5167" i="1"/>
  <c r="AI5167" i="1"/>
  <c r="AJ5167" i="1"/>
  <c r="AH5168" i="1"/>
  <c r="AL5168" i="1" s="1"/>
  <c r="AI5168" i="1"/>
  <c r="AJ5168" i="1"/>
  <c r="AH5169" i="1"/>
  <c r="AI5169" i="1"/>
  <c r="AJ5169" i="1"/>
  <c r="AH5170" i="1"/>
  <c r="AI5170" i="1"/>
  <c r="AJ5170" i="1"/>
  <c r="AH5171" i="1"/>
  <c r="AI5171" i="1"/>
  <c r="AJ5171" i="1"/>
  <c r="AH5172" i="1"/>
  <c r="AI5172" i="1"/>
  <c r="AJ5172" i="1"/>
  <c r="AL5173" i="1"/>
  <c r="AH5173" i="1"/>
  <c r="AI5173" i="1"/>
  <c r="AJ5173" i="1"/>
  <c r="AH5174" i="1"/>
  <c r="AI5174" i="1"/>
  <c r="AJ5174" i="1"/>
  <c r="AL5174" i="1"/>
  <c r="AL5175" i="1"/>
  <c r="AH5175" i="1"/>
  <c r="AI5175" i="1"/>
  <c r="AJ5175" i="1"/>
  <c r="AH5176" i="1"/>
  <c r="AL5176" i="1" s="1"/>
  <c r="AI5176" i="1"/>
  <c r="AJ5176" i="1"/>
  <c r="AH5177" i="1"/>
  <c r="AI5177" i="1"/>
  <c r="AJ5177" i="1"/>
  <c r="AH5178" i="1"/>
  <c r="AI5178" i="1"/>
  <c r="AJ5178" i="1"/>
  <c r="AH5179" i="1"/>
  <c r="AI5179" i="1"/>
  <c r="AJ5179" i="1"/>
  <c r="AH5180" i="1"/>
  <c r="AI5180" i="1"/>
  <c r="AJ5180" i="1"/>
  <c r="AL5181" i="1"/>
  <c r="AH5181" i="1"/>
  <c r="AI5181" i="1"/>
  <c r="AJ5181" i="1"/>
  <c r="AH5182" i="1"/>
  <c r="AI5182" i="1"/>
  <c r="AJ5182" i="1"/>
  <c r="AL5182" i="1"/>
  <c r="AL5183" i="1"/>
  <c r="AH5183" i="1"/>
  <c r="AI5183" i="1"/>
  <c r="AJ5183" i="1"/>
  <c r="AH5184" i="1"/>
  <c r="AL5184" i="1" s="1"/>
  <c r="AI5184" i="1"/>
  <c r="AJ5184" i="1"/>
  <c r="AH5185" i="1"/>
  <c r="AI5185" i="1"/>
  <c r="AJ5185" i="1"/>
  <c r="AH5186" i="1"/>
  <c r="AI5186" i="1"/>
  <c r="AJ5186" i="1"/>
  <c r="AH5187" i="1"/>
  <c r="AI5187" i="1"/>
  <c r="AJ5187" i="1"/>
  <c r="AH5188" i="1"/>
  <c r="AI5188" i="1"/>
  <c r="AJ5188" i="1"/>
  <c r="AL5189" i="1"/>
  <c r="AH5189" i="1"/>
  <c r="AI5189" i="1"/>
  <c r="AJ5189" i="1"/>
  <c r="AH5190" i="1"/>
  <c r="AI5190" i="1"/>
  <c r="AJ5190" i="1"/>
  <c r="AL5190" i="1"/>
  <c r="AL5191" i="1"/>
  <c r="AH5191" i="1"/>
  <c r="AI5191" i="1"/>
  <c r="AJ5191" i="1"/>
  <c r="AH5192" i="1"/>
  <c r="AL5192" i="1" s="1"/>
  <c r="AI5192" i="1"/>
  <c r="AJ5192" i="1"/>
  <c r="AH5193" i="1"/>
  <c r="AI5193" i="1"/>
  <c r="AJ5193" i="1"/>
  <c r="AH5194" i="1"/>
  <c r="AI5194" i="1"/>
  <c r="AJ5194" i="1"/>
  <c r="AH5195" i="1"/>
  <c r="AI5195" i="1"/>
  <c r="AJ5195" i="1"/>
  <c r="AH5196" i="1"/>
  <c r="AI5196" i="1"/>
  <c r="AJ5196" i="1"/>
  <c r="AL5197" i="1"/>
  <c r="AH5197" i="1"/>
  <c r="AI5197" i="1"/>
  <c r="AJ5197" i="1"/>
  <c r="AH5198" i="1"/>
  <c r="AI5198" i="1"/>
  <c r="AJ5198" i="1"/>
  <c r="AL5198" i="1"/>
  <c r="AL5199" i="1"/>
  <c r="AH5199" i="1"/>
  <c r="AI5199" i="1"/>
  <c r="AJ5199" i="1"/>
  <c r="AH5200" i="1"/>
  <c r="AL5200" i="1" s="1"/>
  <c r="AI5200" i="1"/>
  <c r="AJ5200" i="1"/>
  <c r="AH5201" i="1"/>
  <c r="AI5201" i="1"/>
  <c r="AJ5201" i="1"/>
  <c r="AH5202" i="1"/>
  <c r="AI5202" i="1"/>
  <c r="AJ5202" i="1"/>
  <c r="AL5202" i="1"/>
  <c r="AL5203" i="1"/>
  <c r="AH5203" i="1"/>
  <c r="AI5203" i="1"/>
  <c r="AJ5203" i="1"/>
  <c r="AH5204" i="1"/>
  <c r="AI5204" i="1"/>
  <c r="AJ5204" i="1"/>
  <c r="AL5205" i="1"/>
  <c r="AH5205" i="1"/>
  <c r="AI5205" i="1"/>
  <c r="AJ5205" i="1"/>
  <c r="AH5206" i="1"/>
  <c r="AI5206" i="1"/>
  <c r="AJ5206" i="1"/>
  <c r="AL5206" i="1"/>
  <c r="AL5207" i="1"/>
  <c r="AH5207" i="1"/>
  <c r="AI5207" i="1"/>
  <c r="AJ5207" i="1"/>
  <c r="AH5208" i="1"/>
  <c r="AL5208" i="1" s="1"/>
  <c r="AI5208" i="1"/>
  <c r="AJ5208" i="1"/>
  <c r="AH5209" i="1"/>
  <c r="AI5209" i="1"/>
  <c r="AJ5209" i="1"/>
  <c r="AH5210" i="1"/>
  <c r="AI5210" i="1"/>
  <c r="AJ5210" i="1"/>
  <c r="AH5211" i="1"/>
  <c r="AI5211" i="1"/>
  <c r="AJ5211" i="1"/>
  <c r="AH5212" i="1"/>
  <c r="AI5212" i="1"/>
  <c r="AJ5212" i="1"/>
  <c r="AL5213" i="1"/>
  <c r="AH5213" i="1"/>
  <c r="AI5213" i="1"/>
  <c r="AJ5213" i="1"/>
  <c r="AH5214" i="1"/>
  <c r="AI5214" i="1"/>
  <c r="AJ5214" i="1"/>
  <c r="AL5214" i="1"/>
  <c r="AL5215" i="1"/>
  <c r="AH5215" i="1"/>
  <c r="AI5215" i="1"/>
  <c r="AJ5215" i="1"/>
  <c r="AH5216" i="1"/>
  <c r="AL5216" i="1" s="1"/>
  <c r="AI5216" i="1"/>
  <c r="AJ5216" i="1"/>
  <c r="AH5217" i="1"/>
  <c r="AI5217" i="1"/>
  <c r="AJ5217" i="1"/>
  <c r="AH5218" i="1"/>
  <c r="AI5218" i="1"/>
  <c r="AJ5218" i="1"/>
  <c r="AL5218" i="1"/>
  <c r="AL5219" i="1"/>
  <c r="AH5219" i="1"/>
  <c r="AI5219" i="1"/>
  <c r="AJ5219" i="1"/>
  <c r="AH5220" i="1"/>
  <c r="AI5220" i="1"/>
  <c r="AJ5220" i="1"/>
  <c r="AL5221" i="1"/>
  <c r="AH5221" i="1"/>
  <c r="AI5221" i="1"/>
  <c r="AJ5221" i="1"/>
  <c r="AH5222" i="1"/>
  <c r="AI5222" i="1"/>
  <c r="AJ5222" i="1"/>
  <c r="AL5222" i="1"/>
  <c r="AL5223" i="1"/>
  <c r="AH5223" i="1"/>
  <c r="AI5223" i="1"/>
  <c r="AJ5223" i="1"/>
  <c r="AH5224" i="1"/>
  <c r="AL5224" i="1" s="1"/>
  <c r="AI5224" i="1"/>
  <c r="AJ5224" i="1"/>
  <c r="AH5225" i="1"/>
  <c r="AI5225" i="1"/>
  <c r="AJ5225" i="1"/>
  <c r="AH5226" i="1"/>
  <c r="AI5226" i="1"/>
  <c r="AJ5226" i="1"/>
  <c r="AH5227" i="1"/>
  <c r="AI5227" i="1"/>
  <c r="AJ5227" i="1"/>
  <c r="AH5228" i="1"/>
  <c r="AI5228" i="1"/>
  <c r="AJ5228" i="1"/>
  <c r="AL5229" i="1"/>
  <c r="AH5229" i="1"/>
  <c r="AI5229" i="1"/>
  <c r="AJ5229" i="1"/>
  <c r="AH5230" i="1"/>
  <c r="AI5230" i="1"/>
  <c r="AJ5230" i="1"/>
  <c r="AL5230" i="1"/>
  <c r="AL5231" i="1"/>
  <c r="AH5231" i="1"/>
  <c r="AI5231" i="1"/>
  <c r="AJ5231" i="1"/>
  <c r="AH5232" i="1"/>
  <c r="AL5232" i="1" s="1"/>
  <c r="AI5232" i="1"/>
  <c r="AJ5232" i="1"/>
  <c r="AH5233" i="1"/>
  <c r="AI5233" i="1"/>
  <c r="AJ5233" i="1"/>
  <c r="AH5234" i="1"/>
  <c r="AI5234" i="1"/>
  <c r="AJ5234" i="1"/>
  <c r="AH5235" i="1"/>
  <c r="AI5235" i="1"/>
  <c r="AJ5235" i="1"/>
  <c r="AH5236" i="1"/>
  <c r="AI5236" i="1"/>
  <c r="AJ5236" i="1"/>
  <c r="AL5237" i="1"/>
  <c r="AH5237" i="1"/>
  <c r="AI5237" i="1"/>
  <c r="AJ5237" i="1"/>
  <c r="AH5238" i="1"/>
  <c r="AI5238" i="1"/>
  <c r="AJ5238" i="1"/>
  <c r="AL5238" i="1"/>
  <c r="AL5239" i="1"/>
  <c r="AH5239" i="1"/>
  <c r="AI5239" i="1"/>
  <c r="AJ5239" i="1"/>
  <c r="AH5240" i="1"/>
  <c r="AL5240" i="1" s="1"/>
  <c r="AI5240" i="1"/>
  <c r="AJ5240" i="1"/>
  <c r="AH5241" i="1"/>
  <c r="AI5241" i="1"/>
  <c r="AJ5241" i="1"/>
  <c r="AH5242" i="1"/>
  <c r="AI5242" i="1"/>
  <c r="AJ5242" i="1"/>
  <c r="AH5243" i="1"/>
  <c r="AI5243" i="1"/>
  <c r="AJ5243" i="1"/>
  <c r="AH5244" i="1"/>
  <c r="AI5244" i="1"/>
  <c r="AJ5244" i="1"/>
  <c r="AL5245" i="1"/>
  <c r="AH5245" i="1"/>
  <c r="AI5245" i="1"/>
  <c r="AJ5245" i="1"/>
  <c r="AH5246" i="1"/>
  <c r="AI5246" i="1"/>
  <c r="AJ5246" i="1"/>
  <c r="AL5246" i="1"/>
  <c r="AL5247" i="1"/>
  <c r="AH5247" i="1"/>
  <c r="AI5247" i="1"/>
  <c r="AJ5247" i="1"/>
  <c r="AH5248" i="1"/>
  <c r="AL5248" i="1" s="1"/>
  <c r="AI5248" i="1"/>
  <c r="AJ5248" i="1"/>
  <c r="AH5249" i="1"/>
  <c r="AI5249" i="1"/>
  <c r="AJ5249" i="1"/>
  <c r="AH5250" i="1"/>
  <c r="AI5250" i="1"/>
  <c r="AJ5250" i="1"/>
  <c r="AH5251" i="1"/>
  <c r="AI5251" i="1"/>
  <c r="AJ5251" i="1"/>
  <c r="AH5252" i="1"/>
  <c r="AI5252" i="1"/>
  <c r="AJ5252" i="1"/>
  <c r="AL5253" i="1"/>
  <c r="AH5253" i="1"/>
  <c r="AI5253" i="1"/>
  <c r="AJ5253" i="1"/>
  <c r="AH5254" i="1"/>
  <c r="AI5254" i="1"/>
  <c r="AJ5254" i="1"/>
  <c r="AL5254" i="1"/>
  <c r="AL5255" i="1"/>
  <c r="AH5255" i="1"/>
  <c r="AI5255" i="1"/>
  <c r="AJ5255" i="1"/>
  <c r="AH5256" i="1"/>
  <c r="AL5256" i="1" s="1"/>
  <c r="AI5256" i="1"/>
  <c r="AJ5256" i="1"/>
  <c r="AH5257" i="1"/>
  <c r="AI5257" i="1"/>
  <c r="AJ5257" i="1"/>
  <c r="AH5258" i="1"/>
  <c r="AI5258" i="1"/>
  <c r="AJ5258" i="1"/>
  <c r="AH5259" i="1"/>
  <c r="AI5259" i="1"/>
  <c r="AJ5259" i="1"/>
  <c r="AH5260" i="1"/>
  <c r="AI5260" i="1"/>
  <c r="AJ5260" i="1"/>
  <c r="AL5261" i="1"/>
  <c r="AH5261" i="1"/>
  <c r="AI5261" i="1"/>
  <c r="AJ5261" i="1"/>
  <c r="AH5262" i="1"/>
  <c r="AI5262" i="1"/>
  <c r="AJ5262" i="1"/>
  <c r="AL5262" i="1"/>
  <c r="AL5263" i="1"/>
  <c r="AH5263" i="1"/>
  <c r="AI5263" i="1"/>
  <c r="AJ5263" i="1"/>
  <c r="AH5264" i="1"/>
  <c r="AL5264" i="1" s="1"/>
  <c r="AI5264" i="1"/>
  <c r="AJ5264" i="1"/>
  <c r="AH5265" i="1"/>
  <c r="AI5265" i="1"/>
  <c r="AJ5265" i="1"/>
  <c r="AH5266" i="1"/>
  <c r="AI5266" i="1"/>
  <c r="AJ5266" i="1"/>
  <c r="AL5266" i="1"/>
  <c r="AL5267" i="1"/>
  <c r="AH5267" i="1"/>
  <c r="AI5267" i="1"/>
  <c r="AJ5267" i="1"/>
  <c r="AH5268" i="1"/>
  <c r="AI5268" i="1"/>
  <c r="AJ5268" i="1"/>
  <c r="AL5269" i="1"/>
  <c r="AH5269" i="1"/>
  <c r="AI5269" i="1"/>
  <c r="AJ5269" i="1"/>
  <c r="AH5270" i="1"/>
  <c r="AI5270" i="1"/>
  <c r="AJ5270" i="1"/>
  <c r="AL5270" i="1"/>
  <c r="AL5271" i="1"/>
  <c r="AH5271" i="1"/>
  <c r="AI5271" i="1"/>
  <c r="AJ5271" i="1"/>
  <c r="AH5272" i="1"/>
  <c r="AL5272" i="1" s="1"/>
  <c r="AI5272" i="1"/>
  <c r="AJ5272" i="1"/>
  <c r="AH5273" i="1"/>
  <c r="AI5273" i="1"/>
  <c r="AJ5273" i="1"/>
  <c r="AH5274" i="1"/>
  <c r="AI5274" i="1"/>
  <c r="AJ5274" i="1"/>
  <c r="AH5275" i="1"/>
  <c r="AI5275" i="1"/>
  <c r="AJ5275" i="1"/>
  <c r="AH5276" i="1"/>
  <c r="AI5276" i="1"/>
  <c r="AJ5276" i="1"/>
  <c r="AL5277" i="1"/>
  <c r="AH5277" i="1"/>
  <c r="AI5277" i="1"/>
  <c r="AJ5277" i="1"/>
  <c r="AH5278" i="1"/>
  <c r="AI5278" i="1"/>
  <c r="AJ5278" i="1"/>
  <c r="AL5278" i="1"/>
  <c r="AL5279" i="1"/>
  <c r="AH5279" i="1"/>
  <c r="AI5279" i="1"/>
  <c r="AJ5279" i="1"/>
  <c r="AH5280" i="1"/>
  <c r="AL5280" i="1" s="1"/>
  <c r="AI5280" i="1"/>
  <c r="AJ5280" i="1"/>
  <c r="AH5281" i="1"/>
  <c r="AI5281" i="1"/>
  <c r="AJ5281" i="1"/>
  <c r="AK5281" i="1"/>
  <c r="AK5282" i="1" s="1"/>
  <c r="AL5281" i="1"/>
  <c r="AH5282" i="1"/>
  <c r="AI5282" i="1"/>
  <c r="AJ5282" i="1"/>
  <c r="AL5282" i="1"/>
  <c r="AH5283" i="1"/>
  <c r="AI5283" i="1"/>
  <c r="AJ5283" i="1"/>
  <c r="AK5283" i="1"/>
  <c r="AK5284" i="1" s="1"/>
  <c r="AH5284" i="1"/>
  <c r="AI5284" i="1"/>
  <c r="AJ5284" i="1"/>
  <c r="AL5285" i="1"/>
  <c r="AH5285" i="1"/>
  <c r="AI5285" i="1"/>
  <c r="AJ5285" i="1"/>
  <c r="AK5285" i="1"/>
  <c r="AK5286" i="1" s="1"/>
  <c r="AK5287" i="1" s="1"/>
  <c r="AK5288" i="1" s="1"/>
  <c r="AK5289" i="1" s="1"/>
  <c r="AK5290" i="1" s="1"/>
  <c r="AH5286" i="1"/>
  <c r="AI5286" i="1"/>
  <c r="AL5286" i="1" s="1"/>
  <c r="AJ5286" i="1"/>
  <c r="AL5287" i="1"/>
  <c r="AH5287" i="1"/>
  <c r="AI5287" i="1"/>
  <c r="AJ5287" i="1"/>
  <c r="AH5288" i="1"/>
  <c r="AI5288" i="1"/>
  <c r="AJ5288" i="1"/>
  <c r="AH5289" i="1"/>
  <c r="AI5289" i="1"/>
  <c r="AJ5289" i="1"/>
  <c r="AH5290" i="1"/>
  <c r="AI5290" i="1"/>
  <c r="AJ5290" i="1"/>
  <c r="AL5290" i="1"/>
  <c r="AH5291" i="1"/>
  <c r="AI5291" i="1"/>
  <c r="AJ5291" i="1"/>
  <c r="AK5291" i="1"/>
  <c r="AK5292" i="1" s="1"/>
  <c r="AH5292" i="1"/>
  <c r="AI5292" i="1"/>
  <c r="AJ5292" i="1"/>
  <c r="AL5293" i="1"/>
  <c r="AH5293" i="1"/>
  <c r="AI5293" i="1"/>
  <c r="AJ5293" i="1"/>
  <c r="AK5293" i="1"/>
  <c r="AK5294" i="1" s="1"/>
  <c r="AK5295" i="1" s="1"/>
  <c r="AK5296" i="1" s="1"/>
  <c r="AK5297" i="1" s="1"/>
  <c r="AK5298" i="1" s="1"/>
  <c r="AK5299" i="1" s="1"/>
  <c r="AK5300" i="1" s="1"/>
  <c r="AK5301" i="1" s="1"/>
  <c r="AK5302" i="1" s="1"/>
  <c r="AK5303" i="1" s="1"/>
  <c r="AK5304" i="1" s="1"/>
  <c r="AK5305" i="1" s="1"/>
  <c r="AK5306" i="1" s="1"/>
  <c r="AK5307" i="1" s="1"/>
  <c r="AK5308" i="1" s="1"/>
  <c r="AK5309" i="1" s="1"/>
  <c r="AK5310" i="1" s="1"/>
  <c r="AK5311" i="1" s="1"/>
  <c r="AK5312" i="1" s="1"/>
  <c r="AK5313" i="1" s="1"/>
  <c r="AK5314" i="1" s="1"/>
  <c r="AK5315" i="1" s="1"/>
  <c r="AK5316" i="1" s="1"/>
  <c r="AK5317" i="1" s="1"/>
  <c r="AK5318" i="1" s="1"/>
  <c r="AK5319" i="1" s="1"/>
  <c r="AK5320" i="1" s="1"/>
  <c r="AK5321" i="1" s="1"/>
  <c r="AH5294" i="1"/>
  <c r="AI5294" i="1"/>
  <c r="AL5294" i="1" s="1"/>
  <c r="AJ5294" i="1"/>
  <c r="AL5295" i="1"/>
  <c r="AH5295" i="1"/>
  <c r="AI5295" i="1"/>
  <c r="AJ5295" i="1"/>
  <c r="AH5296" i="1"/>
  <c r="AI5296" i="1"/>
  <c r="AJ5296" i="1"/>
  <c r="AH5297" i="1"/>
  <c r="AI5297" i="1"/>
  <c r="AJ5297" i="1"/>
  <c r="AH5298" i="1"/>
  <c r="AI5298" i="1"/>
  <c r="AJ5298" i="1"/>
  <c r="AH5299" i="1"/>
  <c r="AI5299" i="1"/>
  <c r="AJ5299" i="1"/>
  <c r="AH5300" i="1"/>
  <c r="AI5300" i="1"/>
  <c r="AJ5300" i="1"/>
  <c r="AL5301" i="1"/>
  <c r="AH5301" i="1"/>
  <c r="AI5301" i="1"/>
  <c r="AJ5301" i="1"/>
  <c r="AH5302" i="1"/>
  <c r="AI5302" i="1"/>
  <c r="AL5302" i="1" s="1"/>
  <c r="AJ5302" i="1"/>
  <c r="AL5303" i="1"/>
  <c r="AH5303" i="1"/>
  <c r="AI5303" i="1"/>
  <c r="AJ5303" i="1"/>
  <c r="AH5304" i="1"/>
  <c r="AI5304" i="1"/>
  <c r="AJ5304" i="1"/>
  <c r="AH5305" i="1"/>
  <c r="AI5305" i="1"/>
  <c r="AJ5305" i="1"/>
  <c r="AH5306" i="1"/>
  <c r="AI5306" i="1"/>
  <c r="AJ5306" i="1"/>
  <c r="AH5307" i="1"/>
  <c r="AI5307" i="1"/>
  <c r="AJ5307" i="1"/>
  <c r="AH5308" i="1"/>
  <c r="AI5308" i="1"/>
  <c r="AJ5308" i="1"/>
  <c r="AL5309" i="1"/>
  <c r="AH5309" i="1"/>
  <c r="AI5309" i="1"/>
  <c r="AJ5309" i="1"/>
  <c r="AH5310" i="1"/>
  <c r="AI5310" i="1"/>
  <c r="AL5310" i="1" s="1"/>
  <c r="AJ5310" i="1"/>
  <c r="AL5311" i="1"/>
  <c r="AH5311" i="1"/>
  <c r="AI5311" i="1"/>
  <c r="AJ5311" i="1"/>
  <c r="AH5312" i="1"/>
  <c r="AI5312" i="1"/>
  <c r="AJ5312" i="1"/>
  <c r="AH5313" i="1"/>
  <c r="AI5313" i="1"/>
  <c r="AJ5313" i="1"/>
  <c r="AH5314" i="1"/>
  <c r="AI5314" i="1"/>
  <c r="AJ5314" i="1"/>
  <c r="AH5315" i="1"/>
  <c r="AI5315" i="1"/>
  <c r="AJ5315" i="1"/>
  <c r="AH5316" i="1"/>
  <c r="AI5316" i="1"/>
  <c r="AJ5316" i="1"/>
  <c r="AL5317" i="1"/>
  <c r="AH5317" i="1"/>
  <c r="AI5317" i="1"/>
  <c r="AJ5317" i="1"/>
  <c r="AH5318" i="1"/>
  <c r="AI5318" i="1"/>
  <c r="AL5318" i="1" s="1"/>
  <c r="AJ5318" i="1"/>
  <c r="AL5319" i="1"/>
  <c r="AH5319" i="1"/>
  <c r="AI5319" i="1"/>
  <c r="AJ5319" i="1"/>
  <c r="AH5320" i="1"/>
  <c r="AI5320" i="1"/>
  <c r="AJ5320" i="1"/>
  <c r="AH5321" i="1"/>
  <c r="AI5321" i="1"/>
  <c r="AJ5321" i="1"/>
  <c r="AL5321" i="1"/>
  <c r="AH5322" i="1"/>
  <c r="AI5322" i="1"/>
  <c r="AJ5322" i="1"/>
  <c r="AK5322" i="1"/>
  <c r="AL5322" i="1"/>
  <c r="AH5323" i="1"/>
  <c r="AI5323" i="1"/>
  <c r="AJ5323" i="1"/>
  <c r="AK5323" i="1"/>
  <c r="AL5323" i="1"/>
  <c r="AH5324" i="1"/>
  <c r="AI5324" i="1"/>
  <c r="AJ5324" i="1"/>
  <c r="AK5324" i="1"/>
  <c r="AH5325" i="1"/>
  <c r="AI5325" i="1"/>
  <c r="AJ5325" i="1"/>
  <c r="AK5325" i="1"/>
  <c r="AL5325" i="1"/>
  <c r="AH5326" i="1"/>
  <c r="AI5326" i="1"/>
  <c r="AL5326" i="1" s="1"/>
  <c r="AJ5326" i="1"/>
  <c r="AK5326" i="1"/>
  <c r="AH5327" i="1"/>
  <c r="AI5327" i="1"/>
  <c r="AJ5327" i="1"/>
  <c r="AK5327" i="1"/>
  <c r="AK5328" i="1" s="1"/>
  <c r="AL5327" i="1"/>
  <c r="AH5328" i="1"/>
  <c r="AI5328" i="1"/>
  <c r="AJ5328" i="1"/>
  <c r="AH5329" i="1"/>
  <c r="AI5329" i="1"/>
  <c r="AJ5329" i="1"/>
  <c r="AK5329" i="1"/>
  <c r="AK5330" i="1" s="1"/>
  <c r="AK5331" i="1" s="1"/>
  <c r="AK5332" i="1" s="1"/>
  <c r="AK5333" i="1" s="1"/>
  <c r="AK5334" i="1" s="1"/>
  <c r="AK5335" i="1" s="1"/>
  <c r="AK5336" i="1" s="1"/>
  <c r="AK5337" i="1" s="1"/>
  <c r="AK5338" i="1" s="1"/>
  <c r="AK5339" i="1" s="1"/>
  <c r="AK5340" i="1" s="1"/>
  <c r="AK5341" i="1" s="1"/>
  <c r="AK5342" i="1" s="1"/>
  <c r="AK5343" i="1" s="1"/>
  <c r="AK5344" i="1" s="1"/>
  <c r="AK5345" i="1" s="1"/>
  <c r="AK5346" i="1" s="1"/>
  <c r="AK5347" i="1" s="1"/>
  <c r="AK5348" i="1" s="1"/>
  <c r="AK5349" i="1" s="1"/>
  <c r="AK5350" i="1" s="1"/>
  <c r="AK5351" i="1" s="1"/>
  <c r="AK5352" i="1" s="1"/>
  <c r="AK5353" i="1" s="1"/>
  <c r="AK5354" i="1" s="1"/>
  <c r="AK5355" i="1" s="1"/>
  <c r="AK5356" i="1" s="1"/>
  <c r="AK5357" i="1" s="1"/>
  <c r="AK5358" i="1" s="1"/>
  <c r="AK5359" i="1" s="1"/>
  <c r="AK5360" i="1" s="1"/>
  <c r="AK5361" i="1" s="1"/>
  <c r="AK5362" i="1" s="1"/>
  <c r="AK5363" i="1" s="1"/>
  <c r="AK5364" i="1" s="1"/>
  <c r="AK5365" i="1" s="1"/>
  <c r="AK5366" i="1" s="1"/>
  <c r="AK5367" i="1" s="1"/>
  <c r="AH5330" i="1"/>
  <c r="AI5330" i="1"/>
  <c r="AJ5330" i="1"/>
  <c r="AL5330" i="1"/>
  <c r="AH5331" i="1"/>
  <c r="AI5331" i="1"/>
  <c r="AJ5331" i="1"/>
  <c r="AH5332" i="1"/>
  <c r="AI5332" i="1"/>
  <c r="AJ5332" i="1"/>
  <c r="AL5333" i="1"/>
  <c r="AH5333" i="1"/>
  <c r="AI5333" i="1"/>
  <c r="AJ5333" i="1"/>
  <c r="AH5334" i="1"/>
  <c r="AI5334" i="1"/>
  <c r="AL5334" i="1" s="1"/>
  <c r="AJ5334" i="1"/>
  <c r="AH5335" i="1"/>
  <c r="AI5335" i="1"/>
  <c r="AJ5335" i="1"/>
  <c r="AL5335" i="1"/>
  <c r="AH5336" i="1"/>
  <c r="AI5336" i="1"/>
  <c r="AJ5336" i="1"/>
  <c r="AH5337" i="1"/>
  <c r="AI5337" i="1"/>
  <c r="AJ5337" i="1"/>
  <c r="AH5338" i="1"/>
  <c r="AI5338" i="1"/>
  <c r="AJ5338" i="1"/>
  <c r="AH5339" i="1"/>
  <c r="AI5339" i="1"/>
  <c r="AJ5339" i="1"/>
  <c r="AH5340" i="1"/>
  <c r="AI5340" i="1"/>
  <c r="AJ5340" i="1"/>
  <c r="AL5341" i="1"/>
  <c r="AH5341" i="1"/>
  <c r="AI5341" i="1"/>
  <c r="AJ5341" i="1"/>
  <c r="AH5342" i="1"/>
  <c r="AI5342" i="1"/>
  <c r="AL5342" i="1" s="1"/>
  <c r="AJ5342" i="1"/>
  <c r="AH5343" i="1"/>
  <c r="AI5343" i="1"/>
  <c r="AJ5343" i="1"/>
  <c r="AL5343" i="1"/>
  <c r="AH5344" i="1"/>
  <c r="AI5344" i="1"/>
  <c r="AJ5344" i="1"/>
  <c r="AH5345" i="1"/>
  <c r="AI5345" i="1"/>
  <c r="AJ5345" i="1"/>
  <c r="AH5346" i="1"/>
  <c r="AI5346" i="1"/>
  <c r="AJ5346" i="1"/>
  <c r="AL5346" i="1"/>
  <c r="AL5347" i="1"/>
  <c r="AH5347" i="1"/>
  <c r="AI5347" i="1"/>
  <c r="AJ5347" i="1"/>
  <c r="AH5348" i="1"/>
  <c r="AI5348" i="1"/>
  <c r="AJ5348" i="1"/>
  <c r="AL5349" i="1"/>
  <c r="AH5349" i="1"/>
  <c r="AI5349" i="1"/>
  <c r="AJ5349" i="1"/>
  <c r="AH5350" i="1"/>
  <c r="AI5350" i="1"/>
  <c r="AL5350" i="1" s="1"/>
  <c r="AJ5350" i="1"/>
  <c r="AH5351" i="1"/>
  <c r="AI5351" i="1"/>
  <c r="AJ5351" i="1"/>
  <c r="AL5351" i="1"/>
  <c r="AH5352" i="1"/>
  <c r="AI5352" i="1"/>
  <c r="AJ5352" i="1"/>
  <c r="AH5353" i="1"/>
  <c r="AI5353" i="1"/>
  <c r="AJ5353" i="1"/>
  <c r="AH5354" i="1"/>
  <c r="AI5354" i="1"/>
  <c r="AJ5354" i="1"/>
  <c r="AH5355" i="1"/>
  <c r="AI5355" i="1"/>
  <c r="AJ5355" i="1"/>
  <c r="AH5356" i="1"/>
  <c r="AI5356" i="1"/>
  <c r="AJ5356" i="1"/>
  <c r="AL5357" i="1"/>
  <c r="AH5357" i="1"/>
  <c r="AI5357" i="1"/>
  <c r="AJ5357" i="1"/>
  <c r="AH5358" i="1"/>
  <c r="AI5358" i="1"/>
  <c r="AL5358" i="1" s="1"/>
  <c r="AJ5358" i="1"/>
  <c r="AH5359" i="1"/>
  <c r="AI5359" i="1"/>
  <c r="AJ5359" i="1"/>
  <c r="AL5359" i="1"/>
  <c r="AH5360" i="1"/>
  <c r="AI5360" i="1"/>
  <c r="AJ5360" i="1"/>
  <c r="AH5361" i="1"/>
  <c r="AI5361" i="1"/>
  <c r="AJ5361" i="1"/>
  <c r="AH5362" i="1"/>
  <c r="AI5362" i="1"/>
  <c r="AJ5362" i="1"/>
  <c r="AH5363" i="1"/>
  <c r="AI5363" i="1"/>
  <c r="AJ5363" i="1"/>
  <c r="AH5364" i="1"/>
  <c r="AI5364" i="1"/>
  <c r="AJ5364" i="1"/>
  <c r="AL5365" i="1"/>
  <c r="AH5365" i="1"/>
  <c r="AI5365" i="1"/>
  <c r="AJ5365" i="1"/>
  <c r="AH5366" i="1"/>
  <c r="AI5366" i="1"/>
  <c r="AJ5366" i="1"/>
  <c r="AL5366" i="1"/>
  <c r="AH5368" i="1"/>
  <c r="AI5368" i="1"/>
  <c r="AJ5368" i="1"/>
  <c r="AK5368" i="1"/>
  <c r="AL5368" i="1"/>
  <c r="AH5369" i="1"/>
  <c r="AI5369" i="1"/>
  <c r="AJ5369" i="1"/>
  <c r="AK5369" i="1"/>
  <c r="AL5369" i="1"/>
  <c r="AH5370" i="1"/>
  <c r="AI5370" i="1"/>
  <c r="AJ5370" i="1"/>
  <c r="AK5370" i="1"/>
  <c r="AH5371" i="1"/>
  <c r="AI5371" i="1"/>
  <c r="AJ5371" i="1"/>
  <c r="AK5371" i="1"/>
  <c r="AK5372" i="1" s="1"/>
  <c r="AH5372" i="1"/>
  <c r="AI5372" i="1"/>
  <c r="AJ5372" i="1"/>
  <c r="AH5373" i="1"/>
  <c r="AI5373" i="1"/>
  <c r="AJ5373" i="1"/>
  <c r="AK5373" i="1"/>
  <c r="AK5374" i="1" s="1"/>
  <c r="AK5375" i="1" s="1"/>
  <c r="AK5376" i="1" s="1"/>
  <c r="AK5377" i="1" s="1"/>
  <c r="AK5378" i="1" s="1"/>
  <c r="AK5379" i="1" s="1"/>
  <c r="AK5380" i="1" s="1"/>
  <c r="AK5381" i="1" s="1"/>
  <c r="AK5382" i="1" s="1"/>
  <c r="AK5383" i="1" s="1"/>
  <c r="AK5384" i="1" s="1"/>
  <c r="AK5385" i="1" s="1"/>
  <c r="AK5386" i="1" s="1"/>
  <c r="AK5387" i="1" s="1"/>
  <c r="AK5388" i="1" s="1"/>
  <c r="AK5389" i="1" s="1"/>
  <c r="AK5390" i="1" s="1"/>
  <c r="AK5391" i="1" s="1"/>
  <c r="AK5392" i="1" s="1"/>
  <c r="AK5393" i="1" s="1"/>
  <c r="AK5394" i="1" s="1"/>
  <c r="AK5395" i="1" s="1"/>
  <c r="AK5396" i="1" s="1"/>
  <c r="AK5397" i="1" s="1"/>
  <c r="AK5398" i="1" s="1"/>
  <c r="AK5399" i="1" s="1"/>
  <c r="AK5400" i="1" s="1"/>
  <c r="AH5374" i="1"/>
  <c r="AI5374" i="1"/>
  <c r="AJ5374" i="1"/>
  <c r="AL5374" i="1"/>
  <c r="AL5375" i="1"/>
  <c r="AH5375" i="1"/>
  <c r="AI5375" i="1"/>
  <c r="AJ5375" i="1"/>
  <c r="AH5376" i="1"/>
  <c r="AI5376" i="1"/>
  <c r="AJ5376" i="1"/>
  <c r="AL5377" i="1"/>
  <c r="AH5377" i="1"/>
  <c r="AI5377" i="1"/>
  <c r="AJ5377" i="1"/>
  <c r="AH5378" i="1"/>
  <c r="AI5378" i="1"/>
  <c r="AJ5378" i="1"/>
  <c r="AH5379" i="1"/>
  <c r="AI5379" i="1"/>
  <c r="AJ5379" i="1"/>
  <c r="AH5380" i="1"/>
  <c r="AI5380" i="1"/>
  <c r="AJ5380" i="1"/>
  <c r="AH5381" i="1"/>
  <c r="AI5381" i="1"/>
  <c r="AJ5381" i="1"/>
  <c r="AH5382" i="1"/>
  <c r="AI5382" i="1"/>
  <c r="AJ5382" i="1"/>
  <c r="AL5382" i="1"/>
  <c r="AL5383" i="1"/>
  <c r="AH5383" i="1"/>
  <c r="AI5383" i="1"/>
  <c r="AJ5383" i="1"/>
  <c r="AH5384" i="1"/>
  <c r="AI5384" i="1"/>
  <c r="AJ5384" i="1"/>
  <c r="AH5385" i="1"/>
  <c r="AI5385" i="1"/>
  <c r="AJ5385" i="1"/>
  <c r="AH5386" i="1"/>
  <c r="AI5386" i="1"/>
  <c r="AJ5386" i="1"/>
  <c r="AH5387" i="1"/>
  <c r="AI5387" i="1"/>
  <c r="AJ5387" i="1"/>
  <c r="AH5388" i="1"/>
  <c r="AI5388" i="1"/>
  <c r="AJ5388" i="1"/>
  <c r="AH5389" i="1"/>
  <c r="AI5389" i="1"/>
  <c r="AJ5389" i="1"/>
  <c r="AH5390" i="1"/>
  <c r="AI5390" i="1"/>
  <c r="AJ5390" i="1"/>
  <c r="AL5390" i="1"/>
  <c r="AL5391" i="1"/>
  <c r="AH5391" i="1"/>
  <c r="AI5391" i="1"/>
  <c r="AJ5391" i="1"/>
  <c r="AH5392" i="1"/>
  <c r="AI5392" i="1"/>
  <c r="AJ5392" i="1"/>
  <c r="AL5393" i="1"/>
  <c r="AH5393" i="1"/>
  <c r="AI5393" i="1"/>
  <c r="AJ5393" i="1"/>
  <c r="AH5394" i="1"/>
  <c r="AI5394" i="1"/>
  <c r="AJ5394" i="1"/>
  <c r="AH5395" i="1"/>
  <c r="AI5395" i="1"/>
  <c r="AJ5395" i="1"/>
  <c r="AH5396" i="1"/>
  <c r="AI5396" i="1"/>
  <c r="AJ5396" i="1"/>
  <c r="AH5397" i="1"/>
  <c r="AI5397" i="1"/>
  <c r="AJ5397" i="1"/>
  <c r="AH5398" i="1"/>
  <c r="AI5398" i="1"/>
  <c r="AJ5398" i="1"/>
  <c r="AL5398" i="1"/>
  <c r="AL5399" i="1"/>
  <c r="AH5399" i="1"/>
  <c r="AI5399" i="1"/>
  <c r="AJ5399" i="1"/>
  <c r="AH5400" i="1"/>
  <c r="AI5400" i="1"/>
  <c r="AJ5400" i="1"/>
  <c r="AL4" i="1"/>
  <c r="AH4" i="1"/>
  <c r="AI4" i="1"/>
  <c r="AJ4" i="1"/>
  <c r="AE4" i="1"/>
  <c r="AE488" i="1"/>
  <c r="AE3301" i="1"/>
  <c r="AE3628" i="1"/>
  <c r="AE3716" i="1"/>
  <c r="AE4549" i="1"/>
  <c r="AE4713" i="1"/>
  <c r="AE4752" i="1"/>
  <c r="AE4768" i="1"/>
  <c r="AE4945" i="1"/>
  <c r="AE5057" i="1"/>
  <c r="AE5085" i="1"/>
  <c r="AE5124" i="1"/>
  <c r="AE5136" i="1"/>
  <c r="AE5261" i="1"/>
  <c r="AE5276" i="1"/>
  <c r="AE5340" i="1"/>
  <c r="AM390" i="1"/>
  <c r="AC5" i="1"/>
  <c r="AD5" i="1"/>
  <c r="AE5" i="1" s="1"/>
  <c r="AC6" i="1"/>
  <c r="AD6" i="1"/>
  <c r="AE6" i="1" s="1"/>
  <c r="AC7" i="1"/>
  <c r="AD7" i="1"/>
  <c r="AE7" i="1" s="1"/>
  <c r="AC8" i="1"/>
  <c r="AD8" i="1"/>
  <c r="AE8" i="1" s="1"/>
  <c r="AC9" i="1"/>
  <c r="AD9" i="1"/>
  <c r="AE9" i="1" s="1"/>
  <c r="AC10" i="1"/>
  <c r="AD10" i="1"/>
  <c r="AE10" i="1" s="1"/>
  <c r="AC11" i="1"/>
  <c r="AD11" i="1"/>
  <c r="AE11" i="1" s="1"/>
  <c r="AC12" i="1"/>
  <c r="AD12" i="1"/>
  <c r="AE12" i="1" s="1"/>
  <c r="AC13" i="1"/>
  <c r="AD13" i="1"/>
  <c r="AE13" i="1" s="1"/>
  <c r="AC14" i="1"/>
  <c r="AD14" i="1"/>
  <c r="AE14" i="1" s="1"/>
  <c r="AC15" i="1"/>
  <c r="AD15" i="1"/>
  <c r="AE15" i="1" s="1"/>
  <c r="AC16" i="1"/>
  <c r="AD16" i="1"/>
  <c r="AE16" i="1" s="1"/>
  <c r="AC17" i="1"/>
  <c r="AD17" i="1"/>
  <c r="AE17" i="1" s="1"/>
  <c r="AC18" i="1"/>
  <c r="AD18" i="1"/>
  <c r="AE18" i="1" s="1"/>
  <c r="AC19" i="1"/>
  <c r="AD19" i="1"/>
  <c r="AE19" i="1" s="1"/>
  <c r="AC20" i="1"/>
  <c r="AD20" i="1"/>
  <c r="AE20" i="1" s="1"/>
  <c r="AC21" i="1"/>
  <c r="AD21" i="1"/>
  <c r="AE21" i="1" s="1"/>
  <c r="AC22" i="1"/>
  <c r="AD22" i="1"/>
  <c r="AE22" i="1" s="1"/>
  <c r="AC23" i="1"/>
  <c r="AD23" i="1"/>
  <c r="AE23" i="1" s="1"/>
  <c r="AC24" i="1"/>
  <c r="AD24" i="1"/>
  <c r="AE24" i="1" s="1"/>
  <c r="AC25" i="1"/>
  <c r="AD25" i="1"/>
  <c r="AE25" i="1" s="1"/>
  <c r="AC26" i="1"/>
  <c r="AD26" i="1"/>
  <c r="AE26" i="1" s="1"/>
  <c r="AC27" i="1"/>
  <c r="AD27" i="1"/>
  <c r="AE27" i="1" s="1"/>
  <c r="AC28" i="1"/>
  <c r="AD28" i="1"/>
  <c r="AE28" i="1" s="1"/>
  <c r="AC29" i="1"/>
  <c r="AD29" i="1"/>
  <c r="AE29" i="1" s="1"/>
  <c r="AC30" i="1"/>
  <c r="AD30" i="1"/>
  <c r="AE30" i="1" s="1"/>
  <c r="AC31" i="1"/>
  <c r="AD31" i="1"/>
  <c r="AE31" i="1" s="1"/>
  <c r="AC32" i="1"/>
  <c r="AD32" i="1"/>
  <c r="AE32" i="1" s="1"/>
  <c r="AC33" i="1"/>
  <c r="AD33" i="1"/>
  <c r="AE33" i="1" s="1"/>
  <c r="AC34" i="1"/>
  <c r="AD34" i="1"/>
  <c r="AE34" i="1" s="1"/>
  <c r="AC35" i="1"/>
  <c r="AD35" i="1"/>
  <c r="AE35" i="1" s="1"/>
  <c r="AC36" i="1"/>
  <c r="AD36" i="1"/>
  <c r="AE36" i="1" s="1"/>
  <c r="AC37" i="1"/>
  <c r="AD37" i="1"/>
  <c r="AE37" i="1" s="1"/>
  <c r="AC38" i="1"/>
  <c r="AD38" i="1"/>
  <c r="AE38" i="1" s="1"/>
  <c r="AC39" i="1"/>
  <c r="AD39" i="1"/>
  <c r="AE39" i="1" s="1"/>
  <c r="AC40" i="1"/>
  <c r="AD40" i="1"/>
  <c r="AE40" i="1" s="1"/>
  <c r="AC41" i="1"/>
  <c r="AD41" i="1"/>
  <c r="AE41" i="1" s="1"/>
  <c r="AC42" i="1"/>
  <c r="AD42" i="1"/>
  <c r="AE42" i="1" s="1"/>
  <c r="AC43" i="1"/>
  <c r="AD43" i="1"/>
  <c r="AE43" i="1" s="1"/>
  <c r="AC44" i="1"/>
  <c r="AD44" i="1"/>
  <c r="AE44" i="1" s="1"/>
  <c r="AC45" i="1"/>
  <c r="AD45" i="1"/>
  <c r="AE45" i="1" s="1"/>
  <c r="AC46" i="1"/>
  <c r="AD46" i="1"/>
  <c r="AE46" i="1" s="1"/>
  <c r="AC47" i="1"/>
  <c r="AD47" i="1"/>
  <c r="AE47" i="1" s="1"/>
  <c r="AC48" i="1"/>
  <c r="AD48" i="1"/>
  <c r="AE48" i="1" s="1"/>
  <c r="AC49" i="1"/>
  <c r="AD49" i="1"/>
  <c r="AE49" i="1" s="1"/>
  <c r="AC50" i="1"/>
  <c r="AD50" i="1"/>
  <c r="AE50" i="1" s="1"/>
  <c r="AC51" i="1"/>
  <c r="AD51" i="1"/>
  <c r="AE51" i="1" s="1"/>
  <c r="AC52" i="1"/>
  <c r="AD52" i="1"/>
  <c r="AE52" i="1" s="1"/>
  <c r="AC53" i="1"/>
  <c r="AD53" i="1"/>
  <c r="AE53" i="1" s="1"/>
  <c r="AC54" i="1"/>
  <c r="AD54" i="1"/>
  <c r="AE54" i="1" s="1"/>
  <c r="AC55" i="1"/>
  <c r="AD55" i="1"/>
  <c r="AE55" i="1" s="1"/>
  <c r="AC56" i="1"/>
  <c r="AD56" i="1"/>
  <c r="AE56" i="1" s="1"/>
  <c r="AC57" i="1"/>
  <c r="AD57" i="1"/>
  <c r="AE57" i="1" s="1"/>
  <c r="AC58" i="1"/>
  <c r="AD58" i="1"/>
  <c r="AE58" i="1" s="1"/>
  <c r="AC59" i="1"/>
  <c r="AD59" i="1"/>
  <c r="AE59" i="1" s="1"/>
  <c r="AC60" i="1"/>
  <c r="AD60" i="1"/>
  <c r="AE60" i="1" s="1"/>
  <c r="AC61" i="1"/>
  <c r="AD61" i="1"/>
  <c r="AE61" i="1" s="1"/>
  <c r="AC62" i="1"/>
  <c r="AD62" i="1"/>
  <c r="AE62" i="1" s="1"/>
  <c r="AC63" i="1"/>
  <c r="AD63" i="1"/>
  <c r="AE63" i="1" s="1"/>
  <c r="AC64" i="1"/>
  <c r="AD64" i="1"/>
  <c r="AE64" i="1" s="1"/>
  <c r="AC65" i="1"/>
  <c r="AD65" i="1"/>
  <c r="AE65" i="1" s="1"/>
  <c r="AC66" i="1"/>
  <c r="AD66" i="1"/>
  <c r="AE66" i="1" s="1"/>
  <c r="AC67" i="1"/>
  <c r="AD67" i="1"/>
  <c r="AE67" i="1" s="1"/>
  <c r="AC68" i="1"/>
  <c r="AD68" i="1"/>
  <c r="AE68" i="1" s="1"/>
  <c r="AC69" i="1"/>
  <c r="AD69" i="1"/>
  <c r="AE69" i="1" s="1"/>
  <c r="AC70" i="1"/>
  <c r="AD70" i="1"/>
  <c r="AE70" i="1" s="1"/>
  <c r="AC71" i="1"/>
  <c r="AD71" i="1"/>
  <c r="AE71" i="1" s="1"/>
  <c r="AC72" i="1"/>
  <c r="AD72" i="1"/>
  <c r="AE72" i="1" s="1"/>
  <c r="AC73" i="1"/>
  <c r="AD73" i="1"/>
  <c r="AE73" i="1" s="1"/>
  <c r="AC74" i="1"/>
  <c r="AD74" i="1"/>
  <c r="AE74" i="1" s="1"/>
  <c r="AC75" i="1"/>
  <c r="AD75" i="1"/>
  <c r="AE75" i="1" s="1"/>
  <c r="AC76" i="1"/>
  <c r="AD76" i="1"/>
  <c r="AE76" i="1" s="1"/>
  <c r="AC77" i="1"/>
  <c r="AD77" i="1"/>
  <c r="AE77" i="1" s="1"/>
  <c r="AC78" i="1"/>
  <c r="AD78" i="1"/>
  <c r="AE78" i="1" s="1"/>
  <c r="AC79" i="1"/>
  <c r="AD79" i="1"/>
  <c r="AE79" i="1" s="1"/>
  <c r="AC80" i="1"/>
  <c r="AD80" i="1"/>
  <c r="AE80" i="1" s="1"/>
  <c r="AC81" i="1"/>
  <c r="AD81" i="1"/>
  <c r="AE81" i="1" s="1"/>
  <c r="AC82" i="1"/>
  <c r="AD82" i="1"/>
  <c r="AE82" i="1" s="1"/>
  <c r="AC83" i="1"/>
  <c r="AD83" i="1"/>
  <c r="AE83" i="1" s="1"/>
  <c r="AC84" i="1"/>
  <c r="AD84" i="1"/>
  <c r="AE84" i="1" s="1"/>
  <c r="AC85" i="1"/>
  <c r="AD85" i="1"/>
  <c r="AE85" i="1" s="1"/>
  <c r="AC86" i="1"/>
  <c r="AD86" i="1"/>
  <c r="AE86" i="1" s="1"/>
  <c r="AC87" i="1"/>
  <c r="AD87" i="1"/>
  <c r="AE87" i="1" s="1"/>
  <c r="AC88" i="1"/>
  <c r="AD88" i="1"/>
  <c r="AE88" i="1" s="1"/>
  <c r="AC89" i="1"/>
  <c r="AD89" i="1"/>
  <c r="AE89" i="1" s="1"/>
  <c r="AC90" i="1"/>
  <c r="AD90" i="1"/>
  <c r="AE90" i="1" s="1"/>
  <c r="AC91" i="1"/>
  <c r="AD91" i="1"/>
  <c r="AE91" i="1" s="1"/>
  <c r="AC92" i="1"/>
  <c r="AD92" i="1"/>
  <c r="AE92" i="1" s="1"/>
  <c r="AC93" i="1"/>
  <c r="AD93" i="1"/>
  <c r="AE93" i="1" s="1"/>
  <c r="AC94" i="1"/>
  <c r="AD94" i="1"/>
  <c r="AE94" i="1" s="1"/>
  <c r="AC95" i="1"/>
  <c r="AD95" i="1"/>
  <c r="AE95" i="1" s="1"/>
  <c r="AC96" i="1"/>
  <c r="AD96" i="1"/>
  <c r="AE96" i="1" s="1"/>
  <c r="AC97" i="1"/>
  <c r="AD97" i="1"/>
  <c r="AE97" i="1" s="1"/>
  <c r="AC98" i="1"/>
  <c r="AD98" i="1"/>
  <c r="AE98" i="1" s="1"/>
  <c r="AC99" i="1"/>
  <c r="AD99" i="1"/>
  <c r="AE99" i="1" s="1"/>
  <c r="AC100" i="1"/>
  <c r="AD100" i="1"/>
  <c r="AE100" i="1" s="1"/>
  <c r="AC101" i="1"/>
  <c r="AD101" i="1"/>
  <c r="AE101" i="1" s="1"/>
  <c r="AC102" i="1"/>
  <c r="AD102" i="1"/>
  <c r="AE102" i="1" s="1"/>
  <c r="AC103" i="1"/>
  <c r="AD103" i="1"/>
  <c r="AE103" i="1" s="1"/>
  <c r="AC104" i="1"/>
  <c r="AD104" i="1"/>
  <c r="AE104" i="1" s="1"/>
  <c r="AC105" i="1"/>
  <c r="AD105" i="1"/>
  <c r="AE105" i="1" s="1"/>
  <c r="AC106" i="1"/>
  <c r="AD106" i="1"/>
  <c r="AE106" i="1" s="1"/>
  <c r="AC107" i="1"/>
  <c r="AD107" i="1"/>
  <c r="AE107" i="1" s="1"/>
  <c r="AC108" i="1"/>
  <c r="AD108" i="1"/>
  <c r="AE108" i="1" s="1"/>
  <c r="AC109" i="1"/>
  <c r="AD109" i="1"/>
  <c r="AE109" i="1" s="1"/>
  <c r="AC110" i="1"/>
  <c r="AD110" i="1"/>
  <c r="AE110" i="1" s="1"/>
  <c r="AC111" i="1"/>
  <c r="AD111" i="1"/>
  <c r="AE111" i="1" s="1"/>
  <c r="AC112" i="1"/>
  <c r="AD112" i="1"/>
  <c r="AE112" i="1" s="1"/>
  <c r="AC113" i="1"/>
  <c r="AD113" i="1"/>
  <c r="AE113" i="1" s="1"/>
  <c r="AC114" i="1"/>
  <c r="AD114" i="1"/>
  <c r="AE114" i="1" s="1"/>
  <c r="AC115" i="1"/>
  <c r="AD115" i="1"/>
  <c r="AE115" i="1" s="1"/>
  <c r="AC116" i="1"/>
  <c r="AD116" i="1"/>
  <c r="AE116" i="1" s="1"/>
  <c r="AC117" i="1"/>
  <c r="AD117" i="1"/>
  <c r="AE117" i="1" s="1"/>
  <c r="AC118" i="1"/>
  <c r="AD118" i="1"/>
  <c r="AE118" i="1" s="1"/>
  <c r="AC119" i="1"/>
  <c r="AD119" i="1"/>
  <c r="AE119" i="1" s="1"/>
  <c r="AC120" i="1"/>
  <c r="AD120" i="1"/>
  <c r="AE120" i="1" s="1"/>
  <c r="AC121" i="1"/>
  <c r="AD121" i="1"/>
  <c r="AE121" i="1" s="1"/>
  <c r="AC122" i="1"/>
  <c r="AD122" i="1"/>
  <c r="AE122" i="1" s="1"/>
  <c r="AC123" i="1"/>
  <c r="AD123" i="1"/>
  <c r="AE123" i="1" s="1"/>
  <c r="AC124" i="1"/>
  <c r="AD124" i="1"/>
  <c r="AE124" i="1" s="1"/>
  <c r="AC125" i="1"/>
  <c r="AD125" i="1"/>
  <c r="AE125" i="1" s="1"/>
  <c r="AC126" i="1"/>
  <c r="AD126" i="1"/>
  <c r="AE126" i="1" s="1"/>
  <c r="AC127" i="1"/>
  <c r="AD127" i="1"/>
  <c r="AE127" i="1" s="1"/>
  <c r="AC128" i="1"/>
  <c r="AD128" i="1"/>
  <c r="AE128" i="1" s="1"/>
  <c r="AC129" i="1"/>
  <c r="AD129" i="1"/>
  <c r="AE129" i="1" s="1"/>
  <c r="AC130" i="1"/>
  <c r="AD130" i="1"/>
  <c r="AE130" i="1" s="1"/>
  <c r="AC131" i="1"/>
  <c r="AD131" i="1"/>
  <c r="AE131" i="1" s="1"/>
  <c r="AC132" i="1"/>
  <c r="AD132" i="1"/>
  <c r="AE132" i="1" s="1"/>
  <c r="AC133" i="1"/>
  <c r="AD133" i="1"/>
  <c r="AE133" i="1" s="1"/>
  <c r="AC134" i="1"/>
  <c r="AD134" i="1"/>
  <c r="AE134" i="1" s="1"/>
  <c r="AC135" i="1"/>
  <c r="AD135" i="1"/>
  <c r="AE135" i="1" s="1"/>
  <c r="AC136" i="1"/>
  <c r="AD136" i="1"/>
  <c r="AE136" i="1" s="1"/>
  <c r="AC137" i="1"/>
  <c r="AD137" i="1"/>
  <c r="AE137" i="1" s="1"/>
  <c r="AC138" i="1"/>
  <c r="AD138" i="1"/>
  <c r="AE138" i="1" s="1"/>
  <c r="AC139" i="1"/>
  <c r="AD139" i="1"/>
  <c r="AE139" i="1" s="1"/>
  <c r="AC140" i="1"/>
  <c r="AD140" i="1"/>
  <c r="AE140" i="1" s="1"/>
  <c r="AC141" i="1"/>
  <c r="AD141" i="1"/>
  <c r="AE141" i="1" s="1"/>
  <c r="AC142" i="1"/>
  <c r="AD142" i="1"/>
  <c r="AE142" i="1" s="1"/>
  <c r="AC143" i="1"/>
  <c r="AD143" i="1"/>
  <c r="AE143" i="1" s="1"/>
  <c r="AC144" i="1"/>
  <c r="AD144" i="1"/>
  <c r="AE144" i="1" s="1"/>
  <c r="AC145" i="1"/>
  <c r="AD145" i="1"/>
  <c r="AE145" i="1" s="1"/>
  <c r="AC146" i="1"/>
  <c r="AD146" i="1"/>
  <c r="AE146" i="1" s="1"/>
  <c r="AC147" i="1"/>
  <c r="AD147" i="1"/>
  <c r="AE147" i="1" s="1"/>
  <c r="AC148" i="1"/>
  <c r="AD148" i="1"/>
  <c r="AE148" i="1" s="1"/>
  <c r="AC149" i="1"/>
  <c r="AD149" i="1"/>
  <c r="AE149" i="1" s="1"/>
  <c r="AC150" i="1"/>
  <c r="AD150" i="1"/>
  <c r="AE150" i="1" s="1"/>
  <c r="AC151" i="1"/>
  <c r="AD151" i="1"/>
  <c r="AE151" i="1" s="1"/>
  <c r="AC152" i="1"/>
  <c r="AD152" i="1"/>
  <c r="AE152" i="1" s="1"/>
  <c r="AC153" i="1"/>
  <c r="AD153" i="1"/>
  <c r="AE153" i="1" s="1"/>
  <c r="AC154" i="1"/>
  <c r="AD154" i="1"/>
  <c r="AE154" i="1" s="1"/>
  <c r="AC155" i="1"/>
  <c r="AD155" i="1"/>
  <c r="AE155" i="1" s="1"/>
  <c r="AC156" i="1"/>
  <c r="AD156" i="1"/>
  <c r="AE156" i="1" s="1"/>
  <c r="AC157" i="1"/>
  <c r="AD157" i="1"/>
  <c r="AE157" i="1" s="1"/>
  <c r="AC158" i="1"/>
  <c r="AD158" i="1"/>
  <c r="AE158" i="1" s="1"/>
  <c r="AC159" i="1"/>
  <c r="AD159" i="1"/>
  <c r="AE159" i="1" s="1"/>
  <c r="AC160" i="1"/>
  <c r="AD160" i="1"/>
  <c r="AE160" i="1" s="1"/>
  <c r="AC161" i="1"/>
  <c r="AD161" i="1"/>
  <c r="AE161" i="1" s="1"/>
  <c r="AC162" i="1"/>
  <c r="AD162" i="1"/>
  <c r="AE162" i="1" s="1"/>
  <c r="AC163" i="1"/>
  <c r="AD163" i="1"/>
  <c r="AE163" i="1" s="1"/>
  <c r="AC164" i="1"/>
  <c r="AD164" i="1"/>
  <c r="AE164" i="1" s="1"/>
  <c r="AC165" i="1"/>
  <c r="AD165" i="1"/>
  <c r="AE165" i="1" s="1"/>
  <c r="AC166" i="1"/>
  <c r="AD166" i="1"/>
  <c r="AE166" i="1" s="1"/>
  <c r="AC167" i="1"/>
  <c r="AD167" i="1"/>
  <c r="AE167" i="1" s="1"/>
  <c r="AC168" i="1"/>
  <c r="AD168" i="1"/>
  <c r="AE168" i="1" s="1"/>
  <c r="AC169" i="1"/>
  <c r="AD169" i="1"/>
  <c r="AE169" i="1" s="1"/>
  <c r="AC170" i="1"/>
  <c r="AD170" i="1"/>
  <c r="AE170" i="1" s="1"/>
  <c r="AC171" i="1"/>
  <c r="AD171" i="1"/>
  <c r="AE171" i="1" s="1"/>
  <c r="AC172" i="1"/>
  <c r="AD172" i="1"/>
  <c r="AE172" i="1" s="1"/>
  <c r="AC173" i="1"/>
  <c r="AD173" i="1"/>
  <c r="AE173" i="1" s="1"/>
  <c r="AC174" i="1"/>
  <c r="AD174" i="1"/>
  <c r="AE174" i="1" s="1"/>
  <c r="AC175" i="1"/>
  <c r="AD175" i="1"/>
  <c r="AE175" i="1" s="1"/>
  <c r="AC176" i="1"/>
  <c r="AD176" i="1"/>
  <c r="AE176" i="1" s="1"/>
  <c r="AC177" i="1"/>
  <c r="AD177" i="1"/>
  <c r="AE177" i="1" s="1"/>
  <c r="AC178" i="1"/>
  <c r="AD178" i="1"/>
  <c r="AE178" i="1" s="1"/>
  <c r="AC179" i="1"/>
  <c r="AD179" i="1"/>
  <c r="AE179" i="1" s="1"/>
  <c r="AC180" i="1"/>
  <c r="AD180" i="1"/>
  <c r="AE180" i="1" s="1"/>
  <c r="AC181" i="1"/>
  <c r="AD181" i="1"/>
  <c r="AE181" i="1" s="1"/>
  <c r="AC182" i="1"/>
  <c r="AD182" i="1"/>
  <c r="AE182" i="1" s="1"/>
  <c r="AC183" i="1"/>
  <c r="AD183" i="1"/>
  <c r="AE183" i="1" s="1"/>
  <c r="AC184" i="1"/>
  <c r="AD184" i="1"/>
  <c r="AE184" i="1" s="1"/>
  <c r="AC185" i="1"/>
  <c r="AD185" i="1"/>
  <c r="AE185" i="1" s="1"/>
  <c r="AC186" i="1"/>
  <c r="AD186" i="1"/>
  <c r="AE186" i="1" s="1"/>
  <c r="AC187" i="1"/>
  <c r="AD187" i="1"/>
  <c r="AE187" i="1" s="1"/>
  <c r="AC188" i="1"/>
  <c r="AD188" i="1"/>
  <c r="AE188" i="1" s="1"/>
  <c r="AC189" i="1"/>
  <c r="AD189" i="1"/>
  <c r="AE189" i="1" s="1"/>
  <c r="AC190" i="1"/>
  <c r="AD190" i="1"/>
  <c r="AE190" i="1" s="1"/>
  <c r="AC191" i="1"/>
  <c r="AD191" i="1"/>
  <c r="AE191" i="1" s="1"/>
  <c r="AC192" i="1"/>
  <c r="AD192" i="1"/>
  <c r="AE192" i="1" s="1"/>
  <c r="AC193" i="1"/>
  <c r="AD193" i="1"/>
  <c r="AE193" i="1" s="1"/>
  <c r="AC194" i="1"/>
  <c r="AD194" i="1"/>
  <c r="AE194" i="1" s="1"/>
  <c r="AC195" i="1"/>
  <c r="AD195" i="1"/>
  <c r="AE195" i="1" s="1"/>
  <c r="AC196" i="1"/>
  <c r="AD196" i="1"/>
  <c r="AE196" i="1" s="1"/>
  <c r="AC197" i="1"/>
  <c r="AD197" i="1"/>
  <c r="AE197" i="1" s="1"/>
  <c r="AC198" i="1"/>
  <c r="AD198" i="1"/>
  <c r="AE198" i="1" s="1"/>
  <c r="AC199" i="1"/>
  <c r="AD199" i="1"/>
  <c r="AE199" i="1" s="1"/>
  <c r="AC200" i="1"/>
  <c r="AD200" i="1"/>
  <c r="AE200" i="1" s="1"/>
  <c r="AC201" i="1"/>
  <c r="AD201" i="1"/>
  <c r="AE201" i="1" s="1"/>
  <c r="AC202" i="1"/>
  <c r="AD202" i="1"/>
  <c r="AE202" i="1" s="1"/>
  <c r="AC203" i="1"/>
  <c r="AD203" i="1"/>
  <c r="AE203" i="1" s="1"/>
  <c r="AC204" i="1"/>
  <c r="AD204" i="1"/>
  <c r="AE204" i="1" s="1"/>
  <c r="AC205" i="1"/>
  <c r="AD205" i="1"/>
  <c r="AE205" i="1" s="1"/>
  <c r="AC206" i="1"/>
  <c r="AD206" i="1"/>
  <c r="AE206" i="1" s="1"/>
  <c r="AC207" i="1"/>
  <c r="AD207" i="1"/>
  <c r="AE207" i="1" s="1"/>
  <c r="AC208" i="1"/>
  <c r="AD208" i="1"/>
  <c r="AE208" i="1" s="1"/>
  <c r="AC209" i="1"/>
  <c r="AD209" i="1"/>
  <c r="AE209" i="1" s="1"/>
  <c r="AC210" i="1"/>
  <c r="AD210" i="1"/>
  <c r="AE210" i="1" s="1"/>
  <c r="AC211" i="1"/>
  <c r="AD211" i="1"/>
  <c r="AE211" i="1" s="1"/>
  <c r="AC212" i="1"/>
  <c r="AD212" i="1"/>
  <c r="AE212" i="1" s="1"/>
  <c r="AC213" i="1"/>
  <c r="AD213" i="1"/>
  <c r="AE213" i="1" s="1"/>
  <c r="AC214" i="1"/>
  <c r="AD214" i="1"/>
  <c r="AE214" i="1" s="1"/>
  <c r="AC215" i="1"/>
  <c r="AD215" i="1"/>
  <c r="AE215" i="1" s="1"/>
  <c r="AC216" i="1"/>
  <c r="AD216" i="1"/>
  <c r="AE216" i="1" s="1"/>
  <c r="AC217" i="1"/>
  <c r="AD217" i="1"/>
  <c r="AE217" i="1" s="1"/>
  <c r="AC218" i="1"/>
  <c r="AD218" i="1"/>
  <c r="AE218" i="1" s="1"/>
  <c r="AC219" i="1"/>
  <c r="AD219" i="1"/>
  <c r="AE219" i="1" s="1"/>
  <c r="AC220" i="1"/>
  <c r="AD220" i="1"/>
  <c r="AE220" i="1" s="1"/>
  <c r="AC221" i="1"/>
  <c r="AD221" i="1"/>
  <c r="AE221" i="1" s="1"/>
  <c r="AC222" i="1"/>
  <c r="AD222" i="1"/>
  <c r="AE222" i="1" s="1"/>
  <c r="AC223" i="1"/>
  <c r="AD223" i="1"/>
  <c r="AE223" i="1" s="1"/>
  <c r="AC224" i="1"/>
  <c r="AD224" i="1"/>
  <c r="AE224" i="1" s="1"/>
  <c r="AC225" i="1"/>
  <c r="AD225" i="1"/>
  <c r="AE225" i="1" s="1"/>
  <c r="AC226" i="1"/>
  <c r="AD226" i="1"/>
  <c r="AE226" i="1" s="1"/>
  <c r="AC227" i="1"/>
  <c r="AD227" i="1"/>
  <c r="AE227" i="1" s="1"/>
  <c r="AC228" i="1"/>
  <c r="AD228" i="1"/>
  <c r="AE228" i="1" s="1"/>
  <c r="AC229" i="1"/>
  <c r="AD229" i="1"/>
  <c r="AE229" i="1" s="1"/>
  <c r="AC230" i="1"/>
  <c r="AD230" i="1"/>
  <c r="AE230" i="1" s="1"/>
  <c r="AC231" i="1"/>
  <c r="AD231" i="1"/>
  <c r="AE231" i="1" s="1"/>
  <c r="AC232" i="1"/>
  <c r="AD232" i="1"/>
  <c r="AE232" i="1" s="1"/>
  <c r="AC233" i="1"/>
  <c r="AD233" i="1"/>
  <c r="AE233" i="1" s="1"/>
  <c r="AC234" i="1"/>
  <c r="AD234" i="1"/>
  <c r="AE234" i="1" s="1"/>
  <c r="AC235" i="1"/>
  <c r="AD235" i="1"/>
  <c r="AE235" i="1" s="1"/>
  <c r="AC236" i="1"/>
  <c r="AD236" i="1"/>
  <c r="AE236" i="1" s="1"/>
  <c r="AC237" i="1"/>
  <c r="AD237" i="1"/>
  <c r="AE237" i="1" s="1"/>
  <c r="AC238" i="1"/>
  <c r="AD238" i="1"/>
  <c r="AE238" i="1" s="1"/>
  <c r="AC239" i="1"/>
  <c r="AD239" i="1"/>
  <c r="AE239" i="1" s="1"/>
  <c r="AC240" i="1"/>
  <c r="AD240" i="1"/>
  <c r="AE240" i="1" s="1"/>
  <c r="AC241" i="1"/>
  <c r="AD241" i="1"/>
  <c r="AE241" i="1" s="1"/>
  <c r="AC242" i="1"/>
  <c r="AD242" i="1"/>
  <c r="AE242" i="1" s="1"/>
  <c r="AC243" i="1"/>
  <c r="AD243" i="1"/>
  <c r="AE243" i="1" s="1"/>
  <c r="AC244" i="1"/>
  <c r="AD244" i="1"/>
  <c r="AE244" i="1" s="1"/>
  <c r="AC245" i="1"/>
  <c r="AD245" i="1"/>
  <c r="AE245" i="1" s="1"/>
  <c r="AC246" i="1"/>
  <c r="AD246" i="1"/>
  <c r="AE246" i="1" s="1"/>
  <c r="AC247" i="1"/>
  <c r="AD247" i="1"/>
  <c r="AE247" i="1" s="1"/>
  <c r="AC248" i="1"/>
  <c r="AD248" i="1"/>
  <c r="AE248" i="1" s="1"/>
  <c r="AC249" i="1"/>
  <c r="AD249" i="1"/>
  <c r="AE249" i="1" s="1"/>
  <c r="AC250" i="1"/>
  <c r="AD250" i="1"/>
  <c r="AE250" i="1" s="1"/>
  <c r="AC251" i="1"/>
  <c r="AD251" i="1"/>
  <c r="AE251" i="1" s="1"/>
  <c r="AC252" i="1"/>
  <c r="AD252" i="1"/>
  <c r="AE252" i="1" s="1"/>
  <c r="AC253" i="1"/>
  <c r="AD253" i="1"/>
  <c r="AE253" i="1" s="1"/>
  <c r="AC254" i="1"/>
  <c r="AD254" i="1"/>
  <c r="AE254" i="1" s="1"/>
  <c r="AC255" i="1"/>
  <c r="AD255" i="1"/>
  <c r="AE255" i="1" s="1"/>
  <c r="AC256" i="1"/>
  <c r="AD256" i="1"/>
  <c r="AE256" i="1" s="1"/>
  <c r="AC257" i="1"/>
  <c r="AD257" i="1"/>
  <c r="AE257" i="1" s="1"/>
  <c r="AC258" i="1"/>
  <c r="AD258" i="1"/>
  <c r="AE258" i="1" s="1"/>
  <c r="AC259" i="1"/>
  <c r="AD259" i="1"/>
  <c r="AE259" i="1" s="1"/>
  <c r="AC260" i="1"/>
  <c r="AD260" i="1"/>
  <c r="AE260" i="1" s="1"/>
  <c r="AC261" i="1"/>
  <c r="AD261" i="1"/>
  <c r="AE261" i="1" s="1"/>
  <c r="AC262" i="1"/>
  <c r="AD262" i="1"/>
  <c r="AE262" i="1" s="1"/>
  <c r="AC263" i="1"/>
  <c r="AD263" i="1"/>
  <c r="AE263" i="1" s="1"/>
  <c r="AC264" i="1"/>
  <c r="AD264" i="1"/>
  <c r="AE264" i="1" s="1"/>
  <c r="AC265" i="1"/>
  <c r="AD265" i="1"/>
  <c r="AE265" i="1" s="1"/>
  <c r="AC266" i="1"/>
  <c r="AD266" i="1"/>
  <c r="AE266" i="1" s="1"/>
  <c r="AC267" i="1"/>
  <c r="AD267" i="1"/>
  <c r="AE267" i="1" s="1"/>
  <c r="AC268" i="1"/>
  <c r="AD268" i="1"/>
  <c r="AE268" i="1" s="1"/>
  <c r="AC269" i="1"/>
  <c r="AD269" i="1"/>
  <c r="AE269" i="1" s="1"/>
  <c r="AC270" i="1"/>
  <c r="AD270" i="1"/>
  <c r="AE270" i="1" s="1"/>
  <c r="AC271" i="1"/>
  <c r="AD271" i="1"/>
  <c r="AE271" i="1" s="1"/>
  <c r="AC272" i="1"/>
  <c r="AD272" i="1"/>
  <c r="AE272" i="1" s="1"/>
  <c r="AC273" i="1"/>
  <c r="AD273" i="1"/>
  <c r="AE273" i="1" s="1"/>
  <c r="AC274" i="1"/>
  <c r="AD274" i="1"/>
  <c r="AE274" i="1" s="1"/>
  <c r="AC275" i="1"/>
  <c r="AD275" i="1"/>
  <c r="AE275" i="1" s="1"/>
  <c r="AC276" i="1"/>
  <c r="AD276" i="1"/>
  <c r="AE276" i="1" s="1"/>
  <c r="AC277" i="1"/>
  <c r="AD277" i="1"/>
  <c r="AE277" i="1" s="1"/>
  <c r="AC278" i="1"/>
  <c r="AD278" i="1"/>
  <c r="AE278" i="1" s="1"/>
  <c r="AC279" i="1"/>
  <c r="AD279" i="1"/>
  <c r="AE279" i="1" s="1"/>
  <c r="AC280" i="1"/>
  <c r="AD280" i="1"/>
  <c r="AE280" i="1" s="1"/>
  <c r="AC281" i="1"/>
  <c r="AD281" i="1"/>
  <c r="AE281" i="1" s="1"/>
  <c r="AC282" i="1"/>
  <c r="AD282" i="1"/>
  <c r="AE282" i="1" s="1"/>
  <c r="AC283" i="1"/>
  <c r="AD283" i="1"/>
  <c r="AE283" i="1" s="1"/>
  <c r="AC284" i="1"/>
  <c r="AD284" i="1"/>
  <c r="AE284" i="1" s="1"/>
  <c r="AC285" i="1"/>
  <c r="AD285" i="1"/>
  <c r="AE285" i="1" s="1"/>
  <c r="AC286" i="1"/>
  <c r="AD286" i="1"/>
  <c r="AE286" i="1" s="1"/>
  <c r="AC287" i="1"/>
  <c r="AD287" i="1"/>
  <c r="AE287" i="1" s="1"/>
  <c r="AC288" i="1"/>
  <c r="AD288" i="1"/>
  <c r="AE288" i="1" s="1"/>
  <c r="AC289" i="1"/>
  <c r="AD289" i="1"/>
  <c r="AE289" i="1" s="1"/>
  <c r="AC290" i="1"/>
  <c r="AD290" i="1"/>
  <c r="AE290" i="1" s="1"/>
  <c r="AC291" i="1"/>
  <c r="AD291" i="1"/>
  <c r="AE291" i="1" s="1"/>
  <c r="AC292" i="1"/>
  <c r="AD292" i="1"/>
  <c r="AE292" i="1" s="1"/>
  <c r="AC293" i="1"/>
  <c r="AD293" i="1"/>
  <c r="AE293" i="1" s="1"/>
  <c r="AC294" i="1"/>
  <c r="AD294" i="1"/>
  <c r="AE294" i="1" s="1"/>
  <c r="AC295" i="1"/>
  <c r="AD295" i="1"/>
  <c r="AE295" i="1" s="1"/>
  <c r="AC296" i="1"/>
  <c r="AD296" i="1"/>
  <c r="AE296" i="1" s="1"/>
  <c r="AC297" i="1"/>
  <c r="AD297" i="1"/>
  <c r="AE297" i="1" s="1"/>
  <c r="AC298" i="1"/>
  <c r="AD298" i="1"/>
  <c r="AE298" i="1" s="1"/>
  <c r="AC299" i="1"/>
  <c r="AD299" i="1"/>
  <c r="AE299" i="1" s="1"/>
  <c r="AC300" i="1"/>
  <c r="AD300" i="1"/>
  <c r="AE300" i="1" s="1"/>
  <c r="AC301" i="1"/>
  <c r="AD301" i="1"/>
  <c r="AE301" i="1" s="1"/>
  <c r="AC302" i="1"/>
  <c r="AD302" i="1"/>
  <c r="AE302" i="1" s="1"/>
  <c r="AC303" i="1"/>
  <c r="AD303" i="1"/>
  <c r="AE303" i="1" s="1"/>
  <c r="AC304" i="1"/>
  <c r="AD304" i="1"/>
  <c r="AE304" i="1" s="1"/>
  <c r="AC305" i="1"/>
  <c r="AD305" i="1"/>
  <c r="AE305" i="1" s="1"/>
  <c r="AC306" i="1"/>
  <c r="AD306" i="1"/>
  <c r="AE306" i="1" s="1"/>
  <c r="AC307" i="1"/>
  <c r="AD307" i="1"/>
  <c r="AE307" i="1" s="1"/>
  <c r="AC308" i="1"/>
  <c r="AD308" i="1"/>
  <c r="AE308" i="1" s="1"/>
  <c r="AC309" i="1"/>
  <c r="AD309" i="1"/>
  <c r="AE309" i="1" s="1"/>
  <c r="AC310" i="1"/>
  <c r="AD310" i="1"/>
  <c r="AE310" i="1" s="1"/>
  <c r="AC311" i="1"/>
  <c r="AD311" i="1"/>
  <c r="AE311" i="1" s="1"/>
  <c r="AC312" i="1"/>
  <c r="AD312" i="1"/>
  <c r="AE312" i="1" s="1"/>
  <c r="AC313" i="1"/>
  <c r="AD313" i="1"/>
  <c r="AE313" i="1" s="1"/>
  <c r="AC314" i="1"/>
  <c r="AD314" i="1"/>
  <c r="AE314" i="1" s="1"/>
  <c r="AC315" i="1"/>
  <c r="AD315" i="1"/>
  <c r="AE315" i="1" s="1"/>
  <c r="AC316" i="1"/>
  <c r="AD316" i="1"/>
  <c r="AE316" i="1" s="1"/>
  <c r="AC317" i="1"/>
  <c r="AD317" i="1"/>
  <c r="AE317" i="1" s="1"/>
  <c r="AC318" i="1"/>
  <c r="AD318" i="1"/>
  <c r="AE318" i="1" s="1"/>
  <c r="AC319" i="1"/>
  <c r="AD319" i="1"/>
  <c r="AE319" i="1" s="1"/>
  <c r="AC320" i="1"/>
  <c r="AD320" i="1"/>
  <c r="AE320" i="1" s="1"/>
  <c r="AC321" i="1"/>
  <c r="AD321" i="1"/>
  <c r="AE321" i="1" s="1"/>
  <c r="AC322" i="1"/>
  <c r="AD322" i="1"/>
  <c r="AE322" i="1" s="1"/>
  <c r="AC323" i="1"/>
  <c r="AD323" i="1"/>
  <c r="AE323" i="1" s="1"/>
  <c r="AC324" i="1"/>
  <c r="AD324" i="1"/>
  <c r="AE324" i="1" s="1"/>
  <c r="AC325" i="1"/>
  <c r="AD325" i="1"/>
  <c r="AE325" i="1" s="1"/>
  <c r="AC326" i="1"/>
  <c r="AD326" i="1"/>
  <c r="AE326" i="1" s="1"/>
  <c r="AC327" i="1"/>
  <c r="AD327" i="1"/>
  <c r="AE327" i="1" s="1"/>
  <c r="AC328" i="1"/>
  <c r="AD328" i="1"/>
  <c r="AE328" i="1" s="1"/>
  <c r="AC329" i="1"/>
  <c r="AD329" i="1"/>
  <c r="AE329" i="1" s="1"/>
  <c r="AC330" i="1"/>
  <c r="AD330" i="1"/>
  <c r="AE330" i="1" s="1"/>
  <c r="AC331" i="1"/>
  <c r="AD331" i="1"/>
  <c r="AE331" i="1" s="1"/>
  <c r="AC332" i="1"/>
  <c r="AD332" i="1"/>
  <c r="AE332" i="1" s="1"/>
  <c r="AC333" i="1"/>
  <c r="AD333" i="1"/>
  <c r="AE333" i="1" s="1"/>
  <c r="AC334" i="1"/>
  <c r="AD334" i="1"/>
  <c r="AE334" i="1" s="1"/>
  <c r="AC335" i="1"/>
  <c r="AD335" i="1"/>
  <c r="AE335" i="1" s="1"/>
  <c r="AC336" i="1"/>
  <c r="AD336" i="1"/>
  <c r="AE336" i="1" s="1"/>
  <c r="AC337" i="1"/>
  <c r="AD337" i="1"/>
  <c r="AE337" i="1" s="1"/>
  <c r="AC338" i="1"/>
  <c r="AD338" i="1"/>
  <c r="AE338" i="1" s="1"/>
  <c r="AC339" i="1"/>
  <c r="AD339" i="1"/>
  <c r="AE339" i="1" s="1"/>
  <c r="AC340" i="1"/>
  <c r="AD340" i="1"/>
  <c r="AE340" i="1" s="1"/>
  <c r="AC341" i="1"/>
  <c r="AD341" i="1"/>
  <c r="AE341" i="1" s="1"/>
  <c r="AC342" i="1"/>
  <c r="AD342" i="1"/>
  <c r="AE342" i="1" s="1"/>
  <c r="AC343" i="1"/>
  <c r="AD343" i="1"/>
  <c r="AE343" i="1" s="1"/>
  <c r="AC344" i="1"/>
  <c r="AD344" i="1"/>
  <c r="AE344" i="1" s="1"/>
  <c r="AC345" i="1"/>
  <c r="AD345" i="1"/>
  <c r="AE345" i="1" s="1"/>
  <c r="AC346" i="1"/>
  <c r="AD346" i="1"/>
  <c r="AE346" i="1" s="1"/>
  <c r="AC347" i="1"/>
  <c r="AD347" i="1"/>
  <c r="AE347" i="1" s="1"/>
  <c r="AC348" i="1"/>
  <c r="AD348" i="1"/>
  <c r="AE348" i="1" s="1"/>
  <c r="AC349" i="1"/>
  <c r="AD349" i="1"/>
  <c r="AE349" i="1" s="1"/>
  <c r="AC350" i="1"/>
  <c r="AD350" i="1"/>
  <c r="AE350" i="1" s="1"/>
  <c r="AC351" i="1"/>
  <c r="AD351" i="1"/>
  <c r="AE351" i="1" s="1"/>
  <c r="AC352" i="1"/>
  <c r="AD352" i="1"/>
  <c r="AE352" i="1" s="1"/>
  <c r="AC353" i="1"/>
  <c r="AD353" i="1"/>
  <c r="AE353" i="1" s="1"/>
  <c r="AC354" i="1"/>
  <c r="AD354" i="1"/>
  <c r="AE354" i="1" s="1"/>
  <c r="AC355" i="1"/>
  <c r="AD355" i="1"/>
  <c r="AE355" i="1" s="1"/>
  <c r="AC356" i="1"/>
  <c r="AD356" i="1"/>
  <c r="AE356" i="1" s="1"/>
  <c r="AC357" i="1"/>
  <c r="AD357" i="1"/>
  <c r="AE357" i="1" s="1"/>
  <c r="AC358" i="1"/>
  <c r="AD358" i="1"/>
  <c r="AE358" i="1" s="1"/>
  <c r="AC359" i="1"/>
  <c r="AD359" i="1"/>
  <c r="AE359" i="1" s="1"/>
  <c r="AC360" i="1"/>
  <c r="AD360" i="1"/>
  <c r="AE360" i="1" s="1"/>
  <c r="AC361" i="1"/>
  <c r="AD361" i="1"/>
  <c r="AE361" i="1" s="1"/>
  <c r="AC362" i="1"/>
  <c r="AD362" i="1"/>
  <c r="AE362" i="1" s="1"/>
  <c r="AC363" i="1"/>
  <c r="AD363" i="1"/>
  <c r="AE363" i="1" s="1"/>
  <c r="AC364" i="1"/>
  <c r="AD364" i="1"/>
  <c r="AE364" i="1" s="1"/>
  <c r="AC365" i="1"/>
  <c r="AD365" i="1"/>
  <c r="AE365" i="1" s="1"/>
  <c r="AC366" i="1"/>
  <c r="AD366" i="1"/>
  <c r="AE366" i="1" s="1"/>
  <c r="AC367" i="1"/>
  <c r="AD367" i="1"/>
  <c r="AE367" i="1" s="1"/>
  <c r="AC368" i="1"/>
  <c r="AD368" i="1"/>
  <c r="AE368" i="1" s="1"/>
  <c r="AC369" i="1"/>
  <c r="AD369" i="1"/>
  <c r="AE369" i="1" s="1"/>
  <c r="AC370" i="1"/>
  <c r="AD370" i="1"/>
  <c r="AE370" i="1" s="1"/>
  <c r="AC371" i="1"/>
  <c r="AD371" i="1"/>
  <c r="AE371" i="1" s="1"/>
  <c r="AC372" i="1"/>
  <c r="AD372" i="1"/>
  <c r="AE372" i="1" s="1"/>
  <c r="AC373" i="1"/>
  <c r="AD373" i="1"/>
  <c r="AE373" i="1" s="1"/>
  <c r="AC374" i="1"/>
  <c r="AD374" i="1"/>
  <c r="AE374" i="1" s="1"/>
  <c r="AC375" i="1"/>
  <c r="AD375" i="1"/>
  <c r="AE375" i="1" s="1"/>
  <c r="AC376" i="1"/>
  <c r="AD376" i="1"/>
  <c r="AE376" i="1" s="1"/>
  <c r="AC377" i="1"/>
  <c r="AD377" i="1"/>
  <c r="AE377" i="1" s="1"/>
  <c r="AC378" i="1"/>
  <c r="AD378" i="1"/>
  <c r="AE378" i="1" s="1"/>
  <c r="AC379" i="1"/>
  <c r="AD379" i="1"/>
  <c r="AE379" i="1" s="1"/>
  <c r="AC380" i="1"/>
  <c r="AD380" i="1"/>
  <c r="AE380" i="1" s="1"/>
  <c r="AC381" i="1"/>
  <c r="AD381" i="1"/>
  <c r="AE381" i="1" s="1"/>
  <c r="AC382" i="1"/>
  <c r="AD382" i="1"/>
  <c r="AE382" i="1" s="1"/>
  <c r="AC383" i="1"/>
  <c r="AD383" i="1"/>
  <c r="AE383" i="1" s="1"/>
  <c r="AC384" i="1"/>
  <c r="AD384" i="1"/>
  <c r="AE384" i="1" s="1"/>
  <c r="AC385" i="1"/>
  <c r="AD385" i="1"/>
  <c r="AE385" i="1" s="1"/>
  <c r="AC386" i="1"/>
  <c r="AD386" i="1"/>
  <c r="AE386" i="1" s="1"/>
  <c r="AC387" i="1"/>
  <c r="AD387" i="1"/>
  <c r="AE387" i="1" s="1"/>
  <c r="AC388" i="1"/>
  <c r="AD388" i="1"/>
  <c r="AE388" i="1" s="1"/>
  <c r="AC389" i="1"/>
  <c r="AD389" i="1"/>
  <c r="AE389" i="1" s="1"/>
  <c r="AC390" i="1"/>
  <c r="AD390" i="1"/>
  <c r="AE390" i="1" s="1"/>
  <c r="AC391" i="1"/>
  <c r="AD391" i="1"/>
  <c r="AE391" i="1" s="1"/>
  <c r="AC392" i="1"/>
  <c r="AD392" i="1"/>
  <c r="AE392" i="1" s="1"/>
  <c r="AC393" i="1"/>
  <c r="AD393" i="1"/>
  <c r="AE393" i="1" s="1"/>
  <c r="AC394" i="1"/>
  <c r="AD394" i="1"/>
  <c r="AE394" i="1" s="1"/>
  <c r="AC395" i="1"/>
  <c r="AD395" i="1"/>
  <c r="AE395" i="1" s="1"/>
  <c r="AC396" i="1"/>
  <c r="AD396" i="1"/>
  <c r="AE396" i="1" s="1"/>
  <c r="AC397" i="1"/>
  <c r="AD397" i="1"/>
  <c r="AE397" i="1" s="1"/>
  <c r="AC398" i="1"/>
  <c r="AD398" i="1"/>
  <c r="AE398" i="1" s="1"/>
  <c r="AC399" i="1"/>
  <c r="AD399" i="1"/>
  <c r="AE399" i="1" s="1"/>
  <c r="AC400" i="1"/>
  <c r="AD400" i="1"/>
  <c r="AE400" i="1" s="1"/>
  <c r="AC401" i="1"/>
  <c r="AD401" i="1"/>
  <c r="AE401" i="1" s="1"/>
  <c r="AC402" i="1"/>
  <c r="AD402" i="1"/>
  <c r="AE402" i="1" s="1"/>
  <c r="AC403" i="1"/>
  <c r="AD403" i="1"/>
  <c r="AE403" i="1" s="1"/>
  <c r="AC404" i="1"/>
  <c r="AD404" i="1"/>
  <c r="AE404" i="1" s="1"/>
  <c r="AC405" i="1"/>
  <c r="AD405" i="1"/>
  <c r="AE405" i="1" s="1"/>
  <c r="AC406" i="1"/>
  <c r="AD406" i="1"/>
  <c r="AE406" i="1" s="1"/>
  <c r="AC407" i="1"/>
  <c r="AD407" i="1"/>
  <c r="AE407" i="1" s="1"/>
  <c r="AC408" i="1"/>
  <c r="AD408" i="1"/>
  <c r="AE408" i="1" s="1"/>
  <c r="AC409" i="1"/>
  <c r="AD409" i="1"/>
  <c r="AE409" i="1" s="1"/>
  <c r="AC410" i="1"/>
  <c r="AD410" i="1"/>
  <c r="AE410" i="1" s="1"/>
  <c r="AC411" i="1"/>
  <c r="AD411" i="1"/>
  <c r="AE411" i="1" s="1"/>
  <c r="AC412" i="1"/>
  <c r="AD412" i="1"/>
  <c r="AE412" i="1" s="1"/>
  <c r="AC413" i="1"/>
  <c r="AD413" i="1"/>
  <c r="AE413" i="1" s="1"/>
  <c r="AC414" i="1"/>
  <c r="AD414" i="1"/>
  <c r="AE414" i="1" s="1"/>
  <c r="AC415" i="1"/>
  <c r="AD415" i="1"/>
  <c r="AE415" i="1" s="1"/>
  <c r="AC416" i="1"/>
  <c r="AD416" i="1"/>
  <c r="AE416" i="1" s="1"/>
  <c r="AC417" i="1"/>
  <c r="AD417" i="1"/>
  <c r="AE417" i="1" s="1"/>
  <c r="AC418" i="1"/>
  <c r="AD418" i="1"/>
  <c r="AE418" i="1" s="1"/>
  <c r="AC419" i="1"/>
  <c r="AD419" i="1"/>
  <c r="AE419" i="1" s="1"/>
  <c r="AC420" i="1"/>
  <c r="AD420" i="1"/>
  <c r="AE420" i="1" s="1"/>
  <c r="AC421" i="1"/>
  <c r="AD421" i="1"/>
  <c r="AE421" i="1" s="1"/>
  <c r="AC422" i="1"/>
  <c r="AD422" i="1"/>
  <c r="AE422" i="1" s="1"/>
  <c r="AC423" i="1"/>
  <c r="AD423" i="1"/>
  <c r="AE423" i="1" s="1"/>
  <c r="AC424" i="1"/>
  <c r="AD424" i="1"/>
  <c r="AE424" i="1" s="1"/>
  <c r="AC425" i="1"/>
  <c r="AD425" i="1"/>
  <c r="AE425" i="1" s="1"/>
  <c r="AC426" i="1"/>
  <c r="AD426" i="1"/>
  <c r="AE426" i="1" s="1"/>
  <c r="AC427" i="1"/>
  <c r="AD427" i="1"/>
  <c r="AE427" i="1" s="1"/>
  <c r="AC428" i="1"/>
  <c r="AD428" i="1"/>
  <c r="AE428" i="1" s="1"/>
  <c r="AC429" i="1"/>
  <c r="AD429" i="1"/>
  <c r="AE429" i="1" s="1"/>
  <c r="AC430" i="1"/>
  <c r="AD430" i="1"/>
  <c r="AE430" i="1" s="1"/>
  <c r="AC431" i="1"/>
  <c r="AD431" i="1"/>
  <c r="AE431" i="1" s="1"/>
  <c r="AC432" i="1"/>
  <c r="AD432" i="1"/>
  <c r="AE432" i="1" s="1"/>
  <c r="AC433" i="1"/>
  <c r="AD433" i="1"/>
  <c r="AE433" i="1" s="1"/>
  <c r="AC434" i="1"/>
  <c r="AD434" i="1"/>
  <c r="AE434" i="1" s="1"/>
  <c r="AC435" i="1"/>
  <c r="AD435" i="1"/>
  <c r="AE435" i="1" s="1"/>
  <c r="AC436" i="1"/>
  <c r="AD436" i="1"/>
  <c r="AE436" i="1" s="1"/>
  <c r="AC437" i="1"/>
  <c r="AD437" i="1"/>
  <c r="AE437" i="1" s="1"/>
  <c r="AC438" i="1"/>
  <c r="AD438" i="1"/>
  <c r="AE438" i="1" s="1"/>
  <c r="AC439" i="1"/>
  <c r="AD439" i="1"/>
  <c r="AE439" i="1" s="1"/>
  <c r="AC440" i="1"/>
  <c r="AD440" i="1"/>
  <c r="AE440" i="1" s="1"/>
  <c r="AC441" i="1"/>
  <c r="AD441" i="1"/>
  <c r="AE441" i="1" s="1"/>
  <c r="AC442" i="1"/>
  <c r="AD442" i="1"/>
  <c r="AE442" i="1" s="1"/>
  <c r="AC443" i="1"/>
  <c r="AD443" i="1"/>
  <c r="AE443" i="1" s="1"/>
  <c r="AC444" i="1"/>
  <c r="AD444" i="1"/>
  <c r="AE444" i="1" s="1"/>
  <c r="AC445" i="1"/>
  <c r="AD445" i="1"/>
  <c r="AE445" i="1" s="1"/>
  <c r="AC446" i="1"/>
  <c r="AD446" i="1"/>
  <c r="AE446" i="1" s="1"/>
  <c r="AC447" i="1"/>
  <c r="AD447" i="1"/>
  <c r="AE447" i="1" s="1"/>
  <c r="AC448" i="1"/>
  <c r="AD448" i="1"/>
  <c r="AE448" i="1" s="1"/>
  <c r="AC449" i="1"/>
  <c r="AD449" i="1"/>
  <c r="AE449" i="1" s="1"/>
  <c r="AC450" i="1"/>
  <c r="AD450" i="1"/>
  <c r="AE450" i="1" s="1"/>
  <c r="AC451" i="1"/>
  <c r="AD451" i="1"/>
  <c r="AE451" i="1" s="1"/>
  <c r="AC452" i="1"/>
  <c r="AD452" i="1"/>
  <c r="AE452" i="1" s="1"/>
  <c r="AC453" i="1"/>
  <c r="AD453" i="1"/>
  <c r="AE453" i="1" s="1"/>
  <c r="AC454" i="1"/>
  <c r="AD454" i="1"/>
  <c r="AE454" i="1" s="1"/>
  <c r="AC455" i="1"/>
  <c r="AD455" i="1"/>
  <c r="AE455" i="1" s="1"/>
  <c r="AC456" i="1"/>
  <c r="AD456" i="1"/>
  <c r="AE456" i="1" s="1"/>
  <c r="AC457" i="1"/>
  <c r="AD457" i="1"/>
  <c r="AE457" i="1" s="1"/>
  <c r="AC458" i="1"/>
  <c r="AD458" i="1"/>
  <c r="AE458" i="1" s="1"/>
  <c r="AC459" i="1"/>
  <c r="AD459" i="1"/>
  <c r="AE459" i="1" s="1"/>
  <c r="AC460" i="1"/>
  <c r="AD460" i="1"/>
  <c r="AE460" i="1" s="1"/>
  <c r="AC461" i="1"/>
  <c r="AD461" i="1"/>
  <c r="AE461" i="1" s="1"/>
  <c r="AC462" i="1"/>
  <c r="AD462" i="1"/>
  <c r="AE462" i="1" s="1"/>
  <c r="AC463" i="1"/>
  <c r="AD463" i="1"/>
  <c r="AE463" i="1" s="1"/>
  <c r="AC464" i="1"/>
  <c r="AD464" i="1"/>
  <c r="AE464" i="1" s="1"/>
  <c r="AC465" i="1"/>
  <c r="AD465" i="1"/>
  <c r="AE465" i="1" s="1"/>
  <c r="AC466" i="1"/>
  <c r="AD466" i="1"/>
  <c r="AE466" i="1" s="1"/>
  <c r="AC467" i="1"/>
  <c r="AD467" i="1"/>
  <c r="AE467" i="1" s="1"/>
  <c r="AC468" i="1"/>
  <c r="AD468" i="1"/>
  <c r="AE468" i="1" s="1"/>
  <c r="AC469" i="1"/>
  <c r="AD469" i="1"/>
  <c r="AE469" i="1" s="1"/>
  <c r="AC470" i="1"/>
  <c r="AD470" i="1"/>
  <c r="AE470" i="1" s="1"/>
  <c r="AC471" i="1"/>
  <c r="AD471" i="1"/>
  <c r="AE471" i="1" s="1"/>
  <c r="AC472" i="1"/>
  <c r="AD472" i="1"/>
  <c r="AE472" i="1" s="1"/>
  <c r="AC473" i="1"/>
  <c r="AD473" i="1"/>
  <c r="AE473" i="1" s="1"/>
  <c r="AC474" i="1"/>
  <c r="AD474" i="1"/>
  <c r="AE474" i="1" s="1"/>
  <c r="AC475" i="1"/>
  <c r="AD475" i="1"/>
  <c r="AE475" i="1" s="1"/>
  <c r="AC476" i="1"/>
  <c r="AD476" i="1"/>
  <c r="AE476" i="1" s="1"/>
  <c r="AC477" i="1"/>
  <c r="AD477" i="1"/>
  <c r="AE477" i="1" s="1"/>
  <c r="AC478" i="1"/>
  <c r="AD478" i="1"/>
  <c r="AE478" i="1" s="1"/>
  <c r="AC479" i="1"/>
  <c r="AD479" i="1"/>
  <c r="AE479" i="1" s="1"/>
  <c r="AC480" i="1"/>
  <c r="AD480" i="1"/>
  <c r="AE480" i="1" s="1"/>
  <c r="AC481" i="1"/>
  <c r="AD481" i="1"/>
  <c r="AE481" i="1" s="1"/>
  <c r="AC482" i="1"/>
  <c r="AD482" i="1"/>
  <c r="AE482" i="1" s="1"/>
  <c r="AC483" i="1"/>
  <c r="AD483" i="1"/>
  <c r="AE483" i="1" s="1"/>
  <c r="AC484" i="1"/>
  <c r="AD484" i="1"/>
  <c r="AE484" i="1" s="1"/>
  <c r="AC485" i="1"/>
  <c r="AD485" i="1"/>
  <c r="AE485" i="1" s="1"/>
  <c r="AC486" i="1"/>
  <c r="AD486" i="1"/>
  <c r="AE486" i="1" s="1"/>
  <c r="AC487" i="1"/>
  <c r="AD487" i="1"/>
  <c r="AE487" i="1" s="1"/>
  <c r="AC488" i="1"/>
  <c r="AD488" i="1"/>
  <c r="AC489" i="1"/>
  <c r="AD489" i="1"/>
  <c r="AE489" i="1" s="1"/>
  <c r="AC490" i="1"/>
  <c r="AD490" i="1"/>
  <c r="AE490" i="1" s="1"/>
  <c r="AC491" i="1"/>
  <c r="AD491" i="1"/>
  <c r="AE491" i="1" s="1"/>
  <c r="AC492" i="1"/>
  <c r="AD492" i="1"/>
  <c r="AE492" i="1" s="1"/>
  <c r="AC493" i="1"/>
  <c r="AD493" i="1"/>
  <c r="AE493" i="1" s="1"/>
  <c r="AC494" i="1"/>
  <c r="AD494" i="1"/>
  <c r="AE494" i="1" s="1"/>
  <c r="AC495" i="1"/>
  <c r="AD495" i="1"/>
  <c r="AE495" i="1" s="1"/>
  <c r="AC496" i="1"/>
  <c r="AD496" i="1"/>
  <c r="AE496" i="1" s="1"/>
  <c r="AC497" i="1"/>
  <c r="AD497" i="1"/>
  <c r="AE497" i="1" s="1"/>
  <c r="AC498" i="1"/>
  <c r="AD498" i="1"/>
  <c r="AE498" i="1" s="1"/>
  <c r="AC499" i="1"/>
  <c r="AD499" i="1"/>
  <c r="AE499" i="1" s="1"/>
  <c r="AC500" i="1"/>
  <c r="AD500" i="1"/>
  <c r="AE500" i="1" s="1"/>
  <c r="AC501" i="1"/>
  <c r="AD501" i="1"/>
  <c r="AE501" i="1" s="1"/>
  <c r="AC502" i="1"/>
  <c r="AD502" i="1"/>
  <c r="AE502" i="1" s="1"/>
  <c r="AC503" i="1"/>
  <c r="AD503" i="1"/>
  <c r="AE503" i="1" s="1"/>
  <c r="AC504" i="1"/>
  <c r="AD504" i="1"/>
  <c r="AE504" i="1" s="1"/>
  <c r="AC505" i="1"/>
  <c r="AD505" i="1"/>
  <c r="AE505" i="1" s="1"/>
  <c r="AC506" i="1"/>
  <c r="AD506" i="1"/>
  <c r="AE506" i="1" s="1"/>
  <c r="AC507" i="1"/>
  <c r="AD507" i="1"/>
  <c r="AE507" i="1" s="1"/>
  <c r="AC508" i="1"/>
  <c r="AD508" i="1"/>
  <c r="AE508" i="1" s="1"/>
  <c r="AC509" i="1"/>
  <c r="AD509" i="1"/>
  <c r="AE509" i="1" s="1"/>
  <c r="AC510" i="1"/>
  <c r="AD510" i="1"/>
  <c r="AE510" i="1" s="1"/>
  <c r="AC511" i="1"/>
  <c r="AD511" i="1"/>
  <c r="AE511" i="1" s="1"/>
  <c r="AC512" i="1"/>
  <c r="AD512" i="1"/>
  <c r="AE512" i="1" s="1"/>
  <c r="AC513" i="1"/>
  <c r="AD513" i="1"/>
  <c r="AE513" i="1" s="1"/>
  <c r="AC514" i="1"/>
  <c r="AD514" i="1"/>
  <c r="AE514" i="1" s="1"/>
  <c r="AC515" i="1"/>
  <c r="AD515" i="1"/>
  <c r="AE515" i="1" s="1"/>
  <c r="AC516" i="1"/>
  <c r="AD516" i="1"/>
  <c r="AE516" i="1" s="1"/>
  <c r="AC517" i="1"/>
  <c r="AD517" i="1"/>
  <c r="AE517" i="1" s="1"/>
  <c r="AC518" i="1"/>
  <c r="AD518" i="1"/>
  <c r="AE518" i="1" s="1"/>
  <c r="AC519" i="1"/>
  <c r="AD519" i="1"/>
  <c r="AE519" i="1" s="1"/>
  <c r="AC520" i="1"/>
  <c r="AD520" i="1"/>
  <c r="AE520" i="1" s="1"/>
  <c r="AC521" i="1"/>
  <c r="AD521" i="1"/>
  <c r="AE521" i="1" s="1"/>
  <c r="AC522" i="1"/>
  <c r="AD522" i="1"/>
  <c r="AE522" i="1" s="1"/>
  <c r="AC523" i="1"/>
  <c r="AD523" i="1"/>
  <c r="AE523" i="1" s="1"/>
  <c r="AC524" i="1"/>
  <c r="AD524" i="1"/>
  <c r="AE524" i="1" s="1"/>
  <c r="AC525" i="1"/>
  <c r="AD525" i="1"/>
  <c r="AE525" i="1" s="1"/>
  <c r="AC526" i="1"/>
  <c r="AD526" i="1"/>
  <c r="AE526" i="1" s="1"/>
  <c r="AC527" i="1"/>
  <c r="AD527" i="1"/>
  <c r="AE527" i="1" s="1"/>
  <c r="AC528" i="1"/>
  <c r="AD528" i="1"/>
  <c r="AE528" i="1" s="1"/>
  <c r="AC529" i="1"/>
  <c r="AD529" i="1"/>
  <c r="AE529" i="1" s="1"/>
  <c r="AC530" i="1"/>
  <c r="AD530" i="1"/>
  <c r="AE530" i="1" s="1"/>
  <c r="AC531" i="1"/>
  <c r="AD531" i="1"/>
  <c r="AE531" i="1" s="1"/>
  <c r="AC532" i="1"/>
  <c r="AD532" i="1"/>
  <c r="AE532" i="1" s="1"/>
  <c r="AC533" i="1"/>
  <c r="AD533" i="1"/>
  <c r="AE533" i="1" s="1"/>
  <c r="AC534" i="1"/>
  <c r="AD534" i="1"/>
  <c r="AE534" i="1" s="1"/>
  <c r="AC535" i="1"/>
  <c r="AD535" i="1"/>
  <c r="AE535" i="1" s="1"/>
  <c r="AC536" i="1"/>
  <c r="AD536" i="1"/>
  <c r="AE536" i="1" s="1"/>
  <c r="AC537" i="1"/>
  <c r="AD537" i="1"/>
  <c r="AE537" i="1" s="1"/>
  <c r="AC538" i="1"/>
  <c r="AD538" i="1"/>
  <c r="AE538" i="1" s="1"/>
  <c r="AC539" i="1"/>
  <c r="AD539" i="1"/>
  <c r="AE539" i="1" s="1"/>
  <c r="AC540" i="1"/>
  <c r="AD540" i="1"/>
  <c r="AE540" i="1" s="1"/>
  <c r="AC541" i="1"/>
  <c r="AD541" i="1"/>
  <c r="AE541" i="1" s="1"/>
  <c r="AC542" i="1"/>
  <c r="AD542" i="1"/>
  <c r="AE542" i="1" s="1"/>
  <c r="AC543" i="1"/>
  <c r="AD543" i="1"/>
  <c r="AE543" i="1" s="1"/>
  <c r="AC544" i="1"/>
  <c r="AD544" i="1"/>
  <c r="AE544" i="1" s="1"/>
  <c r="AC545" i="1"/>
  <c r="AD545" i="1"/>
  <c r="AE545" i="1" s="1"/>
  <c r="AC546" i="1"/>
  <c r="AD546" i="1"/>
  <c r="AE546" i="1" s="1"/>
  <c r="AC547" i="1"/>
  <c r="AD547" i="1"/>
  <c r="AE547" i="1" s="1"/>
  <c r="AC548" i="1"/>
  <c r="AD548" i="1"/>
  <c r="AE548" i="1" s="1"/>
  <c r="AC549" i="1"/>
  <c r="AD549" i="1"/>
  <c r="AE549" i="1" s="1"/>
  <c r="AC550" i="1"/>
  <c r="AD550" i="1"/>
  <c r="AE550" i="1" s="1"/>
  <c r="AC551" i="1"/>
  <c r="AD551" i="1"/>
  <c r="AE551" i="1" s="1"/>
  <c r="AC552" i="1"/>
  <c r="AD552" i="1"/>
  <c r="AE552" i="1" s="1"/>
  <c r="AC553" i="1"/>
  <c r="AD553" i="1"/>
  <c r="AE553" i="1" s="1"/>
  <c r="AC554" i="1"/>
  <c r="AD554" i="1"/>
  <c r="AE554" i="1" s="1"/>
  <c r="AC555" i="1"/>
  <c r="AD555" i="1"/>
  <c r="AE555" i="1" s="1"/>
  <c r="AC556" i="1"/>
  <c r="AD556" i="1"/>
  <c r="AE556" i="1" s="1"/>
  <c r="AC557" i="1"/>
  <c r="AD557" i="1"/>
  <c r="AE557" i="1" s="1"/>
  <c r="AC558" i="1"/>
  <c r="AD558" i="1"/>
  <c r="AE558" i="1" s="1"/>
  <c r="AC559" i="1"/>
  <c r="AD559" i="1"/>
  <c r="AE559" i="1" s="1"/>
  <c r="AC560" i="1"/>
  <c r="AD560" i="1"/>
  <c r="AE560" i="1" s="1"/>
  <c r="AC561" i="1"/>
  <c r="AD561" i="1"/>
  <c r="AE561" i="1" s="1"/>
  <c r="AC562" i="1"/>
  <c r="AD562" i="1"/>
  <c r="AE562" i="1" s="1"/>
  <c r="AC563" i="1"/>
  <c r="AD563" i="1"/>
  <c r="AE563" i="1" s="1"/>
  <c r="AC564" i="1"/>
  <c r="AD564" i="1"/>
  <c r="AE564" i="1" s="1"/>
  <c r="AC565" i="1"/>
  <c r="AD565" i="1"/>
  <c r="AE565" i="1" s="1"/>
  <c r="AC566" i="1"/>
  <c r="AD566" i="1"/>
  <c r="AE566" i="1" s="1"/>
  <c r="AC567" i="1"/>
  <c r="AD567" i="1"/>
  <c r="AE567" i="1" s="1"/>
  <c r="AC568" i="1"/>
  <c r="AD568" i="1"/>
  <c r="AE568" i="1" s="1"/>
  <c r="AC569" i="1"/>
  <c r="AD569" i="1"/>
  <c r="AE569" i="1" s="1"/>
  <c r="AC570" i="1"/>
  <c r="AD570" i="1"/>
  <c r="AE570" i="1" s="1"/>
  <c r="AC571" i="1"/>
  <c r="AD571" i="1"/>
  <c r="AE571" i="1" s="1"/>
  <c r="AC572" i="1"/>
  <c r="AD572" i="1"/>
  <c r="AE572" i="1" s="1"/>
  <c r="AC573" i="1"/>
  <c r="AD573" i="1"/>
  <c r="AE573" i="1" s="1"/>
  <c r="AC574" i="1"/>
  <c r="AD574" i="1"/>
  <c r="AE574" i="1" s="1"/>
  <c r="AC575" i="1"/>
  <c r="AD575" i="1"/>
  <c r="AE575" i="1" s="1"/>
  <c r="AC576" i="1"/>
  <c r="AD576" i="1"/>
  <c r="AE576" i="1" s="1"/>
  <c r="AC577" i="1"/>
  <c r="AD577" i="1"/>
  <c r="AE577" i="1" s="1"/>
  <c r="AC578" i="1"/>
  <c r="AD578" i="1"/>
  <c r="AE578" i="1" s="1"/>
  <c r="AC579" i="1"/>
  <c r="AD579" i="1"/>
  <c r="AE579" i="1" s="1"/>
  <c r="AC580" i="1"/>
  <c r="AD580" i="1"/>
  <c r="AE580" i="1" s="1"/>
  <c r="AC581" i="1"/>
  <c r="AD581" i="1"/>
  <c r="AE581" i="1" s="1"/>
  <c r="AC582" i="1"/>
  <c r="AD582" i="1"/>
  <c r="AE582" i="1" s="1"/>
  <c r="AC583" i="1"/>
  <c r="AD583" i="1"/>
  <c r="AE583" i="1" s="1"/>
  <c r="AC584" i="1"/>
  <c r="AD584" i="1"/>
  <c r="AE584" i="1" s="1"/>
  <c r="AC585" i="1"/>
  <c r="AD585" i="1"/>
  <c r="AE585" i="1" s="1"/>
  <c r="AC586" i="1"/>
  <c r="AD586" i="1"/>
  <c r="AE586" i="1" s="1"/>
  <c r="AC587" i="1"/>
  <c r="AD587" i="1"/>
  <c r="AE587" i="1" s="1"/>
  <c r="AC588" i="1"/>
  <c r="AD588" i="1"/>
  <c r="AE588" i="1" s="1"/>
  <c r="AC589" i="1"/>
  <c r="AD589" i="1"/>
  <c r="AE589" i="1" s="1"/>
  <c r="AC590" i="1"/>
  <c r="AD590" i="1"/>
  <c r="AE590" i="1" s="1"/>
  <c r="AC591" i="1"/>
  <c r="AD591" i="1"/>
  <c r="AE591" i="1" s="1"/>
  <c r="AC592" i="1"/>
  <c r="AD592" i="1"/>
  <c r="AE592" i="1" s="1"/>
  <c r="AC593" i="1"/>
  <c r="AD593" i="1"/>
  <c r="AE593" i="1" s="1"/>
  <c r="AC594" i="1"/>
  <c r="AD594" i="1"/>
  <c r="AE594" i="1" s="1"/>
  <c r="AC595" i="1"/>
  <c r="AD595" i="1"/>
  <c r="AE595" i="1" s="1"/>
  <c r="AC596" i="1"/>
  <c r="AD596" i="1"/>
  <c r="AE596" i="1" s="1"/>
  <c r="AC597" i="1"/>
  <c r="AD597" i="1"/>
  <c r="AE597" i="1" s="1"/>
  <c r="AC598" i="1"/>
  <c r="AD598" i="1"/>
  <c r="AE598" i="1" s="1"/>
  <c r="AC599" i="1"/>
  <c r="AD599" i="1"/>
  <c r="AE599" i="1" s="1"/>
  <c r="AC600" i="1"/>
  <c r="AD600" i="1"/>
  <c r="AE600" i="1" s="1"/>
  <c r="AC601" i="1"/>
  <c r="AD601" i="1"/>
  <c r="AE601" i="1" s="1"/>
  <c r="AC602" i="1"/>
  <c r="AD602" i="1"/>
  <c r="AE602" i="1" s="1"/>
  <c r="AC603" i="1"/>
  <c r="AD603" i="1"/>
  <c r="AE603" i="1" s="1"/>
  <c r="AC604" i="1"/>
  <c r="AD604" i="1"/>
  <c r="AE604" i="1" s="1"/>
  <c r="AC605" i="1"/>
  <c r="AD605" i="1"/>
  <c r="AE605" i="1" s="1"/>
  <c r="AC606" i="1"/>
  <c r="AD606" i="1"/>
  <c r="AE606" i="1" s="1"/>
  <c r="AC607" i="1"/>
  <c r="AD607" i="1"/>
  <c r="AE607" i="1" s="1"/>
  <c r="AC608" i="1"/>
  <c r="AD608" i="1"/>
  <c r="AE608" i="1" s="1"/>
  <c r="AC609" i="1"/>
  <c r="AD609" i="1"/>
  <c r="AE609" i="1" s="1"/>
  <c r="AC610" i="1"/>
  <c r="AD610" i="1"/>
  <c r="AE610" i="1" s="1"/>
  <c r="AC611" i="1"/>
  <c r="AD611" i="1"/>
  <c r="AE611" i="1" s="1"/>
  <c r="AC612" i="1"/>
  <c r="AD612" i="1"/>
  <c r="AE612" i="1" s="1"/>
  <c r="AC613" i="1"/>
  <c r="AD613" i="1"/>
  <c r="AE613" i="1" s="1"/>
  <c r="AC614" i="1"/>
  <c r="AD614" i="1"/>
  <c r="AE614" i="1" s="1"/>
  <c r="AC615" i="1"/>
  <c r="AD615" i="1"/>
  <c r="AE615" i="1" s="1"/>
  <c r="AC616" i="1"/>
  <c r="AD616" i="1"/>
  <c r="AE616" i="1" s="1"/>
  <c r="AC617" i="1"/>
  <c r="AD617" i="1"/>
  <c r="AE617" i="1" s="1"/>
  <c r="AC618" i="1"/>
  <c r="AD618" i="1"/>
  <c r="AE618" i="1" s="1"/>
  <c r="AC619" i="1"/>
  <c r="AD619" i="1"/>
  <c r="AE619" i="1" s="1"/>
  <c r="AC620" i="1"/>
  <c r="AD620" i="1"/>
  <c r="AE620" i="1" s="1"/>
  <c r="AC621" i="1"/>
  <c r="AD621" i="1"/>
  <c r="AE621" i="1" s="1"/>
  <c r="AC622" i="1"/>
  <c r="AD622" i="1"/>
  <c r="AE622" i="1" s="1"/>
  <c r="AC623" i="1"/>
  <c r="AD623" i="1"/>
  <c r="AE623" i="1" s="1"/>
  <c r="AC624" i="1"/>
  <c r="AD624" i="1"/>
  <c r="AE624" i="1" s="1"/>
  <c r="AC625" i="1"/>
  <c r="AD625" i="1"/>
  <c r="AE625" i="1" s="1"/>
  <c r="AC626" i="1"/>
  <c r="AD626" i="1"/>
  <c r="AE626" i="1" s="1"/>
  <c r="AC627" i="1"/>
  <c r="AD627" i="1"/>
  <c r="AE627" i="1" s="1"/>
  <c r="AC628" i="1"/>
  <c r="AD628" i="1"/>
  <c r="AE628" i="1" s="1"/>
  <c r="AC629" i="1"/>
  <c r="AD629" i="1"/>
  <c r="AE629" i="1" s="1"/>
  <c r="AC630" i="1"/>
  <c r="AD630" i="1"/>
  <c r="AE630" i="1" s="1"/>
  <c r="AC631" i="1"/>
  <c r="AD631" i="1"/>
  <c r="AE631" i="1" s="1"/>
  <c r="AC632" i="1"/>
  <c r="AD632" i="1"/>
  <c r="AE632" i="1" s="1"/>
  <c r="AC633" i="1"/>
  <c r="AD633" i="1"/>
  <c r="AE633" i="1" s="1"/>
  <c r="AC634" i="1"/>
  <c r="AD634" i="1"/>
  <c r="AE634" i="1" s="1"/>
  <c r="AC635" i="1"/>
  <c r="AD635" i="1"/>
  <c r="AE635" i="1" s="1"/>
  <c r="AC636" i="1"/>
  <c r="AD636" i="1"/>
  <c r="AE636" i="1" s="1"/>
  <c r="AC637" i="1"/>
  <c r="AD637" i="1"/>
  <c r="AE637" i="1" s="1"/>
  <c r="AC638" i="1"/>
  <c r="AD638" i="1"/>
  <c r="AE638" i="1" s="1"/>
  <c r="AC639" i="1"/>
  <c r="AD639" i="1"/>
  <c r="AE639" i="1" s="1"/>
  <c r="AC640" i="1"/>
  <c r="AD640" i="1"/>
  <c r="AE640" i="1" s="1"/>
  <c r="AC641" i="1"/>
  <c r="AD641" i="1"/>
  <c r="AE641" i="1" s="1"/>
  <c r="AC642" i="1"/>
  <c r="AD642" i="1"/>
  <c r="AE642" i="1" s="1"/>
  <c r="AC643" i="1"/>
  <c r="AD643" i="1"/>
  <c r="AE643" i="1" s="1"/>
  <c r="AC644" i="1"/>
  <c r="AD644" i="1"/>
  <c r="AE644" i="1" s="1"/>
  <c r="AC645" i="1"/>
  <c r="AD645" i="1"/>
  <c r="AE645" i="1" s="1"/>
  <c r="AC646" i="1"/>
  <c r="AD646" i="1"/>
  <c r="AE646" i="1" s="1"/>
  <c r="AC647" i="1"/>
  <c r="AD647" i="1"/>
  <c r="AE647" i="1" s="1"/>
  <c r="AC648" i="1"/>
  <c r="AD648" i="1"/>
  <c r="AE648" i="1" s="1"/>
  <c r="AC649" i="1"/>
  <c r="AD649" i="1"/>
  <c r="AE649" i="1" s="1"/>
  <c r="AC650" i="1"/>
  <c r="AD650" i="1"/>
  <c r="AE650" i="1" s="1"/>
  <c r="AC651" i="1"/>
  <c r="AD651" i="1"/>
  <c r="AE651" i="1" s="1"/>
  <c r="AC652" i="1"/>
  <c r="AD652" i="1"/>
  <c r="AE652" i="1" s="1"/>
  <c r="AC653" i="1"/>
  <c r="AD653" i="1"/>
  <c r="AE653" i="1" s="1"/>
  <c r="AC654" i="1"/>
  <c r="AD654" i="1"/>
  <c r="AE654" i="1" s="1"/>
  <c r="AC655" i="1"/>
  <c r="AD655" i="1"/>
  <c r="AE655" i="1" s="1"/>
  <c r="AC656" i="1"/>
  <c r="AD656" i="1"/>
  <c r="AE656" i="1" s="1"/>
  <c r="AC657" i="1"/>
  <c r="AD657" i="1"/>
  <c r="AE657" i="1" s="1"/>
  <c r="AC658" i="1"/>
  <c r="AD658" i="1"/>
  <c r="AE658" i="1" s="1"/>
  <c r="AC659" i="1"/>
  <c r="AD659" i="1"/>
  <c r="AE659" i="1" s="1"/>
  <c r="AC660" i="1"/>
  <c r="AD660" i="1"/>
  <c r="AE660" i="1" s="1"/>
  <c r="AC661" i="1"/>
  <c r="AD661" i="1"/>
  <c r="AE661" i="1" s="1"/>
  <c r="AC662" i="1"/>
  <c r="AD662" i="1"/>
  <c r="AE662" i="1" s="1"/>
  <c r="AC663" i="1"/>
  <c r="AD663" i="1"/>
  <c r="AE663" i="1" s="1"/>
  <c r="AC664" i="1"/>
  <c r="AD664" i="1"/>
  <c r="AE664" i="1" s="1"/>
  <c r="AC665" i="1"/>
  <c r="AD665" i="1"/>
  <c r="AE665" i="1" s="1"/>
  <c r="AC666" i="1"/>
  <c r="AD666" i="1"/>
  <c r="AE666" i="1" s="1"/>
  <c r="AC667" i="1"/>
  <c r="AD667" i="1"/>
  <c r="AE667" i="1" s="1"/>
  <c r="AC668" i="1"/>
  <c r="AD668" i="1"/>
  <c r="AE668" i="1" s="1"/>
  <c r="AC669" i="1"/>
  <c r="AD669" i="1"/>
  <c r="AE669" i="1" s="1"/>
  <c r="AC670" i="1"/>
  <c r="AD670" i="1"/>
  <c r="AE670" i="1" s="1"/>
  <c r="AC671" i="1"/>
  <c r="AD671" i="1"/>
  <c r="AE671" i="1" s="1"/>
  <c r="AC672" i="1"/>
  <c r="AD672" i="1"/>
  <c r="AE672" i="1" s="1"/>
  <c r="AC673" i="1"/>
  <c r="AD673" i="1"/>
  <c r="AE673" i="1" s="1"/>
  <c r="AC674" i="1"/>
  <c r="AD674" i="1"/>
  <c r="AE674" i="1" s="1"/>
  <c r="AC675" i="1"/>
  <c r="AD675" i="1"/>
  <c r="AE675" i="1" s="1"/>
  <c r="AC676" i="1"/>
  <c r="AD676" i="1"/>
  <c r="AE676" i="1" s="1"/>
  <c r="AC677" i="1"/>
  <c r="AD677" i="1"/>
  <c r="AE677" i="1" s="1"/>
  <c r="AC678" i="1"/>
  <c r="AD678" i="1"/>
  <c r="AE678" i="1" s="1"/>
  <c r="AC679" i="1"/>
  <c r="AD679" i="1"/>
  <c r="AE679" i="1" s="1"/>
  <c r="AC680" i="1"/>
  <c r="AD680" i="1"/>
  <c r="AE680" i="1" s="1"/>
  <c r="AC681" i="1"/>
  <c r="AD681" i="1"/>
  <c r="AE681" i="1" s="1"/>
  <c r="AC682" i="1"/>
  <c r="AD682" i="1"/>
  <c r="AE682" i="1" s="1"/>
  <c r="AC683" i="1"/>
  <c r="AD683" i="1"/>
  <c r="AE683" i="1" s="1"/>
  <c r="AC684" i="1"/>
  <c r="AD684" i="1"/>
  <c r="AE684" i="1" s="1"/>
  <c r="AC685" i="1"/>
  <c r="AD685" i="1"/>
  <c r="AE685" i="1" s="1"/>
  <c r="AC686" i="1"/>
  <c r="AD686" i="1"/>
  <c r="AE686" i="1" s="1"/>
  <c r="AC687" i="1"/>
  <c r="AD687" i="1"/>
  <c r="AE687" i="1" s="1"/>
  <c r="AC688" i="1"/>
  <c r="AD688" i="1"/>
  <c r="AE688" i="1" s="1"/>
  <c r="AC689" i="1"/>
  <c r="AD689" i="1"/>
  <c r="AE689" i="1" s="1"/>
  <c r="AC690" i="1"/>
  <c r="AD690" i="1"/>
  <c r="AE690" i="1" s="1"/>
  <c r="AC691" i="1"/>
  <c r="AD691" i="1"/>
  <c r="AE691" i="1" s="1"/>
  <c r="AC692" i="1"/>
  <c r="AD692" i="1"/>
  <c r="AE692" i="1" s="1"/>
  <c r="AC693" i="1"/>
  <c r="AD693" i="1"/>
  <c r="AE693" i="1" s="1"/>
  <c r="AC694" i="1"/>
  <c r="AD694" i="1"/>
  <c r="AE694" i="1" s="1"/>
  <c r="AC695" i="1"/>
  <c r="AD695" i="1"/>
  <c r="AE695" i="1" s="1"/>
  <c r="AC696" i="1"/>
  <c r="AD696" i="1"/>
  <c r="AE696" i="1" s="1"/>
  <c r="AC697" i="1"/>
  <c r="AD697" i="1"/>
  <c r="AE697" i="1" s="1"/>
  <c r="AC698" i="1"/>
  <c r="AD698" i="1"/>
  <c r="AE698" i="1" s="1"/>
  <c r="AC699" i="1"/>
  <c r="AD699" i="1"/>
  <c r="AE699" i="1" s="1"/>
  <c r="AC700" i="1"/>
  <c r="AD700" i="1"/>
  <c r="AE700" i="1" s="1"/>
  <c r="AC701" i="1"/>
  <c r="AD701" i="1"/>
  <c r="AE701" i="1" s="1"/>
  <c r="AC702" i="1"/>
  <c r="AD702" i="1"/>
  <c r="AE702" i="1" s="1"/>
  <c r="AC703" i="1"/>
  <c r="AD703" i="1"/>
  <c r="AE703" i="1" s="1"/>
  <c r="AC704" i="1"/>
  <c r="AD704" i="1"/>
  <c r="AE704" i="1" s="1"/>
  <c r="AC705" i="1"/>
  <c r="AD705" i="1"/>
  <c r="AE705" i="1" s="1"/>
  <c r="AC706" i="1"/>
  <c r="AD706" i="1"/>
  <c r="AE706" i="1" s="1"/>
  <c r="AC707" i="1"/>
  <c r="AD707" i="1"/>
  <c r="AE707" i="1" s="1"/>
  <c r="AC708" i="1"/>
  <c r="AD708" i="1"/>
  <c r="AE708" i="1" s="1"/>
  <c r="AC709" i="1"/>
  <c r="AD709" i="1"/>
  <c r="AE709" i="1" s="1"/>
  <c r="AC710" i="1"/>
  <c r="AD710" i="1"/>
  <c r="AE710" i="1" s="1"/>
  <c r="AC711" i="1"/>
  <c r="AD711" i="1"/>
  <c r="AE711" i="1" s="1"/>
  <c r="AC712" i="1"/>
  <c r="AD712" i="1"/>
  <c r="AE712" i="1" s="1"/>
  <c r="AC713" i="1"/>
  <c r="AD713" i="1"/>
  <c r="AE713" i="1" s="1"/>
  <c r="AC714" i="1"/>
  <c r="AD714" i="1"/>
  <c r="AE714" i="1" s="1"/>
  <c r="AC715" i="1"/>
  <c r="AD715" i="1"/>
  <c r="AE715" i="1" s="1"/>
  <c r="AC716" i="1"/>
  <c r="AD716" i="1"/>
  <c r="AE716" i="1" s="1"/>
  <c r="AC717" i="1"/>
  <c r="AD717" i="1"/>
  <c r="AE717" i="1" s="1"/>
  <c r="AC718" i="1"/>
  <c r="AD718" i="1"/>
  <c r="AE718" i="1" s="1"/>
  <c r="AC719" i="1"/>
  <c r="AD719" i="1"/>
  <c r="AE719" i="1" s="1"/>
  <c r="AC720" i="1"/>
  <c r="AD720" i="1"/>
  <c r="AE720" i="1" s="1"/>
  <c r="AC721" i="1"/>
  <c r="AD721" i="1"/>
  <c r="AE721" i="1" s="1"/>
  <c r="AC722" i="1"/>
  <c r="AD722" i="1"/>
  <c r="AE722" i="1" s="1"/>
  <c r="AC723" i="1"/>
  <c r="AD723" i="1"/>
  <c r="AE723" i="1" s="1"/>
  <c r="AC724" i="1"/>
  <c r="AD724" i="1"/>
  <c r="AE724" i="1" s="1"/>
  <c r="AC725" i="1"/>
  <c r="AD725" i="1"/>
  <c r="AE725" i="1" s="1"/>
  <c r="AC726" i="1"/>
  <c r="AD726" i="1"/>
  <c r="AE726" i="1" s="1"/>
  <c r="AC727" i="1"/>
  <c r="AD727" i="1"/>
  <c r="AE727" i="1" s="1"/>
  <c r="AC728" i="1"/>
  <c r="AD728" i="1"/>
  <c r="AE728" i="1" s="1"/>
  <c r="AC729" i="1"/>
  <c r="AD729" i="1"/>
  <c r="AE729" i="1" s="1"/>
  <c r="AC730" i="1"/>
  <c r="AD730" i="1"/>
  <c r="AE730" i="1" s="1"/>
  <c r="AC731" i="1"/>
  <c r="AD731" i="1"/>
  <c r="AE731" i="1" s="1"/>
  <c r="AC732" i="1"/>
  <c r="AD732" i="1"/>
  <c r="AE732" i="1" s="1"/>
  <c r="AC733" i="1"/>
  <c r="AD733" i="1"/>
  <c r="AE733" i="1" s="1"/>
  <c r="AC734" i="1"/>
  <c r="AD734" i="1"/>
  <c r="AE734" i="1" s="1"/>
  <c r="AC735" i="1"/>
  <c r="AD735" i="1"/>
  <c r="AE735" i="1" s="1"/>
  <c r="AC736" i="1"/>
  <c r="AD736" i="1"/>
  <c r="AE736" i="1" s="1"/>
  <c r="AC737" i="1"/>
  <c r="AD737" i="1"/>
  <c r="AE737" i="1" s="1"/>
  <c r="AC738" i="1"/>
  <c r="AD738" i="1"/>
  <c r="AE738" i="1" s="1"/>
  <c r="AC739" i="1"/>
  <c r="AD739" i="1"/>
  <c r="AE739" i="1" s="1"/>
  <c r="AC740" i="1"/>
  <c r="AD740" i="1"/>
  <c r="AE740" i="1" s="1"/>
  <c r="AC741" i="1"/>
  <c r="AD741" i="1"/>
  <c r="AE741" i="1" s="1"/>
  <c r="AC742" i="1"/>
  <c r="AD742" i="1"/>
  <c r="AE742" i="1" s="1"/>
  <c r="AC743" i="1"/>
  <c r="AD743" i="1"/>
  <c r="AE743" i="1" s="1"/>
  <c r="AC744" i="1"/>
  <c r="AD744" i="1"/>
  <c r="AE744" i="1" s="1"/>
  <c r="AC745" i="1"/>
  <c r="AD745" i="1"/>
  <c r="AE745" i="1" s="1"/>
  <c r="AC746" i="1"/>
  <c r="AD746" i="1"/>
  <c r="AE746" i="1" s="1"/>
  <c r="AC747" i="1"/>
  <c r="AD747" i="1"/>
  <c r="AE747" i="1" s="1"/>
  <c r="AC748" i="1"/>
  <c r="AD748" i="1"/>
  <c r="AE748" i="1" s="1"/>
  <c r="AC749" i="1"/>
  <c r="AD749" i="1"/>
  <c r="AE749" i="1" s="1"/>
  <c r="AC750" i="1"/>
  <c r="AD750" i="1"/>
  <c r="AE750" i="1" s="1"/>
  <c r="AC751" i="1"/>
  <c r="AD751" i="1"/>
  <c r="AE751" i="1" s="1"/>
  <c r="AC752" i="1"/>
  <c r="AD752" i="1"/>
  <c r="AE752" i="1" s="1"/>
  <c r="AC753" i="1"/>
  <c r="AD753" i="1"/>
  <c r="AE753" i="1" s="1"/>
  <c r="AC754" i="1"/>
  <c r="AD754" i="1"/>
  <c r="AE754" i="1" s="1"/>
  <c r="AC755" i="1"/>
  <c r="AD755" i="1"/>
  <c r="AE755" i="1" s="1"/>
  <c r="AC756" i="1"/>
  <c r="AD756" i="1"/>
  <c r="AE756" i="1" s="1"/>
  <c r="AC757" i="1"/>
  <c r="AD757" i="1"/>
  <c r="AE757" i="1" s="1"/>
  <c r="AC758" i="1"/>
  <c r="AD758" i="1"/>
  <c r="AE758" i="1" s="1"/>
  <c r="AC759" i="1"/>
  <c r="AD759" i="1"/>
  <c r="AE759" i="1" s="1"/>
  <c r="AC760" i="1"/>
  <c r="AD760" i="1"/>
  <c r="AE760" i="1" s="1"/>
  <c r="AC761" i="1"/>
  <c r="AD761" i="1"/>
  <c r="AE761" i="1" s="1"/>
  <c r="AC762" i="1"/>
  <c r="AD762" i="1"/>
  <c r="AE762" i="1" s="1"/>
  <c r="AC763" i="1"/>
  <c r="AD763" i="1"/>
  <c r="AE763" i="1" s="1"/>
  <c r="AC764" i="1"/>
  <c r="AD764" i="1"/>
  <c r="AE764" i="1" s="1"/>
  <c r="AC765" i="1"/>
  <c r="AD765" i="1"/>
  <c r="AE765" i="1" s="1"/>
  <c r="AC766" i="1"/>
  <c r="AD766" i="1"/>
  <c r="AE766" i="1" s="1"/>
  <c r="AC767" i="1"/>
  <c r="AD767" i="1"/>
  <c r="AE767" i="1" s="1"/>
  <c r="AC768" i="1"/>
  <c r="AD768" i="1"/>
  <c r="AE768" i="1" s="1"/>
  <c r="AC769" i="1"/>
  <c r="AD769" i="1"/>
  <c r="AE769" i="1" s="1"/>
  <c r="AC770" i="1"/>
  <c r="AD770" i="1"/>
  <c r="AE770" i="1" s="1"/>
  <c r="AC771" i="1"/>
  <c r="AD771" i="1"/>
  <c r="AE771" i="1" s="1"/>
  <c r="AC772" i="1"/>
  <c r="AD772" i="1"/>
  <c r="AE772" i="1" s="1"/>
  <c r="AC773" i="1"/>
  <c r="AD773" i="1"/>
  <c r="AE773" i="1" s="1"/>
  <c r="AC774" i="1"/>
  <c r="AD774" i="1"/>
  <c r="AE774" i="1" s="1"/>
  <c r="AC775" i="1"/>
  <c r="AD775" i="1"/>
  <c r="AE775" i="1" s="1"/>
  <c r="AC776" i="1"/>
  <c r="AD776" i="1"/>
  <c r="AE776" i="1" s="1"/>
  <c r="AC777" i="1"/>
  <c r="AD777" i="1"/>
  <c r="AE777" i="1" s="1"/>
  <c r="AC778" i="1"/>
  <c r="AD778" i="1"/>
  <c r="AE778" i="1" s="1"/>
  <c r="AC779" i="1"/>
  <c r="AD779" i="1"/>
  <c r="AE779" i="1" s="1"/>
  <c r="AC780" i="1"/>
  <c r="AD780" i="1"/>
  <c r="AE780" i="1" s="1"/>
  <c r="AC781" i="1"/>
  <c r="AD781" i="1"/>
  <c r="AE781" i="1" s="1"/>
  <c r="AC782" i="1"/>
  <c r="AD782" i="1"/>
  <c r="AE782" i="1" s="1"/>
  <c r="AC783" i="1"/>
  <c r="AD783" i="1"/>
  <c r="AE783" i="1" s="1"/>
  <c r="AC784" i="1"/>
  <c r="AD784" i="1"/>
  <c r="AE784" i="1" s="1"/>
  <c r="AC785" i="1"/>
  <c r="AD785" i="1"/>
  <c r="AE785" i="1" s="1"/>
  <c r="AC786" i="1"/>
  <c r="AD786" i="1"/>
  <c r="AE786" i="1" s="1"/>
  <c r="AC787" i="1"/>
  <c r="AD787" i="1"/>
  <c r="AE787" i="1" s="1"/>
  <c r="AC788" i="1"/>
  <c r="AD788" i="1"/>
  <c r="AE788" i="1" s="1"/>
  <c r="AC789" i="1"/>
  <c r="AD789" i="1"/>
  <c r="AE789" i="1" s="1"/>
  <c r="AC790" i="1"/>
  <c r="AD790" i="1"/>
  <c r="AE790" i="1" s="1"/>
  <c r="AC791" i="1"/>
  <c r="AD791" i="1"/>
  <c r="AE791" i="1" s="1"/>
  <c r="AC792" i="1"/>
  <c r="AD792" i="1"/>
  <c r="AE792" i="1" s="1"/>
  <c r="AC793" i="1"/>
  <c r="AD793" i="1"/>
  <c r="AE793" i="1" s="1"/>
  <c r="AC794" i="1"/>
  <c r="AD794" i="1"/>
  <c r="AE794" i="1" s="1"/>
  <c r="AC795" i="1"/>
  <c r="AD795" i="1"/>
  <c r="AE795" i="1" s="1"/>
  <c r="AC796" i="1"/>
  <c r="AD796" i="1"/>
  <c r="AE796" i="1" s="1"/>
  <c r="AC797" i="1"/>
  <c r="AD797" i="1"/>
  <c r="AE797" i="1" s="1"/>
  <c r="AC798" i="1"/>
  <c r="AD798" i="1"/>
  <c r="AE798" i="1" s="1"/>
  <c r="AC799" i="1"/>
  <c r="AD799" i="1"/>
  <c r="AE799" i="1" s="1"/>
  <c r="AC800" i="1"/>
  <c r="AD800" i="1"/>
  <c r="AE800" i="1" s="1"/>
  <c r="AC801" i="1"/>
  <c r="AD801" i="1"/>
  <c r="AE801" i="1" s="1"/>
  <c r="AC802" i="1"/>
  <c r="AD802" i="1"/>
  <c r="AE802" i="1" s="1"/>
  <c r="AC803" i="1"/>
  <c r="AD803" i="1"/>
  <c r="AE803" i="1" s="1"/>
  <c r="AC804" i="1"/>
  <c r="AD804" i="1"/>
  <c r="AE804" i="1" s="1"/>
  <c r="AC805" i="1"/>
  <c r="AD805" i="1"/>
  <c r="AE805" i="1" s="1"/>
  <c r="AC806" i="1"/>
  <c r="AD806" i="1"/>
  <c r="AE806" i="1" s="1"/>
  <c r="AC807" i="1"/>
  <c r="AD807" i="1"/>
  <c r="AE807" i="1" s="1"/>
  <c r="AC808" i="1"/>
  <c r="AD808" i="1"/>
  <c r="AE808" i="1" s="1"/>
  <c r="AC809" i="1"/>
  <c r="AD809" i="1"/>
  <c r="AE809" i="1" s="1"/>
  <c r="AC810" i="1"/>
  <c r="AD810" i="1"/>
  <c r="AE810" i="1" s="1"/>
  <c r="AC811" i="1"/>
  <c r="AD811" i="1"/>
  <c r="AE811" i="1" s="1"/>
  <c r="AC812" i="1"/>
  <c r="AD812" i="1"/>
  <c r="AE812" i="1" s="1"/>
  <c r="AC813" i="1"/>
  <c r="AD813" i="1"/>
  <c r="AE813" i="1" s="1"/>
  <c r="AC814" i="1"/>
  <c r="AD814" i="1"/>
  <c r="AE814" i="1" s="1"/>
  <c r="AC815" i="1"/>
  <c r="AD815" i="1"/>
  <c r="AE815" i="1" s="1"/>
  <c r="AC816" i="1"/>
  <c r="AD816" i="1"/>
  <c r="AE816" i="1" s="1"/>
  <c r="AC817" i="1"/>
  <c r="AD817" i="1"/>
  <c r="AE817" i="1" s="1"/>
  <c r="AC818" i="1"/>
  <c r="AD818" i="1"/>
  <c r="AE818" i="1" s="1"/>
  <c r="AC819" i="1"/>
  <c r="AD819" i="1"/>
  <c r="AE819" i="1" s="1"/>
  <c r="AC820" i="1"/>
  <c r="AD820" i="1"/>
  <c r="AE820" i="1" s="1"/>
  <c r="AC821" i="1"/>
  <c r="AD821" i="1"/>
  <c r="AE821" i="1" s="1"/>
  <c r="AC822" i="1"/>
  <c r="AD822" i="1"/>
  <c r="AE822" i="1" s="1"/>
  <c r="AC823" i="1"/>
  <c r="AD823" i="1"/>
  <c r="AE823" i="1" s="1"/>
  <c r="AC824" i="1"/>
  <c r="AD824" i="1"/>
  <c r="AE824" i="1" s="1"/>
  <c r="AC825" i="1"/>
  <c r="AD825" i="1"/>
  <c r="AE825" i="1" s="1"/>
  <c r="AC826" i="1"/>
  <c r="AD826" i="1"/>
  <c r="AE826" i="1" s="1"/>
  <c r="AC827" i="1"/>
  <c r="AD827" i="1"/>
  <c r="AE827" i="1" s="1"/>
  <c r="AC828" i="1"/>
  <c r="AD828" i="1"/>
  <c r="AE828" i="1" s="1"/>
  <c r="AC829" i="1"/>
  <c r="AD829" i="1"/>
  <c r="AE829" i="1" s="1"/>
  <c r="AC830" i="1"/>
  <c r="AD830" i="1"/>
  <c r="AE830" i="1" s="1"/>
  <c r="AC831" i="1"/>
  <c r="AD831" i="1"/>
  <c r="AE831" i="1" s="1"/>
  <c r="AC832" i="1"/>
  <c r="AD832" i="1"/>
  <c r="AE832" i="1" s="1"/>
  <c r="AC833" i="1"/>
  <c r="AD833" i="1"/>
  <c r="AE833" i="1" s="1"/>
  <c r="AC834" i="1"/>
  <c r="AD834" i="1"/>
  <c r="AE834" i="1" s="1"/>
  <c r="AC835" i="1"/>
  <c r="AD835" i="1"/>
  <c r="AE835" i="1" s="1"/>
  <c r="AC836" i="1"/>
  <c r="AD836" i="1"/>
  <c r="AE836" i="1" s="1"/>
  <c r="AC837" i="1"/>
  <c r="AD837" i="1"/>
  <c r="AE837" i="1" s="1"/>
  <c r="AC838" i="1"/>
  <c r="AD838" i="1"/>
  <c r="AE838" i="1" s="1"/>
  <c r="AC839" i="1"/>
  <c r="AD839" i="1"/>
  <c r="AE839" i="1" s="1"/>
  <c r="AC840" i="1"/>
  <c r="AD840" i="1"/>
  <c r="AE840" i="1" s="1"/>
  <c r="AC841" i="1"/>
  <c r="AD841" i="1"/>
  <c r="AE841" i="1" s="1"/>
  <c r="AC842" i="1"/>
  <c r="AD842" i="1"/>
  <c r="AE842" i="1" s="1"/>
  <c r="AC843" i="1"/>
  <c r="AD843" i="1"/>
  <c r="AE843" i="1" s="1"/>
  <c r="AC844" i="1"/>
  <c r="AD844" i="1"/>
  <c r="AE844" i="1" s="1"/>
  <c r="AC845" i="1"/>
  <c r="AD845" i="1"/>
  <c r="AE845" i="1" s="1"/>
  <c r="AC846" i="1"/>
  <c r="AD846" i="1"/>
  <c r="AE846" i="1" s="1"/>
  <c r="AC847" i="1"/>
  <c r="AD847" i="1"/>
  <c r="AE847" i="1" s="1"/>
  <c r="AC848" i="1"/>
  <c r="AD848" i="1"/>
  <c r="AE848" i="1" s="1"/>
  <c r="AC849" i="1"/>
  <c r="AD849" i="1"/>
  <c r="AE849" i="1" s="1"/>
  <c r="AC850" i="1"/>
  <c r="AD850" i="1"/>
  <c r="AE850" i="1" s="1"/>
  <c r="AC851" i="1"/>
  <c r="AD851" i="1"/>
  <c r="AE851" i="1" s="1"/>
  <c r="AC852" i="1"/>
  <c r="AD852" i="1"/>
  <c r="AE852" i="1" s="1"/>
  <c r="AC853" i="1"/>
  <c r="AD853" i="1"/>
  <c r="AE853" i="1" s="1"/>
  <c r="AC854" i="1"/>
  <c r="AD854" i="1"/>
  <c r="AE854" i="1" s="1"/>
  <c r="AC855" i="1"/>
  <c r="AD855" i="1"/>
  <c r="AE855" i="1" s="1"/>
  <c r="AC856" i="1"/>
  <c r="AD856" i="1"/>
  <c r="AE856" i="1" s="1"/>
  <c r="AC857" i="1"/>
  <c r="AD857" i="1"/>
  <c r="AE857" i="1" s="1"/>
  <c r="AC858" i="1"/>
  <c r="AD858" i="1"/>
  <c r="AE858" i="1" s="1"/>
  <c r="AC859" i="1"/>
  <c r="AD859" i="1"/>
  <c r="AE859" i="1" s="1"/>
  <c r="AC860" i="1"/>
  <c r="AD860" i="1"/>
  <c r="AE860" i="1" s="1"/>
  <c r="AC861" i="1"/>
  <c r="AD861" i="1"/>
  <c r="AE861" i="1" s="1"/>
  <c r="AC862" i="1"/>
  <c r="AD862" i="1"/>
  <c r="AE862" i="1" s="1"/>
  <c r="AC863" i="1"/>
  <c r="AD863" i="1"/>
  <c r="AE863" i="1" s="1"/>
  <c r="AC864" i="1"/>
  <c r="AD864" i="1"/>
  <c r="AE864" i="1" s="1"/>
  <c r="AC865" i="1"/>
  <c r="AD865" i="1"/>
  <c r="AE865" i="1" s="1"/>
  <c r="AC866" i="1"/>
  <c r="AD866" i="1"/>
  <c r="AE866" i="1" s="1"/>
  <c r="AC867" i="1"/>
  <c r="AD867" i="1"/>
  <c r="AE867" i="1" s="1"/>
  <c r="AC868" i="1"/>
  <c r="AD868" i="1"/>
  <c r="AE868" i="1" s="1"/>
  <c r="AC869" i="1"/>
  <c r="AD869" i="1"/>
  <c r="AE869" i="1" s="1"/>
  <c r="AC870" i="1"/>
  <c r="AD870" i="1"/>
  <c r="AE870" i="1" s="1"/>
  <c r="AC871" i="1"/>
  <c r="AD871" i="1"/>
  <c r="AE871" i="1" s="1"/>
  <c r="AC872" i="1"/>
  <c r="AD872" i="1"/>
  <c r="AE872" i="1" s="1"/>
  <c r="AC873" i="1"/>
  <c r="AD873" i="1"/>
  <c r="AE873" i="1" s="1"/>
  <c r="AC874" i="1"/>
  <c r="AD874" i="1"/>
  <c r="AE874" i="1" s="1"/>
  <c r="AC875" i="1"/>
  <c r="AD875" i="1"/>
  <c r="AE875" i="1" s="1"/>
  <c r="AC876" i="1"/>
  <c r="AD876" i="1"/>
  <c r="AE876" i="1" s="1"/>
  <c r="AC877" i="1"/>
  <c r="AD877" i="1"/>
  <c r="AE877" i="1" s="1"/>
  <c r="AC878" i="1"/>
  <c r="AD878" i="1"/>
  <c r="AE878" i="1" s="1"/>
  <c r="AC879" i="1"/>
  <c r="AD879" i="1"/>
  <c r="AE879" i="1" s="1"/>
  <c r="AC880" i="1"/>
  <c r="AD880" i="1"/>
  <c r="AE880" i="1" s="1"/>
  <c r="AC881" i="1"/>
  <c r="AD881" i="1"/>
  <c r="AE881" i="1" s="1"/>
  <c r="AC882" i="1"/>
  <c r="AD882" i="1"/>
  <c r="AE882" i="1" s="1"/>
  <c r="AC883" i="1"/>
  <c r="AD883" i="1"/>
  <c r="AE883" i="1" s="1"/>
  <c r="AC884" i="1"/>
  <c r="AD884" i="1"/>
  <c r="AE884" i="1" s="1"/>
  <c r="AC885" i="1"/>
  <c r="AD885" i="1"/>
  <c r="AE885" i="1" s="1"/>
  <c r="AC886" i="1"/>
  <c r="AD886" i="1"/>
  <c r="AE886" i="1" s="1"/>
  <c r="AC887" i="1"/>
  <c r="AD887" i="1"/>
  <c r="AE887" i="1" s="1"/>
  <c r="AC888" i="1"/>
  <c r="AD888" i="1"/>
  <c r="AE888" i="1" s="1"/>
  <c r="AC889" i="1"/>
  <c r="AD889" i="1"/>
  <c r="AE889" i="1" s="1"/>
  <c r="AC890" i="1"/>
  <c r="AD890" i="1"/>
  <c r="AE890" i="1" s="1"/>
  <c r="AC891" i="1"/>
  <c r="AD891" i="1"/>
  <c r="AE891" i="1" s="1"/>
  <c r="AC892" i="1"/>
  <c r="AD892" i="1"/>
  <c r="AE892" i="1" s="1"/>
  <c r="AC893" i="1"/>
  <c r="AD893" i="1"/>
  <c r="AE893" i="1" s="1"/>
  <c r="AC894" i="1"/>
  <c r="AD894" i="1"/>
  <c r="AE894" i="1" s="1"/>
  <c r="AC895" i="1"/>
  <c r="AD895" i="1"/>
  <c r="AE895" i="1" s="1"/>
  <c r="AC896" i="1"/>
  <c r="AD896" i="1"/>
  <c r="AE896" i="1" s="1"/>
  <c r="AC897" i="1"/>
  <c r="AD897" i="1"/>
  <c r="AE897" i="1" s="1"/>
  <c r="AC898" i="1"/>
  <c r="AD898" i="1"/>
  <c r="AE898" i="1" s="1"/>
  <c r="AC899" i="1"/>
  <c r="AD899" i="1"/>
  <c r="AE899" i="1" s="1"/>
  <c r="AC900" i="1"/>
  <c r="AD900" i="1"/>
  <c r="AE900" i="1" s="1"/>
  <c r="AC901" i="1"/>
  <c r="AD901" i="1"/>
  <c r="AE901" i="1" s="1"/>
  <c r="AC902" i="1"/>
  <c r="AD902" i="1"/>
  <c r="AE902" i="1" s="1"/>
  <c r="AC903" i="1"/>
  <c r="AD903" i="1"/>
  <c r="AE903" i="1" s="1"/>
  <c r="AC904" i="1"/>
  <c r="AD904" i="1"/>
  <c r="AE904" i="1" s="1"/>
  <c r="AC905" i="1"/>
  <c r="AD905" i="1"/>
  <c r="AE905" i="1" s="1"/>
  <c r="AC906" i="1"/>
  <c r="AD906" i="1"/>
  <c r="AE906" i="1" s="1"/>
  <c r="AC907" i="1"/>
  <c r="AD907" i="1"/>
  <c r="AE907" i="1" s="1"/>
  <c r="AC908" i="1"/>
  <c r="AD908" i="1"/>
  <c r="AE908" i="1" s="1"/>
  <c r="AC909" i="1"/>
  <c r="AD909" i="1"/>
  <c r="AE909" i="1" s="1"/>
  <c r="AC910" i="1"/>
  <c r="AD910" i="1"/>
  <c r="AE910" i="1" s="1"/>
  <c r="AC911" i="1"/>
  <c r="AD911" i="1"/>
  <c r="AE911" i="1" s="1"/>
  <c r="AC912" i="1"/>
  <c r="AD912" i="1"/>
  <c r="AE912" i="1" s="1"/>
  <c r="AC913" i="1"/>
  <c r="AD913" i="1"/>
  <c r="AE913" i="1" s="1"/>
  <c r="AC914" i="1"/>
  <c r="AD914" i="1"/>
  <c r="AE914" i="1" s="1"/>
  <c r="AC915" i="1"/>
  <c r="AD915" i="1"/>
  <c r="AE915" i="1" s="1"/>
  <c r="AC916" i="1"/>
  <c r="AD916" i="1"/>
  <c r="AE916" i="1" s="1"/>
  <c r="AC917" i="1"/>
  <c r="AD917" i="1"/>
  <c r="AE917" i="1" s="1"/>
  <c r="AC918" i="1"/>
  <c r="AD918" i="1"/>
  <c r="AE918" i="1" s="1"/>
  <c r="AC919" i="1"/>
  <c r="AD919" i="1"/>
  <c r="AE919" i="1" s="1"/>
  <c r="AC920" i="1"/>
  <c r="AD920" i="1"/>
  <c r="AE920" i="1" s="1"/>
  <c r="AC921" i="1"/>
  <c r="AD921" i="1"/>
  <c r="AE921" i="1" s="1"/>
  <c r="AC922" i="1"/>
  <c r="AD922" i="1"/>
  <c r="AE922" i="1" s="1"/>
  <c r="AC923" i="1"/>
  <c r="AD923" i="1"/>
  <c r="AE923" i="1" s="1"/>
  <c r="AC924" i="1"/>
  <c r="AD924" i="1"/>
  <c r="AE924" i="1" s="1"/>
  <c r="AC925" i="1"/>
  <c r="AD925" i="1"/>
  <c r="AE925" i="1" s="1"/>
  <c r="AC926" i="1"/>
  <c r="AD926" i="1"/>
  <c r="AE926" i="1" s="1"/>
  <c r="AC927" i="1"/>
  <c r="AD927" i="1"/>
  <c r="AE927" i="1" s="1"/>
  <c r="AC928" i="1"/>
  <c r="AD928" i="1"/>
  <c r="AE928" i="1" s="1"/>
  <c r="AC929" i="1"/>
  <c r="AD929" i="1"/>
  <c r="AE929" i="1" s="1"/>
  <c r="AC930" i="1"/>
  <c r="AD930" i="1"/>
  <c r="AE930" i="1" s="1"/>
  <c r="AC931" i="1"/>
  <c r="AD931" i="1"/>
  <c r="AE931" i="1" s="1"/>
  <c r="AC932" i="1"/>
  <c r="AD932" i="1"/>
  <c r="AE932" i="1" s="1"/>
  <c r="AC933" i="1"/>
  <c r="AD933" i="1"/>
  <c r="AE933" i="1" s="1"/>
  <c r="AC934" i="1"/>
  <c r="AD934" i="1"/>
  <c r="AE934" i="1" s="1"/>
  <c r="AC935" i="1"/>
  <c r="AD935" i="1"/>
  <c r="AE935" i="1" s="1"/>
  <c r="AC936" i="1"/>
  <c r="AD936" i="1"/>
  <c r="AE936" i="1" s="1"/>
  <c r="AC937" i="1"/>
  <c r="AD937" i="1"/>
  <c r="AE937" i="1" s="1"/>
  <c r="AC938" i="1"/>
  <c r="AD938" i="1"/>
  <c r="AE938" i="1" s="1"/>
  <c r="AC939" i="1"/>
  <c r="AD939" i="1"/>
  <c r="AE939" i="1" s="1"/>
  <c r="AC940" i="1"/>
  <c r="AD940" i="1"/>
  <c r="AE940" i="1" s="1"/>
  <c r="AC941" i="1"/>
  <c r="AD941" i="1"/>
  <c r="AE941" i="1" s="1"/>
  <c r="AC942" i="1"/>
  <c r="AD942" i="1"/>
  <c r="AE942" i="1" s="1"/>
  <c r="AC943" i="1"/>
  <c r="AD943" i="1"/>
  <c r="AE943" i="1" s="1"/>
  <c r="AC944" i="1"/>
  <c r="AD944" i="1"/>
  <c r="AE944" i="1" s="1"/>
  <c r="AC945" i="1"/>
  <c r="AD945" i="1"/>
  <c r="AE945" i="1" s="1"/>
  <c r="AC946" i="1"/>
  <c r="AD946" i="1"/>
  <c r="AE946" i="1" s="1"/>
  <c r="AC947" i="1"/>
  <c r="AD947" i="1"/>
  <c r="AE947" i="1" s="1"/>
  <c r="AC948" i="1"/>
  <c r="AD948" i="1"/>
  <c r="AE948" i="1" s="1"/>
  <c r="AC949" i="1"/>
  <c r="AD949" i="1"/>
  <c r="AE949" i="1" s="1"/>
  <c r="AC950" i="1"/>
  <c r="AD950" i="1"/>
  <c r="AE950" i="1" s="1"/>
  <c r="AC951" i="1"/>
  <c r="AD951" i="1"/>
  <c r="AE951" i="1" s="1"/>
  <c r="AC952" i="1"/>
  <c r="AD952" i="1"/>
  <c r="AE952" i="1" s="1"/>
  <c r="AC953" i="1"/>
  <c r="AD953" i="1"/>
  <c r="AE953" i="1" s="1"/>
  <c r="AC954" i="1"/>
  <c r="AD954" i="1"/>
  <c r="AE954" i="1" s="1"/>
  <c r="AC955" i="1"/>
  <c r="AD955" i="1"/>
  <c r="AE955" i="1" s="1"/>
  <c r="AC956" i="1"/>
  <c r="AD956" i="1"/>
  <c r="AE956" i="1" s="1"/>
  <c r="AC957" i="1"/>
  <c r="AD957" i="1"/>
  <c r="AE957" i="1" s="1"/>
  <c r="AC958" i="1"/>
  <c r="AD958" i="1"/>
  <c r="AE958" i="1" s="1"/>
  <c r="AC959" i="1"/>
  <c r="AD959" i="1"/>
  <c r="AE959" i="1" s="1"/>
  <c r="AC960" i="1"/>
  <c r="AD960" i="1"/>
  <c r="AE960" i="1" s="1"/>
  <c r="AC961" i="1"/>
  <c r="AD961" i="1"/>
  <c r="AE961" i="1" s="1"/>
  <c r="AC962" i="1"/>
  <c r="AD962" i="1"/>
  <c r="AE962" i="1" s="1"/>
  <c r="AC963" i="1"/>
  <c r="AD963" i="1"/>
  <c r="AE963" i="1" s="1"/>
  <c r="AC964" i="1"/>
  <c r="AD964" i="1"/>
  <c r="AE964" i="1" s="1"/>
  <c r="AC965" i="1"/>
  <c r="AD965" i="1"/>
  <c r="AE965" i="1" s="1"/>
  <c r="AC966" i="1"/>
  <c r="AD966" i="1"/>
  <c r="AE966" i="1" s="1"/>
  <c r="AC967" i="1"/>
  <c r="AD967" i="1"/>
  <c r="AE967" i="1" s="1"/>
  <c r="AC968" i="1"/>
  <c r="AD968" i="1"/>
  <c r="AE968" i="1" s="1"/>
  <c r="AC969" i="1"/>
  <c r="AD969" i="1"/>
  <c r="AE969" i="1" s="1"/>
  <c r="AC970" i="1"/>
  <c r="AD970" i="1"/>
  <c r="AE970" i="1" s="1"/>
  <c r="AC971" i="1"/>
  <c r="AD971" i="1"/>
  <c r="AE971" i="1" s="1"/>
  <c r="AC972" i="1"/>
  <c r="AD972" i="1"/>
  <c r="AE972" i="1" s="1"/>
  <c r="AC973" i="1"/>
  <c r="AD973" i="1"/>
  <c r="AE973" i="1" s="1"/>
  <c r="AC974" i="1"/>
  <c r="AD974" i="1"/>
  <c r="AE974" i="1" s="1"/>
  <c r="AC975" i="1"/>
  <c r="AD975" i="1"/>
  <c r="AE975" i="1" s="1"/>
  <c r="AC976" i="1"/>
  <c r="AD976" i="1"/>
  <c r="AE976" i="1" s="1"/>
  <c r="AC977" i="1"/>
  <c r="AD977" i="1"/>
  <c r="AE977" i="1" s="1"/>
  <c r="AC978" i="1"/>
  <c r="AD978" i="1"/>
  <c r="AE978" i="1" s="1"/>
  <c r="AC979" i="1"/>
  <c r="AD979" i="1"/>
  <c r="AE979" i="1" s="1"/>
  <c r="AC980" i="1"/>
  <c r="AD980" i="1"/>
  <c r="AE980" i="1" s="1"/>
  <c r="AC981" i="1"/>
  <c r="AD981" i="1"/>
  <c r="AE981" i="1" s="1"/>
  <c r="AC982" i="1"/>
  <c r="AD982" i="1"/>
  <c r="AE982" i="1" s="1"/>
  <c r="AC983" i="1"/>
  <c r="AD983" i="1"/>
  <c r="AE983" i="1" s="1"/>
  <c r="AC984" i="1"/>
  <c r="AD984" i="1"/>
  <c r="AE984" i="1" s="1"/>
  <c r="AC985" i="1"/>
  <c r="AD985" i="1"/>
  <c r="AE985" i="1" s="1"/>
  <c r="AC986" i="1"/>
  <c r="AD986" i="1"/>
  <c r="AE986" i="1" s="1"/>
  <c r="AC987" i="1"/>
  <c r="AD987" i="1"/>
  <c r="AE987" i="1" s="1"/>
  <c r="AC988" i="1"/>
  <c r="AD988" i="1"/>
  <c r="AE988" i="1" s="1"/>
  <c r="AC989" i="1"/>
  <c r="AD989" i="1"/>
  <c r="AE989" i="1" s="1"/>
  <c r="AC990" i="1"/>
  <c r="AD990" i="1"/>
  <c r="AE990" i="1" s="1"/>
  <c r="AC991" i="1"/>
  <c r="AD991" i="1"/>
  <c r="AE991" i="1" s="1"/>
  <c r="AC992" i="1"/>
  <c r="AD992" i="1"/>
  <c r="AE992" i="1" s="1"/>
  <c r="AC993" i="1"/>
  <c r="AD993" i="1"/>
  <c r="AE993" i="1" s="1"/>
  <c r="AC994" i="1"/>
  <c r="AD994" i="1"/>
  <c r="AE994" i="1" s="1"/>
  <c r="AC995" i="1"/>
  <c r="AD995" i="1"/>
  <c r="AE995" i="1" s="1"/>
  <c r="AC996" i="1"/>
  <c r="AD996" i="1"/>
  <c r="AE996" i="1" s="1"/>
  <c r="AC997" i="1"/>
  <c r="AD997" i="1"/>
  <c r="AE997" i="1" s="1"/>
  <c r="AC998" i="1"/>
  <c r="AD998" i="1"/>
  <c r="AE998" i="1" s="1"/>
  <c r="AC999" i="1"/>
  <c r="AD999" i="1"/>
  <c r="AE999" i="1" s="1"/>
  <c r="AC1000" i="1"/>
  <c r="AD1000" i="1"/>
  <c r="AE1000" i="1" s="1"/>
  <c r="AC1001" i="1"/>
  <c r="AD1001" i="1"/>
  <c r="AE1001" i="1" s="1"/>
  <c r="AC1002" i="1"/>
  <c r="AD1002" i="1"/>
  <c r="AE1002" i="1" s="1"/>
  <c r="AC1003" i="1"/>
  <c r="AD1003" i="1"/>
  <c r="AE1003" i="1" s="1"/>
  <c r="AC1004" i="1"/>
  <c r="AD1004" i="1"/>
  <c r="AE1004" i="1" s="1"/>
  <c r="AC1005" i="1"/>
  <c r="AD1005" i="1"/>
  <c r="AE1005" i="1" s="1"/>
  <c r="AC1006" i="1"/>
  <c r="AD1006" i="1"/>
  <c r="AE1006" i="1" s="1"/>
  <c r="AC1007" i="1"/>
  <c r="AD1007" i="1"/>
  <c r="AE1007" i="1" s="1"/>
  <c r="AC1008" i="1"/>
  <c r="AD1008" i="1"/>
  <c r="AE1008" i="1" s="1"/>
  <c r="AC1009" i="1"/>
  <c r="AD1009" i="1"/>
  <c r="AE1009" i="1" s="1"/>
  <c r="AC1010" i="1"/>
  <c r="AD1010" i="1"/>
  <c r="AE1010" i="1" s="1"/>
  <c r="AC1011" i="1"/>
  <c r="AD1011" i="1"/>
  <c r="AE1011" i="1" s="1"/>
  <c r="AC1012" i="1"/>
  <c r="AD1012" i="1"/>
  <c r="AE1012" i="1" s="1"/>
  <c r="AC1013" i="1"/>
  <c r="AD1013" i="1"/>
  <c r="AE1013" i="1" s="1"/>
  <c r="AC1014" i="1"/>
  <c r="AD1014" i="1"/>
  <c r="AE1014" i="1" s="1"/>
  <c r="AC1015" i="1"/>
  <c r="AD1015" i="1"/>
  <c r="AE1015" i="1" s="1"/>
  <c r="AC1016" i="1"/>
  <c r="AD1016" i="1"/>
  <c r="AE1016" i="1" s="1"/>
  <c r="AC1017" i="1"/>
  <c r="AD1017" i="1"/>
  <c r="AE1017" i="1" s="1"/>
  <c r="AC1018" i="1"/>
  <c r="AD1018" i="1"/>
  <c r="AE1018" i="1" s="1"/>
  <c r="AC1019" i="1"/>
  <c r="AD1019" i="1"/>
  <c r="AE1019" i="1" s="1"/>
  <c r="AC1020" i="1"/>
  <c r="AD1020" i="1"/>
  <c r="AE1020" i="1" s="1"/>
  <c r="AC1021" i="1"/>
  <c r="AD1021" i="1"/>
  <c r="AE1021" i="1" s="1"/>
  <c r="AC1022" i="1"/>
  <c r="AD1022" i="1"/>
  <c r="AE1022" i="1" s="1"/>
  <c r="AC1023" i="1"/>
  <c r="AD1023" i="1"/>
  <c r="AE1023" i="1" s="1"/>
  <c r="AC1024" i="1"/>
  <c r="AD1024" i="1"/>
  <c r="AE1024" i="1" s="1"/>
  <c r="AC1025" i="1"/>
  <c r="AD1025" i="1"/>
  <c r="AE1025" i="1" s="1"/>
  <c r="AC1026" i="1"/>
  <c r="AD1026" i="1"/>
  <c r="AE1026" i="1" s="1"/>
  <c r="AC1027" i="1"/>
  <c r="AD1027" i="1"/>
  <c r="AE1027" i="1" s="1"/>
  <c r="AC1028" i="1"/>
  <c r="AD1028" i="1"/>
  <c r="AE1028" i="1" s="1"/>
  <c r="AC1029" i="1"/>
  <c r="AD1029" i="1"/>
  <c r="AE1029" i="1" s="1"/>
  <c r="AC1030" i="1"/>
  <c r="AD1030" i="1"/>
  <c r="AE1030" i="1" s="1"/>
  <c r="AC1031" i="1"/>
  <c r="AD1031" i="1"/>
  <c r="AE1031" i="1" s="1"/>
  <c r="AC1032" i="1"/>
  <c r="AD1032" i="1"/>
  <c r="AE1032" i="1" s="1"/>
  <c r="AC1033" i="1"/>
  <c r="AD1033" i="1"/>
  <c r="AE1033" i="1" s="1"/>
  <c r="AC1034" i="1"/>
  <c r="AD1034" i="1"/>
  <c r="AE1034" i="1" s="1"/>
  <c r="AC1035" i="1"/>
  <c r="AD1035" i="1"/>
  <c r="AE1035" i="1" s="1"/>
  <c r="AC1036" i="1"/>
  <c r="AD1036" i="1"/>
  <c r="AE1036" i="1" s="1"/>
  <c r="AC1037" i="1"/>
  <c r="AD1037" i="1"/>
  <c r="AE1037" i="1" s="1"/>
  <c r="AC1038" i="1"/>
  <c r="AD1038" i="1"/>
  <c r="AE1038" i="1" s="1"/>
  <c r="AC1039" i="1"/>
  <c r="AD1039" i="1"/>
  <c r="AE1039" i="1" s="1"/>
  <c r="AC1040" i="1"/>
  <c r="AD1040" i="1"/>
  <c r="AE1040" i="1" s="1"/>
  <c r="AC1041" i="1"/>
  <c r="AD1041" i="1"/>
  <c r="AE1041" i="1" s="1"/>
  <c r="AC1042" i="1"/>
  <c r="AD1042" i="1"/>
  <c r="AE1042" i="1" s="1"/>
  <c r="AC1043" i="1"/>
  <c r="AD1043" i="1"/>
  <c r="AE1043" i="1" s="1"/>
  <c r="AC1044" i="1"/>
  <c r="AD1044" i="1"/>
  <c r="AE1044" i="1" s="1"/>
  <c r="AC1045" i="1"/>
  <c r="AD1045" i="1"/>
  <c r="AE1045" i="1" s="1"/>
  <c r="AC1046" i="1"/>
  <c r="AD1046" i="1"/>
  <c r="AE1046" i="1" s="1"/>
  <c r="AC1047" i="1"/>
  <c r="AD1047" i="1"/>
  <c r="AE1047" i="1" s="1"/>
  <c r="AC1048" i="1"/>
  <c r="AD1048" i="1"/>
  <c r="AE1048" i="1" s="1"/>
  <c r="AC1049" i="1"/>
  <c r="AD1049" i="1"/>
  <c r="AE1049" i="1" s="1"/>
  <c r="AC1050" i="1"/>
  <c r="AD1050" i="1"/>
  <c r="AE1050" i="1" s="1"/>
  <c r="AC1051" i="1"/>
  <c r="AD1051" i="1"/>
  <c r="AE1051" i="1" s="1"/>
  <c r="AC1052" i="1"/>
  <c r="AD1052" i="1"/>
  <c r="AE1052" i="1" s="1"/>
  <c r="AC1053" i="1"/>
  <c r="AD1053" i="1"/>
  <c r="AE1053" i="1" s="1"/>
  <c r="AC1054" i="1"/>
  <c r="AD1054" i="1"/>
  <c r="AE1054" i="1" s="1"/>
  <c r="AC1055" i="1"/>
  <c r="AD1055" i="1"/>
  <c r="AE1055" i="1" s="1"/>
  <c r="AC1056" i="1"/>
  <c r="AD1056" i="1"/>
  <c r="AE1056" i="1" s="1"/>
  <c r="AC1057" i="1"/>
  <c r="AD1057" i="1"/>
  <c r="AE1057" i="1" s="1"/>
  <c r="AC1058" i="1"/>
  <c r="AD1058" i="1"/>
  <c r="AE1058" i="1" s="1"/>
  <c r="AC1059" i="1"/>
  <c r="AD1059" i="1"/>
  <c r="AE1059" i="1" s="1"/>
  <c r="AC1060" i="1"/>
  <c r="AD1060" i="1"/>
  <c r="AE1060" i="1" s="1"/>
  <c r="AC1061" i="1"/>
  <c r="AD1061" i="1"/>
  <c r="AE1061" i="1" s="1"/>
  <c r="AC1062" i="1"/>
  <c r="AD1062" i="1"/>
  <c r="AE1062" i="1" s="1"/>
  <c r="AC1063" i="1"/>
  <c r="AD1063" i="1"/>
  <c r="AE1063" i="1" s="1"/>
  <c r="AC1064" i="1"/>
  <c r="AD1064" i="1"/>
  <c r="AE1064" i="1" s="1"/>
  <c r="AC1065" i="1"/>
  <c r="AD1065" i="1"/>
  <c r="AE1065" i="1" s="1"/>
  <c r="AC1066" i="1"/>
  <c r="AD1066" i="1"/>
  <c r="AE1066" i="1" s="1"/>
  <c r="AC1067" i="1"/>
  <c r="AD1067" i="1"/>
  <c r="AE1067" i="1" s="1"/>
  <c r="AC1068" i="1"/>
  <c r="AD1068" i="1"/>
  <c r="AE1068" i="1" s="1"/>
  <c r="AC1069" i="1"/>
  <c r="AD1069" i="1"/>
  <c r="AE1069" i="1" s="1"/>
  <c r="AC1070" i="1"/>
  <c r="AD1070" i="1"/>
  <c r="AE1070" i="1" s="1"/>
  <c r="AC1071" i="1"/>
  <c r="AD1071" i="1"/>
  <c r="AE1071" i="1" s="1"/>
  <c r="AC1072" i="1"/>
  <c r="AD1072" i="1"/>
  <c r="AE1072" i="1" s="1"/>
  <c r="AC1073" i="1"/>
  <c r="AD1073" i="1"/>
  <c r="AE1073" i="1" s="1"/>
  <c r="AC1074" i="1"/>
  <c r="AD1074" i="1"/>
  <c r="AE1074" i="1" s="1"/>
  <c r="AC1075" i="1"/>
  <c r="AD1075" i="1"/>
  <c r="AE1075" i="1" s="1"/>
  <c r="AC1076" i="1"/>
  <c r="AD1076" i="1"/>
  <c r="AE1076" i="1" s="1"/>
  <c r="AC1077" i="1"/>
  <c r="AD1077" i="1"/>
  <c r="AE1077" i="1" s="1"/>
  <c r="AC1078" i="1"/>
  <c r="AD1078" i="1"/>
  <c r="AE1078" i="1" s="1"/>
  <c r="AC1079" i="1"/>
  <c r="AD1079" i="1"/>
  <c r="AE1079" i="1" s="1"/>
  <c r="AC1080" i="1"/>
  <c r="AD1080" i="1"/>
  <c r="AE1080" i="1" s="1"/>
  <c r="AC1081" i="1"/>
  <c r="AD1081" i="1"/>
  <c r="AE1081" i="1" s="1"/>
  <c r="AC1082" i="1"/>
  <c r="AD1082" i="1"/>
  <c r="AE1082" i="1" s="1"/>
  <c r="AC1083" i="1"/>
  <c r="AD1083" i="1"/>
  <c r="AE1083" i="1" s="1"/>
  <c r="AC1084" i="1"/>
  <c r="AD1084" i="1"/>
  <c r="AE1084" i="1" s="1"/>
  <c r="AC1085" i="1"/>
  <c r="AD1085" i="1"/>
  <c r="AE1085" i="1" s="1"/>
  <c r="AC1086" i="1"/>
  <c r="AD1086" i="1"/>
  <c r="AE1086" i="1" s="1"/>
  <c r="AC1087" i="1"/>
  <c r="AD1087" i="1"/>
  <c r="AE1087" i="1" s="1"/>
  <c r="AC1088" i="1"/>
  <c r="AD1088" i="1"/>
  <c r="AE1088" i="1" s="1"/>
  <c r="AC1089" i="1"/>
  <c r="AD1089" i="1"/>
  <c r="AE1089" i="1" s="1"/>
  <c r="AC1090" i="1"/>
  <c r="AD1090" i="1"/>
  <c r="AE1090" i="1" s="1"/>
  <c r="AC1091" i="1"/>
  <c r="AD1091" i="1"/>
  <c r="AE1091" i="1" s="1"/>
  <c r="AC1092" i="1"/>
  <c r="AD1092" i="1"/>
  <c r="AE1092" i="1" s="1"/>
  <c r="AC1093" i="1"/>
  <c r="AD1093" i="1"/>
  <c r="AE1093" i="1" s="1"/>
  <c r="AC1094" i="1"/>
  <c r="AD1094" i="1"/>
  <c r="AE1094" i="1" s="1"/>
  <c r="AC1095" i="1"/>
  <c r="AD1095" i="1"/>
  <c r="AE1095" i="1" s="1"/>
  <c r="AC1096" i="1"/>
  <c r="AD1096" i="1"/>
  <c r="AE1096" i="1" s="1"/>
  <c r="AC1097" i="1"/>
  <c r="AD1097" i="1"/>
  <c r="AE1097" i="1" s="1"/>
  <c r="AC1098" i="1"/>
  <c r="AD1098" i="1"/>
  <c r="AE1098" i="1" s="1"/>
  <c r="AC1099" i="1"/>
  <c r="AD1099" i="1"/>
  <c r="AE1099" i="1" s="1"/>
  <c r="AC1100" i="1"/>
  <c r="AD1100" i="1"/>
  <c r="AE1100" i="1" s="1"/>
  <c r="AC1101" i="1"/>
  <c r="AD1101" i="1"/>
  <c r="AE1101" i="1" s="1"/>
  <c r="AC1102" i="1"/>
  <c r="AD1102" i="1"/>
  <c r="AE1102" i="1" s="1"/>
  <c r="AC1103" i="1"/>
  <c r="AD1103" i="1"/>
  <c r="AE1103" i="1" s="1"/>
  <c r="AC1104" i="1"/>
  <c r="AD1104" i="1"/>
  <c r="AE1104" i="1" s="1"/>
  <c r="AC1105" i="1"/>
  <c r="AD1105" i="1"/>
  <c r="AE1105" i="1" s="1"/>
  <c r="AC1106" i="1"/>
  <c r="AD1106" i="1"/>
  <c r="AE1106" i="1" s="1"/>
  <c r="AC1107" i="1"/>
  <c r="AD1107" i="1"/>
  <c r="AE1107" i="1" s="1"/>
  <c r="AC1108" i="1"/>
  <c r="AD1108" i="1"/>
  <c r="AE1108" i="1" s="1"/>
  <c r="AC1109" i="1"/>
  <c r="AD1109" i="1"/>
  <c r="AE1109" i="1" s="1"/>
  <c r="AC1110" i="1"/>
  <c r="AD1110" i="1"/>
  <c r="AE1110" i="1" s="1"/>
  <c r="AC1111" i="1"/>
  <c r="AD1111" i="1"/>
  <c r="AE1111" i="1" s="1"/>
  <c r="AC1112" i="1"/>
  <c r="AD1112" i="1"/>
  <c r="AE1112" i="1" s="1"/>
  <c r="AC1113" i="1"/>
  <c r="AD1113" i="1"/>
  <c r="AE1113" i="1" s="1"/>
  <c r="AC1114" i="1"/>
  <c r="AD1114" i="1"/>
  <c r="AE1114" i="1" s="1"/>
  <c r="AC1115" i="1"/>
  <c r="AD1115" i="1"/>
  <c r="AE1115" i="1" s="1"/>
  <c r="AC1116" i="1"/>
  <c r="AD1116" i="1"/>
  <c r="AE1116" i="1" s="1"/>
  <c r="AC1117" i="1"/>
  <c r="AD1117" i="1"/>
  <c r="AE1117" i="1" s="1"/>
  <c r="AC1118" i="1"/>
  <c r="AD1118" i="1"/>
  <c r="AE1118" i="1" s="1"/>
  <c r="AC1119" i="1"/>
  <c r="AD1119" i="1"/>
  <c r="AE1119" i="1" s="1"/>
  <c r="AC1120" i="1"/>
  <c r="AD1120" i="1"/>
  <c r="AE1120" i="1" s="1"/>
  <c r="AC1121" i="1"/>
  <c r="AD1121" i="1"/>
  <c r="AE1121" i="1" s="1"/>
  <c r="AC1122" i="1"/>
  <c r="AD1122" i="1"/>
  <c r="AE1122" i="1" s="1"/>
  <c r="AC1123" i="1"/>
  <c r="AD1123" i="1"/>
  <c r="AE1123" i="1" s="1"/>
  <c r="AC1124" i="1"/>
  <c r="AD1124" i="1"/>
  <c r="AE1124" i="1" s="1"/>
  <c r="AC1125" i="1"/>
  <c r="AD1125" i="1"/>
  <c r="AE1125" i="1" s="1"/>
  <c r="AC1126" i="1"/>
  <c r="AD1126" i="1"/>
  <c r="AE1126" i="1" s="1"/>
  <c r="AC1127" i="1"/>
  <c r="AD1127" i="1"/>
  <c r="AE1127" i="1" s="1"/>
  <c r="AC1128" i="1"/>
  <c r="AD1128" i="1"/>
  <c r="AE1128" i="1" s="1"/>
  <c r="AC1129" i="1"/>
  <c r="AD1129" i="1"/>
  <c r="AE1129" i="1" s="1"/>
  <c r="AC1130" i="1"/>
  <c r="AD1130" i="1"/>
  <c r="AE1130" i="1" s="1"/>
  <c r="AC1131" i="1"/>
  <c r="AD1131" i="1"/>
  <c r="AE1131" i="1" s="1"/>
  <c r="AC1132" i="1"/>
  <c r="AD1132" i="1"/>
  <c r="AE1132" i="1" s="1"/>
  <c r="AC1133" i="1"/>
  <c r="AD1133" i="1"/>
  <c r="AE1133" i="1" s="1"/>
  <c r="AC1134" i="1"/>
  <c r="AD1134" i="1"/>
  <c r="AE1134" i="1" s="1"/>
  <c r="AC1135" i="1"/>
  <c r="AD1135" i="1"/>
  <c r="AE1135" i="1" s="1"/>
  <c r="AC1136" i="1"/>
  <c r="AD1136" i="1"/>
  <c r="AE1136" i="1" s="1"/>
  <c r="AC1137" i="1"/>
  <c r="AD1137" i="1"/>
  <c r="AE1137" i="1" s="1"/>
  <c r="AC1138" i="1"/>
  <c r="AD1138" i="1"/>
  <c r="AE1138" i="1" s="1"/>
  <c r="AC1139" i="1"/>
  <c r="AD1139" i="1"/>
  <c r="AE1139" i="1" s="1"/>
  <c r="AC1140" i="1"/>
  <c r="AD1140" i="1"/>
  <c r="AE1140" i="1" s="1"/>
  <c r="AC1141" i="1"/>
  <c r="AD1141" i="1"/>
  <c r="AE1141" i="1" s="1"/>
  <c r="AC1142" i="1"/>
  <c r="AD1142" i="1"/>
  <c r="AE1142" i="1" s="1"/>
  <c r="AC1143" i="1"/>
  <c r="AD1143" i="1"/>
  <c r="AE1143" i="1" s="1"/>
  <c r="AC1144" i="1"/>
  <c r="AD1144" i="1"/>
  <c r="AE1144" i="1" s="1"/>
  <c r="AC1145" i="1"/>
  <c r="AD1145" i="1"/>
  <c r="AE1145" i="1" s="1"/>
  <c r="AC1146" i="1"/>
  <c r="AD1146" i="1"/>
  <c r="AE1146" i="1" s="1"/>
  <c r="AC1147" i="1"/>
  <c r="AD1147" i="1"/>
  <c r="AE1147" i="1" s="1"/>
  <c r="AC1148" i="1"/>
  <c r="AD1148" i="1"/>
  <c r="AE1148" i="1" s="1"/>
  <c r="AC1149" i="1"/>
  <c r="AD1149" i="1"/>
  <c r="AE1149" i="1" s="1"/>
  <c r="AC1150" i="1"/>
  <c r="AD1150" i="1"/>
  <c r="AE1150" i="1" s="1"/>
  <c r="AC1151" i="1"/>
  <c r="AD1151" i="1"/>
  <c r="AE1151" i="1" s="1"/>
  <c r="AC1152" i="1"/>
  <c r="AD1152" i="1"/>
  <c r="AE1152" i="1" s="1"/>
  <c r="AC1153" i="1"/>
  <c r="AD1153" i="1"/>
  <c r="AE1153" i="1" s="1"/>
  <c r="AC1154" i="1"/>
  <c r="AD1154" i="1"/>
  <c r="AE1154" i="1" s="1"/>
  <c r="AC1155" i="1"/>
  <c r="AD1155" i="1"/>
  <c r="AE1155" i="1" s="1"/>
  <c r="AC1156" i="1"/>
  <c r="AD1156" i="1"/>
  <c r="AE1156" i="1" s="1"/>
  <c r="AC1157" i="1"/>
  <c r="AD1157" i="1"/>
  <c r="AE1157" i="1" s="1"/>
  <c r="AC1158" i="1"/>
  <c r="AD1158" i="1"/>
  <c r="AE1158" i="1" s="1"/>
  <c r="AC1159" i="1"/>
  <c r="AD1159" i="1"/>
  <c r="AE1159" i="1" s="1"/>
  <c r="AC1160" i="1"/>
  <c r="AD1160" i="1"/>
  <c r="AE1160" i="1" s="1"/>
  <c r="AC1161" i="1"/>
  <c r="AD1161" i="1"/>
  <c r="AE1161" i="1" s="1"/>
  <c r="AC1162" i="1"/>
  <c r="AD1162" i="1"/>
  <c r="AE1162" i="1" s="1"/>
  <c r="AC1163" i="1"/>
  <c r="AD1163" i="1"/>
  <c r="AE1163" i="1" s="1"/>
  <c r="AC1164" i="1"/>
  <c r="AD1164" i="1"/>
  <c r="AE1164" i="1" s="1"/>
  <c r="AC1165" i="1"/>
  <c r="AD1165" i="1"/>
  <c r="AE1165" i="1" s="1"/>
  <c r="AC1166" i="1"/>
  <c r="AD1166" i="1"/>
  <c r="AE1166" i="1" s="1"/>
  <c r="AC1167" i="1"/>
  <c r="AD1167" i="1"/>
  <c r="AE1167" i="1" s="1"/>
  <c r="AC1168" i="1"/>
  <c r="AD1168" i="1"/>
  <c r="AE1168" i="1" s="1"/>
  <c r="AC1169" i="1"/>
  <c r="AD1169" i="1"/>
  <c r="AE1169" i="1" s="1"/>
  <c r="AC1170" i="1"/>
  <c r="AD1170" i="1"/>
  <c r="AE1170" i="1" s="1"/>
  <c r="AC1171" i="1"/>
  <c r="AD1171" i="1"/>
  <c r="AE1171" i="1" s="1"/>
  <c r="AC1172" i="1"/>
  <c r="AD1172" i="1"/>
  <c r="AE1172" i="1" s="1"/>
  <c r="AC1173" i="1"/>
  <c r="AD1173" i="1"/>
  <c r="AE1173" i="1" s="1"/>
  <c r="AC1174" i="1"/>
  <c r="AD1174" i="1"/>
  <c r="AE1174" i="1" s="1"/>
  <c r="AC1175" i="1"/>
  <c r="AD1175" i="1"/>
  <c r="AE1175" i="1" s="1"/>
  <c r="AC1176" i="1"/>
  <c r="AD1176" i="1"/>
  <c r="AE1176" i="1" s="1"/>
  <c r="AC1177" i="1"/>
  <c r="AD1177" i="1"/>
  <c r="AE1177" i="1" s="1"/>
  <c r="AC1178" i="1"/>
  <c r="AD1178" i="1"/>
  <c r="AE1178" i="1" s="1"/>
  <c r="AC1179" i="1"/>
  <c r="AD1179" i="1"/>
  <c r="AE1179" i="1" s="1"/>
  <c r="AC1180" i="1"/>
  <c r="AD1180" i="1"/>
  <c r="AE1180" i="1" s="1"/>
  <c r="AC1181" i="1"/>
  <c r="AD1181" i="1"/>
  <c r="AE1181" i="1" s="1"/>
  <c r="AC1182" i="1"/>
  <c r="AD1182" i="1"/>
  <c r="AE1182" i="1" s="1"/>
  <c r="AC1183" i="1"/>
  <c r="AD1183" i="1"/>
  <c r="AE1183" i="1" s="1"/>
  <c r="AC1184" i="1"/>
  <c r="AD1184" i="1"/>
  <c r="AE1184" i="1" s="1"/>
  <c r="AC1185" i="1"/>
  <c r="AD1185" i="1"/>
  <c r="AE1185" i="1" s="1"/>
  <c r="AC1186" i="1"/>
  <c r="AD1186" i="1"/>
  <c r="AE1186" i="1" s="1"/>
  <c r="AC1187" i="1"/>
  <c r="AD1187" i="1"/>
  <c r="AE1187" i="1" s="1"/>
  <c r="AC1188" i="1"/>
  <c r="AD1188" i="1"/>
  <c r="AE1188" i="1" s="1"/>
  <c r="AC1189" i="1"/>
  <c r="AD1189" i="1"/>
  <c r="AE1189" i="1" s="1"/>
  <c r="AC1190" i="1"/>
  <c r="AD1190" i="1"/>
  <c r="AE1190" i="1" s="1"/>
  <c r="AC1191" i="1"/>
  <c r="AD1191" i="1"/>
  <c r="AE1191" i="1" s="1"/>
  <c r="AC1192" i="1"/>
  <c r="AD1192" i="1"/>
  <c r="AE1192" i="1" s="1"/>
  <c r="AC1193" i="1"/>
  <c r="AD1193" i="1"/>
  <c r="AE1193" i="1" s="1"/>
  <c r="AC1194" i="1"/>
  <c r="AD1194" i="1"/>
  <c r="AE1194" i="1" s="1"/>
  <c r="AC1195" i="1"/>
  <c r="AD1195" i="1"/>
  <c r="AE1195" i="1" s="1"/>
  <c r="AC1196" i="1"/>
  <c r="AD1196" i="1"/>
  <c r="AE1196" i="1" s="1"/>
  <c r="AC1197" i="1"/>
  <c r="AD1197" i="1"/>
  <c r="AE1197" i="1" s="1"/>
  <c r="AC1198" i="1"/>
  <c r="AD1198" i="1"/>
  <c r="AE1198" i="1" s="1"/>
  <c r="AC1199" i="1"/>
  <c r="AD1199" i="1"/>
  <c r="AE1199" i="1" s="1"/>
  <c r="AC1200" i="1"/>
  <c r="AD1200" i="1"/>
  <c r="AE1200" i="1" s="1"/>
  <c r="AC1201" i="1"/>
  <c r="AD1201" i="1"/>
  <c r="AE1201" i="1" s="1"/>
  <c r="AC1202" i="1"/>
  <c r="AD1202" i="1"/>
  <c r="AE1202" i="1" s="1"/>
  <c r="AC1203" i="1"/>
  <c r="AD1203" i="1"/>
  <c r="AE1203" i="1" s="1"/>
  <c r="AC1204" i="1"/>
  <c r="AD1204" i="1"/>
  <c r="AE1204" i="1" s="1"/>
  <c r="AC1205" i="1"/>
  <c r="AD1205" i="1"/>
  <c r="AE1205" i="1" s="1"/>
  <c r="AC1206" i="1"/>
  <c r="AD1206" i="1"/>
  <c r="AE1206" i="1" s="1"/>
  <c r="AC1207" i="1"/>
  <c r="AD1207" i="1"/>
  <c r="AE1207" i="1" s="1"/>
  <c r="AC1208" i="1"/>
  <c r="AD1208" i="1"/>
  <c r="AE1208" i="1" s="1"/>
  <c r="AC1209" i="1"/>
  <c r="AD1209" i="1"/>
  <c r="AE1209" i="1" s="1"/>
  <c r="AC1210" i="1"/>
  <c r="AD1210" i="1"/>
  <c r="AE1210" i="1" s="1"/>
  <c r="AC1211" i="1"/>
  <c r="AD1211" i="1"/>
  <c r="AE1211" i="1" s="1"/>
  <c r="AC1212" i="1"/>
  <c r="AD1212" i="1"/>
  <c r="AE1212" i="1" s="1"/>
  <c r="AC1213" i="1"/>
  <c r="AD1213" i="1"/>
  <c r="AE1213" i="1" s="1"/>
  <c r="AC1214" i="1"/>
  <c r="AD1214" i="1"/>
  <c r="AE1214" i="1" s="1"/>
  <c r="AC1215" i="1"/>
  <c r="AD1215" i="1"/>
  <c r="AE1215" i="1" s="1"/>
  <c r="AC1216" i="1"/>
  <c r="AD1216" i="1"/>
  <c r="AE1216" i="1" s="1"/>
  <c r="AC1217" i="1"/>
  <c r="AD1217" i="1"/>
  <c r="AE1217" i="1" s="1"/>
  <c r="AC1218" i="1"/>
  <c r="AD1218" i="1"/>
  <c r="AE1218" i="1" s="1"/>
  <c r="AC1219" i="1"/>
  <c r="AD1219" i="1"/>
  <c r="AE1219" i="1" s="1"/>
  <c r="AC1220" i="1"/>
  <c r="AD1220" i="1"/>
  <c r="AE1220" i="1" s="1"/>
  <c r="AC1221" i="1"/>
  <c r="AD1221" i="1"/>
  <c r="AE1221" i="1" s="1"/>
  <c r="AC1222" i="1"/>
  <c r="AD1222" i="1"/>
  <c r="AE1222" i="1" s="1"/>
  <c r="AC1223" i="1"/>
  <c r="AD1223" i="1"/>
  <c r="AE1223" i="1" s="1"/>
  <c r="AC1224" i="1"/>
  <c r="AD1224" i="1"/>
  <c r="AE1224" i="1" s="1"/>
  <c r="AC1225" i="1"/>
  <c r="AD1225" i="1"/>
  <c r="AE1225" i="1" s="1"/>
  <c r="AC1226" i="1"/>
  <c r="AD1226" i="1"/>
  <c r="AE1226" i="1" s="1"/>
  <c r="AC1227" i="1"/>
  <c r="AD1227" i="1"/>
  <c r="AE1227" i="1" s="1"/>
  <c r="AC1228" i="1"/>
  <c r="AD1228" i="1"/>
  <c r="AE1228" i="1" s="1"/>
  <c r="AC1229" i="1"/>
  <c r="AD1229" i="1"/>
  <c r="AE1229" i="1" s="1"/>
  <c r="AC1230" i="1"/>
  <c r="AD1230" i="1"/>
  <c r="AE1230" i="1" s="1"/>
  <c r="AC1231" i="1"/>
  <c r="AD1231" i="1"/>
  <c r="AE1231" i="1" s="1"/>
  <c r="AC1232" i="1"/>
  <c r="AD1232" i="1"/>
  <c r="AE1232" i="1" s="1"/>
  <c r="AC1233" i="1"/>
  <c r="AD1233" i="1"/>
  <c r="AE1233" i="1" s="1"/>
  <c r="AC1234" i="1"/>
  <c r="AD1234" i="1"/>
  <c r="AE1234" i="1" s="1"/>
  <c r="AC1235" i="1"/>
  <c r="AD1235" i="1"/>
  <c r="AE1235" i="1" s="1"/>
  <c r="AC1236" i="1"/>
  <c r="AD1236" i="1"/>
  <c r="AE1236" i="1" s="1"/>
  <c r="AC1237" i="1"/>
  <c r="AD1237" i="1"/>
  <c r="AE1237" i="1" s="1"/>
  <c r="AC1238" i="1"/>
  <c r="AD1238" i="1"/>
  <c r="AE1238" i="1" s="1"/>
  <c r="AC1239" i="1"/>
  <c r="AD1239" i="1"/>
  <c r="AE1239" i="1" s="1"/>
  <c r="AC1240" i="1"/>
  <c r="AD1240" i="1"/>
  <c r="AE1240" i="1" s="1"/>
  <c r="AC1241" i="1"/>
  <c r="AD1241" i="1"/>
  <c r="AE1241" i="1" s="1"/>
  <c r="AC1242" i="1"/>
  <c r="AD1242" i="1"/>
  <c r="AE1242" i="1" s="1"/>
  <c r="AC1243" i="1"/>
  <c r="AD1243" i="1"/>
  <c r="AE1243" i="1" s="1"/>
  <c r="AC1244" i="1"/>
  <c r="AD1244" i="1"/>
  <c r="AE1244" i="1" s="1"/>
  <c r="AC1245" i="1"/>
  <c r="AD1245" i="1"/>
  <c r="AE1245" i="1" s="1"/>
  <c r="AC1246" i="1"/>
  <c r="AD1246" i="1"/>
  <c r="AE1246" i="1" s="1"/>
  <c r="AC1247" i="1"/>
  <c r="AD1247" i="1"/>
  <c r="AE1247" i="1" s="1"/>
  <c r="AC1248" i="1"/>
  <c r="AD1248" i="1"/>
  <c r="AE1248" i="1" s="1"/>
  <c r="AC1249" i="1"/>
  <c r="AD1249" i="1"/>
  <c r="AE1249" i="1" s="1"/>
  <c r="AC1250" i="1"/>
  <c r="AD1250" i="1"/>
  <c r="AE1250" i="1" s="1"/>
  <c r="AC1251" i="1"/>
  <c r="AD1251" i="1"/>
  <c r="AE1251" i="1" s="1"/>
  <c r="AC1252" i="1"/>
  <c r="AD1252" i="1"/>
  <c r="AE1252" i="1" s="1"/>
  <c r="AC1253" i="1"/>
  <c r="AD1253" i="1"/>
  <c r="AE1253" i="1" s="1"/>
  <c r="AC1254" i="1"/>
  <c r="AD1254" i="1"/>
  <c r="AE1254" i="1" s="1"/>
  <c r="AC1255" i="1"/>
  <c r="AD1255" i="1"/>
  <c r="AE1255" i="1" s="1"/>
  <c r="AC1256" i="1"/>
  <c r="AD1256" i="1"/>
  <c r="AE1256" i="1" s="1"/>
  <c r="AC1257" i="1"/>
  <c r="AD1257" i="1"/>
  <c r="AE1257" i="1" s="1"/>
  <c r="AC1258" i="1"/>
  <c r="AD1258" i="1"/>
  <c r="AE1258" i="1" s="1"/>
  <c r="AC1259" i="1"/>
  <c r="AD1259" i="1"/>
  <c r="AE1259" i="1" s="1"/>
  <c r="AC1260" i="1"/>
  <c r="AD1260" i="1"/>
  <c r="AE1260" i="1" s="1"/>
  <c r="AC1261" i="1"/>
  <c r="AD1261" i="1"/>
  <c r="AE1261" i="1" s="1"/>
  <c r="AC1262" i="1"/>
  <c r="AD1262" i="1"/>
  <c r="AE1262" i="1" s="1"/>
  <c r="AC1263" i="1"/>
  <c r="AD1263" i="1"/>
  <c r="AE1263" i="1" s="1"/>
  <c r="AC1264" i="1"/>
  <c r="AD1264" i="1"/>
  <c r="AE1264" i="1" s="1"/>
  <c r="AC1265" i="1"/>
  <c r="AD1265" i="1"/>
  <c r="AE1265" i="1" s="1"/>
  <c r="AC1266" i="1"/>
  <c r="AD1266" i="1"/>
  <c r="AE1266" i="1" s="1"/>
  <c r="AC1267" i="1"/>
  <c r="AD1267" i="1"/>
  <c r="AE1267" i="1" s="1"/>
  <c r="AC1268" i="1"/>
  <c r="AD1268" i="1"/>
  <c r="AE1268" i="1" s="1"/>
  <c r="AC1269" i="1"/>
  <c r="AD1269" i="1"/>
  <c r="AE1269" i="1" s="1"/>
  <c r="AC1270" i="1"/>
  <c r="AD1270" i="1"/>
  <c r="AE1270" i="1" s="1"/>
  <c r="AC1271" i="1"/>
  <c r="AD1271" i="1"/>
  <c r="AE1271" i="1" s="1"/>
  <c r="AC1272" i="1"/>
  <c r="AD1272" i="1"/>
  <c r="AE1272" i="1" s="1"/>
  <c r="AC1273" i="1"/>
  <c r="AD1273" i="1"/>
  <c r="AE1273" i="1" s="1"/>
  <c r="AC1274" i="1"/>
  <c r="AD1274" i="1"/>
  <c r="AE1274" i="1" s="1"/>
  <c r="AC1275" i="1"/>
  <c r="AD1275" i="1"/>
  <c r="AE1275" i="1" s="1"/>
  <c r="AC1276" i="1"/>
  <c r="AD1276" i="1"/>
  <c r="AE1276" i="1" s="1"/>
  <c r="AC1277" i="1"/>
  <c r="AD1277" i="1"/>
  <c r="AE1277" i="1" s="1"/>
  <c r="AC1278" i="1"/>
  <c r="AD1278" i="1"/>
  <c r="AE1278" i="1" s="1"/>
  <c r="AC1279" i="1"/>
  <c r="AD1279" i="1"/>
  <c r="AE1279" i="1" s="1"/>
  <c r="AC1280" i="1"/>
  <c r="AD1280" i="1"/>
  <c r="AE1280" i="1" s="1"/>
  <c r="AC1281" i="1"/>
  <c r="AD1281" i="1"/>
  <c r="AE1281" i="1" s="1"/>
  <c r="AC1282" i="1"/>
  <c r="AD1282" i="1"/>
  <c r="AE1282" i="1" s="1"/>
  <c r="AC1283" i="1"/>
  <c r="AD1283" i="1"/>
  <c r="AE1283" i="1" s="1"/>
  <c r="AC1284" i="1"/>
  <c r="AD1284" i="1"/>
  <c r="AE1284" i="1" s="1"/>
  <c r="AC1285" i="1"/>
  <c r="AD1285" i="1"/>
  <c r="AE1285" i="1" s="1"/>
  <c r="AC1286" i="1"/>
  <c r="AD1286" i="1"/>
  <c r="AE1286" i="1" s="1"/>
  <c r="AC1287" i="1"/>
  <c r="AD1287" i="1"/>
  <c r="AE1287" i="1" s="1"/>
  <c r="AC1288" i="1"/>
  <c r="AD1288" i="1"/>
  <c r="AE1288" i="1" s="1"/>
  <c r="AC1289" i="1"/>
  <c r="AD1289" i="1"/>
  <c r="AE1289" i="1" s="1"/>
  <c r="AC1290" i="1"/>
  <c r="AD1290" i="1"/>
  <c r="AE1290" i="1" s="1"/>
  <c r="AC1291" i="1"/>
  <c r="AD1291" i="1"/>
  <c r="AE1291" i="1" s="1"/>
  <c r="AC1292" i="1"/>
  <c r="AD1292" i="1"/>
  <c r="AE1292" i="1" s="1"/>
  <c r="AC1293" i="1"/>
  <c r="AD1293" i="1"/>
  <c r="AE1293" i="1" s="1"/>
  <c r="AC1294" i="1"/>
  <c r="AD1294" i="1"/>
  <c r="AE1294" i="1" s="1"/>
  <c r="AC1295" i="1"/>
  <c r="AD1295" i="1"/>
  <c r="AE1295" i="1" s="1"/>
  <c r="AC1296" i="1"/>
  <c r="AD1296" i="1"/>
  <c r="AE1296" i="1" s="1"/>
  <c r="AC1297" i="1"/>
  <c r="AD1297" i="1"/>
  <c r="AE1297" i="1" s="1"/>
  <c r="AC1298" i="1"/>
  <c r="AD1298" i="1"/>
  <c r="AE1298" i="1" s="1"/>
  <c r="AC1299" i="1"/>
  <c r="AD1299" i="1"/>
  <c r="AE1299" i="1" s="1"/>
  <c r="AC1300" i="1"/>
  <c r="AD1300" i="1"/>
  <c r="AE1300" i="1" s="1"/>
  <c r="AC1301" i="1"/>
  <c r="AD1301" i="1"/>
  <c r="AE1301" i="1" s="1"/>
  <c r="AC1302" i="1"/>
  <c r="AD1302" i="1"/>
  <c r="AE1302" i="1" s="1"/>
  <c r="AC1303" i="1"/>
  <c r="AD1303" i="1"/>
  <c r="AE1303" i="1" s="1"/>
  <c r="AC1304" i="1"/>
  <c r="AD1304" i="1"/>
  <c r="AE1304" i="1" s="1"/>
  <c r="AC1305" i="1"/>
  <c r="AD1305" i="1"/>
  <c r="AE1305" i="1" s="1"/>
  <c r="AC1306" i="1"/>
  <c r="AD1306" i="1"/>
  <c r="AE1306" i="1" s="1"/>
  <c r="AC1307" i="1"/>
  <c r="AD1307" i="1"/>
  <c r="AE1307" i="1" s="1"/>
  <c r="AC1308" i="1"/>
  <c r="AD1308" i="1"/>
  <c r="AE1308" i="1" s="1"/>
  <c r="AC1309" i="1"/>
  <c r="AD1309" i="1"/>
  <c r="AE1309" i="1" s="1"/>
  <c r="AC1310" i="1"/>
  <c r="AD1310" i="1"/>
  <c r="AE1310" i="1" s="1"/>
  <c r="AC1311" i="1"/>
  <c r="AD1311" i="1"/>
  <c r="AE1311" i="1" s="1"/>
  <c r="AC1312" i="1"/>
  <c r="AD1312" i="1"/>
  <c r="AE1312" i="1" s="1"/>
  <c r="AC1313" i="1"/>
  <c r="AD1313" i="1"/>
  <c r="AE1313" i="1" s="1"/>
  <c r="AC1314" i="1"/>
  <c r="AD1314" i="1"/>
  <c r="AE1314" i="1" s="1"/>
  <c r="AC1315" i="1"/>
  <c r="AD1315" i="1"/>
  <c r="AE1315" i="1" s="1"/>
  <c r="AC1316" i="1"/>
  <c r="AD1316" i="1"/>
  <c r="AE1316" i="1" s="1"/>
  <c r="AC1317" i="1"/>
  <c r="AD1317" i="1"/>
  <c r="AE1317" i="1" s="1"/>
  <c r="AC1318" i="1"/>
  <c r="AD1318" i="1"/>
  <c r="AE1318" i="1" s="1"/>
  <c r="AC1319" i="1"/>
  <c r="AD1319" i="1"/>
  <c r="AE1319" i="1" s="1"/>
  <c r="AC1320" i="1"/>
  <c r="AD1320" i="1"/>
  <c r="AE1320" i="1" s="1"/>
  <c r="AC1321" i="1"/>
  <c r="AD1321" i="1"/>
  <c r="AE1321" i="1" s="1"/>
  <c r="AC1322" i="1"/>
  <c r="AD1322" i="1"/>
  <c r="AE1322" i="1" s="1"/>
  <c r="AC1323" i="1"/>
  <c r="AD1323" i="1"/>
  <c r="AE1323" i="1" s="1"/>
  <c r="AC1324" i="1"/>
  <c r="AD1324" i="1"/>
  <c r="AE1324" i="1" s="1"/>
  <c r="AC1325" i="1"/>
  <c r="AD1325" i="1"/>
  <c r="AE1325" i="1" s="1"/>
  <c r="AC1326" i="1"/>
  <c r="AD1326" i="1"/>
  <c r="AE1326" i="1" s="1"/>
  <c r="AC1327" i="1"/>
  <c r="AD1327" i="1"/>
  <c r="AE1327" i="1" s="1"/>
  <c r="AC1328" i="1"/>
  <c r="AD1328" i="1"/>
  <c r="AE1328" i="1" s="1"/>
  <c r="AC1329" i="1"/>
  <c r="AD1329" i="1"/>
  <c r="AE1329" i="1" s="1"/>
  <c r="AC1330" i="1"/>
  <c r="AD1330" i="1"/>
  <c r="AE1330" i="1" s="1"/>
  <c r="AC1331" i="1"/>
  <c r="AD1331" i="1"/>
  <c r="AE1331" i="1" s="1"/>
  <c r="AC1332" i="1"/>
  <c r="AD1332" i="1"/>
  <c r="AE1332" i="1" s="1"/>
  <c r="AC1333" i="1"/>
  <c r="AD1333" i="1"/>
  <c r="AE1333" i="1" s="1"/>
  <c r="AC1334" i="1"/>
  <c r="AD1334" i="1"/>
  <c r="AE1334" i="1" s="1"/>
  <c r="AC1335" i="1"/>
  <c r="AD1335" i="1"/>
  <c r="AE1335" i="1" s="1"/>
  <c r="AC1336" i="1"/>
  <c r="AD1336" i="1"/>
  <c r="AE1336" i="1" s="1"/>
  <c r="AC1337" i="1"/>
  <c r="AD1337" i="1"/>
  <c r="AE1337" i="1" s="1"/>
  <c r="AC1338" i="1"/>
  <c r="AD1338" i="1"/>
  <c r="AE1338" i="1" s="1"/>
  <c r="AC1339" i="1"/>
  <c r="AD1339" i="1"/>
  <c r="AE1339" i="1" s="1"/>
  <c r="AC1340" i="1"/>
  <c r="AD1340" i="1"/>
  <c r="AE1340" i="1" s="1"/>
  <c r="AC1341" i="1"/>
  <c r="AD1341" i="1"/>
  <c r="AE1341" i="1" s="1"/>
  <c r="AC1342" i="1"/>
  <c r="AD1342" i="1"/>
  <c r="AE1342" i="1" s="1"/>
  <c r="AC1343" i="1"/>
  <c r="AD1343" i="1"/>
  <c r="AE1343" i="1" s="1"/>
  <c r="AC1344" i="1"/>
  <c r="AD1344" i="1"/>
  <c r="AE1344" i="1" s="1"/>
  <c r="AC1345" i="1"/>
  <c r="AD1345" i="1"/>
  <c r="AE1345" i="1" s="1"/>
  <c r="AC1346" i="1"/>
  <c r="AD1346" i="1"/>
  <c r="AE1346" i="1" s="1"/>
  <c r="AC1347" i="1"/>
  <c r="AD1347" i="1"/>
  <c r="AE1347" i="1" s="1"/>
  <c r="AC1348" i="1"/>
  <c r="AD1348" i="1"/>
  <c r="AE1348" i="1" s="1"/>
  <c r="AC1349" i="1"/>
  <c r="AD1349" i="1"/>
  <c r="AE1349" i="1" s="1"/>
  <c r="AC1350" i="1"/>
  <c r="AD1350" i="1"/>
  <c r="AE1350" i="1" s="1"/>
  <c r="AC1351" i="1"/>
  <c r="AD1351" i="1"/>
  <c r="AE1351" i="1" s="1"/>
  <c r="AC1352" i="1"/>
  <c r="AD1352" i="1"/>
  <c r="AE1352" i="1" s="1"/>
  <c r="AC1353" i="1"/>
  <c r="AD1353" i="1"/>
  <c r="AE1353" i="1" s="1"/>
  <c r="AC1354" i="1"/>
  <c r="AD1354" i="1"/>
  <c r="AE1354" i="1" s="1"/>
  <c r="AC1355" i="1"/>
  <c r="AD1355" i="1"/>
  <c r="AE1355" i="1" s="1"/>
  <c r="AC1356" i="1"/>
  <c r="AD1356" i="1"/>
  <c r="AE1356" i="1" s="1"/>
  <c r="AC1357" i="1"/>
  <c r="AD1357" i="1"/>
  <c r="AE1357" i="1" s="1"/>
  <c r="AC1358" i="1"/>
  <c r="AD1358" i="1"/>
  <c r="AE1358" i="1" s="1"/>
  <c r="AC1359" i="1"/>
  <c r="AD1359" i="1"/>
  <c r="AE1359" i="1" s="1"/>
  <c r="AC1360" i="1"/>
  <c r="AD1360" i="1"/>
  <c r="AE1360" i="1" s="1"/>
  <c r="AC1361" i="1"/>
  <c r="AD1361" i="1"/>
  <c r="AE1361" i="1" s="1"/>
  <c r="AC1362" i="1"/>
  <c r="AD1362" i="1"/>
  <c r="AE1362" i="1" s="1"/>
  <c r="AC1363" i="1"/>
  <c r="AD1363" i="1"/>
  <c r="AE1363" i="1" s="1"/>
  <c r="AC1364" i="1"/>
  <c r="AD1364" i="1"/>
  <c r="AE1364" i="1" s="1"/>
  <c r="AC1365" i="1"/>
  <c r="AD1365" i="1"/>
  <c r="AE1365" i="1" s="1"/>
  <c r="AC1366" i="1"/>
  <c r="AD1366" i="1"/>
  <c r="AE1366" i="1" s="1"/>
  <c r="AC1367" i="1"/>
  <c r="AD1367" i="1"/>
  <c r="AE1367" i="1" s="1"/>
  <c r="AC1368" i="1"/>
  <c r="AD1368" i="1"/>
  <c r="AE1368" i="1" s="1"/>
  <c r="AC1369" i="1"/>
  <c r="AD1369" i="1"/>
  <c r="AE1369" i="1" s="1"/>
  <c r="AC1370" i="1"/>
  <c r="AD1370" i="1"/>
  <c r="AE1370" i="1" s="1"/>
  <c r="AC1371" i="1"/>
  <c r="AD1371" i="1"/>
  <c r="AE1371" i="1" s="1"/>
  <c r="AC1372" i="1"/>
  <c r="AD1372" i="1"/>
  <c r="AE1372" i="1" s="1"/>
  <c r="AC1373" i="1"/>
  <c r="AD1373" i="1"/>
  <c r="AE1373" i="1" s="1"/>
  <c r="AC1374" i="1"/>
  <c r="AD1374" i="1"/>
  <c r="AE1374" i="1" s="1"/>
  <c r="AC1375" i="1"/>
  <c r="AD1375" i="1"/>
  <c r="AE1375" i="1" s="1"/>
  <c r="AC1376" i="1"/>
  <c r="AD1376" i="1"/>
  <c r="AE1376" i="1" s="1"/>
  <c r="AC1377" i="1"/>
  <c r="AD1377" i="1"/>
  <c r="AE1377" i="1" s="1"/>
  <c r="AC1378" i="1"/>
  <c r="AD1378" i="1"/>
  <c r="AE1378" i="1" s="1"/>
  <c r="AC1379" i="1"/>
  <c r="AD1379" i="1"/>
  <c r="AE1379" i="1" s="1"/>
  <c r="AC1380" i="1"/>
  <c r="AD1380" i="1"/>
  <c r="AE1380" i="1" s="1"/>
  <c r="AC1381" i="1"/>
  <c r="AD1381" i="1"/>
  <c r="AE1381" i="1" s="1"/>
  <c r="AC1382" i="1"/>
  <c r="AD1382" i="1"/>
  <c r="AE1382" i="1" s="1"/>
  <c r="AC1383" i="1"/>
  <c r="AD1383" i="1"/>
  <c r="AE1383" i="1" s="1"/>
  <c r="AC1384" i="1"/>
  <c r="AD1384" i="1"/>
  <c r="AE1384" i="1" s="1"/>
  <c r="AC1385" i="1"/>
  <c r="AD1385" i="1"/>
  <c r="AE1385" i="1" s="1"/>
  <c r="AC1386" i="1"/>
  <c r="AD1386" i="1"/>
  <c r="AE1386" i="1" s="1"/>
  <c r="AC1387" i="1"/>
  <c r="AD1387" i="1"/>
  <c r="AE1387" i="1" s="1"/>
  <c r="AC1388" i="1"/>
  <c r="AD1388" i="1"/>
  <c r="AE1388" i="1" s="1"/>
  <c r="AC1389" i="1"/>
  <c r="AD1389" i="1"/>
  <c r="AE1389" i="1" s="1"/>
  <c r="AC1390" i="1"/>
  <c r="AD1390" i="1"/>
  <c r="AE1390" i="1" s="1"/>
  <c r="AC1391" i="1"/>
  <c r="AD1391" i="1"/>
  <c r="AE1391" i="1" s="1"/>
  <c r="AC1392" i="1"/>
  <c r="AD1392" i="1"/>
  <c r="AE1392" i="1" s="1"/>
  <c r="AC1393" i="1"/>
  <c r="AD1393" i="1"/>
  <c r="AE1393" i="1" s="1"/>
  <c r="AC1394" i="1"/>
  <c r="AD1394" i="1"/>
  <c r="AE1394" i="1" s="1"/>
  <c r="AC1395" i="1"/>
  <c r="AD1395" i="1"/>
  <c r="AE1395" i="1" s="1"/>
  <c r="AC1396" i="1"/>
  <c r="AD1396" i="1"/>
  <c r="AE1396" i="1" s="1"/>
  <c r="AC1397" i="1"/>
  <c r="AD1397" i="1"/>
  <c r="AE1397" i="1" s="1"/>
  <c r="AC1398" i="1"/>
  <c r="AD1398" i="1"/>
  <c r="AE1398" i="1" s="1"/>
  <c r="AC1399" i="1"/>
  <c r="AD1399" i="1"/>
  <c r="AE1399" i="1" s="1"/>
  <c r="AC1400" i="1"/>
  <c r="AD1400" i="1"/>
  <c r="AE1400" i="1" s="1"/>
  <c r="AC1401" i="1"/>
  <c r="AD1401" i="1"/>
  <c r="AE1401" i="1" s="1"/>
  <c r="AC1402" i="1"/>
  <c r="AD1402" i="1"/>
  <c r="AE1402" i="1" s="1"/>
  <c r="AC1403" i="1"/>
  <c r="AD1403" i="1"/>
  <c r="AE1403" i="1" s="1"/>
  <c r="AC1404" i="1"/>
  <c r="AD1404" i="1"/>
  <c r="AE1404" i="1" s="1"/>
  <c r="AC1405" i="1"/>
  <c r="AD1405" i="1"/>
  <c r="AE1405" i="1" s="1"/>
  <c r="AC1406" i="1"/>
  <c r="AD1406" i="1"/>
  <c r="AE1406" i="1" s="1"/>
  <c r="AC1407" i="1"/>
  <c r="AD1407" i="1"/>
  <c r="AE1407" i="1" s="1"/>
  <c r="AC1408" i="1"/>
  <c r="AD1408" i="1"/>
  <c r="AE1408" i="1" s="1"/>
  <c r="AC1409" i="1"/>
  <c r="AD1409" i="1"/>
  <c r="AE1409" i="1" s="1"/>
  <c r="AC1410" i="1"/>
  <c r="AD1410" i="1"/>
  <c r="AE1410" i="1" s="1"/>
  <c r="AC1411" i="1"/>
  <c r="AD1411" i="1"/>
  <c r="AE1411" i="1" s="1"/>
  <c r="AC1412" i="1"/>
  <c r="AD1412" i="1"/>
  <c r="AE1412" i="1" s="1"/>
  <c r="AC1413" i="1"/>
  <c r="AD1413" i="1"/>
  <c r="AE1413" i="1" s="1"/>
  <c r="AC1414" i="1"/>
  <c r="AD1414" i="1"/>
  <c r="AE1414" i="1" s="1"/>
  <c r="AC1415" i="1"/>
  <c r="AD1415" i="1"/>
  <c r="AE1415" i="1" s="1"/>
  <c r="AC1416" i="1"/>
  <c r="AD1416" i="1"/>
  <c r="AE1416" i="1" s="1"/>
  <c r="AC1417" i="1"/>
  <c r="AD1417" i="1"/>
  <c r="AE1417" i="1" s="1"/>
  <c r="AC1418" i="1"/>
  <c r="AD1418" i="1"/>
  <c r="AE1418" i="1" s="1"/>
  <c r="AC1419" i="1"/>
  <c r="AD1419" i="1"/>
  <c r="AE1419" i="1" s="1"/>
  <c r="AC1420" i="1"/>
  <c r="AD1420" i="1"/>
  <c r="AE1420" i="1" s="1"/>
  <c r="AC1421" i="1"/>
  <c r="AD1421" i="1"/>
  <c r="AE1421" i="1" s="1"/>
  <c r="AC1422" i="1"/>
  <c r="AD1422" i="1"/>
  <c r="AE1422" i="1" s="1"/>
  <c r="AC1423" i="1"/>
  <c r="AD1423" i="1"/>
  <c r="AE1423" i="1" s="1"/>
  <c r="AC1424" i="1"/>
  <c r="AD1424" i="1"/>
  <c r="AE1424" i="1" s="1"/>
  <c r="AC1425" i="1"/>
  <c r="AD1425" i="1"/>
  <c r="AE1425" i="1" s="1"/>
  <c r="AC1426" i="1"/>
  <c r="AD1426" i="1"/>
  <c r="AE1426" i="1" s="1"/>
  <c r="AC1427" i="1"/>
  <c r="AD1427" i="1"/>
  <c r="AE1427" i="1" s="1"/>
  <c r="AC1428" i="1"/>
  <c r="AD1428" i="1"/>
  <c r="AE1428" i="1" s="1"/>
  <c r="AC1429" i="1"/>
  <c r="AD1429" i="1"/>
  <c r="AE1429" i="1" s="1"/>
  <c r="AC1430" i="1"/>
  <c r="AD1430" i="1"/>
  <c r="AE1430" i="1" s="1"/>
  <c r="AC1431" i="1"/>
  <c r="AD1431" i="1"/>
  <c r="AE1431" i="1" s="1"/>
  <c r="AC1432" i="1"/>
  <c r="AD1432" i="1"/>
  <c r="AE1432" i="1" s="1"/>
  <c r="AC1433" i="1"/>
  <c r="AD1433" i="1"/>
  <c r="AE1433" i="1" s="1"/>
  <c r="AC1434" i="1"/>
  <c r="AD1434" i="1"/>
  <c r="AE1434" i="1" s="1"/>
  <c r="AC1435" i="1"/>
  <c r="AD1435" i="1"/>
  <c r="AE1435" i="1" s="1"/>
  <c r="AC1436" i="1"/>
  <c r="AD1436" i="1"/>
  <c r="AE1436" i="1" s="1"/>
  <c r="AC1437" i="1"/>
  <c r="AD1437" i="1"/>
  <c r="AE1437" i="1" s="1"/>
  <c r="AC1438" i="1"/>
  <c r="AD1438" i="1"/>
  <c r="AE1438" i="1" s="1"/>
  <c r="AC1439" i="1"/>
  <c r="AD1439" i="1"/>
  <c r="AE1439" i="1" s="1"/>
  <c r="AC1440" i="1"/>
  <c r="AD1440" i="1"/>
  <c r="AE1440" i="1" s="1"/>
  <c r="AC1441" i="1"/>
  <c r="AD1441" i="1"/>
  <c r="AE1441" i="1" s="1"/>
  <c r="AC1442" i="1"/>
  <c r="AD1442" i="1"/>
  <c r="AE1442" i="1" s="1"/>
  <c r="AC1443" i="1"/>
  <c r="AD1443" i="1"/>
  <c r="AE1443" i="1" s="1"/>
  <c r="AC1444" i="1"/>
  <c r="AD1444" i="1"/>
  <c r="AE1444" i="1" s="1"/>
  <c r="AC1445" i="1"/>
  <c r="AD1445" i="1"/>
  <c r="AE1445" i="1" s="1"/>
  <c r="AC1446" i="1"/>
  <c r="AD1446" i="1"/>
  <c r="AE1446" i="1" s="1"/>
  <c r="AC1447" i="1"/>
  <c r="AD1447" i="1"/>
  <c r="AE1447" i="1" s="1"/>
  <c r="AC1448" i="1"/>
  <c r="AD1448" i="1"/>
  <c r="AE1448" i="1" s="1"/>
  <c r="AC1449" i="1"/>
  <c r="AD1449" i="1"/>
  <c r="AE1449" i="1" s="1"/>
  <c r="AC1450" i="1"/>
  <c r="AD1450" i="1"/>
  <c r="AE1450" i="1" s="1"/>
  <c r="AC1451" i="1"/>
  <c r="AD1451" i="1"/>
  <c r="AE1451" i="1" s="1"/>
  <c r="AC1452" i="1"/>
  <c r="AD1452" i="1"/>
  <c r="AE1452" i="1" s="1"/>
  <c r="AC1453" i="1"/>
  <c r="AD1453" i="1"/>
  <c r="AE1453" i="1" s="1"/>
  <c r="AC1454" i="1"/>
  <c r="AD1454" i="1"/>
  <c r="AE1454" i="1" s="1"/>
  <c r="AC1455" i="1"/>
  <c r="AD1455" i="1"/>
  <c r="AE1455" i="1" s="1"/>
  <c r="AC1456" i="1"/>
  <c r="AD1456" i="1"/>
  <c r="AE1456" i="1" s="1"/>
  <c r="AC1457" i="1"/>
  <c r="AD1457" i="1"/>
  <c r="AE1457" i="1" s="1"/>
  <c r="AC1458" i="1"/>
  <c r="AD1458" i="1"/>
  <c r="AE1458" i="1" s="1"/>
  <c r="AC1459" i="1"/>
  <c r="AD1459" i="1"/>
  <c r="AE1459" i="1" s="1"/>
  <c r="AC1460" i="1"/>
  <c r="AD1460" i="1"/>
  <c r="AE1460" i="1" s="1"/>
  <c r="AC1461" i="1"/>
  <c r="AD1461" i="1"/>
  <c r="AE1461" i="1" s="1"/>
  <c r="AC1462" i="1"/>
  <c r="AD1462" i="1"/>
  <c r="AE1462" i="1" s="1"/>
  <c r="AC1463" i="1"/>
  <c r="AD1463" i="1"/>
  <c r="AE1463" i="1" s="1"/>
  <c r="AC1464" i="1"/>
  <c r="AD1464" i="1"/>
  <c r="AE1464" i="1" s="1"/>
  <c r="AC1465" i="1"/>
  <c r="AD1465" i="1"/>
  <c r="AE1465" i="1" s="1"/>
  <c r="AC1466" i="1"/>
  <c r="AD1466" i="1"/>
  <c r="AE1466" i="1" s="1"/>
  <c r="AC1467" i="1"/>
  <c r="AD1467" i="1"/>
  <c r="AE1467" i="1" s="1"/>
  <c r="AC1468" i="1"/>
  <c r="AD1468" i="1"/>
  <c r="AE1468" i="1" s="1"/>
  <c r="AC1469" i="1"/>
  <c r="AD1469" i="1"/>
  <c r="AE1469" i="1" s="1"/>
  <c r="AC1470" i="1"/>
  <c r="AD1470" i="1"/>
  <c r="AE1470" i="1" s="1"/>
  <c r="AC1471" i="1"/>
  <c r="AD1471" i="1"/>
  <c r="AE1471" i="1" s="1"/>
  <c r="AC1472" i="1"/>
  <c r="AD1472" i="1"/>
  <c r="AE1472" i="1" s="1"/>
  <c r="AC1473" i="1"/>
  <c r="AD1473" i="1"/>
  <c r="AE1473" i="1" s="1"/>
  <c r="AC1474" i="1"/>
  <c r="AD1474" i="1"/>
  <c r="AE1474" i="1" s="1"/>
  <c r="AC1475" i="1"/>
  <c r="AD1475" i="1"/>
  <c r="AE1475" i="1" s="1"/>
  <c r="AC1476" i="1"/>
  <c r="AD1476" i="1"/>
  <c r="AE1476" i="1" s="1"/>
  <c r="AC1477" i="1"/>
  <c r="AD1477" i="1"/>
  <c r="AE1477" i="1" s="1"/>
  <c r="AC1478" i="1"/>
  <c r="AD1478" i="1"/>
  <c r="AE1478" i="1" s="1"/>
  <c r="AC1479" i="1"/>
  <c r="AD1479" i="1"/>
  <c r="AE1479" i="1" s="1"/>
  <c r="AC1480" i="1"/>
  <c r="AD1480" i="1"/>
  <c r="AE1480" i="1" s="1"/>
  <c r="AC1481" i="1"/>
  <c r="AD1481" i="1"/>
  <c r="AE1481" i="1" s="1"/>
  <c r="AC1482" i="1"/>
  <c r="AD1482" i="1"/>
  <c r="AE1482" i="1" s="1"/>
  <c r="AC1483" i="1"/>
  <c r="AD1483" i="1"/>
  <c r="AE1483" i="1" s="1"/>
  <c r="AC1484" i="1"/>
  <c r="AD1484" i="1"/>
  <c r="AE1484" i="1" s="1"/>
  <c r="AC1485" i="1"/>
  <c r="AD1485" i="1"/>
  <c r="AE1485" i="1" s="1"/>
  <c r="AC1486" i="1"/>
  <c r="AD1486" i="1"/>
  <c r="AE1486" i="1" s="1"/>
  <c r="AC1487" i="1"/>
  <c r="AD1487" i="1"/>
  <c r="AE1487" i="1" s="1"/>
  <c r="AC1488" i="1"/>
  <c r="AD1488" i="1"/>
  <c r="AE1488" i="1" s="1"/>
  <c r="AC1489" i="1"/>
  <c r="AD1489" i="1"/>
  <c r="AE1489" i="1" s="1"/>
  <c r="AC1490" i="1"/>
  <c r="AD1490" i="1"/>
  <c r="AE1490" i="1" s="1"/>
  <c r="AC1491" i="1"/>
  <c r="AD1491" i="1"/>
  <c r="AE1491" i="1" s="1"/>
  <c r="AC1492" i="1"/>
  <c r="AD1492" i="1"/>
  <c r="AE1492" i="1" s="1"/>
  <c r="AC1493" i="1"/>
  <c r="AD1493" i="1"/>
  <c r="AE1493" i="1" s="1"/>
  <c r="AC1494" i="1"/>
  <c r="AD1494" i="1"/>
  <c r="AE1494" i="1" s="1"/>
  <c r="AC1495" i="1"/>
  <c r="AD1495" i="1"/>
  <c r="AE1495" i="1" s="1"/>
  <c r="AC1496" i="1"/>
  <c r="AD1496" i="1"/>
  <c r="AE1496" i="1" s="1"/>
  <c r="AC1497" i="1"/>
  <c r="AD1497" i="1"/>
  <c r="AE1497" i="1" s="1"/>
  <c r="AC1498" i="1"/>
  <c r="AD1498" i="1"/>
  <c r="AE1498" i="1" s="1"/>
  <c r="AC1499" i="1"/>
  <c r="AD1499" i="1"/>
  <c r="AE1499" i="1" s="1"/>
  <c r="AC1500" i="1"/>
  <c r="AD1500" i="1"/>
  <c r="AE1500" i="1" s="1"/>
  <c r="AC1501" i="1"/>
  <c r="AD1501" i="1"/>
  <c r="AE1501" i="1" s="1"/>
  <c r="AC1502" i="1"/>
  <c r="AD1502" i="1"/>
  <c r="AE1502" i="1" s="1"/>
  <c r="AC1503" i="1"/>
  <c r="AD1503" i="1"/>
  <c r="AE1503" i="1" s="1"/>
  <c r="AC1504" i="1"/>
  <c r="AD1504" i="1"/>
  <c r="AE1504" i="1" s="1"/>
  <c r="AC1505" i="1"/>
  <c r="AD1505" i="1"/>
  <c r="AE1505" i="1" s="1"/>
  <c r="AC1506" i="1"/>
  <c r="AD1506" i="1"/>
  <c r="AE1506" i="1" s="1"/>
  <c r="AC1507" i="1"/>
  <c r="AD1507" i="1"/>
  <c r="AE1507" i="1" s="1"/>
  <c r="AC1508" i="1"/>
  <c r="AD1508" i="1"/>
  <c r="AE1508" i="1" s="1"/>
  <c r="AC1509" i="1"/>
  <c r="AD1509" i="1"/>
  <c r="AE1509" i="1" s="1"/>
  <c r="AC1510" i="1"/>
  <c r="AD1510" i="1"/>
  <c r="AE1510" i="1" s="1"/>
  <c r="AC1511" i="1"/>
  <c r="AD1511" i="1"/>
  <c r="AE1511" i="1" s="1"/>
  <c r="AC1512" i="1"/>
  <c r="AD1512" i="1"/>
  <c r="AE1512" i="1" s="1"/>
  <c r="AC1513" i="1"/>
  <c r="AD1513" i="1"/>
  <c r="AE1513" i="1" s="1"/>
  <c r="AC1514" i="1"/>
  <c r="AD1514" i="1"/>
  <c r="AE1514" i="1" s="1"/>
  <c r="AC1515" i="1"/>
  <c r="AD1515" i="1"/>
  <c r="AE1515" i="1" s="1"/>
  <c r="AC1516" i="1"/>
  <c r="AD1516" i="1"/>
  <c r="AE1516" i="1" s="1"/>
  <c r="AC1517" i="1"/>
  <c r="AD1517" i="1"/>
  <c r="AE1517" i="1" s="1"/>
  <c r="AC1518" i="1"/>
  <c r="AD1518" i="1"/>
  <c r="AE1518" i="1" s="1"/>
  <c r="AC1519" i="1"/>
  <c r="AD1519" i="1"/>
  <c r="AE1519" i="1" s="1"/>
  <c r="AC1520" i="1"/>
  <c r="AD1520" i="1"/>
  <c r="AE1520" i="1" s="1"/>
  <c r="AC1521" i="1"/>
  <c r="AD1521" i="1"/>
  <c r="AE1521" i="1" s="1"/>
  <c r="AC1522" i="1"/>
  <c r="AD1522" i="1"/>
  <c r="AE1522" i="1" s="1"/>
  <c r="AC1523" i="1"/>
  <c r="AD1523" i="1"/>
  <c r="AE1523" i="1" s="1"/>
  <c r="AC1524" i="1"/>
  <c r="AD1524" i="1"/>
  <c r="AE1524" i="1" s="1"/>
  <c r="AC1525" i="1"/>
  <c r="AD1525" i="1"/>
  <c r="AE1525" i="1" s="1"/>
  <c r="AC1526" i="1"/>
  <c r="AD1526" i="1"/>
  <c r="AE1526" i="1" s="1"/>
  <c r="AC1527" i="1"/>
  <c r="AD1527" i="1"/>
  <c r="AE1527" i="1" s="1"/>
  <c r="AC1528" i="1"/>
  <c r="AD1528" i="1"/>
  <c r="AE1528" i="1" s="1"/>
  <c r="AC1529" i="1"/>
  <c r="AD1529" i="1"/>
  <c r="AE1529" i="1" s="1"/>
  <c r="AC1530" i="1"/>
  <c r="AD1530" i="1"/>
  <c r="AE1530" i="1" s="1"/>
  <c r="AC1531" i="1"/>
  <c r="AD1531" i="1"/>
  <c r="AE1531" i="1" s="1"/>
  <c r="AC1532" i="1"/>
  <c r="AD1532" i="1"/>
  <c r="AE1532" i="1" s="1"/>
  <c r="AC1533" i="1"/>
  <c r="AD1533" i="1"/>
  <c r="AE1533" i="1" s="1"/>
  <c r="AC1534" i="1"/>
  <c r="AD1534" i="1"/>
  <c r="AE1534" i="1" s="1"/>
  <c r="AC1535" i="1"/>
  <c r="AD1535" i="1"/>
  <c r="AE1535" i="1" s="1"/>
  <c r="AC1536" i="1"/>
  <c r="AD1536" i="1"/>
  <c r="AE1536" i="1" s="1"/>
  <c r="AC1537" i="1"/>
  <c r="AD1537" i="1"/>
  <c r="AE1537" i="1" s="1"/>
  <c r="AC1538" i="1"/>
  <c r="AD1538" i="1"/>
  <c r="AE1538" i="1" s="1"/>
  <c r="AC1539" i="1"/>
  <c r="AD1539" i="1"/>
  <c r="AE1539" i="1" s="1"/>
  <c r="AC1540" i="1"/>
  <c r="AD1540" i="1"/>
  <c r="AE1540" i="1" s="1"/>
  <c r="AC1541" i="1"/>
  <c r="AD1541" i="1"/>
  <c r="AE1541" i="1" s="1"/>
  <c r="AC1542" i="1"/>
  <c r="AD1542" i="1"/>
  <c r="AE1542" i="1" s="1"/>
  <c r="AC1543" i="1"/>
  <c r="AD1543" i="1"/>
  <c r="AE1543" i="1" s="1"/>
  <c r="AC1544" i="1"/>
  <c r="AD1544" i="1"/>
  <c r="AE1544" i="1" s="1"/>
  <c r="AC1545" i="1"/>
  <c r="AD1545" i="1"/>
  <c r="AE1545" i="1" s="1"/>
  <c r="AC1546" i="1"/>
  <c r="AD1546" i="1"/>
  <c r="AE1546" i="1" s="1"/>
  <c r="AC1547" i="1"/>
  <c r="AD1547" i="1"/>
  <c r="AE1547" i="1" s="1"/>
  <c r="AC1548" i="1"/>
  <c r="AD1548" i="1"/>
  <c r="AE1548" i="1" s="1"/>
  <c r="AC1549" i="1"/>
  <c r="AD1549" i="1"/>
  <c r="AE1549" i="1" s="1"/>
  <c r="AC1550" i="1"/>
  <c r="AD1550" i="1"/>
  <c r="AE1550" i="1" s="1"/>
  <c r="AC1551" i="1"/>
  <c r="AD1551" i="1"/>
  <c r="AE1551" i="1" s="1"/>
  <c r="AC1552" i="1"/>
  <c r="AD1552" i="1"/>
  <c r="AE1552" i="1" s="1"/>
  <c r="AC1553" i="1"/>
  <c r="AD1553" i="1"/>
  <c r="AE1553" i="1" s="1"/>
  <c r="AC1554" i="1"/>
  <c r="AD1554" i="1"/>
  <c r="AE1554" i="1" s="1"/>
  <c r="AC1555" i="1"/>
  <c r="AD1555" i="1"/>
  <c r="AE1555" i="1" s="1"/>
  <c r="AC1556" i="1"/>
  <c r="AD1556" i="1"/>
  <c r="AE1556" i="1" s="1"/>
  <c r="AC1557" i="1"/>
  <c r="AD1557" i="1"/>
  <c r="AE1557" i="1" s="1"/>
  <c r="AC1558" i="1"/>
  <c r="AD1558" i="1"/>
  <c r="AE1558" i="1" s="1"/>
  <c r="AC1559" i="1"/>
  <c r="AD1559" i="1"/>
  <c r="AE1559" i="1" s="1"/>
  <c r="AC1560" i="1"/>
  <c r="AD1560" i="1"/>
  <c r="AE1560" i="1" s="1"/>
  <c r="AC1561" i="1"/>
  <c r="AD1561" i="1"/>
  <c r="AE1561" i="1" s="1"/>
  <c r="AC1562" i="1"/>
  <c r="AD1562" i="1"/>
  <c r="AE1562" i="1" s="1"/>
  <c r="AC1563" i="1"/>
  <c r="AD1563" i="1"/>
  <c r="AE1563" i="1" s="1"/>
  <c r="AC1564" i="1"/>
  <c r="AD1564" i="1"/>
  <c r="AE1564" i="1" s="1"/>
  <c r="AC1565" i="1"/>
  <c r="AD1565" i="1"/>
  <c r="AE1565" i="1" s="1"/>
  <c r="AC1566" i="1"/>
  <c r="AD1566" i="1"/>
  <c r="AE1566" i="1" s="1"/>
  <c r="AC1567" i="1"/>
  <c r="AD1567" i="1"/>
  <c r="AE1567" i="1" s="1"/>
  <c r="AC1568" i="1"/>
  <c r="AD1568" i="1"/>
  <c r="AE1568" i="1" s="1"/>
  <c r="AC1569" i="1"/>
  <c r="AD1569" i="1"/>
  <c r="AE1569" i="1" s="1"/>
  <c r="AC1570" i="1"/>
  <c r="AD1570" i="1"/>
  <c r="AE1570" i="1" s="1"/>
  <c r="AC1571" i="1"/>
  <c r="AD1571" i="1"/>
  <c r="AE1571" i="1" s="1"/>
  <c r="AC1572" i="1"/>
  <c r="AD1572" i="1"/>
  <c r="AE1572" i="1" s="1"/>
  <c r="AC1573" i="1"/>
  <c r="AD1573" i="1"/>
  <c r="AE1573" i="1" s="1"/>
  <c r="AC1574" i="1"/>
  <c r="AD1574" i="1"/>
  <c r="AE1574" i="1" s="1"/>
  <c r="AC1575" i="1"/>
  <c r="AD1575" i="1"/>
  <c r="AE1575" i="1" s="1"/>
  <c r="AC1576" i="1"/>
  <c r="AD1576" i="1"/>
  <c r="AE1576" i="1" s="1"/>
  <c r="AC1577" i="1"/>
  <c r="AD1577" i="1"/>
  <c r="AE1577" i="1" s="1"/>
  <c r="AC1578" i="1"/>
  <c r="AD1578" i="1"/>
  <c r="AE1578" i="1" s="1"/>
  <c r="AC1579" i="1"/>
  <c r="AD1579" i="1"/>
  <c r="AE1579" i="1" s="1"/>
  <c r="AC1580" i="1"/>
  <c r="AD1580" i="1"/>
  <c r="AE1580" i="1" s="1"/>
  <c r="AC1581" i="1"/>
  <c r="AD1581" i="1"/>
  <c r="AE1581" i="1" s="1"/>
  <c r="AC1582" i="1"/>
  <c r="AD1582" i="1"/>
  <c r="AE1582" i="1" s="1"/>
  <c r="AC1583" i="1"/>
  <c r="AD1583" i="1"/>
  <c r="AE1583" i="1" s="1"/>
  <c r="AC1584" i="1"/>
  <c r="AD1584" i="1"/>
  <c r="AE1584" i="1" s="1"/>
  <c r="AC1585" i="1"/>
  <c r="AD1585" i="1"/>
  <c r="AE1585" i="1" s="1"/>
  <c r="AC1586" i="1"/>
  <c r="AD1586" i="1"/>
  <c r="AE1586" i="1" s="1"/>
  <c r="AC1587" i="1"/>
  <c r="AD1587" i="1"/>
  <c r="AE1587" i="1" s="1"/>
  <c r="AC1588" i="1"/>
  <c r="AD1588" i="1"/>
  <c r="AE1588" i="1" s="1"/>
  <c r="AC1589" i="1"/>
  <c r="AD1589" i="1"/>
  <c r="AE1589" i="1" s="1"/>
  <c r="AC1590" i="1"/>
  <c r="AD1590" i="1"/>
  <c r="AE1590" i="1" s="1"/>
  <c r="AC1591" i="1"/>
  <c r="AD1591" i="1"/>
  <c r="AE1591" i="1" s="1"/>
  <c r="AC1592" i="1"/>
  <c r="AD1592" i="1"/>
  <c r="AE1592" i="1" s="1"/>
  <c r="AC1593" i="1"/>
  <c r="AD1593" i="1"/>
  <c r="AE1593" i="1" s="1"/>
  <c r="AC1594" i="1"/>
  <c r="AD1594" i="1"/>
  <c r="AE1594" i="1" s="1"/>
  <c r="AC1595" i="1"/>
  <c r="AD1595" i="1"/>
  <c r="AE1595" i="1" s="1"/>
  <c r="AC1596" i="1"/>
  <c r="AD1596" i="1"/>
  <c r="AE1596" i="1" s="1"/>
  <c r="AC1597" i="1"/>
  <c r="AD1597" i="1"/>
  <c r="AE1597" i="1" s="1"/>
  <c r="AC1598" i="1"/>
  <c r="AD1598" i="1"/>
  <c r="AE1598" i="1" s="1"/>
  <c r="AC1599" i="1"/>
  <c r="AD1599" i="1"/>
  <c r="AE1599" i="1" s="1"/>
  <c r="AC1600" i="1"/>
  <c r="AD1600" i="1"/>
  <c r="AE1600" i="1" s="1"/>
  <c r="AC1601" i="1"/>
  <c r="AD1601" i="1"/>
  <c r="AE1601" i="1" s="1"/>
  <c r="AC1602" i="1"/>
  <c r="AD1602" i="1"/>
  <c r="AE1602" i="1" s="1"/>
  <c r="AC1603" i="1"/>
  <c r="AD1603" i="1"/>
  <c r="AE1603" i="1" s="1"/>
  <c r="AC1604" i="1"/>
  <c r="AD1604" i="1"/>
  <c r="AE1604" i="1" s="1"/>
  <c r="AC1605" i="1"/>
  <c r="AD1605" i="1"/>
  <c r="AE1605" i="1" s="1"/>
  <c r="AC1606" i="1"/>
  <c r="AD1606" i="1"/>
  <c r="AE1606" i="1" s="1"/>
  <c r="AC1607" i="1"/>
  <c r="AD1607" i="1"/>
  <c r="AE1607" i="1" s="1"/>
  <c r="AC1608" i="1"/>
  <c r="AD1608" i="1"/>
  <c r="AE1608" i="1" s="1"/>
  <c r="AC1609" i="1"/>
  <c r="AD1609" i="1"/>
  <c r="AE1609" i="1" s="1"/>
  <c r="AC1610" i="1"/>
  <c r="AD1610" i="1"/>
  <c r="AE1610" i="1" s="1"/>
  <c r="AC1611" i="1"/>
  <c r="AD1611" i="1"/>
  <c r="AE1611" i="1" s="1"/>
  <c r="AC1612" i="1"/>
  <c r="AD1612" i="1"/>
  <c r="AE1612" i="1" s="1"/>
  <c r="AC1613" i="1"/>
  <c r="AD1613" i="1"/>
  <c r="AE1613" i="1" s="1"/>
  <c r="AC1614" i="1"/>
  <c r="AD1614" i="1"/>
  <c r="AE1614" i="1" s="1"/>
  <c r="AC1615" i="1"/>
  <c r="AD1615" i="1"/>
  <c r="AE1615" i="1" s="1"/>
  <c r="AC1616" i="1"/>
  <c r="AD1616" i="1"/>
  <c r="AE1616" i="1" s="1"/>
  <c r="AC1617" i="1"/>
  <c r="AD1617" i="1"/>
  <c r="AE1617" i="1" s="1"/>
  <c r="AC1618" i="1"/>
  <c r="AD1618" i="1"/>
  <c r="AE1618" i="1" s="1"/>
  <c r="AC1619" i="1"/>
  <c r="AD1619" i="1"/>
  <c r="AE1619" i="1" s="1"/>
  <c r="AC1620" i="1"/>
  <c r="AD1620" i="1"/>
  <c r="AE1620" i="1" s="1"/>
  <c r="AC1621" i="1"/>
  <c r="AD1621" i="1"/>
  <c r="AE1621" i="1" s="1"/>
  <c r="AC1622" i="1"/>
  <c r="AD1622" i="1"/>
  <c r="AE1622" i="1" s="1"/>
  <c r="AC1623" i="1"/>
  <c r="AD1623" i="1"/>
  <c r="AE1623" i="1" s="1"/>
  <c r="AC1624" i="1"/>
  <c r="AD1624" i="1"/>
  <c r="AE1624" i="1" s="1"/>
  <c r="AC1625" i="1"/>
  <c r="AD1625" i="1"/>
  <c r="AE1625" i="1" s="1"/>
  <c r="AC1626" i="1"/>
  <c r="AD1626" i="1"/>
  <c r="AE1626" i="1" s="1"/>
  <c r="AC1627" i="1"/>
  <c r="AD1627" i="1"/>
  <c r="AE1627" i="1" s="1"/>
  <c r="AC1628" i="1"/>
  <c r="AD1628" i="1"/>
  <c r="AE1628" i="1" s="1"/>
  <c r="AC1629" i="1"/>
  <c r="AD1629" i="1"/>
  <c r="AE1629" i="1" s="1"/>
  <c r="AC1630" i="1"/>
  <c r="AD1630" i="1"/>
  <c r="AE1630" i="1" s="1"/>
  <c r="AC1631" i="1"/>
  <c r="AD1631" i="1"/>
  <c r="AE1631" i="1" s="1"/>
  <c r="AC1632" i="1"/>
  <c r="AD1632" i="1"/>
  <c r="AE1632" i="1" s="1"/>
  <c r="AC1633" i="1"/>
  <c r="AD1633" i="1"/>
  <c r="AE1633" i="1" s="1"/>
  <c r="AC1634" i="1"/>
  <c r="AD1634" i="1"/>
  <c r="AE1634" i="1" s="1"/>
  <c r="AC1635" i="1"/>
  <c r="AD1635" i="1"/>
  <c r="AE1635" i="1" s="1"/>
  <c r="AC1636" i="1"/>
  <c r="AD1636" i="1"/>
  <c r="AE1636" i="1" s="1"/>
  <c r="AC1637" i="1"/>
  <c r="AD1637" i="1"/>
  <c r="AE1637" i="1" s="1"/>
  <c r="AC1638" i="1"/>
  <c r="AD1638" i="1"/>
  <c r="AE1638" i="1" s="1"/>
  <c r="AC1639" i="1"/>
  <c r="AD1639" i="1"/>
  <c r="AE1639" i="1" s="1"/>
  <c r="AC1640" i="1"/>
  <c r="AD1640" i="1"/>
  <c r="AE1640" i="1" s="1"/>
  <c r="AC1641" i="1"/>
  <c r="AD1641" i="1"/>
  <c r="AE1641" i="1" s="1"/>
  <c r="AC1642" i="1"/>
  <c r="AD1642" i="1"/>
  <c r="AE1642" i="1" s="1"/>
  <c r="AC1643" i="1"/>
  <c r="AD1643" i="1"/>
  <c r="AE1643" i="1" s="1"/>
  <c r="AC1644" i="1"/>
  <c r="AD1644" i="1"/>
  <c r="AE1644" i="1" s="1"/>
  <c r="AC1645" i="1"/>
  <c r="AD1645" i="1"/>
  <c r="AE1645" i="1" s="1"/>
  <c r="AC1646" i="1"/>
  <c r="AD1646" i="1"/>
  <c r="AE1646" i="1" s="1"/>
  <c r="AC1647" i="1"/>
  <c r="AD1647" i="1"/>
  <c r="AE1647" i="1" s="1"/>
  <c r="AC1648" i="1"/>
  <c r="AD1648" i="1"/>
  <c r="AE1648" i="1" s="1"/>
  <c r="AC1649" i="1"/>
  <c r="AD1649" i="1"/>
  <c r="AE1649" i="1" s="1"/>
  <c r="AC1650" i="1"/>
  <c r="AD1650" i="1"/>
  <c r="AE1650" i="1" s="1"/>
  <c r="AC1651" i="1"/>
  <c r="AD1651" i="1"/>
  <c r="AE1651" i="1" s="1"/>
  <c r="AC1652" i="1"/>
  <c r="AD1652" i="1"/>
  <c r="AE1652" i="1" s="1"/>
  <c r="AC1653" i="1"/>
  <c r="AD1653" i="1"/>
  <c r="AE1653" i="1" s="1"/>
  <c r="AC1654" i="1"/>
  <c r="AD1654" i="1"/>
  <c r="AE1654" i="1" s="1"/>
  <c r="AC1655" i="1"/>
  <c r="AD1655" i="1"/>
  <c r="AE1655" i="1" s="1"/>
  <c r="AC1656" i="1"/>
  <c r="AD1656" i="1"/>
  <c r="AE1656" i="1" s="1"/>
  <c r="AC1657" i="1"/>
  <c r="AD1657" i="1"/>
  <c r="AE1657" i="1" s="1"/>
  <c r="AC1658" i="1"/>
  <c r="AD1658" i="1"/>
  <c r="AE1658" i="1" s="1"/>
  <c r="AC1659" i="1"/>
  <c r="AD1659" i="1"/>
  <c r="AE1659" i="1" s="1"/>
  <c r="AC1660" i="1"/>
  <c r="AD1660" i="1"/>
  <c r="AE1660" i="1" s="1"/>
  <c r="AC1661" i="1"/>
  <c r="AD1661" i="1"/>
  <c r="AE1661" i="1" s="1"/>
  <c r="AC1662" i="1"/>
  <c r="AD1662" i="1"/>
  <c r="AE1662" i="1" s="1"/>
  <c r="AC1663" i="1"/>
  <c r="AD1663" i="1"/>
  <c r="AE1663" i="1" s="1"/>
  <c r="AC1664" i="1"/>
  <c r="AD1664" i="1"/>
  <c r="AE1664" i="1" s="1"/>
  <c r="AC1665" i="1"/>
  <c r="AD1665" i="1"/>
  <c r="AE1665" i="1" s="1"/>
  <c r="AC1666" i="1"/>
  <c r="AD1666" i="1"/>
  <c r="AE1666" i="1" s="1"/>
  <c r="AC1667" i="1"/>
  <c r="AD1667" i="1"/>
  <c r="AE1667" i="1" s="1"/>
  <c r="AC1668" i="1"/>
  <c r="AD1668" i="1"/>
  <c r="AE1668" i="1" s="1"/>
  <c r="AC1669" i="1"/>
  <c r="AD1669" i="1"/>
  <c r="AE1669" i="1" s="1"/>
  <c r="AC1670" i="1"/>
  <c r="AD1670" i="1"/>
  <c r="AE1670" i="1" s="1"/>
  <c r="AC1671" i="1"/>
  <c r="AD1671" i="1"/>
  <c r="AE1671" i="1" s="1"/>
  <c r="AC1672" i="1"/>
  <c r="AD1672" i="1"/>
  <c r="AE1672" i="1" s="1"/>
  <c r="AC1673" i="1"/>
  <c r="AD1673" i="1"/>
  <c r="AE1673" i="1" s="1"/>
  <c r="AC1674" i="1"/>
  <c r="AD1674" i="1"/>
  <c r="AE1674" i="1" s="1"/>
  <c r="AC1675" i="1"/>
  <c r="AD1675" i="1"/>
  <c r="AE1675" i="1" s="1"/>
  <c r="AC1676" i="1"/>
  <c r="AD1676" i="1"/>
  <c r="AE1676" i="1" s="1"/>
  <c r="AC1677" i="1"/>
  <c r="AD1677" i="1"/>
  <c r="AE1677" i="1" s="1"/>
  <c r="AC1678" i="1"/>
  <c r="AD1678" i="1"/>
  <c r="AE1678" i="1" s="1"/>
  <c r="AC1679" i="1"/>
  <c r="AD1679" i="1"/>
  <c r="AE1679" i="1" s="1"/>
  <c r="AC1680" i="1"/>
  <c r="AD1680" i="1"/>
  <c r="AE1680" i="1" s="1"/>
  <c r="AC1681" i="1"/>
  <c r="AD1681" i="1"/>
  <c r="AE1681" i="1" s="1"/>
  <c r="AC1682" i="1"/>
  <c r="AD1682" i="1"/>
  <c r="AE1682" i="1" s="1"/>
  <c r="AC1683" i="1"/>
  <c r="AD1683" i="1"/>
  <c r="AE1683" i="1" s="1"/>
  <c r="AC1684" i="1"/>
  <c r="AD1684" i="1"/>
  <c r="AE1684" i="1" s="1"/>
  <c r="AC1685" i="1"/>
  <c r="AD1685" i="1"/>
  <c r="AE1685" i="1" s="1"/>
  <c r="AC1686" i="1"/>
  <c r="AD1686" i="1"/>
  <c r="AE1686" i="1" s="1"/>
  <c r="AC1687" i="1"/>
  <c r="AD1687" i="1"/>
  <c r="AE1687" i="1" s="1"/>
  <c r="AC1688" i="1"/>
  <c r="AD1688" i="1"/>
  <c r="AE1688" i="1" s="1"/>
  <c r="AC1689" i="1"/>
  <c r="AD1689" i="1"/>
  <c r="AE1689" i="1" s="1"/>
  <c r="AC1690" i="1"/>
  <c r="AD1690" i="1"/>
  <c r="AE1690" i="1" s="1"/>
  <c r="AC1691" i="1"/>
  <c r="AD1691" i="1"/>
  <c r="AE1691" i="1" s="1"/>
  <c r="AC1692" i="1"/>
  <c r="AD1692" i="1"/>
  <c r="AE1692" i="1" s="1"/>
  <c r="AC1693" i="1"/>
  <c r="AD1693" i="1"/>
  <c r="AE1693" i="1" s="1"/>
  <c r="AC1694" i="1"/>
  <c r="AD1694" i="1"/>
  <c r="AE1694" i="1" s="1"/>
  <c r="AC1695" i="1"/>
  <c r="AD1695" i="1"/>
  <c r="AE1695" i="1" s="1"/>
  <c r="AC1696" i="1"/>
  <c r="AD1696" i="1"/>
  <c r="AE1696" i="1" s="1"/>
  <c r="AC1697" i="1"/>
  <c r="AD1697" i="1"/>
  <c r="AE1697" i="1" s="1"/>
  <c r="AC1698" i="1"/>
  <c r="AD1698" i="1"/>
  <c r="AE1698" i="1" s="1"/>
  <c r="AC1699" i="1"/>
  <c r="AD1699" i="1"/>
  <c r="AE1699" i="1" s="1"/>
  <c r="AC1700" i="1"/>
  <c r="AD1700" i="1"/>
  <c r="AE1700" i="1" s="1"/>
  <c r="AC1701" i="1"/>
  <c r="AD1701" i="1"/>
  <c r="AE1701" i="1" s="1"/>
  <c r="AC1702" i="1"/>
  <c r="AD1702" i="1"/>
  <c r="AE1702" i="1" s="1"/>
  <c r="AC1703" i="1"/>
  <c r="AD1703" i="1"/>
  <c r="AE1703" i="1" s="1"/>
  <c r="AC1704" i="1"/>
  <c r="AD1704" i="1"/>
  <c r="AE1704" i="1" s="1"/>
  <c r="AC1705" i="1"/>
  <c r="AD1705" i="1"/>
  <c r="AE1705" i="1" s="1"/>
  <c r="AC1706" i="1"/>
  <c r="AD1706" i="1"/>
  <c r="AE1706" i="1" s="1"/>
  <c r="AC1707" i="1"/>
  <c r="AD1707" i="1"/>
  <c r="AE1707" i="1" s="1"/>
  <c r="AC1708" i="1"/>
  <c r="AD1708" i="1"/>
  <c r="AE1708" i="1" s="1"/>
  <c r="AC1709" i="1"/>
  <c r="AD1709" i="1"/>
  <c r="AE1709" i="1" s="1"/>
  <c r="AC1710" i="1"/>
  <c r="AD1710" i="1"/>
  <c r="AE1710" i="1" s="1"/>
  <c r="AC1711" i="1"/>
  <c r="AD1711" i="1"/>
  <c r="AE1711" i="1" s="1"/>
  <c r="AC1712" i="1"/>
  <c r="AD1712" i="1"/>
  <c r="AE1712" i="1" s="1"/>
  <c r="AC1713" i="1"/>
  <c r="AD1713" i="1"/>
  <c r="AE1713" i="1" s="1"/>
  <c r="AC1714" i="1"/>
  <c r="AD1714" i="1"/>
  <c r="AE1714" i="1" s="1"/>
  <c r="AC1715" i="1"/>
  <c r="AD1715" i="1"/>
  <c r="AE1715" i="1" s="1"/>
  <c r="AC1716" i="1"/>
  <c r="AD1716" i="1"/>
  <c r="AE1716" i="1" s="1"/>
  <c r="AC1717" i="1"/>
  <c r="AD1717" i="1"/>
  <c r="AE1717" i="1" s="1"/>
  <c r="AC1718" i="1"/>
  <c r="AD1718" i="1"/>
  <c r="AE1718" i="1" s="1"/>
  <c r="AC1719" i="1"/>
  <c r="AD1719" i="1"/>
  <c r="AE1719" i="1" s="1"/>
  <c r="AC1720" i="1"/>
  <c r="AD1720" i="1"/>
  <c r="AE1720" i="1" s="1"/>
  <c r="AC1721" i="1"/>
  <c r="AD1721" i="1"/>
  <c r="AE1721" i="1" s="1"/>
  <c r="AC1722" i="1"/>
  <c r="AD1722" i="1"/>
  <c r="AE1722" i="1" s="1"/>
  <c r="AC1723" i="1"/>
  <c r="AD1723" i="1"/>
  <c r="AE1723" i="1" s="1"/>
  <c r="AC1724" i="1"/>
  <c r="AD1724" i="1"/>
  <c r="AE1724" i="1" s="1"/>
  <c r="AC1725" i="1"/>
  <c r="AD1725" i="1"/>
  <c r="AE1725" i="1" s="1"/>
  <c r="AC1726" i="1"/>
  <c r="AD1726" i="1"/>
  <c r="AE1726" i="1" s="1"/>
  <c r="AC1727" i="1"/>
  <c r="AD1727" i="1"/>
  <c r="AE1727" i="1" s="1"/>
  <c r="AC1728" i="1"/>
  <c r="AD1728" i="1"/>
  <c r="AE1728" i="1" s="1"/>
  <c r="AC1729" i="1"/>
  <c r="AD1729" i="1"/>
  <c r="AE1729" i="1" s="1"/>
  <c r="AC1730" i="1"/>
  <c r="AD1730" i="1"/>
  <c r="AE1730" i="1" s="1"/>
  <c r="AC1731" i="1"/>
  <c r="AD1731" i="1"/>
  <c r="AE1731" i="1" s="1"/>
  <c r="AC1732" i="1"/>
  <c r="AD1732" i="1"/>
  <c r="AE1732" i="1" s="1"/>
  <c r="AC1733" i="1"/>
  <c r="AD1733" i="1"/>
  <c r="AE1733" i="1" s="1"/>
  <c r="AC1734" i="1"/>
  <c r="AD1734" i="1"/>
  <c r="AE1734" i="1" s="1"/>
  <c r="AC1735" i="1"/>
  <c r="AD1735" i="1"/>
  <c r="AE1735" i="1" s="1"/>
  <c r="AC1736" i="1"/>
  <c r="AD1736" i="1"/>
  <c r="AE1736" i="1" s="1"/>
  <c r="AC1737" i="1"/>
  <c r="AD1737" i="1"/>
  <c r="AE1737" i="1" s="1"/>
  <c r="AC1738" i="1"/>
  <c r="AD1738" i="1"/>
  <c r="AE1738" i="1" s="1"/>
  <c r="AC1739" i="1"/>
  <c r="AD1739" i="1"/>
  <c r="AE1739" i="1" s="1"/>
  <c r="AC1740" i="1"/>
  <c r="AD1740" i="1"/>
  <c r="AE1740" i="1" s="1"/>
  <c r="AC1741" i="1"/>
  <c r="AD1741" i="1"/>
  <c r="AE1741" i="1" s="1"/>
  <c r="AC1742" i="1"/>
  <c r="AD1742" i="1"/>
  <c r="AE1742" i="1" s="1"/>
  <c r="AC1743" i="1"/>
  <c r="AD1743" i="1"/>
  <c r="AE1743" i="1" s="1"/>
  <c r="AC1744" i="1"/>
  <c r="AD1744" i="1"/>
  <c r="AE1744" i="1" s="1"/>
  <c r="AC1745" i="1"/>
  <c r="AD1745" i="1"/>
  <c r="AE1745" i="1" s="1"/>
  <c r="AC1746" i="1"/>
  <c r="AD1746" i="1"/>
  <c r="AE1746" i="1" s="1"/>
  <c r="AC1747" i="1"/>
  <c r="AD1747" i="1"/>
  <c r="AE1747" i="1" s="1"/>
  <c r="AC1748" i="1"/>
  <c r="AD1748" i="1"/>
  <c r="AE1748" i="1" s="1"/>
  <c r="AC1749" i="1"/>
  <c r="AD1749" i="1"/>
  <c r="AE1749" i="1" s="1"/>
  <c r="AC1750" i="1"/>
  <c r="AD1750" i="1"/>
  <c r="AE1750" i="1" s="1"/>
  <c r="AC1751" i="1"/>
  <c r="AD1751" i="1"/>
  <c r="AE1751" i="1" s="1"/>
  <c r="AC1752" i="1"/>
  <c r="AD1752" i="1"/>
  <c r="AE1752" i="1" s="1"/>
  <c r="AC1753" i="1"/>
  <c r="AD1753" i="1"/>
  <c r="AE1753" i="1" s="1"/>
  <c r="AC1754" i="1"/>
  <c r="AD1754" i="1"/>
  <c r="AE1754" i="1" s="1"/>
  <c r="AC1755" i="1"/>
  <c r="AD1755" i="1"/>
  <c r="AE1755" i="1" s="1"/>
  <c r="AC1756" i="1"/>
  <c r="AD1756" i="1"/>
  <c r="AE1756" i="1" s="1"/>
  <c r="AC1757" i="1"/>
  <c r="AD1757" i="1"/>
  <c r="AE1757" i="1" s="1"/>
  <c r="AC1758" i="1"/>
  <c r="AD1758" i="1"/>
  <c r="AE1758" i="1" s="1"/>
  <c r="AC1759" i="1"/>
  <c r="AD1759" i="1"/>
  <c r="AE1759" i="1" s="1"/>
  <c r="AC1760" i="1"/>
  <c r="AD1760" i="1"/>
  <c r="AE1760" i="1" s="1"/>
  <c r="AC1761" i="1"/>
  <c r="AD1761" i="1"/>
  <c r="AE1761" i="1" s="1"/>
  <c r="AC1762" i="1"/>
  <c r="AD1762" i="1"/>
  <c r="AE1762" i="1" s="1"/>
  <c r="AC1763" i="1"/>
  <c r="AD1763" i="1"/>
  <c r="AE1763" i="1" s="1"/>
  <c r="AC1764" i="1"/>
  <c r="AD1764" i="1"/>
  <c r="AE1764" i="1" s="1"/>
  <c r="AC1765" i="1"/>
  <c r="AD1765" i="1"/>
  <c r="AE1765" i="1" s="1"/>
  <c r="AC1766" i="1"/>
  <c r="AD1766" i="1"/>
  <c r="AE1766" i="1" s="1"/>
  <c r="AC1767" i="1"/>
  <c r="AD1767" i="1"/>
  <c r="AE1767" i="1" s="1"/>
  <c r="AC1768" i="1"/>
  <c r="AD1768" i="1"/>
  <c r="AE1768" i="1" s="1"/>
  <c r="AC1769" i="1"/>
  <c r="AD1769" i="1"/>
  <c r="AE1769" i="1" s="1"/>
  <c r="AC1770" i="1"/>
  <c r="AD1770" i="1"/>
  <c r="AE1770" i="1" s="1"/>
  <c r="AC1771" i="1"/>
  <c r="AD1771" i="1"/>
  <c r="AE1771" i="1" s="1"/>
  <c r="AC1772" i="1"/>
  <c r="AD1772" i="1"/>
  <c r="AE1772" i="1" s="1"/>
  <c r="AC1773" i="1"/>
  <c r="AD1773" i="1"/>
  <c r="AE1773" i="1" s="1"/>
  <c r="AC1774" i="1"/>
  <c r="AD1774" i="1"/>
  <c r="AE1774" i="1" s="1"/>
  <c r="AC1775" i="1"/>
  <c r="AD1775" i="1"/>
  <c r="AE1775" i="1" s="1"/>
  <c r="AC1776" i="1"/>
  <c r="AD1776" i="1"/>
  <c r="AE1776" i="1" s="1"/>
  <c r="AC1777" i="1"/>
  <c r="AD1777" i="1"/>
  <c r="AE1777" i="1" s="1"/>
  <c r="AC1778" i="1"/>
  <c r="AD1778" i="1"/>
  <c r="AE1778" i="1" s="1"/>
  <c r="AC1779" i="1"/>
  <c r="AD1779" i="1"/>
  <c r="AE1779" i="1" s="1"/>
  <c r="AC1780" i="1"/>
  <c r="AD1780" i="1"/>
  <c r="AE1780" i="1" s="1"/>
  <c r="AC1781" i="1"/>
  <c r="AD1781" i="1"/>
  <c r="AE1781" i="1" s="1"/>
  <c r="AC1782" i="1"/>
  <c r="AD1782" i="1"/>
  <c r="AE1782" i="1" s="1"/>
  <c r="AC1783" i="1"/>
  <c r="AD1783" i="1"/>
  <c r="AE1783" i="1" s="1"/>
  <c r="AC1784" i="1"/>
  <c r="AD1784" i="1"/>
  <c r="AE1784" i="1" s="1"/>
  <c r="AC1785" i="1"/>
  <c r="AD1785" i="1"/>
  <c r="AE1785" i="1" s="1"/>
  <c r="AC1786" i="1"/>
  <c r="AD1786" i="1"/>
  <c r="AE1786" i="1" s="1"/>
  <c r="AC1787" i="1"/>
  <c r="AD1787" i="1"/>
  <c r="AE1787" i="1" s="1"/>
  <c r="AC1788" i="1"/>
  <c r="AD1788" i="1"/>
  <c r="AE1788" i="1" s="1"/>
  <c r="AC1789" i="1"/>
  <c r="AD1789" i="1"/>
  <c r="AE1789" i="1" s="1"/>
  <c r="AC1790" i="1"/>
  <c r="AD1790" i="1"/>
  <c r="AE1790" i="1" s="1"/>
  <c r="AC1791" i="1"/>
  <c r="AD1791" i="1"/>
  <c r="AE1791" i="1" s="1"/>
  <c r="AC1792" i="1"/>
  <c r="AD1792" i="1"/>
  <c r="AE1792" i="1" s="1"/>
  <c r="AC1793" i="1"/>
  <c r="AD1793" i="1"/>
  <c r="AE1793" i="1" s="1"/>
  <c r="AC1794" i="1"/>
  <c r="AD1794" i="1"/>
  <c r="AE1794" i="1" s="1"/>
  <c r="AC1795" i="1"/>
  <c r="AD1795" i="1"/>
  <c r="AE1795" i="1" s="1"/>
  <c r="AC1796" i="1"/>
  <c r="AD1796" i="1"/>
  <c r="AE1796" i="1" s="1"/>
  <c r="AC1797" i="1"/>
  <c r="AD1797" i="1"/>
  <c r="AE1797" i="1" s="1"/>
  <c r="AC1798" i="1"/>
  <c r="AD1798" i="1"/>
  <c r="AE1798" i="1" s="1"/>
  <c r="AC1799" i="1"/>
  <c r="AD1799" i="1"/>
  <c r="AE1799" i="1" s="1"/>
  <c r="AC1800" i="1"/>
  <c r="AD1800" i="1"/>
  <c r="AE1800" i="1" s="1"/>
  <c r="AC1801" i="1"/>
  <c r="AD1801" i="1"/>
  <c r="AE1801" i="1" s="1"/>
  <c r="AC1802" i="1"/>
  <c r="AD1802" i="1"/>
  <c r="AE1802" i="1" s="1"/>
  <c r="AC1803" i="1"/>
  <c r="AD1803" i="1"/>
  <c r="AE1803" i="1" s="1"/>
  <c r="AC1804" i="1"/>
  <c r="AD1804" i="1"/>
  <c r="AE1804" i="1" s="1"/>
  <c r="AC1805" i="1"/>
  <c r="AD1805" i="1"/>
  <c r="AE1805" i="1" s="1"/>
  <c r="AC1806" i="1"/>
  <c r="AD1806" i="1"/>
  <c r="AE1806" i="1" s="1"/>
  <c r="AC1807" i="1"/>
  <c r="AD1807" i="1"/>
  <c r="AE1807" i="1" s="1"/>
  <c r="AC1808" i="1"/>
  <c r="AD1808" i="1"/>
  <c r="AE1808" i="1" s="1"/>
  <c r="AC1809" i="1"/>
  <c r="AD1809" i="1"/>
  <c r="AE1809" i="1" s="1"/>
  <c r="AC1810" i="1"/>
  <c r="AD1810" i="1"/>
  <c r="AE1810" i="1" s="1"/>
  <c r="AC1811" i="1"/>
  <c r="AD1811" i="1"/>
  <c r="AE1811" i="1" s="1"/>
  <c r="AC1812" i="1"/>
  <c r="AD1812" i="1"/>
  <c r="AE1812" i="1" s="1"/>
  <c r="AC1813" i="1"/>
  <c r="AD1813" i="1"/>
  <c r="AE1813" i="1" s="1"/>
  <c r="AC1814" i="1"/>
  <c r="AD1814" i="1"/>
  <c r="AE1814" i="1" s="1"/>
  <c r="AC1815" i="1"/>
  <c r="AD1815" i="1"/>
  <c r="AE1815" i="1" s="1"/>
  <c r="AC1816" i="1"/>
  <c r="AD1816" i="1"/>
  <c r="AE1816" i="1" s="1"/>
  <c r="AC1817" i="1"/>
  <c r="AD1817" i="1"/>
  <c r="AE1817" i="1" s="1"/>
  <c r="AC1818" i="1"/>
  <c r="AD1818" i="1"/>
  <c r="AE1818" i="1" s="1"/>
  <c r="AC1819" i="1"/>
  <c r="AD1819" i="1"/>
  <c r="AE1819" i="1" s="1"/>
  <c r="AC1820" i="1"/>
  <c r="AD1820" i="1"/>
  <c r="AE1820" i="1" s="1"/>
  <c r="AC1821" i="1"/>
  <c r="AD1821" i="1"/>
  <c r="AE1821" i="1" s="1"/>
  <c r="AC1822" i="1"/>
  <c r="AD1822" i="1"/>
  <c r="AE1822" i="1" s="1"/>
  <c r="AC1823" i="1"/>
  <c r="AD1823" i="1"/>
  <c r="AE1823" i="1" s="1"/>
  <c r="AC1824" i="1"/>
  <c r="AD1824" i="1"/>
  <c r="AE1824" i="1" s="1"/>
  <c r="AC1825" i="1"/>
  <c r="AD1825" i="1"/>
  <c r="AE1825" i="1" s="1"/>
  <c r="AC1826" i="1"/>
  <c r="AD1826" i="1"/>
  <c r="AE1826" i="1" s="1"/>
  <c r="AC1827" i="1"/>
  <c r="AD1827" i="1"/>
  <c r="AE1827" i="1" s="1"/>
  <c r="AC1828" i="1"/>
  <c r="AD1828" i="1"/>
  <c r="AE1828" i="1" s="1"/>
  <c r="AC1829" i="1"/>
  <c r="AD1829" i="1"/>
  <c r="AE1829" i="1" s="1"/>
  <c r="AC1830" i="1"/>
  <c r="AD1830" i="1"/>
  <c r="AE1830" i="1" s="1"/>
  <c r="AC1831" i="1"/>
  <c r="AD1831" i="1"/>
  <c r="AE1831" i="1" s="1"/>
  <c r="AC1832" i="1"/>
  <c r="AD1832" i="1"/>
  <c r="AE1832" i="1" s="1"/>
  <c r="AC1833" i="1"/>
  <c r="AD1833" i="1"/>
  <c r="AE1833" i="1" s="1"/>
  <c r="AC1834" i="1"/>
  <c r="AD1834" i="1"/>
  <c r="AE1834" i="1" s="1"/>
  <c r="AC1835" i="1"/>
  <c r="AD1835" i="1"/>
  <c r="AE1835" i="1" s="1"/>
  <c r="AC1836" i="1"/>
  <c r="AD1836" i="1"/>
  <c r="AE1836" i="1" s="1"/>
  <c r="AC1837" i="1"/>
  <c r="AD1837" i="1"/>
  <c r="AE1837" i="1" s="1"/>
  <c r="AC1838" i="1"/>
  <c r="AD1838" i="1"/>
  <c r="AE1838" i="1" s="1"/>
  <c r="AC1839" i="1"/>
  <c r="AD1839" i="1"/>
  <c r="AE1839" i="1" s="1"/>
  <c r="AC1840" i="1"/>
  <c r="AD1840" i="1"/>
  <c r="AE1840" i="1" s="1"/>
  <c r="AC1841" i="1"/>
  <c r="AD1841" i="1"/>
  <c r="AE1841" i="1" s="1"/>
  <c r="AC1842" i="1"/>
  <c r="AD1842" i="1"/>
  <c r="AE1842" i="1" s="1"/>
  <c r="AC1843" i="1"/>
  <c r="AD1843" i="1"/>
  <c r="AE1843" i="1" s="1"/>
  <c r="AC1844" i="1"/>
  <c r="AD1844" i="1"/>
  <c r="AE1844" i="1" s="1"/>
  <c r="AC1845" i="1"/>
  <c r="AD1845" i="1"/>
  <c r="AE1845" i="1" s="1"/>
  <c r="AC1846" i="1"/>
  <c r="AD1846" i="1"/>
  <c r="AE1846" i="1" s="1"/>
  <c r="AC1847" i="1"/>
  <c r="AD1847" i="1"/>
  <c r="AE1847" i="1" s="1"/>
  <c r="AC1848" i="1"/>
  <c r="AD1848" i="1"/>
  <c r="AE1848" i="1" s="1"/>
  <c r="AC1849" i="1"/>
  <c r="AD1849" i="1"/>
  <c r="AE1849" i="1" s="1"/>
  <c r="AC1850" i="1"/>
  <c r="AD1850" i="1"/>
  <c r="AE1850" i="1" s="1"/>
  <c r="AC1851" i="1"/>
  <c r="AD1851" i="1"/>
  <c r="AE1851" i="1" s="1"/>
  <c r="AC1852" i="1"/>
  <c r="AD1852" i="1"/>
  <c r="AE1852" i="1" s="1"/>
  <c r="AC1853" i="1"/>
  <c r="AD1853" i="1"/>
  <c r="AE1853" i="1" s="1"/>
  <c r="AC1854" i="1"/>
  <c r="AD1854" i="1"/>
  <c r="AE1854" i="1" s="1"/>
  <c r="AC1855" i="1"/>
  <c r="AD1855" i="1"/>
  <c r="AE1855" i="1" s="1"/>
  <c r="AC1856" i="1"/>
  <c r="AD1856" i="1"/>
  <c r="AE1856" i="1" s="1"/>
  <c r="AC1857" i="1"/>
  <c r="AD1857" i="1"/>
  <c r="AE1857" i="1" s="1"/>
  <c r="AC1858" i="1"/>
  <c r="AD1858" i="1"/>
  <c r="AE1858" i="1" s="1"/>
  <c r="AC1859" i="1"/>
  <c r="AD1859" i="1"/>
  <c r="AE1859" i="1" s="1"/>
  <c r="AC1860" i="1"/>
  <c r="AD1860" i="1"/>
  <c r="AE1860" i="1" s="1"/>
  <c r="AC1861" i="1"/>
  <c r="AD1861" i="1"/>
  <c r="AE1861" i="1" s="1"/>
  <c r="AC1862" i="1"/>
  <c r="AD1862" i="1"/>
  <c r="AE1862" i="1" s="1"/>
  <c r="AC1863" i="1"/>
  <c r="AD1863" i="1"/>
  <c r="AE1863" i="1" s="1"/>
  <c r="AC1864" i="1"/>
  <c r="AD1864" i="1"/>
  <c r="AE1864" i="1" s="1"/>
  <c r="AC1865" i="1"/>
  <c r="AD1865" i="1"/>
  <c r="AE1865" i="1" s="1"/>
  <c r="AC1866" i="1"/>
  <c r="AD1866" i="1"/>
  <c r="AE1866" i="1" s="1"/>
  <c r="AC1867" i="1"/>
  <c r="AD1867" i="1"/>
  <c r="AE1867" i="1" s="1"/>
  <c r="AC1868" i="1"/>
  <c r="AD1868" i="1"/>
  <c r="AE1868" i="1" s="1"/>
  <c r="AC1869" i="1"/>
  <c r="AD1869" i="1"/>
  <c r="AE1869" i="1" s="1"/>
  <c r="AC1870" i="1"/>
  <c r="AD1870" i="1"/>
  <c r="AE1870" i="1" s="1"/>
  <c r="AC1871" i="1"/>
  <c r="AD1871" i="1"/>
  <c r="AE1871" i="1" s="1"/>
  <c r="AC1872" i="1"/>
  <c r="AD1872" i="1"/>
  <c r="AE1872" i="1" s="1"/>
  <c r="AC1873" i="1"/>
  <c r="AD1873" i="1"/>
  <c r="AE1873" i="1" s="1"/>
  <c r="AC1874" i="1"/>
  <c r="AD1874" i="1"/>
  <c r="AE1874" i="1" s="1"/>
  <c r="AC1875" i="1"/>
  <c r="AD1875" i="1"/>
  <c r="AE1875" i="1" s="1"/>
  <c r="AC1876" i="1"/>
  <c r="AD1876" i="1"/>
  <c r="AE1876" i="1" s="1"/>
  <c r="AC1877" i="1"/>
  <c r="AD1877" i="1"/>
  <c r="AE1877" i="1" s="1"/>
  <c r="AC1878" i="1"/>
  <c r="AD1878" i="1"/>
  <c r="AE1878" i="1" s="1"/>
  <c r="AC1879" i="1"/>
  <c r="AD1879" i="1"/>
  <c r="AE1879" i="1" s="1"/>
  <c r="AC1880" i="1"/>
  <c r="AD1880" i="1"/>
  <c r="AE1880" i="1" s="1"/>
  <c r="AC1881" i="1"/>
  <c r="AD1881" i="1"/>
  <c r="AE1881" i="1" s="1"/>
  <c r="AC1882" i="1"/>
  <c r="AD1882" i="1"/>
  <c r="AE1882" i="1" s="1"/>
  <c r="AC1883" i="1"/>
  <c r="AD1883" i="1"/>
  <c r="AE1883" i="1" s="1"/>
  <c r="AC1884" i="1"/>
  <c r="AD1884" i="1"/>
  <c r="AE1884" i="1" s="1"/>
  <c r="AC1885" i="1"/>
  <c r="AD1885" i="1"/>
  <c r="AE1885" i="1" s="1"/>
  <c r="AC1886" i="1"/>
  <c r="AD1886" i="1"/>
  <c r="AE1886" i="1" s="1"/>
  <c r="AC1887" i="1"/>
  <c r="AD1887" i="1"/>
  <c r="AE1887" i="1" s="1"/>
  <c r="AC1888" i="1"/>
  <c r="AD1888" i="1"/>
  <c r="AE1888" i="1" s="1"/>
  <c r="AC1889" i="1"/>
  <c r="AD1889" i="1"/>
  <c r="AE1889" i="1" s="1"/>
  <c r="AC1890" i="1"/>
  <c r="AD1890" i="1"/>
  <c r="AE1890" i="1" s="1"/>
  <c r="AC1891" i="1"/>
  <c r="AD1891" i="1"/>
  <c r="AE1891" i="1" s="1"/>
  <c r="AC1892" i="1"/>
  <c r="AD1892" i="1"/>
  <c r="AE1892" i="1" s="1"/>
  <c r="AC1893" i="1"/>
  <c r="AD1893" i="1"/>
  <c r="AE1893" i="1" s="1"/>
  <c r="AC1894" i="1"/>
  <c r="AD1894" i="1"/>
  <c r="AE1894" i="1" s="1"/>
  <c r="AC1895" i="1"/>
  <c r="AD1895" i="1"/>
  <c r="AE1895" i="1" s="1"/>
  <c r="AC1896" i="1"/>
  <c r="AD1896" i="1"/>
  <c r="AE1896" i="1" s="1"/>
  <c r="AC1897" i="1"/>
  <c r="AD1897" i="1"/>
  <c r="AE1897" i="1" s="1"/>
  <c r="AC1898" i="1"/>
  <c r="AD1898" i="1"/>
  <c r="AE1898" i="1" s="1"/>
  <c r="AC1899" i="1"/>
  <c r="AD1899" i="1"/>
  <c r="AE1899" i="1" s="1"/>
  <c r="AC1900" i="1"/>
  <c r="AD1900" i="1"/>
  <c r="AE1900" i="1" s="1"/>
  <c r="AC1901" i="1"/>
  <c r="AD1901" i="1"/>
  <c r="AE1901" i="1" s="1"/>
  <c r="AC1902" i="1"/>
  <c r="AD1902" i="1"/>
  <c r="AE1902" i="1" s="1"/>
  <c r="AC1903" i="1"/>
  <c r="AD1903" i="1"/>
  <c r="AE1903" i="1" s="1"/>
  <c r="AC1904" i="1"/>
  <c r="AD1904" i="1"/>
  <c r="AE1904" i="1" s="1"/>
  <c r="AC1905" i="1"/>
  <c r="AD1905" i="1"/>
  <c r="AE1905" i="1" s="1"/>
  <c r="AC1906" i="1"/>
  <c r="AD1906" i="1"/>
  <c r="AE1906" i="1" s="1"/>
  <c r="AC1907" i="1"/>
  <c r="AD1907" i="1"/>
  <c r="AE1907" i="1" s="1"/>
  <c r="AC1908" i="1"/>
  <c r="AD1908" i="1"/>
  <c r="AE1908" i="1" s="1"/>
  <c r="AC1909" i="1"/>
  <c r="AD1909" i="1"/>
  <c r="AE1909" i="1" s="1"/>
  <c r="AC1910" i="1"/>
  <c r="AD1910" i="1"/>
  <c r="AE1910" i="1" s="1"/>
  <c r="AC1911" i="1"/>
  <c r="AD1911" i="1"/>
  <c r="AE1911" i="1" s="1"/>
  <c r="AC1912" i="1"/>
  <c r="AD1912" i="1"/>
  <c r="AE1912" i="1" s="1"/>
  <c r="AC1913" i="1"/>
  <c r="AD1913" i="1"/>
  <c r="AE1913" i="1" s="1"/>
  <c r="AC1914" i="1"/>
  <c r="AD1914" i="1"/>
  <c r="AE1914" i="1" s="1"/>
  <c r="AC1915" i="1"/>
  <c r="AD1915" i="1"/>
  <c r="AE1915" i="1" s="1"/>
  <c r="AC1916" i="1"/>
  <c r="AD1916" i="1"/>
  <c r="AE1916" i="1" s="1"/>
  <c r="AC1917" i="1"/>
  <c r="AD1917" i="1"/>
  <c r="AE1917" i="1" s="1"/>
  <c r="AC1918" i="1"/>
  <c r="AD1918" i="1"/>
  <c r="AE1918" i="1" s="1"/>
  <c r="AC1919" i="1"/>
  <c r="AD1919" i="1"/>
  <c r="AE1919" i="1" s="1"/>
  <c r="AC1920" i="1"/>
  <c r="AD1920" i="1"/>
  <c r="AE1920" i="1" s="1"/>
  <c r="AC1921" i="1"/>
  <c r="AD1921" i="1"/>
  <c r="AE1921" i="1" s="1"/>
  <c r="AC1922" i="1"/>
  <c r="AD1922" i="1"/>
  <c r="AE1922" i="1" s="1"/>
  <c r="AC1923" i="1"/>
  <c r="AD1923" i="1"/>
  <c r="AE1923" i="1" s="1"/>
  <c r="AC1924" i="1"/>
  <c r="AD1924" i="1"/>
  <c r="AE1924" i="1" s="1"/>
  <c r="AC1925" i="1"/>
  <c r="AD1925" i="1"/>
  <c r="AE1925" i="1" s="1"/>
  <c r="AC1926" i="1"/>
  <c r="AD1926" i="1"/>
  <c r="AE1926" i="1" s="1"/>
  <c r="AC1927" i="1"/>
  <c r="AD1927" i="1"/>
  <c r="AE1927" i="1" s="1"/>
  <c r="AC1928" i="1"/>
  <c r="AD1928" i="1"/>
  <c r="AE1928" i="1" s="1"/>
  <c r="AC1929" i="1"/>
  <c r="AD1929" i="1"/>
  <c r="AE1929" i="1" s="1"/>
  <c r="AC1930" i="1"/>
  <c r="AD1930" i="1"/>
  <c r="AE1930" i="1" s="1"/>
  <c r="AC1931" i="1"/>
  <c r="AD1931" i="1"/>
  <c r="AE1931" i="1" s="1"/>
  <c r="AC1932" i="1"/>
  <c r="AD1932" i="1"/>
  <c r="AE1932" i="1" s="1"/>
  <c r="AC1933" i="1"/>
  <c r="AD1933" i="1"/>
  <c r="AE1933" i="1" s="1"/>
  <c r="AC1934" i="1"/>
  <c r="AD1934" i="1"/>
  <c r="AE1934" i="1" s="1"/>
  <c r="AC1935" i="1"/>
  <c r="AD1935" i="1"/>
  <c r="AE1935" i="1" s="1"/>
  <c r="AC1936" i="1"/>
  <c r="AD1936" i="1"/>
  <c r="AE1936" i="1" s="1"/>
  <c r="AC1937" i="1"/>
  <c r="AD1937" i="1"/>
  <c r="AE1937" i="1" s="1"/>
  <c r="AC1938" i="1"/>
  <c r="AD1938" i="1"/>
  <c r="AE1938" i="1" s="1"/>
  <c r="AC1939" i="1"/>
  <c r="AD1939" i="1"/>
  <c r="AE1939" i="1" s="1"/>
  <c r="AC1940" i="1"/>
  <c r="AD1940" i="1"/>
  <c r="AE1940" i="1" s="1"/>
  <c r="AC1941" i="1"/>
  <c r="AD1941" i="1"/>
  <c r="AE1941" i="1" s="1"/>
  <c r="AC1942" i="1"/>
  <c r="AD1942" i="1"/>
  <c r="AE1942" i="1" s="1"/>
  <c r="AC1943" i="1"/>
  <c r="AD1943" i="1"/>
  <c r="AE1943" i="1" s="1"/>
  <c r="AC1944" i="1"/>
  <c r="AD1944" i="1"/>
  <c r="AE1944" i="1" s="1"/>
  <c r="AC1945" i="1"/>
  <c r="AD1945" i="1"/>
  <c r="AE1945" i="1" s="1"/>
  <c r="AC1946" i="1"/>
  <c r="AD1946" i="1"/>
  <c r="AE1946" i="1" s="1"/>
  <c r="AC1947" i="1"/>
  <c r="AD1947" i="1"/>
  <c r="AE1947" i="1" s="1"/>
  <c r="AC1948" i="1"/>
  <c r="AD1948" i="1"/>
  <c r="AE1948" i="1" s="1"/>
  <c r="AC1949" i="1"/>
  <c r="AD1949" i="1"/>
  <c r="AE1949" i="1" s="1"/>
  <c r="AC1950" i="1"/>
  <c r="AD1950" i="1"/>
  <c r="AE1950" i="1" s="1"/>
  <c r="AC1951" i="1"/>
  <c r="AD1951" i="1"/>
  <c r="AE1951" i="1" s="1"/>
  <c r="AC1952" i="1"/>
  <c r="AD1952" i="1"/>
  <c r="AE1952" i="1" s="1"/>
  <c r="AC1953" i="1"/>
  <c r="AD1953" i="1"/>
  <c r="AE1953" i="1" s="1"/>
  <c r="AC1954" i="1"/>
  <c r="AD1954" i="1"/>
  <c r="AE1954" i="1" s="1"/>
  <c r="AC1955" i="1"/>
  <c r="AD1955" i="1"/>
  <c r="AE1955" i="1" s="1"/>
  <c r="AC1956" i="1"/>
  <c r="AD1956" i="1"/>
  <c r="AE1956" i="1" s="1"/>
  <c r="AC1957" i="1"/>
  <c r="AD1957" i="1"/>
  <c r="AE1957" i="1" s="1"/>
  <c r="AC1958" i="1"/>
  <c r="AD1958" i="1"/>
  <c r="AE1958" i="1" s="1"/>
  <c r="AC1959" i="1"/>
  <c r="AD1959" i="1"/>
  <c r="AE1959" i="1" s="1"/>
  <c r="AC1960" i="1"/>
  <c r="AD1960" i="1"/>
  <c r="AE1960" i="1" s="1"/>
  <c r="AC1961" i="1"/>
  <c r="AD1961" i="1"/>
  <c r="AE1961" i="1" s="1"/>
  <c r="AC1962" i="1"/>
  <c r="AD1962" i="1"/>
  <c r="AE1962" i="1" s="1"/>
  <c r="AC1963" i="1"/>
  <c r="AD1963" i="1"/>
  <c r="AE1963" i="1" s="1"/>
  <c r="AC1964" i="1"/>
  <c r="AD1964" i="1"/>
  <c r="AE1964" i="1" s="1"/>
  <c r="AC1965" i="1"/>
  <c r="AD1965" i="1"/>
  <c r="AE1965" i="1" s="1"/>
  <c r="AC1966" i="1"/>
  <c r="AD1966" i="1"/>
  <c r="AE1966" i="1" s="1"/>
  <c r="AC1967" i="1"/>
  <c r="AD1967" i="1"/>
  <c r="AE1967" i="1" s="1"/>
  <c r="AC1968" i="1"/>
  <c r="AD1968" i="1"/>
  <c r="AE1968" i="1" s="1"/>
  <c r="AC1969" i="1"/>
  <c r="AD1969" i="1"/>
  <c r="AE1969" i="1" s="1"/>
  <c r="AC1970" i="1"/>
  <c r="AD1970" i="1"/>
  <c r="AE1970" i="1" s="1"/>
  <c r="AC1971" i="1"/>
  <c r="AD1971" i="1"/>
  <c r="AE1971" i="1" s="1"/>
  <c r="AC1972" i="1"/>
  <c r="AD1972" i="1"/>
  <c r="AE1972" i="1" s="1"/>
  <c r="AC1973" i="1"/>
  <c r="AD1973" i="1"/>
  <c r="AE1973" i="1" s="1"/>
  <c r="AC1974" i="1"/>
  <c r="AD1974" i="1"/>
  <c r="AE1974" i="1" s="1"/>
  <c r="AC1975" i="1"/>
  <c r="AD1975" i="1"/>
  <c r="AE1975" i="1" s="1"/>
  <c r="AC1976" i="1"/>
  <c r="AD1976" i="1"/>
  <c r="AE1976" i="1" s="1"/>
  <c r="AC1977" i="1"/>
  <c r="AD1977" i="1"/>
  <c r="AE1977" i="1" s="1"/>
  <c r="AC1978" i="1"/>
  <c r="AD1978" i="1"/>
  <c r="AE1978" i="1" s="1"/>
  <c r="AC1979" i="1"/>
  <c r="AD1979" i="1"/>
  <c r="AE1979" i="1" s="1"/>
  <c r="AC1980" i="1"/>
  <c r="AD1980" i="1"/>
  <c r="AE1980" i="1" s="1"/>
  <c r="AC1981" i="1"/>
  <c r="AD1981" i="1"/>
  <c r="AE1981" i="1" s="1"/>
  <c r="AC1982" i="1"/>
  <c r="AD1982" i="1"/>
  <c r="AE1982" i="1" s="1"/>
  <c r="AC1983" i="1"/>
  <c r="AD1983" i="1"/>
  <c r="AE1983" i="1" s="1"/>
  <c r="AC1984" i="1"/>
  <c r="AD1984" i="1"/>
  <c r="AE1984" i="1" s="1"/>
  <c r="AC1985" i="1"/>
  <c r="AD1985" i="1"/>
  <c r="AE1985" i="1" s="1"/>
  <c r="AC1986" i="1"/>
  <c r="AD1986" i="1"/>
  <c r="AE1986" i="1" s="1"/>
  <c r="AC1987" i="1"/>
  <c r="AD1987" i="1"/>
  <c r="AE1987" i="1" s="1"/>
  <c r="AC1988" i="1"/>
  <c r="AD1988" i="1"/>
  <c r="AE1988" i="1" s="1"/>
  <c r="AC1989" i="1"/>
  <c r="AD1989" i="1"/>
  <c r="AE1989" i="1" s="1"/>
  <c r="AC1990" i="1"/>
  <c r="AD1990" i="1"/>
  <c r="AE1990" i="1" s="1"/>
  <c r="AC1991" i="1"/>
  <c r="AD1991" i="1"/>
  <c r="AE1991" i="1" s="1"/>
  <c r="AC1992" i="1"/>
  <c r="AD1992" i="1"/>
  <c r="AE1992" i="1" s="1"/>
  <c r="AC1993" i="1"/>
  <c r="AD1993" i="1"/>
  <c r="AE1993" i="1" s="1"/>
  <c r="AC1994" i="1"/>
  <c r="AD1994" i="1"/>
  <c r="AE1994" i="1" s="1"/>
  <c r="AC1995" i="1"/>
  <c r="AD1995" i="1"/>
  <c r="AE1995" i="1" s="1"/>
  <c r="AC1996" i="1"/>
  <c r="AD1996" i="1"/>
  <c r="AE1996" i="1" s="1"/>
  <c r="AC1997" i="1"/>
  <c r="AD1997" i="1"/>
  <c r="AE1997" i="1" s="1"/>
  <c r="AC1998" i="1"/>
  <c r="AD1998" i="1"/>
  <c r="AE1998" i="1" s="1"/>
  <c r="AC1999" i="1"/>
  <c r="AD1999" i="1"/>
  <c r="AE1999" i="1" s="1"/>
  <c r="AC2000" i="1"/>
  <c r="AD2000" i="1"/>
  <c r="AE2000" i="1" s="1"/>
  <c r="AC2001" i="1"/>
  <c r="AD2001" i="1"/>
  <c r="AE2001" i="1" s="1"/>
  <c r="AC2002" i="1"/>
  <c r="AD2002" i="1"/>
  <c r="AE2002" i="1" s="1"/>
  <c r="AC2003" i="1"/>
  <c r="AD2003" i="1"/>
  <c r="AE2003" i="1" s="1"/>
  <c r="AC2004" i="1"/>
  <c r="AD2004" i="1"/>
  <c r="AE2004" i="1" s="1"/>
  <c r="AC2005" i="1"/>
  <c r="AD2005" i="1"/>
  <c r="AE2005" i="1" s="1"/>
  <c r="AC2006" i="1"/>
  <c r="AD2006" i="1"/>
  <c r="AE2006" i="1" s="1"/>
  <c r="AC2007" i="1"/>
  <c r="AD2007" i="1"/>
  <c r="AE2007" i="1" s="1"/>
  <c r="AC2008" i="1"/>
  <c r="AD2008" i="1"/>
  <c r="AE2008" i="1" s="1"/>
  <c r="AC2009" i="1"/>
  <c r="AD2009" i="1"/>
  <c r="AE2009" i="1" s="1"/>
  <c r="AC2010" i="1"/>
  <c r="AD2010" i="1"/>
  <c r="AE2010" i="1" s="1"/>
  <c r="AC2011" i="1"/>
  <c r="AD2011" i="1"/>
  <c r="AE2011" i="1" s="1"/>
  <c r="AC2012" i="1"/>
  <c r="AD2012" i="1"/>
  <c r="AE2012" i="1" s="1"/>
  <c r="AC2013" i="1"/>
  <c r="AD2013" i="1"/>
  <c r="AE2013" i="1" s="1"/>
  <c r="AC2014" i="1"/>
  <c r="AD2014" i="1"/>
  <c r="AE2014" i="1" s="1"/>
  <c r="AC2015" i="1"/>
  <c r="AD2015" i="1"/>
  <c r="AE2015" i="1" s="1"/>
  <c r="AC2016" i="1"/>
  <c r="AD2016" i="1"/>
  <c r="AE2016" i="1" s="1"/>
  <c r="AC2017" i="1"/>
  <c r="AD2017" i="1"/>
  <c r="AE2017" i="1" s="1"/>
  <c r="AC2018" i="1"/>
  <c r="AD2018" i="1"/>
  <c r="AE2018" i="1" s="1"/>
  <c r="AC2019" i="1"/>
  <c r="AD2019" i="1"/>
  <c r="AE2019" i="1" s="1"/>
  <c r="AC2020" i="1"/>
  <c r="AD2020" i="1"/>
  <c r="AE2020" i="1" s="1"/>
  <c r="AC2021" i="1"/>
  <c r="AD2021" i="1"/>
  <c r="AE2021" i="1" s="1"/>
  <c r="AC2022" i="1"/>
  <c r="AD2022" i="1"/>
  <c r="AE2022" i="1" s="1"/>
  <c r="AC2023" i="1"/>
  <c r="AD2023" i="1"/>
  <c r="AE2023" i="1" s="1"/>
  <c r="AC2024" i="1"/>
  <c r="AD2024" i="1"/>
  <c r="AE2024" i="1" s="1"/>
  <c r="AC2025" i="1"/>
  <c r="AD2025" i="1"/>
  <c r="AE2025" i="1" s="1"/>
  <c r="AC2026" i="1"/>
  <c r="AD2026" i="1"/>
  <c r="AE2026" i="1" s="1"/>
  <c r="AC2027" i="1"/>
  <c r="AD2027" i="1"/>
  <c r="AE2027" i="1" s="1"/>
  <c r="AC2028" i="1"/>
  <c r="AD2028" i="1"/>
  <c r="AE2028" i="1" s="1"/>
  <c r="AC2029" i="1"/>
  <c r="AD2029" i="1"/>
  <c r="AE2029" i="1" s="1"/>
  <c r="AC2030" i="1"/>
  <c r="AD2030" i="1"/>
  <c r="AE2030" i="1" s="1"/>
  <c r="AC2031" i="1"/>
  <c r="AD2031" i="1"/>
  <c r="AE2031" i="1" s="1"/>
  <c r="AC2032" i="1"/>
  <c r="AD2032" i="1"/>
  <c r="AE2032" i="1" s="1"/>
  <c r="AC2033" i="1"/>
  <c r="AD2033" i="1"/>
  <c r="AE2033" i="1" s="1"/>
  <c r="AC2034" i="1"/>
  <c r="AD2034" i="1"/>
  <c r="AE2034" i="1" s="1"/>
  <c r="AC2035" i="1"/>
  <c r="AD2035" i="1"/>
  <c r="AE2035" i="1" s="1"/>
  <c r="AC2036" i="1"/>
  <c r="AD2036" i="1"/>
  <c r="AE2036" i="1" s="1"/>
  <c r="AC2037" i="1"/>
  <c r="AD2037" i="1"/>
  <c r="AE2037" i="1" s="1"/>
  <c r="AC2038" i="1"/>
  <c r="AD2038" i="1"/>
  <c r="AE2038" i="1" s="1"/>
  <c r="AC2039" i="1"/>
  <c r="AD2039" i="1"/>
  <c r="AE2039" i="1" s="1"/>
  <c r="AC2040" i="1"/>
  <c r="AD2040" i="1"/>
  <c r="AE2040" i="1" s="1"/>
  <c r="AC2041" i="1"/>
  <c r="AD2041" i="1"/>
  <c r="AE2041" i="1" s="1"/>
  <c r="AC2042" i="1"/>
  <c r="AD2042" i="1"/>
  <c r="AE2042" i="1" s="1"/>
  <c r="AC2043" i="1"/>
  <c r="AD2043" i="1"/>
  <c r="AE2043" i="1" s="1"/>
  <c r="AC2044" i="1"/>
  <c r="AD2044" i="1"/>
  <c r="AE2044" i="1" s="1"/>
  <c r="AC2045" i="1"/>
  <c r="AD2045" i="1"/>
  <c r="AE2045" i="1" s="1"/>
  <c r="AC2046" i="1"/>
  <c r="AD2046" i="1"/>
  <c r="AE2046" i="1" s="1"/>
  <c r="AC2047" i="1"/>
  <c r="AD2047" i="1"/>
  <c r="AE2047" i="1" s="1"/>
  <c r="AC2048" i="1"/>
  <c r="AD2048" i="1"/>
  <c r="AE2048" i="1" s="1"/>
  <c r="AC2049" i="1"/>
  <c r="AD2049" i="1"/>
  <c r="AE2049" i="1" s="1"/>
  <c r="AC2050" i="1"/>
  <c r="AD2050" i="1"/>
  <c r="AE2050" i="1" s="1"/>
  <c r="AC2051" i="1"/>
  <c r="AD2051" i="1"/>
  <c r="AE2051" i="1" s="1"/>
  <c r="AC2052" i="1"/>
  <c r="AD2052" i="1"/>
  <c r="AE2052" i="1" s="1"/>
  <c r="AC2053" i="1"/>
  <c r="AD2053" i="1"/>
  <c r="AE2053" i="1" s="1"/>
  <c r="AC2054" i="1"/>
  <c r="AD2054" i="1"/>
  <c r="AE2054" i="1" s="1"/>
  <c r="AC2055" i="1"/>
  <c r="AD2055" i="1"/>
  <c r="AE2055" i="1" s="1"/>
  <c r="AC2056" i="1"/>
  <c r="AD2056" i="1"/>
  <c r="AE2056" i="1" s="1"/>
  <c r="AC2057" i="1"/>
  <c r="AD2057" i="1"/>
  <c r="AE2057" i="1" s="1"/>
  <c r="AC2058" i="1"/>
  <c r="AD2058" i="1"/>
  <c r="AE2058" i="1" s="1"/>
  <c r="AC2059" i="1"/>
  <c r="AD2059" i="1"/>
  <c r="AE2059" i="1" s="1"/>
  <c r="AC2060" i="1"/>
  <c r="AD2060" i="1"/>
  <c r="AE2060" i="1" s="1"/>
  <c r="AC2061" i="1"/>
  <c r="AD2061" i="1"/>
  <c r="AE2061" i="1" s="1"/>
  <c r="AC2062" i="1"/>
  <c r="AD2062" i="1"/>
  <c r="AE2062" i="1" s="1"/>
  <c r="AC2063" i="1"/>
  <c r="AD2063" i="1"/>
  <c r="AE2063" i="1" s="1"/>
  <c r="AC2064" i="1"/>
  <c r="AD2064" i="1"/>
  <c r="AE2064" i="1" s="1"/>
  <c r="AC2065" i="1"/>
  <c r="AD2065" i="1"/>
  <c r="AE2065" i="1" s="1"/>
  <c r="AC2066" i="1"/>
  <c r="AD2066" i="1"/>
  <c r="AE2066" i="1" s="1"/>
  <c r="AC2067" i="1"/>
  <c r="AD2067" i="1"/>
  <c r="AE2067" i="1" s="1"/>
  <c r="AC2068" i="1"/>
  <c r="AD2068" i="1"/>
  <c r="AE2068" i="1" s="1"/>
  <c r="AC2069" i="1"/>
  <c r="AD2069" i="1"/>
  <c r="AE2069" i="1" s="1"/>
  <c r="AC2070" i="1"/>
  <c r="AD2070" i="1"/>
  <c r="AE2070" i="1" s="1"/>
  <c r="AC2071" i="1"/>
  <c r="AD2071" i="1"/>
  <c r="AE2071" i="1" s="1"/>
  <c r="AC2072" i="1"/>
  <c r="AD2072" i="1"/>
  <c r="AE2072" i="1" s="1"/>
  <c r="AC2073" i="1"/>
  <c r="AD2073" i="1"/>
  <c r="AE2073" i="1" s="1"/>
  <c r="AC2074" i="1"/>
  <c r="AD2074" i="1"/>
  <c r="AE2074" i="1" s="1"/>
  <c r="AC2075" i="1"/>
  <c r="AD2075" i="1"/>
  <c r="AE2075" i="1" s="1"/>
  <c r="AC2076" i="1"/>
  <c r="AD2076" i="1"/>
  <c r="AE2076" i="1" s="1"/>
  <c r="AC2077" i="1"/>
  <c r="AD2077" i="1"/>
  <c r="AE2077" i="1" s="1"/>
  <c r="AC2078" i="1"/>
  <c r="AD2078" i="1"/>
  <c r="AE2078" i="1" s="1"/>
  <c r="AC2079" i="1"/>
  <c r="AD2079" i="1"/>
  <c r="AE2079" i="1" s="1"/>
  <c r="AC2080" i="1"/>
  <c r="AD2080" i="1"/>
  <c r="AE2080" i="1" s="1"/>
  <c r="AC2081" i="1"/>
  <c r="AD2081" i="1"/>
  <c r="AE2081" i="1" s="1"/>
  <c r="AC2082" i="1"/>
  <c r="AD2082" i="1"/>
  <c r="AE2082" i="1" s="1"/>
  <c r="AC2083" i="1"/>
  <c r="AD2083" i="1"/>
  <c r="AE2083" i="1" s="1"/>
  <c r="AC2084" i="1"/>
  <c r="AD2084" i="1"/>
  <c r="AE2084" i="1" s="1"/>
  <c r="AC2085" i="1"/>
  <c r="AD2085" i="1"/>
  <c r="AE2085" i="1" s="1"/>
  <c r="AC2086" i="1"/>
  <c r="AD2086" i="1"/>
  <c r="AE2086" i="1" s="1"/>
  <c r="AC2087" i="1"/>
  <c r="AD2087" i="1"/>
  <c r="AE2087" i="1" s="1"/>
  <c r="AC2088" i="1"/>
  <c r="AD2088" i="1"/>
  <c r="AE2088" i="1" s="1"/>
  <c r="AC2089" i="1"/>
  <c r="AD2089" i="1"/>
  <c r="AE2089" i="1" s="1"/>
  <c r="AC2090" i="1"/>
  <c r="AD2090" i="1"/>
  <c r="AE2090" i="1" s="1"/>
  <c r="AC2091" i="1"/>
  <c r="AD2091" i="1"/>
  <c r="AE2091" i="1" s="1"/>
  <c r="AC2092" i="1"/>
  <c r="AD2092" i="1"/>
  <c r="AE2092" i="1" s="1"/>
  <c r="AC2093" i="1"/>
  <c r="AD2093" i="1"/>
  <c r="AE2093" i="1" s="1"/>
  <c r="AC2094" i="1"/>
  <c r="AD2094" i="1"/>
  <c r="AE2094" i="1" s="1"/>
  <c r="AC2095" i="1"/>
  <c r="AD2095" i="1"/>
  <c r="AE2095" i="1" s="1"/>
  <c r="AC2096" i="1"/>
  <c r="AD2096" i="1"/>
  <c r="AE2096" i="1" s="1"/>
  <c r="AC2097" i="1"/>
  <c r="AD2097" i="1"/>
  <c r="AE2097" i="1" s="1"/>
  <c r="AC2098" i="1"/>
  <c r="AD2098" i="1"/>
  <c r="AE2098" i="1" s="1"/>
  <c r="AC2099" i="1"/>
  <c r="AD2099" i="1"/>
  <c r="AE2099" i="1" s="1"/>
  <c r="AC2100" i="1"/>
  <c r="AD2100" i="1"/>
  <c r="AE2100" i="1" s="1"/>
  <c r="AC2101" i="1"/>
  <c r="AD2101" i="1"/>
  <c r="AE2101" i="1" s="1"/>
  <c r="AC2102" i="1"/>
  <c r="AD2102" i="1"/>
  <c r="AE2102" i="1" s="1"/>
  <c r="AC2103" i="1"/>
  <c r="AD2103" i="1"/>
  <c r="AE2103" i="1" s="1"/>
  <c r="AC2104" i="1"/>
  <c r="AD2104" i="1"/>
  <c r="AE2104" i="1" s="1"/>
  <c r="AC2105" i="1"/>
  <c r="AD2105" i="1"/>
  <c r="AE2105" i="1" s="1"/>
  <c r="AC2106" i="1"/>
  <c r="AD2106" i="1"/>
  <c r="AE2106" i="1" s="1"/>
  <c r="AC2107" i="1"/>
  <c r="AD2107" i="1"/>
  <c r="AE2107" i="1" s="1"/>
  <c r="AC2108" i="1"/>
  <c r="AD2108" i="1"/>
  <c r="AE2108" i="1" s="1"/>
  <c r="AC2109" i="1"/>
  <c r="AD2109" i="1"/>
  <c r="AE2109" i="1" s="1"/>
  <c r="AC2110" i="1"/>
  <c r="AD2110" i="1"/>
  <c r="AE2110" i="1" s="1"/>
  <c r="AC2111" i="1"/>
  <c r="AD2111" i="1"/>
  <c r="AE2111" i="1" s="1"/>
  <c r="AC2112" i="1"/>
  <c r="AD2112" i="1"/>
  <c r="AE2112" i="1" s="1"/>
  <c r="AC2113" i="1"/>
  <c r="AD2113" i="1"/>
  <c r="AE2113" i="1" s="1"/>
  <c r="AC2114" i="1"/>
  <c r="AD2114" i="1"/>
  <c r="AE2114" i="1" s="1"/>
  <c r="AC2115" i="1"/>
  <c r="AD2115" i="1"/>
  <c r="AE2115" i="1" s="1"/>
  <c r="AC2116" i="1"/>
  <c r="AD2116" i="1"/>
  <c r="AE2116" i="1" s="1"/>
  <c r="AC2117" i="1"/>
  <c r="AD2117" i="1"/>
  <c r="AE2117" i="1" s="1"/>
  <c r="AC2118" i="1"/>
  <c r="AD2118" i="1"/>
  <c r="AE2118" i="1" s="1"/>
  <c r="AC2119" i="1"/>
  <c r="AD2119" i="1"/>
  <c r="AE2119" i="1" s="1"/>
  <c r="AC2120" i="1"/>
  <c r="AD2120" i="1"/>
  <c r="AE2120" i="1" s="1"/>
  <c r="AC2121" i="1"/>
  <c r="AD2121" i="1"/>
  <c r="AE2121" i="1" s="1"/>
  <c r="AC2122" i="1"/>
  <c r="AD2122" i="1"/>
  <c r="AE2122" i="1" s="1"/>
  <c r="AC2123" i="1"/>
  <c r="AD2123" i="1"/>
  <c r="AE2123" i="1" s="1"/>
  <c r="AC2124" i="1"/>
  <c r="AD2124" i="1"/>
  <c r="AE2124" i="1" s="1"/>
  <c r="AC2125" i="1"/>
  <c r="AD2125" i="1"/>
  <c r="AE2125" i="1" s="1"/>
  <c r="AC2126" i="1"/>
  <c r="AD2126" i="1"/>
  <c r="AE2126" i="1" s="1"/>
  <c r="AC2127" i="1"/>
  <c r="AD2127" i="1"/>
  <c r="AE2127" i="1" s="1"/>
  <c r="AC2128" i="1"/>
  <c r="AD2128" i="1"/>
  <c r="AE2128" i="1" s="1"/>
  <c r="AC2129" i="1"/>
  <c r="AD2129" i="1"/>
  <c r="AE2129" i="1" s="1"/>
  <c r="AC2130" i="1"/>
  <c r="AD2130" i="1"/>
  <c r="AE2130" i="1" s="1"/>
  <c r="AC2131" i="1"/>
  <c r="AD2131" i="1"/>
  <c r="AE2131" i="1" s="1"/>
  <c r="AC2132" i="1"/>
  <c r="AD2132" i="1"/>
  <c r="AE2132" i="1" s="1"/>
  <c r="AC2133" i="1"/>
  <c r="AD2133" i="1"/>
  <c r="AE2133" i="1" s="1"/>
  <c r="AC2134" i="1"/>
  <c r="AD2134" i="1"/>
  <c r="AE2134" i="1" s="1"/>
  <c r="AC2135" i="1"/>
  <c r="AD2135" i="1"/>
  <c r="AE2135" i="1" s="1"/>
  <c r="AC2136" i="1"/>
  <c r="AD2136" i="1"/>
  <c r="AE2136" i="1" s="1"/>
  <c r="AC2137" i="1"/>
  <c r="AD2137" i="1"/>
  <c r="AE2137" i="1" s="1"/>
  <c r="AC2138" i="1"/>
  <c r="AD2138" i="1"/>
  <c r="AE2138" i="1" s="1"/>
  <c r="AC2139" i="1"/>
  <c r="AD2139" i="1"/>
  <c r="AE2139" i="1" s="1"/>
  <c r="AC2140" i="1"/>
  <c r="AD2140" i="1"/>
  <c r="AE2140" i="1" s="1"/>
  <c r="AC2141" i="1"/>
  <c r="AD2141" i="1"/>
  <c r="AE2141" i="1" s="1"/>
  <c r="AC2142" i="1"/>
  <c r="AD2142" i="1"/>
  <c r="AE2142" i="1" s="1"/>
  <c r="AC2143" i="1"/>
  <c r="AD2143" i="1"/>
  <c r="AE2143" i="1" s="1"/>
  <c r="AC2144" i="1"/>
  <c r="AD2144" i="1"/>
  <c r="AE2144" i="1" s="1"/>
  <c r="AC2145" i="1"/>
  <c r="AD2145" i="1"/>
  <c r="AE2145" i="1" s="1"/>
  <c r="AC2146" i="1"/>
  <c r="AD2146" i="1"/>
  <c r="AE2146" i="1" s="1"/>
  <c r="AC2147" i="1"/>
  <c r="AD2147" i="1"/>
  <c r="AE2147" i="1" s="1"/>
  <c r="AC2148" i="1"/>
  <c r="AD2148" i="1"/>
  <c r="AE2148" i="1" s="1"/>
  <c r="AC2149" i="1"/>
  <c r="AD2149" i="1"/>
  <c r="AE2149" i="1" s="1"/>
  <c r="AC2150" i="1"/>
  <c r="AD2150" i="1"/>
  <c r="AE2150" i="1" s="1"/>
  <c r="AC2151" i="1"/>
  <c r="AD2151" i="1"/>
  <c r="AE2151" i="1" s="1"/>
  <c r="AC2152" i="1"/>
  <c r="AD2152" i="1"/>
  <c r="AE2152" i="1" s="1"/>
  <c r="AC2153" i="1"/>
  <c r="AD2153" i="1"/>
  <c r="AE2153" i="1" s="1"/>
  <c r="AC2154" i="1"/>
  <c r="AD2154" i="1"/>
  <c r="AE2154" i="1" s="1"/>
  <c r="AC2155" i="1"/>
  <c r="AD2155" i="1"/>
  <c r="AE2155" i="1" s="1"/>
  <c r="AC2156" i="1"/>
  <c r="AD2156" i="1"/>
  <c r="AE2156" i="1" s="1"/>
  <c r="AC2157" i="1"/>
  <c r="AD2157" i="1"/>
  <c r="AE2157" i="1" s="1"/>
  <c r="AC2158" i="1"/>
  <c r="AD2158" i="1"/>
  <c r="AE2158" i="1" s="1"/>
  <c r="AC2159" i="1"/>
  <c r="AD2159" i="1"/>
  <c r="AE2159" i="1" s="1"/>
  <c r="AC2160" i="1"/>
  <c r="AD2160" i="1"/>
  <c r="AE2160" i="1" s="1"/>
  <c r="AC2161" i="1"/>
  <c r="AD2161" i="1"/>
  <c r="AE2161" i="1" s="1"/>
  <c r="AC2162" i="1"/>
  <c r="AD2162" i="1"/>
  <c r="AE2162" i="1" s="1"/>
  <c r="AC2163" i="1"/>
  <c r="AD2163" i="1"/>
  <c r="AE2163" i="1" s="1"/>
  <c r="AC2164" i="1"/>
  <c r="AD2164" i="1"/>
  <c r="AE2164" i="1" s="1"/>
  <c r="AC2165" i="1"/>
  <c r="AD2165" i="1"/>
  <c r="AE2165" i="1" s="1"/>
  <c r="AC2166" i="1"/>
  <c r="AD2166" i="1"/>
  <c r="AE2166" i="1" s="1"/>
  <c r="AC2167" i="1"/>
  <c r="AD2167" i="1"/>
  <c r="AE2167" i="1" s="1"/>
  <c r="AC2168" i="1"/>
  <c r="AD2168" i="1"/>
  <c r="AE2168" i="1" s="1"/>
  <c r="AC2169" i="1"/>
  <c r="AD2169" i="1"/>
  <c r="AE2169" i="1" s="1"/>
  <c r="AC2170" i="1"/>
  <c r="AD2170" i="1"/>
  <c r="AE2170" i="1" s="1"/>
  <c r="AC2171" i="1"/>
  <c r="AD2171" i="1"/>
  <c r="AE2171" i="1" s="1"/>
  <c r="AC2172" i="1"/>
  <c r="AD2172" i="1"/>
  <c r="AE2172" i="1" s="1"/>
  <c r="AC2173" i="1"/>
  <c r="AD2173" i="1"/>
  <c r="AE2173" i="1" s="1"/>
  <c r="AC2174" i="1"/>
  <c r="AD2174" i="1"/>
  <c r="AE2174" i="1" s="1"/>
  <c r="AC2175" i="1"/>
  <c r="AD2175" i="1"/>
  <c r="AE2175" i="1" s="1"/>
  <c r="AC2176" i="1"/>
  <c r="AD2176" i="1"/>
  <c r="AE2176" i="1" s="1"/>
  <c r="AC2177" i="1"/>
  <c r="AD2177" i="1"/>
  <c r="AE2177" i="1" s="1"/>
  <c r="AC2178" i="1"/>
  <c r="AD2178" i="1"/>
  <c r="AE2178" i="1" s="1"/>
  <c r="AC2179" i="1"/>
  <c r="AD2179" i="1"/>
  <c r="AE2179" i="1" s="1"/>
  <c r="AC2180" i="1"/>
  <c r="AD2180" i="1"/>
  <c r="AE2180" i="1" s="1"/>
  <c r="AC2181" i="1"/>
  <c r="AD2181" i="1"/>
  <c r="AE2181" i="1" s="1"/>
  <c r="AC2182" i="1"/>
  <c r="AD2182" i="1"/>
  <c r="AE2182" i="1" s="1"/>
  <c r="AC2183" i="1"/>
  <c r="AD2183" i="1"/>
  <c r="AE2183" i="1" s="1"/>
  <c r="AC2184" i="1"/>
  <c r="AD2184" i="1"/>
  <c r="AE2184" i="1" s="1"/>
  <c r="AC2185" i="1"/>
  <c r="AD2185" i="1"/>
  <c r="AE2185" i="1" s="1"/>
  <c r="AC2186" i="1"/>
  <c r="AD2186" i="1"/>
  <c r="AE2186" i="1" s="1"/>
  <c r="AC2187" i="1"/>
  <c r="AD2187" i="1"/>
  <c r="AE2187" i="1" s="1"/>
  <c r="AC2188" i="1"/>
  <c r="AD2188" i="1"/>
  <c r="AE2188" i="1" s="1"/>
  <c r="AC2189" i="1"/>
  <c r="AD2189" i="1"/>
  <c r="AE2189" i="1" s="1"/>
  <c r="AC2190" i="1"/>
  <c r="AD2190" i="1"/>
  <c r="AE2190" i="1" s="1"/>
  <c r="AC2191" i="1"/>
  <c r="AD2191" i="1"/>
  <c r="AE2191" i="1" s="1"/>
  <c r="AC2192" i="1"/>
  <c r="AD2192" i="1"/>
  <c r="AE2192" i="1" s="1"/>
  <c r="AC2193" i="1"/>
  <c r="AD2193" i="1"/>
  <c r="AE2193" i="1" s="1"/>
  <c r="AC2194" i="1"/>
  <c r="AD2194" i="1"/>
  <c r="AE2194" i="1" s="1"/>
  <c r="AC2195" i="1"/>
  <c r="AD2195" i="1"/>
  <c r="AE2195" i="1" s="1"/>
  <c r="AC2196" i="1"/>
  <c r="AD2196" i="1"/>
  <c r="AE2196" i="1" s="1"/>
  <c r="AC2197" i="1"/>
  <c r="AD2197" i="1"/>
  <c r="AE2197" i="1" s="1"/>
  <c r="AC2198" i="1"/>
  <c r="AD2198" i="1"/>
  <c r="AE2198" i="1" s="1"/>
  <c r="AC2199" i="1"/>
  <c r="AD2199" i="1"/>
  <c r="AE2199" i="1" s="1"/>
  <c r="AC2200" i="1"/>
  <c r="AD2200" i="1"/>
  <c r="AE2200" i="1" s="1"/>
  <c r="AC2201" i="1"/>
  <c r="AD2201" i="1"/>
  <c r="AE2201" i="1" s="1"/>
  <c r="AC2202" i="1"/>
  <c r="AD2202" i="1"/>
  <c r="AE2202" i="1" s="1"/>
  <c r="AC2203" i="1"/>
  <c r="AD2203" i="1"/>
  <c r="AE2203" i="1" s="1"/>
  <c r="AC2204" i="1"/>
  <c r="AD2204" i="1"/>
  <c r="AE2204" i="1" s="1"/>
  <c r="AC2205" i="1"/>
  <c r="AD2205" i="1"/>
  <c r="AE2205" i="1" s="1"/>
  <c r="AC2206" i="1"/>
  <c r="AD2206" i="1"/>
  <c r="AE2206" i="1" s="1"/>
  <c r="AC2207" i="1"/>
  <c r="AD2207" i="1"/>
  <c r="AE2207" i="1" s="1"/>
  <c r="AC2208" i="1"/>
  <c r="AD2208" i="1"/>
  <c r="AE2208" i="1" s="1"/>
  <c r="AC2209" i="1"/>
  <c r="AD2209" i="1"/>
  <c r="AE2209" i="1" s="1"/>
  <c r="AC2210" i="1"/>
  <c r="AD2210" i="1"/>
  <c r="AE2210" i="1" s="1"/>
  <c r="AC2211" i="1"/>
  <c r="AD2211" i="1"/>
  <c r="AE2211" i="1" s="1"/>
  <c r="AC2212" i="1"/>
  <c r="AD2212" i="1"/>
  <c r="AE2212" i="1" s="1"/>
  <c r="AC2213" i="1"/>
  <c r="AD2213" i="1"/>
  <c r="AE2213" i="1" s="1"/>
  <c r="AC2214" i="1"/>
  <c r="AD2214" i="1"/>
  <c r="AE2214" i="1" s="1"/>
  <c r="AC2215" i="1"/>
  <c r="AD2215" i="1"/>
  <c r="AE2215" i="1" s="1"/>
  <c r="AC2216" i="1"/>
  <c r="AD2216" i="1"/>
  <c r="AE2216" i="1" s="1"/>
  <c r="AC2217" i="1"/>
  <c r="AD2217" i="1"/>
  <c r="AE2217" i="1" s="1"/>
  <c r="AC2218" i="1"/>
  <c r="AD2218" i="1"/>
  <c r="AE2218" i="1" s="1"/>
  <c r="AC2219" i="1"/>
  <c r="AD2219" i="1"/>
  <c r="AE2219" i="1" s="1"/>
  <c r="AC2220" i="1"/>
  <c r="AD2220" i="1"/>
  <c r="AE2220" i="1" s="1"/>
  <c r="AC2221" i="1"/>
  <c r="AD2221" i="1"/>
  <c r="AE2221" i="1" s="1"/>
  <c r="AC2222" i="1"/>
  <c r="AD2222" i="1"/>
  <c r="AE2222" i="1" s="1"/>
  <c r="AC2223" i="1"/>
  <c r="AD2223" i="1"/>
  <c r="AE2223" i="1" s="1"/>
  <c r="AC2224" i="1"/>
  <c r="AD2224" i="1"/>
  <c r="AE2224" i="1" s="1"/>
  <c r="AC2225" i="1"/>
  <c r="AD2225" i="1"/>
  <c r="AE2225" i="1" s="1"/>
  <c r="AC2226" i="1"/>
  <c r="AD2226" i="1"/>
  <c r="AE2226" i="1" s="1"/>
  <c r="AC2227" i="1"/>
  <c r="AD2227" i="1"/>
  <c r="AE2227" i="1" s="1"/>
  <c r="AC2228" i="1"/>
  <c r="AD2228" i="1"/>
  <c r="AE2228" i="1" s="1"/>
  <c r="AC2229" i="1"/>
  <c r="AD2229" i="1"/>
  <c r="AE2229" i="1" s="1"/>
  <c r="AC2230" i="1"/>
  <c r="AD2230" i="1"/>
  <c r="AE2230" i="1" s="1"/>
  <c r="AC2231" i="1"/>
  <c r="AD2231" i="1"/>
  <c r="AE2231" i="1" s="1"/>
  <c r="AC2232" i="1"/>
  <c r="AD2232" i="1"/>
  <c r="AE2232" i="1" s="1"/>
  <c r="AC2233" i="1"/>
  <c r="AD2233" i="1"/>
  <c r="AE2233" i="1" s="1"/>
  <c r="AC2234" i="1"/>
  <c r="AD2234" i="1"/>
  <c r="AE2234" i="1" s="1"/>
  <c r="AC2235" i="1"/>
  <c r="AD2235" i="1"/>
  <c r="AE2235" i="1" s="1"/>
  <c r="AC2236" i="1"/>
  <c r="AD2236" i="1"/>
  <c r="AE2236" i="1" s="1"/>
  <c r="AC2237" i="1"/>
  <c r="AD2237" i="1"/>
  <c r="AE2237" i="1" s="1"/>
  <c r="AC2238" i="1"/>
  <c r="AD2238" i="1"/>
  <c r="AE2238" i="1" s="1"/>
  <c r="AC2239" i="1"/>
  <c r="AD2239" i="1"/>
  <c r="AE2239" i="1" s="1"/>
  <c r="AC2240" i="1"/>
  <c r="AD2240" i="1"/>
  <c r="AE2240" i="1" s="1"/>
  <c r="AC2241" i="1"/>
  <c r="AD2241" i="1"/>
  <c r="AE2241" i="1" s="1"/>
  <c r="AC2242" i="1"/>
  <c r="AD2242" i="1"/>
  <c r="AE2242" i="1" s="1"/>
  <c r="AC2243" i="1"/>
  <c r="AD2243" i="1"/>
  <c r="AE2243" i="1" s="1"/>
  <c r="AC2244" i="1"/>
  <c r="AD2244" i="1"/>
  <c r="AE2244" i="1" s="1"/>
  <c r="AC2245" i="1"/>
  <c r="AD2245" i="1"/>
  <c r="AE2245" i="1" s="1"/>
  <c r="AC2246" i="1"/>
  <c r="AD2246" i="1"/>
  <c r="AE2246" i="1" s="1"/>
  <c r="AC2247" i="1"/>
  <c r="AD2247" i="1"/>
  <c r="AE2247" i="1" s="1"/>
  <c r="AC2248" i="1"/>
  <c r="AD2248" i="1"/>
  <c r="AE2248" i="1" s="1"/>
  <c r="AC2249" i="1"/>
  <c r="AD2249" i="1"/>
  <c r="AE2249" i="1" s="1"/>
  <c r="AC2250" i="1"/>
  <c r="AD2250" i="1"/>
  <c r="AE2250" i="1" s="1"/>
  <c r="AC2251" i="1"/>
  <c r="AD2251" i="1"/>
  <c r="AE2251" i="1" s="1"/>
  <c r="AC2252" i="1"/>
  <c r="AD2252" i="1"/>
  <c r="AE2252" i="1" s="1"/>
  <c r="AC2253" i="1"/>
  <c r="AD2253" i="1"/>
  <c r="AE2253" i="1" s="1"/>
  <c r="AC2254" i="1"/>
  <c r="AD2254" i="1"/>
  <c r="AE2254" i="1" s="1"/>
  <c r="AC2255" i="1"/>
  <c r="AD2255" i="1"/>
  <c r="AE2255" i="1" s="1"/>
  <c r="AC2256" i="1"/>
  <c r="AD2256" i="1"/>
  <c r="AE2256" i="1" s="1"/>
  <c r="AC2257" i="1"/>
  <c r="AD2257" i="1"/>
  <c r="AE2257" i="1" s="1"/>
  <c r="AC2258" i="1"/>
  <c r="AD2258" i="1"/>
  <c r="AE2258" i="1" s="1"/>
  <c r="AC2259" i="1"/>
  <c r="AD2259" i="1"/>
  <c r="AE2259" i="1" s="1"/>
  <c r="AC2260" i="1"/>
  <c r="AD2260" i="1"/>
  <c r="AE2260" i="1" s="1"/>
  <c r="AC2261" i="1"/>
  <c r="AD2261" i="1"/>
  <c r="AE2261" i="1" s="1"/>
  <c r="AC2262" i="1"/>
  <c r="AD2262" i="1"/>
  <c r="AE2262" i="1" s="1"/>
  <c r="AC2263" i="1"/>
  <c r="AD2263" i="1"/>
  <c r="AE2263" i="1" s="1"/>
  <c r="AC2264" i="1"/>
  <c r="AD2264" i="1"/>
  <c r="AE2264" i="1" s="1"/>
  <c r="AC2265" i="1"/>
  <c r="AD2265" i="1"/>
  <c r="AE2265" i="1" s="1"/>
  <c r="AC2266" i="1"/>
  <c r="AD2266" i="1"/>
  <c r="AE2266" i="1" s="1"/>
  <c r="AC2267" i="1"/>
  <c r="AD2267" i="1"/>
  <c r="AE2267" i="1" s="1"/>
  <c r="AC2268" i="1"/>
  <c r="AD2268" i="1"/>
  <c r="AE2268" i="1" s="1"/>
  <c r="AC2269" i="1"/>
  <c r="AD2269" i="1"/>
  <c r="AE2269" i="1" s="1"/>
  <c r="AC2270" i="1"/>
  <c r="AD2270" i="1"/>
  <c r="AE2270" i="1" s="1"/>
  <c r="AC2271" i="1"/>
  <c r="AD2271" i="1"/>
  <c r="AE2271" i="1" s="1"/>
  <c r="AC2272" i="1"/>
  <c r="AD2272" i="1"/>
  <c r="AE2272" i="1" s="1"/>
  <c r="AC2273" i="1"/>
  <c r="AD2273" i="1"/>
  <c r="AE2273" i="1" s="1"/>
  <c r="AC2274" i="1"/>
  <c r="AD2274" i="1"/>
  <c r="AE2274" i="1" s="1"/>
  <c r="AC2275" i="1"/>
  <c r="AD2275" i="1"/>
  <c r="AE2275" i="1" s="1"/>
  <c r="AC2276" i="1"/>
  <c r="AD2276" i="1"/>
  <c r="AE2276" i="1" s="1"/>
  <c r="AC2277" i="1"/>
  <c r="AD2277" i="1"/>
  <c r="AE2277" i="1" s="1"/>
  <c r="AC2278" i="1"/>
  <c r="AD2278" i="1"/>
  <c r="AE2278" i="1" s="1"/>
  <c r="AC2279" i="1"/>
  <c r="AD2279" i="1"/>
  <c r="AE2279" i="1" s="1"/>
  <c r="AC2280" i="1"/>
  <c r="AD2280" i="1"/>
  <c r="AE2280" i="1" s="1"/>
  <c r="AC2281" i="1"/>
  <c r="AD2281" i="1"/>
  <c r="AE2281" i="1" s="1"/>
  <c r="AC2282" i="1"/>
  <c r="AD2282" i="1"/>
  <c r="AE2282" i="1" s="1"/>
  <c r="AC2283" i="1"/>
  <c r="AD2283" i="1"/>
  <c r="AE2283" i="1" s="1"/>
  <c r="AC2284" i="1"/>
  <c r="AD2284" i="1"/>
  <c r="AE2284" i="1" s="1"/>
  <c r="AC2285" i="1"/>
  <c r="AD2285" i="1"/>
  <c r="AE2285" i="1" s="1"/>
  <c r="AC2286" i="1"/>
  <c r="AD2286" i="1"/>
  <c r="AE2286" i="1" s="1"/>
  <c r="AC2287" i="1"/>
  <c r="AD2287" i="1"/>
  <c r="AE2287" i="1" s="1"/>
  <c r="AC2288" i="1"/>
  <c r="AD2288" i="1"/>
  <c r="AE2288" i="1" s="1"/>
  <c r="AC2289" i="1"/>
  <c r="AD2289" i="1"/>
  <c r="AE2289" i="1" s="1"/>
  <c r="AC2290" i="1"/>
  <c r="AD2290" i="1"/>
  <c r="AE2290" i="1" s="1"/>
  <c r="AC2291" i="1"/>
  <c r="AD2291" i="1"/>
  <c r="AE2291" i="1" s="1"/>
  <c r="AC2292" i="1"/>
  <c r="AD2292" i="1"/>
  <c r="AE2292" i="1" s="1"/>
  <c r="AC2293" i="1"/>
  <c r="AD2293" i="1"/>
  <c r="AE2293" i="1" s="1"/>
  <c r="AC2294" i="1"/>
  <c r="AD2294" i="1"/>
  <c r="AE2294" i="1" s="1"/>
  <c r="AC2295" i="1"/>
  <c r="AD2295" i="1"/>
  <c r="AE2295" i="1" s="1"/>
  <c r="AC2296" i="1"/>
  <c r="AD2296" i="1"/>
  <c r="AE2296" i="1" s="1"/>
  <c r="AC2297" i="1"/>
  <c r="AD2297" i="1"/>
  <c r="AE2297" i="1" s="1"/>
  <c r="AC2298" i="1"/>
  <c r="AD2298" i="1"/>
  <c r="AE2298" i="1" s="1"/>
  <c r="AC2299" i="1"/>
  <c r="AD2299" i="1"/>
  <c r="AE2299" i="1" s="1"/>
  <c r="AC2300" i="1"/>
  <c r="AD2300" i="1"/>
  <c r="AE2300" i="1" s="1"/>
  <c r="AC2301" i="1"/>
  <c r="AD2301" i="1"/>
  <c r="AE2301" i="1" s="1"/>
  <c r="AC2302" i="1"/>
  <c r="AD2302" i="1"/>
  <c r="AE2302" i="1" s="1"/>
  <c r="AC2303" i="1"/>
  <c r="AD2303" i="1"/>
  <c r="AE2303" i="1" s="1"/>
  <c r="AC2304" i="1"/>
  <c r="AD2304" i="1"/>
  <c r="AE2304" i="1" s="1"/>
  <c r="AC2305" i="1"/>
  <c r="AD2305" i="1"/>
  <c r="AE2305" i="1" s="1"/>
  <c r="AC2306" i="1"/>
  <c r="AD2306" i="1"/>
  <c r="AE2306" i="1" s="1"/>
  <c r="AC2307" i="1"/>
  <c r="AD2307" i="1"/>
  <c r="AE2307" i="1" s="1"/>
  <c r="AC2308" i="1"/>
  <c r="AD2308" i="1"/>
  <c r="AE2308" i="1" s="1"/>
  <c r="AC2309" i="1"/>
  <c r="AD2309" i="1"/>
  <c r="AE2309" i="1" s="1"/>
  <c r="AC2310" i="1"/>
  <c r="AD2310" i="1"/>
  <c r="AE2310" i="1" s="1"/>
  <c r="AC2311" i="1"/>
  <c r="AD2311" i="1"/>
  <c r="AE2311" i="1" s="1"/>
  <c r="AC2312" i="1"/>
  <c r="AD2312" i="1"/>
  <c r="AE2312" i="1" s="1"/>
  <c r="AC2313" i="1"/>
  <c r="AD2313" i="1"/>
  <c r="AE2313" i="1" s="1"/>
  <c r="AC2314" i="1"/>
  <c r="AD2314" i="1"/>
  <c r="AE2314" i="1" s="1"/>
  <c r="AC2315" i="1"/>
  <c r="AD2315" i="1"/>
  <c r="AE2315" i="1" s="1"/>
  <c r="AC2316" i="1"/>
  <c r="AD2316" i="1"/>
  <c r="AE2316" i="1" s="1"/>
  <c r="AC2317" i="1"/>
  <c r="AD2317" i="1"/>
  <c r="AE2317" i="1" s="1"/>
  <c r="AC2318" i="1"/>
  <c r="AD2318" i="1"/>
  <c r="AE2318" i="1" s="1"/>
  <c r="AC2319" i="1"/>
  <c r="AD2319" i="1"/>
  <c r="AE2319" i="1" s="1"/>
  <c r="AC2320" i="1"/>
  <c r="AD2320" i="1"/>
  <c r="AE2320" i="1" s="1"/>
  <c r="AC2321" i="1"/>
  <c r="AD2321" i="1"/>
  <c r="AE2321" i="1" s="1"/>
  <c r="AC2322" i="1"/>
  <c r="AD2322" i="1"/>
  <c r="AE2322" i="1" s="1"/>
  <c r="AC2323" i="1"/>
  <c r="AD2323" i="1"/>
  <c r="AE2323" i="1" s="1"/>
  <c r="AC2324" i="1"/>
  <c r="AD2324" i="1"/>
  <c r="AE2324" i="1" s="1"/>
  <c r="AC2325" i="1"/>
  <c r="AD2325" i="1"/>
  <c r="AE2325" i="1" s="1"/>
  <c r="AC2326" i="1"/>
  <c r="AD2326" i="1"/>
  <c r="AE2326" i="1" s="1"/>
  <c r="AC2327" i="1"/>
  <c r="AD2327" i="1"/>
  <c r="AE2327" i="1" s="1"/>
  <c r="AC2328" i="1"/>
  <c r="AD2328" i="1"/>
  <c r="AE2328" i="1" s="1"/>
  <c r="AC2329" i="1"/>
  <c r="AD2329" i="1"/>
  <c r="AE2329" i="1" s="1"/>
  <c r="AC2330" i="1"/>
  <c r="AD2330" i="1"/>
  <c r="AE2330" i="1" s="1"/>
  <c r="AC2331" i="1"/>
  <c r="AD2331" i="1"/>
  <c r="AE2331" i="1" s="1"/>
  <c r="AC2332" i="1"/>
  <c r="AD2332" i="1"/>
  <c r="AE2332" i="1" s="1"/>
  <c r="AC2333" i="1"/>
  <c r="AD2333" i="1"/>
  <c r="AE2333" i="1" s="1"/>
  <c r="AC2334" i="1"/>
  <c r="AD2334" i="1"/>
  <c r="AE2334" i="1" s="1"/>
  <c r="AC2335" i="1"/>
  <c r="AD2335" i="1"/>
  <c r="AE2335" i="1" s="1"/>
  <c r="AC2336" i="1"/>
  <c r="AD2336" i="1"/>
  <c r="AE2336" i="1" s="1"/>
  <c r="AC2337" i="1"/>
  <c r="AD2337" i="1"/>
  <c r="AE2337" i="1" s="1"/>
  <c r="AC2338" i="1"/>
  <c r="AD2338" i="1"/>
  <c r="AE2338" i="1" s="1"/>
  <c r="AC2339" i="1"/>
  <c r="AD2339" i="1"/>
  <c r="AE2339" i="1" s="1"/>
  <c r="AC2340" i="1"/>
  <c r="AD2340" i="1"/>
  <c r="AE2340" i="1" s="1"/>
  <c r="AC2341" i="1"/>
  <c r="AD2341" i="1"/>
  <c r="AE2341" i="1" s="1"/>
  <c r="AC2342" i="1"/>
  <c r="AD2342" i="1"/>
  <c r="AE2342" i="1" s="1"/>
  <c r="AC2343" i="1"/>
  <c r="AD2343" i="1"/>
  <c r="AE2343" i="1" s="1"/>
  <c r="AC2344" i="1"/>
  <c r="AD2344" i="1"/>
  <c r="AE2344" i="1" s="1"/>
  <c r="AC2345" i="1"/>
  <c r="AD2345" i="1"/>
  <c r="AE2345" i="1" s="1"/>
  <c r="AC2346" i="1"/>
  <c r="AD2346" i="1"/>
  <c r="AE2346" i="1" s="1"/>
  <c r="AC2347" i="1"/>
  <c r="AD2347" i="1"/>
  <c r="AE2347" i="1" s="1"/>
  <c r="AC2348" i="1"/>
  <c r="AD2348" i="1"/>
  <c r="AE2348" i="1" s="1"/>
  <c r="AC2349" i="1"/>
  <c r="AD2349" i="1"/>
  <c r="AE2349" i="1" s="1"/>
  <c r="AC2350" i="1"/>
  <c r="AD2350" i="1"/>
  <c r="AE2350" i="1" s="1"/>
  <c r="AC2351" i="1"/>
  <c r="AD2351" i="1"/>
  <c r="AE2351" i="1" s="1"/>
  <c r="AC2352" i="1"/>
  <c r="AD2352" i="1"/>
  <c r="AE2352" i="1" s="1"/>
  <c r="AC2353" i="1"/>
  <c r="AD2353" i="1"/>
  <c r="AE2353" i="1" s="1"/>
  <c r="AC2354" i="1"/>
  <c r="AD2354" i="1"/>
  <c r="AE2354" i="1" s="1"/>
  <c r="AC2355" i="1"/>
  <c r="AD2355" i="1"/>
  <c r="AE2355" i="1" s="1"/>
  <c r="AC2356" i="1"/>
  <c r="AD2356" i="1"/>
  <c r="AE2356" i="1" s="1"/>
  <c r="AC2357" i="1"/>
  <c r="AD2357" i="1"/>
  <c r="AE2357" i="1" s="1"/>
  <c r="AC2358" i="1"/>
  <c r="AD2358" i="1"/>
  <c r="AE2358" i="1" s="1"/>
  <c r="AC2359" i="1"/>
  <c r="AD2359" i="1"/>
  <c r="AE2359" i="1" s="1"/>
  <c r="AC2360" i="1"/>
  <c r="AD2360" i="1"/>
  <c r="AE2360" i="1" s="1"/>
  <c r="AC2361" i="1"/>
  <c r="AD2361" i="1"/>
  <c r="AE2361" i="1" s="1"/>
  <c r="AC2362" i="1"/>
  <c r="AD2362" i="1"/>
  <c r="AE2362" i="1" s="1"/>
  <c r="AC2363" i="1"/>
  <c r="AD2363" i="1"/>
  <c r="AE2363" i="1" s="1"/>
  <c r="AC2364" i="1"/>
  <c r="AD2364" i="1"/>
  <c r="AE2364" i="1" s="1"/>
  <c r="AC2365" i="1"/>
  <c r="AD2365" i="1"/>
  <c r="AE2365" i="1" s="1"/>
  <c r="AC2366" i="1"/>
  <c r="AD2366" i="1"/>
  <c r="AE2366" i="1" s="1"/>
  <c r="AC2367" i="1"/>
  <c r="AD2367" i="1"/>
  <c r="AE2367" i="1" s="1"/>
  <c r="AC2368" i="1"/>
  <c r="AD2368" i="1"/>
  <c r="AE2368" i="1" s="1"/>
  <c r="AC2369" i="1"/>
  <c r="AD2369" i="1"/>
  <c r="AE2369" i="1" s="1"/>
  <c r="AC2370" i="1"/>
  <c r="AD2370" i="1"/>
  <c r="AE2370" i="1" s="1"/>
  <c r="AC2371" i="1"/>
  <c r="AD2371" i="1"/>
  <c r="AE2371" i="1" s="1"/>
  <c r="AC2372" i="1"/>
  <c r="AD2372" i="1"/>
  <c r="AE2372" i="1" s="1"/>
  <c r="AC2373" i="1"/>
  <c r="AD2373" i="1"/>
  <c r="AE2373" i="1" s="1"/>
  <c r="AC2374" i="1"/>
  <c r="AD2374" i="1"/>
  <c r="AE2374" i="1" s="1"/>
  <c r="AC2375" i="1"/>
  <c r="AD2375" i="1"/>
  <c r="AE2375" i="1" s="1"/>
  <c r="AC2376" i="1"/>
  <c r="AD2376" i="1"/>
  <c r="AE2376" i="1" s="1"/>
  <c r="AC2377" i="1"/>
  <c r="AD2377" i="1"/>
  <c r="AE2377" i="1" s="1"/>
  <c r="AC2378" i="1"/>
  <c r="AD2378" i="1"/>
  <c r="AE2378" i="1" s="1"/>
  <c r="AC2379" i="1"/>
  <c r="AD2379" i="1"/>
  <c r="AE2379" i="1" s="1"/>
  <c r="AC2380" i="1"/>
  <c r="AD2380" i="1"/>
  <c r="AE2380" i="1" s="1"/>
  <c r="AC2381" i="1"/>
  <c r="AD2381" i="1"/>
  <c r="AE2381" i="1" s="1"/>
  <c r="AC2382" i="1"/>
  <c r="AD2382" i="1"/>
  <c r="AE2382" i="1" s="1"/>
  <c r="AC2383" i="1"/>
  <c r="AD2383" i="1"/>
  <c r="AE2383" i="1" s="1"/>
  <c r="AC2384" i="1"/>
  <c r="AD2384" i="1"/>
  <c r="AE2384" i="1" s="1"/>
  <c r="AC2385" i="1"/>
  <c r="AD2385" i="1"/>
  <c r="AE2385" i="1" s="1"/>
  <c r="AC2386" i="1"/>
  <c r="AD2386" i="1"/>
  <c r="AE2386" i="1" s="1"/>
  <c r="AC2387" i="1"/>
  <c r="AD2387" i="1"/>
  <c r="AE2387" i="1" s="1"/>
  <c r="AC2388" i="1"/>
  <c r="AD2388" i="1"/>
  <c r="AE2388" i="1" s="1"/>
  <c r="AC2389" i="1"/>
  <c r="AD2389" i="1"/>
  <c r="AE2389" i="1" s="1"/>
  <c r="AC2390" i="1"/>
  <c r="AD2390" i="1"/>
  <c r="AE2390" i="1" s="1"/>
  <c r="AC2391" i="1"/>
  <c r="AD2391" i="1"/>
  <c r="AE2391" i="1" s="1"/>
  <c r="AC2392" i="1"/>
  <c r="AD2392" i="1"/>
  <c r="AE2392" i="1" s="1"/>
  <c r="AC2393" i="1"/>
  <c r="AD2393" i="1"/>
  <c r="AE2393" i="1" s="1"/>
  <c r="AC2394" i="1"/>
  <c r="AD2394" i="1"/>
  <c r="AE2394" i="1" s="1"/>
  <c r="AC2395" i="1"/>
  <c r="AD2395" i="1"/>
  <c r="AE2395" i="1" s="1"/>
  <c r="AC2396" i="1"/>
  <c r="AD2396" i="1"/>
  <c r="AE2396" i="1" s="1"/>
  <c r="AC2397" i="1"/>
  <c r="AD2397" i="1"/>
  <c r="AE2397" i="1" s="1"/>
  <c r="AC2398" i="1"/>
  <c r="AD2398" i="1"/>
  <c r="AE2398" i="1" s="1"/>
  <c r="AC2399" i="1"/>
  <c r="AD2399" i="1"/>
  <c r="AE2399" i="1" s="1"/>
  <c r="AC2400" i="1"/>
  <c r="AD2400" i="1"/>
  <c r="AE2400" i="1" s="1"/>
  <c r="AC2401" i="1"/>
  <c r="AD2401" i="1"/>
  <c r="AE2401" i="1" s="1"/>
  <c r="AC2402" i="1"/>
  <c r="AD2402" i="1"/>
  <c r="AE2402" i="1" s="1"/>
  <c r="AC2403" i="1"/>
  <c r="AD2403" i="1"/>
  <c r="AE2403" i="1" s="1"/>
  <c r="AC2404" i="1"/>
  <c r="AD2404" i="1"/>
  <c r="AE2404" i="1" s="1"/>
  <c r="AC2405" i="1"/>
  <c r="AD2405" i="1"/>
  <c r="AE2405" i="1" s="1"/>
  <c r="AC2406" i="1"/>
  <c r="AD2406" i="1"/>
  <c r="AE2406" i="1" s="1"/>
  <c r="AC2407" i="1"/>
  <c r="AD2407" i="1"/>
  <c r="AE2407" i="1" s="1"/>
  <c r="AC2408" i="1"/>
  <c r="AD2408" i="1"/>
  <c r="AE2408" i="1" s="1"/>
  <c r="AC2409" i="1"/>
  <c r="AD2409" i="1"/>
  <c r="AE2409" i="1" s="1"/>
  <c r="AC2410" i="1"/>
  <c r="AD2410" i="1"/>
  <c r="AE2410" i="1" s="1"/>
  <c r="AC2411" i="1"/>
  <c r="AD2411" i="1"/>
  <c r="AE2411" i="1" s="1"/>
  <c r="AC2412" i="1"/>
  <c r="AD2412" i="1"/>
  <c r="AE2412" i="1" s="1"/>
  <c r="AC2413" i="1"/>
  <c r="AD2413" i="1"/>
  <c r="AE2413" i="1" s="1"/>
  <c r="AC2414" i="1"/>
  <c r="AD2414" i="1"/>
  <c r="AE2414" i="1" s="1"/>
  <c r="AC2415" i="1"/>
  <c r="AD2415" i="1"/>
  <c r="AE2415" i="1" s="1"/>
  <c r="AC2416" i="1"/>
  <c r="AD2416" i="1"/>
  <c r="AE2416" i="1" s="1"/>
  <c r="AC2417" i="1"/>
  <c r="AD2417" i="1"/>
  <c r="AE2417" i="1" s="1"/>
  <c r="AC2418" i="1"/>
  <c r="AD2418" i="1"/>
  <c r="AE2418" i="1" s="1"/>
  <c r="AC2419" i="1"/>
  <c r="AD2419" i="1"/>
  <c r="AE2419" i="1" s="1"/>
  <c r="AC2420" i="1"/>
  <c r="AD2420" i="1"/>
  <c r="AE2420" i="1" s="1"/>
  <c r="AC2421" i="1"/>
  <c r="AD2421" i="1"/>
  <c r="AE2421" i="1" s="1"/>
  <c r="AC2422" i="1"/>
  <c r="AD2422" i="1"/>
  <c r="AE2422" i="1" s="1"/>
  <c r="AC2423" i="1"/>
  <c r="AD2423" i="1"/>
  <c r="AE2423" i="1" s="1"/>
  <c r="AC2424" i="1"/>
  <c r="AD2424" i="1"/>
  <c r="AE2424" i="1" s="1"/>
  <c r="AC2425" i="1"/>
  <c r="AD2425" i="1"/>
  <c r="AE2425" i="1" s="1"/>
  <c r="AC2426" i="1"/>
  <c r="AD2426" i="1"/>
  <c r="AE2426" i="1" s="1"/>
  <c r="AC2427" i="1"/>
  <c r="AD2427" i="1"/>
  <c r="AE2427" i="1" s="1"/>
  <c r="AC2428" i="1"/>
  <c r="AD2428" i="1"/>
  <c r="AE2428" i="1" s="1"/>
  <c r="AC2429" i="1"/>
  <c r="AD2429" i="1"/>
  <c r="AE2429" i="1" s="1"/>
  <c r="AC2430" i="1"/>
  <c r="AD2430" i="1"/>
  <c r="AE2430" i="1" s="1"/>
  <c r="AC2431" i="1"/>
  <c r="AD2431" i="1"/>
  <c r="AE2431" i="1" s="1"/>
  <c r="AC2432" i="1"/>
  <c r="AD2432" i="1"/>
  <c r="AE2432" i="1" s="1"/>
  <c r="AC2433" i="1"/>
  <c r="AD2433" i="1"/>
  <c r="AE2433" i="1" s="1"/>
  <c r="AC2434" i="1"/>
  <c r="AD2434" i="1"/>
  <c r="AE2434" i="1" s="1"/>
  <c r="AC2435" i="1"/>
  <c r="AD2435" i="1"/>
  <c r="AE2435" i="1" s="1"/>
  <c r="AC2436" i="1"/>
  <c r="AD2436" i="1"/>
  <c r="AE2436" i="1" s="1"/>
  <c r="AC2437" i="1"/>
  <c r="AD2437" i="1"/>
  <c r="AE2437" i="1" s="1"/>
  <c r="AC2438" i="1"/>
  <c r="AD2438" i="1"/>
  <c r="AE2438" i="1" s="1"/>
  <c r="AC2439" i="1"/>
  <c r="AD2439" i="1"/>
  <c r="AE2439" i="1" s="1"/>
  <c r="AC2440" i="1"/>
  <c r="AD2440" i="1"/>
  <c r="AE2440" i="1" s="1"/>
  <c r="AC2441" i="1"/>
  <c r="AD2441" i="1"/>
  <c r="AE2441" i="1" s="1"/>
  <c r="AC2442" i="1"/>
  <c r="AD2442" i="1"/>
  <c r="AE2442" i="1" s="1"/>
  <c r="AC2443" i="1"/>
  <c r="AD2443" i="1"/>
  <c r="AE2443" i="1" s="1"/>
  <c r="AC2444" i="1"/>
  <c r="AD2444" i="1"/>
  <c r="AE2444" i="1" s="1"/>
  <c r="AC2445" i="1"/>
  <c r="AD2445" i="1"/>
  <c r="AE2445" i="1" s="1"/>
  <c r="AC2446" i="1"/>
  <c r="AD2446" i="1"/>
  <c r="AE2446" i="1" s="1"/>
  <c r="AC2447" i="1"/>
  <c r="AD2447" i="1"/>
  <c r="AE2447" i="1" s="1"/>
  <c r="AC2448" i="1"/>
  <c r="AD2448" i="1"/>
  <c r="AE2448" i="1" s="1"/>
  <c r="AC2449" i="1"/>
  <c r="AD2449" i="1"/>
  <c r="AE2449" i="1" s="1"/>
  <c r="AC2450" i="1"/>
  <c r="AD2450" i="1"/>
  <c r="AE2450" i="1" s="1"/>
  <c r="AC2451" i="1"/>
  <c r="AD2451" i="1"/>
  <c r="AE2451" i="1" s="1"/>
  <c r="AC2452" i="1"/>
  <c r="AD2452" i="1"/>
  <c r="AE2452" i="1" s="1"/>
  <c r="AC2453" i="1"/>
  <c r="AD2453" i="1"/>
  <c r="AE2453" i="1" s="1"/>
  <c r="AC2454" i="1"/>
  <c r="AD2454" i="1"/>
  <c r="AE2454" i="1" s="1"/>
  <c r="AC2455" i="1"/>
  <c r="AD2455" i="1"/>
  <c r="AE2455" i="1" s="1"/>
  <c r="AC2456" i="1"/>
  <c r="AD2456" i="1"/>
  <c r="AE2456" i="1" s="1"/>
  <c r="AC2457" i="1"/>
  <c r="AD2457" i="1"/>
  <c r="AE2457" i="1" s="1"/>
  <c r="AC2458" i="1"/>
  <c r="AD2458" i="1"/>
  <c r="AE2458" i="1" s="1"/>
  <c r="AC2459" i="1"/>
  <c r="AD2459" i="1"/>
  <c r="AE2459" i="1" s="1"/>
  <c r="AC2460" i="1"/>
  <c r="AD2460" i="1"/>
  <c r="AE2460" i="1" s="1"/>
  <c r="AC2461" i="1"/>
  <c r="AD2461" i="1"/>
  <c r="AE2461" i="1" s="1"/>
  <c r="AC2462" i="1"/>
  <c r="AD2462" i="1"/>
  <c r="AE2462" i="1" s="1"/>
  <c r="AC2463" i="1"/>
  <c r="AD2463" i="1"/>
  <c r="AE2463" i="1" s="1"/>
  <c r="AC2464" i="1"/>
  <c r="AD2464" i="1"/>
  <c r="AE2464" i="1" s="1"/>
  <c r="AC2465" i="1"/>
  <c r="AD2465" i="1"/>
  <c r="AE2465" i="1" s="1"/>
  <c r="AC2466" i="1"/>
  <c r="AD2466" i="1"/>
  <c r="AE2466" i="1" s="1"/>
  <c r="AC2467" i="1"/>
  <c r="AD2467" i="1"/>
  <c r="AE2467" i="1" s="1"/>
  <c r="AC2468" i="1"/>
  <c r="AD2468" i="1"/>
  <c r="AE2468" i="1" s="1"/>
  <c r="AC2469" i="1"/>
  <c r="AD2469" i="1"/>
  <c r="AE2469" i="1" s="1"/>
  <c r="AC2470" i="1"/>
  <c r="AD2470" i="1"/>
  <c r="AE2470" i="1" s="1"/>
  <c r="AC2471" i="1"/>
  <c r="AD2471" i="1"/>
  <c r="AE2471" i="1" s="1"/>
  <c r="AC2472" i="1"/>
  <c r="AD2472" i="1"/>
  <c r="AE2472" i="1" s="1"/>
  <c r="AC2473" i="1"/>
  <c r="AD2473" i="1"/>
  <c r="AE2473" i="1" s="1"/>
  <c r="AC2474" i="1"/>
  <c r="AD2474" i="1"/>
  <c r="AE2474" i="1" s="1"/>
  <c r="AC2475" i="1"/>
  <c r="AD2475" i="1"/>
  <c r="AE2475" i="1" s="1"/>
  <c r="AC2476" i="1"/>
  <c r="AD2476" i="1"/>
  <c r="AE2476" i="1" s="1"/>
  <c r="AC2477" i="1"/>
  <c r="AD2477" i="1"/>
  <c r="AE2477" i="1" s="1"/>
  <c r="AC2478" i="1"/>
  <c r="AD2478" i="1"/>
  <c r="AE2478" i="1" s="1"/>
  <c r="AC2479" i="1"/>
  <c r="AD2479" i="1"/>
  <c r="AE2479" i="1" s="1"/>
  <c r="AC2480" i="1"/>
  <c r="AD2480" i="1"/>
  <c r="AE2480" i="1" s="1"/>
  <c r="AC2481" i="1"/>
  <c r="AD2481" i="1"/>
  <c r="AE2481" i="1" s="1"/>
  <c r="AC2482" i="1"/>
  <c r="AD2482" i="1"/>
  <c r="AE2482" i="1" s="1"/>
  <c r="AC2483" i="1"/>
  <c r="AD2483" i="1"/>
  <c r="AE2483" i="1" s="1"/>
  <c r="AC2484" i="1"/>
  <c r="AD2484" i="1"/>
  <c r="AE2484" i="1" s="1"/>
  <c r="AC2485" i="1"/>
  <c r="AD2485" i="1"/>
  <c r="AE2485" i="1" s="1"/>
  <c r="AC2486" i="1"/>
  <c r="AD2486" i="1"/>
  <c r="AE2486" i="1" s="1"/>
  <c r="AC2487" i="1"/>
  <c r="AD2487" i="1"/>
  <c r="AE2487" i="1" s="1"/>
  <c r="AC2488" i="1"/>
  <c r="AD2488" i="1"/>
  <c r="AE2488" i="1" s="1"/>
  <c r="AC2489" i="1"/>
  <c r="AD2489" i="1"/>
  <c r="AE2489" i="1" s="1"/>
  <c r="AC2490" i="1"/>
  <c r="AD2490" i="1"/>
  <c r="AE2490" i="1" s="1"/>
  <c r="AC2491" i="1"/>
  <c r="AD2491" i="1"/>
  <c r="AE2491" i="1" s="1"/>
  <c r="AC2492" i="1"/>
  <c r="AD2492" i="1"/>
  <c r="AE2492" i="1" s="1"/>
  <c r="AC2493" i="1"/>
  <c r="AD2493" i="1"/>
  <c r="AE2493" i="1" s="1"/>
  <c r="AC2494" i="1"/>
  <c r="AD2494" i="1"/>
  <c r="AE2494" i="1" s="1"/>
  <c r="AC2495" i="1"/>
  <c r="AD2495" i="1"/>
  <c r="AE2495" i="1" s="1"/>
  <c r="AC2496" i="1"/>
  <c r="AD2496" i="1"/>
  <c r="AE2496" i="1" s="1"/>
  <c r="AC2497" i="1"/>
  <c r="AD2497" i="1"/>
  <c r="AE2497" i="1" s="1"/>
  <c r="AC2498" i="1"/>
  <c r="AD2498" i="1"/>
  <c r="AE2498" i="1" s="1"/>
  <c r="AC2499" i="1"/>
  <c r="AD2499" i="1"/>
  <c r="AE2499" i="1" s="1"/>
  <c r="AC2500" i="1"/>
  <c r="AD2500" i="1"/>
  <c r="AE2500" i="1" s="1"/>
  <c r="AC2501" i="1"/>
  <c r="AD2501" i="1"/>
  <c r="AE2501" i="1" s="1"/>
  <c r="AC2502" i="1"/>
  <c r="AD2502" i="1"/>
  <c r="AE2502" i="1" s="1"/>
  <c r="AC2503" i="1"/>
  <c r="AD2503" i="1"/>
  <c r="AE2503" i="1" s="1"/>
  <c r="AC2504" i="1"/>
  <c r="AD2504" i="1"/>
  <c r="AE2504" i="1" s="1"/>
  <c r="AC2505" i="1"/>
  <c r="AD2505" i="1"/>
  <c r="AE2505" i="1" s="1"/>
  <c r="AC2506" i="1"/>
  <c r="AD2506" i="1"/>
  <c r="AE2506" i="1" s="1"/>
  <c r="AC2507" i="1"/>
  <c r="AD2507" i="1"/>
  <c r="AE2507" i="1" s="1"/>
  <c r="AC2508" i="1"/>
  <c r="AD2508" i="1"/>
  <c r="AE2508" i="1" s="1"/>
  <c r="AC2509" i="1"/>
  <c r="AD2509" i="1"/>
  <c r="AE2509" i="1" s="1"/>
  <c r="AC2510" i="1"/>
  <c r="AD2510" i="1"/>
  <c r="AE2510" i="1" s="1"/>
  <c r="AC2511" i="1"/>
  <c r="AD2511" i="1"/>
  <c r="AE2511" i="1" s="1"/>
  <c r="AC2512" i="1"/>
  <c r="AD2512" i="1"/>
  <c r="AE2512" i="1" s="1"/>
  <c r="AC2513" i="1"/>
  <c r="AD2513" i="1"/>
  <c r="AE2513" i="1" s="1"/>
  <c r="AC2514" i="1"/>
  <c r="AD2514" i="1"/>
  <c r="AE2514" i="1" s="1"/>
  <c r="AC2515" i="1"/>
  <c r="AD2515" i="1"/>
  <c r="AE2515" i="1" s="1"/>
  <c r="AC2516" i="1"/>
  <c r="AD2516" i="1"/>
  <c r="AE2516" i="1" s="1"/>
  <c r="AC2517" i="1"/>
  <c r="AD2517" i="1"/>
  <c r="AE2517" i="1" s="1"/>
  <c r="AC2518" i="1"/>
  <c r="AD2518" i="1"/>
  <c r="AE2518" i="1" s="1"/>
  <c r="AC2519" i="1"/>
  <c r="AD2519" i="1"/>
  <c r="AE2519" i="1" s="1"/>
  <c r="AC2520" i="1"/>
  <c r="AD2520" i="1"/>
  <c r="AE2520" i="1" s="1"/>
  <c r="AC2521" i="1"/>
  <c r="AD2521" i="1"/>
  <c r="AE2521" i="1" s="1"/>
  <c r="AC2522" i="1"/>
  <c r="AD2522" i="1"/>
  <c r="AE2522" i="1" s="1"/>
  <c r="AC2523" i="1"/>
  <c r="AD2523" i="1"/>
  <c r="AE2523" i="1" s="1"/>
  <c r="AC2524" i="1"/>
  <c r="AD2524" i="1"/>
  <c r="AE2524" i="1" s="1"/>
  <c r="AC2525" i="1"/>
  <c r="AD2525" i="1"/>
  <c r="AE2525" i="1" s="1"/>
  <c r="AC2526" i="1"/>
  <c r="AD2526" i="1"/>
  <c r="AE2526" i="1" s="1"/>
  <c r="AC2527" i="1"/>
  <c r="AD2527" i="1"/>
  <c r="AE2527" i="1" s="1"/>
  <c r="AC2528" i="1"/>
  <c r="AD2528" i="1"/>
  <c r="AE2528" i="1" s="1"/>
  <c r="AC2529" i="1"/>
  <c r="AD2529" i="1"/>
  <c r="AE2529" i="1" s="1"/>
  <c r="AC2530" i="1"/>
  <c r="AD2530" i="1"/>
  <c r="AE2530" i="1" s="1"/>
  <c r="AC2531" i="1"/>
  <c r="AD2531" i="1"/>
  <c r="AE2531" i="1" s="1"/>
  <c r="AC2532" i="1"/>
  <c r="AD2532" i="1"/>
  <c r="AE2532" i="1" s="1"/>
  <c r="AC2533" i="1"/>
  <c r="AD2533" i="1"/>
  <c r="AE2533" i="1" s="1"/>
  <c r="AC2534" i="1"/>
  <c r="AD2534" i="1"/>
  <c r="AE2534" i="1" s="1"/>
  <c r="AC2535" i="1"/>
  <c r="AD2535" i="1"/>
  <c r="AE2535" i="1" s="1"/>
  <c r="AC2536" i="1"/>
  <c r="AD2536" i="1"/>
  <c r="AE2536" i="1" s="1"/>
  <c r="AC2537" i="1"/>
  <c r="AD2537" i="1"/>
  <c r="AE2537" i="1" s="1"/>
  <c r="AC2538" i="1"/>
  <c r="AD2538" i="1"/>
  <c r="AE2538" i="1" s="1"/>
  <c r="AC2539" i="1"/>
  <c r="AD2539" i="1"/>
  <c r="AE2539" i="1" s="1"/>
  <c r="AC2540" i="1"/>
  <c r="AD2540" i="1"/>
  <c r="AE2540" i="1" s="1"/>
  <c r="AC2541" i="1"/>
  <c r="AD2541" i="1"/>
  <c r="AE2541" i="1" s="1"/>
  <c r="AC2542" i="1"/>
  <c r="AD2542" i="1"/>
  <c r="AE2542" i="1" s="1"/>
  <c r="AC2543" i="1"/>
  <c r="AD2543" i="1"/>
  <c r="AE2543" i="1" s="1"/>
  <c r="AC2544" i="1"/>
  <c r="AD2544" i="1"/>
  <c r="AE2544" i="1" s="1"/>
  <c r="AC2545" i="1"/>
  <c r="AD2545" i="1"/>
  <c r="AE2545" i="1" s="1"/>
  <c r="AC2546" i="1"/>
  <c r="AD2546" i="1"/>
  <c r="AE2546" i="1" s="1"/>
  <c r="AC2547" i="1"/>
  <c r="AD2547" i="1"/>
  <c r="AE2547" i="1" s="1"/>
  <c r="AC2548" i="1"/>
  <c r="AD2548" i="1"/>
  <c r="AE2548" i="1" s="1"/>
  <c r="AC2549" i="1"/>
  <c r="AD2549" i="1"/>
  <c r="AE2549" i="1" s="1"/>
  <c r="AC2550" i="1"/>
  <c r="AD2550" i="1"/>
  <c r="AE2550" i="1" s="1"/>
  <c r="AC2551" i="1"/>
  <c r="AD2551" i="1"/>
  <c r="AE2551" i="1" s="1"/>
  <c r="AC2552" i="1"/>
  <c r="AD2552" i="1"/>
  <c r="AE2552" i="1" s="1"/>
  <c r="AC2553" i="1"/>
  <c r="AD2553" i="1"/>
  <c r="AE2553" i="1" s="1"/>
  <c r="AC2554" i="1"/>
  <c r="AD2554" i="1"/>
  <c r="AE2554" i="1" s="1"/>
  <c r="AC2555" i="1"/>
  <c r="AD2555" i="1"/>
  <c r="AE2555" i="1" s="1"/>
  <c r="AC2556" i="1"/>
  <c r="AD2556" i="1"/>
  <c r="AE2556" i="1" s="1"/>
  <c r="AC2557" i="1"/>
  <c r="AD2557" i="1"/>
  <c r="AE2557" i="1" s="1"/>
  <c r="AC2558" i="1"/>
  <c r="AD2558" i="1"/>
  <c r="AE2558" i="1" s="1"/>
  <c r="AC2559" i="1"/>
  <c r="AD2559" i="1"/>
  <c r="AE2559" i="1" s="1"/>
  <c r="AC2560" i="1"/>
  <c r="AD2560" i="1"/>
  <c r="AE2560" i="1" s="1"/>
  <c r="AC2561" i="1"/>
  <c r="AD2561" i="1"/>
  <c r="AE2561" i="1" s="1"/>
  <c r="AC2562" i="1"/>
  <c r="AD2562" i="1"/>
  <c r="AE2562" i="1" s="1"/>
  <c r="AC2563" i="1"/>
  <c r="AD2563" i="1"/>
  <c r="AE2563" i="1" s="1"/>
  <c r="AC2564" i="1"/>
  <c r="AD2564" i="1"/>
  <c r="AE2564" i="1" s="1"/>
  <c r="AC2565" i="1"/>
  <c r="AD2565" i="1"/>
  <c r="AE2565" i="1" s="1"/>
  <c r="AC2566" i="1"/>
  <c r="AD2566" i="1"/>
  <c r="AE2566" i="1" s="1"/>
  <c r="AC2567" i="1"/>
  <c r="AD2567" i="1"/>
  <c r="AE2567" i="1" s="1"/>
  <c r="AC2568" i="1"/>
  <c r="AD2568" i="1"/>
  <c r="AE2568" i="1" s="1"/>
  <c r="AC2569" i="1"/>
  <c r="AD2569" i="1"/>
  <c r="AE2569" i="1" s="1"/>
  <c r="AC2570" i="1"/>
  <c r="AD2570" i="1"/>
  <c r="AE2570" i="1" s="1"/>
  <c r="AC2571" i="1"/>
  <c r="AD2571" i="1"/>
  <c r="AE2571" i="1" s="1"/>
  <c r="AC2572" i="1"/>
  <c r="AD2572" i="1"/>
  <c r="AE2572" i="1" s="1"/>
  <c r="AC2573" i="1"/>
  <c r="AD2573" i="1"/>
  <c r="AE2573" i="1" s="1"/>
  <c r="AC2574" i="1"/>
  <c r="AD2574" i="1"/>
  <c r="AE2574" i="1" s="1"/>
  <c r="AC2575" i="1"/>
  <c r="AD2575" i="1"/>
  <c r="AE2575" i="1" s="1"/>
  <c r="AC2576" i="1"/>
  <c r="AD2576" i="1"/>
  <c r="AE2576" i="1" s="1"/>
  <c r="AC2577" i="1"/>
  <c r="AD2577" i="1"/>
  <c r="AE2577" i="1" s="1"/>
  <c r="AC2578" i="1"/>
  <c r="AD2578" i="1"/>
  <c r="AE2578" i="1" s="1"/>
  <c r="AC2579" i="1"/>
  <c r="AD2579" i="1"/>
  <c r="AE2579" i="1" s="1"/>
  <c r="AC2580" i="1"/>
  <c r="AD2580" i="1"/>
  <c r="AE2580" i="1" s="1"/>
  <c r="AC2581" i="1"/>
  <c r="AD2581" i="1"/>
  <c r="AE2581" i="1" s="1"/>
  <c r="AC2582" i="1"/>
  <c r="AD2582" i="1"/>
  <c r="AE2582" i="1" s="1"/>
  <c r="AC2583" i="1"/>
  <c r="AD2583" i="1"/>
  <c r="AE2583" i="1" s="1"/>
  <c r="AC2584" i="1"/>
  <c r="AD2584" i="1"/>
  <c r="AE2584" i="1" s="1"/>
  <c r="AC2585" i="1"/>
  <c r="AD2585" i="1"/>
  <c r="AE2585" i="1" s="1"/>
  <c r="AC2586" i="1"/>
  <c r="AD2586" i="1"/>
  <c r="AE2586" i="1" s="1"/>
  <c r="AC2587" i="1"/>
  <c r="AD2587" i="1"/>
  <c r="AE2587" i="1" s="1"/>
  <c r="AC2588" i="1"/>
  <c r="AD2588" i="1"/>
  <c r="AE2588" i="1" s="1"/>
  <c r="AC2589" i="1"/>
  <c r="AD2589" i="1"/>
  <c r="AE2589" i="1" s="1"/>
  <c r="AC2590" i="1"/>
  <c r="AD2590" i="1"/>
  <c r="AE2590" i="1" s="1"/>
  <c r="AC2591" i="1"/>
  <c r="AD2591" i="1"/>
  <c r="AE2591" i="1" s="1"/>
  <c r="AC2592" i="1"/>
  <c r="AD2592" i="1"/>
  <c r="AE2592" i="1" s="1"/>
  <c r="AC2593" i="1"/>
  <c r="AD2593" i="1"/>
  <c r="AE2593" i="1" s="1"/>
  <c r="AC2594" i="1"/>
  <c r="AD2594" i="1"/>
  <c r="AE2594" i="1" s="1"/>
  <c r="AC2595" i="1"/>
  <c r="AD2595" i="1"/>
  <c r="AE2595" i="1" s="1"/>
  <c r="AC2596" i="1"/>
  <c r="AD2596" i="1"/>
  <c r="AE2596" i="1" s="1"/>
  <c r="AC2597" i="1"/>
  <c r="AD2597" i="1"/>
  <c r="AE2597" i="1" s="1"/>
  <c r="AC2598" i="1"/>
  <c r="AD2598" i="1"/>
  <c r="AE2598" i="1" s="1"/>
  <c r="AC2599" i="1"/>
  <c r="AD2599" i="1"/>
  <c r="AE2599" i="1" s="1"/>
  <c r="AC2600" i="1"/>
  <c r="AD2600" i="1"/>
  <c r="AE2600" i="1" s="1"/>
  <c r="AC2601" i="1"/>
  <c r="AD2601" i="1"/>
  <c r="AE2601" i="1" s="1"/>
  <c r="AC2602" i="1"/>
  <c r="AD2602" i="1"/>
  <c r="AE2602" i="1" s="1"/>
  <c r="AC2603" i="1"/>
  <c r="AD2603" i="1"/>
  <c r="AE2603" i="1" s="1"/>
  <c r="AC2604" i="1"/>
  <c r="AD2604" i="1"/>
  <c r="AE2604" i="1" s="1"/>
  <c r="AC2605" i="1"/>
  <c r="AD2605" i="1"/>
  <c r="AE2605" i="1" s="1"/>
  <c r="AC2606" i="1"/>
  <c r="AD2606" i="1"/>
  <c r="AE2606" i="1" s="1"/>
  <c r="AC2607" i="1"/>
  <c r="AD2607" i="1"/>
  <c r="AE2607" i="1" s="1"/>
  <c r="AC2608" i="1"/>
  <c r="AD2608" i="1"/>
  <c r="AE2608" i="1" s="1"/>
  <c r="AC2609" i="1"/>
  <c r="AD2609" i="1"/>
  <c r="AE2609" i="1" s="1"/>
  <c r="AC2610" i="1"/>
  <c r="AD2610" i="1"/>
  <c r="AE2610" i="1" s="1"/>
  <c r="AC2611" i="1"/>
  <c r="AD2611" i="1"/>
  <c r="AE2611" i="1" s="1"/>
  <c r="AC2612" i="1"/>
  <c r="AD2612" i="1"/>
  <c r="AE2612" i="1" s="1"/>
  <c r="AC2613" i="1"/>
  <c r="AD2613" i="1"/>
  <c r="AE2613" i="1" s="1"/>
  <c r="AC2614" i="1"/>
  <c r="AD2614" i="1"/>
  <c r="AE2614" i="1" s="1"/>
  <c r="AC2615" i="1"/>
  <c r="AD2615" i="1"/>
  <c r="AE2615" i="1" s="1"/>
  <c r="AC2616" i="1"/>
  <c r="AD2616" i="1"/>
  <c r="AE2616" i="1" s="1"/>
  <c r="AC2617" i="1"/>
  <c r="AD2617" i="1"/>
  <c r="AE2617" i="1" s="1"/>
  <c r="AC2618" i="1"/>
  <c r="AD2618" i="1"/>
  <c r="AE2618" i="1" s="1"/>
  <c r="AC2619" i="1"/>
  <c r="AD2619" i="1"/>
  <c r="AE2619" i="1" s="1"/>
  <c r="AC2620" i="1"/>
  <c r="AD2620" i="1"/>
  <c r="AE2620" i="1" s="1"/>
  <c r="AC2621" i="1"/>
  <c r="AD2621" i="1"/>
  <c r="AE2621" i="1" s="1"/>
  <c r="AC2622" i="1"/>
  <c r="AD2622" i="1"/>
  <c r="AE2622" i="1" s="1"/>
  <c r="AC2623" i="1"/>
  <c r="AD2623" i="1"/>
  <c r="AE2623" i="1" s="1"/>
  <c r="AC2624" i="1"/>
  <c r="AD2624" i="1"/>
  <c r="AE2624" i="1" s="1"/>
  <c r="AC2625" i="1"/>
  <c r="AD2625" i="1"/>
  <c r="AE2625" i="1" s="1"/>
  <c r="AC2626" i="1"/>
  <c r="AD2626" i="1"/>
  <c r="AE2626" i="1" s="1"/>
  <c r="AC2627" i="1"/>
  <c r="AD2627" i="1"/>
  <c r="AE2627" i="1" s="1"/>
  <c r="AC2628" i="1"/>
  <c r="AD2628" i="1"/>
  <c r="AE2628" i="1" s="1"/>
  <c r="AC2629" i="1"/>
  <c r="AD2629" i="1"/>
  <c r="AE2629" i="1" s="1"/>
  <c r="AC2630" i="1"/>
  <c r="AD2630" i="1"/>
  <c r="AE2630" i="1" s="1"/>
  <c r="AC2631" i="1"/>
  <c r="AD2631" i="1"/>
  <c r="AE2631" i="1" s="1"/>
  <c r="AC2632" i="1"/>
  <c r="AD2632" i="1"/>
  <c r="AE2632" i="1" s="1"/>
  <c r="AC2633" i="1"/>
  <c r="AD2633" i="1"/>
  <c r="AE2633" i="1" s="1"/>
  <c r="AC2634" i="1"/>
  <c r="AD2634" i="1"/>
  <c r="AE2634" i="1" s="1"/>
  <c r="AC2635" i="1"/>
  <c r="AD2635" i="1"/>
  <c r="AE2635" i="1" s="1"/>
  <c r="AC2636" i="1"/>
  <c r="AD2636" i="1"/>
  <c r="AE2636" i="1" s="1"/>
  <c r="AC2637" i="1"/>
  <c r="AD2637" i="1"/>
  <c r="AE2637" i="1" s="1"/>
  <c r="AC2638" i="1"/>
  <c r="AD2638" i="1"/>
  <c r="AE2638" i="1" s="1"/>
  <c r="AC2639" i="1"/>
  <c r="AD2639" i="1"/>
  <c r="AE2639" i="1" s="1"/>
  <c r="AC2640" i="1"/>
  <c r="AD2640" i="1"/>
  <c r="AE2640" i="1" s="1"/>
  <c r="AC2641" i="1"/>
  <c r="AD2641" i="1"/>
  <c r="AE2641" i="1" s="1"/>
  <c r="AC2642" i="1"/>
  <c r="AD2642" i="1"/>
  <c r="AE2642" i="1" s="1"/>
  <c r="AC2643" i="1"/>
  <c r="AD2643" i="1"/>
  <c r="AE2643" i="1" s="1"/>
  <c r="AC2644" i="1"/>
  <c r="AD2644" i="1"/>
  <c r="AE2644" i="1" s="1"/>
  <c r="AC2645" i="1"/>
  <c r="AD2645" i="1"/>
  <c r="AE2645" i="1" s="1"/>
  <c r="AC2646" i="1"/>
  <c r="AD2646" i="1"/>
  <c r="AE2646" i="1" s="1"/>
  <c r="AC2647" i="1"/>
  <c r="AD2647" i="1"/>
  <c r="AE2647" i="1" s="1"/>
  <c r="AC2648" i="1"/>
  <c r="AD2648" i="1"/>
  <c r="AE2648" i="1" s="1"/>
  <c r="AC2649" i="1"/>
  <c r="AD2649" i="1"/>
  <c r="AE2649" i="1" s="1"/>
  <c r="AC2650" i="1"/>
  <c r="AD2650" i="1"/>
  <c r="AE2650" i="1" s="1"/>
  <c r="AC2651" i="1"/>
  <c r="AD2651" i="1"/>
  <c r="AE2651" i="1" s="1"/>
  <c r="AC2652" i="1"/>
  <c r="AD2652" i="1"/>
  <c r="AE2652" i="1" s="1"/>
  <c r="AC2653" i="1"/>
  <c r="AD2653" i="1"/>
  <c r="AE2653" i="1" s="1"/>
  <c r="AC2654" i="1"/>
  <c r="AD2654" i="1"/>
  <c r="AE2654" i="1" s="1"/>
  <c r="AC2655" i="1"/>
  <c r="AD2655" i="1"/>
  <c r="AE2655" i="1" s="1"/>
  <c r="AC2656" i="1"/>
  <c r="AD2656" i="1"/>
  <c r="AE2656" i="1" s="1"/>
  <c r="AC2657" i="1"/>
  <c r="AD2657" i="1"/>
  <c r="AE2657" i="1" s="1"/>
  <c r="AC2658" i="1"/>
  <c r="AD2658" i="1"/>
  <c r="AE2658" i="1" s="1"/>
  <c r="AC2659" i="1"/>
  <c r="AD2659" i="1"/>
  <c r="AE2659" i="1" s="1"/>
  <c r="AC2660" i="1"/>
  <c r="AD2660" i="1"/>
  <c r="AE2660" i="1" s="1"/>
  <c r="AC2661" i="1"/>
  <c r="AD2661" i="1"/>
  <c r="AE2661" i="1" s="1"/>
  <c r="AC2662" i="1"/>
  <c r="AD2662" i="1"/>
  <c r="AE2662" i="1" s="1"/>
  <c r="AC2663" i="1"/>
  <c r="AD2663" i="1"/>
  <c r="AE2663" i="1" s="1"/>
  <c r="AC2664" i="1"/>
  <c r="AD2664" i="1"/>
  <c r="AE2664" i="1" s="1"/>
  <c r="AC2665" i="1"/>
  <c r="AD2665" i="1"/>
  <c r="AE2665" i="1" s="1"/>
  <c r="AC2666" i="1"/>
  <c r="AD2666" i="1"/>
  <c r="AE2666" i="1" s="1"/>
  <c r="AC2667" i="1"/>
  <c r="AD2667" i="1"/>
  <c r="AE2667" i="1" s="1"/>
  <c r="AC2668" i="1"/>
  <c r="AD2668" i="1"/>
  <c r="AE2668" i="1" s="1"/>
  <c r="AC2669" i="1"/>
  <c r="AD2669" i="1"/>
  <c r="AE2669" i="1" s="1"/>
  <c r="AC2670" i="1"/>
  <c r="AD2670" i="1"/>
  <c r="AE2670" i="1" s="1"/>
  <c r="AC2671" i="1"/>
  <c r="AD2671" i="1"/>
  <c r="AE2671" i="1" s="1"/>
  <c r="AC2672" i="1"/>
  <c r="AD2672" i="1"/>
  <c r="AE2672" i="1" s="1"/>
  <c r="AC2673" i="1"/>
  <c r="AD2673" i="1"/>
  <c r="AE2673" i="1" s="1"/>
  <c r="AC2674" i="1"/>
  <c r="AD2674" i="1"/>
  <c r="AE2674" i="1" s="1"/>
  <c r="AC2675" i="1"/>
  <c r="AD2675" i="1"/>
  <c r="AE2675" i="1" s="1"/>
  <c r="AC2676" i="1"/>
  <c r="AD2676" i="1"/>
  <c r="AE2676" i="1" s="1"/>
  <c r="AC2677" i="1"/>
  <c r="AD2677" i="1"/>
  <c r="AE2677" i="1" s="1"/>
  <c r="AC2678" i="1"/>
  <c r="AD2678" i="1"/>
  <c r="AE2678" i="1" s="1"/>
  <c r="AC2679" i="1"/>
  <c r="AD2679" i="1"/>
  <c r="AE2679" i="1" s="1"/>
  <c r="AC2680" i="1"/>
  <c r="AD2680" i="1"/>
  <c r="AE2680" i="1" s="1"/>
  <c r="AC2681" i="1"/>
  <c r="AD2681" i="1"/>
  <c r="AE2681" i="1" s="1"/>
  <c r="AC2682" i="1"/>
  <c r="AD2682" i="1"/>
  <c r="AE2682" i="1" s="1"/>
  <c r="AC2683" i="1"/>
  <c r="AD2683" i="1"/>
  <c r="AE2683" i="1" s="1"/>
  <c r="AC2684" i="1"/>
  <c r="AD2684" i="1"/>
  <c r="AE2684" i="1" s="1"/>
  <c r="AC2685" i="1"/>
  <c r="AD2685" i="1"/>
  <c r="AE2685" i="1" s="1"/>
  <c r="AC2686" i="1"/>
  <c r="AD2686" i="1"/>
  <c r="AE2686" i="1" s="1"/>
  <c r="AC2687" i="1"/>
  <c r="AD2687" i="1"/>
  <c r="AE2687" i="1" s="1"/>
  <c r="AC2688" i="1"/>
  <c r="AD2688" i="1"/>
  <c r="AE2688" i="1" s="1"/>
  <c r="AC2689" i="1"/>
  <c r="AD2689" i="1"/>
  <c r="AE2689" i="1" s="1"/>
  <c r="AC2690" i="1"/>
  <c r="AD2690" i="1"/>
  <c r="AE2690" i="1" s="1"/>
  <c r="AC2691" i="1"/>
  <c r="AD2691" i="1"/>
  <c r="AE2691" i="1" s="1"/>
  <c r="AC2692" i="1"/>
  <c r="AD2692" i="1"/>
  <c r="AE2692" i="1" s="1"/>
  <c r="AC2693" i="1"/>
  <c r="AD2693" i="1"/>
  <c r="AE2693" i="1" s="1"/>
  <c r="AC2694" i="1"/>
  <c r="AD2694" i="1"/>
  <c r="AE2694" i="1" s="1"/>
  <c r="AC2695" i="1"/>
  <c r="AD2695" i="1"/>
  <c r="AE2695" i="1" s="1"/>
  <c r="AC2696" i="1"/>
  <c r="AD2696" i="1"/>
  <c r="AE2696" i="1" s="1"/>
  <c r="AC2697" i="1"/>
  <c r="AD2697" i="1"/>
  <c r="AE2697" i="1" s="1"/>
  <c r="AC2698" i="1"/>
  <c r="AD2698" i="1"/>
  <c r="AE2698" i="1" s="1"/>
  <c r="AC2699" i="1"/>
  <c r="AD2699" i="1"/>
  <c r="AE2699" i="1" s="1"/>
  <c r="AC2700" i="1"/>
  <c r="AD2700" i="1"/>
  <c r="AE2700" i="1" s="1"/>
  <c r="AC2701" i="1"/>
  <c r="AD2701" i="1"/>
  <c r="AE2701" i="1" s="1"/>
  <c r="AC2702" i="1"/>
  <c r="AD2702" i="1"/>
  <c r="AE2702" i="1" s="1"/>
  <c r="AC2703" i="1"/>
  <c r="AD2703" i="1"/>
  <c r="AE2703" i="1" s="1"/>
  <c r="AC2704" i="1"/>
  <c r="AD2704" i="1"/>
  <c r="AE2704" i="1" s="1"/>
  <c r="AC2705" i="1"/>
  <c r="AD2705" i="1"/>
  <c r="AE2705" i="1" s="1"/>
  <c r="AC2706" i="1"/>
  <c r="AD2706" i="1"/>
  <c r="AE2706" i="1" s="1"/>
  <c r="AC2707" i="1"/>
  <c r="AD2707" i="1"/>
  <c r="AE2707" i="1" s="1"/>
  <c r="AC2708" i="1"/>
  <c r="AD2708" i="1"/>
  <c r="AE2708" i="1" s="1"/>
  <c r="AC2709" i="1"/>
  <c r="AD2709" i="1"/>
  <c r="AE2709" i="1" s="1"/>
  <c r="AC2710" i="1"/>
  <c r="AD2710" i="1"/>
  <c r="AE2710" i="1" s="1"/>
  <c r="AC2711" i="1"/>
  <c r="AD2711" i="1"/>
  <c r="AE2711" i="1" s="1"/>
  <c r="AC2712" i="1"/>
  <c r="AD2712" i="1"/>
  <c r="AE2712" i="1" s="1"/>
  <c r="AC2713" i="1"/>
  <c r="AD2713" i="1"/>
  <c r="AE2713" i="1" s="1"/>
  <c r="AC2714" i="1"/>
  <c r="AD2714" i="1"/>
  <c r="AE2714" i="1" s="1"/>
  <c r="AC2715" i="1"/>
  <c r="AD2715" i="1"/>
  <c r="AE2715" i="1" s="1"/>
  <c r="AC2716" i="1"/>
  <c r="AD2716" i="1"/>
  <c r="AE2716" i="1" s="1"/>
  <c r="AC2717" i="1"/>
  <c r="AD2717" i="1"/>
  <c r="AE2717" i="1" s="1"/>
  <c r="AC2718" i="1"/>
  <c r="AD2718" i="1"/>
  <c r="AE2718" i="1" s="1"/>
  <c r="AC2719" i="1"/>
  <c r="AD2719" i="1"/>
  <c r="AE2719" i="1" s="1"/>
  <c r="AC2720" i="1"/>
  <c r="AD2720" i="1"/>
  <c r="AE2720" i="1" s="1"/>
  <c r="AC2721" i="1"/>
  <c r="AD2721" i="1"/>
  <c r="AE2721" i="1" s="1"/>
  <c r="AC2722" i="1"/>
  <c r="AD2722" i="1"/>
  <c r="AE2722" i="1" s="1"/>
  <c r="AC2723" i="1"/>
  <c r="AD2723" i="1"/>
  <c r="AE2723" i="1" s="1"/>
  <c r="AC2724" i="1"/>
  <c r="AD2724" i="1"/>
  <c r="AE2724" i="1" s="1"/>
  <c r="AC2725" i="1"/>
  <c r="AD2725" i="1"/>
  <c r="AE2725" i="1" s="1"/>
  <c r="AC2726" i="1"/>
  <c r="AD2726" i="1"/>
  <c r="AE2726" i="1" s="1"/>
  <c r="AC2727" i="1"/>
  <c r="AD2727" i="1"/>
  <c r="AE2727" i="1" s="1"/>
  <c r="AC2728" i="1"/>
  <c r="AD2728" i="1"/>
  <c r="AE2728" i="1" s="1"/>
  <c r="AC2729" i="1"/>
  <c r="AD2729" i="1"/>
  <c r="AE2729" i="1" s="1"/>
  <c r="AC2730" i="1"/>
  <c r="AD2730" i="1"/>
  <c r="AE2730" i="1" s="1"/>
  <c r="AC2731" i="1"/>
  <c r="AD2731" i="1"/>
  <c r="AE2731" i="1" s="1"/>
  <c r="AC2732" i="1"/>
  <c r="AD2732" i="1"/>
  <c r="AE2732" i="1" s="1"/>
  <c r="AC2733" i="1"/>
  <c r="AD2733" i="1"/>
  <c r="AE2733" i="1" s="1"/>
  <c r="AC2734" i="1"/>
  <c r="AD2734" i="1"/>
  <c r="AE2734" i="1" s="1"/>
  <c r="AC2735" i="1"/>
  <c r="AD2735" i="1"/>
  <c r="AE2735" i="1" s="1"/>
  <c r="AC2736" i="1"/>
  <c r="AD2736" i="1"/>
  <c r="AE2736" i="1" s="1"/>
  <c r="AC2737" i="1"/>
  <c r="AD2737" i="1"/>
  <c r="AE2737" i="1" s="1"/>
  <c r="AC2738" i="1"/>
  <c r="AD2738" i="1"/>
  <c r="AE2738" i="1" s="1"/>
  <c r="AC2739" i="1"/>
  <c r="AD2739" i="1"/>
  <c r="AE2739" i="1" s="1"/>
  <c r="AC2740" i="1"/>
  <c r="AD2740" i="1"/>
  <c r="AE2740" i="1" s="1"/>
  <c r="AC2741" i="1"/>
  <c r="AD2741" i="1"/>
  <c r="AE2741" i="1" s="1"/>
  <c r="AC2742" i="1"/>
  <c r="AD2742" i="1"/>
  <c r="AE2742" i="1" s="1"/>
  <c r="AC2743" i="1"/>
  <c r="AD2743" i="1"/>
  <c r="AE2743" i="1" s="1"/>
  <c r="AC2744" i="1"/>
  <c r="AD2744" i="1"/>
  <c r="AE2744" i="1" s="1"/>
  <c r="AC2745" i="1"/>
  <c r="AD2745" i="1"/>
  <c r="AE2745" i="1" s="1"/>
  <c r="AC2746" i="1"/>
  <c r="AD2746" i="1"/>
  <c r="AE2746" i="1" s="1"/>
  <c r="AC2747" i="1"/>
  <c r="AD2747" i="1"/>
  <c r="AE2747" i="1" s="1"/>
  <c r="AC2748" i="1"/>
  <c r="AD2748" i="1"/>
  <c r="AE2748" i="1" s="1"/>
  <c r="AC2749" i="1"/>
  <c r="AD2749" i="1"/>
  <c r="AE2749" i="1" s="1"/>
  <c r="AC2750" i="1"/>
  <c r="AD2750" i="1"/>
  <c r="AE2750" i="1" s="1"/>
  <c r="AC2751" i="1"/>
  <c r="AD2751" i="1"/>
  <c r="AE2751" i="1" s="1"/>
  <c r="AC2752" i="1"/>
  <c r="AD2752" i="1"/>
  <c r="AE2752" i="1" s="1"/>
  <c r="AC2753" i="1"/>
  <c r="AD2753" i="1"/>
  <c r="AE2753" i="1" s="1"/>
  <c r="AC2754" i="1"/>
  <c r="AD2754" i="1"/>
  <c r="AE2754" i="1" s="1"/>
  <c r="AC2755" i="1"/>
  <c r="AD2755" i="1"/>
  <c r="AE2755" i="1" s="1"/>
  <c r="AC2756" i="1"/>
  <c r="AD2756" i="1"/>
  <c r="AE2756" i="1" s="1"/>
  <c r="AC2757" i="1"/>
  <c r="AD2757" i="1"/>
  <c r="AE2757" i="1" s="1"/>
  <c r="AC2758" i="1"/>
  <c r="AD2758" i="1"/>
  <c r="AE2758" i="1" s="1"/>
  <c r="AC2759" i="1"/>
  <c r="AD2759" i="1"/>
  <c r="AE2759" i="1" s="1"/>
  <c r="AC2760" i="1"/>
  <c r="AD2760" i="1"/>
  <c r="AE2760" i="1" s="1"/>
  <c r="AC2761" i="1"/>
  <c r="AD2761" i="1"/>
  <c r="AE2761" i="1" s="1"/>
  <c r="AC2762" i="1"/>
  <c r="AD2762" i="1"/>
  <c r="AE2762" i="1" s="1"/>
  <c r="AC2763" i="1"/>
  <c r="AD2763" i="1"/>
  <c r="AE2763" i="1" s="1"/>
  <c r="AC2764" i="1"/>
  <c r="AD2764" i="1"/>
  <c r="AE2764" i="1" s="1"/>
  <c r="AC2765" i="1"/>
  <c r="AD2765" i="1"/>
  <c r="AE2765" i="1" s="1"/>
  <c r="AC2766" i="1"/>
  <c r="AD2766" i="1"/>
  <c r="AE2766" i="1" s="1"/>
  <c r="AC2767" i="1"/>
  <c r="AD2767" i="1"/>
  <c r="AE2767" i="1" s="1"/>
  <c r="AC2768" i="1"/>
  <c r="AD2768" i="1"/>
  <c r="AE2768" i="1" s="1"/>
  <c r="AC2769" i="1"/>
  <c r="AD2769" i="1"/>
  <c r="AE2769" i="1" s="1"/>
  <c r="AC2770" i="1"/>
  <c r="AD2770" i="1"/>
  <c r="AE2770" i="1" s="1"/>
  <c r="AC2771" i="1"/>
  <c r="AD2771" i="1"/>
  <c r="AE2771" i="1" s="1"/>
  <c r="AC2772" i="1"/>
  <c r="AD2772" i="1"/>
  <c r="AE2772" i="1" s="1"/>
  <c r="AC2773" i="1"/>
  <c r="AD2773" i="1"/>
  <c r="AE2773" i="1" s="1"/>
  <c r="AC2774" i="1"/>
  <c r="AD2774" i="1"/>
  <c r="AE2774" i="1" s="1"/>
  <c r="AC2775" i="1"/>
  <c r="AD2775" i="1"/>
  <c r="AE2775" i="1" s="1"/>
  <c r="AC2776" i="1"/>
  <c r="AD2776" i="1"/>
  <c r="AE2776" i="1" s="1"/>
  <c r="AC2777" i="1"/>
  <c r="AD2777" i="1"/>
  <c r="AE2777" i="1" s="1"/>
  <c r="AC2778" i="1"/>
  <c r="AD2778" i="1"/>
  <c r="AE2778" i="1" s="1"/>
  <c r="AC2779" i="1"/>
  <c r="AD2779" i="1"/>
  <c r="AE2779" i="1" s="1"/>
  <c r="AC2780" i="1"/>
  <c r="AD2780" i="1"/>
  <c r="AE2780" i="1" s="1"/>
  <c r="AC2781" i="1"/>
  <c r="AD2781" i="1"/>
  <c r="AE2781" i="1" s="1"/>
  <c r="AC2782" i="1"/>
  <c r="AD2782" i="1"/>
  <c r="AE2782" i="1" s="1"/>
  <c r="AC2783" i="1"/>
  <c r="AD2783" i="1"/>
  <c r="AE2783" i="1" s="1"/>
  <c r="AC2784" i="1"/>
  <c r="AD2784" i="1"/>
  <c r="AE2784" i="1" s="1"/>
  <c r="AC2785" i="1"/>
  <c r="AD2785" i="1"/>
  <c r="AE2785" i="1" s="1"/>
  <c r="AC2786" i="1"/>
  <c r="AD2786" i="1"/>
  <c r="AE2786" i="1" s="1"/>
  <c r="AC2787" i="1"/>
  <c r="AD2787" i="1"/>
  <c r="AE2787" i="1" s="1"/>
  <c r="AC2788" i="1"/>
  <c r="AD2788" i="1"/>
  <c r="AE2788" i="1" s="1"/>
  <c r="AC2789" i="1"/>
  <c r="AD2789" i="1"/>
  <c r="AE2789" i="1" s="1"/>
  <c r="AC2790" i="1"/>
  <c r="AD2790" i="1"/>
  <c r="AE2790" i="1" s="1"/>
  <c r="AC2791" i="1"/>
  <c r="AD2791" i="1"/>
  <c r="AE2791" i="1" s="1"/>
  <c r="AC2792" i="1"/>
  <c r="AD2792" i="1"/>
  <c r="AE2792" i="1" s="1"/>
  <c r="AC2793" i="1"/>
  <c r="AD2793" i="1"/>
  <c r="AE2793" i="1" s="1"/>
  <c r="AC2794" i="1"/>
  <c r="AD2794" i="1"/>
  <c r="AE2794" i="1" s="1"/>
  <c r="AC2795" i="1"/>
  <c r="AD2795" i="1"/>
  <c r="AE2795" i="1" s="1"/>
  <c r="AC2796" i="1"/>
  <c r="AD2796" i="1"/>
  <c r="AE2796" i="1" s="1"/>
  <c r="AC2797" i="1"/>
  <c r="AD2797" i="1"/>
  <c r="AE2797" i="1" s="1"/>
  <c r="AC2798" i="1"/>
  <c r="AD2798" i="1"/>
  <c r="AE2798" i="1" s="1"/>
  <c r="AC2799" i="1"/>
  <c r="AD2799" i="1"/>
  <c r="AE2799" i="1" s="1"/>
  <c r="AC2800" i="1"/>
  <c r="AD2800" i="1"/>
  <c r="AE2800" i="1" s="1"/>
  <c r="AC2801" i="1"/>
  <c r="AD2801" i="1"/>
  <c r="AE2801" i="1" s="1"/>
  <c r="AC2802" i="1"/>
  <c r="AD2802" i="1"/>
  <c r="AE2802" i="1" s="1"/>
  <c r="AC2803" i="1"/>
  <c r="AD2803" i="1"/>
  <c r="AE2803" i="1" s="1"/>
  <c r="AC2804" i="1"/>
  <c r="AD2804" i="1"/>
  <c r="AE2804" i="1" s="1"/>
  <c r="AC2805" i="1"/>
  <c r="AD2805" i="1"/>
  <c r="AE2805" i="1" s="1"/>
  <c r="AC2806" i="1"/>
  <c r="AD2806" i="1"/>
  <c r="AE2806" i="1" s="1"/>
  <c r="AC2807" i="1"/>
  <c r="AD2807" i="1"/>
  <c r="AE2807" i="1" s="1"/>
  <c r="AC2808" i="1"/>
  <c r="AD2808" i="1"/>
  <c r="AE2808" i="1" s="1"/>
  <c r="AC2809" i="1"/>
  <c r="AD2809" i="1"/>
  <c r="AE2809" i="1" s="1"/>
  <c r="AC2810" i="1"/>
  <c r="AD2810" i="1"/>
  <c r="AE2810" i="1" s="1"/>
  <c r="AC2811" i="1"/>
  <c r="AD2811" i="1"/>
  <c r="AE2811" i="1" s="1"/>
  <c r="AC2812" i="1"/>
  <c r="AD2812" i="1"/>
  <c r="AE2812" i="1" s="1"/>
  <c r="AC2813" i="1"/>
  <c r="AD2813" i="1"/>
  <c r="AE2813" i="1" s="1"/>
  <c r="AC2814" i="1"/>
  <c r="AD2814" i="1"/>
  <c r="AE2814" i="1" s="1"/>
  <c r="AC2815" i="1"/>
  <c r="AD2815" i="1"/>
  <c r="AE2815" i="1" s="1"/>
  <c r="AC2816" i="1"/>
  <c r="AD2816" i="1"/>
  <c r="AE2816" i="1" s="1"/>
  <c r="AC2817" i="1"/>
  <c r="AD2817" i="1"/>
  <c r="AE2817" i="1" s="1"/>
  <c r="AC2818" i="1"/>
  <c r="AD2818" i="1"/>
  <c r="AE2818" i="1" s="1"/>
  <c r="AC2819" i="1"/>
  <c r="AD2819" i="1"/>
  <c r="AE2819" i="1" s="1"/>
  <c r="AC2820" i="1"/>
  <c r="AD2820" i="1"/>
  <c r="AE2820" i="1" s="1"/>
  <c r="AC2821" i="1"/>
  <c r="AD2821" i="1"/>
  <c r="AE2821" i="1" s="1"/>
  <c r="AC2822" i="1"/>
  <c r="AD2822" i="1"/>
  <c r="AE2822" i="1" s="1"/>
  <c r="AC2823" i="1"/>
  <c r="AD2823" i="1"/>
  <c r="AE2823" i="1" s="1"/>
  <c r="AC2824" i="1"/>
  <c r="AD2824" i="1"/>
  <c r="AE2824" i="1" s="1"/>
  <c r="AC2825" i="1"/>
  <c r="AD2825" i="1"/>
  <c r="AE2825" i="1" s="1"/>
  <c r="AC2826" i="1"/>
  <c r="AD2826" i="1"/>
  <c r="AE2826" i="1" s="1"/>
  <c r="AC2827" i="1"/>
  <c r="AD2827" i="1"/>
  <c r="AE2827" i="1" s="1"/>
  <c r="AC2828" i="1"/>
  <c r="AD2828" i="1"/>
  <c r="AE2828" i="1" s="1"/>
  <c r="AC2829" i="1"/>
  <c r="AD2829" i="1"/>
  <c r="AE2829" i="1" s="1"/>
  <c r="AC2830" i="1"/>
  <c r="AD2830" i="1"/>
  <c r="AE2830" i="1" s="1"/>
  <c r="AC2831" i="1"/>
  <c r="AD2831" i="1"/>
  <c r="AE2831" i="1" s="1"/>
  <c r="AC2832" i="1"/>
  <c r="AD2832" i="1"/>
  <c r="AE2832" i="1" s="1"/>
  <c r="AC2833" i="1"/>
  <c r="AD2833" i="1"/>
  <c r="AE2833" i="1" s="1"/>
  <c r="AC2834" i="1"/>
  <c r="AD2834" i="1"/>
  <c r="AE2834" i="1" s="1"/>
  <c r="AC2835" i="1"/>
  <c r="AD2835" i="1"/>
  <c r="AE2835" i="1" s="1"/>
  <c r="AC2836" i="1"/>
  <c r="AD2836" i="1"/>
  <c r="AE2836" i="1" s="1"/>
  <c r="AC2837" i="1"/>
  <c r="AD2837" i="1"/>
  <c r="AE2837" i="1" s="1"/>
  <c r="AC2838" i="1"/>
  <c r="AD2838" i="1"/>
  <c r="AE2838" i="1" s="1"/>
  <c r="AC2839" i="1"/>
  <c r="AD2839" i="1"/>
  <c r="AE2839" i="1" s="1"/>
  <c r="AC2840" i="1"/>
  <c r="AD2840" i="1"/>
  <c r="AE2840" i="1" s="1"/>
  <c r="AC2841" i="1"/>
  <c r="AD2841" i="1"/>
  <c r="AE2841" i="1" s="1"/>
  <c r="AC2842" i="1"/>
  <c r="AD2842" i="1"/>
  <c r="AE2842" i="1" s="1"/>
  <c r="AC2843" i="1"/>
  <c r="AD2843" i="1"/>
  <c r="AE2843" i="1" s="1"/>
  <c r="AC2844" i="1"/>
  <c r="AD2844" i="1"/>
  <c r="AE2844" i="1" s="1"/>
  <c r="AC2845" i="1"/>
  <c r="AD2845" i="1"/>
  <c r="AE2845" i="1" s="1"/>
  <c r="AC2846" i="1"/>
  <c r="AD2846" i="1"/>
  <c r="AE2846" i="1" s="1"/>
  <c r="AC2847" i="1"/>
  <c r="AD2847" i="1"/>
  <c r="AE2847" i="1" s="1"/>
  <c r="AC2848" i="1"/>
  <c r="AD2848" i="1"/>
  <c r="AE2848" i="1" s="1"/>
  <c r="AC2849" i="1"/>
  <c r="AD2849" i="1"/>
  <c r="AE2849" i="1" s="1"/>
  <c r="AC2850" i="1"/>
  <c r="AD2850" i="1"/>
  <c r="AE2850" i="1" s="1"/>
  <c r="AC2851" i="1"/>
  <c r="AD2851" i="1"/>
  <c r="AE2851" i="1" s="1"/>
  <c r="AC2852" i="1"/>
  <c r="AD2852" i="1"/>
  <c r="AE2852" i="1" s="1"/>
  <c r="AC2853" i="1"/>
  <c r="AD2853" i="1"/>
  <c r="AE2853" i="1" s="1"/>
  <c r="AC2854" i="1"/>
  <c r="AD2854" i="1"/>
  <c r="AE2854" i="1" s="1"/>
  <c r="AC2855" i="1"/>
  <c r="AD2855" i="1"/>
  <c r="AE2855" i="1" s="1"/>
  <c r="AC2856" i="1"/>
  <c r="AD2856" i="1"/>
  <c r="AE2856" i="1" s="1"/>
  <c r="AC2857" i="1"/>
  <c r="AD2857" i="1"/>
  <c r="AE2857" i="1" s="1"/>
  <c r="AC2858" i="1"/>
  <c r="AD2858" i="1"/>
  <c r="AE2858" i="1" s="1"/>
  <c r="AC2859" i="1"/>
  <c r="AD2859" i="1"/>
  <c r="AE2859" i="1" s="1"/>
  <c r="AC2860" i="1"/>
  <c r="AD2860" i="1"/>
  <c r="AE2860" i="1" s="1"/>
  <c r="AC2861" i="1"/>
  <c r="AD2861" i="1"/>
  <c r="AE2861" i="1" s="1"/>
  <c r="AC2862" i="1"/>
  <c r="AD2862" i="1"/>
  <c r="AE2862" i="1" s="1"/>
  <c r="AC2863" i="1"/>
  <c r="AD2863" i="1"/>
  <c r="AE2863" i="1" s="1"/>
  <c r="AC2864" i="1"/>
  <c r="AD2864" i="1"/>
  <c r="AE2864" i="1" s="1"/>
  <c r="AC2865" i="1"/>
  <c r="AD2865" i="1"/>
  <c r="AE2865" i="1" s="1"/>
  <c r="AC2866" i="1"/>
  <c r="AD2866" i="1"/>
  <c r="AE2866" i="1" s="1"/>
  <c r="AC2867" i="1"/>
  <c r="AD2867" i="1"/>
  <c r="AE2867" i="1" s="1"/>
  <c r="AC2868" i="1"/>
  <c r="AD2868" i="1"/>
  <c r="AE2868" i="1" s="1"/>
  <c r="AC2869" i="1"/>
  <c r="AD2869" i="1"/>
  <c r="AE2869" i="1" s="1"/>
  <c r="AC2870" i="1"/>
  <c r="AD2870" i="1"/>
  <c r="AE2870" i="1" s="1"/>
  <c r="AC2871" i="1"/>
  <c r="AD2871" i="1"/>
  <c r="AE2871" i="1" s="1"/>
  <c r="AC2872" i="1"/>
  <c r="AD2872" i="1"/>
  <c r="AE2872" i="1" s="1"/>
  <c r="AC2873" i="1"/>
  <c r="AD2873" i="1"/>
  <c r="AE2873" i="1" s="1"/>
  <c r="AC2874" i="1"/>
  <c r="AD2874" i="1"/>
  <c r="AE2874" i="1" s="1"/>
  <c r="AC2875" i="1"/>
  <c r="AD2875" i="1"/>
  <c r="AE2875" i="1" s="1"/>
  <c r="AC2876" i="1"/>
  <c r="AD2876" i="1"/>
  <c r="AE2876" i="1" s="1"/>
  <c r="AC2877" i="1"/>
  <c r="AD2877" i="1"/>
  <c r="AE2877" i="1" s="1"/>
  <c r="AC2878" i="1"/>
  <c r="AD2878" i="1"/>
  <c r="AE2878" i="1" s="1"/>
  <c r="AC2879" i="1"/>
  <c r="AD2879" i="1"/>
  <c r="AE2879" i="1" s="1"/>
  <c r="AC2880" i="1"/>
  <c r="AD2880" i="1"/>
  <c r="AE2880" i="1" s="1"/>
  <c r="AC2881" i="1"/>
  <c r="AD2881" i="1"/>
  <c r="AE2881" i="1" s="1"/>
  <c r="AC2882" i="1"/>
  <c r="AD2882" i="1"/>
  <c r="AE2882" i="1" s="1"/>
  <c r="AC2883" i="1"/>
  <c r="AD2883" i="1"/>
  <c r="AE2883" i="1" s="1"/>
  <c r="AC2884" i="1"/>
  <c r="AD2884" i="1"/>
  <c r="AE2884" i="1" s="1"/>
  <c r="AC2885" i="1"/>
  <c r="AD2885" i="1"/>
  <c r="AE2885" i="1" s="1"/>
  <c r="AC2886" i="1"/>
  <c r="AD2886" i="1"/>
  <c r="AE2886" i="1" s="1"/>
  <c r="AC2887" i="1"/>
  <c r="AD2887" i="1"/>
  <c r="AE2887" i="1" s="1"/>
  <c r="AC2888" i="1"/>
  <c r="AD2888" i="1"/>
  <c r="AE2888" i="1" s="1"/>
  <c r="AC2889" i="1"/>
  <c r="AD2889" i="1"/>
  <c r="AE2889" i="1" s="1"/>
  <c r="AC2890" i="1"/>
  <c r="AD2890" i="1"/>
  <c r="AE2890" i="1" s="1"/>
  <c r="AC2891" i="1"/>
  <c r="AD2891" i="1"/>
  <c r="AE2891" i="1" s="1"/>
  <c r="AC2892" i="1"/>
  <c r="AD2892" i="1"/>
  <c r="AE2892" i="1" s="1"/>
  <c r="AC2893" i="1"/>
  <c r="AD2893" i="1"/>
  <c r="AE2893" i="1" s="1"/>
  <c r="AC2894" i="1"/>
  <c r="AD2894" i="1"/>
  <c r="AE2894" i="1" s="1"/>
  <c r="AC2895" i="1"/>
  <c r="AD2895" i="1"/>
  <c r="AE2895" i="1" s="1"/>
  <c r="AC2896" i="1"/>
  <c r="AD2896" i="1"/>
  <c r="AE2896" i="1" s="1"/>
  <c r="AC2897" i="1"/>
  <c r="AD2897" i="1"/>
  <c r="AE2897" i="1" s="1"/>
  <c r="AC2898" i="1"/>
  <c r="AD2898" i="1"/>
  <c r="AE2898" i="1" s="1"/>
  <c r="AC2899" i="1"/>
  <c r="AD2899" i="1"/>
  <c r="AE2899" i="1" s="1"/>
  <c r="AC2900" i="1"/>
  <c r="AD2900" i="1"/>
  <c r="AE2900" i="1" s="1"/>
  <c r="AC2901" i="1"/>
  <c r="AD2901" i="1"/>
  <c r="AE2901" i="1" s="1"/>
  <c r="AC2902" i="1"/>
  <c r="AD2902" i="1"/>
  <c r="AE2902" i="1" s="1"/>
  <c r="AC2903" i="1"/>
  <c r="AD2903" i="1"/>
  <c r="AE2903" i="1" s="1"/>
  <c r="AC2904" i="1"/>
  <c r="AD2904" i="1"/>
  <c r="AE2904" i="1" s="1"/>
  <c r="AC2905" i="1"/>
  <c r="AD2905" i="1"/>
  <c r="AE2905" i="1" s="1"/>
  <c r="AC2906" i="1"/>
  <c r="AD2906" i="1"/>
  <c r="AE2906" i="1" s="1"/>
  <c r="AC2907" i="1"/>
  <c r="AD2907" i="1"/>
  <c r="AE2907" i="1" s="1"/>
  <c r="AC2908" i="1"/>
  <c r="AD2908" i="1"/>
  <c r="AE2908" i="1" s="1"/>
  <c r="AC2909" i="1"/>
  <c r="AD2909" i="1"/>
  <c r="AE2909" i="1" s="1"/>
  <c r="AC2910" i="1"/>
  <c r="AD2910" i="1"/>
  <c r="AE2910" i="1" s="1"/>
  <c r="AC2911" i="1"/>
  <c r="AD2911" i="1"/>
  <c r="AE2911" i="1" s="1"/>
  <c r="AC2912" i="1"/>
  <c r="AD2912" i="1"/>
  <c r="AE2912" i="1" s="1"/>
  <c r="AC2913" i="1"/>
  <c r="AD2913" i="1"/>
  <c r="AE2913" i="1" s="1"/>
  <c r="AC2914" i="1"/>
  <c r="AD2914" i="1"/>
  <c r="AE2914" i="1" s="1"/>
  <c r="AC2915" i="1"/>
  <c r="AD2915" i="1"/>
  <c r="AE2915" i="1" s="1"/>
  <c r="AC2916" i="1"/>
  <c r="AD2916" i="1"/>
  <c r="AE2916" i="1" s="1"/>
  <c r="AC2917" i="1"/>
  <c r="AD2917" i="1"/>
  <c r="AE2917" i="1" s="1"/>
  <c r="AC2918" i="1"/>
  <c r="AD2918" i="1"/>
  <c r="AE2918" i="1" s="1"/>
  <c r="AC2919" i="1"/>
  <c r="AD2919" i="1"/>
  <c r="AE2919" i="1" s="1"/>
  <c r="AC2920" i="1"/>
  <c r="AD2920" i="1"/>
  <c r="AE2920" i="1" s="1"/>
  <c r="AC2921" i="1"/>
  <c r="AD2921" i="1"/>
  <c r="AE2921" i="1" s="1"/>
  <c r="AC2922" i="1"/>
  <c r="AD2922" i="1"/>
  <c r="AE2922" i="1" s="1"/>
  <c r="AC2923" i="1"/>
  <c r="AD2923" i="1"/>
  <c r="AE2923" i="1" s="1"/>
  <c r="AC2924" i="1"/>
  <c r="AD2924" i="1"/>
  <c r="AE2924" i="1" s="1"/>
  <c r="AC2925" i="1"/>
  <c r="AD2925" i="1"/>
  <c r="AE2925" i="1" s="1"/>
  <c r="AC2926" i="1"/>
  <c r="AD2926" i="1"/>
  <c r="AE2926" i="1" s="1"/>
  <c r="AC2927" i="1"/>
  <c r="AD2927" i="1"/>
  <c r="AE2927" i="1" s="1"/>
  <c r="AC2928" i="1"/>
  <c r="AD2928" i="1"/>
  <c r="AE2928" i="1" s="1"/>
  <c r="AC2929" i="1"/>
  <c r="AD2929" i="1"/>
  <c r="AE2929" i="1" s="1"/>
  <c r="AC2930" i="1"/>
  <c r="AD2930" i="1"/>
  <c r="AE2930" i="1" s="1"/>
  <c r="AC2931" i="1"/>
  <c r="AD2931" i="1"/>
  <c r="AE2931" i="1" s="1"/>
  <c r="AC2932" i="1"/>
  <c r="AD2932" i="1"/>
  <c r="AE2932" i="1" s="1"/>
  <c r="AC2933" i="1"/>
  <c r="AD2933" i="1"/>
  <c r="AE2933" i="1" s="1"/>
  <c r="AC2934" i="1"/>
  <c r="AD2934" i="1"/>
  <c r="AE2934" i="1" s="1"/>
  <c r="AC2935" i="1"/>
  <c r="AD2935" i="1"/>
  <c r="AE2935" i="1" s="1"/>
  <c r="AC2936" i="1"/>
  <c r="AD2936" i="1"/>
  <c r="AE2936" i="1" s="1"/>
  <c r="AC2937" i="1"/>
  <c r="AD2937" i="1"/>
  <c r="AE2937" i="1" s="1"/>
  <c r="AC2938" i="1"/>
  <c r="AD2938" i="1"/>
  <c r="AE2938" i="1" s="1"/>
  <c r="AC2939" i="1"/>
  <c r="AD2939" i="1"/>
  <c r="AE2939" i="1" s="1"/>
  <c r="AC2940" i="1"/>
  <c r="AD2940" i="1"/>
  <c r="AE2940" i="1" s="1"/>
  <c r="AC2941" i="1"/>
  <c r="AD2941" i="1"/>
  <c r="AE2941" i="1" s="1"/>
  <c r="AC2942" i="1"/>
  <c r="AD2942" i="1"/>
  <c r="AE2942" i="1" s="1"/>
  <c r="AC2943" i="1"/>
  <c r="AD2943" i="1"/>
  <c r="AE2943" i="1" s="1"/>
  <c r="AC2944" i="1"/>
  <c r="AD2944" i="1"/>
  <c r="AE2944" i="1" s="1"/>
  <c r="AC2945" i="1"/>
  <c r="AD2945" i="1"/>
  <c r="AE2945" i="1" s="1"/>
  <c r="AC2946" i="1"/>
  <c r="AD2946" i="1"/>
  <c r="AE2946" i="1" s="1"/>
  <c r="AC2947" i="1"/>
  <c r="AD2947" i="1"/>
  <c r="AE2947" i="1" s="1"/>
  <c r="AC2948" i="1"/>
  <c r="AD2948" i="1"/>
  <c r="AE2948" i="1" s="1"/>
  <c r="AC2949" i="1"/>
  <c r="AD2949" i="1"/>
  <c r="AE2949" i="1" s="1"/>
  <c r="AC2950" i="1"/>
  <c r="AD2950" i="1"/>
  <c r="AE2950" i="1" s="1"/>
  <c r="AC2951" i="1"/>
  <c r="AD2951" i="1"/>
  <c r="AE2951" i="1" s="1"/>
  <c r="AC2952" i="1"/>
  <c r="AD2952" i="1"/>
  <c r="AE2952" i="1" s="1"/>
  <c r="AC2953" i="1"/>
  <c r="AD2953" i="1"/>
  <c r="AE2953" i="1" s="1"/>
  <c r="AC2954" i="1"/>
  <c r="AD2954" i="1"/>
  <c r="AE2954" i="1" s="1"/>
  <c r="AC2955" i="1"/>
  <c r="AD2955" i="1"/>
  <c r="AE2955" i="1" s="1"/>
  <c r="AC2956" i="1"/>
  <c r="AD2956" i="1"/>
  <c r="AE2956" i="1" s="1"/>
  <c r="AC2957" i="1"/>
  <c r="AD2957" i="1"/>
  <c r="AE2957" i="1" s="1"/>
  <c r="AC2958" i="1"/>
  <c r="AD2958" i="1"/>
  <c r="AE2958" i="1" s="1"/>
  <c r="AC2959" i="1"/>
  <c r="AD2959" i="1"/>
  <c r="AE2959" i="1" s="1"/>
  <c r="AC2960" i="1"/>
  <c r="AD2960" i="1"/>
  <c r="AE2960" i="1" s="1"/>
  <c r="AC2961" i="1"/>
  <c r="AD2961" i="1"/>
  <c r="AE2961" i="1" s="1"/>
  <c r="AC2962" i="1"/>
  <c r="AD2962" i="1"/>
  <c r="AE2962" i="1" s="1"/>
  <c r="AC2963" i="1"/>
  <c r="AD2963" i="1"/>
  <c r="AE2963" i="1" s="1"/>
  <c r="AC2964" i="1"/>
  <c r="AD2964" i="1"/>
  <c r="AE2964" i="1" s="1"/>
  <c r="AC2965" i="1"/>
  <c r="AD2965" i="1"/>
  <c r="AE2965" i="1" s="1"/>
  <c r="AC2966" i="1"/>
  <c r="AD2966" i="1"/>
  <c r="AE2966" i="1" s="1"/>
  <c r="AC2967" i="1"/>
  <c r="AD2967" i="1"/>
  <c r="AE2967" i="1" s="1"/>
  <c r="AC2968" i="1"/>
  <c r="AD2968" i="1"/>
  <c r="AE2968" i="1" s="1"/>
  <c r="AC2969" i="1"/>
  <c r="AD2969" i="1"/>
  <c r="AE2969" i="1" s="1"/>
  <c r="AC2970" i="1"/>
  <c r="AD2970" i="1"/>
  <c r="AE2970" i="1" s="1"/>
  <c r="AC2971" i="1"/>
  <c r="AD2971" i="1"/>
  <c r="AE2971" i="1" s="1"/>
  <c r="AC2972" i="1"/>
  <c r="AD2972" i="1"/>
  <c r="AE2972" i="1" s="1"/>
  <c r="AC2973" i="1"/>
  <c r="AD2973" i="1"/>
  <c r="AE2973" i="1" s="1"/>
  <c r="AC2974" i="1"/>
  <c r="AD2974" i="1"/>
  <c r="AE2974" i="1" s="1"/>
  <c r="AC2975" i="1"/>
  <c r="AD2975" i="1"/>
  <c r="AE2975" i="1" s="1"/>
  <c r="AC2976" i="1"/>
  <c r="AD2976" i="1"/>
  <c r="AE2976" i="1" s="1"/>
  <c r="AC2977" i="1"/>
  <c r="AD2977" i="1"/>
  <c r="AE2977" i="1" s="1"/>
  <c r="AC2978" i="1"/>
  <c r="AD2978" i="1"/>
  <c r="AE2978" i="1" s="1"/>
  <c r="AC2979" i="1"/>
  <c r="AD2979" i="1"/>
  <c r="AE2979" i="1" s="1"/>
  <c r="AC2980" i="1"/>
  <c r="AD2980" i="1"/>
  <c r="AE2980" i="1" s="1"/>
  <c r="AC2981" i="1"/>
  <c r="AD2981" i="1"/>
  <c r="AE2981" i="1" s="1"/>
  <c r="AC2982" i="1"/>
  <c r="AD2982" i="1"/>
  <c r="AE2982" i="1" s="1"/>
  <c r="AC2983" i="1"/>
  <c r="AD2983" i="1"/>
  <c r="AE2983" i="1" s="1"/>
  <c r="AC2984" i="1"/>
  <c r="AD2984" i="1"/>
  <c r="AE2984" i="1" s="1"/>
  <c r="AC2985" i="1"/>
  <c r="AD2985" i="1"/>
  <c r="AE2985" i="1" s="1"/>
  <c r="AC2986" i="1"/>
  <c r="AD2986" i="1"/>
  <c r="AE2986" i="1" s="1"/>
  <c r="AC2987" i="1"/>
  <c r="AD2987" i="1"/>
  <c r="AE2987" i="1" s="1"/>
  <c r="AC2988" i="1"/>
  <c r="AD2988" i="1"/>
  <c r="AE2988" i="1" s="1"/>
  <c r="AC2989" i="1"/>
  <c r="AD2989" i="1"/>
  <c r="AE2989" i="1" s="1"/>
  <c r="AC2990" i="1"/>
  <c r="AD2990" i="1"/>
  <c r="AE2990" i="1" s="1"/>
  <c r="AC2991" i="1"/>
  <c r="AD2991" i="1"/>
  <c r="AE2991" i="1" s="1"/>
  <c r="AC2992" i="1"/>
  <c r="AD2992" i="1"/>
  <c r="AE2992" i="1" s="1"/>
  <c r="AC2993" i="1"/>
  <c r="AD2993" i="1"/>
  <c r="AE2993" i="1" s="1"/>
  <c r="AC2994" i="1"/>
  <c r="AD2994" i="1"/>
  <c r="AE2994" i="1" s="1"/>
  <c r="AC2995" i="1"/>
  <c r="AD2995" i="1"/>
  <c r="AE2995" i="1" s="1"/>
  <c r="AC2996" i="1"/>
  <c r="AD2996" i="1"/>
  <c r="AE2996" i="1" s="1"/>
  <c r="AC2997" i="1"/>
  <c r="AD2997" i="1"/>
  <c r="AE2997" i="1" s="1"/>
  <c r="AC2998" i="1"/>
  <c r="AD2998" i="1"/>
  <c r="AE2998" i="1" s="1"/>
  <c r="AC2999" i="1"/>
  <c r="AD2999" i="1"/>
  <c r="AE2999" i="1" s="1"/>
  <c r="AC3000" i="1"/>
  <c r="AD3000" i="1"/>
  <c r="AE3000" i="1" s="1"/>
  <c r="AC3001" i="1"/>
  <c r="AD3001" i="1"/>
  <c r="AE3001" i="1" s="1"/>
  <c r="AC3002" i="1"/>
  <c r="AD3002" i="1"/>
  <c r="AE3002" i="1" s="1"/>
  <c r="AC3003" i="1"/>
  <c r="AD3003" i="1"/>
  <c r="AE3003" i="1" s="1"/>
  <c r="AC3004" i="1"/>
  <c r="AD3004" i="1"/>
  <c r="AE3004" i="1" s="1"/>
  <c r="AC3005" i="1"/>
  <c r="AD3005" i="1"/>
  <c r="AE3005" i="1" s="1"/>
  <c r="AC3006" i="1"/>
  <c r="AD3006" i="1"/>
  <c r="AE3006" i="1" s="1"/>
  <c r="AC3007" i="1"/>
  <c r="AD3007" i="1"/>
  <c r="AE3007" i="1" s="1"/>
  <c r="AC3008" i="1"/>
  <c r="AD3008" i="1"/>
  <c r="AE3008" i="1" s="1"/>
  <c r="AC3009" i="1"/>
  <c r="AD3009" i="1"/>
  <c r="AE3009" i="1" s="1"/>
  <c r="AC3010" i="1"/>
  <c r="AD3010" i="1"/>
  <c r="AE3010" i="1" s="1"/>
  <c r="AC3011" i="1"/>
  <c r="AD3011" i="1"/>
  <c r="AE3011" i="1" s="1"/>
  <c r="AC3012" i="1"/>
  <c r="AD3012" i="1"/>
  <c r="AE3012" i="1" s="1"/>
  <c r="AC3013" i="1"/>
  <c r="AD3013" i="1"/>
  <c r="AE3013" i="1" s="1"/>
  <c r="AC3014" i="1"/>
  <c r="AD3014" i="1"/>
  <c r="AE3014" i="1" s="1"/>
  <c r="AC3015" i="1"/>
  <c r="AD3015" i="1"/>
  <c r="AE3015" i="1" s="1"/>
  <c r="AC3016" i="1"/>
  <c r="AD3016" i="1"/>
  <c r="AE3016" i="1" s="1"/>
  <c r="AC3017" i="1"/>
  <c r="AD3017" i="1"/>
  <c r="AE3017" i="1" s="1"/>
  <c r="AC3018" i="1"/>
  <c r="AD3018" i="1"/>
  <c r="AE3018" i="1" s="1"/>
  <c r="AC3019" i="1"/>
  <c r="AD3019" i="1"/>
  <c r="AE3019" i="1" s="1"/>
  <c r="AC3020" i="1"/>
  <c r="AD3020" i="1"/>
  <c r="AE3020" i="1" s="1"/>
  <c r="AC3021" i="1"/>
  <c r="AD3021" i="1"/>
  <c r="AE3021" i="1" s="1"/>
  <c r="AC3022" i="1"/>
  <c r="AD3022" i="1"/>
  <c r="AE3022" i="1" s="1"/>
  <c r="AC3023" i="1"/>
  <c r="AD3023" i="1"/>
  <c r="AE3023" i="1" s="1"/>
  <c r="AC3024" i="1"/>
  <c r="AD3024" i="1"/>
  <c r="AE3024" i="1" s="1"/>
  <c r="AC3025" i="1"/>
  <c r="AD3025" i="1"/>
  <c r="AE3025" i="1" s="1"/>
  <c r="AC3026" i="1"/>
  <c r="AD3026" i="1"/>
  <c r="AE3026" i="1" s="1"/>
  <c r="AC3027" i="1"/>
  <c r="AD3027" i="1"/>
  <c r="AE3027" i="1" s="1"/>
  <c r="AC3028" i="1"/>
  <c r="AD3028" i="1"/>
  <c r="AE3028" i="1" s="1"/>
  <c r="AC3029" i="1"/>
  <c r="AD3029" i="1"/>
  <c r="AE3029" i="1" s="1"/>
  <c r="AC3030" i="1"/>
  <c r="AD3030" i="1"/>
  <c r="AE3030" i="1" s="1"/>
  <c r="AC3031" i="1"/>
  <c r="AD3031" i="1"/>
  <c r="AE3031" i="1" s="1"/>
  <c r="AC3032" i="1"/>
  <c r="AD3032" i="1"/>
  <c r="AE3032" i="1" s="1"/>
  <c r="AC3033" i="1"/>
  <c r="AD3033" i="1"/>
  <c r="AE3033" i="1" s="1"/>
  <c r="AC3034" i="1"/>
  <c r="AD3034" i="1"/>
  <c r="AE3034" i="1" s="1"/>
  <c r="AC3035" i="1"/>
  <c r="AD3035" i="1"/>
  <c r="AE3035" i="1" s="1"/>
  <c r="AC3036" i="1"/>
  <c r="AD3036" i="1"/>
  <c r="AE3036" i="1" s="1"/>
  <c r="AC3037" i="1"/>
  <c r="AD3037" i="1"/>
  <c r="AE3037" i="1" s="1"/>
  <c r="AC3038" i="1"/>
  <c r="AD3038" i="1"/>
  <c r="AE3038" i="1" s="1"/>
  <c r="AC3039" i="1"/>
  <c r="AD3039" i="1"/>
  <c r="AE3039" i="1" s="1"/>
  <c r="AC3040" i="1"/>
  <c r="AD3040" i="1"/>
  <c r="AE3040" i="1" s="1"/>
  <c r="AC3041" i="1"/>
  <c r="AD3041" i="1"/>
  <c r="AE3041" i="1" s="1"/>
  <c r="AC3042" i="1"/>
  <c r="AD3042" i="1"/>
  <c r="AE3042" i="1" s="1"/>
  <c r="AC3043" i="1"/>
  <c r="AD3043" i="1"/>
  <c r="AE3043" i="1" s="1"/>
  <c r="AC3044" i="1"/>
  <c r="AD3044" i="1"/>
  <c r="AE3044" i="1" s="1"/>
  <c r="AC3045" i="1"/>
  <c r="AD3045" i="1"/>
  <c r="AE3045" i="1" s="1"/>
  <c r="AC3046" i="1"/>
  <c r="AD3046" i="1"/>
  <c r="AE3046" i="1" s="1"/>
  <c r="AC3047" i="1"/>
  <c r="AD3047" i="1"/>
  <c r="AE3047" i="1" s="1"/>
  <c r="AC3048" i="1"/>
  <c r="AD3048" i="1"/>
  <c r="AE3048" i="1" s="1"/>
  <c r="AC3049" i="1"/>
  <c r="AD3049" i="1"/>
  <c r="AE3049" i="1" s="1"/>
  <c r="AC3050" i="1"/>
  <c r="AD3050" i="1"/>
  <c r="AE3050" i="1" s="1"/>
  <c r="AC3051" i="1"/>
  <c r="AD3051" i="1"/>
  <c r="AE3051" i="1" s="1"/>
  <c r="AC3052" i="1"/>
  <c r="AD3052" i="1"/>
  <c r="AE3052" i="1" s="1"/>
  <c r="AC3053" i="1"/>
  <c r="AD3053" i="1"/>
  <c r="AE3053" i="1" s="1"/>
  <c r="AC3054" i="1"/>
  <c r="AD3054" i="1"/>
  <c r="AE3054" i="1" s="1"/>
  <c r="AC3055" i="1"/>
  <c r="AD3055" i="1"/>
  <c r="AE3055" i="1" s="1"/>
  <c r="AC3056" i="1"/>
  <c r="AD3056" i="1"/>
  <c r="AE3056" i="1" s="1"/>
  <c r="AC3057" i="1"/>
  <c r="AD3057" i="1"/>
  <c r="AE3057" i="1" s="1"/>
  <c r="AC3058" i="1"/>
  <c r="AD3058" i="1"/>
  <c r="AE3058" i="1" s="1"/>
  <c r="AC3059" i="1"/>
  <c r="AD3059" i="1"/>
  <c r="AE3059" i="1" s="1"/>
  <c r="AC3060" i="1"/>
  <c r="AD3060" i="1"/>
  <c r="AE3060" i="1" s="1"/>
  <c r="AC3061" i="1"/>
  <c r="AD3061" i="1"/>
  <c r="AE3061" i="1" s="1"/>
  <c r="AC3062" i="1"/>
  <c r="AD3062" i="1"/>
  <c r="AE3062" i="1" s="1"/>
  <c r="AC3063" i="1"/>
  <c r="AD3063" i="1"/>
  <c r="AE3063" i="1" s="1"/>
  <c r="AC3064" i="1"/>
  <c r="AD3064" i="1"/>
  <c r="AE3064" i="1" s="1"/>
  <c r="AC3065" i="1"/>
  <c r="AD3065" i="1"/>
  <c r="AE3065" i="1" s="1"/>
  <c r="AC3066" i="1"/>
  <c r="AD3066" i="1"/>
  <c r="AE3066" i="1" s="1"/>
  <c r="AC3067" i="1"/>
  <c r="AD3067" i="1"/>
  <c r="AE3067" i="1" s="1"/>
  <c r="AC3068" i="1"/>
  <c r="AD3068" i="1"/>
  <c r="AE3068" i="1" s="1"/>
  <c r="AC3069" i="1"/>
  <c r="AD3069" i="1"/>
  <c r="AE3069" i="1" s="1"/>
  <c r="AC3070" i="1"/>
  <c r="AD3070" i="1"/>
  <c r="AE3070" i="1" s="1"/>
  <c r="AC3071" i="1"/>
  <c r="AD3071" i="1"/>
  <c r="AE3071" i="1" s="1"/>
  <c r="AC3072" i="1"/>
  <c r="AD3072" i="1"/>
  <c r="AE3072" i="1" s="1"/>
  <c r="AC3073" i="1"/>
  <c r="AD3073" i="1"/>
  <c r="AE3073" i="1" s="1"/>
  <c r="AC3074" i="1"/>
  <c r="AD3074" i="1"/>
  <c r="AE3074" i="1" s="1"/>
  <c r="AC3075" i="1"/>
  <c r="AD3075" i="1"/>
  <c r="AE3075" i="1" s="1"/>
  <c r="AC3076" i="1"/>
  <c r="AD3076" i="1"/>
  <c r="AE3076" i="1" s="1"/>
  <c r="AC3077" i="1"/>
  <c r="AD3077" i="1"/>
  <c r="AE3077" i="1" s="1"/>
  <c r="AC3078" i="1"/>
  <c r="AD3078" i="1"/>
  <c r="AE3078" i="1" s="1"/>
  <c r="AC3079" i="1"/>
  <c r="AD3079" i="1"/>
  <c r="AE3079" i="1" s="1"/>
  <c r="AC3080" i="1"/>
  <c r="AD3080" i="1"/>
  <c r="AE3080" i="1" s="1"/>
  <c r="AC3081" i="1"/>
  <c r="AD3081" i="1"/>
  <c r="AE3081" i="1" s="1"/>
  <c r="AC3082" i="1"/>
  <c r="AD3082" i="1"/>
  <c r="AE3082" i="1" s="1"/>
  <c r="AC3083" i="1"/>
  <c r="AD3083" i="1"/>
  <c r="AE3083" i="1" s="1"/>
  <c r="AC3084" i="1"/>
  <c r="AD3084" i="1"/>
  <c r="AE3084" i="1" s="1"/>
  <c r="AC3085" i="1"/>
  <c r="AD3085" i="1"/>
  <c r="AE3085" i="1" s="1"/>
  <c r="AC3086" i="1"/>
  <c r="AD3086" i="1"/>
  <c r="AE3086" i="1" s="1"/>
  <c r="AC3087" i="1"/>
  <c r="AD3087" i="1"/>
  <c r="AE3087" i="1" s="1"/>
  <c r="AC3088" i="1"/>
  <c r="AD3088" i="1"/>
  <c r="AE3088" i="1" s="1"/>
  <c r="AC3089" i="1"/>
  <c r="AD3089" i="1"/>
  <c r="AE3089" i="1" s="1"/>
  <c r="AC3090" i="1"/>
  <c r="AD3090" i="1"/>
  <c r="AE3090" i="1" s="1"/>
  <c r="AC3091" i="1"/>
  <c r="AD3091" i="1"/>
  <c r="AE3091" i="1" s="1"/>
  <c r="AC3092" i="1"/>
  <c r="AD3092" i="1"/>
  <c r="AE3092" i="1" s="1"/>
  <c r="AC3093" i="1"/>
  <c r="AD3093" i="1"/>
  <c r="AE3093" i="1" s="1"/>
  <c r="AC3094" i="1"/>
  <c r="AD3094" i="1"/>
  <c r="AE3094" i="1" s="1"/>
  <c r="AC3095" i="1"/>
  <c r="AD3095" i="1"/>
  <c r="AE3095" i="1" s="1"/>
  <c r="AC3096" i="1"/>
  <c r="AD3096" i="1"/>
  <c r="AE3096" i="1" s="1"/>
  <c r="AC3097" i="1"/>
  <c r="AD3097" i="1"/>
  <c r="AE3097" i="1" s="1"/>
  <c r="AC3098" i="1"/>
  <c r="AD3098" i="1"/>
  <c r="AE3098" i="1" s="1"/>
  <c r="AC3099" i="1"/>
  <c r="AD3099" i="1"/>
  <c r="AE3099" i="1" s="1"/>
  <c r="AC3100" i="1"/>
  <c r="AD3100" i="1"/>
  <c r="AE3100" i="1" s="1"/>
  <c r="AC3101" i="1"/>
  <c r="AD3101" i="1"/>
  <c r="AE3101" i="1" s="1"/>
  <c r="AC3102" i="1"/>
  <c r="AD3102" i="1"/>
  <c r="AE3102" i="1" s="1"/>
  <c r="AC3103" i="1"/>
  <c r="AD3103" i="1"/>
  <c r="AE3103" i="1" s="1"/>
  <c r="AC3104" i="1"/>
  <c r="AD3104" i="1"/>
  <c r="AE3104" i="1" s="1"/>
  <c r="AC3105" i="1"/>
  <c r="AD3105" i="1"/>
  <c r="AE3105" i="1" s="1"/>
  <c r="AC3106" i="1"/>
  <c r="AD3106" i="1"/>
  <c r="AE3106" i="1" s="1"/>
  <c r="AC3107" i="1"/>
  <c r="AD3107" i="1"/>
  <c r="AE3107" i="1" s="1"/>
  <c r="AC3108" i="1"/>
  <c r="AD3108" i="1"/>
  <c r="AE3108" i="1" s="1"/>
  <c r="AC3109" i="1"/>
  <c r="AD3109" i="1"/>
  <c r="AE3109" i="1" s="1"/>
  <c r="AC3110" i="1"/>
  <c r="AD3110" i="1"/>
  <c r="AE3110" i="1" s="1"/>
  <c r="AC3111" i="1"/>
  <c r="AD3111" i="1"/>
  <c r="AE3111" i="1" s="1"/>
  <c r="AC3112" i="1"/>
  <c r="AD3112" i="1"/>
  <c r="AE3112" i="1" s="1"/>
  <c r="AC3113" i="1"/>
  <c r="AD3113" i="1"/>
  <c r="AE3113" i="1" s="1"/>
  <c r="AC3114" i="1"/>
  <c r="AD3114" i="1"/>
  <c r="AE3114" i="1" s="1"/>
  <c r="AC3115" i="1"/>
  <c r="AD3115" i="1"/>
  <c r="AE3115" i="1" s="1"/>
  <c r="AC3116" i="1"/>
  <c r="AD3116" i="1"/>
  <c r="AE3116" i="1" s="1"/>
  <c r="AC3117" i="1"/>
  <c r="AD3117" i="1"/>
  <c r="AE3117" i="1" s="1"/>
  <c r="AC3118" i="1"/>
  <c r="AD3118" i="1"/>
  <c r="AE3118" i="1" s="1"/>
  <c r="AC3119" i="1"/>
  <c r="AD3119" i="1"/>
  <c r="AE3119" i="1" s="1"/>
  <c r="AC3120" i="1"/>
  <c r="AD3120" i="1"/>
  <c r="AE3120" i="1" s="1"/>
  <c r="AC3121" i="1"/>
  <c r="AD3121" i="1"/>
  <c r="AE3121" i="1" s="1"/>
  <c r="AC3122" i="1"/>
  <c r="AD3122" i="1"/>
  <c r="AE3122" i="1" s="1"/>
  <c r="AC3123" i="1"/>
  <c r="AD3123" i="1"/>
  <c r="AE3123" i="1" s="1"/>
  <c r="AC3124" i="1"/>
  <c r="AD3124" i="1"/>
  <c r="AE3124" i="1" s="1"/>
  <c r="AC3125" i="1"/>
  <c r="AD3125" i="1"/>
  <c r="AE3125" i="1" s="1"/>
  <c r="AC3126" i="1"/>
  <c r="AD3126" i="1"/>
  <c r="AE3126" i="1" s="1"/>
  <c r="AC3127" i="1"/>
  <c r="AD3127" i="1"/>
  <c r="AE3127" i="1" s="1"/>
  <c r="AC3128" i="1"/>
  <c r="AD3128" i="1"/>
  <c r="AE3128" i="1" s="1"/>
  <c r="AC3129" i="1"/>
  <c r="AD3129" i="1"/>
  <c r="AE3129" i="1" s="1"/>
  <c r="AC3130" i="1"/>
  <c r="AD3130" i="1"/>
  <c r="AE3130" i="1" s="1"/>
  <c r="AC3131" i="1"/>
  <c r="AD3131" i="1"/>
  <c r="AE3131" i="1" s="1"/>
  <c r="AC3132" i="1"/>
  <c r="AD3132" i="1"/>
  <c r="AE3132" i="1" s="1"/>
  <c r="AC3133" i="1"/>
  <c r="AD3133" i="1"/>
  <c r="AE3133" i="1" s="1"/>
  <c r="AC3134" i="1"/>
  <c r="AD3134" i="1"/>
  <c r="AE3134" i="1" s="1"/>
  <c r="AC3135" i="1"/>
  <c r="AD3135" i="1"/>
  <c r="AE3135" i="1" s="1"/>
  <c r="AC3136" i="1"/>
  <c r="AD3136" i="1"/>
  <c r="AE3136" i="1" s="1"/>
  <c r="AC3137" i="1"/>
  <c r="AD3137" i="1"/>
  <c r="AE3137" i="1" s="1"/>
  <c r="AC3138" i="1"/>
  <c r="AD3138" i="1"/>
  <c r="AE3138" i="1" s="1"/>
  <c r="AC3139" i="1"/>
  <c r="AD3139" i="1"/>
  <c r="AE3139" i="1" s="1"/>
  <c r="AC3140" i="1"/>
  <c r="AD3140" i="1"/>
  <c r="AE3140" i="1" s="1"/>
  <c r="AC3141" i="1"/>
  <c r="AD3141" i="1"/>
  <c r="AE3141" i="1" s="1"/>
  <c r="AC3142" i="1"/>
  <c r="AD3142" i="1"/>
  <c r="AE3142" i="1" s="1"/>
  <c r="AC3143" i="1"/>
  <c r="AD3143" i="1"/>
  <c r="AE3143" i="1" s="1"/>
  <c r="AC3144" i="1"/>
  <c r="AD3144" i="1"/>
  <c r="AE3144" i="1" s="1"/>
  <c r="AC3145" i="1"/>
  <c r="AD3145" i="1"/>
  <c r="AE3145" i="1" s="1"/>
  <c r="AC3146" i="1"/>
  <c r="AD3146" i="1"/>
  <c r="AE3146" i="1" s="1"/>
  <c r="AC3147" i="1"/>
  <c r="AD3147" i="1"/>
  <c r="AE3147" i="1" s="1"/>
  <c r="AC3148" i="1"/>
  <c r="AD3148" i="1"/>
  <c r="AE3148" i="1" s="1"/>
  <c r="AC3149" i="1"/>
  <c r="AD3149" i="1"/>
  <c r="AE3149" i="1" s="1"/>
  <c r="AC3150" i="1"/>
  <c r="AD3150" i="1"/>
  <c r="AE3150" i="1" s="1"/>
  <c r="AC3151" i="1"/>
  <c r="AD3151" i="1"/>
  <c r="AE3151" i="1" s="1"/>
  <c r="AC3152" i="1"/>
  <c r="AD3152" i="1"/>
  <c r="AE3152" i="1" s="1"/>
  <c r="AC3153" i="1"/>
  <c r="AD3153" i="1"/>
  <c r="AE3153" i="1" s="1"/>
  <c r="AC3154" i="1"/>
  <c r="AD3154" i="1"/>
  <c r="AE3154" i="1" s="1"/>
  <c r="AC3155" i="1"/>
  <c r="AD3155" i="1"/>
  <c r="AE3155" i="1" s="1"/>
  <c r="AC3156" i="1"/>
  <c r="AD3156" i="1"/>
  <c r="AE3156" i="1" s="1"/>
  <c r="AC3157" i="1"/>
  <c r="AD3157" i="1"/>
  <c r="AE3157" i="1" s="1"/>
  <c r="AC3158" i="1"/>
  <c r="AD3158" i="1"/>
  <c r="AE3158" i="1" s="1"/>
  <c r="AC3159" i="1"/>
  <c r="AD3159" i="1"/>
  <c r="AE3159" i="1" s="1"/>
  <c r="AC3160" i="1"/>
  <c r="AD3160" i="1"/>
  <c r="AE3160" i="1" s="1"/>
  <c r="AC3161" i="1"/>
  <c r="AD3161" i="1"/>
  <c r="AE3161" i="1" s="1"/>
  <c r="AC3162" i="1"/>
  <c r="AD3162" i="1"/>
  <c r="AE3162" i="1" s="1"/>
  <c r="AC3163" i="1"/>
  <c r="AD3163" i="1"/>
  <c r="AE3163" i="1" s="1"/>
  <c r="AC3164" i="1"/>
  <c r="AD3164" i="1"/>
  <c r="AE3164" i="1" s="1"/>
  <c r="AC3165" i="1"/>
  <c r="AD3165" i="1"/>
  <c r="AE3165" i="1" s="1"/>
  <c r="AC3166" i="1"/>
  <c r="AD3166" i="1"/>
  <c r="AE3166" i="1" s="1"/>
  <c r="AC3167" i="1"/>
  <c r="AD3167" i="1"/>
  <c r="AE3167" i="1" s="1"/>
  <c r="AC3168" i="1"/>
  <c r="AD3168" i="1"/>
  <c r="AE3168" i="1" s="1"/>
  <c r="AC3169" i="1"/>
  <c r="AD3169" i="1"/>
  <c r="AE3169" i="1" s="1"/>
  <c r="AC3170" i="1"/>
  <c r="AD3170" i="1"/>
  <c r="AE3170" i="1" s="1"/>
  <c r="AC3171" i="1"/>
  <c r="AD3171" i="1"/>
  <c r="AE3171" i="1" s="1"/>
  <c r="AC3172" i="1"/>
  <c r="AD3172" i="1"/>
  <c r="AE3172" i="1" s="1"/>
  <c r="AC3173" i="1"/>
  <c r="AD3173" i="1"/>
  <c r="AE3173" i="1" s="1"/>
  <c r="AC3174" i="1"/>
  <c r="AD3174" i="1"/>
  <c r="AE3174" i="1" s="1"/>
  <c r="AC3175" i="1"/>
  <c r="AD3175" i="1"/>
  <c r="AE3175" i="1" s="1"/>
  <c r="AC3176" i="1"/>
  <c r="AD3176" i="1"/>
  <c r="AE3176" i="1" s="1"/>
  <c r="AC3177" i="1"/>
  <c r="AD3177" i="1"/>
  <c r="AE3177" i="1" s="1"/>
  <c r="AC3178" i="1"/>
  <c r="AD3178" i="1"/>
  <c r="AE3178" i="1" s="1"/>
  <c r="AC3179" i="1"/>
  <c r="AD3179" i="1"/>
  <c r="AE3179" i="1" s="1"/>
  <c r="AC3180" i="1"/>
  <c r="AD3180" i="1"/>
  <c r="AE3180" i="1" s="1"/>
  <c r="AC3181" i="1"/>
  <c r="AD3181" i="1"/>
  <c r="AE3181" i="1" s="1"/>
  <c r="AC3182" i="1"/>
  <c r="AD3182" i="1"/>
  <c r="AE3182" i="1" s="1"/>
  <c r="AC3183" i="1"/>
  <c r="AD3183" i="1"/>
  <c r="AE3183" i="1" s="1"/>
  <c r="AC3184" i="1"/>
  <c r="AD3184" i="1"/>
  <c r="AE3184" i="1" s="1"/>
  <c r="AC3185" i="1"/>
  <c r="AD3185" i="1"/>
  <c r="AE3185" i="1" s="1"/>
  <c r="AC3186" i="1"/>
  <c r="AD3186" i="1"/>
  <c r="AE3186" i="1" s="1"/>
  <c r="AC3187" i="1"/>
  <c r="AD3187" i="1"/>
  <c r="AE3187" i="1" s="1"/>
  <c r="AC3188" i="1"/>
  <c r="AD3188" i="1"/>
  <c r="AE3188" i="1" s="1"/>
  <c r="AC3189" i="1"/>
  <c r="AD3189" i="1"/>
  <c r="AE3189" i="1" s="1"/>
  <c r="AC3190" i="1"/>
  <c r="AD3190" i="1"/>
  <c r="AE3190" i="1" s="1"/>
  <c r="AC3191" i="1"/>
  <c r="AD3191" i="1"/>
  <c r="AE3191" i="1" s="1"/>
  <c r="AC3192" i="1"/>
  <c r="AD3192" i="1"/>
  <c r="AE3192" i="1" s="1"/>
  <c r="AC3193" i="1"/>
  <c r="AD3193" i="1"/>
  <c r="AE3193" i="1" s="1"/>
  <c r="AC3194" i="1"/>
  <c r="AD3194" i="1"/>
  <c r="AE3194" i="1" s="1"/>
  <c r="AC3195" i="1"/>
  <c r="AD3195" i="1"/>
  <c r="AE3195" i="1" s="1"/>
  <c r="AC3196" i="1"/>
  <c r="AD3196" i="1"/>
  <c r="AE3196" i="1" s="1"/>
  <c r="AC3197" i="1"/>
  <c r="AD3197" i="1"/>
  <c r="AE3197" i="1" s="1"/>
  <c r="AC3198" i="1"/>
  <c r="AD3198" i="1"/>
  <c r="AE3198" i="1" s="1"/>
  <c r="AC3199" i="1"/>
  <c r="AD3199" i="1"/>
  <c r="AE3199" i="1" s="1"/>
  <c r="AC3200" i="1"/>
  <c r="AD3200" i="1"/>
  <c r="AE3200" i="1" s="1"/>
  <c r="AC3201" i="1"/>
  <c r="AD3201" i="1"/>
  <c r="AE3201" i="1" s="1"/>
  <c r="AC3202" i="1"/>
  <c r="AD3202" i="1"/>
  <c r="AE3202" i="1" s="1"/>
  <c r="AC3203" i="1"/>
  <c r="AD3203" i="1"/>
  <c r="AE3203" i="1" s="1"/>
  <c r="AC3204" i="1"/>
  <c r="AD3204" i="1"/>
  <c r="AE3204" i="1" s="1"/>
  <c r="AC3205" i="1"/>
  <c r="AD3205" i="1"/>
  <c r="AE3205" i="1" s="1"/>
  <c r="AC3206" i="1"/>
  <c r="AD3206" i="1"/>
  <c r="AE3206" i="1" s="1"/>
  <c r="AC3207" i="1"/>
  <c r="AD3207" i="1"/>
  <c r="AE3207" i="1" s="1"/>
  <c r="AC3208" i="1"/>
  <c r="AD3208" i="1"/>
  <c r="AE3208" i="1" s="1"/>
  <c r="AC3209" i="1"/>
  <c r="AD3209" i="1"/>
  <c r="AE3209" i="1" s="1"/>
  <c r="AC3210" i="1"/>
  <c r="AD3210" i="1"/>
  <c r="AE3210" i="1" s="1"/>
  <c r="AC3211" i="1"/>
  <c r="AD3211" i="1"/>
  <c r="AE3211" i="1" s="1"/>
  <c r="AC3212" i="1"/>
  <c r="AD3212" i="1"/>
  <c r="AE3212" i="1" s="1"/>
  <c r="AC3213" i="1"/>
  <c r="AD3213" i="1"/>
  <c r="AE3213" i="1" s="1"/>
  <c r="AC3214" i="1"/>
  <c r="AD3214" i="1"/>
  <c r="AE3214" i="1" s="1"/>
  <c r="AC3215" i="1"/>
  <c r="AD3215" i="1"/>
  <c r="AE3215" i="1" s="1"/>
  <c r="AC3216" i="1"/>
  <c r="AD3216" i="1"/>
  <c r="AE3216" i="1" s="1"/>
  <c r="AC3217" i="1"/>
  <c r="AD3217" i="1"/>
  <c r="AE3217" i="1" s="1"/>
  <c r="AC3218" i="1"/>
  <c r="AD3218" i="1"/>
  <c r="AE3218" i="1" s="1"/>
  <c r="AC3219" i="1"/>
  <c r="AD3219" i="1"/>
  <c r="AE3219" i="1" s="1"/>
  <c r="AC3220" i="1"/>
  <c r="AD3220" i="1"/>
  <c r="AE3220" i="1" s="1"/>
  <c r="AC3221" i="1"/>
  <c r="AD3221" i="1"/>
  <c r="AE3221" i="1" s="1"/>
  <c r="AC3222" i="1"/>
  <c r="AD3222" i="1"/>
  <c r="AE3222" i="1" s="1"/>
  <c r="AC3223" i="1"/>
  <c r="AD3223" i="1"/>
  <c r="AE3223" i="1" s="1"/>
  <c r="AC3224" i="1"/>
  <c r="AD3224" i="1"/>
  <c r="AE3224" i="1" s="1"/>
  <c r="AC3225" i="1"/>
  <c r="AD3225" i="1"/>
  <c r="AE3225" i="1" s="1"/>
  <c r="AC3226" i="1"/>
  <c r="AD3226" i="1"/>
  <c r="AE3226" i="1" s="1"/>
  <c r="AC3227" i="1"/>
  <c r="AD3227" i="1"/>
  <c r="AE3227" i="1" s="1"/>
  <c r="AC3228" i="1"/>
  <c r="AD3228" i="1"/>
  <c r="AE3228" i="1" s="1"/>
  <c r="AC3229" i="1"/>
  <c r="AD3229" i="1"/>
  <c r="AE3229" i="1" s="1"/>
  <c r="AC3230" i="1"/>
  <c r="AD3230" i="1"/>
  <c r="AE3230" i="1" s="1"/>
  <c r="AC3231" i="1"/>
  <c r="AD3231" i="1"/>
  <c r="AE3231" i="1" s="1"/>
  <c r="AC3232" i="1"/>
  <c r="AD3232" i="1"/>
  <c r="AE3232" i="1" s="1"/>
  <c r="AC3233" i="1"/>
  <c r="AD3233" i="1"/>
  <c r="AE3233" i="1" s="1"/>
  <c r="AC3234" i="1"/>
  <c r="AD3234" i="1"/>
  <c r="AE3234" i="1" s="1"/>
  <c r="AC3235" i="1"/>
  <c r="AD3235" i="1"/>
  <c r="AE3235" i="1" s="1"/>
  <c r="AC3236" i="1"/>
  <c r="AD3236" i="1"/>
  <c r="AE3236" i="1" s="1"/>
  <c r="AC3237" i="1"/>
  <c r="AD3237" i="1"/>
  <c r="AE3237" i="1" s="1"/>
  <c r="AC3238" i="1"/>
  <c r="AD3238" i="1"/>
  <c r="AE3238" i="1" s="1"/>
  <c r="AC3239" i="1"/>
  <c r="AD3239" i="1"/>
  <c r="AE3239" i="1" s="1"/>
  <c r="AC3240" i="1"/>
  <c r="AD3240" i="1"/>
  <c r="AE3240" i="1" s="1"/>
  <c r="AC3241" i="1"/>
  <c r="AD3241" i="1"/>
  <c r="AE3241" i="1" s="1"/>
  <c r="AC3242" i="1"/>
  <c r="AD3242" i="1"/>
  <c r="AE3242" i="1" s="1"/>
  <c r="AC3243" i="1"/>
  <c r="AD3243" i="1"/>
  <c r="AE3243" i="1" s="1"/>
  <c r="AC3244" i="1"/>
  <c r="AD3244" i="1"/>
  <c r="AE3244" i="1" s="1"/>
  <c r="AC3245" i="1"/>
  <c r="AD3245" i="1"/>
  <c r="AE3245" i="1" s="1"/>
  <c r="AC3246" i="1"/>
  <c r="AD3246" i="1"/>
  <c r="AE3246" i="1" s="1"/>
  <c r="AC3247" i="1"/>
  <c r="AD3247" i="1"/>
  <c r="AE3247" i="1" s="1"/>
  <c r="AC3248" i="1"/>
  <c r="AD3248" i="1"/>
  <c r="AE3248" i="1" s="1"/>
  <c r="AC3249" i="1"/>
  <c r="AD3249" i="1"/>
  <c r="AE3249" i="1" s="1"/>
  <c r="AC3250" i="1"/>
  <c r="AD3250" i="1"/>
  <c r="AE3250" i="1" s="1"/>
  <c r="AC3251" i="1"/>
  <c r="AD3251" i="1"/>
  <c r="AE3251" i="1" s="1"/>
  <c r="AC3252" i="1"/>
  <c r="AD3252" i="1"/>
  <c r="AE3252" i="1" s="1"/>
  <c r="AC3253" i="1"/>
  <c r="AD3253" i="1"/>
  <c r="AE3253" i="1" s="1"/>
  <c r="AC3254" i="1"/>
  <c r="AD3254" i="1"/>
  <c r="AE3254" i="1" s="1"/>
  <c r="AC3255" i="1"/>
  <c r="AD3255" i="1"/>
  <c r="AE3255" i="1" s="1"/>
  <c r="AC3256" i="1"/>
  <c r="AD3256" i="1"/>
  <c r="AE3256" i="1" s="1"/>
  <c r="AC3257" i="1"/>
  <c r="AD3257" i="1"/>
  <c r="AE3257" i="1" s="1"/>
  <c r="AC3258" i="1"/>
  <c r="AD3258" i="1"/>
  <c r="AE3258" i="1" s="1"/>
  <c r="AC3259" i="1"/>
  <c r="AD3259" i="1"/>
  <c r="AE3259" i="1" s="1"/>
  <c r="AC3260" i="1"/>
  <c r="AD3260" i="1"/>
  <c r="AE3260" i="1" s="1"/>
  <c r="AC3261" i="1"/>
  <c r="AD3261" i="1"/>
  <c r="AE3261" i="1" s="1"/>
  <c r="AC3262" i="1"/>
  <c r="AD3262" i="1"/>
  <c r="AE3262" i="1" s="1"/>
  <c r="AC3263" i="1"/>
  <c r="AD3263" i="1"/>
  <c r="AE3263" i="1" s="1"/>
  <c r="AC3264" i="1"/>
  <c r="AD3264" i="1"/>
  <c r="AE3264" i="1" s="1"/>
  <c r="AC3265" i="1"/>
  <c r="AD3265" i="1"/>
  <c r="AE3265" i="1" s="1"/>
  <c r="AC3266" i="1"/>
  <c r="AD3266" i="1"/>
  <c r="AE3266" i="1" s="1"/>
  <c r="AC3267" i="1"/>
  <c r="AD3267" i="1"/>
  <c r="AE3267" i="1" s="1"/>
  <c r="AC3268" i="1"/>
  <c r="AD3268" i="1"/>
  <c r="AE3268" i="1" s="1"/>
  <c r="AC3269" i="1"/>
  <c r="AD3269" i="1"/>
  <c r="AE3269" i="1" s="1"/>
  <c r="AC3270" i="1"/>
  <c r="AD3270" i="1"/>
  <c r="AE3270" i="1" s="1"/>
  <c r="AC3271" i="1"/>
  <c r="AD3271" i="1"/>
  <c r="AE3271" i="1" s="1"/>
  <c r="AC3272" i="1"/>
  <c r="AD3272" i="1"/>
  <c r="AE3272" i="1" s="1"/>
  <c r="AC3273" i="1"/>
  <c r="AD3273" i="1"/>
  <c r="AE3273" i="1" s="1"/>
  <c r="AC3274" i="1"/>
  <c r="AD3274" i="1"/>
  <c r="AE3274" i="1" s="1"/>
  <c r="AC3275" i="1"/>
  <c r="AD3275" i="1"/>
  <c r="AE3275" i="1" s="1"/>
  <c r="AC3276" i="1"/>
  <c r="AD3276" i="1"/>
  <c r="AE3276" i="1" s="1"/>
  <c r="AC3277" i="1"/>
  <c r="AD3277" i="1"/>
  <c r="AE3277" i="1" s="1"/>
  <c r="AC3278" i="1"/>
  <c r="AD3278" i="1"/>
  <c r="AE3278" i="1" s="1"/>
  <c r="AC3279" i="1"/>
  <c r="AD3279" i="1"/>
  <c r="AE3279" i="1" s="1"/>
  <c r="AC3280" i="1"/>
  <c r="AD3280" i="1"/>
  <c r="AE3280" i="1" s="1"/>
  <c r="AC3281" i="1"/>
  <c r="AD3281" i="1"/>
  <c r="AE3281" i="1" s="1"/>
  <c r="AC3282" i="1"/>
  <c r="AD3282" i="1"/>
  <c r="AE3282" i="1" s="1"/>
  <c r="AC3283" i="1"/>
  <c r="AD3283" i="1"/>
  <c r="AE3283" i="1" s="1"/>
  <c r="AC3284" i="1"/>
  <c r="AD3284" i="1"/>
  <c r="AE3284" i="1" s="1"/>
  <c r="AC3285" i="1"/>
  <c r="AD3285" i="1"/>
  <c r="AE3285" i="1" s="1"/>
  <c r="AC3286" i="1"/>
  <c r="AD3286" i="1"/>
  <c r="AE3286" i="1" s="1"/>
  <c r="AC3287" i="1"/>
  <c r="AD3287" i="1"/>
  <c r="AE3287" i="1" s="1"/>
  <c r="AC3288" i="1"/>
  <c r="AD3288" i="1"/>
  <c r="AE3288" i="1" s="1"/>
  <c r="AC3289" i="1"/>
  <c r="AD3289" i="1"/>
  <c r="AE3289" i="1" s="1"/>
  <c r="AC3290" i="1"/>
  <c r="AD3290" i="1"/>
  <c r="AE3290" i="1" s="1"/>
  <c r="AC3291" i="1"/>
  <c r="AD3291" i="1"/>
  <c r="AE3291" i="1" s="1"/>
  <c r="AC3292" i="1"/>
  <c r="AD3292" i="1"/>
  <c r="AE3292" i="1" s="1"/>
  <c r="AC3293" i="1"/>
  <c r="AD3293" i="1"/>
  <c r="AE3293" i="1" s="1"/>
  <c r="AC3294" i="1"/>
  <c r="AD3294" i="1"/>
  <c r="AE3294" i="1" s="1"/>
  <c r="AC3295" i="1"/>
  <c r="AD3295" i="1"/>
  <c r="AE3295" i="1" s="1"/>
  <c r="AC3296" i="1"/>
  <c r="AD3296" i="1"/>
  <c r="AE3296" i="1" s="1"/>
  <c r="AC3297" i="1"/>
  <c r="AD3297" i="1"/>
  <c r="AE3297" i="1" s="1"/>
  <c r="AC3298" i="1"/>
  <c r="AD3298" i="1"/>
  <c r="AE3298" i="1" s="1"/>
  <c r="AC3299" i="1"/>
  <c r="AD3299" i="1"/>
  <c r="AE3299" i="1" s="1"/>
  <c r="AC3300" i="1"/>
  <c r="AD3300" i="1"/>
  <c r="AE3300" i="1" s="1"/>
  <c r="AC3301" i="1"/>
  <c r="AD3301" i="1"/>
  <c r="AC3302" i="1"/>
  <c r="AD3302" i="1"/>
  <c r="AE3302" i="1" s="1"/>
  <c r="AC3303" i="1"/>
  <c r="AD3303" i="1"/>
  <c r="AE3303" i="1" s="1"/>
  <c r="AC3304" i="1"/>
  <c r="AD3304" i="1"/>
  <c r="AE3304" i="1" s="1"/>
  <c r="AC3305" i="1"/>
  <c r="AD3305" i="1"/>
  <c r="AE3305" i="1" s="1"/>
  <c r="AC3306" i="1"/>
  <c r="AD3306" i="1"/>
  <c r="AE3306" i="1" s="1"/>
  <c r="AC3307" i="1"/>
  <c r="AD3307" i="1"/>
  <c r="AE3307" i="1" s="1"/>
  <c r="AC3308" i="1"/>
  <c r="AD3308" i="1"/>
  <c r="AE3308" i="1" s="1"/>
  <c r="AC3309" i="1"/>
  <c r="AD3309" i="1"/>
  <c r="AE3309" i="1" s="1"/>
  <c r="AC3310" i="1"/>
  <c r="AD3310" i="1"/>
  <c r="AE3310" i="1" s="1"/>
  <c r="AC3311" i="1"/>
  <c r="AD3311" i="1"/>
  <c r="AE3311" i="1" s="1"/>
  <c r="AC3312" i="1"/>
  <c r="AD3312" i="1"/>
  <c r="AE3312" i="1" s="1"/>
  <c r="AC3313" i="1"/>
  <c r="AD3313" i="1"/>
  <c r="AE3313" i="1" s="1"/>
  <c r="AC3314" i="1"/>
  <c r="AD3314" i="1"/>
  <c r="AE3314" i="1" s="1"/>
  <c r="AC3315" i="1"/>
  <c r="AD3315" i="1"/>
  <c r="AE3315" i="1" s="1"/>
  <c r="AC3316" i="1"/>
  <c r="AD3316" i="1"/>
  <c r="AE3316" i="1" s="1"/>
  <c r="AC3317" i="1"/>
  <c r="AD3317" i="1"/>
  <c r="AE3317" i="1" s="1"/>
  <c r="AC3318" i="1"/>
  <c r="AD3318" i="1"/>
  <c r="AE3318" i="1" s="1"/>
  <c r="AC3319" i="1"/>
  <c r="AD3319" i="1"/>
  <c r="AE3319" i="1" s="1"/>
  <c r="AC3320" i="1"/>
  <c r="AD3320" i="1"/>
  <c r="AE3320" i="1" s="1"/>
  <c r="AC3321" i="1"/>
  <c r="AD3321" i="1"/>
  <c r="AE3321" i="1" s="1"/>
  <c r="AC3322" i="1"/>
  <c r="AD3322" i="1"/>
  <c r="AE3322" i="1" s="1"/>
  <c r="AC3323" i="1"/>
  <c r="AD3323" i="1"/>
  <c r="AE3323" i="1" s="1"/>
  <c r="AC3324" i="1"/>
  <c r="AD3324" i="1"/>
  <c r="AE3324" i="1" s="1"/>
  <c r="AC3325" i="1"/>
  <c r="AD3325" i="1"/>
  <c r="AE3325" i="1" s="1"/>
  <c r="AC3326" i="1"/>
  <c r="AD3326" i="1"/>
  <c r="AE3326" i="1" s="1"/>
  <c r="AC3327" i="1"/>
  <c r="AD3327" i="1"/>
  <c r="AE3327" i="1" s="1"/>
  <c r="AC3328" i="1"/>
  <c r="AD3328" i="1"/>
  <c r="AE3328" i="1" s="1"/>
  <c r="AC3329" i="1"/>
  <c r="AD3329" i="1"/>
  <c r="AE3329" i="1" s="1"/>
  <c r="AC3330" i="1"/>
  <c r="AD3330" i="1"/>
  <c r="AE3330" i="1" s="1"/>
  <c r="AC3331" i="1"/>
  <c r="AD3331" i="1"/>
  <c r="AE3331" i="1" s="1"/>
  <c r="AC3332" i="1"/>
  <c r="AD3332" i="1"/>
  <c r="AE3332" i="1" s="1"/>
  <c r="AC3333" i="1"/>
  <c r="AD3333" i="1"/>
  <c r="AE3333" i="1" s="1"/>
  <c r="AC3334" i="1"/>
  <c r="AD3334" i="1"/>
  <c r="AE3334" i="1" s="1"/>
  <c r="AC3335" i="1"/>
  <c r="AD3335" i="1"/>
  <c r="AE3335" i="1" s="1"/>
  <c r="AC3336" i="1"/>
  <c r="AD3336" i="1"/>
  <c r="AE3336" i="1" s="1"/>
  <c r="AC3337" i="1"/>
  <c r="AD3337" i="1"/>
  <c r="AE3337" i="1" s="1"/>
  <c r="AC3338" i="1"/>
  <c r="AD3338" i="1"/>
  <c r="AE3338" i="1" s="1"/>
  <c r="AC3339" i="1"/>
  <c r="AD3339" i="1"/>
  <c r="AE3339" i="1" s="1"/>
  <c r="AC3340" i="1"/>
  <c r="AD3340" i="1"/>
  <c r="AE3340" i="1" s="1"/>
  <c r="AC3341" i="1"/>
  <c r="AD3341" i="1"/>
  <c r="AE3341" i="1" s="1"/>
  <c r="AC3342" i="1"/>
  <c r="AD3342" i="1"/>
  <c r="AE3342" i="1" s="1"/>
  <c r="AC3343" i="1"/>
  <c r="AD3343" i="1"/>
  <c r="AE3343" i="1" s="1"/>
  <c r="AC3344" i="1"/>
  <c r="AD3344" i="1"/>
  <c r="AE3344" i="1" s="1"/>
  <c r="AC3345" i="1"/>
  <c r="AD3345" i="1"/>
  <c r="AE3345" i="1" s="1"/>
  <c r="AC3346" i="1"/>
  <c r="AD3346" i="1"/>
  <c r="AE3346" i="1" s="1"/>
  <c r="AC3347" i="1"/>
  <c r="AD3347" i="1"/>
  <c r="AE3347" i="1" s="1"/>
  <c r="AC3348" i="1"/>
  <c r="AD3348" i="1"/>
  <c r="AE3348" i="1" s="1"/>
  <c r="AC3349" i="1"/>
  <c r="AD3349" i="1"/>
  <c r="AE3349" i="1" s="1"/>
  <c r="AC3350" i="1"/>
  <c r="AD3350" i="1"/>
  <c r="AE3350" i="1" s="1"/>
  <c r="AC3351" i="1"/>
  <c r="AD3351" i="1"/>
  <c r="AE3351" i="1" s="1"/>
  <c r="AC3352" i="1"/>
  <c r="AD3352" i="1"/>
  <c r="AE3352" i="1" s="1"/>
  <c r="AC3353" i="1"/>
  <c r="AD3353" i="1"/>
  <c r="AE3353" i="1" s="1"/>
  <c r="AC3354" i="1"/>
  <c r="AD3354" i="1"/>
  <c r="AE3354" i="1" s="1"/>
  <c r="AC3355" i="1"/>
  <c r="AD3355" i="1"/>
  <c r="AE3355" i="1" s="1"/>
  <c r="AC3356" i="1"/>
  <c r="AD3356" i="1"/>
  <c r="AE3356" i="1" s="1"/>
  <c r="AC3357" i="1"/>
  <c r="AD3357" i="1"/>
  <c r="AE3357" i="1" s="1"/>
  <c r="AC3358" i="1"/>
  <c r="AD3358" i="1"/>
  <c r="AE3358" i="1" s="1"/>
  <c r="AC3359" i="1"/>
  <c r="AD3359" i="1"/>
  <c r="AE3359" i="1" s="1"/>
  <c r="AC3360" i="1"/>
  <c r="AD3360" i="1"/>
  <c r="AE3360" i="1" s="1"/>
  <c r="AC3361" i="1"/>
  <c r="AD3361" i="1"/>
  <c r="AE3361" i="1" s="1"/>
  <c r="AC3362" i="1"/>
  <c r="AD3362" i="1"/>
  <c r="AE3362" i="1" s="1"/>
  <c r="AC3363" i="1"/>
  <c r="AD3363" i="1"/>
  <c r="AE3363" i="1" s="1"/>
  <c r="AC3364" i="1"/>
  <c r="AD3364" i="1"/>
  <c r="AE3364" i="1" s="1"/>
  <c r="AC3365" i="1"/>
  <c r="AD3365" i="1"/>
  <c r="AE3365" i="1" s="1"/>
  <c r="AC3366" i="1"/>
  <c r="AD3366" i="1"/>
  <c r="AE3366" i="1" s="1"/>
  <c r="AC3367" i="1"/>
  <c r="AD3367" i="1"/>
  <c r="AE3367" i="1" s="1"/>
  <c r="AC3368" i="1"/>
  <c r="AD3368" i="1"/>
  <c r="AE3368" i="1" s="1"/>
  <c r="AC3369" i="1"/>
  <c r="AD3369" i="1"/>
  <c r="AE3369" i="1" s="1"/>
  <c r="AC3370" i="1"/>
  <c r="AD3370" i="1"/>
  <c r="AE3370" i="1" s="1"/>
  <c r="AC3371" i="1"/>
  <c r="AD3371" i="1"/>
  <c r="AE3371" i="1" s="1"/>
  <c r="AC3372" i="1"/>
  <c r="AD3372" i="1"/>
  <c r="AE3372" i="1" s="1"/>
  <c r="AC3373" i="1"/>
  <c r="AD3373" i="1"/>
  <c r="AE3373" i="1" s="1"/>
  <c r="AC3374" i="1"/>
  <c r="AD3374" i="1"/>
  <c r="AE3374" i="1" s="1"/>
  <c r="AC3375" i="1"/>
  <c r="AD3375" i="1"/>
  <c r="AE3375" i="1" s="1"/>
  <c r="AC3376" i="1"/>
  <c r="AD3376" i="1"/>
  <c r="AE3376" i="1" s="1"/>
  <c r="AC3377" i="1"/>
  <c r="AD3377" i="1"/>
  <c r="AE3377" i="1" s="1"/>
  <c r="AC3378" i="1"/>
  <c r="AD3378" i="1"/>
  <c r="AE3378" i="1" s="1"/>
  <c r="AC3379" i="1"/>
  <c r="AD3379" i="1"/>
  <c r="AE3379" i="1" s="1"/>
  <c r="AC3380" i="1"/>
  <c r="AD3380" i="1"/>
  <c r="AE3380" i="1" s="1"/>
  <c r="AC3381" i="1"/>
  <c r="AD3381" i="1"/>
  <c r="AE3381" i="1" s="1"/>
  <c r="AC3382" i="1"/>
  <c r="AD3382" i="1"/>
  <c r="AE3382" i="1" s="1"/>
  <c r="AC3383" i="1"/>
  <c r="AD3383" i="1"/>
  <c r="AE3383" i="1" s="1"/>
  <c r="AC3384" i="1"/>
  <c r="AD3384" i="1"/>
  <c r="AE3384" i="1" s="1"/>
  <c r="AC3385" i="1"/>
  <c r="AD3385" i="1"/>
  <c r="AE3385" i="1" s="1"/>
  <c r="AC3386" i="1"/>
  <c r="AD3386" i="1"/>
  <c r="AE3386" i="1" s="1"/>
  <c r="AC3387" i="1"/>
  <c r="AD3387" i="1"/>
  <c r="AE3387" i="1" s="1"/>
  <c r="AC3388" i="1"/>
  <c r="AD3388" i="1"/>
  <c r="AE3388" i="1" s="1"/>
  <c r="AC3389" i="1"/>
  <c r="AD3389" i="1"/>
  <c r="AE3389" i="1" s="1"/>
  <c r="AC3390" i="1"/>
  <c r="AD3390" i="1"/>
  <c r="AE3390" i="1" s="1"/>
  <c r="AC3391" i="1"/>
  <c r="AD3391" i="1"/>
  <c r="AE3391" i="1" s="1"/>
  <c r="AC3392" i="1"/>
  <c r="AD3392" i="1"/>
  <c r="AE3392" i="1" s="1"/>
  <c r="AC3393" i="1"/>
  <c r="AD3393" i="1"/>
  <c r="AE3393" i="1" s="1"/>
  <c r="AC3394" i="1"/>
  <c r="AD3394" i="1"/>
  <c r="AE3394" i="1" s="1"/>
  <c r="AC3395" i="1"/>
  <c r="AD3395" i="1"/>
  <c r="AE3395" i="1" s="1"/>
  <c r="AC3396" i="1"/>
  <c r="AD3396" i="1"/>
  <c r="AE3396" i="1" s="1"/>
  <c r="AC3397" i="1"/>
  <c r="AD3397" i="1"/>
  <c r="AE3397" i="1" s="1"/>
  <c r="AC3398" i="1"/>
  <c r="AD3398" i="1"/>
  <c r="AE3398" i="1" s="1"/>
  <c r="AC3399" i="1"/>
  <c r="AD3399" i="1"/>
  <c r="AE3399" i="1" s="1"/>
  <c r="AC3400" i="1"/>
  <c r="AD3400" i="1"/>
  <c r="AE3400" i="1" s="1"/>
  <c r="AC3401" i="1"/>
  <c r="AD3401" i="1"/>
  <c r="AE3401" i="1" s="1"/>
  <c r="AC3402" i="1"/>
  <c r="AD3402" i="1"/>
  <c r="AE3402" i="1" s="1"/>
  <c r="AC3403" i="1"/>
  <c r="AD3403" i="1"/>
  <c r="AE3403" i="1" s="1"/>
  <c r="AC3404" i="1"/>
  <c r="AD3404" i="1"/>
  <c r="AE3404" i="1" s="1"/>
  <c r="AC3405" i="1"/>
  <c r="AD3405" i="1"/>
  <c r="AE3405" i="1" s="1"/>
  <c r="AC3406" i="1"/>
  <c r="AD3406" i="1"/>
  <c r="AE3406" i="1" s="1"/>
  <c r="AC3407" i="1"/>
  <c r="AD3407" i="1"/>
  <c r="AE3407" i="1" s="1"/>
  <c r="AC3408" i="1"/>
  <c r="AD3408" i="1"/>
  <c r="AE3408" i="1" s="1"/>
  <c r="AC3409" i="1"/>
  <c r="AD3409" i="1"/>
  <c r="AE3409" i="1" s="1"/>
  <c r="AC3410" i="1"/>
  <c r="AD3410" i="1"/>
  <c r="AE3410" i="1" s="1"/>
  <c r="AC3411" i="1"/>
  <c r="AD3411" i="1"/>
  <c r="AE3411" i="1" s="1"/>
  <c r="AC3412" i="1"/>
  <c r="AD3412" i="1"/>
  <c r="AE3412" i="1" s="1"/>
  <c r="AC3413" i="1"/>
  <c r="AD3413" i="1"/>
  <c r="AE3413" i="1" s="1"/>
  <c r="AC3414" i="1"/>
  <c r="AD3414" i="1"/>
  <c r="AE3414" i="1" s="1"/>
  <c r="AC3415" i="1"/>
  <c r="AD3415" i="1"/>
  <c r="AE3415" i="1" s="1"/>
  <c r="AC3416" i="1"/>
  <c r="AD3416" i="1"/>
  <c r="AE3416" i="1" s="1"/>
  <c r="AC3417" i="1"/>
  <c r="AD3417" i="1"/>
  <c r="AE3417" i="1" s="1"/>
  <c r="AC3418" i="1"/>
  <c r="AD3418" i="1"/>
  <c r="AE3418" i="1" s="1"/>
  <c r="AC3419" i="1"/>
  <c r="AD3419" i="1"/>
  <c r="AE3419" i="1" s="1"/>
  <c r="AC3420" i="1"/>
  <c r="AD3420" i="1"/>
  <c r="AE3420" i="1" s="1"/>
  <c r="AC3421" i="1"/>
  <c r="AD3421" i="1"/>
  <c r="AE3421" i="1" s="1"/>
  <c r="AC3422" i="1"/>
  <c r="AD3422" i="1"/>
  <c r="AE3422" i="1" s="1"/>
  <c r="AC3423" i="1"/>
  <c r="AD3423" i="1"/>
  <c r="AE3423" i="1" s="1"/>
  <c r="AC3424" i="1"/>
  <c r="AD3424" i="1"/>
  <c r="AE3424" i="1" s="1"/>
  <c r="AC3425" i="1"/>
  <c r="AD3425" i="1"/>
  <c r="AE3425" i="1" s="1"/>
  <c r="AC3426" i="1"/>
  <c r="AD3426" i="1"/>
  <c r="AE3426" i="1" s="1"/>
  <c r="AC3427" i="1"/>
  <c r="AD3427" i="1"/>
  <c r="AE3427" i="1" s="1"/>
  <c r="AC3428" i="1"/>
  <c r="AD3428" i="1"/>
  <c r="AE3428" i="1" s="1"/>
  <c r="AC3429" i="1"/>
  <c r="AD3429" i="1"/>
  <c r="AE3429" i="1" s="1"/>
  <c r="AC3430" i="1"/>
  <c r="AD3430" i="1"/>
  <c r="AE3430" i="1" s="1"/>
  <c r="AC3431" i="1"/>
  <c r="AD3431" i="1"/>
  <c r="AE3431" i="1" s="1"/>
  <c r="AC3432" i="1"/>
  <c r="AD3432" i="1"/>
  <c r="AE3432" i="1" s="1"/>
  <c r="AC3433" i="1"/>
  <c r="AD3433" i="1"/>
  <c r="AE3433" i="1" s="1"/>
  <c r="AC3434" i="1"/>
  <c r="AD3434" i="1"/>
  <c r="AE3434" i="1" s="1"/>
  <c r="AC3435" i="1"/>
  <c r="AD3435" i="1"/>
  <c r="AE3435" i="1" s="1"/>
  <c r="AC3436" i="1"/>
  <c r="AD3436" i="1"/>
  <c r="AE3436" i="1" s="1"/>
  <c r="AC3437" i="1"/>
  <c r="AD3437" i="1"/>
  <c r="AE3437" i="1" s="1"/>
  <c r="AC3438" i="1"/>
  <c r="AD3438" i="1"/>
  <c r="AE3438" i="1" s="1"/>
  <c r="AC3439" i="1"/>
  <c r="AD3439" i="1"/>
  <c r="AE3439" i="1" s="1"/>
  <c r="AC3440" i="1"/>
  <c r="AD3440" i="1"/>
  <c r="AE3440" i="1" s="1"/>
  <c r="AC3441" i="1"/>
  <c r="AD3441" i="1"/>
  <c r="AE3441" i="1" s="1"/>
  <c r="AC3442" i="1"/>
  <c r="AD3442" i="1"/>
  <c r="AE3442" i="1" s="1"/>
  <c r="AC3443" i="1"/>
  <c r="AD3443" i="1"/>
  <c r="AE3443" i="1" s="1"/>
  <c r="AC3444" i="1"/>
  <c r="AD3444" i="1"/>
  <c r="AE3444" i="1" s="1"/>
  <c r="AC3445" i="1"/>
  <c r="AD3445" i="1"/>
  <c r="AE3445" i="1" s="1"/>
  <c r="AC3446" i="1"/>
  <c r="AD3446" i="1"/>
  <c r="AE3446" i="1" s="1"/>
  <c r="AC3447" i="1"/>
  <c r="AD3447" i="1"/>
  <c r="AE3447" i="1" s="1"/>
  <c r="AC3448" i="1"/>
  <c r="AD3448" i="1"/>
  <c r="AE3448" i="1" s="1"/>
  <c r="AC3449" i="1"/>
  <c r="AD3449" i="1"/>
  <c r="AE3449" i="1" s="1"/>
  <c r="AC3450" i="1"/>
  <c r="AD3450" i="1"/>
  <c r="AE3450" i="1" s="1"/>
  <c r="AC3451" i="1"/>
  <c r="AD3451" i="1"/>
  <c r="AE3451" i="1" s="1"/>
  <c r="AC3452" i="1"/>
  <c r="AD3452" i="1"/>
  <c r="AE3452" i="1" s="1"/>
  <c r="AC3453" i="1"/>
  <c r="AD3453" i="1"/>
  <c r="AE3453" i="1" s="1"/>
  <c r="AC3454" i="1"/>
  <c r="AD3454" i="1"/>
  <c r="AE3454" i="1" s="1"/>
  <c r="AC3455" i="1"/>
  <c r="AD3455" i="1"/>
  <c r="AE3455" i="1" s="1"/>
  <c r="AC3456" i="1"/>
  <c r="AD3456" i="1"/>
  <c r="AE3456" i="1" s="1"/>
  <c r="AC3457" i="1"/>
  <c r="AD3457" i="1"/>
  <c r="AE3457" i="1" s="1"/>
  <c r="AC3458" i="1"/>
  <c r="AD3458" i="1"/>
  <c r="AE3458" i="1" s="1"/>
  <c r="AC3459" i="1"/>
  <c r="AD3459" i="1"/>
  <c r="AE3459" i="1" s="1"/>
  <c r="AC3460" i="1"/>
  <c r="AD3460" i="1"/>
  <c r="AE3460" i="1" s="1"/>
  <c r="AC3461" i="1"/>
  <c r="AD3461" i="1"/>
  <c r="AE3461" i="1" s="1"/>
  <c r="AC3462" i="1"/>
  <c r="AD3462" i="1"/>
  <c r="AE3462" i="1" s="1"/>
  <c r="AC3463" i="1"/>
  <c r="AD3463" i="1"/>
  <c r="AE3463" i="1" s="1"/>
  <c r="AC3464" i="1"/>
  <c r="AD3464" i="1"/>
  <c r="AE3464" i="1" s="1"/>
  <c r="AC3465" i="1"/>
  <c r="AD3465" i="1"/>
  <c r="AE3465" i="1" s="1"/>
  <c r="AC3466" i="1"/>
  <c r="AD3466" i="1"/>
  <c r="AE3466" i="1" s="1"/>
  <c r="AC3467" i="1"/>
  <c r="AD3467" i="1"/>
  <c r="AE3467" i="1" s="1"/>
  <c r="AC3468" i="1"/>
  <c r="AD3468" i="1"/>
  <c r="AE3468" i="1" s="1"/>
  <c r="AC3469" i="1"/>
  <c r="AD3469" i="1"/>
  <c r="AE3469" i="1" s="1"/>
  <c r="AC3470" i="1"/>
  <c r="AD3470" i="1"/>
  <c r="AE3470" i="1" s="1"/>
  <c r="AC3471" i="1"/>
  <c r="AD3471" i="1"/>
  <c r="AE3471" i="1" s="1"/>
  <c r="AC3472" i="1"/>
  <c r="AD3472" i="1"/>
  <c r="AE3472" i="1" s="1"/>
  <c r="AC3473" i="1"/>
  <c r="AD3473" i="1"/>
  <c r="AE3473" i="1" s="1"/>
  <c r="AC3474" i="1"/>
  <c r="AD3474" i="1"/>
  <c r="AE3474" i="1" s="1"/>
  <c r="AC3475" i="1"/>
  <c r="AD3475" i="1"/>
  <c r="AE3475" i="1" s="1"/>
  <c r="AC3476" i="1"/>
  <c r="AD3476" i="1"/>
  <c r="AE3476" i="1" s="1"/>
  <c r="AC3477" i="1"/>
  <c r="AD3477" i="1"/>
  <c r="AE3477" i="1" s="1"/>
  <c r="AC3478" i="1"/>
  <c r="AD3478" i="1"/>
  <c r="AE3478" i="1" s="1"/>
  <c r="AC3479" i="1"/>
  <c r="AD3479" i="1"/>
  <c r="AE3479" i="1" s="1"/>
  <c r="AC3480" i="1"/>
  <c r="AD3480" i="1"/>
  <c r="AE3480" i="1" s="1"/>
  <c r="AC3481" i="1"/>
  <c r="AD3481" i="1"/>
  <c r="AE3481" i="1" s="1"/>
  <c r="AC3482" i="1"/>
  <c r="AD3482" i="1"/>
  <c r="AE3482" i="1" s="1"/>
  <c r="AC3483" i="1"/>
  <c r="AD3483" i="1"/>
  <c r="AE3483" i="1" s="1"/>
  <c r="AC3484" i="1"/>
  <c r="AD3484" i="1"/>
  <c r="AE3484" i="1" s="1"/>
  <c r="AC3485" i="1"/>
  <c r="AD3485" i="1"/>
  <c r="AE3485" i="1" s="1"/>
  <c r="AC3486" i="1"/>
  <c r="AD3486" i="1"/>
  <c r="AE3486" i="1" s="1"/>
  <c r="AC3487" i="1"/>
  <c r="AD3487" i="1"/>
  <c r="AE3487" i="1" s="1"/>
  <c r="AC3488" i="1"/>
  <c r="AD3488" i="1"/>
  <c r="AE3488" i="1" s="1"/>
  <c r="AC3489" i="1"/>
  <c r="AD3489" i="1"/>
  <c r="AE3489" i="1" s="1"/>
  <c r="AC3490" i="1"/>
  <c r="AD3490" i="1"/>
  <c r="AE3490" i="1" s="1"/>
  <c r="AC3491" i="1"/>
  <c r="AD3491" i="1"/>
  <c r="AE3491" i="1" s="1"/>
  <c r="AC3492" i="1"/>
  <c r="AD3492" i="1"/>
  <c r="AE3492" i="1" s="1"/>
  <c r="AC3493" i="1"/>
  <c r="AD3493" i="1"/>
  <c r="AE3493" i="1" s="1"/>
  <c r="AC3494" i="1"/>
  <c r="AD3494" i="1"/>
  <c r="AE3494" i="1" s="1"/>
  <c r="AC3495" i="1"/>
  <c r="AD3495" i="1"/>
  <c r="AE3495" i="1" s="1"/>
  <c r="AC3496" i="1"/>
  <c r="AD3496" i="1"/>
  <c r="AE3496" i="1" s="1"/>
  <c r="AC3497" i="1"/>
  <c r="AD3497" i="1"/>
  <c r="AE3497" i="1" s="1"/>
  <c r="AC3498" i="1"/>
  <c r="AD3498" i="1"/>
  <c r="AE3498" i="1" s="1"/>
  <c r="AC3499" i="1"/>
  <c r="AD3499" i="1"/>
  <c r="AE3499" i="1" s="1"/>
  <c r="AC3500" i="1"/>
  <c r="AD3500" i="1"/>
  <c r="AE3500" i="1" s="1"/>
  <c r="AC3501" i="1"/>
  <c r="AD3501" i="1"/>
  <c r="AE3501" i="1" s="1"/>
  <c r="AC3502" i="1"/>
  <c r="AD3502" i="1"/>
  <c r="AE3502" i="1" s="1"/>
  <c r="AC3503" i="1"/>
  <c r="AD3503" i="1"/>
  <c r="AE3503" i="1" s="1"/>
  <c r="AC3504" i="1"/>
  <c r="AD3504" i="1"/>
  <c r="AE3504" i="1" s="1"/>
  <c r="AC3505" i="1"/>
  <c r="AD3505" i="1"/>
  <c r="AE3505" i="1" s="1"/>
  <c r="AC3506" i="1"/>
  <c r="AD3506" i="1"/>
  <c r="AE3506" i="1" s="1"/>
  <c r="AC3507" i="1"/>
  <c r="AD3507" i="1"/>
  <c r="AE3507" i="1" s="1"/>
  <c r="AC3508" i="1"/>
  <c r="AD3508" i="1"/>
  <c r="AE3508" i="1" s="1"/>
  <c r="AC3509" i="1"/>
  <c r="AD3509" i="1"/>
  <c r="AE3509" i="1" s="1"/>
  <c r="AC3510" i="1"/>
  <c r="AD3510" i="1"/>
  <c r="AE3510" i="1" s="1"/>
  <c r="AC3511" i="1"/>
  <c r="AD3511" i="1"/>
  <c r="AE3511" i="1" s="1"/>
  <c r="AC3512" i="1"/>
  <c r="AD3512" i="1"/>
  <c r="AE3512" i="1" s="1"/>
  <c r="AC3513" i="1"/>
  <c r="AD3513" i="1"/>
  <c r="AE3513" i="1" s="1"/>
  <c r="AC3514" i="1"/>
  <c r="AD3514" i="1"/>
  <c r="AE3514" i="1" s="1"/>
  <c r="AC3515" i="1"/>
  <c r="AD3515" i="1"/>
  <c r="AE3515" i="1" s="1"/>
  <c r="AC3516" i="1"/>
  <c r="AD3516" i="1"/>
  <c r="AE3516" i="1" s="1"/>
  <c r="AC3517" i="1"/>
  <c r="AD3517" i="1"/>
  <c r="AE3517" i="1" s="1"/>
  <c r="AC3518" i="1"/>
  <c r="AD3518" i="1"/>
  <c r="AE3518" i="1" s="1"/>
  <c r="AC3519" i="1"/>
  <c r="AD3519" i="1"/>
  <c r="AE3519" i="1" s="1"/>
  <c r="AC3520" i="1"/>
  <c r="AD3520" i="1"/>
  <c r="AE3520" i="1" s="1"/>
  <c r="AC3521" i="1"/>
  <c r="AD3521" i="1"/>
  <c r="AE3521" i="1" s="1"/>
  <c r="AC3522" i="1"/>
  <c r="AD3522" i="1"/>
  <c r="AE3522" i="1" s="1"/>
  <c r="AC3523" i="1"/>
  <c r="AD3523" i="1"/>
  <c r="AE3523" i="1" s="1"/>
  <c r="AC3524" i="1"/>
  <c r="AD3524" i="1"/>
  <c r="AE3524" i="1" s="1"/>
  <c r="AC3525" i="1"/>
  <c r="AD3525" i="1"/>
  <c r="AE3525" i="1" s="1"/>
  <c r="AC3526" i="1"/>
  <c r="AD3526" i="1"/>
  <c r="AE3526" i="1" s="1"/>
  <c r="AC3527" i="1"/>
  <c r="AD3527" i="1"/>
  <c r="AE3527" i="1" s="1"/>
  <c r="AC3528" i="1"/>
  <c r="AD3528" i="1"/>
  <c r="AE3528" i="1" s="1"/>
  <c r="AC3529" i="1"/>
  <c r="AD3529" i="1"/>
  <c r="AE3529" i="1" s="1"/>
  <c r="AC3530" i="1"/>
  <c r="AD3530" i="1"/>
  <c r="AE3530" i="1" s="1"/>
  <c r="AC3531" i="1"/>
  <c r="AD3531" i="1"/>
  <c r="AE3531" i="1" s="1"/>
  <c r="AC3532" i="1"/>
  <c r="AD3532" i="1"/>
  <c r="AE3532" i="1" s="1"/>
  <c r="AC3533" i="1"/>
  <c r="AD3533" i="1"/>
  <c r="AE3533" i="1" s="1"/>
  <c r="AC3534" i="1"/>
  <c r="AD3534" i="1"/>
  <c r="AE3534" i="1" s="1"/>
  <c r="AC3535" i="1"/>
  <c r="AD3535" i="1"/>
  <c r="AE3535" i="1" s="1"/>
  <c r="AC3536" i="1"/>
  <c r="AD3536" i="1"/>
  <c r="AE3536" i="1" s="1"/>
  <c r="AC3537" i="1"/>
  <c r="AD3537" i="1"/>
  <c r="AE3537" i="1" s="1"/>
  <c r="AC3538" i="1"/>
  <c r="AD3538" i="1"/>
  <c r="AE3538" i="1" s="1"/>
  <c r="AC3539" i="1"/>
  <c r="AD3539" i="1"/>
  <c r="AE3539" i="1" s="1"/>
  <c r="AC3540" i="1"/>
  <c r="AD3540" i="1"/>
  <c r="AE3540" i="1" s="1"/>
  <c r="AC3541" i="1"/>
  <c r="AD3541" i="1"/>
  <c r="AE3541" i="1" s="1"/>
  <c r="AC3542" i="1"/>
  <c r="AD3542" i="1"/>
  <c r="AE3542" i="1" s="1"/>
  <c r="AC3543" i="1"/>
  <c r="AD3543" i="1"/>
  <c r="AE3543" i="1" s="1"/>
  <c r="AC3544" i="1"/>
  <c r="AD3544" i="1"/>
  <c r="AE3544" i="1" s="1"/>
  <c r="AC3545" i="1"/>
  <c r="AD3545" i="1"/>
  <c r="AE3545" i="1" s="1"/>
  <c r="AC3546" i="1"/>
  <c r="AD3546" i="1"/>
  <c r="AE3546" i="1" s="1"/>
  <c r="AC3547" i="1"/>
  <c r="AD3547" i="1"/>
  <c r="AE3547" i="1" s="1"/>
  <c r="AC3548" i="1"/>
  <c r="AD3548" i="1"/>
  <c r="AE3548" i="1" s="1"/>
  <c r="AC3549" i="1"/>
  <c r="AD3549" i="1"/>
  <c r="AE3549" i="1" s="1"/>
  <c r="AC3550" i="1"/>
  <c r="AD3550" i="1"/>
  <c r="AE3550" i="1" s="1"/>
  <c r="AC3551" i="1"/>
  <c r="AD3551" i="1"/>
  <c r="AE3551" i="1" s="1"/>
  <c r="AC3552" i="1"/>
  <c r="AD3552" i="1"/>
  <c r="AE3552" i="1" s="1"/>
  <c r="AC3553" i="1"/>
  <c r="AD3553" i="1"/>
  <c r="AE3553" i="1" s="1"/>
  <c r="AC3554" i="1"/>
  <c r="AD3554" i="1"/>
  <c r="AE3554" i="1" s="1"/>
  <c r="AC3555" i="1"/>
  <c r="AD3555" i="1"/>
  <c r="AE3555" i="1" s="1"/>
  <c r="AC3556" i="1"/>
  <c r="AD3556" i="1"/>
  <c r="AE3556" i="1" s="1"/>
  <c r="AC3557" i="1"/>
  <c r="AD3557" i="1"/>
  <c r="AE3557" i="1" s="1"/>
  <c r="AC3558" i="1"/>
  <c r="AD3558" i="1"/>
  <c r="AE3558" i="1" s="1"/>
  <c r="AC3559" i="1"/>
  <c r="AD3559" i="1"/>
  <c r="AE3559" i="1" s="1"/>
  <c r="AC3560" i="1"/>
  <c r="AD3560" i="1"/>
  <c r="AE3560" i="1" s="1"/>
  <c r="AC3561" i="1"/>
  <c r="AD3561" i="1"/>
  <c r="AE3561" i="1" s="1"/>
  <c r="AC3562" i="1"/>
  <c r="AD3562" i="1"/>
  <c r="AE3562" i="1" s="1"/>
  <c r="AC3563" i="1"/>
  <c r="AD3563" i="1"/>
  <c r="AE3563" i="1" s="1"/>
  <c r="AC3564" i="1"/>
  <c r="AD3564" i="1"/>
  <c r="AE3564" i="1" s="1"/>
  <c r="AC3565" i="1"/>
  <c r="AD3565" i="1"/>
  <c r="AE3565" i="1" s="1"/>
  <c r="AC3566" i="1"/>
  <c r="AD3566" i="1"/>
  <c r="AE3566" i="1" s="1"/>
  <c r="AC3567" i="1"/>
  <c r="AD3567" i="1"/>
  <c r="AE3567" i="1" s="1"/>
  <c r="AC3568" i="1"/>
  <c r="AD3568" i="1"/>
  <c r="AE3568" i="1" s="1"/>
  <c r="AC3569" i="1"/>
  <c r="AD3569" i="1"/>
  <c r="AE3569" i="1" s="1"/>
  <c r="AC3570" i="1"/>
  <c r="AD3570" i="1"/>
  <c r="AE3570" i="1" s="1"/>
  <c r="AC3571" i="1"/>
  <c r="AD3571" i="1"/>
  <c r="AE3571" i="1" s="1"/>
  <c r="AC3572" i="1"/>
  <c r="AD3572" i="1"/>
  <c r="AE3572" i="1" s="1"/>
  <c r="AC3573" i="1"/>
  <c r="AD3573" i="1"/>
  <c r="AE3573" i="1" s="1"/>
  <c r="AC3574" i="1"/>
  <c r="AD3574" i="1"/>
  <c r="AE3574" i="1" s="1"/>
  <c r="AC3575" i="1"/>
  <c r="AD3575" i="1"/>
  <c r="AE3575" i="1" s="1"/>
  <c r="AC3576" i="1"/>
  <c r="AD3576" i="1"/>
  <c r="AE3576" i="1" s="1"/>
  <c r="AC3577" i="1"/>
  <c r="AD3577" i="1"/>
  <c r="AE3577" i="1" s="1"/>
  <c r="AC3578" i="1"/>
  <c r="AD3578" i="1"/>
  <c r="AE3578" i="1" s="1"/>
  <c r="AC3579" i="1"/>
  <c r="AD3579" i="1"/>
  <c r="AE3579" i="1" s="1"/>
  <c r="AC3580" i="1"/>
  <c r="AD3580" i="1"/>
  <c r="AE3580" i="1" s="1"/>
  <c r="AC3581" i="1"/>
  <c r="AD3581" i="1"/>
  <c r="AE3581" i="1" s="1"/>
  <c r="AC3582" i="1"/>
  <c r="AD3582" i="1"/>
  <c r="AE3582" i="1" s="1"/>
  <c r="AC3583" i="1"/>
  <c r="AD3583" i="1"/>
  <c r="AE3583" i="1" s="1"/>
  <c r="AC3584" i="1"/>
  <c r="AD3584" i="1"/>
  <c r="AE3584" i="1" s="1"/>
  <c r="AC3585" i="1"/>
  <c r="AD3585" i="1"/>
  <c r="AE3585" i="1" s="1"/>
  <c r="AC3586" i="1"/>
  <c r="AD3586" i="1"/>
  <c r="AE3586" i="1" s="1"/>
  <c r="AC3587" i="1"/>
  <c r="AD3587" i="1"/>
  <c r="AE3587" i="1" s="1"/>
  <c r="AC3588" i="1"/>
  <c r="AD3588" i="1"/>
  <c r="AE3588" i="1" s="1"/>
  <c r="AC3589" i="1"/>
  <c r="AD3589" i="1"/>
  <c r="AE3589" i="1" s="1"/>
  <c r="AC3590" i="1"/>
  <c r="AD3590" i="1"/>
  <c r="AE3590" i="1" s="1"/>
  <c r="AC3591" i="1"/>
  <c r="AD3591" i="1"/>
  <c r="AE3591" i="1" s="1"/>
  <c r="AC3592" i="1"/>
  <c r="AD3592" i="1"/>
  <c r="AE3592" i="1" s="1"/>
  <c r="AC3593" i="1"/>
  <c r="AD3593" i="1"/>
  <c r="AE3593" i="1" s="1"/>
  <c r="AC3594" i="1"/>
  <c r="AD3594" i="1"/>
  <c r="AE3594" i="1" s="1"/>
  <c r="AC3595" i="1"/>
  <c r="AD3595" i="1"/>
  <c r="AE3595" i="1" s="1"/>
  <c r="AC3596" i="1"/>
  <c r="AD3596" i="1"/>
  <c r="AE3596" i="1" s="1"/>
  <c r="AC3597" i="1"/>
  <c r="AD3597" i="1"/>
  <c r="AE3597" i="1" s="1"/>
  <c r="AC3598" i="1"/>
  <c r="AD3598" i="1"/>
  <c r="AE3598" i="1" s="1"/>
  <c r="AC3599" i="1"/>
  <c r="AD3599" i="1"/>
  <c r="AE3599" i="1" s="1"/>
  <c r="AC3600" i="1"/>
  <c r="AD3600" i="1"/>
  <c r="AE3600" i="1" s="1"/>
  <c r="AC3601" i="1"/>
  <c r="AD3601" i="1"/>
  <c r="AE3601" i="1" s="1"/>
  <c r="AC3602" i="1"/>
  <c r="AD3602" i="1"/>
  <c r="AE3602" i="1" s="1"/>
  <c r="AC3603" i="1"/>
  <c r="AD3603" i="1"/>
  <c r="AE3603" i="1" s="1"/>
  <c r="AC3604" i="1"/>
  <c r="AD3604" i="1"/>
  <c r="AE3604" i="1" s="1"/>
  <c r="AC3605" i="1"/>
  <c r="AD3605" i="1"/>
  <c r="AE3605" i="1" s="1"/>
  <c r="AC3606" i="1"/>
  <c r="AD3606" i="1"/>
  <c r="AE3606" i="1" s="1"/>
  <c r="AC3607" i="1"/>
  <c r="AD3607" i="1"/>
  <c r="AE3607" i="1" s="1"/>
  <c r="AC3608" i="1"/>
  <c r="AD3608" i="1"/>
  <c r="AE3608" i="1" s="1"/>
  <c r="AC3609" i="1"/>
  <c r="AD3609" i="1"/>
  <c r="AE3609" i="1" s="1"/>
  <c r="AC3610" i="1"/>
  <c r="AD3610" i="1"/>
  <c r="AE3610" i="1" s="1"/>
  <c r="AC3611" i="1"/>
  <c r="AD3611" i="1"/>
  <c r="AE3611" i="1" s="1"/>
  <c r="AC3612" i="1"/>
  <c r="AD3612" i="1"/>
  <c r="AE3612" i="1" s="1"/>
  <c r="AC3613" i="1"/>
  <c r="AD3613" i="1"/>
  <c r="AE3613" i="1" s="1"/>
  <c r="AC3614" i="1"/>
  <c r="AD3614" i="1"/>
  <c r="AE3614" i="1" s="1"/>
  <c r="AC3615" i="1"/>
  <c r="AD3615" i="1"/>
  <c r="AE3615" i="1" s="1"/>
  <c r="AC3616" i="1"/>
  <c r="AD3616" i="1"/>
  <c r="AE3616" i="1" s="1"/>
  <c r="AC3617" i="1"/>
  <c r="AD3617" i="1"/>
  <c r="AE3617" i="1" s="1"/>
  <c r="AC3618" i="1"/>
  <c r="AD3618" i="1"/>
  <c r="AE3618" i="1" s="1"/>
  <c r="AC3619" i="1"/>
  <c r="AD3619" i="1"/>
  <c r="AE3619" i="1" s="1"/>
  <c r="AC3620" i="1"/>
  <c r="AD3620" i="1"/>
  <c r="AE3620" i="1" s="1"/>
  <c r="AC3621" i="1"/>
  <c r="AD3621" i="1"/>
  <c r="AE3621" i="1" s="1"/>
  <c r="AC3622" i="1"/>
  <c r="AD3622" i="1"/>
  <c r="AE3622" i="1" s="1"/>
  <c r="AC3623" i="1"/>
  <c r="AD3623" i="1"/>
  <c r="AE3623" i="1" s="1"/>
  <c r="AC3624" i="1"/>
  <c r="AD3624" i="1"/>
  <c r="AE3624" i="1" s="1"/>
  <c r="AC3625" i="1"/>
  <c r="AD3625" i="1"/>
  <c r="AE3625" i="1" s="1"/>
  <c r="AC3626" i="1"/>
  <c r="AD3626" i="1"/>
  <c r="AE3626" i="1" s="1"/>
  <c r="AC3627" i="1"/>
  <c r="AD3627" i="1"/>
  <c r="AE3627" i="1" s="1"/>
  <c r="AC3628" i="1"/>
  <c r="AD3628" i="1"/>
  <c r="AC3629" i="1"/>
  <c r="AD3629" i="1"/>
  <c r="AE3629" i="1" s="1"/>
  <c r="AC3630" i="1"/>
  <c r="AD3630" i="1"/>
  <c r="AE3630" i="1" s="1"/>
  <c r="AC3631" i="1"/>
  <c r="AD3631" i="1"/>
  <c r="AE3631" i="1" s="1"/>
  <c r="AC3632" i="1"/>
  <c r="AD3632" i="1"/>
  <c r="AE3632" i="1" s="1"/>
  <c r="AC3633" i="1"/>
  <c r="AD3633" i="1"/>
  <c r="AE3633" i="1" s="1"/>
  <c r="AC3634" i="1"/>
  <c r="AD3634" i="1"/>
  <c r="AE3634" i="1" s="1"/>
  <c r="AC3635" i="1"/>
  <c r="AD3635" i="1"/>
  <c r="AE3635" i="1" s="1"/>
  <c r="AC3636" i="1"/>
  <c r="AD3636" i="1"/>
  <c r="AE3636" i="1" s="1"/>
  <c r="AC3637" i="1"/>
  <c r="AD3637" i="1"/>
  <c r="AE3637" i="1" s="1"/>
  <c r="AC3638" i="1"/>
  <c r="AD3638" i="1"/>
  <c r="AE3638" i="1" s="1"/>
  <c r="AC3639" i="1"/>
  <c r="AD3639" i="1"/>
  <c r="AE3639" i="1" s="1"/>
  <c r="AC3640" i="1"/>
  <c r="AD3640" i="1"/>
  <c r="AE3640" i="1" s="1"/>
  <c r="AC3641" i="1"/>
  <c r="AD3641" i="1"/>
  <c r="AE3641" i="1" s="1"/>
  <c r="AC3642" i="1"/>
  <c r="AD3642" i="1"/>
  <c r="AE3642" i="1" s="1"/>
  <c r="AC3643" i="1"/>
  <c r="AD3643" i="1"/>
  <c r="AE3643" i="1" s="1"/>
  <c r="AC3644" i="1"/>
  <c r="AD3644" i="1"/>
  <c r="AE3644" i="1" s="1"/>
  <c r="AC3645" i="1"/>
  <c r="AD3645" i="1"/>
  <c r="AE3645" i="1" s="1"/>
  <c r="AC3646" i="1"/>
  <c r="AD3646" i="1"/>
  <c r="AE3646" i="1" s="1"/>
  <c r="AC3647" i="1"/>
  <c r="AD3647" i="1"/>
  <c r="AE3647" i="1" s="1"/>
  <c r="AC3648" i="1"/>
  <c r="AD3648" i="1"/>
  <c r="AE3648" i="1" s="1"/>
  <c r="AC3649" i="1"/>
  <c r="AD3649" i="1"/>
  <c r="AE3649" i="1" s="1"/>
  <c r="AC3650" i="1"/>
  <c r="AD3650" i="1"/>
  <c r="AE3650" i="1" s="1"/>
  <c r="AC3651" i="1"/>
  <c r="AD3651" i="1"/>
  <c r="AE3651" i="1" s="1"/>
  <c r="AC3652" i="1"/>
  <c r="AD3652" i="1"/>
  <c r="AE3652" i="1" s="1"/>
  <c r="AC3653" i="1"/>
  <c r="AD3653" i="1"/>
  <c r="AE3653" i="1" s="1"/>
  <c r="AC3654" i="1"/>
  <c r="AD3654" i="1"/>
  <c r="AE3654" i="1" s="1"/>
  <c r="AC3655" i="1"/>
  <c r="AD3655" i="1"/>
  <c r="AE3655" i="1" s="1"/>
  <c r="AC3656" i="1"/>
  <c r="AD3656" i="1"/>
  <c r="AE3656" i="1" s="1"/>
  <c r="AC3657" i="1"/>
  <c r="AD3657" i="1"/>
  <c r="AE3657" i="1" s="1"/>
  <c r="AC3658" i="1"/>
  <c r="AD3658" i="1"/>
  <c r="AE3658" i="1" s="1"/>
  <c r="AC3659" i="1"/>
  <c r="AD3659" i="1"/>
  <c r="AE3659" i="1" s="1"/>
  <c r="AC3660" i="1"/>
  <c r="AD3660" i="1"/>
  <c r="AE3660" i="1" s="1"/>
  <c r="AC3661" i="1"/>
  <c r="AD3661" i="1"/>
  <c r="AE3661" i="1" s="1"/>
  <c r="AC3662" i="1"/>
  <c r="AD3662" i="1"/>
  <c r="AE3662" i="1" s="1"/>
  <c r="AC3663" i="1"/>
  <c r="AD3663" i="1"/>
  <c r="AE3663" i="1" s="1"/>
  <c r="AC3664" i="1"/>
  <c r="AD3664" i="1"/>
  <c r="AE3664" i="1" s="1"/>
  <c r="AC3665" i="1"/>
  <c r="AD3665" i="1"/>
  <c r="AE3665" i="1" s="1"/>
  <c r="AC3666" i="1"/>
  <c r="AD3666" i="1"/>
  <c r="AE3666" i="1" s="1"/>
  <c r="AC3667" i="1"/>
  <c r="AD3667" i="1"/>
  <c r="AE3667" i="1" s="1"/>
  <c r="AC3668" i="1"/>
  <c r="AD3668" i="1"/>
  <c r="AE3668" i="1" s="1"/>
  <c r="AC3669" i="1"/>
  <c r="AD3669" i="1"/>
  <c r="AE3669" i="1" s="1"/>
  <c r="AC3670" i="1"/>
  <c r="AD3670" i="1"/>
  <c r="AE3670" i="1" s="1"/>
  <c r="AC3671" i="1"/>
  <c r="AD3671" i="1"/>
  <c r="AE3671" i="1" s="1"/>
  <c r="AC3672" i="1"/>
  <c r="AD3672" i="1"/>
  <c r="AE3672" i="1" s="1"/>
  <c r="AC3673" i="1"/>
  <c r="AD3673" i="1"/>
  <c r="AE3673" i="1" s="1"/>
  <c r="AC3674" i="1"/>
  <c r="AD3674" i="1"/>
  <c r="AE3674" i="1" s="1"/>
  <c r="AC3675" i="1"/>
  <c r="AD3675" i="1"/>
  <c r="AE3675" i="1" s="1"/>
  <c r="AC3676" i="1"/>
  <c r="AD3676" i="1"/>
  <c r="AE3676" i="1" s="1"/>
  <c r="AC3677" i="1"/>
  <c r="AD3677" i="1"/>
  <c r="AE3677" i="1" s="1"/>
  <c r="AC3678" i="1"/>
  <c r="AD3678" i="1"/>
  <c r="AE3678" i="1" s="1"/>
  <c r="AC3679" i="1"/>
  <c r="AD3679" i="1"/>
  <c r="AE3679" i="1" s="1"/>
  <c r="AC3680" i="1"/>
  <c r="AD3680" i="1"/>
  <c r="AE3680" i="1" s="1"/>
  <c r="AC3681" i="1"/>
  <c r="AD3681" i="1"/>
  <c r="AE3681" i="1" s="1"/>
  <c r="AC3682" i="1"/>
  <c r="AD3682" i="1"/>
  <c r="AE3682" i="1" s="1"/>
  <c r="AC3683" i="1"/>
  <c r="AD3683" i="1"/>
  <c r="AE3683" i="1" s="1"/>
  <c r="AC3684" i="1"/>
  <c r="AD3684" i="1"/>
  <c r="AE3684" i="1" s="1"/>
  <c r="AC3685" i="1"/>
  <c r="AD3685" i="1"/>
  <c r="AE3685" i="1" s="1"/>
  <c r="AC3686" i="1"/>
  <c r="AD3686" i="1"/>
  <c r="AE3686" i="1" s="1"/>
  <c r="AC3687" i="1"/>
  <c r="AD3687" i="1"/>
  <c r="AE3687" i="1" s="1"/>
  <c r="AC3688" i="1"/>
  <c r="AD3688" i="1"/>
  <c r="AE3688" i="1" s="1"/>
  <c r="AC3689" i="1"/>
  <c r="AD3689" i="1"/>
  <c r="AE3689" i="1" s="1"/>
  <c r="AC3690" i="1"/>
  <c r="AD3690" i="1"/>
  <c r="AE3690" i="1" s="1"/>
  <c r="AC3691" i="1"/>
  <c r="AD3691" i="1"/>
  <c r="AE3691" i="1" s="1"/>
  <c r="AC3692" i="1"/>
  <c r="AD3692" i="1"/>
  <c r="AE3692" i="1" s="1"/>
  <c r="AC3693" i="1"/>
  <c r="AD3693" i="1"/>
  <c r="AE3693" i="1" s="1"/>
  <c r="AC3694" i="1"/>
  <c r="AD3694" i="1"/>
  <c r="AE3694" i="1" s="1"/>
  <c r="AC3695" i="1"/>
  <c r="AD3695" i="1"/>
  <c r="AE3695" i="1" s="1"/>
  <c r="AC3696" i="1"/>
  <c r="AD3696" i="1"/>
  <c r="AE3696" i="1" s="1"/>
  <c r="AC3697" i="1"/>
  <c r="AD3697" i="1"/>
  <c r="AE3697" i="1" s="1"/>
  <c r="AC3698" i="1"/>
  <c r="AD3698" i="1"/>
  <c r="AE3698" i="1" s="1"/>
  <c r="AC3699" i="1"/>
  <c r="AD3699" i="1"/>
  <c r="AE3699" i="1" s="1"/>
  <c r="AC3700" i="1"/>
  <c r="AD3700" i="1"/>
  <c r="AE3700" i="1" s="1"/>
  <c r="AC3701" i="1"/>
  <c r="AD3701" i="1"/>
  <c r="AE3701" i="1" s="1"/>
  <c r="AC3702" i="1"/>
  <c r="AD3702" i="1"/>
  <c r="AE3702" i="1" s="1"/>
  <c r="AC3703" i="1"/>
  <c r="AD3703" i="1"/>
  <c r="AE3703" i="1" s="1"/>
  <c r="AC3704" i="1"/>
  <c r="AD3704" i="1"/>
  <c r="AE3704" i="1" s="1"/>
  <c r="AC3705" i="1"/>
  <c r="AD3705" i="1"/>
  <c r="AE3705" i="1" s="1"/>
  <c r="AC3706" i="1"/>
  <c r="AD3706" i="1"/>
  <c r="AE3706" i="1" s="1"/>
  <c r="AC3707" i="1"/>
  <c r="AD3707" i="1"/>
  <c r="AE3707" i="1" s="1"/>
  <c r="AC3708" i="1"/>
  <c r="AD3708" i="1"/>
  <c r="AE3708" i="1" s="1"/>
  <c r="AC3709" i="1"/>
  <c r="AD3709" i="1"/>
  <c r="AE3709" i="1" s="1"/>
  <c r="AC3710" i="1"/>
  <c r="AD3710" i="1"/>
  <c r="AE3710" i="1" s="1"/>
  <c r="AC3711" i="1"/>
  <c r="AD3711" i="1"/>
  <c r="AE3711" i="1" s="1"/>
  <c r="AC3712" i="1"/>
  <c r="AD3712" i="1"/>
  <c r="AE3712" i="1" s="1"/>
  <c r="AC3713" i="1"/>
  <c r="AD3713" i="1"/>
  <c r="AE3713" i="1" s="1"/>
  <c r="AC3714" i="1"/>
  <c r="AD3714" i="1"/>
  <c r="AE3714" i="1" s="1"/>
  <c r="AC3715" i="1"/>
  <c r="AD3715" i="1"/>
  <c r="AE3715" i="1" s="1"/>
  <c r="AC3716" i="1"/>
  <c r="AD3716" i="1"/>
  <c r="AC3717" i="1"/>
  <c r="AD3717" i="1"/>
  <c r="AE3717" i="1" s="1"/>
  <c r="AC3718" i="1"/>
  <c r="AD3718" i="1"/>
  <c r="AE3718" i="1" s="1"/>
  <c r="AC3719" i="1"/>
  <c r="AD3719" i="1"/>
  <c r="AE3719" i="1" s="1"/>
  <c r="AC3720" i="1"/>
  <c r="AD3720" i="1"/>
  <c r="AE3720" i="1" s="1"/>
  <c r="AC3721" i="1"/>
  <c r="AD3721" i="1"/>
  <c r="AE3721" i="1" s="1"/>
  <c r="AC3722" i="1"/>
  <c r="AD3722" i="1"/>
  <c r="AE3722" i="1" s="1"/>
  <c r="AC3723" i="1"/>
  <c r="AD3723" i="1"/>
  <c r="AE3723" i="1" s="1"/>
  <c r="AC3724" i="1"/>
  <c r="AD3724" i="1"/>
  <c r="AE3724" i="1" s="1"/>
  <c r="AC3725" i="1"/>
  <c r="AD3725" i="1"/>
  <c r="AE3725" i="1" s="1"/>
  <c r="AC3726" i="1"/>
  <c r="AD3726" i="1"/>
  <c r="AE3726" i="1" s="1"/>
  <c r="AC3727" i="1"/>
  <c r="AD3727" i="1"/>
  <c r="AE3727" i="1" s="1"/>
  <c r="AC3728" i="1"/>
  <c r="AD3728" i="1"/>
  <c r="AE3728" i="1" s="1"/>
  <c r="AC3729" i="1"/>
  <c r="AD3729" i="1"/>
  <c r="AE3729" i="1" s="1"/>
  <c r="AC3730" i="1"/>
  <c r="AD3730" i="1"/>
  <c r="AE3730" i="1" s="1"/>
  <c r="AC3731" i="1"/>
  <c r="AD3731" i="1"/>
  <c r="AE3731" i="1" s="1"/>
  <c r="AC3732" i="1"/>
  <c r="AD3732" i="1"/>
  <c r="AE3732" i="1" s="1"/>
  <c r="AC3733" i="1"/>
  <c r="AD3733" i="1"/>
  <c r="AE3733" i="1" s="1"/>
  <c r="AC3734" i="1"/>
  <c r="AD3734" i="1"/>
  <c r="AE3734" i="1" s="1"/>
  <c r="AC3735" i="1"/>
  <c r="AD3735" i="1"/>
  <c r="AE3735" i="1" s="1"/>
  <c r="AC3736" i="1"/>
  <c r="AD3736" i="1"/>
  <c r="AE3736" i="1" s="1"/>
  <c r="AC3737" i="1"/>
  <c r="AD3737" i="1"/>
  <c r="AE3737" i="1" s="1"/>
  <c r="AC3738" i="1"/>
  <c r="AD3738" i="1"/>
  <c r="AE3738" i="1" s="1"/>
  <c r="AC3739" i="1"/>
  <c r="AD3739" i="1"/>
  <c r="AE3739" i="1" s="1"/>
  <c r="AC3740" i="1"/>
  <c r="AD3740" i="1"/>
  <c r="AE3740" i="1" s="1"/>
  <c r="AC3741" i="1"/>
  <c r="AD3741" i="1"/>
  <c r="AE3741" i="1" s="1"/>
  <c r="AC3742" i="1"/>
  <c r="AD3742" i="1"/>
  <c r="AE3742" i="1" s="1"/>
  <c r="AC3743" i="1"/>
  <c r="AD3743" i="1"/>
  <c r="AE3743" i="1" s="1"/>
  <c r="AC3744" i="1"/>
  <c r="AD3744" i="1"/>
  <c r="AE3744" i="1" s="1"/>
  <c r="AC3745" i="1"/>
  <c r="AD3745" i="1"/>
  <c r="AE3745" i="1" s="1"/>
  <c r="AC3746" i="1"/>
  <c r="AD3746" i="1"/>
  <c r="AE3746" i="1" s="1"/>
  <c r="AC3747" i="1"/>
  <c r="AD3747" i="1"/>
  <c r="AE3747" i="1" s="1"/>
  <c r="AC3748" i="1"/>
  <c r="AD3748" i="1"/>
  <c r="AE3748" i="1" s="1"/>
  <c r="AC3749" i="1"/>
  <c r="AD3749" i="1"/>
  <c r="AE3749" i="1" s="1"/>
  <c r="AC3750" i="1"/>
  <c r="AD3750" i="1"/>
  <c r="AE3750" i="1" s="1"/>
  <c r="AC3751" i="1"/>
  <c r="AD3751" i="1"/>
  <c r="AE3751" i="1" s="1"/>
  <c r="AC3752" i="1"/>
  <c r="AD3752" i="1"/>
  <c r="AE3752" i="1" s="1"/>
  <c r="AC3753" i="1"/>
  <c r="AD3753" i="1"/>
  <c r="AE3753" i="1" s="1"/>
  <c r="AC3754" i="1"/>
  <c r="AD3754" i="1"/>
  <c r="AE3754" i="1" s="1"/>
  <c r="AC3755" i="1"/>
  <c r="AD3755" i="1"/>
  <c r="AE3755" i="1" s="1"/>
  <c r="AC3756" i="1"/>
  <c r="AD3756" i="1"/>
  <c r="AE3756" i="1" s="1"/>
  <c r="AC3757" i="1"/>
  <c r="AD3757" i="1"/>
  <c r="AE3757" i="1" s="1"/>
  <c r="AC3758" i="1"/>
  <c r="AD3758" i="1"/>
  <c r="AE3758" i="1" s="1"/>
  <c r="AC3759" i="1"/>
  <c r="AD3759" i="1"/>
  <c r="AE3759" i="1" s="1"/>
  <c r="AC3760" i="1"/>
  <c r="AD3760" i="1"/>
  <c r="AE3760" i="1" s="1"/>
  <c r="AC3761" i="1"/>
  <c r="AD3761" i="1"/>
  <c r="AE3761" i="1" s="1"/>
  <c r="AC3762" i="1"/>
  <c r="AD3762" i="1"/>
  <c r="AE3762" i="1" s="1"/>
  <c r="AC3763" i="1"/>
  <c r="AD3763" i="1"/>
  <c r="AE3763" i="1" s="1"/>
  <c r="AC3764" i="1"/>
  <c r="AD3764" i="1"/>
  <c r="AE3764" i="1" s="1"/>
  <c r="AC3765" i="1"/>
  <c r="AD3765" i="1"/>
  <c r="AE3765" i="1" s="1"/>
  <c r="AC3766" i="1"/>
  <c r="AD3766" i="1"/>
  <c r="AE3766" i="1" s="1"/>
  <c r="AC3767" i="1"/>
  <c r="AD3767" i="1"/>
  <c r="AE3767" i="1" s="1"/>
  <c r="AC3768" i="1"/>
  <c r="AD3768" i="1"/>
  <c r="AE3768" i="1" s="1"/>
  <c r="AC3769" i="1"/>
  <c r="AD3769" i="1"/>
  <c r="AE3769" i="1" s="1"/>
  <c r="AC3770" i="1"/>
  <c r="AD3770" i="1"/>
  <c r="AE3770" i="1" s="1"/>
  <c r="AC3771" i="1"/>
  <c r="AD3771" i="1"/>
  <c r="AE3771" i="1" s="1"/>
  <c r="AC3772" i="1"/>
  <c r="AD3772" i="1"/>
  <c r="AE3772" i="1" s="1"/>
  <c r="AC3773" i="1"/>
  <c r="AD3773" i="1"/>
  <c r="AE3773" i="1" s="1"/>
  <c r="AC3774" i="1"/>
  <c r="AD3774" i="1"/>
  <c r="AE3774" i="1" s="1"/>
  <c r="AC3775" i="1"/>
  <c r="AD3775" i="1"/>
  <c r="AE3775" i="1" s="1"/>
  <c r="AC3776" i="1"/>
  <c r="AD3776" i="1"/>
  <c r="AE3776" i="1" s="1"/>
  <c r="AC3777" i="1"/>
  <c r="AD3777" i="1"/>
  <c r="AE3777" i="1" s="1"/>
  <c r="AC3778" i="1"/>
  <c r="AD3778" i="1"/>
  <c r="AE3778" i="1" s="1"/>
  <c r="AC3779" i="1"/>
  <c r="AD3779" i="1"/>
  <c r="AE3779" i="1" s="1"/>
  <c r="AC3780" i="1"/>
  <c r="AD3780" i="1"/>
  <c r="AE3780" i="1" s="1"/>
  <c r="AC3781" i="1"/>
  <c r="AD3781" i="1"/>
  <c r="AE3781" i="1" s="1"/>
  <c r="AC3782" i="1"/>
  <c r="AD3782" i="1"/>
  <c r="AE3782" i="1" s="1"/>
  <c r="AC3783" i="1"/>
  <c r="AD3783" i="1"/>
  <c r="AE3783" i="1" s="1"/>
  <c r="AC3784" i="1"/>
  <c r="AD3784" i="1"/>
  <c r="AE3784" i="1" s="1"/>
  <c r="AC3785" i="1"/>
  <c r="AD3785" i="1"/>
  <c r="AE3785" i="1" s="1"/>
  <c r="AC3786" i="1"/>
  <c r="AD3786" i="1"/>
  <c r="AE3786" i="1" s="1"/>
  <c r="AC3787" i="1"/>
  <c r="AD3787" i="1"/>
  <c r="AE3787" i="1" s="1"/>
  <c r="AC3788" i="1"/>
  <c r="AD3788" i="1"/>
  <c r="AE3788" i="1" s="1"/>
  <c r="AC3789" i="1"/>
  <c r="AD3789" i="1"/>
  <c r="AE3789" i="1" s="1"/>
  <c r="AC3790" i="1"/>
  <c r="AD3790" i="1"/>
  <c r="AE3790" i="1" s="1"/>
  <c r="AC3791" i="1"/>
  <c r="AD3791" i="1"/>
  <c r="AE3791" i="1" s="1"/>
  <c r="AC3792" i="1"/>
  <c r="AD3792" i="1"/>
  <c r="AE3792" i="1" s="1"/>
  <c r="AC3793" i="1"/>
  <c r="AD3793" i="1"/>
  <c r="AE3793" i="1" s="1"/>
  <c r="AC3794" i="1"/>
  <c r="AD3794" i="1"/>
  <c r="AE3794" i="1" s="1"/>
  <c r="AC3795" i="1"/>
  <c r="AD3795" i="1"/>
  <c r="AE3795" i="1" s="1"/>
  <c r="AC3796" i="1"/>
  <c r="AD3796" i="1"/>
  <c r="AE3796" i="1" s="1"/>
  <c r="AC3797" i="1"/>
  <c r="AD3797" i="1"/>
  <c r="AE3797" i="1" s="1"/>
  <c r="AC3798" i="1"/>
  <c r="AD3798" i="1"/>
  <c r="AE3798" i="1" s="1"/>
  <c r="AC3799" i="1"/>
  <c r="AD3799" i="1"/>
  <c r="AE3799" i="1" s="1"/>
  <c r="AC3800" i="1"/>
  <c r="AD3800" i="1"/>
  <c r="AE3800" i="1" s="1"/>
  <c r="AC3801" i="1"/>
  <c r="AD3801" i="1"/>
  <c r="AE3801" i="1" s="1"/>
  <c r="AC3802" i="1"/>
  <c r="AD3802" i="1"/>
  <c r="AE3802" i="1" s="1"/>
  <c r="AC3803" i="1"/>
  <c r="AD3803" i="1"/>
  <c r="AE3803" i="1" s="1"/>
  <c r="AC3804" i="1"/>
  <c r="AD3804" i="1"/>
  <c r="AE3804" i="1" s="1"/>
  <c r="AC3805" i="1"/>
  <c r="AD3805" i="1"/>
  <c r="AE3805" i="1" s="1"/>
  <c r="AC3806" i="1"/>
  <c r="AD3806" i="1"/>
  <c r="AE3806" i="1" s="1"/>
  <c r="AC3807" i="1"/>
  <c r="AD3807" i="1"/>
  <c r="AE3807" i="1" s="1"/>
  <c r="AC3808" i="1"/>
  <c r="AD3808" i="1"/>
  <c r="AE3808" i="1" s="1"/>
  <c r="AC3809" i="1"/>
  <c r="AD3809" i="1"/>
  <c r="AE3809" i="1" s="1"/>
  <c r="AC3810" i="1"/>
  <c r="AD3810" i="1"/>
  <c r="AE3810" i="1" s="1"/>
  <c r="AC3811" i="1"/>
  <c r="AD3811" i="1"/>
  <c r="AE3811" i="1" s="1"/>
  <c r="AC3812" i="1"/>
  <c r="AD3812" i="1"/>
  <c r="AE3812" i="1" s="1"/>
  <c r="AC3813" i="1"/>
  <c r="AD3813" i="1"/>
  <c r="AE3813" i="1" s="1"/>
  <c r="AC3814" i="1"/>
  <c r="AD3814" i="1"/>
  <c r="AE3814" i="1" s="1"/>
  <c r="AC3815" i="1"/>
  <c r="AD3815" i="1"/>
  <c r="AE3815" i="1" s="1"/>
  <c r="AC3816" i="1"/>
  <c r="AD3816" i="1"/>
  <c r="AE3816" i="1" s="1"/>
  <c r="AC3817" i="1"/>
  <c r="AD3817" i="1"/>
  <c r="AE3817" i="1" s="1"/>
  <c r="AC3818" i="1"/>
  <c r="AD3818" i="1"/>
  <c r="AE3818" i="1" s="1"/>
  <c r="AC3819" i="1"/>
  <c r="AD3819" i="1"/>
  <c r="AE3819" i="1" s="1"/>
  <c r="AC3820" i="1"/>
  <c r="AD3820" i="1"/>
  <c r="AE3820" i="1" s="1"/>
  <c r="AC3821" i="1"/>
  <c r="AD3821" i="1"/>
  <c r="AE3821" i="1" s="1"/>
  <c r="AC3822" i="1"/>
  <c r="AD3822" i="1"/>
  <c r="AE3822" i="1" s="1"/>
  <c r="AC3823" i="1"/>
  <c r="AD3823" i="1"/>
  <c r="AE3823" i="1" s="1"/>
  <c r="AC3824" i="1"/>
  <c r="AD3824" i="1"/>
  <c r="AE3824" i="1" s="1"/>
  <c r="AC3825" i="1"/>
  <c r="AD3825" i="1"/>
  <c r="AE3825" i="1" s="1"/>
  <c r="AC3826" i="1"/>
  <c r="AD3826" i="1"/>
  <c r="AE3826" i="1" s="1"/>
  <c r="AC3827" i="1"/>
  <c r="AD3827" i="1"/>
  <c r="AE3827" i="1" s="1"/>
  <c r="AC3828" i="1"/>
  <c r="AD3828" i="1"/>
  <c r="AE3828" i="1" s="1"/>
  <c r="AC3829" i="1"/>
  <c r="AD3829" i="1"/>
  <c r="AE3829" i="1" s="1"/>
  <c r="AC3830" i="1"/>
  <c r="AD3830" i="1"/>
  <c r="AE3830" i="1" s="1"/>
  <c r="AC3831" i="1"/>
  <c r="AD3831" i="1"/>
  <c r="AE3831" i="1" s="1"/>
  <c r="AC3832" i="1"/>
  <c r="AD3832" i="1"/>
  <c r="AE3832" i="1" s="1"/>
  <c r="AC3833" i="1"/>
  <c r="AD3833" i="1"/>
  <c r="AE3833" i="1" s="1"/>
  <c r="AC3834" i="1"/>
  <c r="AD3834" i="1"/>
  <c r="AE3834" i="1" s="1"/>
  <c r="AC3835" i="1"/>
  <c r="AD3835" i="1"/>
  <c r="AE3835" i="1" s="1"/>
  <c r="AC3836" i="1"/>
  <c r="AD3836" i="1"/>
  <c r="AE3836" i="1" s="1"/>
  <c r="AC3837" i="1"/>
  <c r="AD3837" i="1"/>
  <c r="AE3837" i="1" s="1"/>
  <c r="AC3838" i="1"/>
  <c r="AD3838" i="1"/>
  <c r="AE3838" i="1" s="1"/>
  <c r="AC3839" i="1"/>
  <c r="AD3839" i="1"/>
  <c r="AE3839" i="1" s="1"/>
  <c r="AC3840" i="1"/>
  <c r="AD3840" i="1"/>
  <c r="AE3840" i="1" s="1"/>
  <c r="AC3841" i="1"/>
  <c r="AD3841" i="1"/>
  <c r="AE3841" i="1" s="1"/>
  <c r="AC3842" i="1"/>
  <c r="AD3842" i="1"/>
  <c r="AE3842" i="1" s="1"/>
  <c r="AC3843" i="1"/>
  <c r="AD3843" i="1"/>
  <c r="AE3843" i="1" s="1"/>
  <c r="AC3844" i="1"/>
  <c r="AD3844" i="1"/>
  <c r="AE3844" i="1" s="1"/>
  <c r="AC3845" i="1"/>
  <c r="AD3845" i="1"/>
  <c r="AE3845" i="1" s="1"/>
  <c r="AC3846" i="1"/>
  <c r="AD3846" i="1"/>
  <c r="AE3846" i="1" s="1"/>
  <c r="AC3847" i="1"/>
  <c r="AD3847" i="1"/>
  <c r="AE3847" i="1" s="1"/>
  <c r="AC3848" i="1"/>
  <c r="AD3848" i="1"/>
  <c r="AE3848" i="1" s="1"/>
  <c r="AC3849" i="1"/>
  <c r="AD3849" i="1"/>
  <c r="AE3849" i="1" s="1"/>
  <c r="AC3850" i="1"/>
  <c r="AD3850" i="1"/>
  <c r="AE3850" i="1" s="1"/>
  <c r="AC3851" i="1"/>
  <c r="AD3851" i="1"/>
  <c r="AE3851" i="1" s="1"/>
  <c r="AC3852" i="1"/>
  <c r="AD3852" i="1"/>
  <c r="AE3852" i="1" s="1"/>
  <c r="AC3853" i="1"/>
  <c r="AD3853" i="1"/>
  <c r="AE3853" i="1" s="1"/>
  <c r="AC3854" i="1"/>
  <c r="AD3854" i="1"/>
  <c r="AE3854" i="1" s="1"/>
  <c r="AC3855" i="1"/>
  <c r="AD3855" i="1"/>
  <c r="AE3855" i="1" s="1"/>
  <c r="AC3856" i="1"/>
  <c r="AD3856" i="1"/>
  <c r="AE3856" i="1" s="1"/>
  <c r="AC3857" i="1"/>
  <c r="AD3857" i="1"/>
  <c r="AE3857" i="1" s="1"/>
  <c r="AC3858" i="1"/>
  <c r="AD3858" i="1"/>
  <c r="AE3858" i="1" s="1"/>
  <c r="AC3859" i="1"/>
  <c r="AD3859" i="1"/>
  <c r="AE3859" i="1" s="1"/>
  <c r="AC3860" i="1"/>
  <c r="AD3860" i="1"/>
  <c r="AE3860" i="1" s="1"/>
  <c r="AC3861" i="1"/>
  <c r="AD3861" i="1"/>
  <c r="AE3861" i="1" s="1"/>
  <c r="AC3862" i="1"/>
  <c r="AD3862" i="1"/>
  <c r="AE3862" i="1" s="1"/>
  <c r="AC3863" i="1"/>
  <c r="AD3863" i="1"/>
  <c r="AE3863" i="1" s="1"/>
  <c r="AC3864" i="1"/>
  <c r="AD3864" i="1"/>
  <c r="AE3864" i="1" s="1"/>
  <c r="AC3865" i="1"/>
  <c r="AD3865" i="1"/>
  <c r="AE3865" i="1" s="1"/>
  <c r="AC3866" i="1"/>
  <c r="AD3866" i="1"/>
  <c r="AE3866" i="1" s="1"/>
  <c r="AC3867" i="1"/>
  <c r="AD3867" i="1"/>
  <c r="AE3867" i="1" s="1"/>
  <c r="AC3868" i="1"/>
  <c r="AD3868" i="1"/>
  <c r="AE3868" i="1" s="1"/>
  <c r="AC3869" i="1"/>
  <c r="AD3869" i="1"/>
  <c r="AE3869" i="1" s="1"/>
  <c r="AC3870" i="1"/>
  <c r="AD3870" i="1"/>
  <c r="AE3870" i="1" s="1"/>
  <c r="AC3871" i="1"/>
  <c r="AD3871" i="1"/>
  <c r="AE3871" i="1" s="1"/>
  <c r="AC3872" i="1"/>
  <c r="AD3872" i="1"/>
  <c r="AE3872" i="1" s="1"/>
  <c r="AC3873" i="1"/>
  <c r="AD3873" i="1"/>
  <c r="AE3873" i="1" s="1"/>
  <c r="AC3874" i="1"/>
  <c r="AD3874" i="1"/>
  <c r="AE3874" i="1" s="1"/>
  <c r="AC3875" i="1"/>
  <c r="AD3875" i="1"/>
  <c r="AE3875" i="1" s="1"/>
  <c r="AC3876" i="1"/>
  <c r="AD3876" i="1"/>
  <c r="AE3876" i="1" s="1"/>
  <c r="AC3877" i="1"/>
  <c r="AD3877" i="1"/>
  <c r="AE3877" i="1" s="1"/>
  <c r="AC3878" i="1"/>
  <c r="AD3878" i="1"/>
  <c r="AE3878" i="1" s="1"/>
  <c r="AC3879" i="1"/>
  <c r="AD3879" i="1"/>
  <c r="AE3879" i="1" s="1"/>
  <c r="AC3880" i="1"/>
  <c r="AD3880" i="1"/>
  <c r="AE3880" i="1" s="1"/>
  <c r="AC3881" i="1"/>
  <c r="AD3881" i="1"/>
  <c r="AE3881" i="1" s="1"/>
  <c r="AC3882" i="1"/>
  <c r="AD3882" i="1"/>
  <c r="AE3882" i="1" s="1"/>
  <c r="AC3883" i="1"/>
  <c r="AD3883" i="1"/>
  <c r="AE3883" i="1" s="1"/>
  <c r="AC3884" i="1"/>
  <c r="AD3884" i="1"/>
  <c r="AE3884" i="1" s="1"/>
  <c r="AC3885" i="1"/>
  <c r="AD3885" i="1"/>
  <c r="AE3885" i="1" s="1"/>
  <c r="AC3886" i="1"/>
  <c r="AD3886" i="1"/>
  <c r="AE3886" i="1" s="1"/>
  <c r="AC3887" i="1"/>
  <c r="AD3887" i="1"/>
  <c r="AE3887" i="1" s="1"/>
  <c r="AC3888" i="1"/>
  <c r="AD3888" i="1"/>
  <c r="AE3888" i="1" s="1"/>
  <c r="AC3889" i="1"/>
  <c r="AD3889" i="1"/>
  <c r="AE3889" i="1" s="1"/>
  <c r="AC3890" i="1"/>
  <c r="AD3890" i="1"/>
  <c r="AE3890" i="1" s="1"/>
  <c r="AC3891" i="1"/>
  <c r="AD3891" i="1"/>
  <c r="AE3891" i="1" s="1"/>
  <c r="AC3892" i="1"/>
  <c r="AD3892" i="1"/>
  <c r="AE3892" i="1" s="1"/>
  <c r="AC3893" i="1"/>
  <c r="AD3893" i="1"/>
  <c r="AE3893" i="1" s="1"/>
  <c r="AC3894" i="1"/>
  <c r="AD3894" i="1"/>
  <c r="AE3894" i="1" s="1"/>
  <c r="AC3895" i="1"/>
  <c r="AD3895" i="1"/>
  <c r="AE3895" i="1" s="1"/>
  <c r="AC3896" i="1"/>
  <c r="AD3896" i="1"/>
  <c r="AE3896" i="1" s="1"/>
  <c r="AC3897" i="1"/>
  <c r="AD3897" i="1"/>
  <c r="AE3897" i="1" s="1"/>
  <c r="AC3898" i="1"/>
  <c r="AD3898" i="1"/>
  <c r="AE3898" i="1" s="1"/>
  <c r="AC3899" i="1"/>
  <c r="AD3899" i="1"/>
  <c r="AE3899" i="1" s="1"/>
  <c r="AC3900" i="1"/>
  <c r="AD3900" i="1"/>
  <c r="AE3900" i="1" s="1"/>
  <c r="AC3901" i="1"/>
  <c r="AD3901" i="1"/>
  <c r="AE3901" i="1" s="1"/>
  <c r="AC3902" i="1"/>
  <c r="AD3902" i="1"/>
  <c r="AE3902" i="1" s="1"/>
  <c r="AC3903" i="1"/>
  <c r="AD3903" i="1"/>
  <c r="AE3903" i="1" s="1"/>
  <c r="AC3904" i="1"/>
  <c r="AD3904" i="1"/>
  <c r="AE3904" i="1" s="1"/>
  <c r="AC3905" i="1"/>
  <c r="AD3905" i="1"/>
  <c r="AE3905" i="1" s="1"/>
  <c r="AC3906" i="1"/>
  <c r="AD3906" i="1"/>
  <c r="AE3906" i="1" s="1"/>
  <c r="AC3907" i="1"/>
  <c r="AD3907" i="1"/>
  <c r="AE3907" i="1" s="1"/>
  <c r="AC3908" i="1"/>
  <c r="AD3908" i="1"/>
  <c r="AE3908" i="1" s="1"/>
  <c r="AC3909" i="1"/>
  <c r="AD3909" i="1"/>
  <c r="AE3909" i="1" s="1"/>
  <c r="AC3910" i="1"/>
  <c r="AD3910" i="1"/>
  <c r="AE3910" i="1" s="1"/>
  <c r="AC3911" i="1"/>
  <c r="AD3911" i="1"/>
  <c r="AE3911" i="1" s="1"/>
  <c r="AC3912" i="1"/>
  <c r="AD3912" i="1"/>
  <c r="AE3912" i="1" s="1"/>
  <c r="AC3913" i="1"/>
  <c r="AD3913" i="1"/>
  <c r="AE3913" i="1" s="1"/>
  <c r="AC3914" i="1"/>
  <c r="AD3914" i="1"/>
  <c r="AE3914" i="1" s="1"/>
  <c r="AC3915" i="1"/>
  <c r="AD3915" i="1"/>
  <c r="AE3915" i="1" s="1"/>
  <c r="AC3916" i="1"/>
  <c r="AD3916" i="1"/>
  <c r="AE3916" i="1" s="1"/>
  <c r="AC3917" i="1"/>
  <c r="AD3917" i="1"/>
  <c r="AE3917" i="1" s="1"/>
  <c r="AC3918" i="1"/>
  <c r="AD3918" i="1"/>
  <c r="AE3918" i="1" s="1"/>
  <c r="AC3919" i="1"/>
  <c r="AD3919" i="1"/>
  <c r="AE3919" i="1" s="1"/>
  <c r="AC3920" i="1"/>
  <c r="AD3920" i="1"/>
  <c r="AE3920" i="1" s="1"/>
  <c r="AC3921" i="1"/>
  <c r="AD3921" i="1"/>
  <c r="AE3921" i="1" s="1"/>
  <c r="AC3922" i="1"/>
  <c r="AD3922" i="1"/>
  <c r="AE3922" i="1" s="1"/>
  <c r="AC3923" i="1"/>
  <c r="AD3923" i="1"/>
  <c r="AE3923" i="1" s="1"/>
  <c r="AC3924" i="1"/>
  <c r="AD3924" i="1"/>
  <c r="AE3924" i="1" s="1"/>
  <c r="AC3925" i="1"/>
  <c r="AD3925" i="1"/>
  <c r="AE3925" i="1" s="1"/>
  <c r="AC3926" i="1"/>
  <c r="AD3926" i="1"/>
  <c r="AE3926" i="1" s="1"/>
  <c r="AC3927" i="1"/>
  <c r="AD3927" i="1"/>
  <c r="AE3927" i="1" s="1"/>
  <c r="AC3928" i="1"/>
  <c r="AD3928" i="1"/>
  <c r="AE3928" i="1" s="1"/>
  <c r="AC3929" i="1"/>
  <c r="AD3929" i="1"/>
  <c r="AE3929" i="1" s="1"/>
  <c r="AC3930" i="1"/>
  <c r="AD3930" i="1"/>
  <c r="AE3930" i="1" s="1"/>
  <c r="AC3931" i="1"/>
  <c r="AD3931" i="1"/>
  <c r="AE3931" i="1" s="1"/>
  <c r="AC3932" i="1"/>
  <c r="AD3932" i="1"/>
  <c r="AE3932" i="1" s="1"/>
  <c r="AC3933" i="1"/>
  <c r="AD3933" i="1"/>
  <c r="AE3933" i="1" s="1"/>
  <c r="AC3934" i="1"/>
  <c r="AD3934" i="1"/>
  <c r="AE3934" i="1" s="1"/>
  <c r="AC3935" i="1"/>
  <c r="AD3935" i="1"/>
  <c r="AE3935" i="1" s="1"/>
  <c r="AC3936" i="1"/>
  <c r="AD3936" i="1"/>
  <c r="AE3936" i="1" s="1"/>
  <c r="AC3937" i="1"/>
  <c r="AD3937" i="1"/>
  <c r="AE3937" i="1" s="1"/>
  <c r="AC3938" i="1"/>
  <c r="AD3938" i="1"/>
  <c r="AE3938" i="1" s="1"/>
  <c r="AC3939" i="1"/>
  <c r="AD3939" i="1"/>
  <c r="AE3939" i="1" s="1"/>
  <c r="AC3940" i="1"/>
  <c r="AD3940" i="1"/>
  <c r="AE3940" i="1" s="1"/>
  <c r="AC3941" i="1"/>
  <c r="AD3941" i="1"/>
  <c r="AE3941" i="1" s="1"/>
  <c r="AC3942" i="1"/>
  <c r="AD3942" i="1"/>
  <c r="AE3942" i="1" s="1"/>
  <c r="AC3943" i="1"/>
  <c r="AD3943" i="1"/>
  <c r="AE3943" i="1" s="1"/>
  <c r="AC3944" i="1"/>
  <c r="AD3944" i="1"/>
  <c r="AE3944" i="1" s="1"/>
  <c r="AC3945" i="1"/>
  <c r="AD3945" i="1"/>
  <c r="AE3945" i="1" s="1"/>
  <c r="AC3946" i="1"/>
  <c r="AD3946" i="1"/>
  <c r="AE3946" i="1" s="1"/>
  <c r="AC3947" i="1"/>
  <c r="AD3947" i="1"/>
  <c r="AE3947" i="1" s="1"/>
  <c r="AC3948" i="1"/>
  <c r="AD3948" i="1"/>
  <c r="AE3948" i="1" s="1"/>
  <c r="AC3949" i="1"/>
  <c r="AD3949" i="1"/>
  <c r="AE3949" i="1" s="1"/>
  <c r="AC3950" i="1"/>
  <c r="AD3950" i="1"/>
  <c r="AE3950" i="1" s="1"/>
  <c r="AC3951" i="1"/>
  <c r="AD3951" i="1"/>
  <c r="AE3951" i="1" s="1"/>
  <c r="AC3952" i="1"/>
  <c r="AD3952" i="1"/>
  <c r="AE3952" i="1" s="1"/>
  <c r="AC3953" i="1"/>
  <c r="AD3953" i="1"/>
  <c r="AE3953" i="1" s="1"/>
  <c r="AC3954" i="1"/>
  <c r="AD3954" i="1"/>
  <c r="AE3954" i="1" s="1"/>
  <c r="AC3955" i="1"/>
  <c r="AD3955" i="1"/>
  <c r="AE3955" i="1" s="1"/>
  <c r="AC3956" i="1"/>
  <c r="AD3956" i="1"/>
  <c r="AE3956" i="1" s="1"/>
  <c r="AC3957" i="1"/>
  <c r="AD3957" i="1"/>
  <c r="AE3957" i="1" s="1"/>
  <c r="AC3958" i="1"/>
  <c r="AD3958" i="1"/>
  <c r="AE3958" i="1" s="1"/>
  <c r="AC3959" i="1"/>
  <c r="AD3959" i="1"/>
  <c r="AE3959" i="1" s="1"/>
  <c r="AC3960" i="1"/>
  <c r="AD3960" i="1"/>
  <c r="AE3960" i="1" s="1"/>
  <c r="AC3961" i="1"/>
  <c r="AD3961" i="1"/>
  <c r="AE3961" i="1" s="1"/>
  <c r="AC3962" i="1"/>
  <c r="AD3962" i="1"/>
  <c r="AE3962" i="1" s="1"/>
  <c r="AC3963" i="1"/>
  <c r="AD3963" i="1"/>
  <c r="AE3963" i="1" s="1"/>
  <c r="AC3964" i="1"/>
  <c r="AD3964" i="1"/>
  <c r="AE3964" i="1" s="1"/>
  <c r="AC3965" i="1"/>
  <c r="AD3965" i="1"/>
  <c r="AE3965" i="1" s="1"/>
  <c r="AC3966" i="1"/>
  <c r="AD3966" i="1"/>
  <c r="AE3966" i="1" s="1"/>
  <c r="AC3967" i="1"/>
  <c r="AD3967" i="1"/>
  <c r="AE3967" i="1" s="1"/>
  <c r="AC3968" i="1"/>
  <c r="AD3968" i="1"/>
  <c r="AE3968" i="1" s="1"/>
  <c r="AC3969" i="1"/>
  <c r="AD3969" i="1"/>
  <c r="AE3969" i="1" s="1"/>
  <c r="AC3970" i="1"/>
  <c r="AD3970" i="1"/>
  <c r="AE3970" i="1" s="1"/>
  <c r="AC3971" i="1"/>
  <c r="AD3971" i="1"/>
  <c r="AE3971" i="1" s="1"/>
  <c r="AC3972" i="1"/>
  <c r="AD3972" i="1"/>
  <c r="AE3972" i="1" s="1"/>
  <c r="AC3973" i="1"/>
  <c r="AD3973" i="1"/>
  <c r="AE3973" i="1" s="1"/>
  <c r="AC3974" i="1"/>
  <c r="AD3974" i="1"/>
  <c r="AE3974" i="1" s="1"/>
  <c r="AC3975" i="1"/>
  <c r="AD3975" i="1"/>
  <c r="AE3975" i="1" s="1"/>
  <c r="AC3976" i="1"/>
  <c r="AD3976" i="1"/>
  <c r="AE3976" i="1" s="1"/>
  <c r="AC3977" i="1"/>
  <c r="AD3977" i="1"/>
  <c r="AE3977" i="1" s="1"/>
  <c r="AC3978" i="1"/>
  <c r="AD3978" i="1"/>
  <c r="AE3978" i="1" s="1"/>
  <c r="AC3979" i="1"/>
  <c r="AD3979" i="1"/>
  <c r="AE3979" i="1" s="1"/>
  <c r="AC3980" i="1"/>
  <c r="AD3980" i="1"/>
  <c r="AE3980" i="1" s="1"/>
  <c r="AC3981" i="1"/>
  <c r="AD3981" i="1"/>
  <c r="AE3981" i="1" s="1"/>
  <c r="AC3982" i="1"/>
  <c r="AD3982" i="1"/>
  <c r="AE3982" i="1" s="1"/>
  <c r="AC3983" i="1"/>
  <c r="AD3983" i="1"/>
  <c r="AE3983" i="1" s="1"/>
  <c r="AC3984" i="1"/>
  <c r="AD3984" i="1"/>
  <c r="AE3984" i="1" s="1"/>
  <c r="AC3985" i="1"/>
  <c r="AD3985" i="1"/>
  <c r="AE3985" i="1" s="1"/>
  <c r="AC3986" i="1"/>
  <c r="AD3986" i="1"/>
  <c r="AE3986" i="1" s="1"/>
  <c r="AC3987" i="1"/>
  <c r="AD3987" i="1"/>
  <c r="AE3987" i="1" s="1"/>
  <c r="AC3988" i="1"/>
  <c r="AD3988" i="1"/>
  <c r="AE3988" i="1" s="1"/>
  <c r="AC3989" i="1"/>
  <c r="AD3989" i="1"/>
  <c r="AE3989" i="1" s="1"/>
  <c r="AC3990" i="1"/>
  <c r="AD3990" i="1"/>
  <c r="AE3990" i="1" s="1"/>
  <c r="AC3991" i="1"/>
  <c r="AD3991" i="1"/>
  <c r="AE3991" i="1" s="1"/>
  <c r="AC3992" i="1"/>
  <c r="AD3992" i="1"/>
  <c r="AE3992" i="1" s="1"/>
  <c r="AC3993" i="1"/>
  <c r="AD3993" i="1"/>
  <c r="AE3993" i="1" s="1"/>
  <c r="AC3994" i="1"/>
  <c r="AD3994" i="1"/>
  <c r="AE3994" i="1" s="1"/>
  <c r="AC3995" i="1"/>
  <c r="AD3995" i="1"/>
  <c r="AE3995" i="1" s="1"/>
  <c r="AC3996" i="1"/>
  <c r="AD3996" i="1"/>
  <c r="AE3996" i="1" s="1"/>
  <c r="AC3997" i="1"/>
  <c r="AD3997" i="1"/>
  <c r="AE3997" i="1" s="1"/>
  <c r="AC3998" i="1"/>
  <c r="AD3998" i="1"/>
  <c r="AE3998" i="1" s="1"/>
  <c r="AC3999" i="1"/>
  <c r="AD3999" i="1"/>
  <c r="AE3999" i="1" s="1"/>
  <c r="AC4000" i="1"/>
  <c r="AD4000" i="1"/>
  <c r="AE4000" i="1" s="1"/>
  <c r="AC4001" i="1"/>
  <c r="AD4001" i="1"/>
  <c r="AE4001" i="1" s="1"/>
  <c r="AC4002" i="1"/>
  <c r="AD4002" i="1"/>
  <c r="AE4002" i="1" s="1"/>
  <c r="AC4003" i="1"/>
  <c r="AD4003" i="1"/>
  <c r="AE4003" i="1" s="1"/>
  <c r="AC4004" i="1"/>
  <c r="AD4004" i="1"/>
  <c r="AE4004" i="1" s="1"/>
  <c r="AC4005" i="1"/>
  <c r="AD4005" i="1"/>
  <c r="AE4005" i="1" s="1"/>
  <c r="AC4006" i="1"/>
  <c r="AD4006" i="1"/>
  <c r="AE4006" i="1" s="1"/>
  <c r="AC4007" i="1"/>
  <c r="AD4007" i="1"/>
  <c r="AE4007" i="1" s="1"/>
  <c r="AC4008" i="1"/>
  <c r="AD4008" i="1"/>
  <c r="AE4008" i="1" s="1"/>
  <c r="AC4009" i="1"/>
  <c r="AD4009" i="1"/>
  <c r="AE4009" i="1" s="1"/>
  <c r="AC4010" i="1"/>
  <c r="AD4010" i="1"/>
  <c r="AE4010" i="1" s="1"/>
  <c r="AC4011" i="1"/>
  <c r="AD4011" i="1"/>
  <c r="AE4011" i="1" s="1"/>
  <c r="AC4012" i="1"/>
  <c r="AD4012" i="1"/>
  <c r="AE4012" i="1" s="1"/>
  <c r="AC4013" i="1"/>
  <c r="AD4013" i="1"/>
  <c r="AE4013" i="1" s="1"/>
  <c r="AC4014" i="1"/>
  <c r="AD4014" i="1"/>
  <c r="AE4014" i="1" s="1"/>
  <c r="AC4015" i="1"/>
  <c r="AD4015" i="1"/>
  <c r="AE4015" i="1" s="1"/>
  <c r="AC4016" i="1"/>
  <c r="AD4016" i="1"/>
  <c r="AE4016" i="1" s="1"/>
  <c r="AC4017" i="1"/>
  <c r="AD4017" i="1"/>
  <c r="AE4017" i="1" s="1"/>
  <c r="AC4018" i="1"/>
  <c r="AD4018" i="1"/>
  <c r="AE4018" i="1" s="1"/>
  <c r="AC4019" i="1"/>
  <c r="AD4019" i="1"/>
  <c r="AE4019" i="1" s="1"/>
  <c r="AC4020" i="1"/>
  <c r="AD4020" i="1"/>
  <c r="AE4020" i="1" s="1"/>
  <c r="AC4021" i="1"/>
  <c r="AD4021" i="1"/>
  <c r="AE4021" i="1" s="1"/>
  <c r="AC4022" i="1"/>
  <c r="AD4022" i="1"/>
  <c r="AE4022" i="1" s="1"/>
  <c r="AC4023" i="1"/>
  <c r="AD4023" i="1"/>
  <c r="AE4023" i="1" s="1"/>
  <c r="AC4024" i="1"/>
  <c r="AD4024" i="1"/>
  <c r="AE4024" i="1" s="1"/>
  <c r="AC4025" i="1"/>
  <c r="AD4025" i="1"/>
  <c r="AE4025" i="1" s="1"/>
  <c r="AC4026" i="1"/>
  <c r="AD4026" i="1"/>
  <c r="AE4026" i="1" s="1"/>
  <c r="AC4027" i="1"/>
  <c r="AD4027" i="1"/>
  <c r="AE4027" i="1" s="1"/>
  <c r="AC4028" i="1"/>
  <c r="AD4028" i="1"/>
  <c r="AE4028" i="1" s="1"/>
  <c r="AC4029" i="1"/>
  <c r="AD4029" i="1"/>
  <c r="AE4029" i="1" s="1"/>
  <c r="AC4030" i="1"/>
  <c r="AD4030" i="1"/>
  <c r="AE4030" i="1" s="1"/>
  <c r="AC4031" i="1"/>
  <c r="AD4031" i="1"/>
  <c r="AE4031" i="1" s="1"/>
  <c r="AC4032" i="1"/>
  <c r="AD4032" i="1"/>
  <c r="AE4032" i="1" s="1"/>
  <c r="AC4033" i="1"/>
  <c r="AD4033" i="1"/>
  <c r="AE4033" i="1" s="1"/>
  <c r="AC4034" i="1"/>
  <c r="AD4034" i="1"/>
  <c r="AE4034" i="1" s="1"/>
  <c r="AC4035" i="1"/>
  <c r="AD4035" i="1"/>
  <c r="AE4035" i="1" s="1"/>
  <c r="AC4036" i="1"/>
  <c r="AD4036" i="1"/>
  <c r="AE4036" i="1" s="1"/>
  <c r="AC4037" i="1"/>
  <c r="AD4037" i="1"/>
  <c r="AE4037" i="1" s="1"/>
  <c r="AC4038" i="1"/>
  <c r="AD4038" i="1"/>
  <c r="AE4038" i="1" s="1"/>
  <c r="AC4039" i="1"/>
  <c r="AD4039" i="1"/>
  <c r="AE4039" i="1" s="1"/>
  <c r="AC4040" i="1"/>
  <c r="AD4040" i="1"/>
  <c r="AE4040" i="1" s="1"/>
  <c r="AC4041" i="1"/>
  <c r="AD4041" i="1"/>
  <c r="AE4041" i="1" s="1"/>
  <c r="AC4042" i="1"/>
  <c r="AD4042" i="1"/>
  <c r="AE4042" i="1" s="1"/>
  <c r="AC4043" i="1"/>
  <c r="AD4043" i="1"/>
  <c r="AE4043" i="1" s="1"/>
  <c r="AC4044" i="1"/>
  <c r="AD4044" i="1"/>
  <c r="AE4044" i="1" s="1"/>
  <c r="AC4045" i="1"/>
  <c r="AD4045" i="1"/>
  <c r="AE4045" i="1" s="1"/>
  <c r="AC4046" i="1"/>
  <c r="AD4046" i="1"/>
  <c r="AE4046" i="1" s="1"/>
  <c r="AC4047" i="1"/>
  <c r="AD4047" i="1"/>
  <c r="AE4047" i="1" s="1"/>
  <c r="AC4048" i="1"/>
  <c r="AD4048" i="1"/>
  <c r="AE4048" i="1" s="1"/>
  <c r="AC4049" i="1"/>
  <c r="AD4049" i="1"/>
  <c r="AE4049" i="1" s="1"/>
  <c r="AC4050" i="1"/>
  <c r="AD4050" i="1"/>
  <c r="AE4050" i="1" s="1"/>
  <c r="AC4051" i="1"/>
  <c r="AD4051" i="1"/>
  <c r="AE4051" i="1" s="1"/>
  <c r="AC4052" i="1"/>
  <c r="AD4052" i="1"/>
  <c r="AE4052" i="1" s="1"/>
  <c r="AC4053" i="1"/>
  <c r="AD4053" i="1"/>
  <c r="AE4053" i="1" s="1"/>
  <c r="AC4054" i="1"/>
  <c r="AD4054" i="1"/>
  <c r="AE4054" i="1" s="1"/>
  <c r="AC4055" i="1"/>
  <c r="AD4055" i="1"/>
  <c r="AE4055" i="1" s="1"/>
  <c r="AC4056" i="1"/>
  <c r="AD4056" i="1"/>
  <c r="AE4056" i="1" s="1"/>
  <c r="AC4057" i="1"/>
  <c r="AD4057" i="1"/>
  <c r="AE4057" i="1" s="1"/>
  <c r="AC4058" i="1"/>
  <c r="AD4058" i="1"/>
  <c r="AE4058" i="1" s="1"/>
  <c r="AC4059" i="1"/>
  <c r="AD4059" i="1"/>
  <c r="AE4059" i="1" s="1"/>
  <c r="AC4060" i="1"/>
  <c r="AD4060" i="1"/>
  <c r="AE4060" i="1" s="1"/>
  <c r="AC4061" i="1"/>
  <c r="AD4061" i="1"/>
  <c r="AE4061" i="1" s="1"/>
  <c r="AC4062" i="1"/>
  <c r="AD4062" i="1"/>
  <c r="AE4062" i="1" s="1"/>
  <c r="AC4063" i="1"/>
  <c r="AD4063" i="1"/>
  <c r="AE4063" i="1" s="1"/>
  <c r="AC4064" i="1"/>
  <c r="AD4064" i="1"/>
  <c r="AE4064" i="1" s="1"/>
  <c r="AC4065" i="1"/>
  <c r="AD4065" i="1"/>
  <c r="AE4065" i="1" s="1"/>
  <c r="AC4066" i="1"/>
  <c r="AD4066" i="1"/>
  <c r="AE4066" i="1" s="1"/>
  <c r="AC4067" i="1"/>
  <c r="AD4067" i="1"/>
  <c r="AE4067" i="1" s="1"/>
  <c r="AC4068" i="1"/>
  <c r="AD4068" i="1"/>
  <c r="AE4068" i="1" s="1"/>
  <c r="AC4069" i="1"/>
  <c r="AD4069" i="1"/>
  <c r="AE4069" i="1" s="1"/>
  <c r="AC4070" i="1"/>
  <c r="AD4070" i="1"/>
  <c r="AE4070" i="1" s="1"/>
  <c r="AC4071" i="1"/>
  <c r="AD4071" i="1"/>
  <c r="AE4071" i="1" s="1"/>
  <c r="AC4072" i="1"/>
  <c r="AD4072" i="1"/>
  <c r="AE4072" i="1" s="1"/>
  <c r="AC4073" i="1"/>
  <c r="AD4073" i="1"/>
  <c r="AE4073" i="1" s="1"/>
  <c r="AC4074" i="1"/>
  <c r="AD4074" i="1"/>
  <c r="AE4074" i="1" s="1"/>
  <c r="AC4075" i="1"/>
  <c r="AD4075" i="1"/>
  <c r="AE4075" i="1" s="1"/>
  <c r="AC4076" i="1"/>
  <c r="AD4076" i="1"/>
  <c r="AE4076" i="1" s="1"/>
  <c r="AC4077" i="1"/>
  <c r="AD4077" i="1"/>
  <c r="AE4077" i="1" s="1"/>
  <c r="AC4078" i="1"/>
  <c r="AD4078" i="1"/>
  <c r="AE4078" i="1" s="1"/>
  <c r="AC4079" i="1"/>
  <c r="AD4079" i="1"/>
  <c r="AE4079" i="1" s="1"/>
  <c r="AC4080" i="1"/>
  <c r="AD4080" i="1"/>
  <c r="AE4080" i="1" s="1"/>
  <c r="AC4081" i="1"/>
  <c r="AD4081" i="1"/>
  <c r="AE4081" i="1" s="1"/>
  <c r="AC4082" i="1"/>
  <c r="AD4082" i="1"/>
  <c r="AE4082" i="1" s="1"/>
  <c r="AC4083" i="1"/>
  <c r="AD4083" i="1"/>
  <c r="AE4083" i="1" s="1"/>
  <c r="AC4084" i="1"/>
  <c r="AD4084" i="1"/>
  <c r="AE4084" i="1" s="1"/>
  <c r="AC4085" i="1"/>
  <c r="AD4085" i="1"/>
  <c r="AE4085" i="1" s="1"/>
  <c r="AC4086" i="1"/>
  <c r="AD4086" i="1"/>
  <c r="AE4086" i="1" s="1"/>
  <c r="AC4087" i="1"/>
  <c r="AD4087" i="1"/>
  <c r="AE4087" i="1" s="1"/>
  <c r="AC4088" i="1"/>
  <c r="AD4088" i="1"/>
  <c r="AE4088" i="1" s="1"/>
  <c r="AC4089" i="1"/>
  <c r="AD4089" i="1"/>
  <c r="AE4089" i="1" s="1"/>
  <c r="AC4090" i="1"/>
  <c r="AD4090" i="1"/>
  <c r="AE4090" i="1" s="1"/>
  <c r="AC4091" i="1"/>
  <c r="AD4091" i="1"/>
  <c r="AE4091" i="1" s="1"/>
  <c r="AC4092" i="1"/>
  <c r="AD4092" i="1"/>
  <c r="AE4092" i="1" s="1"/>
  <c r="AC4093" i="1"/>
  <c r="AD4093" i="1"/>
  <c r="AE4093" i="1" s="1"/>
  <c r="AC4094" i="1"/>
  <c r="AD4094" i="1"/>
  <c r="AE4094" i="1" s="1"/>
  <c r="AC4095" i="1"/>
  <c r="AD4095" i="1"/>
  <c r="AE4095" i="1" s="1"/>
  <c r="AC4096" i="1"/>
  <c r="AD4096" i="1"/>
  <c r="AE4096" i="1" s="1"/>
  <c r="AC4097" i="1"/>
  <c r="AD4097" i="1"/>
  <c r="AE4097" i="1" s="1"/>
  <c r="AC4098" i="1"/>
  <c r="AD4098" i="1"/>
  <c r="AE4098" i="1" s="1"/>
  <c r="AC4099" i="1"/>
  <c r="AD4099" i="1"/>
  <c r="AE4099" i="1" s="1"/>
  <c r="AC4100" i="1"/>
  <c r="AD4100" i="1"/>
  <c r="AE4100" i="1" s="1"/>
  <c r="AC4101" i="1"/>
  <c r="AD4101" i="1"/>
  <c r="AE4101" i="1" s="1"/>
  <c r="AC4102" i="1"/>
  <c r="AD4102" i="1"/>
  <c r="AE4102" i="1" s="1"/>
  <c r="AC4103" i="1"/>
  <c r="AD4103" i="1"/>
  <c r="AE4103" i="1" s="1"/>
  <c r="AC4104" i="1"/>
  <c r="AD4104" i="1"/>
  <c r="AE4104" i="1" s="1"/>
  <c r="AC4105" i="1"/>
  <c r="AD4105" i="1"/>
  <c r="AE4105" i="1" s="1"/>
  <c r="AC4106" i="1"/>
  <c r="AD4106" i="1"/>
  <c r="AE4106" i="1" s="1"/>
  <c r="AC4107" i="1"/>
  <c r="AD4107" i="1"/>
  <c r="AE4107" i="1" s="1"/>
  <c r="AC4108" i="1"/>
  <c r="AD4108" i="1"/>
  <c r="AE4108" i="1" s="1"/>
  <c r="AC4109" i="1"/>
  <c r="AD4109" i="1"/>
  <c r="AE4109" i="1" s="1"/>
  <c r="AC4110" i="1"/>
  <c r="AD4110" i="1"/>
  <c r="AE4110" i="1" s="1"/>
  <c r="AC4111" i="1"/>
  <c r="AD4111" i="1"/>
  <c r="AE4111" i="1" s="1"/>
  <c r="AC4112" i="1"/>
  <c r="AD4112" i="1"/>
  <c r="AE4112" i="1" s="1"/>
  <c r="AC4113" i="1"/>
  <c r="AD4113" i="1"/>
  <c r="AE4113" i="1" s="1"/>
  <c r="AC4114" i="1"/>
  <c r="AD4114" i="1"/>
  <c r="AE4114" i="1" s="1"/>
  <c r="AC4115" i="1"/>
  <c r="AD4115" i="1"/>
  <c r="AE4115" i="1" s="1"/>
  <c r="AC4116" i="1"/>
  <c r="AD4116" i="1"/>
  <c r="AE4116" i="1" s="1"/>
  <c r="AC4117" i="1"/>
  <c r="AD4117" i="1"/>
  <c r="AE4117" i="1" s="1"/>
  <c r="AC4118" i="1"/>
  <c r="AD4118" i="1"/>
  <c r="AE4118" i="1" s="1"/>
  <c r="AC4119" i="1"/>
  <c r="AD4119" i="1"/>
  <c r="AE4119" i="1" s="1"/>
  <c r="AC4120" i="1"/>
  <c r="AD4120" i="1"/>
  <c r="AE4120" i="1" s="1"/>
  <c r="AC4121" i="1"/>
  <c r="AD4121" i="1"/>
  <c r="AE4121" i="1" s="1"/>
  <c r="AC4122" i="1"/>
  <c r="AD4122" i="1"/>
  <c r="AE4122" i="1" s="1"/>
  <c r="AC4123" i="1"/>
  <c r="AD4123" i="1"/>
  <c r="AE4123" i="1" s="1"/>
  <c r="AC4124" i="1"/>
  <c r="AD4124" i="1"/>
  <c r="AE4124" i="1" s="1"/>
  <c r="AC4125" i="1"/>
  <c r="AD4125" i="1"/>
  <c r="AE4125" i="1" s="1"/>
  <c r="AC4126" i="1"/>
  <c r="AD4126" i="1"/>
  <c r="AE4126" i="1" s="1"/>
  <c r="AC4127" i="1"/>
  <c r="AD4127" i="1"/>
  <c r="AE4127" i="1" s="1"/>
  <c r="AC4128" i="1"/>
  <c r="AD4128" i="1"/>
  <c r="AE4128" i="1" s="1"/>
  <c r="AC4129" i="1"/>
  <c r="AD4129" i="1"/>
  <c r="AE4129" i="1" s="1"/>
  <c r="AC4130" i="1"/>
  <c r="AD4130" i="1"/>
  <c r="AE4130" i="1" s="1"/>
  <c r="AC4131" i="1"/>
  <c r="AD4131" i="1"/>
  <c r="AE4131" i="1" s="1"/>
  <c r="AC4132" i="1"/>
  <c r="AD4132" i="1"/>
  <c r="AE4132" i="1" s="1"/>
  <c r="AC4133" i="1"/>
  <c r="AD4133" i="1"/>
  <c r="AE4133" i="1" s="1"/>
  <c r="AC4134" i="1"/>
  <c r="AD4134" i="1"/>
  <c r="AE4134" i="1" s="1"/>
  <c r="AC4135" i="1"/>
  <c r="AD4135" i="1"/>
  <c r="AE4135" i="1" s="1"/>
  <c r="AC4136" i="1"/>
  <c r="AD4136" i="1"/>
  <c r="AE4136" i="1" s="1"/>
  <c r="AC4137" i="1"/>
  <c r="AD4137" i="1"/>
  <c r="AE4137" i="1" s="1"/>
  <c r="AC4138" i="1"/>
  <c r="AD4138" i="1"/>
  <c r="AE4138" i="1" s="1"/>
  <c r="AC4139" i="1"/>
  <c r="AD4139" i="1"/>
  <c r="AE4139" i="1" s="1"/>
  <c r="AC4140" i="1"/>
  <c r="AD4140" i="1"/>
  <c r="AE4140" i="1" s="1"/>
  <c r="AC4141" i="1"/>
  <c r="AD4141" i="1"/>
  <c r="AE4141" i="1" s="1"/>
  <c r="AC4142" i="1"/>
  <c r="AD4142" i="1"/>
  <c r="AE4142" i="1" s="1"/>
  <c r="AC4143" i="1"/>
  <c r="AD4143" i="1"/>
  <c r="AE4143" i="1" s="1"/>
  <c r="AC4144" i="1"/>
  <c r="AD4144" i="1"/>
  <c r="AE4144" i="1" s="1"/>
  <c r="AC4145" i="1"/>
  <c r="AD4145" i="1"/>
  <c r="AE4145" i="1" s="1"/>
  <c r="AC4146" i="1"/>
  <c r="AD4146" i="1"/>
  <c r="AE4146" i="1" s="1"/>
  <c r="AC4147" i="1"/>
  <c r="AD4147" i="1"/>
  <c r="AE4147" i="1" s="1"/>
  <c r="AC4148" i="1"/>
  <c r="AD4148" i="1"/>
  <c r="AE4148" i="1" s="1"/>
  <c r="AC4149" i="1"/>
  <c r="AD4149" i="1"/>
  <c r="AE4149" i="1" s="1"/>
  <c r="AC4150" i="1"/>
  <c r="AD4150" i="1"/>
  <c r="AE4150" i="1" s="1"/>
  <c r="AC4151" i="1"/>
  <c r="AD4151" i="1"/>
  <c r="AE4151" i="1" s="1"/>
  <c r="AC4152" i="1"/>
  <c r="AD4152" i="1"/>
  <c r="AE4152" i="1" s="1"/>
  <c r="AC4153" i="1"/>
  <c r="AD4153" i="1"/>
  <c r="AE4153" i="1" s="1"/>
  <c r="AC4154" i="1"/>
  <c r="AD4154" i="1"/>
  <c r="AE4154" i="1" s="1"/>
  <c r="AC4155" i="1"/>
  <c r="AD4155" i="1"/>
  <c r="AE4155" i="1" s="1"/>
  <c r="AC4156" i="1"/>
  <c r="AD4156" i="1"/>
  <c r="AE4156" i="1" s="1"/>
  <c r="AC4157" i="1"/>
  <c r="AD4157" i="1"/>
  <c r="AE4157" i="1" s="1"/>
  <c r="AC4158" i="1"/>
  <c r="AD4158" i="1"/>
  <c r="AE4158" i="1" s="1"/>
  <c r="AC4159" i="1"/>
  <c r="AD4159" i="1"/>
  <c r="AE4159" i="1" s="1"/>
  <c r="AC4160" i="1"/>
  <c r="AD4160" i="1"/>
  <c r="AE4160" i="1" s="1"/>
  <c r="AC4161" i="1"/>
  <c r="AD4161" i="1"/>
  <c r="AE4161" i="1" s="1"/>
  <c r="AC4162" i="1"/>
  <c r="AD4162" i="1"/>
  <c r="AE4162" i="1" s="1"/>
  <c r="AC4163" i="1"/>
  <c r="AD4163" i="1"/>
  <c r="AE4163" i="1" s="1"/>
  <c r="AC4164" i="1"/>
  <c r="AD4164" i="1"/>
  <c r="AE4164" i="1" s="1"/>
  <c r="AC4165" i="1"/>
  <c r="AD4165" i="1"/>
  <c r="AE4165" i="1" s="1"/>
  <c r="AC4166" i="1"/>
  <c r="AD4166" i="1"/>
  <c r="AE4166" i="1" s="1"/>
  <c r="AC4167" i="1"/>
  <c r="AD4167" i="1"/>
  <c r="AE4167" i="1" s="1"/>
  <c r="AC4168" i="1"/>
  <c r="AD4168" i="1"/>
  <c r="AE4168" i="1" s="1"/>
  <c r="AC4169" i="1"/>
  <c r="AD4169" i="1"/>
  <c r="AE4169" i="1" s="1"/>
  <c r="AC4170" i="1"/>
  <c r="AD4170" i="1"/>
  <c r="AE4170" i="1" s="1"/>
  <c r="AC4171" i="1"/>
  <c r="AD4171" i="1"/>
  <c r="AE4171" i="1" s="1"/>
  <c r="AC4172" i="1"/>
  <c r="AD4172" i="1"/>
  <c r="AE4172" i="1" s="1"/>
  <c r="AC4173" i="1"/>
  <c r="AD4173" i="1"/>
  <c r="AE4173" i="1" s="1"/>
  <c r="AC4174" i="1"/>
  <c r="AD4174" i="1"/>
  <c r="AE4174" i="1" s="1"/>
  <c r="AC4175" i="1"/>
  <c r="AD4175" i="1"/>
  <c r="AE4175" i="1" s="1"/>
  <c r="AC4176" i="1"/>
  <c r="AD4176" i="1"/>
  <c r="AE4176" i="1" s="1"/>
  <c r="AC4177" i="1"/>
  <c r="AD4177" i="1"/>
  <c r="AE4177" i="1" s="1"/>
  <c r="AC4178" i="1"/>
  <c r="AD4178" i="1"/>
  <c r="AE4178" i="1" s="1"/>
  <c r="AC4179" i="1"/>
  <c r="AD4179" i="1"/>
  <c r="AE4179" i="1" s="1"/>
  <c r="AC4180" i="1"/>
  <c r="AD4180" i="1"/>
  <c r="AE4180" i="1" s="1"/>
  <c r="AC4181" i="1"/>
  <c r="AD4181" i="1"/>
  <c r="AE4181" i="1" s="1"/>
  <c r="AC4182" i="1"/>
  <c r="AD4182" i="1"/>
  <c r="AE4182" i="1" s="1"/>
  <c r="AC4183" i="1"/>
  <c r="AD4183" i="1"/>
  <c r="AE4183" i="1" s="1"/>
  <c r="AC4184" i="1"/>
  <c r="AD4184" i="1"/>
  <c r="AE4184" i="1" s="1"/>
  <c r="AC4185" i="1"/>
  <c r="AD4185" i="1"/>
  <c r="AE4185" i="1" s="1"/>
  <c r="AC4186" i="1"/>
  <c r="AD4186" i="1"/>
  <c r="AE4186" i="1" s="1"/>
  <c r="AC4187" i="1"/>
  <c r="AD4187" i="1"/>
  <c r="AE4187" i="1" s="1"/>
  <c r="AC4188" i="1"/>
  <c r="AD4188" i="1"/>
  <c r="AE4188" i="1" s="1"/>
  <c r="AC4189" i="1"/>
  <c r="AD4189" i="1"/>
  <c r="AE4189" i="1" s="1"/>
  <c r="AC4190" i="1"/>
  <c r="AD4190" i="1"/>
  <c r="AE4190" i="1" s="1"/>
  <c r="AC4191" i="1"/>
  <c r="AD4191" i="1"/>
  <c r="AE4191" i="1" s="1"/>
  <c r="AC4192" i="1"/>
  <c r="AD4192" i="1"/>
  <c r="AE4192" i="1" s="1"/>
  <c r="AC4193" i="1"/>
  <c r="AD4193" i="1"/>
  <c r="AE4193" i="1" s="1"/>
  <c r="AC4194" i="1"/>
  <c r="AD4194" i="1"/>
  <c r="AE4194" i="1" s="1"/>
  <c r="AC4195" i="1"/>
  <c r="AD4195" i="1"/>
  <c r="AE4195" i="1" s="1"/>
  <c r="AC4196" i="1"/>
  <c r="AD4196" i="1"/>
  <c r="AE4196" i="1" s="1"/>
  <c r="AC4197" i="1"/>
  <c r="AD4197" i="1"/>
  <c r="AE4197" i="1" s="1"/>
  <c r="AC4198" i="1"/>
  <c r="AD4198" i="1"/>
  <c r="AE4198" i="1" s="1"/>
  <c r="AC4199" i="1"/>
  <c r="AD4199" i="1"/>
  <c r="AE4199" i="1" s="1"/>
  <c r="AC4200" i="1"/>
  <c r="AD4200" i="1"/>
  <c r="AE4200" i="1" s="1"/>
  <c r="AC4201" i="1"/>
  <c r="AD4201" i="1"/>
  <c r="AE4201" i="1" s="1"/>
  <c r="AC4202" i="1"/>
  <c r="AD4202" i="1"/>
  <c r="AE4202" i="1" s="1"/>
  <c r="AC4203" i="1"/>
  <c r="AD4203" i="1"/>
  <c r="AE4203" i="1" s="1"/>
  <c r="AC4204" i="1"/>
  <c r="AD4204" i="1"/>
  <c r="AE4204" i="1" s="1"/>
  <c r="AC4205" i="1"/>
  <c r="AD4205" i="1"/>
  <c r="AE4205" i="1" s="1"/>
  <c r="AC4206" i="1"/>
  <c r="AD4206" i="1"/>
  <c r="AE4206" i="1" s="1"/>
  <c r="AC4207" i="1"/>
  <c r="AD4207" i="1"/>
  <c r="AE4207" i="1" s="1"/>
  <c r="AC4208" i="1"/>
  <c r="AD4208" i="1"/>
  <c r="AE4208" i="1" s="1"/>
  <c r="AC4209" i="1"/>
  <c r="AD4209" i="1"/>
  <c r="AE4209" i="1" s="1"/>
  <c r="AC4210" i="1"/>
  <c r="AD4210" i="1"/>
  <c r="AE4210" i="1" s="1"/>
  <c r="AC4211" i="1"/>
  <c r="AD4211" i="1"/>
  <c r="AE4211" i="1" s="1"/>
  <c r="AC4212" i="1"/>
  <c r="AD4212" i="1"/>
  <c r="AE4212" i="1" s="1"/>
  <c r="AC4213" i="1"/>
  <c r="AD4213" i="1"/>
  <c r="AE4213" i="1" s="1"/>
  <c r="AC4214" i="1"/>
  <c r="AD4214" i="1"/>
  <c r="AE4214" i="1" s="1"/>
  <c r="AC4215" i="1"/>
  <c r="AD4215" i="1"/>
  <c r="AE4215" i="1" s="1"/>
  <c r="AC4216" i="1"/>
  <c r="AD4216" i="1"/>
  <c r="AE4216" i="1" s="1"/>
  <c r="AC4217" i="1"/>
  <c r="AD4217" i="1"/>
  <c r="AE4217" i="1" s="1"/>
  <c r="AC4218" i="1"/>
  <c r="AD4218" i="1"/>
  <c r="AE4218" i="1" s="1"/>
  <c r="AC4219" i="1"/>
  <c r="AD4219" i="1"/>
  <c r="AE4219" i="1" s="1"/>
  <c r="AC4220" i="1"/>
  <c r="AD4220" i="1"/>
  <c r="AE4220" i="1" s="1"/>
  <c r="AC4221" i="1"/>
  <c r="AD4221" i="1"/>
  <c r="AE4221" i="1" s="1"/>
  <c r="AC4222" i="1"/>
  <c r="AD4222" i="1"/>
  <c r="AE4222" i="1" s="1"/>
  <c r="AC4223" i="1"/>
  <c r="AD4223" i="1"/>
  <c r="AE4223" i="1" s="1"/>
  <c r="AC4224" i="1"/>
  <c r="AD4224" i="1"/>
  <c r="AE4224" i="1" s="1"/>
  <c r="AC4225" i="1"/>
  <c r="AD4225" i="1"/>
  <c r="AE4225" i="1" s="1"/>
  <c r="AC4226" i="1"/>
  <c r="AD4226" i="1"/>
  <c r="AE4226" i="1" s="1"/>
  <c r="AC4227" i="1"/>
  <c r="AD4227" i="1"/>
  <c r="AE4227" i="1" s="1"/>
  <c r="AC4228" i="1"/>
  <c r="AD4228" i="1"/>
  <c r="AE4228" i="1" s="1"/>
  <c r="AC4229" i="1"/>
  <c r="AD4229" i="1"/>
  <c r="AE4229" i="1" s="1"/>
  <c r="AC4230" i="1"/>
  <c r="AD4230" i="1"/>
  <c r="AE4230" i="1" s="1"/>
  <c r="AC4231" i="1"/>
  <c r="AD4231" i="1"/>
  <c r="AE4231" i="1" s="1"/>
  <c r="AC4232" i="1"/>
  <c r="AD4232" i="1"/>
  <c r="AE4232" i="1" s="1"/>
  <c r="AC4233" i="1"/>
  <c r="AD4233" i="1"/>
  <c r="AE4233" i="1" s="1"/>
  <c r="AC4234" i="1"/>
  <c r="AD4234" i="1"/>
  <c r="AE4234" i="1" s="1"/>
  <c r="AC4235" i="1"/>
  <c r="AD4235" i="1"/>
  <c r="AE4235" i="1" s="1"/>
  <c r="AC4236" i="1"/>
  <c r="AD4236" i="1"/>
  <c r="AE4236" i="1" s="1"/>
  <c r="AC4237" i="1"/>
  <c r="AD4237" i="1"/>
  <c r="AE4237" i="1" s="1"/>
  <c r="AC4238" i="1"/>
  <c r="AD4238" i="1"/>
  <c r="AE4238" i="1" s="1"/>
  <c r="AC4239" i="1"/>
  <c r="AD4239" i="1"/>
  <c r="AE4239" i="1" s="1"/>
  <c r="AC4240" i="1"/>
  <c r="AD4240" i="1"/>
  <c r="AE4240" i="1" s="1"/>
  <c r="AC4241" i="1"/>
  <c r="AD4241" i="1"/>
  <c r="AE4241" i="1" s="1"/>
  <c r="AC4242" i="1"/>
  <c r="AD4242" i="1"/>
  <c r="AE4242" i="1" s="1"/>
  <c r="AC4243" i="1"/>
  <c r="AD4243" i="1"/>
  <c r="AE4243" i="1" s="1"/>
  <c r="AC4244" i="1"/>
  <c r="AD4244" i="1"/>
  <c r="AE4244" i="1" s="1"/>
  <c r="AC4245" i="1"/>
  <c r="AD4245" i="1"/>
  <c r="AE4245" i="1" s="1"/>
  <c r="AC4246" i="1"/>
  <c r="AD4246" i="1"/>
  <c r="AE4246" i="1" s="1"/>
  <c r="AC4247" i="1"/>
  <c r="AD4247" i="1"/>
  <c r="AE4247" i="1" s="1"/>
  <c r="AC4248" i="1"/>
  <c r="AD4248" i="1"/>
  <c r="AE4248" i="1" s="1"/>
  <c r="AC4249" i="1"/>
  <c r="AD4249" i="1"/>
  <c r="AE4249" i="1" s="1"/>
  <c r="AC4250" i="1"/>
  <c r="AD4250" i="1"/>
  <c r="AE4250" i="1" s="1"/>
  <c r="AC4251" i="1"/>
  <c r="AD4251" i="1"/>
  <c r="AE4251" i="1" s="1"/>
  <c r="AC4252" i="1"/>
  <c r="AD4252" i="1"/>
  <c r="AE4252" i="1" s="1"/>
  <c r="AC4253" i="1"/>
  <c r="AD4253" i="1"/>
  <c r="AE4253" i="1" s="1"/>
  <c r="AC4254" i="1"/>
  <c r="AD4254" i="1"/>
  <c r="AE4254" i="1" s="1"/>
  <c r="AC4255" i="1"/>
  <c r="AD4255" i="1"/>
  <c r="AE4255" i="1" s="1"/>
  <c r="AC4256" i="1"/>
  <c r="AD4256" i="1"/>
  <c r="AE4256" i="1" s="1"/>
  <c r="AC4257" i="1"/>
  <c r="AD4257" i="1"/>
  <c r="AE4257" i="1" s="1"/>
  <c r="AC4258" i="1"/>
  <c r="AD4258" i="1"/>
  <c r="AE4258" i="1" s="1"/>
  <c r="AC4259" i="1"/>
  <c r="AD4259" i="1"/>
  <c r="AE4259" i="1" s="1"/>
  <c r="AC4260" i="1"/>
  <c r="AD4260" i="1"/>
  <c r="AE4260" i="1" s="1"/>
  <c r="AC4261" i="1"/>
  <c r="AD4261" i="1"/>
  <c r="AE4261" i="1" s="1"/>
  <c r="AC4262" i="1"/>
  <c r="AD4262" i="1"/>
  <c r="AE4262" i="1" s="1"/>
  <c r="AC4263" i="1"/>
  <c r="AD4263" i="1"/>
  <c r="AE4263" i="1" s="1"/>
  <c r="AC4264" i="1"/>
  <c r="AD4264" i="1"/>
  <c r="AE4264" i="1" s="1"/>
  <c r="AC4265" i="1"/>
  <c r="AD4265" i="1"/>
  <c r="AE4265" i="1" s="1"/>
  <c r="AC4266" i="1"/>
  <c r="AD4266" i="1"/>
  <c r="AE4266" i="1" s="1"/>
  <c r="AC4267" i="1"/>
  <c r="AD4267" i="1"/>
  <c r="AE4267" i="1" s="1"/>
  <c r="AC4268" i="1"/>
  <c r="AD4268" i="1"/>
  <c r="AE4268" i="1" s="1"/>
  <c r="AC4269" i="1"/>
  <c r="AD4269" i="1"/>
  <c r="AE4269" i="1" s="1"/>
  <c r="AC4270" i="1"/>
  <c r="AD4270" i="1"/>
  <c r="AE4270" i="1" s="1"/>
  <c r="AC4271" i="1"/>
  <c r="AD4271" i="1"/>
  <c r="AE4271" i="1" s="1"/>
  <c r="AC4272" i="1"/>
  <c r="AD4272" i="1"/>
  <c r="AE4272" i="1" s="1"/>
  <c r="AC4273" i="1"/>
  <c r="AD4273" i="1"/>
  <c r="AE4273" i="1" s="1"/>
  <c r="AC4274" i="1"/>
  <c r="AD4274" i="1"/>
  <c r="AE4274" i="1" s="1"/>
  <c r="AC4275" i="1"/>
  <c r="AD4275" i="1"/>
  <c r="AE4275" i="1" s="1"/>
  <c r="AC4276" i="1"/>
  <c r="AD4276" i="1"/>
  <c r="AE4276" i="1" s="1"/>
  <c r="AC4277" i="1"/>
  <c r="AD4277" i="1"/>
  <c r="AE4277" i="1" s="1"/>
  <c r="AC4278" i="1"/>
  <c r="AD4278" i="1"/>
  <c r="AE4278" i="1" s="1"/>
  <c r="AC4279" i="1"/>
  <c r="AD4279" i="1"/>
  <c r="AE4279" i="1" s="1"/>
  <c r="AC4280" i="1"/>
  <c r="AD4280" i="1"/>
  <c r="AE4280" i="1" s="1"/>
  <c r="AC4281" i="1"/>
  <c r="AD4281" i="1"/>
  <c r="AE4281" i="1" s="1"/>
  <c r="AC4282" i="1"/>
  <c r="AD4282" i="1"/>
  <c r="AE4282" i="1" s="1"/>
  <c r="AC4283" i="1"/>
  <c r="AD4283" i="1"/>
  <c r="AE4283" i="1" s="1"/>
  <c r="AC4284" i="1"/>
  <c r="AD4284" i="1"/>
  <c r="AE4284" i="1" s="1"/>
  <c r="AC4285" i="1"/>
  <c r="AD4285" i="1"/>
  <c r="AE4285" i="1" s="1"/>
  <c r="AC4286" i="1"/>
  <c r="AD4286" i="1"/>
  <c r="AE4286" i="1" s="1"/>
  <c r="AC4287" i="1"/>
  <c r="AD4287" i="1"/>
  <c r="AE4287" i="1" s="1"/>
  <c r="AC4288" i="1"/>
  <c r="AD4288" i="1"/>
  <c r="AE4288" i="1" s="1"/>
  <c r="AC4289" i="1"/>
  <c r="AD4289" i="1"/>
  <c r="AE4289" i="1" s="1"/>
  <c r="AC4290" i="1"/>
  <c r="AD4290" i="1"/>
  <c r="AE4290" i="1" s="1"/>
  <c r="AC4291" i="1"/>
  <c r="AD4291" i="1"/>
  <c r="AE4291" i="1" s="1"/>
  <c r="AC4292" i="1"/>
  <c r="AD4292" i="1"/>
  <c r="AE4292" i="1" s="1"/>
  <c r="AC4293" i="1"/>
  <c r="AD4293" i="1"/>
  <c r="AE4293" i="1" s="1"/>
  <c r="AC4294" i="1"/>
  <c r="AD4294" i="1"/>
  <c r="AE4294" i="1" s="1"/>
  <c r="AC4295" i="1"/>
  <c r="AD4295" i="1"/>
  <c r="AE4295" i="1" s="1"/>
  <c r="AC4296" i="1"/>
  <c r="AD4296" i="1"/>
  <c r="AE4296" i="1" s="1"/>
  <c r="AC4297" i="1"/>
  <c r="AD4297" i="1"/>
  <c r="AE4297" i="1" s="1"/>
  <c r="AC4298" i="1"/>
  <c r="AD4298" i="1"/>
  <c r="AE4298" i="1" s="1"/>
  <c r="AC4299" i="1"/>
  <c r="AD4299" i="1"/>
  <c r="AE4299" i="1" s="1"/>
  <c r="AC4300" i="1"/>
  <c r="AD4300" i="1"/>
  <c r="AE4300" i="1" s="1"/>
  <c r="AC4301" i="1"/>
  <c r="AD4301" i="1"/>
  <c r="AE4301" i="1" s="1"/>
  <c r="AC4302" i="1"/>
  <c r="AD4302" i="1"/>
  <c r="AE4302" i="1" s="1"/>
  <c r="AC4303" i="1"/>
  <c r="AD4303" i="1"/>
  <c r="AE4303" i="1" s="1"/>
  <c r="AC4304" i="1"/>
  <c r="AD4304" i="1"/>
  <c r="AE4304" i="1" s="1"/>
  <c r="AC4305" i="1"/>
  <c r="AD4305" i="1"/>
  <c r="AE4305" i="1" s="1"/>
  <c r="AC4306" i="1"/>
  <c r="AD4306" i="1"/>
  <c r="AE4306" i="1" s="1"/>
  <c r="AC4307" i="1"/>
  <c r="AD4307" i="1"/>
  <c r="AE4307" i="1" s="1"/>
  <c r="AC4308" i="1"/>
  <c r="AD4308" i="1"/>
  <c r="AE4308" i="1" s="1"/>
  <c r="AC4309" i="1"/>
  <c r="AD4309" i="1"/>
  <c r="AE4309" i="1" s="1"/>
  <c r="AC4310" i="1"/>
  <c r="AD4310" i="1"/>
  <c r="AE4310" i="1" s="1"/>
  <c r="AC4311" i="1"/>
  <c r="AD4311" i="1"/>
  <c r="AE4311" i="1" s="1"/>
  <c r="AC4312" i="1"/>
  <c r="AD4312" i="1"/>
  <c r="AE4312" i="1" s="1"/>
  <c r="AC4313" i="1"/>
  <c r="AD4313" i="1"/>
  <c r="AE4313" i="1" s="1"/>
  <c r="AC4314" i="1"/>
  <c r="AD4314" i="1"/>
  <c r="AE4314" i="1" s="1"/>
  <c r="AC4315" i="1"/>
  <c r="AD4315" i="1"/>
  <c r="AE4315" i="1" s="1"/>
  <c r="AC4316" i="1"/>
  <c r="AD4316" i="1"/>
  <c r="AE4316" i="1" s="1"/>
  <c r="AC4317" i="1"/>
  <c r="AD4317" i="1"/>
  <c r="AE4317" i="1" s="1"/>
  <c r="AC4318" i="1"/>
  <c r="AD4318" i="1"/>
  <c r="AE4318" i="1" s="1"/>
  <c r="AC4319" i="1"/>
  <c r="AD4319" i="1"/>
  <c r="AE4319" i="1" s="1"/>
  <c r="AC4320" i="1"/>
  <c r="AD4320" i="1"/>
  <c r="AE4320" i="1" s="1"/>
  <c r="AC4321" i="1"/>
  <c r="AD4321" i="1"/>
  <c r="AE4321" i="1" s="1"/>
  <c r="AC4322" i="1"/>
  <c r="AD4322" i="1"/>
  <c r="AE4322" i="1" s="1"/>
  <c r="AC4323" i="1"/>
  <c r="AD4323" i="1"/>
  <c r="AE4323" i="1" s="1"/>
  <c r="AC4324" i="1"/>
  <c r="AD4324" i="1"/>
  <c r="AE4324" i="1" s="1"/>
  <c r="AC4325" i="1"/>
  <c r="AD4325" i="1"/>
  <c r="AE4325" i="1" s="1"/>
  <c r="AC4326" i="1"/>
  <c r="AD4326" i="1"/>
  <c r="AE4326" i="1" s="1"/>
  <c r="AC4327" i="1"/>
  <c r="AD4327" i="1"/>
  <c r="AE4327" i="1" s="1"/>
  <c r="AC4328" i="1"/>
  <c r="AD4328" i="1"/>
  <c r="AE4328" i="1" s="1"/>
  <c r="AC4329" i="1"/>
  <c r="AD4329" i="1"/>
  <c r="AE4329" i="1" s="1"/>
  <c r="AC4330" i="1"/>
  <c r="AD4330" i="1"/>
  <c r="AE4330" i="1" s="1"/>
  <c r="AC4331" i="1"/>
  <c r="AD4331" i="1"/>
  <c r="AE4331" i="1" s="1"/>
  <c r="AC4332" i="1"/>
  <c r="AD4332" i="1"/>
  <c r="AE4332" i="1" s="1"/>
  <c r="AC4333" i="1"/>
  <c r="AD4333" i="1"/>
  <c r="AE4333" i="1" s="1"/>
  <c r="AC4334" i="1"/>
  <c r="AD4334" i="1"/>
  <c r="AE4334" i="1" s="1"/>
  <c r="AC4335" i="1"/>
  <c r="AD4335" i="1"/>
  <c r="AE4335" i="1" s="1"/>
  <c r="AC4336" i="1"/>
  <c r="AD4336" i="1"/>
  <c r="AE4336" i="1" s="1"/>
  <c r="AC4337" i="1"/>
  <c r="AD4337" i="1"/>
  <c r="AE4337" i="1" s="1"/>
  <c r="AC4338" i="1"/>
  <c r="AD4338" i="1"/>
  <c r="AE4338" i="1" s="1"/>
  <c r="AC4339" i="1"/>
  <c r="AD4339" i="1"/>
  <c r="AE4339" i="1" s="1"/>
  <c r="AC4340" i="1"/>
  <c r="AD4340" i="1"/>
  <c r="AE4340" i="1" s="1"/>
  <c r="AC4341" i="1"/>
  <c r="AD4341" i="1"/>
  <c r="AE4341" i="1" s="1"/>
  <c r="AC4342" i="1"/>
  <c r="AD4342" i="1"/>
  <c r="AE4342" i="1" s="1"/>
  <c r="AC4343" i="1"/>
  <c r="AD4343" i="1"/>
  <c r="AE4343" i="1" s="1"/>
  <c r="AC4344" i="1"/>
  <c r="AD4344" i="1"/>
  <c r="AE4344" i="1" s="1"/>
  <c r="AC4345" i="1"/>
  <c r="AD4345" i="1"/>
  <c r="AE4345" i="1" s="1"/>
  <c r="AC4346" i="1"/>
  <c r="AD4346" i="1"/>
  <c r="AE4346" i="1" s="1"/>
  <c r="AC4347" i="1"/>
  <c r="AD4347" i="1"/>
  <c r="AE4347" i="1" s="1"/>
  <c r="AC4348" i="1"/>
  <c r="AD4348" i="1"/>
  <c r="AE4348" i="1" s="1"/>
  <c r="AC4349" i="1"/>
  <c r="AD4349" i="1"/>
  <c r="AE4349" i="1" s="1"/>
  <c r="AC4350" i="1"/>
  <c r="AD4350" i="1"/>
  <c r="AE4350" i="1" s="1"/>
  <c r="AC4351" i="1"/>
  <c r="AD4351" i="1"/>
  <c r="AE4351" i="1" s="1"/>
  <c r="AC4352" i="1"/>
  <c r="AD4352" i="1"/>
  <c r="AE4352" i="1" s="1"/>
  <c r="AC4353" i="1"/>
  <c r="AD4353" i="1"/>
  <c r="AE4353" i="1" s="1"/>
  <c r="AC4354" i="1"/>
  <c r="AD4354" i="1"/>
  <c r="AE4354" i="1" s="1"/>
  <c r="AC4355" i="1"/>
  <c r="AD4355" i="1"/>
  <c r="AE4355" i="1" s="1"/>
  <c r="AC4356" i="1"/>
  <c r="AD4356" i="1"/>
  <c r="AE4356" i="1" s="1"/>
  <c r="AC4357" i="1"/>
  <c r="AD4357" i="1"/>
  <c r="AE4357" i="1" s="1"/>
  <c r="AC4358" i="1"/>
  <c r="AD4358" i="1"/>
  <c r="AE4358" i="1" s="1"/>
  <c r="AC4359" i="1"/>
  <c r="AD4359" i="1"/>
  <c r="AE4359" i="1" s="1"/>
  <c r="AC4360" i="1"/>
  <c r="AD4360" i="1"/>
  <c r="AE4360" i="1" s="1"/>
  <c r="AC4361" i="1"/>
  <c r="AD4361" i="1"/>
  <c r="AE4361" i="1" s="1"/>
  <c r="AC4362" i="1"/>
  <c r="AD4362" i="1"/>
  <c r="AE4362" i="1" s="1"/>
  <c r="AC4363" i="1"/>
  <c r="AD4363" i="1"/>
  <c r="AE4363" i="1" s="1"/>
  <c r="AC4364" i="1"/>
  <c r="AD4364" i="1"/>
  <c r="AE4364" i="1" s="1"/>
  <c r="AC4365" i="1"/>
  <c r="AD4365" i="1"/>
  <c r="AE4365" i="1" s="1"/>
  <c r="AC4366" i="1"/>
  <c r="AD4366" i="1"/>
  <c r="AE4366" i="1" s="1"/>
  <c r="AC4367" i="1"/>
  <c r="AD4367" i="1"/>
  <c r="AE4367" i="1" s="1"/>
  <c r="AC4368" i="1"/>
  <c r="AD4368" i="1"/>
  <c r="AE4368" i="1" s="1"/>
  <c r="AC4369" i="1"/>
  <c r="AD4369" i="1"/>
  <c r="AE4369" i="1" s="1"/>
  <c r="AC4370" i="1"/>
  <c r="AD4370" i="1"/>
  <c r="AE4370" i="1" s="1"/>
  <c r="AC4371" i="1"/>
  <c r="AD4371" i="1"/>
  <c r="AE4371" i="1" s="1"/>
  <c r="AC4372" i="1"/>
  <c r="AD4372" i="1"/>
  <c r="AE4372" i="1" s="1"/>
  <c r="AC4373" i="1"/>
  <c r="AD4373" i="1"/>
  <c r="AE4373" i="1" s="1"/>
  <c r="AC4374" i="1"/>
  <c r="AD4374" i="1"/>
  <c r="AE4374" i="1" s="1"/>
  <c r="AC4375" i="1"/>
  <c r="AD4375" i="1"/>
  <c r="AE4375" i="1" s="1"/>
  <c r="AC4376" i="1"/>
  <c r="AD4376" i="1"/>
  <c r="AE4376" i="1" s="1"/>
  <c r="AC4377" i="1"/>
  <c r="AD4377" i="1"/>
  <c r="AE4377" i="1" s="1"/>
  <c r="AC4378" i="1"/>
  <c r="AD4378" i="1"/>
  <c r="AE4378" i="1" s="1"/>
  <c r="AC4379" i="1"/>
  <c r="AD4379" i="1"/>
  <c r="AE4379" i="1" s="1"/>
  <c r="AC4380" i="1"/>
  <c r="AD4380" i="1"/>
  <c r="AE4380" i="1" s="1"/>
  <c r="AC4381" i="1"/>
  <c r="AD4381" i="1"/>
  <c r="AE4381" i="1" s="1"/>
  <c r="AC4382" i="1"/>
  <c r="AD4382" i="1"/>
  <c r="AE4382" i="1" s="1"/>
  <c r="AC4383" i="1"/>
  <c r="AD4383" i="1"/>
  <c r="AE4383" i="1" s="1"/>
  <c r="AC4384" i="1"/>
  <c r="AD4384" i="1"/>
  <c r="AE4384" i="1" s="1"/>
  <c r="AC4385" i="1"/>
  <c r="AD4385" i="1"/>
  <c r="AE4385" i="1" s="1"/>
  <c r="AC4386" i="1"/>
  <c r="AD4386" i="1"/>
  <c r="AE4386" i="1" s="1"/>
  <c r="AC4387" i="1"/>
  <c r="AD4387" i="1"/>
  <c r="AE4387" i="1" s="1"/>
  <c r="AC4388" i="1"/>
  <c r="AD4388" i="1"/>
  <c r="AE4388" i="1" s="1"/>
  <c r="AC4389" i="1"/>
  <c r="AD4389" i="1"/>
  <c r="AE4389" i="1" s="1"/>
  <c r="AC4390" i="1"/>
  <c r="AD4390" i="1"/>
  <c r="AE4390" i="1" s="1"/>
  <c r="AC4391" i="1"/>
  <c r="AD4391" i="1"/>
  <c r="AE4391" i="1" s="1"/>
  <c r="AC4392" i="1"/>
  <c r="AD4392" i="1"/>
  <c r="AE4392" i="1" s="1"/>
  <c r="AC4393" i="1"/>
  <c r="AD4393" i="1"/>
  <c r="AE4393" i="1" s="1"/>
  <c r="AC4394" i="1"/>
  <c r="AD4394" i="1"/>
  <c r="AE4394" i="1" s="1"/>
  <c r="AC4395" i="1"/>
  <c r="AD4395" i="1"/>
  <c r="AE4395" i="1" s="1"/>
  <c r="AC4396" i="1"/>
  <c r="AD4396" i="1"/>
  <c r="AE4396" i="1" s="1"/>
  <c r="AC4397" i="1"/>
  <c r="AD4397" i="1"/>
  <c r="AE4397" i="1" s="1"/>
  <c r="AC4398" i="1"/>
  <c r="AD4398" i="1"/>
  <c r="AE4398" i="1" s="1"/>
  <c r="AC4399" i="1"/>
  <c r="AD4399" i="1"/>
  <c r="AE4399" i="1" s="1"/>
  <c r="AC4400" i="1"/>
  <c r="AD4400" i="1"/>
  <c r="AE4400" i="1" s="1"/>
  <c r="AC4401" i="1"/>
  <c r="AD4401" i="1"/>
  <c r="AE4401" i="1" s="1"/>
  <c r="AC4402" i="1"/>
  <c r="AD4402" i="1"/>
  <c r="AE4402" i="1" s="1"/>
  <c r="AC4403" i="1"/>
  <c r="AD4403" i="1"/>
  <c r="AE4403" i="1" s="1"/>
  <c r="AC4404" i="1"/>
  <c r="AD4404" i="1"/>
  <c r="AE4404" i="1" s="1"/>
  <c r="AC4405" i="1"/>
  <c r="AD4405" i="1"/>
  <c r="AE4405" i="1" s="1"/>
  <c r="AC4406" i="1"/>
  <c r="AD4406" i="1"/>
  <c r="AE4406" i="1" s="1"/>
  <c r="AC4407" i="1"/>
  <c r="AD4407" i="1"/>
  <c r="AE4407" i="1" s="1"/>
  <c r="AC4408" i="1"/>
  <c r="AD4408" i="1"/>
  <c r="AE4408" i="1" s="1"/>
  <c r="AC4409" i="1"/>
  <c r="AD4409" i="1"/>
  <c r="AE4409" i="1" s="1"/>
  <c r="AC4410" i="1"/>
  <c r="AD4410" i="1"/>
  <c r="AE4410" i="1" s="1"/>
  <c r="AC4411" i="1"/>
  <c r="AD4411" i="1"/>
  <c r="AE4411" i="1" s="1"/>
  <c r="AC4412" i="1"/>
  <c r="AD4412" i="1"/>
  <c r="AE4412" i="1" s="1"/>
  <c r="AC4413" i="1"/>
  <c r="AD4413" i="1"/>
  <c r="AE4413" i="1" s="1"/>
  <c r="AC4414" i="1"/>
  <c r="AD4414" i="1"/>
  <c r="AE4414" i="1" s="1"/>
  <c r="AC4415" i="1"/>
  <c r="AD4415" i="1"/>
  <c r="AE4415" i="1" s="1"/>
  <c r="AC4416" i="1"/>
  <c r="AD4416" i="1"/>
  <c r="AE4416" i="1" s="1"/>
  <c r="AC4417" i="1"/>
  <c r="AD4417" i="1"/>
  <c r="AE4417" i="1" s="1"/>
  <c r="AC4418" i="1"/>
  <c r="AD4418" i="1"/>
  <c r="AE4418" i="1" s="1"/>
  <c r="AC4419" i="1"/>
  <c r="AD4419" i="1"/>
  <c r="AE4419" i="1" s="1"/>
  <c r="AC4420" i="1"/>
  <c r="AD4420" i="1"/>
  <c r="AE4420" i="1" s="1"/>
  <c r="AC4421" i="1"/>
  <c r="AD4421" i="1"/>
  <c r="AE4421" i="1" s="1"/>
  <c r="AC4422" i="1"/>
  <c r="AD4422" i="1"/>
  <c r="AE4422" i="1" s="1"/>
  <c r="AC4423" i="1"/>
  <c r="AD4423" i="1"/>
  <c r="AE4423" i="1" s="1"/>
  <c r="AC4424" i="1"/>
  <c r="AD4424" i="1"/>
  <c r="AE4424" i="1" s="1"/>
  <c r="AC4425" i="1"/>
  <c r="AD4425" i="1"/>
  <c r="AE4425" i="1" s="1"/>
  <c r="AC4426" i="1"/>
  <c r="AD4426" i="1"/>
  <c r="AE4426" i="1" s="1"/>
  <c r="AC4427" i="1"/>
  <c r="AD4427" i="1"/>
  <c r="AE4427" i="1" s="1"/>
  <c r="AC4428" i="1"/>
  <c r="AD4428" i="1"/>
  <c r="AE4428" i="1" s="1"/>
  <c r="AC4429" i="1"/>
  <c r="AD4429" i="1"/>
  <c r="AE4429" i="1" s="1"/>
  <c r="AC4430" i="1"/>
  <c r="AD4430" i="1"/>
  <c r="AE4430" i="1" s="1"/>
  <c r="AC4431" i="1"/>
  <c r="AD4431" i="1"/>
  <c r="AE4431" i="1" s="1"/>
  <c r="AC4432" i="1"/>
  <c r="AD4432" i="1"/>
  <c r="AE4432" i="1" s="1"/>
  <c r="AC4433" i="1"/>
  <c r="AD4433" i="1"/>
  <c r="AE4433" i="1" s="1"/>
  <c r="AC4434" i="1"/>
  <c r="AD4434" i="1"/>
  <c r="AE4434" i="1" s="1"/>
  <c r="AC4435" i="1"/>
  <c r="AD4435" i="1"/>
  <c r="AE4435" i="1" s="1"/>
  <c r="AC4436" i="1"/>
  <c r="AD4436" i="1"/>
  <c r="AE4436" i="1" s="1"/>
  <c r="AC4437" i="1"/>
  <c r="AD4437" i="1"/>
  <c r="AE4437" i="1" s="1"/>
  <c r="AC4438" i="1"/>
  <c r="AD4438" i="1"/>
  <c r="AE4438" i="1" s="1"/>
  <c r="AC4439" i="1"/>
  <c r="AD4439" i="1"/>
  <c r="AE4439" i="1" s="1"/>
  <c r="AC4440" i="1"/>
  <c r="AD4440" i="1"/>
  <c r="AE4440" i="1" s="1"/>
  <c r="AC4441" i="1"/>
  <c r="AD4441" i="1"/>
  <c r="AE4441" i="1" s="1"/>
  <c r="AC4442" i="1"/>
  <c r="AD4442" i="1"/>
  <c r="AE4442" i="1" s="1"/>
  <c r="AC4443" i="1"/>
  <c r="AD4443" i="1"/>
  <c r="AE4443" i="1" s="1"/>
  <c r="AC4444" i="1"/>
  <c r="AD4444" i="1"/>
  <c r="AE4444" i="1" s="1"/>
  <c r="AC4445" i="1"/>
  <c r="AD4445" i="1"/>
  <c r="AE4445" i="1" s="1"/>
  <c r="AC4446" i="1"/>
  <c r="AD4446" i="1"/>
  <c r="AE4446" i="1" s="1"/>
  <c r="AC4447" i="1"/>
  <c r="AD4447" i="1"/>
  <c r="AE4447" i="1" s="1"/>
  <c r="AC4448" i="1"/>
  <c r="AD4448" i="1"/>
  <c r="AE4448" i="1" s="1"/>
  <c r="AC4449" i="1"/>
  <c r="AD4449" i="1"/>
  <c r="AE4449" i="1" s="1"/>
  <c r="AC4450" i="1"/>
  <c r="AD4450" i="1"/>
  <c r="AE4450" i="1" s="1"/>
  <c r="AC4451" i="1"/>
  <c r="AD4451" i="1"/>
  <c r="AE4451" i="1" s="1"/>
  <c r="AC4452" i="1"/>
  <c r="AD4452" i="1"/>
  <c r="AE4452" i="1" s="1"/>
  <c r="AC4453" i="1"/>
  <c r="AD4453" i="1"/>
  <c r="AE4453" i="1" s="1"/>
  <c r="AC4454" i="1"/>
  <c r="AD4454" i="1"/>
  <c r="AE4454" i="1" s="1"/>
  <c r="AC4455" i="1"/>
  <c r="AD4455" i="1"/>
  <c r="AE4455" i="1" s="1"/>
  <c r="AC4456" i="1"/>
  <c r="AD4456" i="1"/>
  <c r="AE4456" i="1" s="1"/>
  <c r="AC4457" i="1"/>
  <c r="AD4457" i="1"/>
  <c r="AE4457" i="1" s="1"/>
  <c r="AC4458" i="1"/>
  <c r="AD4458" i="1"/>
  <c r="AE4458" i="1" s="1"/>
  <c r="AC4459" i="1"/>
  <c r="AD4459" i="1"/>
  <c r="AE4459" i="1" s="1"/>
  <c r="AC4460" i="1"/>
  <c r="AD4460" i="1"/>
  <c r="AE4460" i="1" s="1"/>
  <c r="AC4461" i="1"/>
  <c r="AD4461" i="1"/>
  <c r="AE4461" i="1" s="1"/>
  <c r="AC4462" i="1"/>
  <c r="AD4462" i="1"/>
  <c r="AE4462" i="1" s="1"/>
  <c r="AC4463" i="1"/>
  <c r="AD4463" i="1"/>
  <c r="AE4463" i="1" s="1"/>
  <c r="AC4464" i="1"/>
  <c r="AD4464" i="1"/>
  <c r="AE4464" i="1" s="1"/>
  <c r="AC4465" i="1"/>
  <c r="AD4465" i="1"/>
  <c r="AE4465" i="1" s="1"/>
  <c r="AC4466" i="1"/>
  <c r="AD4466" i="1"/>
  <c r="AE4466" i="1" s="1"/>
  <c r="AC4467" i="1"/>
  <c r="AD4467" i="1"/>
  <c r="AE4467" i="1" s="1"/>
  <c r="AC4468" i="1"/>
  <c r="AD4468" i="1"/>
  <c r="AE4468" i="1" s="1"/>
  <c r="AC4469" i="1"/>
  <c r="AD4469" i="1"/>
  <c r="AE4469" i="1" s="1"/>
  <c r="AC4470" i="1"/>
  <c r="AD4470" i="1"/>
  <c r="AE4470" i="1" s="1"/>
  <c r="AC4471" i="1"/>
  <c r="AD4471" i="1"/>
  <c r="AE4471" i="1" s="1"/>
  <c r="AC4472" i="1"/>
  <c r="AD4472" i="1"/>
  <c r="AE4472" i="1" s="1"/>
  <c r="AC4473" i="1"/>
  <c r="AD4473" i="1"/>
  <c r="AE4473" i="1" s="1"/>
  <c r="AC4474" i="1"/>
  <c r="AD4474" i="1"/>
  <c r="AE4474" i="1" s="1"/>
  <c r="AC4475" i="1"/>
  <c r="AD4475" i="1"/>
  <c r="AE4475" i="1" s="1"/>
  <c r="AC4476" i="1"/>
  <c r="AD4476" i="1"/>
  <c r="AE4476" i="1" s="1"/>
  <c r="AC4477" i="1"/>
  <c r="AD4477" i="1"/>
  <c r="AE4477" i="1" s="1"/>
  <c r="AC4478" i="1"/>
  <c r="AD4478" i="1"/>
  <c r="AE4478" i="1" s="1"/>
  <c r="AC4479" i="1"/>
  <c r="AD4479" i="1"/>
  <c r="AE4479" i="1" s="1"/>
  <c r="AC4480" i="1"/>
  <c r="AD4480" i="1"/>
  <c r="AE4480" i="1" s="1"/>
  <c r="AC4481" i="1"/>
  <c r="AD4481" i="1"/>
  <c r="AE4481" i="1" s="1"/>
  <c r="AC4482" i="1"/>
  <c r="AD4482" i="1"/>
  <c r="AE4482" i="1" s="1"/>
  <c r="AC4483" i="1"/>
  <c r="AD4483" i="1"/>
  <c r="AE4483" i="1" s="1"/>
  <c r="AC4484" i="1"/>
  <c r="AD4484" i="1"/>
  <c r="AE4484" i="1" s="1"/>
  <c r="AC4485" i="1"/>
  <c r="AD4485" i="1"/>
  <c r="AE4485" i="1" s="1"/>
  <c r="AC4486" i="1"/>
  <c r="AD4486" i="1"/>
  <c r="AE4486" i="1" s="1"/>
  <c r="AC4487" i="1"/>
  <c r="AD4487" i="1"/>
  <c r="AE4487" i="1" s="1"/>
  <c r="AC4488" i="1"/>
  <c r="AD4488" i="1"/>
  <c r="AE4488" i="1" s="1"/>
  <c r="AC4489" i="1"/>
  <c r="AD4489" i="1"/>
  <c r="AE4489" i="1" s="1"/>
  <c r="AC4490" i="1"/>
  <c r="AD4490" i="1"/>
  <c r="AE4490" i="1" s="1"/>
  <c r="AC4491" i="1"/>
  <c r="AD4491" i="1"/>
  <c r="AE4491" i="1" s="1"/>
  <c r="AC4492" i="1"/>
  <c r="AD4492" i="1"/>
  <c r="AE4492" i="1" s="1"/>
  <c r="AC4493" i="1"/>
  <c r="AD4493" i="1"/>
  <c r="AE4493" i="1" s="1"/>
  <c r="AC4494" i="1"/>
  <c r="AD4494" i="1"/>
  <c r="AE4494" i="1" s="1"/>
  <c r="AC4495" i="1"/>
  <c r="AD4495" i="1"/>
  <c r="AE4495" i="1" s="1"/>
  <c r="AC4496" i="1"/>
  <c r="AD4496" i="1"/>
  <c r="AE4496" i="1" s="1"/>
  <c r="AC4497" i="1"/>
  <c r="AD4497" i="1"/>
  <c r="AE4497" i="1" s="1"/>
  <c r="AC4498" i="1"/>
  <c r="AD4498" i="1"/>
  <c r="AE4498" i="1" s="1"/>
  <c r="AC4499" i="1"/>
  <c r="AD4499" i="1"/>
  <c r="AE4499" i="1" s="1"/>
  <c r="AC4500" i="1"/>
  <c r="AD4500" i="1"/>
  <c r="AE4500" i="1" s="1"/>
  <c r="AC4501" i="1"/>
  <c r="AD4501" i="1"/>
  <c r="AE4501" i="1" s="1"/>
  <c r="AC4502" i="1"/>
  <c r="AD4502" i="1"/>
  <c r="AE4502" i="1" s="1"/>
  <c r="AC4503" i="1"/>
  <c r="AD4503" i="1"/>
  <c r="AE4503" i="1" s="1"/>
  <c r="AC4504" i="1"/>
  <c r="AD4504" i="1"/>
  <c r="AE4504" i="1" s="1"/>
  <c r="AC4505" i="1"/>
  <c r="AD4505" i="1"/>
  <c r="AE4505" i="1" s="1"/>
  <c r="AC4506" i="1"/>
  <c r="AD4506" i="1"/>
  <c r="AE4506" i="1" s="1"/>
  <c r="AC4507" i="1"/>
  <c r="AD4507" i="1"/>
  <c r="AE4507" i="1" s="1"/>
  <c r="AC4508" i="1"/>
  <c r="AD4508" i="1"/>
  <c r="AE4508" i="1" s="1"/>
  <c r="AC4509" i="1"/>
  <c r="AD4509" i="1"/>
  <c r="AE4509" i="1" s="1"/>
  <c r="AC4510" i="1"/>
  <c r="AD4510" i="1"/>
  <c r="AE4510" i="1" s="1"/>
  <c r="AC4511" i="1"/>
  <c r="AD4511" i="1"/>
  <c r="AE4511" i="1" s="1"/>
  <c r="AC4512" i="1"/>
  <c r="AD4512" i="1"/>
  <c r="AE4512" i="1" s="1"/>
  <c r="AC4513" i="1"/>
  <c r="AD4513" i="1"/>
  <c r="AE4513" i="1" s="1"/>
  <c r="AC4514" i="1"/>
  <c r="AD4514" i="1"/>
  <c r="AE4514" i="1" s="1"/>
  <c r="AC4515" i="1"/>
  <c r="AD4515" i="1"/>
  <c r="AE4515" i="1" s="1"/>
  <c r="AC4516" i="1"/>
  <c r="AD4516" i="1"/>
  <c r="AE4516" i="1" s="1"/>
  <c r="AC4517" i="1"/>
  <c r="AD4517" i="1"/>
  <c r="AE4517" i="1" s="1"/>
  <c r="AC4518" i="1"/>
  <c r="AD4518" i="1"/>
  <c r="AE4518" i="1" s="1"/>
  <c r="AC4519" i="1"/>
  <c r="AD4519" i="1"/>
  <c r="AE4519" i="1" s="1"/>
  <c r="AC4520" i="1"/>
  <c r="AD4520" i="1"/>
  <c r="AE4520" i="1" s="1"/>
  <c r="AC4521" i="1"/>
  <c r="AD4521" i="1"/>
  <c r="AE4521" i="1" s="1"/>
  <c r="AC4522" i="1"/>
  <c r="AD4522" i="1"/>
  <c r="AE4522" i="1" s="1"/>
  <c r="AC4523" i="1"/>
  <c r="AD4523" i="1"/>
  <c r="AE4523" i="1" s="1"/>
  <c r="AC4524" i="1"/>
  <c r="AD4524" i="1"/>
  <c r="AE4524" i="1" s="1"/>
  <c r="AC4525" i="1"/>
  <c r="AD4525" i="1"/>
  <c r="AE4525" i="1" s="1"/>
  <c r="AC4526" i="1"/>
  <c r="AD4526" i="1"/>
  <c r="AE4526" i="1" s="1"/>
  <c r="AC4527" i="1"/>
  <c r="AD4527" i="1"/>
  <c r="AE4527" i="1" s="1"/>
  <c r="AC4528" i="1"/>
  <c r="AD4528" i="1"/>
  <c r="AE4528" i="1" s="1"/>
  <c r="AC4529" i="1"/>
  <c r="AD4529" i="1"/>
  <c r="AE4529" i="1" s="1"/>
  <c r="AC4530" i="1"/>
  <c r="AD4530" i="1"/>
  <c r="AE4530" i="1" s="1"/>
  <c r="AC4531" i="1"/>
  <c r="AD4531" i="1"/>
  <c r="AE4531" i="1" s="1"/>
  <c r="AC4532" i="1"/>
  <c r="AD4532" i="1"/>
  <c r="AE4532" i="1" s="1"/>
  <c r="AC4533" i="1"/>
  <c r="AD4533" i="1"/>
  <c r="AE4533" i="1" s="1"/>
  <c r="AC4534" i="1"/>
  <c r="AD4534" i="1"/>
  <c r="AE4534" i="1" s="1"/>
  <c r="AC4535" i="1"/>
  <c r="AD4535" i="1"/>
  <c r="AE4535" i="1" s="1"/>
  <c r="AC4536" i="1"/>
  <c r="AD4536" i="1"/>
  <c r="AE4536" i="1" s="1"/>
  <c r="AC4537" i="1"/>
  <c r="AD4537" i="1"/>
  <c r="AE4537" i="1" s="1"/>
  <c r="AC4538" i="1"/>
  <c r="AD4538" i="1"/>
  <c r="AE4538" i="1" s="1"/>
  <c r="AC4539" i="1"/>
  <c r="AD4539" i="1"/>
  <c r="AE4539" i="1" s="1"/>
  <c r="AC4540" i="1"/>
  <c r="AD4540" i="1"/>
  <c r="AE4540" i="1" s="1"/>
  <c r="AC4541" i="1"/>
  <c r="AD4541" i="1"/>
  <c r="AE4541" i="1" s="1"/>
  <c r="AC4542" i="1"/>
  <c r="AD4542" i="1"/>
  <c r="AE4542" i="1" s="1"/>
  <c r="AC4543" i="1"/>
  <c r="AD4543" i="1"/>
  <c r="AE4543" i="1" s="1"/>
  <c r="AC4544" i="1"/>
  <c r="AD4544" i="1"/>
  <c r="AE4544" i="1" s="1"/>
  <c r="AC4545" i="1"/>
  <c r="AD4545" i="1"/>
  <c r="AE4545" i="1" s="1"/>
  <c r="AC4546" i="1"/>
  <c r="AD4546" i="1"/>
  <c r="AE4546" i="1" s="1"/>
  <c r="AC4547" i="1"/>
  <c r="AD4547" i="1"/>
  <c r="AE4547" i="1" s="1"/>
  <c r="AC4548" i="1"/>
  <c r="AD4548" i="1"/>
  <c r="AE4548" i="1" s="1"/>
  <c r="AC4549" i="1"/>
  <c r="AD4549" i="1"/>
  <c r="AC4550" i="1"/>
  <c r="AD4550" i="1"/>
  <c r="AE4550" i="1" s="1"/>
  <c r="AC4551" i="1"/>
  <c r="AD4551" i="1"/>
  <c r="AE4551" i="1" s="1"/>
  <c r="AC4552" i="1"/>
  <c r="AD4552" i="1"/>
  <c r="AE4552" i="1" s="1"/>
  <c r="AC4553" i="1"/>
  <c r="AD4553" i="1"/>
  <c r="AE4553" i="1" s="1"/>
  <c r="AC4554" i="1"/>
  <c r="AD4554" i="1"/>
  <c r="AE4554" i="1" s="1"/>
  <c r="AC4555" i="1"/>
  <c r="AD4555" i="1"/>
  <c r="AE4555" i="1" s="1"/>
  <c r="AC4556" i="1"/>
  <c r="AD4556" i="1"/>
  <c r="AE4556" i="1" s="1"/>
  <c r="AC4557" i="1"/>
  <c r="AD4557" i="1"/>
  <c r="AE4557" i="1" s="1"/>
  <c r="AC4558" i="1"/>
  <c r="AD4558" i="1"/>
  <c r="AE4558" i="1" s="1"/>
  <c r="AC4559" i="1"/>
  <c r="AD4559" i="1"/>
  <c r="AE4559" i="1" s="1"/>
  <c r="AC4560" i="1"/>
  <c r="AD4560" i="1"/>
  <c r="AE4560" i="1" s="1"/>
  <c r="AC4561" i="1"/>
  <c r="AD4561" i="1"/>
  <c r="AE4561" i="1" s="1"/>
  <c r="AC4562" i="1"/>
  <c r="AD4562" i="1"/>
  <c r="AE4562" i="1" s="1"/>
  <c r="AC4563" i="1"/>
  <c r="AD4563" i="1"/>
  <c r="AE4563" i="1" s="1"/>
  <c r="AC4564" i="1"/>
  <c r="AD4564" i="1"/>
  <c r="AE4564" i="1" s="1"/>
  <c r="AC4565" i="1"/>
  <c r="AD4565" i="1"/>
  <c r="AE4565" i="1" s="1"/>
  <c r="AC4566" i="1"/>
  <c r="AD4566" i="1"/>
  <c r="AE4566" i="1" s="1"/>
  <c r="AC4567" i="1"/>
  <c r="AD4567" i="1"/>
  <c r="AE4567" i="1" s="1"/>
  <c r="AC4568" i="1"/>
  <c r="AD4568" i="1"/>
  <c r="AE4568" i="1" s="1"/>
  <c r="AC4569" i="1"/>
  <c r="AD4569" i="1"/>
  <c r="AE4569" i="1" s="1"/>
  <c r="AC4570" i="1"/>
  <c r="AD4570" i="1"/>
  <c r="AE4570" i="1" s="1"/>
  <c r="AC4571" i="1"/>
  <c r="AD4571" i="1"/>
  <c r="AE4571" i="1" s="1"/>
  <c r="AC4572" i="1"/>
  <c r="AD4572" i="1"/>
  <c r="AE4572" i="1" s="1"/>
  <c r="AC4573" i="1"/>
  <c r="AD4573" i="1"/>
  <c r="AE4573" i="1" s="1"/>
  <c r="AC4574" i="1"/>
  <c r="AD4574" i="1"/>
  <c r="AE4574" i="1" s="1"/>
  <c r="AC4575" i="1"/>
  <c r="AD4575" i="1"/>
  <c r="AE4575" i="1" s="1"/>
  <c r="AC4576" i="1"/>
  <c r="AD4576" i="1"/>
  <c r="AE4576" i="1" s="1"/>
  <c r="AC4577" i="1"/>
  <c r="AD4577" i="1"/>
  <c r="AE4577" i="1" s="1"/>
  <c r="AC4578" i="1"/>
  <c r="AD4578" i="1"/>
  <c r="AE4578" i="1" s="1"/>
  <c r="AC4579" i="1"/>
  <c r="AD4579" i="1"/>
  <c r="AE4579" i="1" s="1"/>
  <c r="AC4580" i="1"/>
  <c r="AD4580" i="1"/>
  <c r="AE4580" i="1" s="1"/>
  <c r="AC4581" i="1"/>
  <c r="AD4581" i="1"/>
  <c r="AE4581" i="1" s="1"/>
  <c r="AC4582" i="1"/>
  <c r="AD4582" i="1"/>
  <c r="AE4582" i="1" s="1"/>
  <c r="AC4583" i="1"/>
  <c r="AD4583" i="1"/>
  <c r="AE4583" i="1" s="1"/>
  <c r="AC4584" i="1"/>
  <c r="AD4584" i="1"/>
  <c r="AE4584" i="1" s="1"/>
  <c r="AC4585" i="1"/>
  <c r="AD4585" i="1"/>
  <c r="AE4585" i="1" s="1"/>
  <c r="AC4586" i="1"/>
  <c r="AD4586" i="1"/>
  <c r="AE4586" i="1" s="1"/>
  <c r="AC4587" i="1"/>
  <c r="AD4587" i="1"/>
  <c r="AE4587" i="1" s="1"/>
  <c r="AC4588" i="1"/>
  <c r="AD4588" i="1"/>
  <c r="AE4588" i="1" s="1"/>
  <c r="AC4589" i="1"/>
  <c r="AD4589" i="1"/>
  <c r="AE4589" i="1" s="1"/>
  <c r="AC4590" i="1"/>
  <c r="AD4590" i="1"/>
  <c r="AE4590" i="1" s="1"/>
  <c r="AC4591" i="1"/>
  <c r="AD4591" i="1"/>
  <c r="AE4591" i="1" s="1"/>
  <c r="AC4592" i="1"/>
  <c r="AD4592" i="1"/>
  <c r="AE4592" i="1" s="1"/>
  <c r="AC4593" i="1"/>
  <c r="AD4593" i="1"/>
  <c r="AE4593" i="1" s="1"/>
  <c r="AC4594" i="1"/>
  <c r="AD4594" i="1"/>
  <c r="AE4594" i="1" s="1"/>
  <c r="AC4595" i="1"/>
  <c r="AD4595" i="1"/>
  <c r="AE4595" i="1" s="1"/>
  <c r="AC4596" i="1"/>
  <c r="AD4596" i="1"/>
  <c r="AE4596" i="1" s="1"/>
  <c r="AC4597" i="1"/>
  <c r="AD4597" i="1"/>
  <c r="AE4597" i="1" s="1"/>
  <c r="AC4598" i="1"/>
  <c r="AD4598" i="1"/>
  <c r="AE4598" i="1" s="1"/>
  <c r="AC4599" i="1"/>
  <c r="AD4599" i="1"/>
  <c r="AE4599" i="1" s="1"/>
  <c r="AC4600" i="1"/>
  <c r="AD4600" i="1"/>
  <c r="AE4600" i="1" s="1"/>
  <c r="AC4601" i="1"/>
  <c r="AD4601" i="1"/>
  <c r="AE4601" i="1" s="1"/>
  <c r="AC4602" i="1"/>
  <c r="AD4602" i="1"/>
  <c r="AE4602" i="1" s="1"/>
  <c r="AC4603" i="1"/>
  <c r="AD4603" i="1"/>
  <c r="AE4603" i="1" s="1"/>
  <c r="AC4604" i="1"/>
  <c r="AD4604" i="1"/>
  <c r="AE4604" i="1" s="1"/>
  <c r="AC4605" i="1"/>
  <c r="AD4605" i="1"/>
  <c r="AE4605" i="1" s="1"/>
  <c r="AC4606" i="1"/>
  <c r="AD4606" i="1"/>
  <c r="AE4606" i="1" s="1"/>
  <c r="AC4607" i="1"/>
  <c r="AD4607" i="1"/>
  <c r="AE4607" i="1" s="1"/>
  <c r="AC4608" i="1"/>
  <c r="AD4608" i="1"/>
  <c r="AE4608" i="1" s="1"/>
  <c r="AC4609" i="1"/>
  <c r="AD4609" i="1"/>
  <c r="AE4609" i="1" s="1"/>
  <c r="AC4610" i="1"/>
  <c r="AD4610" i="1"/>
  <c r="AE4610" i="1" s="1"/>
  <c r="AC4611" i="1"/>
  <c r="AD4611" i="1"/>
  <c r="AE4611" i="1" s="1"/>
  <c r="AC4612" i="1"/>
  <c r="AD4612" i="1"/>
  <c r="AE4612" i="1" s="1"/>
  <c r="AC4613" i="1"/>
  <c r="AD4613" i="1"/>
  <c r="AE4613" i="1" s="1"/>
  <c r="AC4614" i="1"/>
  <c r="AD4614" i="1"/>
  <c r="AE4614" i="1" s="1"/>
  <c r="AC4615" i="1"/>
  <c r="AD4615" i="1"/>
  <c r="AE4615" i="1" s="1"/>
  <c r="AC4616" i="1"/>
  <c r="AD4616" i="1"/>
  <c r="AE4616" i="1" s="1"/>
  <c r="AC4617" i="1"/>
  <c r="AD4617" i="1"/>
  <c r="AE4617" i="1" s="1"/>
  <c r="AC4618" i="1"/>
  <c r="AD4618" i="1"/>
  <c r="AE4618" i="1" s="1"/>
  <c r="AC4619" i="1"/>
  <c r="AD4619" i="1"/>
  <c r="AE4619" i="1" s="1"/>
  <c r="AC4620" i="1"/>
  <c r="AD4620" i="1"/>
  <c r="AE4620" i="1" s="1"/>
  <c r="AC4621" i="1"/>
  <c r="AD4621" i="1"/>
  <c r="AE4621" i="1" s="1"/>
  <c r="AC4622" i="1"/>
  <c r="AD4622" i="1"/>
  <c r="AE4622" i="1" s="1"/>
  <c r="AC4623" i="1"/>
  <c r="AD4623" i="1"/>
  <c r="AE4623" i="1" s="1"/>
  <c r="AC4624" i="1"/>
  <c r="AD4624" i="1"/>
  <c r="AE4624" i="1" s="1"/>
  <c r="AC4625" i="1"/>
  <c r="AD4625" i="1"/>
  <c r="AE4625" i="1" s="1"/>
  <c r="AC4626" i="1"/>
  <c r="AD4626" i="1"/>
  <c r="AE4626" i="1" s="1"/>
  <c r="AC4627" i="1"/>
  <c r="AD4627" i="1"/>
  <c r="AE4627" i="1" s="1"/>
  <c r="AC4628" i="1"/>
  <c r="AD4628" i="1"/>
  <c r="AE4628" i="1" s="1"/>
  <c r="AC4629" i="1"/>
  <c r="AD4629" i="1"/>
  <c r="AE4629" i="1" s="1"/>
  <c r="AC4630" i="1"/>
  <c r="AD4630" i="1"/>
  <c r="AE4630" i="1" s="1"/>
  <c r="AC4631" i="1"/>
  <c r="AD4631" i="1"/>
  <c r="AE4631" i="1" s="1"/>
  <c r="AC4632" i="1"/>
  <c r="AD4632" i="1"/>
  <c r="AE4632" i="1" s="1"/>
  <c r="AC4633" i="1"/>
  <c r="AD4633" i="1"/>
  <c r="AE4633" i="1" s="1"/>
  <c r="AC4634" i="1"/>
  <c r="AD4634" i="1"/>
  <c r="AE4634" i="1" s="1"/>
  <c r="AC4635" i="1"/>
  <c r="AD4635" i="1"/>
  <c r="AE4635" i="1" s="1"/>
  <c r="AC4636" i="1"/>
  <c r="AD4636" i="1"/>
  <c r="AE4636" i="1" s="1"/>
  <c r="AC4637" i="1"/>
  <c r="AD4637" i="1"/>
  <c r="AE4637" i="1" s="1"/>
  <c r="AC4638" i="1"/>
  <c r="AD4638" i="1"/>
  <c r="AE4638" i="1" s="1"/>
  <c r="AC4639" i="1"/>
  <c r="AD4639" i="1"/>
  <c r="AE4639" i="1" s="1"/>
  <c r="AC4640" i="1"/>
  <c r="AD4640" i="1"/>
  <c r="AE4640" i="1" s="1"/>
  <c r="AC4641" i="1"/>
  <c r="AD4641" i="1"/>
  <c r="AE4641" i="1" s="1"/>
  <c r="AC4642" i="1"/>
  <c r="AD4642" i="1"/>
  <c r="AE4642" i="1" s="1"/>
  <c r="AC4643" i="1"/>
  <c r="AD4643" i="1"/>
  <c r="AE4643" i="1" s="1"/>
  <c r="AC4644" i="1"/>
  <c r="AD4644" i="1"/>
  <c r="AE4644" i="1" s="1"/>
  <c r="AC4645" i="1"/>
  <c r="AD4645" i="1"/>
  <c r="AE4645" i="1" s="1"/>
  <c r="AC4646" i="1"/>
  <c r="AD4646" i="1"/>
  <c r="AE4646" i="1" s="1"/>
  <c r="AC4647" i="1"/>
  <c r="AD4647" i="1"/>
  <c r="AE4647" i="1" s="1"/>
  <c r="AC4648" i="1"/>
  <c r="AD4648" i="1"/>
  <c r="AE4648" i="1" s="1"/>
  <c r="AC4649" i="1"/>
  <c r="AD4649" i="1"/>
  <c r="AE4649" i="1" s="1"/>
  <c r="AC4650" i="1"/>
  <c r="AD4650" i="1"/>
  <c r="AE4650" i="1" s="1"/>
  <c r="AC4651" i="1"/>
  <c r="AD4651" i="1"/>
  <c r="AE4651" i="1" s="1"/>
  <c r="AC4652" i="1"/>
  <c r="AD4652" i="1"/>
  <c r="AE4652" i="1" s="1"/>
  <c r="AC4653" i="1"/>
  <c r="AD4653" i="1"/>
  <c r="AE4653" i="1" s="1"/>
  <c r="AC4654" i="1"/>
  <c r="AD4654" i="1"/>
  <c r="AE4654" i="1" s="1"/>
  <c r="AC4655" i="1"/>
  <c r="AD4655" i="1"/>
  <c r="AE4655" i="1" s="1"/>
  <c r="AC4656" i="1"/>
  <c r="AD4656" i="1"/>
  <c r="AE4656" i="1" s="1"/>
  <c r="AC4657" i="1"/>
  <c r="AD4657" i="1"/>
  <c r="AE4657" i="1" s="1"/>
  <c r="AC4658" i="1"/>
  <c r="AD4658" i="1"/>
  <c r="AE4658" i="1" s="1"/>
  <c r="AC4659" i="1"/>
  <c r="AD4659" i="1"/>
  <c r="AE4659" i="1" s="1"/>
  <c r="AC4660" i="1"/>
  <c r="AD4660" i="1"/>
  <c r="AE4660" i="1" s="1"/>
  <c r="AC4661" i="1"/>
  <c r="AD4661" i="1"/>
  <c r="AE4661" i="1" s="1"/>
  <c r="AC4662" i="1"/>
  <c r="AD4662" i="1"/>
  <c r="AE4662" i="1" s="1"/>
  <c r="AC4663" i="1"/>
  <c r="AD4663" i="1"/>
  <c r="AE4663" i="1" s="1"/>
  <c r="AC4664" i="1"/>
  <c r="AD4664" i="1"/>
  <c r="AE4664" i="1" s="1"/>
  <c r="AC4665" i="1"/>
  <c r="AD4665" i="1"/>
  <c r="AE4665" i="1" s="1"/>
  <c r="AC4666" i="1"/>
  <c r="AD4666" i="1"/>
  <c r="AE4666" i="1" s="1"/>
  <c r="AC4667" i="1"/>
  <c r="AD4667" i="1"/>
  <c r="AE4667" i="1" s="1"/>
  <c r="AC4668" i="1"/>
  <c r="AD4668" i="1"/>
  <c r="AE4668" i="1" s="1"/>
  <c r="AC4669" i="1"/>
  <c r="AD4669" i="1"/>
  <c r="AE4669" i="1" s="1"/>
  <c r="AC4670" i="1"/>
  <c r="AD4670" i="1"/>
  <c r="AE4670" i="1" s="1"/>
  <c r="AC4671" i="1"/>
  <c r="AD4671" i="1"/>
  <c r="AE4671" i="1" s="1"/>
  <c r="AC4672" i="1"/>
  <c r="AD4672" i="1"/>
  <c r="AE4672" i="1" s="1"/>
  <c r="AC4673" i="1"/>
  <c r="AD4673" i="1"/>
  <c r="AE4673" i="1" s="1"/>
  <c r="AC4674" i="1"/>
  <c r="AD4674" i="1"/>
  <c r="AE4674" i="1" s="1"/>
  <c r="AC4675" i="1"/>
  <c r="AD4675" i="1"/>
  <c r="AE4675" i="1" s="1"/>
  <c r="AC4676" i="1"/>
  <c r="AD4676" i="1"/>
  <c r="AE4676" i="1" s="1"/>
  <c r="AC4677" i="1"/>
  <c r="AD4677" i="1"/>
  <c r="AE4677" i="1" s="1"/>
  <c r="AC4678" i="1"/>
  <c r="AD4678" i="1"/>
  <c r="AE4678" i="1" s="1"/>
  <c r="AC4679" i="1"/>
  <c r="AD4679" i="1"/>
  <c r="AE4679" i="1" s="1"/>
  <c r="AC4680" i="1"/>
  <c r="AD4680" i="1"/>
  <c r="AE4680" i="1" s="1"/>
  <c r="AC4681" i="1"/>
  <c r="AD4681" i="1"/>
  <c r="AE4681" i="1" s="1"/>
  <c r="AC4682" i="1"/>
  <c r="AD4682" i="1"/>
  <c r="AE4682" i="1" s="1"/>
  <c r="AC4683" i="1"/>
  <c r="AD4683" i="1"/>
  <c r="AE4683" i="1" s="1"/>
  <c r="AC4684" i="1"/>
  <c r="AD4684" i="1"/>
  <c r="AE4684" i="1" s="1"/>
  <c r="AC4685" i="1"/>
  <c r="AD4685" i="1"/>
  <c r="AE4685" i="1" s="1"/>
  <c r="AC4686" i="1"/>
  <c r="AD4686" i="1"/>
  <c r="AE4686" i="1" s="1"/>
  <c r="AC4687" i="1"/>
  <c r="AD4687" i="1"/>
  <c r="AE4687" i="1" s="1"/>
  <c r="AC4688" i="1"/>
  <c r="AD4688" i="1"/>
  <c r="AE4688" i="1" s="1"/>
  <c r="AC4689" i="1"/>
  <c r="AD4689" i="1"/>
  <c r="AE4689" i="1" s="1"/>
  <c r="AC4690" i="1"/>
  <c r="AD4690" i="1"/>
  <c r="AE4690" i="1" s="1"/>
  <c r="AC4691" i="1"/>
  <c r="AD4691" i="1"/>
  <c r="AE4691" i="1" s="1"/>
  <c r="AC4692" i="1"/>
  <c r="AD4692" i="1"/>
  <c r="AE4692" i="1" s="1"/>
  <c r="AC4693" i="1"/>
  <c r="AD4693" i="1"/>
  <c r="AE4693" i="1" s="1"/>
  <c r="AC4694" i="1"/>
  <c r="AD4694" i="1"/>
  <c r="AE4694" i="1" s="1"/>
  <c r="AC4695" i="1"/>
  <c r="AD4695" i="1"/>
  <c r="AE4695" i="1" s="1"/>
  <c r="AC4696" i="1"/>
  <c r="AD4696" i="1"/>
  <c r="AE4696" i="1" s="1"/>
  <c r="AC4697" i="1"/>
  <c r="AD4697" i="1"/>
  <c r="AE4697" i="1" s="1"/>
  <c r="AC4698" i="1"/>
  <c r="AD4698" i="1"/>
  <c r="AE4698" i="1" s="1"/>
  <c r="AC4699" i="1"/>
  <c r="AD4699" i="1"/>
  <c r="AE4699" i="1" s="1"/>
  <c r="AC4700" i="1"/>
  <c r="AD4700" i="1"/>
  <c r="AE4700" i="1" s="1"/>
  <c r="AC4701" i="1"/>
  <c r="AD4701" i="1"/>
  <c r="AE4701" i="1" s="1"/>
  <c r="AC4702" i="1"/>
  <c r="AD4702" i="1"/>
  <c r="AE4702" i="1" s="1"/>
  <c r="AC4703" i="1"/>
  <c r="AD4703" i="1"/>
  <c r="AE4703" i="1" s="1"/>
  <c r="AC4704" i="1"/>
  <c r="AD4704" i="1"/>
  <c r="AE4704" i="1" s="1"/>
  <c r="AC4705" i="1"/>
  <c r="AD4705" i="1"/>
  <c r="AE4705" i="1" s="1"/>
  <c r="AC4706" i="1"/>
  <c r="AD4706" i="1"/>
  <c r="AE4706" i="1" s="1"/>
  <c r="AC4707" i="1"/>
  <c r="AD4707" i="1"/>
  <c r="AE4707" i="1" s="1"/>
  <c r="AC4708" i="1"/>
  <c r="AD4708" i="1"/>
  <c r="AE4708" i="1" s="1"/>
  <c r="AC4709" i="1"/>
  <c r="AD4709" i="1"/>
  <c r="AE4709" i="1" s="1"/>
  <c r="AC4710" i="1"/>
  <c r="AD4710" i="1"/>
  <c r="AE4710" i="1" s="1"/>
  <c r="AC4711" i="1"/>
  <c r="AD4711" i="1"/>
  <c r="AE4711" i="1" s="1"/>
  <c r="AC4712" i="1"/>
  <c r="AD4712" i="1"/>
  <c r="AE4712" i="1" s="1"/>
  <c r="AC4713" i="1"/>
  <c r="AD4713" i="1"/>
  <c r="AC4714" i="1"/>
  <c r="AD4714" i="1"/>
  <c r="AE4714" i="1" s="1"/>
  <c r="AC4715" i="1"/>
  <c r="AD4715" i="1"/>
  <c r="AE4715" i="1" s="1"/>
  <c r="AC4716" i="1"/>
  <c r="AD4716" i="1"/>
  <c r="AE4716" i="1" s="1"/>
  <c r="AC4717" i="1"/>
  <c r="AD4717" i="1"/>
  <c r="AE4717" i="1" s="1"/>
  <c r="AC4718" i="1"/>
  <c r="AD4718" i="1"/>
  <c r="AE4718" i="1" s="1"/>
  <c r="AC4719" i="1"/>
  <c r="AD4719" i="1"/>
  <c r="AE4719" i="1" s="1"/>
  <c r="AC4720" i="1"/>
  <c r="AD4720" i="1"/>
  <c r="AE4720" i="1" s="1"/>
  <c r="AC4721" i="1"/>
  <c r="AD4721" i="1"/>
  <c r="AE4721" i="1" s="1"/>
  <c r="AC4722" i="1"/>
  <c r="AD4722" i="1"/>
  <c r="AE4722" i="1" s="1"/>
  <c r="AC4723" i="1"/>
  <c r="AD4723" i="1"/>
  <c r="AE4723" i="1" s="1"/>
  <c r="AC4724" i="1"/>
  <c r="AD4724" i="1"/>
  <c r="AE4724" i="1" s="1"/>
  <c r="AC4725" i="1"/>
  <c r="AD4725" i="1"/>
  <c r="AE4725" i="1" s="1"/>
  <c r="AC4726" i="1"/>
  <c r="AD4726" i="1"/>
  <c r="AE4726" i="1" s="1"/>
  <c r="AC4727" i="1"/>
  <c r="AD4727" i="1"/>
  <c r="AE4727" i="1" s="1"/>
  <c r="AC4728" i="1"/>
  <c r="AD4728" i="1"/>
  <c r="AE4728" i="1" s="1"/>
  <c r="AC4729" i="1"/>
  <c r="AD4729" i="1"/>
  <c r="AE4729" i="1" s="1"/>
  <c r="AC4730" i="1"/>
  <c r="AD4730" i="1"/>
  <c r="AE4730" i="1" s="1"/>
  <c r="AC4731" i="1"/>
  <c r="AD4731" i="1"/>
  <c r="AE4731" i="1" s="1"/>
  <c r="AC4732" i="1"/>
  <c r="AD4732" i="1"/>
  <c r="AE4732" i="1" s="1"/>
  <c r="AC4733" i="1"/>
  <c r="AD4733" i="1"/>
  <c r="AE4733" i="1" s="1"/>
  <c r="AC4734" i="1"/>
  <c r="AD4734" i="1"/>
  <c r="AE4734" i="1" s="1"/>
  <c r="AC4735" i="1"/>
  <c r="AD4735" i="1"/>
  <c r="AE4735" i="1" s="1"/>
  <c r="AC4736" i="1"/>
  <c r="AD4736" i="1"/>
  <c r="AE4736" i="1" s="1"/>
  <c r="AC4737" i="1"/>
  <c r="AD4737" i="1"/>
  <c r="AE4737" i="1" s="1"/>
  <c r="AC4738" i="1"/>
  <c r="AD4738" i="1"/>
  <c r="AE4738" i="1" s="1"/>
  <c r="AC4739" i="1"/>
  <c r="AD4739" i="1"/>
  <c r="AE4739" i="1" s="1"/>
  <c r="AC4740" i="1"/>
  <c r="AD4740" i="1"/>
  <c r="AE4740" i="1" s="1"/>
  <c r="AC4741" i="1"/>
  <c r="AD4741" i="1"/>
  <c r="AE4741" i="1" s="1"/>
  <c r="AC4742" i="1"/>
  <c r="AD4742" i="1"/>
  <c r="AE4742" i="1" s="1"/>
  <c r="AC4743" i="1"/>
  <c r="AD4743" i="1"/>
  <c r="AE4743" i="1" s="1"/>
  <c r="AC4744" i="1"/>
  <c r="AD4744" i="1"/>
  <c r="AE4744" i="1" s="1"/>
  <c r="AC4745" i="1"/>
  <c r="AD4745" i="1"/>
  <c r="AE4745" i="1" s="1"/>
  <c r="AC4746" i="1"/>
  <c r="AD4746" i="1"/>
  <c r="AE4746" i="1" s="1"/>
  <c r="AC4747" i="1"/>
  <c r="AD4747" i="1"/>
  <c r="AE4747" i="1" s="1"/>
  <c r="AC4748" i="1"/>
  <c r="AD4748" i="1"/>
  <c r="AE4748" i="1" s="1"/>
  <c r="AC4749" i="1"/>
  <c r="AD4749" i="1"/>
  <c r="AE4749" i="1" s="1"/>
  <c r="AC4750" i="1"/>
  <c r="AD4750" i="1"/>
  <c r="AE4750" i="1" s="1"/>
  <c r="AC4751" i="1"/>
  <c r="AD4751" i="1"/>
  <c r="AE4751" i="1" s="1"/>
  <c r="AC4752" i="1"/>
  <c r="AD4752" i="1"/>
  <c r="AC4753" i="1"/>
  <c r="AD4753" i="1"/>
  <c r="AE4753" i="1" s="1"/>
  <c r="AC4754" i="1"/>
  <c r="AD4754" i="1"/>
  <c r="AE4754" i="1" s="1"/>
  <c r="AC4755" i="1"/>
  <c r="AD4755" i="1"/>
  <c r="AE4755" i="1" s="1"/>
  <c r="AC4756" i="1"/>
  <c r="AD4756" i="1"/>
  <c r="AE4756" i="1" s="1"/>
  <c r="AC4757" i="1"/>
  <c r="AD4757" i="1"/>
  <c r="AE4757" i="1" s="1"/>
  <c r="AC4758" i="1"/>
  <c r="AD4758" i="1"/>
  <c r="AE4758" i="1" s="1"/>
  <c r="AC4759" i="1"/>
  <c r="AD4759" i="1"/>
  <c r="AE4759" i="1" s="1"/>
  <c r="AC4760" i="1"/>
  <c r="AD4760" i="1"/>
  <c r="AE4760" i="1" s="1"/>
  <c r="AC4761" i="1"/>
  <c r="AD4761" i="1"/>
  <c r="AE4761" i="1" s="1"/>
  <c r="AC4762" i="1"/>
  <c r="AD4762" i="1"/>
  <c r="AE4762" i="1" s="1"/>
  <c r="AC4763" i="1"/>
  <c r="AD4763" i="1"/>
  <c r="AE4763" i="1" s="1"/>
  <c r="AC4764" i="1"/>
  <c r="AD4764" i="1"/>
  <c r="AE4764" i="1" s="1"/>
  <c r="AC4765" i="1"/>
  <c r="AD4765" i="1"/>
  <c r="AE4765" i="1" s="1"/>
  <c r="AC4766" i="1"/>
  <c r="AD4766" i="1"/>
  <c r="AE4766" i="1" s="1"/>
  <c r="AC4767" i="1"/>
  <c r="AD4767" i="1"/>
  <c r="AE4767" i="1" s="1"/>
  <c r="AC4768" i="1"/>
  <c r="AD4768" i="1"/>
  <c r="AC4769" i="1"/>
  <c r="AD4769" i="1"/>
  <c r="AE4769" i="1" s="1"/>
  <c r="AC4770" i="1"/>
  <c r="AD4770" i="1"/>
  <c r="AE4770" i="1" s="1"/>
  <c r="AC4771" i="1"/>
  <c r="AD4771" i="1"/>
  <c r="AE4771" i="1" s="1"/>
  <c r="AC4772" i="1"/>
  <c r="AD4772" i="1"/>
  <c r="AE4772" i="1" s="1"/>
  <c r="AC4773" i="1"/>
  <c r="AD4773" i="1"/>
  <c r="AE4773" i="1" s="1"/>
  <c r="AC4774" i="1"/>
  <c r="AD4774" i="1"/>
  <c r="AE4774" i="1" s="1"/>
  <c r="AC4775" i="1"/>
  <c r="AD4775" i="1"/>
  <c r="AE4775" i="1" s="1"/>
  <c r="AC4776" i="1"/>
  <c r="AD4776" i="1"/>
  <c r="AE4776" i="1" s="1"/>
  <c r="AC4777" i="1"/>
  <c r="AD4777" i="1"/>
  <c r="AE4777" i="1" s="1"/>
  <c r="AC4778" i="1"/>
  <c r="AD4778" i="1"/>
  <c r="AE4778" i="1" s="1"/>
  <c r="AC4779" i="1"/>
  <c r="AD4779" i="1"/>
  <c r="AE4779" i="1" s="1"/>
  <c r="AC4780" i="1"/>
  <c r="AD4780" i="1"/>
  <c r="AE4780" i="1" s="1"/>
  <c r="AC4781" i="1"/>
  <c r="AD4781" i="1"/>
  <c r="AE4781" i="1" s="1"/>
  <c r="AC4782" i="1"/>
  <c r="AD4782" i="1"/>
  <c r="AE4782" i="1" s="1"/>
  <c r="AC4783" i="1"/>
  <c r="AD4783" i="1"/>
  <c r="AE4783" i="1" s="1"/>
  <c r="AC4784" i="1"/>
  <c r="AD4784" i="1"/>
  <c r="AE4784" i="1" s="1"/>
  <c r="AC4785" i="1"/>
  <c r="AD4785" i="1"/>
  <c r="AE4785" i="1" s="1"/>
  <c r="AC4786" i="1"/>
  <c r="AD4786" i="1"/>
  <c r="AE4786" i="1" s="1"/>
  <c r="AC4787" i="1"/>
  <c r="AD4787" i="1"/>
  <c r="AE4787" i="1" s="1"/>
  <c r="AC4788" i="1"/>
  <c r="AD4788" i="1"/>
  <c r="AE4788" i="1" s="1"/>
  <c r="AC4789" i="1"/>
  <c r="AD4789" i="1"/>
  <c r="AE4789" i="1" s="1"/>
  <c r="AC4790" i="1"/>
  <c r="AD4790" i="1"/>
  <c r="AE4790" i="1" s="1"/>
  <c r="AC4791" i="1"/>
  <c r="AD4791" i="1"/>
  <c r="AE4791" i="1" s="1"/>
  <c r="AC4792" i="1"/>
  <c r="AD4792" i="1"/>
  <c r="AE4792" i="1" s="1"/>
  <c r="AC4793" i="1"/>
  <c r="AD4793" i="1"/>
  <c r="AE4793" i="1" s="1"/>
  <c r="AC4794" i="1"/>
  <c r="AD4794" i="1"/>
  <c r="AE4794" i="1" s="1"/>
  <c r="AC4795" i="1"/>
  <c r="AD4795" i="1"/>
  <c r="AE4795" i="1" s="1"/>
  <c r="AC4796" i="1"/>
  <c r="AD4796" i="1"/>
  <c r="AE4796" i="1" s="1"/>
  <c r="AC4797" i="1"/>
  <c r="AD4797" i="1"/>
  <c r="AE4797" i="1" s="1"/>
  <c r="AC4798" i="1"/>
  <c r="AD4798" i="1"/>
  <c r="AE4798" i="1" s="1"/>
  <c r="AC4799" i="1"/>
  <c r="AD4799" i="1"/>
  <c r="AE4799" i="1" s="1"/>
  <c r="AC4800" i="1"/>
  <c r="AD4800" i="1"/>
  <c r="AE4800" i="1" s="1"/>
  <c r="AC4801" i="1"/>
  <c r="AD4801" i="1"/>
  <c r="AE4801" i="1" s="1"/>
  <c r="AC4802" i="1"/>
  <c r="AD4802" i="1"/>
  <c r="AE4802" i="1" s="1"/>
  <c r="AC4803" i="1"/>
  <c r="AD4803" i="1"/>
  <c r="AE4803" i="1" s="1"/>
  <c r="AC4804" i="1"/>
  <c r="AD4804" i="1"/>
  <c r="AE4804" i="1" s="1"/>
  <c r="AC4805" i="1"/>
  <c r="AD4805" i="1"/>
  <c r="AE4805" i="1" s="1"/>
  <c r="AC4806" i="1"/>
  <c r="AD4806" i="1"/>
  <c r="AE4806" i="1" s="1"/>
  <c r="AC4807" i="1"/>
  <c r="AD4807" i="1"/>
  <c r="AE4807" i="1" s="1"/>
  <c r="AC4808" i="1"/>
  <c r="AD4808" i="1"/>
  <c r="AE4808" i="1" s="1"/>
  <c r="AC4809" i="1"/>
  <c r="AD4809" i="1"/>
  <c r="AE4809" i="1" s="1"/>
  <c r="AC4810" i="1"/>
  <c r="AD4810" i="1"/>
  <c r="AE4810" i="1" s="1"/>
  <c r="AC4811" i="1"/>
  <c r="AD4811" i="1"/>
  <c r="AE4811" i="1" s="1"/>
  <c r="AC4812" i="1"/>
  <c r="AD4812" i="1"/>
  <c r="AE4812" i="1" s="1"/>
  <c r="AC4813" i="1"/>
  <c r="AD4813" i="1"/>
  <c r="AE4813" i="1" s="1"/>
  <c r="AC4814" i="1"/>
  <c r="AD4814" i="1"/>
  <c r="AE4814" i="1" s="1"/>
  <c r="AC4815" i="1"/>
  <c r="AD4815" i="1"/>
  <c r="AE4815" i="1" s="1"/>
  <c r="AC4816" i="1"/>
  <c r="AD4816" i="1"/>
  <c r="AE4816" i="1" s="1"/>
  <c r="AC4817" i="1"/>
  <c r="AD4817" i="1"/>
  <c r="AE4817" i="1" s="1"/>
  <c r="AC4818" i="1"/>
  <c r="AD4818" i="1"/>
  <c r="AE4818" i="1" s="1"/>
  <c r="AC4819" i="1"/>
  <c r="AD4819" i="1"/>
  <c r="AE4819" i="1" s="1"/>
  <c r="AC4820" i="1"/>
  <c r="AD4820" i="1"/>
  <c r="AE4820" i="1" s="1"/>
  <c r="AC4821" i="1"/>
  <c r="AD4821" i="1"/>
  <c r="AE4821" i="1" s="1"/>
  <c r="AC4822" i="1"/>
  <c r="AD4822" i="1"/>
  <c r="AE4822" i="1" s="1"/>
  <c r="AC4823" i="1"/>
  <c r="AD4823" i="1"/>
  <c r="AE4823" i="1" s="1"/>
  <c r="AC4824" i="1"/>
  <c r="AD4824" i="1"/>
  <c r="AE4824" i="1" s="1"/>
  <c r="AC4825" i="1"/>
  <c r="AD4825" i="1"/>
  <c r="AE4825" i="1" s="1"/>
  <c r="AC4826" i="1"/>
  <c r="AD4826" i="1"/>
  <c r="AE4826" i="1" s="1"/>
  <c r="AC4827" i="1"/>
  <c r="AD4827" i="1"/>
  <c r="AE4827" i="1" s="1"/>
  <c r="AC4828" i="1"/>
  <c r="AD4828" i="1"/>
  <c r="AE4828" i="1" s="1"/>
  <c r="AC4829" i="1"/>
  <c r="AD4829" i="1"/>
  <c r="AE4829" i="1" s="1"/>
  <c r="AC4830" i="1"/>
  <c r="AD4830" i="1"/>
  <c r="AE4830" i="1" s="1"/>
  <c r="AC4831" i="1"/>
  <c r="AD4831" i="1"/>
  <c r="AE4831" i="1" s="1"/>
  <c r="AC4832" i="1"/>
  <c r="AD4832" i="1"/>
  <c r="AE4832" i="1" s="1"/>
  <c r="AC4833" i="1"/>
  <c r="AD4833" i="1"/>
  <c r="AE4833" i="1" s="1"/>
  <c r="AC4834" i="1"/>
  <c r="AD4834" i="1"/>
  <c r="AE4834" i="1" s="1"/>
  <c r="AC4835" i="1"/>
  <c r="AD4835" i="1"/>
  <c r="AE4835" i="1" s="1"/>
  <c r="AC4836" i="1"/>
  <c r="AD4836" i="1"/>
  <c r="AE4836" i="1" s="1"/>
  <c r="AC4837" i="1"/>
  <c r="AD4837" i="1"/>
  <c r="AE4837" i="1" s="1"/>
  <c r="AC4838" i="1"/>
  <c r="AD4838" i="1"/>
  <c r="AE4838" i="1" s="1"/>
  <c r="AC4839" i="1"/>
  <c r="AD4839" i="1"/>
  <c r="AE4839" i="1" s="1"/>
  <c r="AC4840" i="1"/>
  <c r="AD4840" i="1"/>
  <c r="AE4840" i="1" s="1"/>
  <c r="AC4841" i="1"/>
  <c r="AD4841" i="1"/>
  <c r="AE4841" i="1" s="1"/>
  <c r="AC4842" i="1"/>
  <c r="AD4842" i="1"/>
  <c r="AE4842" i="1" s="1"/>
  <c r="AC4843" i="1"/>
  <c r="AD4843" i="1"/>
  <c r="AE4843" i="1" s="1"/>
  <c r="AC4844" i="1"/>
  <c r="AD4844" i="1"/>
  <c r="AE4844" i="1" s="1"/>
  <c r="AC4845" i="1"/>
  <c r="AD4845" i="1"/>
  <c r="AE4845" i="1" s="1"/>
  <c r="AC4846" i="1"/>
  <c r="AD4846" i="1"/>
  <c r="AE4846" i="1" s="1"/>
  <c r="AC4847" i="1"/>
  <c r="AD4847" i="1"/>
  <c r="AE4847" i="1" s="1"/>
  <c r="AC4848" i="1"/>
  <c r="AD4848" i="1"/>
  <c r="AE4848" i="1" s="1"/>
  <c r="AC4849" i="1"/>
  <c r="AD4849" i="1"/>
  <c r="AE4849" i="1" s="1"/>
  <c r="AC4850" i="1"/>
  <c r="AD4850" i="1"/>
  <c r="AE4850" i="1" s="1"/>
  <c r="AC4851" i="1"/>
  <c r="AD4851" i="1"/>
  <c r="AE4851" i="1" s="1"/>
  <c r="AC4852" i="1"/>
  <c r="AD4852" i="1"/>
  <c r="AE4852" i="1" s="1"/>
  <c r="AC4853" i="1"/>
  <c r="AD4853" i="1"/>
  <c r="AE4853" i="1" s="1"/>
  <c r="AC4854" i="1"/>
  <c r="AD4854" i="1"/>
  <c r="AE4854" i="1" s="1"/>
  <c r="AC4855" i="1"/>
  <c r="AD4855" i="1"/>
  <c r="AE4855" i="1" s="1"/>
  <c r="AC4856" i="1"/>
  <c r="AD4856" i="1"/>
  <c r="AE4856" i="1" s="1"/>
  <c r="AC4857" i="1"/>
  <c r="AD4857" i="1"/>
  <c r="AE4857" i="1" s="1"/>
  <c r="AC4858" i="1"/>
  <c r="AD4858" i="1"/>
  <c r="AE4858" i="1" s="1"/>
  <c r="AC4859" i="1"/>
  <c r="AD4859" i="1"/>
  <c r="AE4859" i="1" s="1"/>
  <c r="AC4860" i="1"/>
  <c r="AD4860" i="1"/>
  <c r="AE4860" i="1" s="1"/>
  <c r="AC4861" i="1"/>
  <c r="AD4861" i="1"/>
  <c r="AE4861" i="1" s="1"/>
  <c r="AC4862" i="1"/>
  <c r="AD4862" i="1"/>
  <c r="AE4862" i="1" s="1"/>
  <c r="AC4863" i="1"/>
  <c r="AD4863" i="1"/>
  <c r="AE4863" i="1" s="1"/>
  <c r="AC4864" i="1"/>
  <c r="AD4864" i="1"/>
  <c r="AE4864" i="1" s="1"/>
  <c r="AC4865" i="1"/>
  <c r="AD4865" i="1"/>
  <c r="AE4865" i="1" s="1"/>
  <c r="AC4866" i="1"/>
  <c r="AD4866" i="1"/>
  <c r="AE4866" i="1" s="1"/>
  <c r="AC4867" i="1"/>
  <c r="AD4867" i="1"/>
  <c r="AE4867" i="1" s="1"/>
  <c r="AC4868" i="1"/>
  <c r="AD4868" i="1"/>
  <c r="AE4868" i="1" s="1"/>
  <c r="AC4869" i="1"/>
  <c r="AD4869" i="1"/>
  <c r="AE4869" i="1" s="1"/>
  <c r="AC4870" i="1"/>
  <c r="AD4870" i="1"/>
  <c r="AE4870" i="1" s="1"/>
  <c r="AC4871" i="1"/>
  <c r="AD4871" i="1"/>
  <c r="AE4871" i="1" s="1"/>
  <c r="AC4872" i="1"/>
  <c r="AD4872" i="1"/>
  <c r="AE4872" i="1" s="1"/>
  <c r="AC4873" i="1"/>
  <c r="AD4873" i="1"/>
  <c r="AE4873" i="1" s="1"/>
  <c r="AC4874" i="1"/>
  <c r="AD4874" i="1"/>
  <c r="AE4874" i="1" s="1"/>
  <c r="AC4875" i="1"/>
  <c r="AD4875" i="1"/>
  <c r="AE4875" i="1" s="1"/>
  <c r="AC4876" i="1"/>
  <c r="AD4876" i="1"/>
  <c r="AE4876" i="1" s="1"/>
  <c r="AC4877" i="1"/>
  <c r="AD4877" i="1"/>
  <c r="AE4877" i="1" s="1"/>
  <c r="AC4878" i="1"/>
  <c r="AD4878" i="1"/>
  <c r="AE4878" i="1" s="1"/>
  <c r="AC4879" i="1"/>
  <c r="AD4879" i="1"/>
  <c r="AE4879" i="1" s="1"/>
  <c r="AC4880" i="1"/>
  <c r="AD4880" i="1"/>
  <c r="AE4880" i="1" s="1"/>
  <c r="AC4881" i="1"/>
  <c r="AD4881" i="1"/>
  <c r="AE4881" i="1" s="1"/>
  <c r="AC4882" i="1"/>
  <c r="AD4882" i="1"/>
  <c r="AE4882" i="1" s="1"/>
  <c r="AC4883" i="1"/>
  <c r="AD4883" i="1"/>
  <c r="AE4883" i="1" s="1"/>
  <c r="AC4884" i="1"/>
  <c r="AD4884" i="1"/>
  <c r="AE4884" i="1" s="1"/>
  <c r="AC4885" i="1"/>
  <c r="AD4885" i="1"/>
  <c r="AE4885" i="1" s="1"/>
  <c r="AC4886" i="1"/>
  <c r="AD4886" i="1"/>
  <c r="AE4886" i="1" s="1"/>
  <c r="AC4887" i="1"/>
  <c r="AD4887" i="1"/>
  <c r="AE4887" i="1" s="1"/>
  <c r="AC4888" i="1"/>
  <c r="AD4888" i="1"/>
  <c r="AE4888" i="1" s="1"/>
  <c r="AC4889" i="1"/>
  <c r="AD4889" i="1"/>
  <c r="AE4889" i="1" s="1"/>
  <c r="AC4890" i="1"/>
  <c r="AD4890" i="1"/>
  <c r="AE4890" i="1" s="1"/>
  <c r="AC4891" i="1"/>
  <c r="AD4891" i="1"/>
  <c r="AE4891" i="1" s="1"/>
  <c r="AC4892" i="1"/>
  <c r="AD4892" i="1"/>
  <c r="AE4892" i="1" s="1"/>
  <c r="AC4893" i="1"/>
  <c r="AD4893" i="1"/>
  <c r="AE4893" i="1" s="1"/>
  <c r="AC4894" i="1"/>
  <c r="AD4894" i="1"/>
  <c r="AE4894" i="1" s="1"/>
  <c r="AC4895" i="1"/>
  <c r="AD4895" i="1"/>
  <c r="AE4895" i="1" s="1"/>
  <c r="AC4896" i="1"/>
  <c r="AD4896" i="1"/>
  <c r="AE4896" i="1" s="1"/>
  <c r="AC4897" i="1"/>
  <c r="AD4897" i="1"/>
  <c r="AE4897" i="1" s="1"/>
  <c r="AC4898" i="1"/>
  <c r="AD4898" i="1"/>
  <c r="AE4898" i="1" s="1"/>
  <c r="AC4899" i="1"/>
  <c r="AD4899" i="1"/>
  <c r="AE4899" i="1" s="1"/>
  <c r="AC4900" i="1"/>
  <c r="AD4900" i="1"/>
  <c r="AE4900" i="1" s="1"/>
  <c r="AC4901" i="1"/>
  <c r="AD4901" i="1"/>
  <c r="AE4901" i="1" s="1"/>
  <c r="AC4902" i="1"/>
  <c r="AD4902" i="1"/>
  <c r="AE4902" i="1" s="1"/>
  <c r="AC4903" i="1"/>
  <c r="AD4903" i="1"/>
  <c r="AE4903" i="1" s="1"/>
  <c r="AC4904" i="1"/>
  <c r="AD4904" i="1"/>
  <c r="AE4904" i="1" s="1"/>
  <c r="AC4905" i="1"/>
  <c r="AD4905" i="1"/>
  <c r="AE4905" i="1" s="1"/>
  <c r="AC4906" i="1"/>
  <c r="AD4906" i="1"/>
  <c r="AE4906" i="1" s="1"/>
  <c r="AC4907" i="1"/>
  <c r="AD4907" i="1"/>
  <c r="AE4907" i="1" s="1"/>
  <c r="AC4908" i="1"/>
  <c r="AD4908" i="1"/>
  <c r="AE4908" i="1" s="1"/>
  <c r="AC4909" i="1"/>
  <c r="AD4909" i="1"/>
  <c r="AE4909" i="1" s="1"/>
  <c r="AC4910" i="1"/>
  <c r="AD4910" i="1"/>
  <c r="AE4910" i="1" s="1"/>
  <c r="AC4911" i="1"/>
  <c r="AD4911" i="1"/>
  <c r="AE4911" i="1" s="1"/>
  <c r="AC4912" i="1"/>
  <c r="AD4912" i="1"/>
  <c r="AE4912" i="1" s="1"/>
  <c r="AC4913" i="1"/>
  <c r="AD4913" i="1"/>
  <c r="AE4913" i="1" s="1"/>
  <c r="AC4914" i="1"/>
  <c r="AD4914" i="1"/>
  <c r="AE4914" i="1" s="1"/>
  <c r="AC4915" i="1"/>
  <c r="AD4915" i="1"/>
  <c r="AE4915" i="1" s="1"/>
  <c r="AC4916" i="1"/>
  <c r="AD4916" i="1"/>
  <c r="AE4916" i="1" s="1"/>
  <c r="AC4917" i="1"/>
  <c r="AD4917" i="1"/>
  <c r="AE4917" i="1" s="1"/>
  <c r="AC4918" i="1"/>
  <c r="AD4918" i="1"/>
  <c r="AE4918" i="1" s="1"/>
  <c r="AC4919" i="1"/>
  <c r="AD4919" i="1"/>
  <c r="AE4919" i="1" s="1"/>
  <c r="AC4920" i="1"/>
  <c r="AD4920" i="1"/>
  <c r="AE4920" i="1" s="1"/>
  <c r="AC4921" i="1"/>
  <c r="AD4921" i="1"/>
  <c r="AE4921" i="1" s="1"/>
  <c r="AC4922" i="1"/>
  <c r="AD4922" i="1"/>
  <c r="AE4922" i="1" s="1"/>
  <c r="AC4923" i="1"/>
  <c r="AD4923" i="1"/>
  <c r="AE4923" i="1" s="1"/>
  <c r="AC4924" i="1"/>
  <c r="AD4924" i="1"/>
  <c r="AE4924" i="1" s="1"/>
  <c r="AC4925" i="1"/>
  <c r="AD4925" i="1"/>
  <c r="AE4925" i="1" s="1"/>
  <c r="AC4926" i="1"/>
  <c r="AD4926" i="1"/>
  <c r="AE4926" i="1" s="1"/>
  <c r="AC4927" i="1"/>
  <c r="AD4927" i="1"/>
  <c r="AE4927" i="1" s="1"/>
  <c r="AC4928" i="1"/>
  <c r="AD4928" i="1"/>
  <c r="AE4928" i="1" s="1"/>
  <c r="AC4929" i="1"/>
  <c r="AD4929" i="1"/>
  <c r="AE4929" i="1" s="1"/>
  <c r="AC4930" i="1"/>
  <c r="AD4930" i="1"/>
  <c r="AE4930" i="1" s="1"/>
  <c r="AC4931" i="1"/>
  <c r="AD4931" i="1"/>
  <c r="AE4931" i="1" s="1"/>
  <c r="AC4932" i="1"/>
  <c r="AD4932" i="1"/>
  <c r="AE4932" i="1" s="1"/>
  <c r="AC4933" i="1"/>
  <c r="AD4933" i="1"/>
  <c r="AE4933" i="1" s="1"/>
  <c r="AC4934" i="1"/>
  <c r="AD4934" i="1"/>
  <c r="AE4934" i="1" s="1"/>
  <c r="AC4935" i="1"/>
  <c r="AD4935" i="1"/>
  <c r="AE4935" i="1" s="1"/>
  <c r="AC4936" i="1"/>
  <c r="AD4936" i="1"/>
  <c r="AE4936" i="1" s="1"/>
  <c r="AC4937" i="1"/>
  <c r="AD4937" i="1"/>
  <c r="AE4937" i="1" s="1"/>
  <c r="AC4938" i="1"/>
  <c r="AD4938" i="1"/>
  <c r="AE4938" i="1" s="1"/>
  <c r="AC4939" i="1"/>
  <c r="AD4939" i="1"/>
  <c r="AE4939" i="1" s="1"/>
  <c r="AC4940" i="1"/>
  <c r="AD4940" i="1"/>
  <c r="AE4940" i="1" s="1"/>
  <c r="AC4941" i="1"/>
  <c r="AD4941" i="1"/>
  <c r="AE4941" i="1" s="1"/>
  <c r="AC4942" i="1"/>
  <c r="AD4942" i="1"/>
  <c r="AE4942" i="1" s="1"/>
  <c r="AC4943" i="1"/>
  <c r="AD4943" i="1"/>
  <c r="AE4943" i="1" s="1"/>
  <c r="AC4944" i="1"/>
  <c r="AD4944" i="1"/>
  <c r="AE4944" i="1" s="1"/>
  <c r="AC4945" i="1"/>
  <c r="AD4945" i="1"/>
  <c r="AC4946" i="1"/>
  <c r="AD4946" i="1"/>
  <c r="AE4946" i="1" s="1"/>
  <c r="AC4947" i="1"/>
  <c r="AD4947" i="1"/>
  <c r="AE4947" i="1" s="1"/>
  <c r="AC4948" i="1"/>
  <c r="AD4948" i="1"/>
  <c r="AE4948" i="1" s="1"/>
  <c r="AC4949" i="1"/>
  <c r="AD4949" i="1"/>
  <c r="AE4949" i="1" s="1"/>
  <c r="AC4950" i="1"/>
  <c r="AD4950" i="1"/>
  <c r="AE4950" i="1" s="1"/>
  <c r="AC4951" i="1"/>
  <c r="AD4951" i="1"/>
  <c r="AE4951" i="1" s="1"/>
  <c r="AC4952" i="1"/>
  <c r="AD4952" i="1"/>
  <c r="AE4952" i="1" s="1"/>
  <c r="AC4953" i="1"/>
  <c r="AD4953" i="1"/>
  <c r="AE4953" i="1" s="1"/>
  <c r="AC4954" i="1"/>
  <c r="AD4954" i="1"/>
  <c r="AE4954" i="1" s="1"/>
  <c r="AC4955" i="1"/>
  <c r="AD4955" i="1"/>
  <c r="AE4955" i="1" s="1"/>
  <c r="AC4956" i="1"/>
  <c r="AD4956" i="1"/>
  <c r="AE4956" i="1" s="1"/>
  <c r="AC4957" i="1"/>
  <c r="AD4957" i="1"/>
  <c r="AE4957" i="1" s="1"/>
  <c r="AC4958" i="1"/>
  <c r="AD4958" i="1"/>
  <c r="AE4958" i="1" s="1"/>
  <c r="AC4959" i="1"/>
  <c r="AD4959" i="1"/>
  <c r="AE4959" i="1" s="1"/>
  <c r="AC4960" i="1"/>
  <c r="AD4960" i="1"/>
  <c r="AE4960" i="1" s="1"/>
  <c r="AC4961" i="1"/>
  <c r="AD4961" i="1"/>
  <c r="AE4961" i="1" s="1"/>
  <c r="AC4962" i="1"/>
  <c r="AD4962" i="1"/>
  <c r="AE4962" i="1" s="1"/>
  <c r="AC4963" i="1"/>
  <c r="AD4963" i="1"/>
  <c r="AE4963" i="1" s="1"/>
  <c r="AC4964" i="1"/>
  <c r="AD4964" i="1"/>
  <c r="AE4964" i="1" s="1"/>
  <c r="AC4965" i="1"/>
  <c r="AD4965" i="1"/>
  <c r="AE4965" i="1" s="1"/>
  <c r="AC4966" i="1"/>
  <c r="AD4966" i="1"/>
  <c r="AE4966" i="1" s="1"/>
  <c r="AC4967" i="1"/>
  <c r="AD4967" i="1"/>
  <c r="AE4967" i="1" s="1"/>
  <c r="AC4968" i="1"/>
  <c r="AD4968" i="1"/>
  <c r="AE4968" i="1" s="1"/>
  <c r="AC4969" i="1"/>
  <c r="AD4969" i="1"/>
  <c r="AE4969" i="1" s="1"/>
  <c r="AC4970" i="1"/>
  <c r="AD4970" i="1"/>
  <c r="AE4970" i="1" s="1"/>
  <c r="AC4971" i="1"/>
  <c r="AD4971" i="1"/>
  <c r="AE4971" i="1" s="1"/>
  <c r="AC4972" i="1"/>
  <c r="AD4972" i="1"/>
  <c r="AE4972" i="1" s="1"/>
  <c r="AC4973" i="1"/>
  <c r="AD4973" i="1"/>
  <c r="AE4973" i="1" s="1"/>
  <c r="AC4974" i="1"/>
  <c r="AD4974" i="1"/>
  <c r="AE4974" i="1" s="1"/>
  <c r="AC4975" i="1"/>
  <c r="AD4975" i="1"/>
  <c r="AE4975" i="1" s="1"/>
  <c r="AC4976" i="1"/>
  <c r="AD4976" i="1"/>
  <c r="AE4976" i="1" s="1"/>
  <c r="AC4977" i="1"/>
  <c r="AD4977" i="1"/>
  <c r="AE4977" i="1" s="1"/>
  <c r="AC4978" i="1"/>
  <c r="AD4978" i="1"/>
  <c r="AE4978" i="1" s="1"/>
  <c r="AC4979" i="1"/>
  <c r="AD4979" i="1"/>
  <c r="AE4979" i="1" s="1"/>
  <c r="AC4980" i="1"/>
  <c r="AD4980" i="1"/>
  <c r="AE4980" i="1" s="1"/>
  <c r="AC4981" i="1"/>
  <c r="AD4981" i="1"/>
  <c r="AE4981" i="1" s="1"/>
  <c r="AC4982" i="1"/>
  <c r="AD4982" i="1"/>
  <c r="AE4982" i="1" s="1"/>
  <c r="AC4983" i="1"/>
  <c r="AD4983" i="1"/>
  <c r="AE4983" i="1" s="1"/>
  <c r="AC4984" i="1"/>
  <c r="AD4984" i="1"/>
  <c r="AE4984" i="1" s="1"/>
  <c r="AC4985" i="1"/>
  <c r="AD4985" i="1"/>
  <c r="AE4985" i="1" s="1"/>
  <c r="AC4986" i="1"/>
  <c r="AD4986" i="1"/>
  <c r="AE4986" i="1" s="1"/>
  <c r="AC4987" i="1"/>
  <c r="AD4987" i="1"/>
  <c r="AE4987" i="1" s="1"/>
  <c r="AC4988" i="1"/>
  <c r="AD4988" i="1"/>
  <c r="AE4988" i="1" s="1"/>
  <c r="AC4989" i="1"/>
  <c r="AD4989" i="1"/>
  <c r="AE4989" i="1" s="1"/>
  <c r="AC4990" i="1"/>
  <c r="AD4990" i="1"/>
  <c r="AE4990" i="1" s="1"/>
  <c r="AC4991" i="1"/>
  <c r="AD4991" i="1"/>
  <c r="AE4991" i="1" s="1"/>
  <c r="AC4992" i="1"/>
  <c r="AD4992" i="1"/>
  <c r="AE4992" i="1" s="1"/>
  <c r="AC4993" i="1"/>
  <c r="AD4993" i="1"/>
  <c r="AE4993" i="1" s="1"/>
  <c r="AC4994" i="1"/>
  <c r="AD4994" i="1"/>
  <c r="AE4994" i="1" s="1"/>
  <c r="AC4995" i="1"/>
  <c r="AD4995" i="1"/>
  <c r="AE4995" i="1" s="1"/>
  <c r="AC4996" i="1"/>
  <c r="AD4996" i="1"/>
  <c r="AE4996" i="1" s="1"/>
  <c r="AC4997" i="1"/>
  <c r="AD4997" i="1"/>
  <c r="AE4997" i="1" s="1"/>
  <c r="AC4998" i="1"/>
  <c r="AD4998" i="1"/>
  <c r="AE4998" i="1" s="1"/>
  <c r="AC4999" i="1"/>
  <c r="AD4999" i="1"/>
  <c r="AE4999" i="1" s="1"/>
  <c r="AC5000" i="1"/>
  <c r="AD5000" i="1"/>
  <c r="AE5000" i="1" s="1"/>
  <c r="AC5001" i="1"/>
  <c r="AD5001" i="1"/>
  <c r="AE5001" i="1" s="1"/>
  <c r="AC5002" i="1"/>
  <c r="AD5002" i="1"/>
  <c r="AE5002" i="1" s="1"/>
  <c r="AC5003" i="1"/>
  <c r="AD5003" i="1"/>
  <c r="AE5003" i="1" s="1"/>
  <c r="AC5004" i="1"/>
  <c r="AD5004" i="1"/>
  <c r="AE5004" i="1" s="1"/>
  <c r="AC5005" i="1"/>
  <c r="AD5005" i="1"/>
  <c r="AE5005" i="1" s="1"/>
  <c r="AC5006" i="1"/>
  <c r="AD5006" i="1"/>
  <c r="AE5006" i="1" s="1"/>
  <c r="AC5007" i="1"/>
  <c r="AD5007" i="1"/>
  <c r="AE5007" i="1" s="1"/>
  <c r="AC5008" i="1"/>
  <c r="AD5008" i="1"/>
  <c r="AE5008" i="1" s="1"/>
  <c r="AC5009" i="1"/>
  <c r="AD5009" i="1"/>
  <c r="AE5009" i="1" s="1"/>
  <c r="AC5010" i="1"/>
  <c r="AD5010" i="1"/>
  <c r="AE5010" i="1" s="1"/>
  <c r="AC5011" i="1"/>
  <c r="AD5011" i="1"/>
  <c r="AE5011" i="1" s="1"/>
  <c r="AC5012" i="1"/>
  <c r="AD5012" i="1"/>
  <c r="AE5012" i="1" s="1"/>
  <c r="AC5013" i="1"/>
  <c r="AD5013" i="1"/>
  <c r="AE5013" i="1" s="1"/>
  <c r="AC5014" i="1"/>
  <c r="AD5014" i="1"/>
  <c r="AE5014" i="1" s="1"/>
  <c r="AC5015" i="1"/>
  <c r="AD5015" i="1"/>
  <c r="AE5015" i="1" s="1"/>
  <c r="AC5016" i="1"/>
  <c r="AD5016" i="1"/>
  <c r="AE5016" i="1" s="1"/>
  <c r="AC5017" i="1"/>
  <c r="AD5017" i="1"/>
  <c r="AE5017" i="1" s="1"/>
  <c r="AC5018" i="1"/>
  <c r="AD5018" i="1"/>
  <c r="AE5018" i="1" s="1"/>
  <c r="AC5019" i="1"/>
  <c r="AD5019" i="1"/>
  <c r="AE5019" i="1" s="1"/>
  <c r="AC5020" i="1"/>
  <c r="AD5020" i="1"/>
  <c r="AE5020" i="1" s="1"/>
  <c r="AC5021" i="1"/>
  <c r="AD5021" i="1"/>
  <c r="AE5021" i="1" s="1"/>
  <c r="AC5022" i="1"/>
  <c r="AD5022" i="1"/>
  <c r="AE5022" i="1" s="1"/>
  <c r="AC5023" i="1"/>
  <c r="AD5023" i="1"/>
  <c r="AE5023" i="1" s="1"/>
  <c r="AC5024" i="1"/>
  <c r="AD5024" i="1"/>
  <c r="AE5024" i="1" s="1"/>
  <c r="AC5025" i="1"/>
  <c r="AD5025" i="1"/>
  <c r="AE5025" i="1" s="1"/>
  <c r="AC5026" i="1"/>
  <c r="AD5026" i="1"/>
  <c r="AE5026" i="1" s="1"/>
  <c r="AC5027" i="1"/>
  <c r="AD5027" i="1"/>
  <c r="AE5027" i="1" s="1"/>
  <c r="AC5028" i="1"/>
  <c r="AD5028" i="1"/>
  <c r="AE5028" i="1" s="1"/>
  <c r="AC5029" i="1"/>
  <c r="AD5029" i="1"/>
  <c r="AE5029" i="1" s="1"/>
  <c r="AC5030" i="1"/>
  <c r="AD5030" i="1"/>
  <c r="AE5030" i="1" s="1"/>
  <c r="AC5031" i="1"/>
  <c r="AD5031" i="1"/>
  <c r="AE5031" i="1" s="1"/>
  <c r="AC5032" i="1"/>
  <c r="AD5032" i="1"/>
  <c r="AE5032" i="1" s="1"/>
  <c r="AC5033" i="1"/>
  <c r="AD5033" i="1"/>
  <c r="AE5033" i="1" s="1"/>
  <c r="AC5034" i="1"/>
  <c r="AD5034" i="1"/>
  <c r="AE5034" i="1" s="1"/>
  <c r="AC5035" i="1"/>
  <c r="AD5035" i="1"/>
  <c r="AE5035" i="1" s="1"/>
  <c r="AC5036" i="1"/>
  <c r="AD5036" i="1"/>
  <c r="AE5036" i="1" s="1"/>
  <c r="AC5037" i="1"/>
  <c r="AD5037" i="1"/>
  <c r="AE5037" i="1" s="1"/>
  <c r="AC5038" i="1"/>
  <c r="AD5038" i="1"/>
  <c r="AE5038" i="1" s="1"/>
  <c r="AC5039" i="1"/>
  <c r="AD5039" i="1"/>
  <c r="AE5039" i="1" s="1"/>
  <c r="AC5040" i="1"/>
  <c r="AD5040" i="1"/>
  <c r="AE5040" i="1" s="1"/>
  <c r="AC5041" i="1"/>
  <c r="AD5041" i="1"/>
  <c r="AE5041" i="1" s="1"/>
  <c r="AC5042" i="1"/>
  <c r="AD5042" i="1"/>
  <c r="AE5042" i="1" s="1"/>
  <c r="AC5043" i="1"/>
  <c r="AD5043" i="1"/>
  <c r="AE5043" i="1" s="1"/>
  <c r="AC5044" i="1"/>
  <c r="AD5044" i="1"/>
  <c r="AE5044" i="1" s="1"/>
  <c r="AC5045" i="1"/>
  <c r="AD5045" i="1"/>
  <c r="AE5045" i="1" s="1"/>
  <c r="AC5046" i="1"/>
  <c r="AD5046" i="1"/>
  <c r="AE5046" i="1" s="1"/>
  <c r="AC5047" i="1"/>
  <c r="AD5047" i="1"/>
  <c r="AE5047" i="1" s="1"/>
  <c r="AC5048" i="1"/>
  <c r="AD5048" i="1"/>
  <c r="AE5048" i="1" s="1"/>
  <c r="AC5049" i="1"/>
  <c r="AD5049" i="1"/>
  <c r="AE5049" i="1" s="1"/>
  <c r="AC5050" i="1"/>
  <c r="AD5050" i="1"/>
  <c r="AE5050" i="1" s="1"/>
  <c r="AC5051" i="1"/>
  <c r="AD5051" i="1"/>
  <c r="AE5051" i="1" s="1"/>
  <c r="AC5052" i="1"/>
  <c r="AD5052" i="1"/>
  <c r="AE5052" i="1" s="1"/>
  <c r="AC5053" i="1"/>
  <c r="AD5053" i="1"/>
  <c r="AE5053" i="1" s="1"/>
  <c r="AC5054" i="1"/>
  <c r="AD5054" i="1"/>
  <c r="AE5054" i="1" s="1"/>
  <c r="AC5055" i="1"/>
  <c r="AD5055" i="1"/>
  <c r="AE5055" i="1" s="1"/>
  <c r="AC5056" i="1"/>
  <c r="AD5056" i="1"/>
  <c r="AE5056" i="1" s="1"/>
  <c r="AC5057" i="1"/>
  <c r="AD5057" i="1"/>
  <c r="AC5058" i="1"/>
  <c r="AD5058" i="1"/>
  <c r="AE5058" i="1" s="1"/>
  <c r="AC5059" i="1"/>
  <c r="AD5059" i="1"/>
  <c r="AE5059" i="1" s="1"/>
  <c r="AC5060" i="1"/>
  <c r="AD5060" i="1"/>
  <c r="AE5060" i="1" s="1"/>
  <c r="AC5061" i="1"/>
  <c r="AD5061" i="1"/>
  <c r="AE5061" i="1" s="1"/>
  <c r="AC5062" i="1"/>
  <c r="AD5062" i="1"/>
  <c r="AE5062" i="1" s="1"/>
  <c r="AC5063" i="1"/>
  <c r="AD5063" i="1"/>
  <c r="AE5063" i="1" s="1"/>
  <c r="AC5064" i="1"/>
  <c r="AD5064" i="1"/>
  <c r="AE5064" i="1" s="1"/>
  <c r="AC5065" i="1"/>
  <c r="AD5065" i="1"/>
  <c r="AE5065" i="1" s="1"/>
  <c r="AC5066" i="1"/>
  <c r="AD5066" i="1"/>
  <c r="AE5066" i="1" s="1"/>
  <c r="AC5067" i="1"/>
  <c r="AD5067" i="1"/>
  <c r="AE5067" i="1" s="1"/>
  <c r="AC5068" i="1"/>
  <c r="AD5068" i="1"/>
  <c r="AE5068" i="1" s="1"/>
  <c r="AC5069" i="1"/>
  <c r="AD5069" i="1"/>
  <c r="AE5069" i="1" s="1"/>
  <c r="AC5070" i="1"/>
  <c r="AD5070" i="1"/>
  <c r="AE5070" i="1" s="1"/>
  <c r="AC5071" i="1"/>
  <c r="AD5071" i="1"/>
  <c r="AE5071" i="1" s="1"/>
  <c r="AC5072" i="1"/>
  <c r="AD5072" i="1"/>
  <c r="AE5072" i="1" s="1"/>
  <c r="AC5073" i="1"/>
  <c r="AD5073" i="1"/>
  <c r="AE5073" i="1" s="1"/>
  <c r="AC5074" i="1"/>
  <c r="AD5074" i="1"/>
  <c r="AE5074" i="1" s="1"/>
  <c r="AC5075" i="1"/>
  <c r="AD5075" i="1"/>
  <c r="AE5075" i="1" s="1"/>
  <c r="AC5076" i="1"/>
  <c r="AD5076" i="1"/>
  <c r="AE5076" i="1" s="1"/>
  <c r="AC5077" i="1"/>
  <c r="AD5077" i="1"/>
  <c r="AE5077" i="1" s="1"/>
  <c r="AC5078" i="1"/>
  <c r="AD5078" i="1"/>
  <c r="AE5078" i="1" s="1"/>
  <c r="AC5079" i="1"/>
  <c r="AD5079" i="1"/>
  <c r="AE5079" i="1" s="1"/>
  <c r="AC5080" i="1"/>
  <c r="AD5080" i="1"/>
  <c r="AE5080" i="1" s="1"/>
  <c r="AC5081" i="1"/>
  <c r="AD5081" i="1"/>
  <c r="AE5081" i="1" s="1"/>
  <c r="AC5082" i="1"/>
  <c r="AD5082" i="1"/>
  <c r="AE5082" i="1" s="1"/>
  <c r="AC5083" i="1"/>
  <c r="AD5083" i="1"/>
  <c r="AE5083" i="1" s="1"/>
  <c r="AC5084" i="1"/>
  <c r="AD5084" i="1"/>
  <c r="AE5084" i="1" s="1"/>
  <c r="AC5085" i="1"/>
  <c r="AD5085" i="1"/>
  <c r="AC5086" i="1"/>
  <c r="AD5086" i="1"/>
  <c r="AE5086" i="1" s="1"/>
  <c r="AC5087" i="1"/>
  <c r="AD5087" i="1"/>
  <c r="AE5087" i="1" s="1"/>
  <c r="AC5088" i="1"/>
  <c r="AD5088" i="1"/>
  <c r="AE5088" i="1" s="1"/>
  <c r="AC5089" i="1"/>
  <c r="AD5089" i="1"/>
  <c r="AE5089" i="1" s="1"/>
  <c r="AC5090" i="1"/>
  <c r="AD5090" i="1"/>
  <c r="AE5090" i="1" s="1"/>
  <c r="AC5091" i="1"/>
  <c r="AD5091" i="1"/>
  <c r="AE5091" i="1" s="1"/>
  <c r="AC5092" i="1"/>
  <c r="AD5092" i="1"/>
  <c r="AE5092" i="1" s="1"/>
  <c r="AC5093" i="1"/>
  <c r="AD5093" i="1"/>
  <c r="AE5093" i="1" s="1"/>
  <c r="AC5094" i="1"/>
  <c r="AD5094" i="1"/>
  <c r="AE5094" i="1" s="1"/>
  <c r="AC5095" i="1"/>
  <c r="AD5095" i="1"/>
  <c r="AE5095" i="1" s="1"/>
  <c r="AC5096" i="1"/>
  <c r="AD5096" i="1"/>
  <c r="AE5096" i="1" s="1"/>
  <c r="AC5097" i="1"/>
  <c r="AD5097" i="1"/>
  <c r="AE5097" i="1" s="1"/>
  <c r="AC5098" i="1"/>
  <c r="AD5098" i="1"/>
  <c r="AE5098" i="1" s="1"/>
  <c r="AC5099" i="1"/>
  <c r="AD5099" i="1"/>
  <c r="AE5099" i="1" s="1"/>
  <c r="AC5100" i="1"/>
  <c r="AD5100" i="1"/>
  <c r="AE5100" i="1" s="1"/>
  <c r="AC5101" i="1"/>
  <c r="AD5101" i="1"/>
  <c r="AE5101" i="1" s="1"/>
  <c r="AC5102" i="1"/>
  <c r="AD5102" i="1"/>
  <c r="AE5102" i="1" s="1"/>
  <c r="AC5103" i="1"/>
  <c r="AD5103" i="1"/>
  <c r="AE5103" i="1" s="1"/>
  <c r="AC5104" i="1"/>
  <c r="AD5104" i="1"/>
  <c r="AE5104" i="1" s="1"/>
  <c r="AC5105" i="1"/>
  <c r="AD5105" i="1"/>
  <c r="AE5105" i="1" s="1"/>
  <c r="AC5106" i="1"/>
  <c r="AD5106" i="1"/>
  <c r="AE5106" i="1" s="1"/>
  <c r="AC5107" i="1"/>
  <c r="AD5107" i="1"/>
  <c r="AE5107" i="1" s="1"/>
  <c r="AC5108" i="1"/>
  <c r="AD5108" i="1"/>
  <c r="AE5108" i="1" s="1"/>
  <c r="AC5109" i="1"/>
  <c r="AD5109" i="1"/>
  <c r="AE5109" i="1" s="1"/>
  <c r="AC5110" i="1"/>
  <c r="AD5110" i="1"/>
  <c r="AE5110" i="1" s="1"/>
  <c r="AC5111" i="1"/>
  <c r="AD5111" i="1"/>
  <c r="AE5111" i="1" s="1"/>
  <c r="AC5112" i="1"/>
  <c r="AD5112" i="1"/>
  <c r="AE5112" i="1" s="1"/>
  <c r="AC5113" i="1"/>
  <c r="AD5113" i="1"/>
  <c r="AE5113" i="1" s="1"/>
  <c r="AC5114" i="1"/>
  <c r="AD5114" i="1"/>
  <c r="AE5114" i="1" s="1"/>
  <c r="AC5115" i="1"/>
  <c r="AD5115" i="1"/>
  <c r="AE5115" i="1" s="1"/>
  <c r="AC5116" i="1"/>
  <c r="AD5116" i="1"/>
  <c r="AE5116" i="1" s="1"/>
  <c r="AC5117" i="1"/>
  <c r="AD5117" i="1"/>
  <c r="AE5117" i="1" s="1"/>
  <c r="AC5118" i="1"/>
  <c r="AD5118" i="1"/>
  <c r="AE5118" i="1" s="1"/>
  <c r="AC5119" i="1"/>
  <c r="AD5119" i="1"/>
  <c r="AE5119" i="1" s="1"/>
  <c r="AC5120" i="1"/>
  <c r="AD5120" i="1"/>
  <c r="AE5120" i="1" s="1"/>
  <c r="AC5121" i="1"/>
  <c r="AD5121" i="1"/>
  <c r="AE5121" i="1" s="1"/>
  <c r="AC5122" i="1"/>
  <c r="AD5122" i="1"/>
  <c r="AE5122" i="1" s="1"/>
  <c r="AC5123" i="1"/>
  <c r="AD5123" i="1"/>
  <c r="AE5123" i="1" s="1"/>
  <c r="AC5124" i="1"/>
  <c r="AD5124" i="1"/>
  <c r="AC5125" i="1"/>
  <c r="AD5125" i="1"/>
  <c r="AE5125" i="1" s="1"/>
  <c r="AC5126" i="1"/>
  <c r="AD5126" i="1"/>
  <c r="AE5126" i="1" s="1"/>
  <c r="AC5127" i="1"/>
  <c r="AD5127" i="1"/>
  <c r="AE5127" i="1" s="1"/>
  <c r="AC5128" i="1"/>
  <c r="AD5128" i="1"/>
  <c r="AE5128" i="1" s="1"/>
  <c r="AC5129" i="1"/>
  <c r="AD5129" i="1"/>
  <c r="AE5129" i="1" s="1"/>
  <c r="AC5130" i="1"/>
  <c r="AD5130" i="1"/>
  <c r="AE5130" i="1" s="1"/>
  <c r="AC5131" i="1"/>
  <c r="AD5131" i="1"/>
  <c r="AE5131" i="1" s="1"/>
  <c r="AC5132" i="1"/>
  <c r="AD5132" i="1"/>
  <c r="AE5132" i="1" s="1"/>
  <c r="AC5133" i="1"/>
  <c r="AD5133" i="1"/>
  <c r="AE5133" i="1" s="1"/>
  <c r="AC5134" i="1"/>
  <c r="AD5134" i="1"/>
  <c r="AE5134" i="1" s="1"/>
  <c r="AC5135" i="1"/>
  <c r="AD5135" i="1"/>
  <c r="AE5135" i="1" s="1"/>
  <c r="AC5136" i="1"/>
  <c r="AD5136" i="1"/>
  <c r="AC5137" i="1"/>
  <c r="AD5137" i="1"/>
  <c r="AE5137" i="1" s="1"/>
  <c r="AC5138" i="1"/>
  <c r="AD5138" i="1"/>
  <c r="AE5138" i="1" s="1"/>
  <c r="AC5139" i="1"/>
  <c r="AD5139" i="1"/>
  <c r="AE5139" i="1" s="1"/>
  <c r="AC5140" i="1"/>
  <c r="AD5140" i="1"/>
  <c r="AE5140" i="1" s="1"/>
  <c r="AC5141" i="1"/>
  <c r="AD5141" i="1"/>
  <c r="AE5141" i="1" s="1"/>
  <c r="AC5142" i="1"/>
  <c r="AD5142" i="1"/>
  <c r="AE5142" i="1" s="1"/>
  <c r="AC5143" i="1"/>
  <c r="AD5143" i="1"/>
  <c r="AE5143" i="1" s="1"/>
  <c r="AC5144" i="1"/>
  <c r="AD5144" i="1"/>
  <c r="AE5144" i="1" s="1"/>
  <c r="AC5145" i="1"/>
  <c r="AD5145" i="1"/>
  <c r="AE5145" i="1" s="1"/>
  <c r="AC5146" i="1"/>
  <c r="AD5146" i="1"/>
  <c r="AE5146" i="1" s="1"/>
  <c r="AC5147" i="1"/>
  <c r="AD5147" i="1"/>
  <c r="AE5147" i="1" s="1"/>
  <c r="AC5148" i="1"/>
  <c r="AD5148" i="1"/>
  <c r="AE5148" i="1" s="1"/>
  <c r="AC5149" i="1"/>
  <c r="AD5149" i="1"/>
  <c r="AE5149" i="1" s="1"/>
  <c r="AC5150" i="1"/>
  <c r="AD5150" i="1"/>
  <c r="AE5150" i="1" s="1"/>
  <c r="AC5151" i="1"/>
  <c r="AD5151" i="1"/>
  <c r="AE5151" i="1" s="1"/>
  <c r="AC5152" i="1"/>
  <c r="AD5152" i="1"/>
  <c r="AE5152" i="1" s="1"/>
  <c r="AC5153" i="1"/>
  <c r="AD5153" i="1"/>
  <c r="AE5153" i="1" s="1"/>
  <c r="AC5154" i="1"/>
  <c r="AD5154" i="1"/>
  <c r="AE5154" i="1" s="1"/>
  <c r="AC5155" i="1"/>
  <c r="AD5155" i="1"/>
  <c r="AE5155" i="1" s="1"/>
  <c r="AC5156" i="1"/>
  <c r="AD5156" i="1"/>
  <c r="AE5156" i="1" s="1"/>
  <c r="AC5157" i="1"/>
  <c r="AD5157" i="1"/>
  <c r="AE5157" i="1" s="1"/>
  <c r="AC5158" i="1"/>
  <c r="AD5158" i="1"/>
  <c r="AE5158" i="1" s="1"/>
  <c r="AC5159" i="1"/>
  <c r="AD5159" i="1"/>
  <c r="AE5159" i="1" s="1"/>
  <c r="AC5160" i="1"/>
  <c r="AD5160" i="1"/>
  <c r="AE5160" i="1" s="1"/>
  <c r="AC5161" i="1"/>
  <c r="AD5161" i="1"/>
  <c r="AE5161" i="1" s="1"/>
  <c r="AC5162" i="1"/>
  <c r="AD5162" i="1"/>
  <c r="AE5162" i="1" s="1"/>
  <c r="AC5163" i="1"/>
  <c r="AD5163" i="1"/>
  <c r="AE5163" i="1" s="1"/>
  <c r="AC5164" i="1"/>
  <c r="AD5164" i="1"/>
  <c r="AE5164" i="1" s="1"/>
  <c r="AC5165" i="1"/>
  <c r="AD5165" i="1"/>
  <c r="AE5165" i="1" s="1"/>
  <c r="AC5166" i="1"/>
  <c r="AD5166" i="1"/>
  <c r="AE5166" i="1" s="1"/>
  <c r="AC5167" i="1"/>
  <c r="AD5167" i="1"/>
  <c r="AE5167" i="1" s="1"/>
  <c r="AC5168" i="1"/>
  <c r="AD5168" i="1"/>
  <c r="AE5168" i="1" s="1"/>
  <c r="AC5169" i="1"/>
  <c r="AD5169" i="1"/>
  <c r="AE5169" i="1" s="1"/>
  <c r="AC5170" i="1"/>
  <c r="AD5170" i="1"/>
  <c r="AE5170" i="1" s="1"/>
  <c r="AC5171" i="1"/>
  <c r="AD5171" i="1"/>
  <c r="AE5171" i="1" s="1"/>
  <c r="AC5172" i="1"/>
  <c r="AD5172" i="1"/>
  <c r="AE5172" i="1" s="1"/>
  <c r="AC5173" i="1"/>
  <c r="AD5173" i="1"/>
  <c r="AE5173" i="1" s="1"/>
  <c r="AC5174" i="1"/>
  <c r="AD5174" i="1"/>
  <c r="AE5174" i="1" s="1"/>
  <c r="AC5175" i="1"/>
  <c r="AD5175" i="1"/>
  <c r="AE5175" i="1" s="1"/>
  <c r="AC5176" i="1"/>
  <c r="AD5176" i="1"/>
  <c r="AE5176" i="1" s="1"/>
  <c r="AC5177" i="1"/>
  <c r="AD5177" i="1"/>
  <c r="AE5177" i="1" s="1"/>
  <c r="AC5178" i="1"/>
  <c r="AD5178" i="1"/>
  <c r="AE5178" i="1" s="1"/>
  <c r="AC5179" i="1"/>
  <c r="AD5179" i="1"/>
  <c r="AE5179" i="1" s="1"/>
  <c r="AC5180" i="1"/>
  <c r="AD5180" i="1"/>
  <c r="AE5180" i="1" s="1"/>
  <c r="AC5181" i="1"/>
  <c r="AD5181" i="1"/>
  <c r="AE5181" i="1" s="1"/>
  <c r="AC5182" i="1"/>
  <c r="AD5182" i="1"/>
  <c r="AE5182" i="1" s="1"/>
  <c r="AC5183" i="1"/>
  <c r="AD5183" i="1"/>
  <c r="AE5183" i="1" s="1"/>
  <c r="AC5184" i="1"/>
  <c r="AD5184" i="1"/>
  <c r="AE5184" i="1" s="1"/>
  <c r="AC5185" i="1"/>
  <c r="AD5185" i="1"/>
  <c r="AE5185" i="1" s="1"/>
  <c r="AC5186" i="1"/>
  <c r="AD5186" i="1"/>
  <c r="AE5186" i="1" s="1"/>
  <c r="AC5187" i="1"/>
  <c r="AD5187" i="1"/>
  <c r="AE5187" i="1" s="1"/>
  <c r="AC5188" i="1"/>
  <c r="AD5188" i="1"/>
  <c r="AE5188" i="1" s="1"/>
  <c r="AC5189" i="1"/>
  <c r="AD5189" i="1"/>
  <c r="AE5189" i="1" s="1"/>
  <c r="AC5190" i="1"/>
  <c r="AD5190" i="1"/>
  <c r="AE5190" i="1" s="1"/>
  <c r="AC5191" i="1"/>
  <c r="AD5191" i="1"/>
  <c r="AE5191" i="1" s="1"/>
  <c r="AC5192" i="1"/>
  <c r="AD5192" i="1"/>
  <c r="AE5192" i="1" s="1"/>
  <c r="AC5193" i="1"/>
  <c r="AD5193" i="1"/>
  <c r="AE5193" i="1" s="1"/>
  <c r="AC5194" i="1"/>
  <c r="AD5194" i="1"/>
  <c r="AE5194" i="1" s="1"/>
  <c r="AC5195" i="1"/>
  <c r="AD5195" i="1"/>
  <c r="AE5195" i="1" s="1"/>
  <c r="AC5196" i="1"/>
  <c r="AD5196" i="1"/>
  <c r="AE5196" i="1" s="1"/>
  <c r="AC5197" i="1"/>
  <c r="AD5197" i="1"/>
  <c r="AE5197" i="1" s="1"/>
  <c r="AC5198" i="1"/>
  <c r="AD5198" i="1"/>
  <c r="AE5198" i="1" s="1"/>
  <c r="AC5199" i="1"/>
  <c r="AD5199" i="1"/>
  <c r="AE5199" i="1" s="1"/>
  <c r="AC5200" i="1"/>
  <c r="AD5200" i="1"/>
  <c r="AE5200" i="1" s="1"/>
  <c r="AC5201" i="1"/>
  <c r="AD5201" i="1"/>
  <c r="AE5201" i="1" s="1"/>
  <c r="AC5202" i="1"/>
  <c r="AD5202" i="1"/>
  <c r="AE5202" i="1" s="1"/>
  <c r="AC5203" i="1"/>
  <c r="AD5203" i="1"/>
  <c r="AE5203" i="1" s="1"/>
  <c r="AC5204" i="1"/>
  <c r="AD5204" i="1"/>
  <c r="AE5204" i="1" s="1"/>
  <c r="AC5205" i="1"/>
  <c r="AD5205" i="1"/>
  <c r="AE5205" i="1" s="1"/>
  <c r="AC5206" i="1"/>
  <c r="AD5206" i="1"/>
  <c r="AE5206" i="1" s="1"/>
  <c r="AC5207" i="1"/>
  <c r="AD5207" i="1"/>
  <c r="AE5207" i="1" s="1"/>
  <c r="AC5208" i="1"/>
  <c r="AD5208" i="1"/>
  <c r="AE5208" i="1" s="1"/>
  <c r="AC5209" i="1"/>
  <c r="AD5209" i="1"/>
  <c r="AE5209" i="1" s="1"/>
  <c r="AC5210" i="1"/>
  <c r="AD5210" i="1"/>
  <c r="AE5210" i="1" s="1"/>
  <c r="AC5211" i="1"/>
  <c r="AD5211" i="1"/>
  <c r="AE5211" i="1" s="1"/>
  <c r="AC5212" i="1"/>
  <c r="AD5212" i="1"/>
  <c r="AE5212" i="1" s="1"/>
  <c r="AC5213" i="1"/>
  <c r="AD5213" i="1"/>
  <c r="AE5213" i="1" s="1"/>
  <c r="AC5214" i="1"/>
  <c r="AD5214" i="1"/>
  <c r="AE5214" i="1" s="1"/>
  <c r="AC5215" i="1"/>
  <c r="AD5215" i="1"/>
  <c r="AE5215" i="1" s="1"/>
  <c r="AC5216" i="1"/>
  <c r="AD5216" i="1"/>
  <c r="AE5216" i="1" s="1"/>
  <c r="AC5217" i="1"/>
  <c r="AD5217" i="1"/>
  <c r="AE5217" i="1" s="1"/>
  <c r="AC5218" i="1"/>
  <c r="AD5218" i="1"/>
  <c r="AE5218" i="1" s="1"/>
  <c r="AC5219" i="1"/>
  <c r="AD5219" i="1"/>
  <c r="AE5219" i="1" s="1"/>
  <c r="AC5220" i="1"/>
  <c r="AD5220" i="1"/>
  <c r="AE5220" i="1" s="1"/>
  <c r="AC5221" i="1"/>
  <c r="AD5221" i="1"/>
  <c r="AE5221" i="1" s="1"/>
  <c r="AC5222" i="1"/>
  <c r="AD5222" i="1"/>
  <c r="AE5222" i="1" s="1"/>
  <c r="AC5223" i="1"/>
  <c r="AD5223" i="1"/>
  <c r="AE5223" i="1" s="1"/>
  <c r="AC5224" i="1"/>
  <c r="AD5224" i="1"/>
  <c r="AE5224" i="1" s="1"/>
  <c r="AC5225" i="1"/>
  <c r="AD5225" i="1"/>
  <c r="AE5225" i="1" s="1"/>
  <c r="AC5226" i="1"/>
  <c r="AD5226" i="1"/>
  <c r="AE5226" i="1" s="1"/>
  <c r="AC5227" i="1"/>
  <c r="AD5227" i="1"/>
  <c r="AE5227" i="1" s="1"/>
  <c r="AC5228" i="1"/>
  <c r="AD5228" i="1"/>
  <c r="AE5228" i="1" s="1"/>
  <c r="AC5229" i="1"/>
  <c r="AD5229" i="1"/>
  <c r="AE5229" i="1" s="1"/>
  <c r="AC5230" i="1"/>
  <c r="AD5230" i="1"/>
  <c r="AE5230" i="1" s="1"/>
  <c r="AC5231" i="1"/>
  <c r="AD5231" i="1"/>
  <c r="AE5231" i="1" s="1"/>
  <c r="AC5232" i="1"/>
  <c r="AD5232" i="1"/>
  <c r="AE5232" i="1" s="1"/>
  <c r="AC5233" i="1"/>
  <c r="AD5233" i="1"/>
  <c r="AE5233" i="1" s="1"/>
  <c r="AC5234" i="1"/>
  <c r="AD5234" i="1"/>
  <c r="AE5234" i="1" s="1"/>
  <c r="AC5235" i="1"/>
  <c r="AD5235" i="1"/>
  <c r="AE5235" i="1" s="1"/>
  <c r="AC5236" i="1"/>
  <c r="AD5236" i="1"/>
  <c r="AE5236" i="1" s="1"/>
  <c r="AC5237" i="1"/>
  <c r="AD5237" i="1"/>
  <c r="AE5237" i="1" s="1"/>
  <c r="AC5238" i="1"/>
  <c r="AD5238" i="1"/>
  <c r="AE5238" i="1" s="1"/>
  <c r="AC5239" i="1"/>
  <c r="AD5239" i="1"/>
  <c r="AE5239" i="1" s="1"/>
  <c r="AC5240" i="1"/>
  <c r="AD5240" i="1"/>
  <c r="AE5240" i="1" s="1"/>
  <c r="AC5241" i="1"/>
  <c r="AD5241" i="1"/>
  <c r="AE5241" i="1" s="1"/>
  <c r="AC5242" i="1"/>
  <c r="AD5242" i="1"/>
  <c r="AE5242" i="1" s="1"/>
  <c r="AC5243" i="1"/>
  <c r="AD5243" i="1"/>
  <c r="AE5243" i="1" s="1"/>
  <c r="AC5244" i="1"/>
  <c r="AD5244" i="1"/>
  <c r="AE5244" i="1" s="1"/>
  <c r="AC5245" i="1"/>
  <c r="AD5245" i="1"/>
  <c r="AE5245" i="1" s="1"/>
  <c r="AC5246" i="1"/>
  <c r="AD5246" i="1"/>
  <c r="AE5246" i="1" s="1"/>
  <c r="AC5247" i="1"/>
  <c r="AD5247" i="1"/>
  <c r="AE5247" i="1" s="1"/>
  <c r="AC5248" i="1"/>
  <c r="AD5248" i="1"/>
  <c r="AE5248" i="1" s="1"/>
  <c r="AC5249" i="1"/>
  <c r="AD5249" i="1"/>
  <c r="AE5249" i="1" s="1"/>
  <c r="AC5250" i="1"/>
  <c r="AD5250" i="1"/>
  <c r="AE5250" i="1" s="1"/>
  <c r="AC5251" i="1"/>
  <c r="AD5251" i="1"/>
  <c r="AE5251" i="1" s="1"/>
  <c r="AC5252" i="1"/>
  <c r="AD5252" i="1"/>
  <c r="AE5252" i="1" s="1"/>
  <c r="AC5253" i="1"/>
  <c r="AD5253" i="1"/>
  <c r="AE5253" i="1" s="1"/>
  <c r="AC5254" i="1"/>
  <c r="AD5254" i="1"/>
  <c r="AE5254" i="1" s="1"/>
  <c r="AC5255" i="1"/>
  <c r="AD5255" i="1"/>
  <c r="AE5255" i="1" s="1"/>
  <c r="AC5256" i="1"/>
  <c r="AD5256" i="1"/>
  <c r="AE5256" i="1" s="1"/>
  <c r="AC5257" i="1"/>
  <c r="AD5257" i="1"/>
  <c r="AE5257" i="1" s="1"/>
  <c r="AC5258" i="1"/>
  <c r="AD5258" i="1"/>
  <c r="AE5258" i="1" s="1"/>
  <c r="AC5259" i="1"/>
  <c r="AD5259" i="1"/>
  <c r="AE5259" i="1" s="1"/>
  <c r="AC5260" i="1"/>
  <c r="AD5260" i="1"/>
  <c r="AE5260" i="1" s="1"/>
  <c r="AC5261" i="1"/>
  <c r="AD5261" i="1"/>
  <c r="AC5262" i="1"/>
  <c r="AD5262" i="1"/>
  <c r="AE5262" i="1" s="1"/>
  <c r="AC5263" i="1"/>
  <c r="AD5263" i="1"/>
  <c r="AE5263" i="1" s="1"/>
  <c r="AC5264" i="1"/>
  <c r="AD5264" i="1"/>
  <c r="AE5264" i="1" s="1"/>
  <c r="AC5265" i="1"/>
  <c r="AD5265" i="1"/>
  <c r="AE5265" i="1" s="1"/>
  <c r="AC5266" i="1"/>
  <c r="AD5266" i="1"/>
  <c r="AE5266" i="1" s="1"/>
  <c r="AC5267" i="1"/>
  <c r="AD5267" i="1"/>
  <c r="AE5267" i="1" s="1"/>
  <c r="AC5268" i="1"/>
  <c r="AD5268" i="1"/>
  <c r="AE5268" i="1" s="1"/>
  <c r="AC5269" i="1"/>
  <c r="AD5269" i="1"/>
  <c r="AE5269" i="1" s="1"/>
  <c r="AC5270" i="1"/>
  <c r="AD5270" i="1"/>
  <c r="AE5270" i="1" s="1"/>
  <c r="AC5271" i="1"/>
  <c r="AD5271" i="1"/>
  <c r="AE5271" i="1" s="1"/>
  <c r="AC5272" i="1"/>
  <c r="AD5272" i="1"/>
  <c r="AE5272" i="1" s="1"/>
  <c r="AC5273" i="1"/>
  <c r="AD5273" i="1"/>
  <c r="AE5273" i="1" s="1"/>
  <c r="AC5274" i="1"/>
  <c r="AD5274" i="1"/>
  <c r="AE5274" i="1" s="1"/>
  <c r="AC5275" i="1"/>
  <c r="AD5275" i="1"/>
  <c r="AE5275" i="1" s="1"/>
  <c r="AC5276" i="1"/>
  <c r="AD5276" i="1"/>
  <c r="AC5277" i="1"/>
  <c r="AD5277" i="1"/>
  <c r="AE5277" i="1" s="1"/>
  <c r="AC5278" i="1"/>
  <c r="AD5278" i="1"/>
  <c r="AE5278" i="1" s="1"/>
  <c r="AC5279" i="1"/>
  <c r="AD5279" i="1"/>
  <c r="AE5279" i="1" s="1"/>
  <c r="AC5280" i="1"/>
  <c r="AD5280" i="1"/>
  <c r="AE5280" i="1" s="1"/>
  <c r="AC5281" i="1"/>
  <c r="AD5281" i="1"/>
  <c r="AE5281" i="1" s="1"/>
  <c r="AC5282" i="1"/>
  <c r="AD5282" i="1"/>
  <c r="AE5282" i="1" s="1"/>
  <c r="AC5283" i="1"/>
  <c r="AD5283" i="1"/>
  <c r="AE5283" i="1" s="1"/>
  <c r="AC5284" i="1"/>
  <c r="AD5284" i="1"/>
  <c r="AE5284" i="1" s="1"/>
  <c r="AC5285" i="1"/>
  <c r="AD5285" i="1"/>
  <c r="AE5285" i="1" s="1"/>
  <c r="AC5286" i="1"/>
  <c r="AD5286" i="1"/>
  <c r="AE5286" i="1" s="1"/>
  <c r="AC5287" i="1"/>
  <c r="AD5287" i="1"/>
  <c r="AE5287" i="1" s="1"/>
  <c r="AC5288" i="1"/>
  <c r="AD5288" i="1"/>
  <c r="AE5288" i="1" s="1"/>
  <c r="AC5289" i="1"/>
  <c r="AD5289" i="1"/>
  <c r="AE5289" i="1" s="1"/>
  <c r="AC5290" i="1"/>
  <c r="AD5290" i="1"/>
  <c r="AE5290" i="1" s="1"/>
  <c r="AC5291" i="1"/>
  <c r="AD5291" i="1"/>
  <c r="AE5291" i="1" s="1"/>
  <c r="AC5292" i="1"/>
  <c r="AD5292" i="1"/>
  <c r="AE5292" i="1" s="1"/>
  <c r="AC5293" i="1"/>
  <c r="AD5293" i="1"/>
  <c r="AE5293" i="1" s="1"/>
  <c r="AC5294" i="1"/>
  <c r="AD5294" i="1"/>
  <c r="AE5294" i="1" s="1"/>
  <c r="AC5295" i="1"/>
  <c r="AD5295" i="1"/>
  <c r="AE5295" i="1" s="1"/>
  <c r="AC5296" i="1"/>
  <c r="AD5296" i="1"/>
  <c r="AE5296" i="1" s="1"/>
  <c r="AC5297" i="1"/>
  <c r="AD5297" i="1"/>
  <c r="AE5297" i="1" s="1"/>
  <c r="AC5298" i="1"/>
  <c r="AD5298" i="1"/>
  <c r="AE5298" i="1" s="1"/>
  <c r="AC5299" i="1"/>
  <c r="AD5299" i="1"/>
  <c r="AE5299" i="1" s="1"/>
  <c r="AC5300" i="1"/>
  <c r="AD5300" i="1"/>
  <c r="AE5300" i="1" s="1"/>
  <c r="AC5301" i="1"/>
  <c r="AD5301" i="1"/>
  <c r="AE5301" i="1" s="1"/>
  <c r="AC5302" i="1"/>
  <c r="AD5302" i="1"/>
  <c r="AE5302" i="1" s="1"/>
  <c r="AC5303" i="1"/>
  <c r="AD5303" i="1"/>
  <c r="AE5303" i="1" s="1"/>
  <c r="AC5304" i="1"/>
  <c r="AD5304" i="1"/>
  <c r="AE5304" i="1" s="1"/>
  <c r="AC5305" i="1"/>
  <c r="AD5305" i="1"/>
  <c r="AE5305" i="1" s="1"/>
  <c r="AC5306" i="1"/>
  <c r="AD5306" i="1"/>
  <c r="AE5306" i="1" s="1"/>
  <c r="AC5307" i="1"/>
  <c r="AD5307" i="1"/>
  <c r="AE5307" i="1" s="1"/>
  <c r="AC5308" i="1"/>
  <c r="AD5308" i="1"/>
  <c r="AE5308" i="1" s="1"/>
  <c r="AC5309" i="1"/>
  <c r="AD5309" i="1"/>
  <c r="AE5309" i="1" s="1"/>
  <c r="AC5310" i="1"/>
  <c r="AD5310" i="1"/>
  <c r="AE5310" i="1" s="1"/>
  <c r="AC5311" i="1"/>
  <c r="AD5311" i="1"/>
  <c r="AE5311" i="1" s="1"/>
  <c r="AC5312" i="1"/>
  <c r="AD5312" i="1"/>
  <c r="AE5312" i="1" s="1"/>
  <c r="AC5313" i="1"/>
  <c r="AD5313" i="1"/>
  <c r="AE5313" i="1" s="1"/>
  <c r="AC5314" i="1"/>
  <c r="AD5314" i="1"/>
  <c r="AE5314" i="1" s="1"/>
  <c r="AC5315" i="1"/>
  <c r="AD5315" i="1"/>
  <c r="AE5315" i="1" s="1"/>
  <c r="AC5316" i="1"/>
  <c r="AD5316" i="1"/>
  <c r="AE5316" i="1" s="1"/>
  <c r="AC5317" i="1"/>
  <c r="AD5317" i="1"/>
  <c r="AE5317" i="1" s="1"/>
  <c r="AC5318" i="1"/>
  <c r="AD5318" i="1"/>
  <c r="AE5318" i="1" s="1"/>
  <c r="AC5319" i="1"/>
  <c r="AD5319" i="1"/>
  <c r="AE5319" i="1" s="1"/>
  <c r="AC5320" i="1"/>
  <c r="AD5320" i="1"/>
  <c r="AE5320" i="1" s="1"/>
  <c r="AC5321" i="1"/>
  <c r="AD5321" i="1"/>
  <c r="AE5321" i="1" s="1"/>
  <c r="AC5322" i="1"/>
  <c r="AD5322" i="1"/>
  <c r="AE5322" i="1" s="1"/>
  <c r="AC5323" i="1"/>
  <c r="AD5323" i="1"/>
  <c r="AE5323" i="1" s="1"/>
  <c r="AC5324" i="1"/>
  <c r="AD5324" i="1"/>
  <c r="AE5324" i="1" s="1"/>
  <c r="AC5325" i="1"/>
  <c r="AD5325" i="1"/>
  <c r="AE5325" i="1" s="1"/>
  <c r="AC5326" i="1"/>
  <c r="AD5326" i="1"/>
  <c r="AE5326" i="1" s="1"/>
  <c r="AC5327" i="1"/>
  <c r="AD5327" i="1"/>
  <c r="AE5327" i="1" s="1"/>
  <c r="AC5328" i="1"/>
  <c r="AD5328" i="1"/>
  <c r="AE5328" i="1" s="1"/>
  <c r="AC5329" i="1"/>
  <c r="AD5329" i="1"/>
  <c r="AE5329" i="1" s="1"/>
  <c r="AC5330" i="1"/>
  <c r="AD5330" i="1"/>
  <c r="AE5330" i="1" s="1"/>
  <c r="AC5331" i="1"/>
  <c r="AD5331" i="1"/>
  <c r="AE5331" i="1" s="1"/>
  <c r="AC5332" i="1"/>
  <c r="AD5332" i="1"/>
  <c r="AE5332" i="1" s="1"/>
  <c r="AC5333" i="1"/>
  <c r="AD5333" i="1"/>
  <c r="AE5333" i="1" s="1"/>
  <c r="AC5334" i="1"/>
  <c r="AD5334" i="1"/>
  <c r="AE5334" i="1" s="1"/>
  <c r="AC5335" i="1"/>
  <c r="AD5335" i="1"/>
  <c r="AE5335" i="1" s="1"/>
  <c r="AC5336" i="1"/>
  <c r="AD5336" i="1"/>
  <c r="AE5336" i="1" s="1"/>
  <c r="AC5337" i="1"/>
  <c r="AD5337" i="1"/>
  <c r="AE5337" i="1" s="1"/>
  <c r="AC5338" i="1"/>
  <c r="AD5338" i="1"/>
  <c r="AE5338" i="1" s="1"/>
  <c r="AC5339" i="1"/>
  <c r="AD5339" i="1"/>
  <c r="AE5339" i="1" s="1"/>
  <c r="AC5340" i="1"/>
  <c r="AD5340" i="1"/>
  <c r="AC5341" i="1"/>
  <c r="AD5341" i="1"/>
  <c r="AE5341" i="1" s="1"/>
  <c r="AC5342" i="1"/>
  <c r="AD5342" i="1"/>
  <c r="AE5342" i="1" s="1"/>
  <c r="AC5343" i="1"/>
  <c r="AD5343" i="1"/>
  <c r="AE5343" i="1" s="1"/>
  <c r="AC5344" i="1"/>
  <c r="AD5344" i="1"/>
  <c r="AE5344" i="1" s="1"/>
  <c r="AC5345" i="1"/>
  <c r="AD5345" i="1"/>
  <c r="AE5345" i="1" s="1"/>
  <c r="AC5346" i="1"/>
  <c r="AD5346" i="1"/>
  <c r="AE5346" i="1" s="1"/>
  <c r="AC5347" i="1"/>
  <c r="AD5347" i="1"/>
  <c r="AE5347" i="1" s="1"/>
  <c r="AC5348" i="1"/>
  <c r="AD5348" i="1"/>
  <c r="AE5348" i="1" s="1"/>
  <c r="AC5349" i="1"/>
  <c r="AD5349" i="1"/>
  <c r="AE5349" i="1" s="1"/>
  <c r="AC5350" i="1"/>
  <c r="AD5350" i="1"/>
  <c r="AE5350" i="1" s="1"/>
  <c r="AC5351" i="1"/>
  <c r="AD5351" i="1"/>
  <c r="AE5351" i="1" s="1"/>
  <c r="AC5352" i="1"/>
  <c r="AD5352" i="1"/>
  <c r="AE5352" i="1" s="1"/>
  <c r="AC5353" i="1"/>
  <c r="AD5353" i="1"/>
  <c r="AE5353" i="1" s="1"/>
  <c r="AC5354" i="1"/>
  <c r="AD5354" i="1"/>
  <c r="AE5354" i="1" s="1"/>
  <c r="AC5355" i="1"/>
  <c r="AD5355" i="1"/>
  <c r="AE5355" i="1" s="1"/>
  <c r="AC5356" i="1"/>
  <c r="AD5356" i="1"/>
  <c r="AE5356" i="1" s="1"/>
  <c r="AC5357" i="1"/>
  <c r="AD5357" i="1"/>
  <c r="AE5357" i="1" s="1"/>
  <c r="AC5358" i="1"/>
  <c r="AD5358" i="1"/>
  <c r="AE5358" i="1" s="1"/>
  <c r="AC5359" i="1"/>
  <c r="AD5359" i="1"/>
  <c r="AE5359" i="1" s="1"/>
  <c r="AC5360" i="1"/>
  <c r="AD5360" i="1"/>
  <c r="AE5360" i="1" s="1"/>
  <c r="AC5361" i="1"/>
  <c r="AD5361" i="1"/>
  <c r="AE5361" i="1" s="1"/>
  <c r="AC5362" i="1"/>
  <c r="AD5362" i="1"/>
  <c r="AE5362" i="1" s="1"/>
  <c r="AC5363" i="1"/>
  <c r="AD5363" i="1"/>
  <c r="AE5363" i="1" s="1"/>
  <c r="AC5364" i="1"/>
  <c r="AD5364" i="1"/>
  <c r="AE5364" i="1" s="1"/>
  <c r="AC5365" i="1"/>
  <c r="AD5365" i="1"/>
  <c r="AE5365" i="1" s="1"/>
  <c r="AC5366" i="1"/>
  <c r="AD5366" i="1"/>
  <c r="AE5366" i="1" s="1"/>
  <c r="AC5367" i="1"/>
  <c r="AE5367" i="1"/>
  <c r="AH5367" i="1" s="1"/>
  <c r="AC5368" i="1"/>
  <c r="AD5368" i="1"/>
  <c r="AE5368" i="1" s="1"/>
  <c r="AC5369" i="1"/>
  <c r="AD5369" i="1"/>
  <c r="AE5369" i="1" s="1"/>
  <c r="AC5370" i="1"/>
  <c r="AD5370" i="1"/>
  <c r="AE5370" i="1" s="1"/>
  <c r="AC5371" i="1"/>
  <c r="AD5371" i="1"/>
  <c r="AE5371" i="1" s="1"/>
  <c r="AC5372" i="1"/>
  <c r="AD5372" i="1"/>
  <c r="AE5372" i="1" s="1"/>
  <c r="AC5373" i="1"/>
  <c r="AD5373" i="1"/>
  <c r="AE5373" i="1" s="1"/>
  <c r="AC5374" i="1"/>
  <c r="AD5374" i="1"/>
  <c r="AE5374" i="1" s="1"/>
  <c r="AC5375" i="1"/>
  <c r="AD5375" i="1"/>
  <c r="AE5375" i="1" s="1"/>
  <c r="AC5376" i="1"/>
  <c r="AD5376" i="1"/>
  <c r="AE5376" i="1" s="1"/>
  <c r="AC5377" i="1"/>
  <c r="AD5377" i="1"/>
  <c r="AE5377" i="1" s="1"/>
  <c r="AC5378" i="1"/>
  <c r="AD5378" i="1"/>
  <c r="AE5378" i="1" s="1"/>
  <c r="AC5379" i="1"/>
  <c r="AD5379" i="1"/>
  <c r="AE5379" i="1" s="1"/>
  <c r="AC5380" i="1"/>
  <c r="AD5380" i="1"/>
  <c r="AE5380" i="1" s="1"/>
  <c r="AC5381" i="1"/>
  <c r="AD5381" i="1"/>
  <c r="AE5381" i="1" s="1"/>
  <c r="AC5382" i="1"/>
  <c r="AD5382" i="1"/>
  <c r="AE5382" i="1" s="1"/>
  <c r="AC5383" i="1"/>
  <c r="AD5383" i="1"/>
  <c r="AE5383" i="1" s="1"/>
  <c r="AC5384" i="1"/>
  <c r="AD5384" i="1"/>
  <c r="AE5384" i="1" s="1"/>
  <c r="AC5385" i="1"/>
  <c r="AD5385" i="1"/>
  <c r="AE5385" i="1" s="1"/>
  <c r="AL5385" i="1" s="1"/>
  <c r="AC5386" i="1"/>
  <c r="AD5386" i="1"/>
  <c r="AE5386" i="1" s="1"/>
  <c r="AC5387" i="1"/>
  <c r="AD5387" i="1"/>
  <c r="AE5387" i="1" s="1"/>
  <c r="AC5388" i="1"/>
  <c r="AD5388" i="1"/>
  <c r="AE5388" i="1" s="1"/>
  <c r="AC5389" i="1"/>
  <c r="AD5389" i="1"/>
  <c r="AE5389" i="1" s="1"/>
  <c r="AC5390" i="1"/>
  <c r="AD5390" i="1"/>
  <c r="AE5390" i="1" s="1"/>
  <c r="AC5391" i="1"/>
  <c r="AD5391" i="1"/>
  <c r="AE5391" i="1" s="1"/>
  <c r="AC5392" i="1"/>
  <c r="AD5392" i="1"/>
  <c r="AE5392" i="1" s="1"/>
  <c r="AC5393" i="1"/>
  <c r="AD5393" i="1"/>
  <c r="AE5393" i="1" s="1"/>
  <c r="AC5394" i="1"/>
  <c r="AD5394" i="1"/>
  <c r="AE5394" i="1" s="1"/>
  <c r="AC5395" i="1"/>
  <c r="AD5395" i="1"/>
  <c r="AE5395" i="1" s="1"/>
  <c r="AC5396" i="1"/>
  <c r="AD5396" i="1"/>
  <c r="AE5396" i="1" s="1"/>
  <c r="AC5397" i="1"/>
  <c r="AD5397" i="1"/>
  <c r="AE5397" i="1" s="1"/>
  <c r="AC5398" i="1"/>
  <c r="AD5398" i="1"/>
  <c r="AE5398" i="1" s="1"/>
  <c r="AC5399" i="1"/>
  <c r="AD5399" i="1"/>
  <c r="AE5399" i="1" s="1"/>
  <c r="AC5400" i="1"/>
  <c r="AD5400" i="1"/>
  <c r="AE5400" i="1" s="1"/>
  <c r="AD4" i="1"/>
  <c r="AC4" i="1"/>
  <c r="AK4" i="1" s="1"/>
  <c r="D49" i="3"/>
  <c r="D4" i="3"/>
  <c r="D5" i="3" s="1"/>
  <c r="D6" i="3" s="1"/>
  <c r="D7" i="3" s="1"/>
  <c r="D8" i="3" s="1"/>
  <c r="D9" i="3" s="1"/>
  <c r="D10" i="3" s="1"/>
  <c r="D11" i="3" s="1"/>
  <c r="D12" i="3" s="1"/>
  <c r="D13" i="3" s="1"/>
  <c r="D14" i="3" s="1"/>
  <c r="D15" i="3" s="1"/>
  <c r="D16" i="3" s="1"/>
  <c r="D17" i="3" s="1"/>
  <c r="D18" i="3" s="1"/>
  <c r="D19" i="3" s="1"/>
  <c r="D20" i="3" s="1"/>
  <c r="D21" i="3" s="1"/>
  <c r="D22" i="3" s="1"/>
  <c r="D23" i="3" s="1"/>
  <c r="D24" i="3" s="1"/>
  <c r="D25" i="3" s="1"/>
  <c r="D26" i="3" s="1"/>
  <c r="D27" i="3" s="1"/>
  <c r="D28" i="3" s="1"/>
  <c r="D29" i="3" s="1"/>
  <c r="D30" i="3" s="1"/>
  <c r="D31" i="3" s="1"/>
  <c r="D32" i="3" s="1"/>
  <c r="D33" i="3" s="1"/>
  <c r="D34" i="3" s="1"/>
  <c r="D35" i="3" s="1"/>
  <c r="D36" i="3" s="1"/>
  <c r="D37" i="3" s="1"/>
  <c r="D38" i="3" s="1"/>
  <c r="D39" i="3" s="1"/>
  <c r="D40" i="3" s="1"/>
  <c r="D41" i="3" s="1"/>
  <c r="D42" i="3" s="1"/>
  <c r="D43" i="3" s="1"/>
  <c r="D44" i="3" s="1"/>
  <c r="D45" i="3" s="1"/>
  <c r="D46" i="3" s="1"/>
  <c r="D47" i="3" s="1"/>
  <c r="D48" i="3" s="1"/>
  <c r="D3" i="3"/>
  <c r="D2" i="3"/>
  <c r="AL5367" i="1" l="1"/>
  <c r="AJ5367" i="1"/>
  <c r="AI5367" i="1"/>
  <c r="AG5367" i="1"/>
  <c r="AL4900" i="1"/>
  <c r="AL2588" i="1"/>
  <c r="AL4532" i="1"/>
  <c r="AL956" i="1"/>
  <c r="AL4164" i="1"/>
  <c r="AL3394" i="1"/>
  <c r="AL5386" i="1"/>
  <c r="AL4932" i="1"/>
  <c r="AL4372" i="1"/>
  <c r="AL3731" i="1"/>
  <c r="AL3714" i="1"/>
  <c r="AL3530" i="1"/>
  <c r="AL3506" i="1"/>
  <c r="AL3236" i="1"/>
  <c r="AL674" i="1"/>
  <c r="AL348" i="1"/>
  <c r="AL4244" i="1"/>
  <c r="AL5284" i="1"/>
  <c r="AL4388" i="1"/>
  <c r="AL5292" i="1"/>
  <c r="AL4820" i="1"/>
  <c r="AL4724" i="1"/>
  <c r="AL4420" i="1"/>
  <c r="AL3546" i="1"/>
  <c r="AL3410" i="1"/>
  <c r="AL3322" i="1"/>
  <c r="AL3196" i="1"/>
  <c r="AL3076" i="1"/>
  <c r="AL1108" i="1"/>
  <c r="AL500" i="1"/>
  <c r="AL379" i="1"/>
  <c r="AL3172" i="1"/>
  <c r="AL4956" i="1"/>
  <c r="AL4484" i="1"/>
  <c r="AL4260" i="1"/>
  <c r="AL3060" i="1"/>
  <c r="AL5308" i="1"/>
  <c r="AL4796" i="1"/>
  <c r="AL4140" i="1"/>
  <c r="AL4124" i="1"/>
  <c r="AL3562" i="1"/>
  <c r="AL3268" i="1"/>
  <c r="AL3164" i="1"/>
  <c r="AL2404" i="1"/>
  <c r="AL4332" i="1"/>
  <c r="AL3602" i="1"/>
  <c r="AL4340" i="1"/>
  <c r="AL4148" i="1"/>
  <c r="AL3778" i="1"/>
  <c r="AL3258" i="1"/>
  <c r="AL3092" i="1"/>
  <c r="AL2668" i="1"/>
  <c r="AL3012" i="1"/>
  <c r="AL1356" i="1"/>
  <c r="AL1332" i="1"/>
  <c r="AL5052" i="1"/>
  <c r="AL4322" i="1"/>
  <c r="AL3746" i="1"/>
  <c r="AL1633" i="1"/>
  <c r="AL5378" i="1"/>
  <c r="AL4964" i="1"/>
  <c r="AL4924" i="1"/>
  <c r="AL4788" i="1"/>
  <c r="AL4474" i="1"/>
  <c r="AL4428" i="1"/>
  <c r="AL4228" i="1"/>
  <c r="AL4092" i="1"/>
  <c r="AL3843" i="1"/>
  <c r="AL3834" i="1"/>
  <c r="AL3723" i="1"/>
  <c r="AL3665" i="1"/>
  <c r="AL3658" i="1"/>
  <c r="AL3570" i="1"/>
  <c r="AL3498" i="1"/>
  <c r="AL3450" i="1"/>
  <c r="AL3434" i="1"/>
  <c r="AL3324" i="1"/>
  <c r="AL3260" i="1"/>
  <c r="AL2540" i="1"/>
  <c r="AL2443" i="1"/>
  <c r="AL2417" i="1"/>
  <c r="AL2257" i="1"/>
  <c r="AL284" i="1"/>
  <c r="AL2820" i="1"/>
  <c r="AL5370" i="1"/>
  <c r="AL4860" i="1"/>
  <c r="AL3786" i="1"/>
  <c r="AL3586" i="1"/>
  <c r="AL5394" i="1"/>
  <c r="AL5316" i="1"/>
  <c r="AL5300" i="1"/>
  <c r="AL4828" i="1"/>
  <c r="AL4748" i="1"/>
  <c r="AL4564" i="1"/>
  <c r="AL4412" i="1"/>
  <c r="AL4364" i="1"/>
  <c r="AL4354" i="1"/>
  <c r="AL4308" i="1"/>
  <c r="AL4252" i="1"/>
  <c r="AL4132" i="1"/>
  <c r="AL3779" i="1"/>
  <c r="AL3697" i="1"/>
  <c r="AL3690" i="1"/>
  <c r="AL3514" i="1"/>
  <c r="AL3482" i="1"/>
  <c r="AL3466" i="1"/>
  <c r="AL2748" i="1"/>
  <c r="AL2321" i="1"/>
  <c r="AL1969" i="1"/>
  <c r="AL1953" i="1"/>
  <c r="AL2764" i="1"/>
  <c r="AL3633" i="1"/>
  <c r="AL3626" i="1"/>
  <c r="AL3418" i="1"/>
  <c r="AL3370" i="1"/>
  <c r="AL2868" i="1"/>
  <c r="AL2836" i="1"/>
  <c r="AL2716" i="1"/>
  <c r="AL2460" i="1"/>
  <c r="AL5324" i="1"/>
  <c r="AL5020" i="1"/>
  <c r="AL4988" i="1"/>
  <c r="AL4892" i="1"/>
  <c r="AL4498" i="1"/>
  <c r="AL4460" i="1"/>
  <c r="AL4276" i="1"/>
  <c r="AL4212" i="1"/>
  <c r="AL4156" i="1"/>
  <c r="AL3795" i="1"/>
  <c r="AL3755" i="1"/>
  <c r="AL3667" i="1"/>
  <c r="AL3650" i="1"/>
  <c r="AL3594" i="1"/>
  <c r="AL3378" i="1"/>
  <c r="AL3140" i="1"/>
  <c r="AL3044" i="1"/>
  <c r="AL2907" i="1"/>
  <c r="AL2796" i="1"/>
  <c r="AL2361" i="1"/>
  <c r="AL2289" i="1"/>
  <c r="AL2209" i="1"/>
  <c r="AL3691" i="1"/>
  <c r="AL3522" i="1"/>
  <c r="AL3490" i="1"/>
  <c r="AL3474" i="1"/>
  <c r="AL3458" i="1"/>
  <c r="AL3402" i="1"/>
  <c r="AL3124" i="1"/>
  <c r="AL2923" i="1"/>
  <c r="AL2636" i="1"/>
  <c r="AL1985" i="1"/>
  <c r="AL1577" i="1"/>
  <c r="AL1020" i="1"/>
  <c r="AL393" i="1"/>
  <c r="AL3811" i="1"/>
  <c r="AL3761" i="1"/>
  <c r="AL3754" i="1"/>
  <c r="AL3722" i="1"/>
  <c r="AL3659" i="1"/>
  <c r="AL3610" i="1"/>
  <c r="AL3578" i="1"/>
  <c r="AL3554" i="1"/>
  <c r="AL3538" i="1"/>
  <c r="AL3426" i="1"/>
  <c r="AL3362" i="1"/>
  <c r="AL3332" i="1"/>
  <c r="AL3228" i="1"/>
  <c r="AL3108" i="1"/>
  <c r="AL2916" i="1"/>
  <c r="AL2787" i="1"/>
  <c r="AL2620" i="1"/>
  <c r="AL2508" i="1"/>
  <c r="AL1817" i="1"/>
  <c r="AL1745" i="1"/>
  <c r="AL1721" i="1"/>
  <c r="AL1593" i="1"/>
  <c r="AL1058" i="1"/>
  <c r="AL3386" i="1"/>
  <c r="AL2980" i="1"/>
  <c r="AL2932" i="1"/>
  <c r="AL2884" i="1"/>
  <c r="AL2875" i="1"/>
  <c r="AL2732" i="1"/>
  <c r="AL2707" i="1"/>
  <c r="AL2492" i="1"/>
  <c r="AL2393" i="1"/>
  <c r="AL2001" i="1"/>
  <c r="AL1977" i="1"/>
  <c r="AL1793" i="1"/>
  <c r="AL1521" i="1"/>
  <c r="AL1473" i="1"/>
  <c r="AL1315" i="1"/>
  <c r="AL1140" i="1"/>
  <c r="AL1100" i="1"/>
  <c r="AL3028" i="1"/>
  <c r="AL2964" i="1"/>
  <c r="AL2700" i="1"/>
  <c r="AL2652" i="1"/>
  <c r="AL2572" i="1"/>
  <c r="AL2524" i="1"/>
  <c r="AL2425" i="1"/>
  <c r="AL1929" i="1"/>
  <c r="AL1761" i="1"/>
  <c r="AL1737" i="1"/>
  <c r="AL1681" i="1"/>
  <c r="AL1553" i="1"/>
  <c r="AL1489" i="1"/>
  <c r="AL1226" i="1"/>
  <c r="AL644" i="1"/>
  <c r="AL2996" i="1"/>
  <c r="AL2900" i="1"/>
  <c r="AL2009" i="1"/>
  <c r="AL1857" i="1"/>
  <c r="AL1777" i="1"/>
  <c r="AL1697" i="1"/>
  <c r="AL1569" i="1"/>
  <c r="AL419" i="1"/>
  <c r="AL417" i="1"/>
  <c r="AL385" i="1"/>
  <c r="AL361" i="1"/>
  <c r="AL2948" i="1"/>
  <c r="AL2852" i="1"/>
  <c r="AL2780" i="1"/>
  <c r="AL2739" i="1"/>
  <c r="AL2684" i="1"/>
  <c r="AL2604" i="1"/>
  <c r="AL2556" i="1"/>
  <c r="AL2476" i="1"/>
  <c r="AL2411" i="1"/>
  <c r="AL2337" i="1"/>
  <c r="AL2305" i="1"/>
  <c r="AL2025" i="1"/>
  <c r="AL1657" i="1"/>
  <c r="AL1641" i="1"/>
  <c r="AL1505" i="1"/>
  <c r="AL1300" i="1"/>
  <c r="AL363" i="1"/>
  <c r="AL276" i="1"/>
  <c r="AL1993" i="1"/>
  <c r="AL1937" i="1"/>
  <c r="AL1873" i="1"/>
  <c r="AL1841" i="1"/>
  <c r="AL1825" i="1"/>
  <c r="AL1665" i="1"/>
  <c r="AL1601" i="1"/>
  <c r="AL1340" i="1"/>
  <c r="AL1292" i="1"/>
  <c r="AL1202" i="1"/>
  <c r="AL1076" i="1"/>
  <c r="AL449" i="1"/>
  <c r="AL1961" i="1"/>
  <c r="AL1769" i="1"/>
  <c r="AL1753" i="1"/>
  <c r="AL1689" i="1"/>
  <c r="AL1625" i="1"/>
  <c r="AL1561" i="1"/>
  <c r="AL1545" i="1"/>
  <c r="AL1529" i="1"/>
  <c r="AL1324" i="1"/>
  <c r="AL1276" i="1"/>
  <c r="AL1260" i="1"/>
  <c r="AL652" i="1"/>
  <c r="AL340" i="1"/>
  <c r="AL2188" i="1"/>
  <c r="AL2017" i="1"/>
  <c r="AL1801" i="1"/>
  <c r="AL1785" i="1"/>
  <c r="AL1713" i="1"/>
  <c r="AL1649" i="1"/>
  <c r="AL1585" i="1"/>
  <c r="AL369" i="1"/>
  <c r="AL1945" i="1"/>
  <c r="AL1865" i="1"/>
  <c r="AL1849" i="1"/>
  <c r="AL1833" i="1"/>
  <c r="AL1673" i="1"/>
  <c r="AL1609" i="1"/>
  <c r="AL1513" i="1"/>
  <c r="AL1497" i="1"/>
  <c r="AL1481" i="1"/>
  <c r="AL1465" i="1"/>
  <c r="AL1284" i="1"/>
  <c r="AL1252" i="1"/>
  <c r="AL1188" i="1"/>
  <c r="AL489" i="1"/>
  <c r="AL353" i="1"/>
  <c r="AL268" i="1"/>
  <c r="AL5305" i="1"/>
  <c r="AL5276" i="1"/>
  <c r="AL5268" i="1"/>
  <c r="AL5212" i="1"/>
  <c r="AL5196" i="1"/>
  <c r="AL5036" i="1"/>
  <c r="AL4984" i="1"/>
  <c r="AL4981" i="1"/>
  <c r="AL4949" i="1"/>
  <c r="AL4917" i="1"/>
  <c r="AL4816" i="1"/>
  <c r="AL4781" i="1"/>
  <c r="AL4712" i="1"/>
  <c r="AL4637" i="1"/>
  <c r="AL4629" i="1"/>
  <c r="AL4589" i="1"/>
  <c r="AL4560" i="1"/>
  <c r="AL5273" i="1"/>
  <c r="AL5249" i="1"/>
  <c r="AL5241" i="1"/>
  <c r="AL5233" i="1"/>
  <c r="AL5153" i="1"/>
  <c r="AL5132" i="1"/>
  <c r="AL5124" i="1"/>
  <c r="AL5092" i="1"/>
  <c r="AL5084" i="1"/>
  <c r="AL5076" i="1"/>
  <c r="AL5056" i="1"/>
  <c r="AL4969" i="1"/>
  <c r="AL4833" i="1"/>
  <c r="AL4732" i="1"/>
  <c r="AL4729" i="1"/>
  <c r="AL4656" i="1"/>
  <c r="AL4599" i="1"/>
  <c r="AL4502" i="1"/>
  <c r="AL4436" i="1"/>
  <c r="AL4335" i="1"/>
  <c r="AL5348" i="1"/>
  <c r="AL5340" i="1"/>
  <c r="AL5332" i="1"/>
  <c r="AL5009" i="1"/>
  <c r="AL4960" i="1"/>
  <c r="AL4896" i="1"/>
  <c r="AL4821" i="1"/>
  <c r="AL5396" i="1"/>
  <c r="AL5388" i="1"/>
  <c r="AL5380" i="1"/>
  <c r="AL5372" i="1"/>
  <c r="AL5360" i="1"/>
  <c r="AL5352" i="1"/>
  <c r="AL5344" i="1"/>
  <c r="AL5336" i="1"/>
  <c r="AL5328" i="1"/>
  <c r="AL5133" i="1"/>
  <c r="AL5125" i="1"/>
  <c r="AL5117" i="1"/>
  <c r="AL5109" i="1"/>
  <c r="AL5101" i="1"/>
  <c r="AL5093" i="1"/>
  <c r="AL5085" i="1"/>
  <c r="AL5077" i="1"/>
  <c r="AL5060" i="1"/>
  <c r="AL5057" i="1"/>
  <c r="AL5028" i="1"/>
  <c r="AL5025" i="1"/>
  <c r="AL5005" i="1"/>
  <c r="AL4976" i="1"/>
  <c r="AL4973" i="1"/>
  <c r="AL4944" i="1"/>
  <c r="AL4941" i="1"/>
  <c r="AL4912" i="1"/>
  <c r="AL4909" i="1"/>
  <c r="AL4880" i="1"/>
  <c r="AL4840" i="1"/>
  <c r="AL4837" i="1"/>
  <c r="AL4808" i="1"/>
  <c r="AL4805" i="1"/>
  <c r="AL4776" i="1"/>
  <c r="AL4768" i="1"/>
  <c r="AL4765" i="1"/>
  <c r="AL4736" i="1"/>
  <c r="AL4733" i="1"/>
  <c r="AL4704" i="1"/>
  <c r="AL4701" i="1"/>
  <c r="AL4676" i="1"/>
  <c r="AL4673" i="1"/>
  <c r="AL4668" i="1"/>
  <c r="AL4665" i="1"/>
  <c r="AL4657" i="1"/>
  <c r="AL4624" i="1"/>
  <c r="AL4574" i="1"/>
  <c r="AL4557" i="1"/>
  <c r="AL4538" i="1"/>
  <c r="AL4531" i="1"/>
  <c r="AL4524" i="1"/>
  <c r="AL4510" i="1"/>
  <c r="AL4459" i="1"/>
  <c r="AL4427" i="1"/>
  <c r="AL4362" i="1"/>
  <c r="AL5244" i="1"/>
  <c r="AL5236" i="1"/>
  <c r="AL5228" i="1"/>
  <c r="AL5164" i="1"/>
  <c r="AL5068" i="1"/>
  <c r="AL5065" i="1"/>
  <c r="AL4885" i="1"/>
  <c r="AL4813" i="1"/>
  <c r="AL4773" i="1"/>
  <c r="AL4709" i="1"/>
  <c r="AL4339" i="1"/>
  <c r="AL5265" i="1"/>
  <c r="AL5225" i="1"/>
  <c r="AL5209" i="1"/>
  <c r="AL5169" i="1"/>
  <c r="AL5024" i="1"/>
  <c r="AL5004" i="1"/>
  <c r="AL5001" i="1"/>
  <c r="AL4908" i="1"/>
  <c r="AL4905" i="1"/>
  <c r="AL4865" i="1"/>
  <c r="AL4801" i="1"/>
  <c r="AL4761" i="1"/>
  <c r="AL4610" i="1"/>
  <c r="AL4602" i="1"/>
  <c r="AL4563" i="1"/>
  <c r="AL5356" i="1"/>
  <c r="AL5129" i="1"/>
  <c r="AL5105" i="1"/>
  <c r="AL5044" i="1"/>
  <c r="AL5041" i="1"/>
  <c r="AL4957" i="1"/>
  <c r="AL4928" i="1"/>
  <c r="AL4876" i="1"/>
  <c r="AL4853" i="1"/>
  <c r="AL4620" i="1"/>
  <c r="AL4592" i="1"/>
  <c r="AL4539" i="1"/>
  <c r="AL4527" i="1"/>
  <c r="AL5397" i="1"/>
  <c r="AL5389" i="1"/>
  <c r="AL5381" i="1"/>
  <c r="AL5373" i="1"/>
  <c r="AL5361" i="1"/>
  <c r="AL5353" i="1"/>
  <c r="AL5345" i="1"/>
  <c r="AL5337" i="1"/>
  <c r="AL5329" i="1"/>
  <c r="AL5320" i="1"/>
  <c r="AL5312" i="1"/>
  <c r="AL5304" i="1"/>
  <c r="AL5296" i="1"/>
  <c r="AL5288" i="1"/>
  <c r="AL5064" i="1"/>
  <c r="AL5061" i="1"/>
  <c r="AL5032" i="1"/>
  <c r="AL5029" i="1"/>
  <c r="AL4980" i="1"/>
  <c r="AL4977" i="1"/>
  <c r="AL4948" i="1"/>
  <c r="AL4945" i="1"/>
  <c r="AL4916" i="1"/>
  <c r="AL4913" i="1"/>
  <c r="AL4884" i="1"/>
  <c r="AL4881" i="1"/>
  <c r="AL4844" i="1"/>
  <c r="AL4841" i="1"/>
  <c r="AL4812" i="1"/>
  <c r="AL4809" i="1"/>
  <c r="AL4780" i="1"/>
  <c r="AL4777" i="1"/>
  <c r="AL4772" i="1"/>
  <c r="AL4769" i="1"/>
  <c r="AL4740" i="1"/>
  <c r="AL4737" i="1"/>
  <c r="AL4708" i="1"/>
  <c r="AL4705" i="1"/>
  <c r="AL4680" i="1"/>
  <c r="AL4677" i="1"/>
  <c r="AL4636" i="1"/>
  <c r="AL4628" i="1"/>
  <c r="AL4625" i="1"/>
  <c r="AL4595" i="1"/>
  <c r="AL4588" i="1"/>
  <c r="AL4578" i="1"/>
  <c r="AL4542" i="1"/>
  <c r="AL4525" i="1"/>
  <c r="AL4452" i="1"/>
  <c r="AL4348" i="1"/>
  <c r="AL5297" i="1"/>
  <c r="AL5289" i="1"/>
  <c r="AL5260" i="1"/>
  <c r="AL5252" i="1"/>
  <c r="AL5220" i="1"/>
  <c r="AL5204" i="1"/>
  <c r="AL5188" i="1"/>
  <c r="AL5156" i="1"/>
  <c r="AL5148" i="1"/>
  <c r="AL4952" i="1"/>
  <c r="AL4888" i="1"/>
  <c r="AL4868" i="1"/>
  <c r="AL4744" i="1"/>
  <c r="AL4692" i="1"/>
  <c r="AL4632" i="1"/>
  <c r="AL5257" i="1"/>
  <c r="AL5217" i="1"/>
  <c r="AL5201" i="1"/>
  <c r="AL5185" i="1"/>
  <c r="AL5177" i="1"/>
  <c r="AL5161" i="1"/>
  <c r="AL5145" i="1"/>
  <c r="AL5116" i="1"/>
  <c r="AL5021" i="1"/>
  <c r="AL4972" i="1"/>
  <c r="AL4940" i="1"/>
  <c r="AL4836" i="1"/>
  <c r="AL4689" i="1"/>
  <c r="AL4664" i="1"/>
  <c r="AL4661" i="1"/>
  <c r="AL4653" i="1"/>
  <c r="AL4645" i="1"/>
  <c r="AL4570" i="1"/>
  <c r="AL4556" i="1"/>
  <c r="AL5392" i="1"/>
  <c r="AL5384" i="1"/>
  <c r="AL5376" i="1"/>
  <c r="AL5113" i="1"/>
  <c r="AL5097" i="1"/>
  <c r="AL5089" i="1"/>
  <c r="AL5073" i="1"/>
  <c r="AL5012" i="1"/>
  <c r="AL4989" i="1"/>
  <c r="AL4893" i="1"/>
  <c r="AL4873" i="1"/>
  <c r="AL4856" i="1"/>
  <c r="AL4824" i="1"/>
  <c r="AL4792" i="1"/>
  <c r="AL4789" i="1"/>
  <c r="AL4672" i="1"/>
  <c r="AL4669" i="1"/>
  <c r="AL4904" i="1"/>
  <c r="AL4901" i="1"/>
  <c r="AL4864" i="1"/>
  <c r="AL4861" i="1"/>
  <c r="AL4832" i="1"/>
  <c r="AL4829" i="1"/>
  <c r="AL4800" i="1"/>
  <c r="AL4797" i="1"/>
  <c r="AL4760" i="1"/>
  <c r="AL4757" i="1"/>
  <c r="AL4728" i="1"/>
  <c r="AL4725" i="1"/>
  <c r="AL4688" i="1"/>
  <c r="AL4685" i="1"/>
  <c r="AL4660" i="1"/>
  <c r="AL4652" i="1"/>
  <c r="AL4649" i="1"/>
  <c r="AL4644" i="1"/>
  <c r="AL4641" i="1"/>
  <c r="AL4606" i="1"/>
  <c r="AL4450" i="1"/>
  <c r="AL4220" i="1"/>
  <c r="AL5313" i="1"/>
  <c r="AL5180" i="1"/>
  <c r="AL5172" i="1"/>
  <c r="AL5140" i="1"/>
  <c r="AL5033" i="1"/>
  <c r="AL4920" i="1"/>
  <c r="AL4848" i="1"/>
  <c r="AL4845" i="1"/>
  <c r="AL4784" i="1"/>
  <c r="AL4741" i="1"/>
  <c r="AL4681" i="1"/>
  <c r="AL5193" i="1"/>
  <c r="AL5137" i="1"/>
  <c r="AL5108" i="1"/>
  <c r="AL5100" i="1"/>
  <c r="AL5053" i="1"/>
  <c r="AL4937" i="1"/>
  <c r="AL4804" i="1"/>
  <c r="AL4764" i="1"/>
  <c r="AL4700" i="1"/>
  <c r="AL4697" i="1"/>
  <c r="AL4468" i="1"/>
  <c r="AL5400" i="1"/>
  <c r="AL5364" i="1"/>
  <c r="AL5121" i="1"/>
  <c r="AL5081" i="1"/>
  <c r="AL4992" i="1"/>
  <c r="AL4925" i="1"/>
  <c r="AL4752" i="1"/>
  <c r="AL4749" i="1"/>
  <c r="AL4720" i="1"/>
  <c r="AL4717" i="1"/>
  <c r="AL4127" i="1"/>
  <c r="AL4020" i="1"/>
  <c r="AL3243" i="1"/>
  <c r="AL3225" i="1"/>
  <c r="AL3218" i="1"/>
  <c r="AL4507" i="1"/>
  <c r="AL4488" i="1"/>
  <c r="AL4408" i="1"/>
  <c r="AL4403" i="1"/>
  <c r="AL4392" i="1"/>
  <c r="AL4380" i="1"/>
  <c r="AL4371" i="1"/>
  <c r="AL4303" i="1"/>
  <c r="AL4284" i="1"/>
  <c r="AL4279" i="1"/>
  <c r="AL4183" i="1"/>
  <c r="AL4171" i="1"/>
  <c r="AL4163" i="1"/>
  <c r="AL4100" i="1"/>
  <c r="AL4095" i="1"/>
  <c r="AL4023" i="1"/>
  <c r="AL3988" i="1"/>
  <c r="AL3944" i="1"/>
  <c r="AL3932" i="1"/>
  <c r="AL3879" i="1"/>
  <c r="AL3801" i="1"/>
  <c r="AL4352" i="1"/>
  <c r="AL4108" i="1"/>
  <c r="AL4103" i="1"/>
  <c r="AL4031" i="1"/>
  <c r="AL4516" i="1"/>
  <c r="AL4508" i="1"/>
  <c r="AL4503" i="1"/>
  <c r="AL4492" i="1"/>
  <c r="AL4483" i="1"/>
  <c r="AL4443" i="1"/>
  <c r="AL4426" i="1"/>
  <c r="AL4419" i="1"/>
  <c r="AL4411" i="1"/>
  <c r="AL4396" i="1"/>
  <c r="AL4387" i="1"/>
  <c r="AL4375" i="1"/>
  <c r="AL4355" i="1"/>
  <c r="AL4338" i="1"/>
  <c r="AL4331" i="1"/>
  <c r="AL4312" i="1"/>
  <c r="AL4292" i="1"/>
  <c r="AL4287" i="1"/>
  <c r="AL4236" i="1"/>
  <c r="AL4204" i="1"/>
  <c r="AL4143" i="1"/>
  <c r="AL4123" i="1"/>
  <c r="AL4079" i="1"/>
  <c r="AL4036" i="1"/>
  <c r="AL3959" i="1"/>
  <c r="AL3947" i="1"/>
  <c r="AL3517" i="1"/>
  <c r="AL4472" i="1"/>
  <c r="AL4440" i="1"/>
  <c r="AL4431" i="1"/>
  <c r="AL4367" i="1"/>
  <c r="AL4179" i="1"/>
  <c r="AL3956" i="1"/>
  <c r="AL3325" i="1"/>
  <c r="AL4519" i="1"/>
  <c r="AL4464" i="1"/>
  <c r="AL4451" i="1"/>
  <c r="AL4432" i="1"/>
  <c r="AL4399" i="1"/>
  <c r="AL4370" i="1"/>
  <c r="AL4363" i="1"/>
  <c r="AL4344" i="1"/>
  <c r="AL4302" i="1"/>
  <c r="AL4199" i="1"/>
  <c r="AL4187" i="1"/>
  <c r="AL4116" i="1"/>
  <c r="AL4111" i="1"/>
  <c r="AL3952" i="1"/>
  <c r="AL3871" i="1"/>
  <c r="AL3816" i="1"/>
  <c r="AL3592" i="1"/>
  <c r="AL4463" i="1"/>
  <c r="AL4455" i="1"/>
  <c r="AL4343" i="1"/>
  <c r="AL4323" i="1"/>
  <c r="AL4268" i="1"/>
  <c r="AL3809" i="1"/>
  <c r="AL4500" i="1"/>
  <c r="AL4491" i="1"/>
  <c r="AL4467" i="1"/>
  <c r="AL4444" i="1"/>
  <c r="AL4435" i="1"/>
  <c r="AL4400" i="1"/>
  <c r="AL4391" i="1"/>
  <c r="AL4379" i="1"/>
  <c r="AL4356" i="1"/>
  <c r="AL4347" i="1"/>
  <c r="AL4324" i="1"/>
  <c r="AL4315" i="1"/>
  <c r="AL4263" i="1"/>
  <c r="AL4255" i="1"/>
  <c r="AL4247" i="1"/>
  <c r="AL4239" i="1"/>
  <c r="AL4231" i="1"/>
  <c r="AL4223" i="1"/>
  <c r="AL4215" i="1"/>
  <c r="AL4207" i="1"/>
  <c r="AL4196" i="1"/>
  <c r="AL4188" i="1"/>
  <c r="AL4180" i="1"/>
  <c r="AL4172" i="1"/>
  <c r="AL4136" i="1"/>
  <c r="AL4128" i="1"/>
  <c r="AL4044" i="1"/>
  <c r="AL4039" i="1"/>
  <c r="AL4016" i="1"/>
  <c r="AL4011" i="1"/>
  <c r="AL3999" i="1"/>
  <c r="AL3996" i="1"/>
  <c r="AL3984" i="1"/>
  <c r="AL3979" i="1"/>
  <c r="AL3967" i="1"/>
  <c r="AL3964" i="1"/>
  <c r="AL3920" i="1"/>
  <c r="AL3915" i="1"/>
  <c r="AL3837" i="1"/>
  <c r="AL3829" i="1"/>
  <c r="AL3826" i="1"/>
  <c r="AL3785" i="1"/>
  <c r="AL3776" i="1"/>
  <c r="AL3664" i="1"/>
  <c r="AL3661" i="1"/>
  <c r="AL3504" i="1"/>
  <c r="AL3453" i="1"/>
  <c r="AL3310" i="1"/>
  <c r="AL4288" i="1"/>
  <c r="AL4280" i="1"/>
  <c r="AL4272" i="1"/>
  <c r="AL4159" i="1"/>
  <c r="AL4151" i="1"/>
  <c r="AL4115" i="1"/>
  <c r="AL4107" i="1"/>
  <c r="AL4099" i="1"/>
  <c r="AL4091" i="1"/>
  <c r="AL4060" i="1"/>
  <c r="AL4055" i="1"/>
  <c r="AL4007" i="1"/>
  <c r="AL4004" i="1"/>
  <c r="AL3975" i="1"/>
  <c r="AL3972" i="1"/>
  <c r="AL3772" i="1"/>
  <c r="AL3769" i="1"/>
  <c r="AL3525" i="1"/>
  <c r="AL3335" i="1"/>
  <c r="AL2910" i="1"/>
  <c r="AL2842" i="1"/>
  <c r="AL2839" i="1"/>
  <c r="AL2374" i="1"/>
  <c r="AL2276" i="1"/>
  <c r="AL4504" i="1"/>
  <c r="AL4495" i="1"/>
  <c r="AL4471" i="1"/>
  <c r="AL4448" i="1"/>
  <c r="AL4439" i="1"/>
  <c r="AL4416" i="1"/>
  <c r="AL4404" i="1"/>
  <c r="AL4395" i="1"/>
  <c r="AL4360" i="1"/>
  <c r="AL4351" i="1"/>
  <c r="AL4328" i="1"/>
  <c r="AL4319" i="1"/>
  <c r="AL4299" i="1"/>
  <c r="AL4291" i="1"/>
  <c r="AL4283" i="1"/>
  <c r="AL4275" i="1"/>
  <c r="AL4267" i="1"/>
  <c r="AL4256" i="1"/>
  <c r="AL4248" i="1"/>
  <c r="AL4240" i="1"/>
  <c r="AL4232" i="1"/>
  <c r="AL4224" i="1"/>
  <c r="AL4216" i="1"/>
  <c r="AL4208" i="1"/>
  <c r="AL4068" i="1"/>
  <c r="AL4063" i="1"/>
  <c r="AL3960" i="1"/>
  <c r="AL3955" i="1"/>
  <c r="AL3943" i="1"/>
  <c r="AL3940" i="1"/>
  <c r="AL3928" i="1"/>
  <c r="AL3923" i="1"/>
  <c r="AL3892" i="1"/>
  <c r="AL3887" i="1"/>
  <c r="AL3860" i="1"/>
  <c r="AL3855" i="1"/>
  <c r="AL3808" i="1"/>
  <c r="AL3641" i="1"/>
  <c r="AL3581" i="1"/>
  <c r="AL3560" i="1"/>
  <c r="AL3254" i="1"/>
  <c r="AL3210" i="1"/>
  <c r="AL3185" i="1"/>
  <c r="AL3131" i="1"/>
  <c r="AL2757" i="1"/>
  <c r="AL2754" i="1"/>
  <c r="AL2751" i="1"/>
  <c r="AL2742" i="1"/>
  <c r="AL3924" i="1"/>
  <c r="AL3919" i="1"/>
  <c r="AL3916" i="1"/>
  <c r="AL3911" i="1"/>
  <c r="AL3908" i="1"/>
  <c r="AL3903" i="1"/>
  <c r="AL3900" i="1"/>
  <c r="AL3847" i="1"/>
  <c r="AL3823" i="1"/>
  <c r="AL3818" i="1"/>
  <c r="AL3798" i="1"/>
  <c r="AL3737" i="1"/>
  <c r="AL3728" i="1"/>
  <c r="AL3725" i="1"/>
  <c r="AL3713" i="1"/>
  <c r="AL3656" i="1"/>
  <c r="AL3644" i="1"/>
  <c r="AL3632" i="1"/>
  <c r="AL3629" i="1"/>
  <c r="AL3608" i="1"/>
  <c r="AL3541" i="1"/>
  <c r="AL3520" i="1"/>
  <c r="AL3477" i="1"/>
  <c r="AL3456" i="1"/>
  <c r="AL3349" i="1"/>
  <c r="AL3271" i="1"/>
  <c r="AL3246" i="1"/>
  <c r="AL2935" i="1"/>
  <c r="AL2849" i="1"/>
  <c r="AL2845" i="1"/>
  <c r="AL2747" i="1"/>
  <c r="AL2745" i="1"/>
  <c r="AL2719" i="1"/>
  <c r="AL4088" i="1"/>
  <c r="AL4083" i="1"/>
  <c r="AL4080" i="1"/>
  <c r="AL4075" i="1"/>
  <c r="AL4072" i="1"/>
  <c r="AL4067" i="1"/>
  <c r="AL4064" i="1"/>
  <c r="AL4059" i="1"/>
  <c r="AL4056" i="1"/>
  <c r="AL4051" i="1"/>
  <c r="AL4048" i="1"/>
  <c r="AL4043" i="1"/>
  <c r="AL4040" i="1"/>
  <c r="AL4035" i="1"/>
  <c r="AL4032" i="1"/>
  <c r="AL3819" i="1"/>
  <c r="AL3792" i="1"/>
  <c r="AL3760" i="1"/>
  <c r="AL3757" i="1"/>
  <c r="AL3745" i="1"/>
  <c r="AL3688" i="1"/>
  <c r="AL3676" i="1"/>
  <c r="AL3616" i="1"/>
  <c r="AL3573" i="1"/>
  <c r="AL3549" i="1"/>
  <c r="AL3528" i="1"/>
  <c r="AL3485" i="1"/>
  <c r="AL3464" i="1"/>
  <c r="AL3338" i="1"/>
  <c r="AL3313" i="1"/>
  <c r="AL3204" i="1"/>
  <c r="AL3197" i="1"/>
  <c r="AL3160" i="1"/>
  <c r="AL3157" i="1"/>
  <c r="AL3134" i="1"/>
  <c r="AL3111" i="1"/>
  <c r="AL3109" i="1"/>
  <c r="AL3102" i="1"/>
  <c r="AL3083" i="1"/>
  <c r="AL3051" i="1"/>
  <c r="AL2915" i="1"/>
  <c r="AL2913" i="1"/>
  <c r="AL2887" i="1"/>
  <c r="AL2803" i="1"/>
  <c r="AL2790" i="1"/>
  <c r="AL2699" i="1"/>
  <c r="AL2697" i="1"/>
  <c r="AL2424" i="1"/>
  <c r="AL3235" i="1"/>
  <c r="AL3019" i="1"/>
  <c r="AL2987" i="1"/>
  <c r="AL2955" i="1"/>
  <c r="AL2308" i="1"/>
  <c r="AL3891" i="1"/>
  <c r="AL3888" i="1"/>
  <c r="AL3883" i="1"/>
  <c r="AL3880" i="1"/>
  <c r="AL3875" i="1"/>
  <c r="AL3872" i="1"/>
  <c r="AL3867" i="1"/>
  <c r="AL3864" i="1"/>
  <c r="AL3859" i="1"/>
  <c r="AL3856" i="1"/>
  <c r="AL3851" i="1"/>
  <c r="AL3848" i="1"/>
  <c r="AL3836" i="1"/>
  <c r="AL3833" i="1"/>
  <c r="AL3822" i="1"/>
  <c r="AL3815" i="1"/>
  <c r="AL3705" i="1"/>
  <c r="AL3696" i="1"/>
  <c r="AL3693" i="1"/>
  <c r="AL3681" i="1"/>
  <c r="AL3621" i="1"/>
  <c r="AL3600" i="1"/>
  <c r="AL3533" i="1"/>
  <c r="AL3512" i="1"/>
  <c r="AL3469" i="1"/>
  <c r="AL3448" i="1"/>
  <c r="AL3299" i="1"/>
  <c r="AL3292" i="1"/>
  <c r="AL3282" i="1"/>
  <c r="AL3261" i="1"/>
  <c r="AL3163" i="1"/>
  <c r="AL3093" i="1"/>
  <c r="AL3089" i="1"/>
  <c r="AL3061" i="1"/>
  <c r="AL3057" i="1"/>
  <c r="AL3029" i="1"/>
  <c r="AL3025" i="1"/>
  <c r="AL2990" i="1"/>
  <c r="AL2958" i="1"/>
  <c r="AL2893" i="1"/>
  <c r="AL2809" i="1"/>
  <c r="AL2674" i="1"/>
  <c r="AL2642" i="1"/>
  <c r="AL2610" i="1"/>
  <c r="AL2578" i="1"/>
  <c r="AL2546" i="1"/>
  <c r="AL2514" i="1"/>
  <c r="AL2479" i="1"/>
  <c r="AL2311" i="1"/>
  <c r="AL3736" i="1"/>
  <c r="AL3704" i="1"/>
  <c r="AL3672" i="1"/>
  <c r="AL3640" i="1"/>
  <c r="AL3564" i="1"/>
  <c r="AL3561" i="1"/>
  <c r="AL3556" i="1"/>
  <c r="AL3553" i="1"/>
  <c r="AL3548" i="1"/>
  <c r="AL3545" i="1"/>
  <c r="AL3540" i="1"/>
  <c r="AL3537" i="1"/>
  <c r="AL3532" i="1"/>
  <c r="AL3529" i="1"/>
  <c r="AL3524" i="1"/>
  <c r="AL3521" i="1"/>
  <c r="AL3516" i="1"/>
  <c r="AL3513" i="1"/>
  <c r="AL3508" i="1"/>
  <c r="AL3505" i="1"/>
  <c r="AL3500" i="1"/>
  <c r="AL3497" i="1"/>
  <c r="AL3492" i="1"/>
  <c r="AL3489" i="1"/>
  <c r="AL3484" i="1"/>
  <c r="AL3481" i="1"/>
  <c r="AL3476" i="1"/>
  <c r="AL3473" i="1"/>
  <c r="AL3468" i="1"/>
  <c r="AL3465" i="1"/>
  <c r="AL3460" i="1"/>
  <c r="AL3457" i="1"/>
  <c r="AL3452" i="1"/>
  <c r="AL3449" i="1"/>
  <c r="AL3444" i="1"/>
  <c r="AL3441" i="1"/>
  <c r="AL3317" i="1"/>
  <c r="AL3296" i="1"/>
  <c r="AL3253" i="1"/>
  <c r="AL3239" i="1"/>
  <c r="AL3229" i="1"/>
  <c r="AL3217" i="1"/>
  <c r="AL3214" i="1"/>
  <c r="AL3211" i="1"/>
  <c r="AL3186" i="1"/>
  <c r="AL3167" i="1"/>
  <c r="AL3125" i="1"/>
  <c r="AL3118" i="1"/>
  <c r="AL3115" i="1"/>
  <c r="AL3009" i="1"/>
  <c r="AL2977" i="1"/>
  <c r="AL2945" i="1"/>
  <c r="AL2894" i="1"/>
  <c r="AL2829" i="1"/>
  <c r="AL2815" i="1"/>
  <c r="AL2810" i="1"/>
  <c r="AL2789" i="1"/>
  <c r="AL2786" i="1"/>
  <c r="AL2783" i="1"/>
  <c r="AL2726" i="1"/>
  <c r="AL2414" i="1"/>
  <c r="AL2340" i="1"/>
  <c r="AL2123" i="1"/>
  <c r="AL1759" i="1"/>
  <c r="AL3732" i="1"/>
  <c r="AL3700" i="1"/>
  <c r="AL3668" i="1"/>
  <c r="AL3636" i="1"/>
  <c r="AL3437" i="1"/>
  <c r="AL3432" i="1"/>
  <c r="AL3429" i="1"/>
  <c r="AL3424" i="1"/>
  <c r="AL3421" i="1"/>
  <c r="AL3416" i="1"/>
  <c r="AL3413" i="1"/>
  <c r="AL3408" i="1"/>
  <c r="AL3405" i="1"/>
  <c r="AL3400" i="1"/>
  <c r="AL3397" i="1"/>
  <c r="AL3392" i="1"/>
  <c r="AL3389" i="1"/>
  <c r="AL3384" i="1"/>
  <c r="AL3381" i="1"/>
  <c r="AL3376" i="1"/>
  <c r="AL3373" i="1"/>
  <c r="AL3368" i="1"/>
  <c r="AL3365" i="1"/>
  <c r="AL3360" i="1"/>
  <c r="AL3357" i="1"/>
  <c r="AL3352" i="1"/>
  <c r="AL3321" i="1"/>
  <c r="AL3300" i="1"/>
  <c r="AL3295" i="1"/>
  <c r="AL3257" i="1"/>
  <c r="AL3221" i="1"/>
  <c r="AL3200" i="1"/>
  <c r="AL3150" i="1"/>
  <c r="AL3137" i="1"/>
  <c r="AL3105" i="1"/>
  <c r="AL3079" i="1"/>
  <c r="AL3047" i="1"/>
  <c r="AL2926" i="1"/>
  <c r="AL2878" i="1"/>
  <c r="AL2867" i="1"/>
  <c r="AL2795" i="1"/>
  <c r="AL2793" i="1"/>
  <c r="AL2773" i="1"/>
  <c r="AL2770" i="1"/>
  <c r="AL2767" i="1"/>
  <c r="AL2710" i="1"/>
  <c r="AL2667" i="1"/>
  <c r="AL2635" i="1"/>
  <c r="AL2603" i="1"/>
  <c r="AL2571" i="1"/>
  <c r="AL2539" i="1"/>
  <c r="AL2507" i="1"/>
  <c r="AL2475" i="1"/>
  <c r="AL2451" i="1"/>
  <c r="AL2320" i="1"/>
  <c r="AL2318" i="1"/>
  <c r="AL2314" i="1"/>
  <c r="AL2171" i="1"/>
  <c r="AL2102" i="1"/>
  <c r="AL3331" i="1"/>
  <c r="AL3267" i="1"/>
  <c r="AL3147" i="1"/>
  <c r="AL3070" i="1"/>
  <c r="AL3067" i="1"/>
  <c r="AL3038" i="1"/>
  <c r="AL3035" i="1"/>
  <c r="AL3015" i="1"/>
  <c r="AL2983" i="1"/>
  <c r="AL2951" i="1"/>
  <c r="AL2858" i="1"/>
  <c r="AL2855" i="1"/>
  <c r="AL2835" i="1"/>
  <c r="AL2758" i="1"/>
  <c r="AL2690" i="1"/>
  <c r="AL2687" i="1"/>
  <c r="AL2658" i="1"/>
  <c r="AL2655" i="1"/>
  <c r="AL2626" i="1"/>
  <c r="AL2623" i="1"/>
  <c r="AL2594" i="1"/>
  <c r="AL2591" i="1"/>
  <c r="AL2562" i="1"/>
  <c r="AL2559" i="1"/>
  <c r="AL2530" i="1"/>
  <c r="AL2527" i="1"/>
  <c r="AL2505" i="1"/>
  <c r="AL2498" i="1"/>
  <c r="AL2495" i="1"/>
  <c r="AL2473" i="1"/>
  <c r="AL2466" i="1"/>
  <c r="AL2463" i="1"/>
  <c r="AL2454" i="1"/>
  <c r="AL2442" i="1"/>
  <c r="AL2288" i="1"/>
  <c r="AL2286" i="1"/>
  <c r="AL2279" i="1"/>
  <c r="AL2256" i="1"/>
  <c r="AL2224" i="1"/>
  <c r="AL2266" i="1"/>
  <c r="AL2234" i="1"/>
  <c r="AL1716" i="1"/>
  <c r="AL2934" i="1"/>
  <c r="AL2918" i="1"/>
  <c r="AL2902" i="1"/>
  <c r="AL2886" i="1"/>
  <c r="AL2802" i="1"/>
  <c r="AL2782" i="1"/>
  <c r="AL2766" i="1"/>
  <c r="AL2750" i="1"/>
  <c r="AL2734" i="1"/>
  <c r="AL2718" i="1"/>
  <c r="AL2702" i="1"/>
  <c r="AL2453" i="1"/>
  <c r="AL2450" i="1"/>
  <c r="AL2380" i="1"/>
  <c r="AL2354" i="1"/>
  <c r="AL2351" i="1"/>
  <c r="AL2348" i="1"/>
  <c r="AL2336" i="1"/>
  <c r="AL2331" i="1"/>
  <c r="AL2302" i="1"/>
  <c r="AL2295" i="1"/>
  <c r="AL2292" i="1"/>
  <c r="AL2272" i="1"/>
  <c r="AL2240" i="1"/>
  <c r="AL2182" i="1"/>
  <c r="AL2115" i="1"/>
  <c r="AL2094" i="1"/>
  <c r="AL1868" i="1"/>
  <c r="AL1823" i="1"/>
  <c r="AL1780" i="1"/>
  <c r="AL1693" i="1"/>
  <c r="AL1629" i="1"/>
  <c r="AL1377" i="1"/>
  <c r="AL3154" i="1"/>
  <c r="AL3138" i="1"/>
  <c r="AL3122" i="1"/>
  <c r="AL3106" i="1"/>
  <c r="AL3090" i="1"/>
  <c r="AL3074" i="1"/>
  <c r="AL3058" i="1"/>
  <c r="AL3042" i="1"/>
  <c r="AL3026" i="1"/>
  <c r="AL3010" i="1"/>
  <c r="AL2994" i="1"/>
  <c r="AL2978" i="1"/>
  <c r="AL2962" i="1"/>
  <c r="AL2946" i="1"/>
  <c r="AL2862" i="1"/>
  <c r="AL2846" i="1"/>
  <c r="AL2830" i="1"/>
  <c r="AL2678" i="1"/>
  <c r="AL2662" i="1"/>
  <c r="AL2646" i="1"/>
  <c r="AL2630" i="1"/>
  <c r="AL2614" i="1"/>
  <c r="AL2598" i="1"/>
  <c r="AL2582" i="1"/>
  <c r="AL2566" i="1"/>
  <c r="AL2550" i="1"/>
  <c r="AL2534" i="1"/>
  <c r="AL2518" i="1"/>
  <c r="AL2502" i="1"/>
  <c r="AL2486" i="1"/>
  <c r="AL2470" i="1"/>
  <c r="AL2449" i="1"/>
  <c r="AL2446" i="1"/>
  <c r="AL2438" i="1"/>
  <c r="AL2435" i="1"/>
  <c r="AL2432" i="1"/>
  <c r="AL2407" i="1"/>
  <c r="AL2394" i="1"/>
  <c r="AL2387" i="1"/>
  <c r="AL2384" i="1"/>
  <c r="AL2358" i="1"/>
  <c r="AL2347" i="1"/>
  <c r="AL2330" i="1"/>
  <c r="AL2327" i="1"/>
  <c r="AL2282" i="1"/>
  <c r="AL2254" i="1"/>
  <c r="AL2247" i="1"/>
  <c r="AL2244" i="1"/>
  <c r="AL2222" i="1"/>
  <c r="AL2202" i="1"/>
  <c r="AL2199" i="1"/>
  <c r="AL2174" i="1"/>
  <c r="AL2150" i="1"/>
  <c r="AL2107" i="1"/>
  <c r="AL2023" i="1"/>
  <c r="AL1441" i="1"/>
  <c r="AL2930" i="1"/>
  <c r="AL2914" i="1"/>
  <c r="AL2898" i="1"/>
  <c r="AL2882" i="1"/>
  <c r="AL2814" i="1"/>
  <c r="AL2794" i="1"/>
  <c r="AL2778" i="1"/>
  <c r="AL2762" i="1"/>
  <c r="AL2746" i="1"/>
  <c r="AL2730" i="1"/>
  <c r="AL2714" i="1"/>
  <c r="AL2698" i="1"/>
  <c r="AL2458" i="1"/>
  <c r="AL2344" i="1"/>
  <c r="AL2324" i="1"/>
  <c r="AL2215" i="1"/>
  <c r="AL2212" i="1"/>
  <c r="AL2155" i="1"/>
  <c r="AL2131" i="1"/>
  <c r="AL2088" i="1"/>
  <c r="AL2339" i="1"/>
  <c r="AL2178" i="1"/>
  <c r="AL2175" i="1"/>
  <c r="AL2170" i="1"/>
  <c r="AL2167" i="1"/>
  <c r="AL2162" i="1"/>
  <c r="AL2159" i="1"/>
  <c r="AL2154" i="1"/>
  <c r="AL2151" i="1"/>
  <c r="AL2146" i="1"/>
  <c r="AL2143" i="1"/>
  <c r="AL2138" i="1"/>
  <c r="AL2135" i="1"/>
  <c r="AL2130" i="1"/>
  <c r="AL2127" i="1"/>
  <c r="AL2122" i="1"/>
  <c r="AL2119" i="1"/>
  <c r="AL2114" i="1"/>
  <c r="AL2111" i="1"/>
  <c r="AL2106" i="1"/>
  <c r="AL2103" i="1"/>
  <c r="AL2098" i="1"/>
  <c r="AL2095" i="1"/>
  <c r="AL2080" i="1"/>
  <c r="AL2012" i="1"/>
  <c r="AL1991" i="1"/>
  <c r="AL1887" i="1"/>
  <c r="AL1884" i="1"/>
  <c r="AL1860" i="1"/>
  <c r="AL1839" i="1"/>
  <c r="AL1815" i="1"/>
  <c r="AL1772" i="1"/>
  <c r="AL1751" i="1"/>
  <c r="AL1708" i="1"/>
  <c r="AL1548" i="1"/>
  <c r="AL1532" i="1"/>
  <c r="AL1484" i="1"/>
  <c r="AL1468" i="1"/>
  <c r="AL1420" i="1"/>
  <c r="AL1349" i="1"/>
  <c r="AL1267" i="1"/>
  <c r="AL1258" i="1"/>
  <c r="AL1980" i="1"/>
  <c r="AL1871" i="1"/>
  <c r="AL1804" i="1"/>
  <c r="AL1783" i="1"/>
  <c r="AL1740" i="1"/>
  <c r="AL1719" i="1"/>
  <c r="AL1508" i="1"/>
  <c r="AL1444" i="1"/>
  <c r="AL1396" i="1"/>
  <c r="AL1380" i="1"/>
  <c r="AL1325" i="1"/>
  <c r="AL1318" i="1"/>
  <c r="AL1156" i="1"/>
  <c r="AL59" i="1"/>
  <c r="AL2391" i="1"/>
  <c r="AL2375" i="1"/>
  <c r="AL2355" i="1"/>
  <c r="AL2315" i="1"/>
  <c r="AL2299" i="1"/>
  <c r="AL2283" i="1"/>
  <c r="AL2267" i="1"/>
  <c r="AL2251" i="1"/>
  <c r="AL2235" i="1"/>
  <c r="AL2219" i="1"/>
  <c r="AL2203" i="1"/>
  <c r="AL2191" i="1"/>
  <c r="AL2072" i="1"/>
  <c r="AL2004" i="1"/>
  <c r="AL1983" i="1"/>
  <c r="AL1920" i="1"/>
  <c r="AL1852" i="1"/>
  <c r="AL1828" i="1"/>
  <c r="AL1807" i="1"/>
  <c r="AL1764" i="1"/>
  <c r="AL1743" i="1"/>
  <c r="AL1231" i="1"/>
  <c r="AL2335" i="1"/>
  <c r="AL1876" i="1"/>
  <c r="AL1788" i="1"/>
  <c r="AL1724" i="1"/>
  <c r="AL1401" i="1"/>
  <c r="AL2395" i="1"/>
  <c r="AL2379" i="1"/>
  <c r="AL2359" i="1"/>
  <c r="AL2319" i="1"/>
  <c r="AL2303" i="1"/>
  <c r="AL2287" i="1"/>
  <c r="AL2271" i="1"/>
  <c r="AL2255" i="1"/>
  <c r="AL2239" i="1"/>
  <c r="AL2223" i="1"/>
  <c r="AL2183" i="1"/>
  <c r="AL1988" i="1"/>
  <c r="AL1879" i="1"/>
  <c r="AL1836" i="1"/>
  <c r="AL1812" i="1"/>
  <c r="AL1791" i="1"/>
  <c r="AL1748" i="1"/>
  <c r="AL1727" i="1"/>
  <c r="AL1653" i="1"/>
  <c r="AL1589" i="1"/>
  <c r="AL1417" i="1"/>
  <c r="AL1346" i="1"/>
  <c r="AL1180" i="1"/>
  <c r="AL908" i="1"/>
  <c r="AL906" i="1"/>
  <c r="AL2011" i="1"/>
  <c r="AL2008" i="1"/>
  <c r="AL2003" i="1"/>
  <c r="AL2000" i="1"/>
  <c r="AL1995" i="1"/>
  <c r="AL1992" i="1"/>
  <c r="AL1987" i="1"/>
  <c r="AL1984" i="1"/>
  <c r="AL1979" i="1"/>
  <c r="AL1976" i="1"/>
  <c r="AL1827" i="1"/>
  <c r="AL1824" i="1"/>
  <c r="AL1819" i="1"/>
  <c r="AL1816" i="1"/>
  <c r="AL1811" i="1"/>
  <c r="AL1808" i="1"/>
  <c r="AL1803" i="1"/>
  <c r="AL1800" i="1"/>
  <c r="AL1795" i="1"/>
  <c r="AL1792" i="1"/>
  <c r="AL1787" i="1"/>
  <c r="AL1784" i="1"/>
  <c r="AL1779" i="1"/>
  <c r="AL1776" i="1"/>
  <c r="AL1771" i="1"/>
  <c r="AL1768" i="1"/>
  <c r="AL1763" i="1"/>
  <c r="AL1760" i="1"/>
  <c r="AL1755" i="1"/>
  <c r="AL1752" i="1"/>
  <c r="AL1747" i="1"/>
  <c r="AL1744" i="1"/>
  <c r="AL1739" i="1"/>
  <c r="AL1736" i="1"/>
  <c r="AL1731" i="1"/>
  <c r="AL1728" i="1"/>
  <c r="AL1723" i="1"/>
  <c r="AL1720" i="1"/>
  <c r="AL1715" i="1"/>
  <c r="AL1712" i="1"/>
  <c r="AL1707" i="1"/>
  <c r="AL1704" i="1"/>
  <c r="AL1685" i="1"/>
  <c r="AL1621" i="1"/>
  <c r="AL1564" i="1"/>
  <c r="AL1500" i="1"/>
  <c r="AL1457" i="1"/>
  <c r="AL1433" i="1"/>
  <c r="AL1412" i="1"/>
  <c r="AL1369" i="1"/>
  <c r="AL1310" i="1"/>
  <c r="AL1210" i="1"/>
  <c r="AL2092" i="1"/>
  <c r="AL2059" i="1"/>
  <c r="AL2056" i="1"/>
  <c r="AL2051" i="1"/>
  <c r="AL2048" i="1"/>
  <c r="AL2043" i="1"/>
  <c r="AL2040" i="1"/>
  <c r="AL2035" i="1"/>
  <c r="AL2032" i="1"/>
  <c r="AL1967" i="1"/>
  <c r="AL1964" i="1"/>
  <c r="AL1959" i="1"/>
  <c r="AL1956" i="1"/>
  <c r="AL1951" i="1"/>
  <c r="AL1948" i="1"/>
  <c r="AL1943" i="1"/>
  <c r="AL1940" i="1"/>
  <c r="AL1935" i="1"/>
  <c r="AL1932" i="1"/>
  <c r="AL1927" i="1"/>
  <c r="AL1912" i="1"/>
  <c r="AL1907" i="1"/>
  <c r="AL1904" i="1"/>
  <c r="AL1899" i="1"/>
  <c r="AL1701" i="1"/>
  <c r="AL1677" i="1"/>
  <c r="AL1613" i="1"/>
  <c r="AL1556" i="1"/>
  <c r="AL1492" i="1"/>
  <c r="AL1449" i="1"/>
  <c r="AL1425" i="1"/>
  <c r="AL1404" i="1"/>
  <c r="AL1361" i="1"/>
  <c r="AL1335" i="1"/>
  <c r="AL1328" i="1"/>
  <c r="AL1304" i="1"/>
  <c r="AL1270" i="1"/>
  <c r="AL1891" i="1"/>
  <c r="AL1888" i="1"/>
  <c r="AL1883" i="1"/>
  <c r="AL1428" i="1"/>
  <c r="AL1385" i="1"/>
  <c r="AL1025" i="1"/>
  <c r="AL2087" i="1"/>
  <c r="AL2084" i="1"/>
  <c r="AL2079" i="1"/>
  <c r="AL2076" i="1"/>
  <c r="AL2071" i="1"/>
  <c r="AL2068" i="1"/>
  <c r="AL2024" i="1"/>
  <c r="AL2019" i="1"/>
  <c r="AL1919" i="1"/>
  <c r="AL1875" i="1"/>
  <c r="AL1872" i="1"/>
  <c r="AL1867" i="1"/>
  <c r="AL1864" i="1"/>
  <c r="AL1859" i="1"/>
  <c r="AL1856" i="1"/>
  <c r="AL1851" i="1"/>
  <c r="AL1848" i="1"/>
  <c r="AL1843" i="1"/>
  <c r="AL1840" i="1"/>
  <c r="AL1835" i="1"/>
  <c r="AL1661" i="1"/>
  <c r="AL1597" i="1"/>
  <c r="AL1540" i="1"/>
  <c r="AL1476" i="1"/>
  <c r="AL1409" i="1"/>
  <c r="AL1388" i="1"/>
  <c r="AL1364" i="1"/>
  <c r="AL1307" i="1"/>
  <c r="AL1131" i="1"/>
  <c r="AL1368" i="1"/>
  <c r="AL1365" i="1"/>
  <c r="AL1360" i="1"/>
  <c r="AL1350" i="1"/>
  <c r="AL1342" i="1"/>
  <c r="AL1339" i="1"/>
  <c r="AL1329" i="1"/>
  <c r="AL1317" i="1"/>
  <c r="AL1314" i="1"/>
  <c r="AL1311" i="1"/>
  <c r="AL1303" i="1"/>
  <c r="AL1296" i="1"/>
  <c r="AL1274" i="1"/>
  <c r="AL1239" i="1"/>
  <c r="AL1148" i="1"/>
  <c r="AL1138" i="1"/>
  <c r="AL1122" i="1"/>
  <c r="AL1110" i="1"/>
  <c r="AL1066" i="1"/>
  <c r="AL1042" i="1"/>
  <c r="AL808" i="1"/>
  <c r="AL1696" i="1"/>
  <c r="AL1688" i="1"/>
  <c r="AL1680" i="1"/>
  <c r="AL1672" i="1"/>
  <c r="AL1664" i="1"/>
  <c r="AL1656" i="1"/>
  <c r="AL1648" i="1"/>
  <c r="AL1640" i="1"/>
  <c r="AL1632" i="1"/>
  <c r="AL1624" i="1"/>
  <c r="AL1616" i="1"/>
  <c r="AL1608" i="1"/>
  <c r="AL1600" i="1"/>
  <c r="AL1592" i="1"/>
  <c r="AL1584" i="1"/>
  <c r="AL1576" i="1"/>
  <c r="AL1565" i="1"/>
  <c r="AL1557" i="1"/>
  <c r="AL1549" i="1"/>
  <c r="AL1541" i="1"/>
  <c r="AL1533" i="1"/>
  <c r="AL1525" i="1"/>
  <c r="AL1517" i="1"/>
  <c r="AL1509" i="1"/>
  <c r="AL1501" i="1"/>
  <c r="AL1493" i="1"/>
  <c r="AL1485" i="1"/>
  <c r="AL1477" i="1"/>
  <c r="AL1469" i="1"/>
  <c r="AL1461" i="1"/>
  <c r="AL1321" i="1"/>
  <c r="AL1297" i="1"/>
  <c r="AL1280" i="1"/>
  <c r="AL1236" i="1"/>
  <c r="AL1162" i="1"/>
  <c r="AL1159" i="1"/>
  <c r="AL1116" i="1"/>
  <c r="AL992" i="1"/>
  <c r="AL990" i="1"/>
  <c r="AL946" i="1"/>
  <c r="AL944" i="1"/>
  <c r="AL926" i="1"/>
  <c r="AL1560" i="1"/>
  <c r="AL1552" i="1"/>
  <c r="AL1544" i="1"/>
  <c r="AL1536" i="1"/>
  <c r="AL1528" i="1"/>
  <c r="AL1520" i="1"/>
  <c r="AL1512" i="1"/>
  <c r="AL1504" i="1"/>
  <c r="AL1496" i="1"/>
  <c r="AL1488" i="1"/>
  <c r="AL1480" i="1"/>
  <c r="AL1472" i="1"/>
  <c r="AL1464" i="1"/>
  <c r="AL1456" i="1"/>
  <c r="AL1453" i="1"/>
  <c r="AL1448" i="1"/>
  <c r="AL1445" i="1"/>
  <c r="AL1440" i="1"/>
  <c r="AL1437" i="1"/>
  <c r="AL1246" i="1"/>
  <c r="AL1234" i="1"/>
  <c r="AL1134" i="1"/>
  <c r="AL1079" i="1"/>
  <c r="AL935" i="1"/>
  <c r="AL1432" i="1"/>
  <c r="AL1429" i="1"/>
  <c r="AL1424" i="1"/>
  <c r="AL1421" i="1"/>
  <c r="AL1416" i="1"/>
  <c r="AL1413" i="1"/>
  <c r="AL1408" i="1"/>
  <c r="AL1405" i="1"/>
  <c r="AL1400" i="1"/>
  <c r="AL1397" i="1"/>
  <c r="AL1392" i="1"/>
  <c r="AL1389" i="1"/>
  <c r="AL1384" i="1"/>
  <c r="AL1381" i="1"/>
  <c r="AL1376" i="1"/>
  <c r="AL1373" i="1"/>
  <c r="AL1293" i="1"/>
  <c r="AL1286" i="1"/>
  <c r="AL1283" i="1"/>
  <c r="AL1254" i="1"/>
  <c r="AL1251" i="1"/>
  <c r="AL1228" i="1"/>
  <c r="AL1204" i="1"/>
  <c r="AL1183" i="1"/>
  <c r="AL1168" i="1"/>
  <c r="AL1150" i="1"/>
  <c r="AL1119" i="1"/>
  <c r="AL702" i="1"/>
  <c r="AL632" i="1"/>
  <c r="AL1200" i="1"/>
  <c r="AL1167" i="1"/>
  <c r="AL1155" i="1"/>
  <c r="AL1143" i="1"/>
  <c r="AL1112" i="1"/>
  <c r="AL1060" i="1"/>
  <c r="AL1055" i="1"/>
  <c r="AL1048" i="1"/>
  <c r="AL1043" i="1"/>
  <c r="AL1022" i="1"/>
  <c r="AL1287" i="1"/>
  <c r="AL1271" i="1"/>
  <c r="AL1255" i="1"/>
  <c r="AL1184" i="1"/>
  <c r="AL1151" i="1"/>
  <c r="AL1135" i="1"/>
  <c r="AL1132" i="1"/>
  <c r="AL1088" i="1"/>
  <c r="AL1082" i="1"/>
  <c r="AL1072" i="1"/>
  <c r="AL1037" i="1"/>
  <c r="AL811" i="1"/>
  <c r="AL747" i="1"/>
  <c r="AL650" i="1"/>
  <c r="AL1187" i="1"/>
  <c r="AL1175" i="1"/>
  <c r="AL1123" i="1"/>
  <c r="AL1099" i="1"/>
  <c r="AL1085" i="1"/>
  <c r="AL1075" i="1"/>
  <c r="AL1045" i="1"/>
  <c r="AL787" i="1"/>
  <c r="AL1291" i="1"/>
  <c r="AL1275" i="1"/>
  <c r="AL1247" i="1"/>
  <c r="AL1235" i="1"/>
  <c r="AL1223" i="1"/>
  <c r="AL1152" i="1"/>
  <c r="AL1139" i="1"/>
  <c r="AL1014" i="1"/>
  <c r="AL1004" i="1"/>
  <c r="AL1002" i="1"/>
  <c r="AL961" i="1"/>
  <c r="AL920" i="1"/>
  <c r="AL792" i="1"/>
  <c r="AL725" i="1"/>
  <c r="AL1259" i="1"/>
  <c r="AL1243" i="1"/>
  <c r="AL1227" i="1"/>
  <c r="AL1211" i="1"/>
  <c r="AL1195" i="1"/>
  <c r="AL1179" i="1"/>
  <c r="AL1163" i="1"/>
  <c r="AL1147" i="1"/>
  <c r="AL1127" i="1"/>
  <c r="AL1107" i="1"/>
  <c r="AL1095" i="1"/>
  <c r="AL1092" i="1"/>
  <c r="AL1089" i="1"/>
  <c r="AL1078" i="1"/>
  <c r="AL1054" i="1"/>
  <c r="AL1031" i="1"/>
  <c r="AL958" i="1"/>
  <c r="AL929" i="1"/>
  <c r="AL903" i="1"/>
  <c r="AL779" i="1"/>
  <c r="AL760" i="1"/>
  <c r="AL717" i="1"/>
  <c r="AL531" i="1"/>
  <c r="AL880" i="1"/>
  <c r="AL864" i="1"/>
  <c r="AL848" i="1"/>
  <c r="AL832" i="1"/>
  <c r="AL816" i="1"/>
  <c r="AL771" i="1"/>
  <c r="AL752" i="1"/>
  <c r="AL728" i="1"/>
  <c r="AL723" i="1"/>
  <c r="AL682" i="1"/>
  <c r="AL675" i="1"/>
  <c r="AL662" i="1"/>
  <c r="AL514" i="1"/>
  <c r="AL976" i="1"/>
  <c r="AL947" i="1"/>
  <c r="AL940" i="1"/>
  <c r="AL938" i="1"/>
  <c r="AL914" i="1"/>
  <c r="AL909" i="1"/>
  <c r="AL900" i="1"/>
  <c r="AL795" i="1"/>
  <c r="AL776" i="1"/>
  <c r="AL731" i="1"/>
  <c r="AL587" i="1"/>
  <c r="AL1051" i="1"/>
  <c r="AL1028" i="1"/>
  <c r="AL1023" i="1"/>
  <c r="AL1005" i="1"/>
  <c r="AL993" i="1"/>
  <c r="AL967" i="1"/>
  <c r="AL912" i="1"/>
  <c r="AL819" i="1"/>
  <c r="AL800" i="1"/>
  <c r="AL755" i="1"/>
  <c r="AL736" i="1"/>
  <c r="AL712" i="1"/>
  <c r="AL694" i="1"/>
  <c r="AL354" i="1"/>
  <c r="AL727" i="1"/>
  <c r="AL724" i="1"/>
  <c r="AL719" i="1"/>
  <c r="AL716" i="1"/>
  <c r="AL698" i="1"/>
  <c r="AL691" i="1"/>
  <c r="AL681" i="1"/>
  <c r="AL659" i="1"/>
  <c r="AL641" i="1"/>
  <c r="AL626" i="1"/>
  <c r="AL443" i="1"/>
  <c r="AL408" i="1"/>
  <c r="AL371" i="1"/>
  <c r="AL1093" i="1"/>
  <c r="AL1073" i="1"/>
  <c r="AL1067" i="1"/>
  <c r="AL1061" i="1"/>
  <c r="AL1035" i="1"/>
  <c r="AL1029" i="1"/>
  <c r="AL991" i="1"/>
  <c r="AL985" i="1"/>
  <c r="AL959" i="1"/>
  <c r="AL953" i="1"/>
  <c r="AL927" i="1"/>
  <c r="AL921" i="1"/>
  <c r="AL889" i="1"/>
  <c r="AL881" i="1"/>
  <c r="AL873" i="1"/>
  <c r="AL865" i="1"/>
  <c r="AL857" i="1"/>
  <c r="AL849" i="1"/>
  <c r="AL841" i="1"/>
  <c r="AL833" i="1"/>
  <c r="AL825" i="1"/>
  <c r="AL710" i="1"/>
  <c r="AL635" i="1"/>
  <c r="AL606" i="1"/>
  <c r="AL590" i="1"/>
  <c r="AL517" i="1"/>
  <c r="AL1097" i="1"/>
  <c r="AL1047" i="1"/>
  <c r="AL1041" i="1"/>
  <c r="AL1015" i="1"/>
  <c r="AL1003" i="1"/>
  <c r="AL997" i="1"/>
  <c r="AL971" i="1"/>
  <c r="AL965" i="1"/>
  <c r="AL939" i="1"/>
  <c r="AL933" i="1"/>
  <c r="AL907" i="1"/>
  <c r="AL901" i="1"/>
  <c r="AL892" i="1"/>
  <c r="AL887" i="1"/>
  <c r="AL884" i="1"/>
  <c r="AL879" i="1"/>
  <c r="AL876" i="1"/>
  <c r="AL871" i="1"/>
  <c r="AL868" i="1"/>
  <c r="AL863" i="1"/>
  <c r="AL860" i="1"/>
  <c r="AL855" i="1"/>
  <c r="AL852" i="1"/>
  <c r="AL847" i="1"/>
  <c r="AL844" i="1"/>
  <c r="AL839" i="1"/>
  <c r="AL836" i="1"/>
  <c r="AL831" i="1"/>
  <c r="AL828" i="1"/>
  <c r="AL823" i="1"/>
  <c r="AL820" i="1"/>
  <c r="AL817" i="1"/>
  <c r="AL809" i="1"/>
  <c r="AL801" i="1"/>
  <c r="AL793" i="1"/>
  <c r="AL785" i="1"/>
  <c r="AL777" i="1"/>
  <c r="AL769" i="1"/>
  <c r="AL761" i="1"/>
  <c r="AL753" i="1"/>
  <c r="AL745" i="1"/>
  <c r="AL737" i="1"/>
  <c r="AL729" i="1"/>
  <c r="AL708" i="1"/>
  <c r="AL643" i="1"/>
  <c r="AL403" i="1"/>
  <c r="AL384" i="1"/>
  <c r="AL715" i="1"/>
  <c r="AL687" i="1"/>
  <c r="AL671" i="1"/>
  <c r="AL655" i="1"/>
  <c r="AL637" i="1"/>
  <c r="AL631" i="1"/>
  <c r="AL617" i="1"/>
  <c r="AL614" i="1"/>
  <c r="AL611" i="1"/>
  <c r="AL603" i="1"/>
  <c r="AL595" i="1"/>
  <c r="AL530" i="1"/>
  <c r="AL525" i="1"/>
  <c r="AL522" i="1"/>
  <c r="AL511" i="1"/>
  <c r="AL496" i="1"/>
  <c r="AL255" i="1"/>
  <c r="AL695" i="1"/>
  <c r="AL679" i="1"/>
  <c r="AL663" i="1"/>
  <c r="AL621" i="1"/>
  <c r="AL618" i="1"/>
  <c r="AL607" i="1"/>
  <c r="AL599" i="1"/>
  <c r="AL591" i="1"/>
  <c r="AL529" i="1"/>
  <c r="AL526" i="1"/>
  <c r="AL521" i="1"/>
  <c r="AL518" i="1"/>
  <c r="AL515" i="1"/>
  <c r="AL510" i="1"/>
  <c r="AL377" i="1"/>
  <c r="AL352" i="1"/>
  <c r="AL331" i="1"/>
  <c r="AL196" i="1"/>
  <c r="AL703" i="1"/>
  <c r="AL651" i="1"/>
  <c r="AL633" i="1"/>
  <c r="AL627" i="1"/>
  <c r="AL610" i="1"/>
  <c r="AL605" i="1"/>
  <c r="AL602" i="1"/>
  <c r="AL597" i="1"/>
  <c r="AL594" i="1"/>
  <c r="AL583" i="1"/>
  <c r="AL575" i="1"/>
  <c r="AL567" i="1"/>
  <c r="AL559" i="1"/>
  <c r="AL551" i="1"/>
  <c r="AL543" i="1"/>
  <c r="AL535" i="1"/>
  <c r="AL504" i="1"/>
  <c r="AL447" i="1"/>
  <c r="AL415" i="1"/>
  <c r="AL407" i="1"/>
  <c r="AL387" i="1"/>
  <c r="AL370" i="1"/>
  <c r="AL275" i="1"/>
  <c r="AL373" i="1"/>
  <c r="AL357" i="1"/>
  <c r="AL287" i="1"/>
  <c r="AL244" i="1"/>
  <c r="AL236" i="1"/>
  <c r="AL91" i="1"/>
  <c r="AL75" i="1"/>
  <c r="AL39" i="1"/>
  <c r="AL381" i="1"/>
  <c r="AL365" i="1"/>
  <c r="AL339" i="1"/>
  <c r="AL283" i="1"/>
  <c r="AL260" i="1"/>
  <c r="AL83" i="1"/>
  <c r="AL67" i="1"/>
  <c r="AL332" i="1"/>
  <c r="AL263" i="1"/>
  <c r="AL183" i="1"/>
  <c r="AL180" i="1"/>
  <c r="AL72" i="1"/>
  <c r="AL223" i="1"/>
  <c r="AL175" i="1"/>
  <c r="AL172" i="1"/>
  <c r="AL167" i="1"/>
  <c r="AL164" i="1"/>
  <c r="AL159" i="1"/>
  <c r="AL156" i="1"/>
  <c r="AL151" i="1"/>
  <c r="AL148" i="1"/>
  <c r="AL143" i="1"/>
  <c r="AL140" i="1"/>
  <c r="AL135" i="1"/>
  <c r="AL132" i="1"/>
  <c r="AL288" i="1"/>
  <c r="AL280" i="1"/>
  <c r="AL272" i="1"/>
  <c r="AL92" i="1"/>
  <c r="AL87" i="1"/>
  <c r="AL84" i="1"/>
  <c r="AL79" i="1"/>
  <c r="AL76" i="1"/>
  <c r="AL71" i="1"/>
  <c r="AL68" i="1"/>
  <c r="AL63" i="1"/>
  <c r="AL60" i="1"/>
  <c r="AL55" i="1"/>
  <c r="AL31" i="1"/>
  <c r="AL28" i="1"/>
  <c r="AL23" i="1"/>
  <c r="AL20" i="1"/>
  <c r="AL343" i="1"/>
  <c r="AL335" i="1"/>
  <c r="AL327" i="1"/>
  <c r="AL227" i="1"/>
  <c r="AL224" i="1"/>
  <c r="AL171" i="1"/>
  <c r="AL168" i="1"/>
  <c r="AL163" i="1"/>
  <c r="AL160" i="1"/>
  <c r="AL155" i="1"/>
  <c r="AL152" i="1"/>
  <c r="AL147" i="1"/>
  <c r="AL144" i="1"/>
  <c r="AL139" i="1"/>
  <c r="AL136" i="1"/>
  <c r="AL131" i="1"/>
  <c r="AL128" i="1"/>
  <c r="AL35" i="1"/>
  <c r="AL15" i="1"/>
  <c r="AL12" i="1"/>
  <c r="AL7" i="1"/>
  <c r="AL32" i="1"/>
  <c r="AL27" i="1"/>
  <c r="AL24" i="1"/>
  <c r="AL36" i="1"/>
  <c r="AL19" i="1"/>
</calcChain>
</file>

<file path=xl/sharedStrings.xml><?xml version="1.0" encoding="utf-8"?>
<sst xmlns="http://schemas.openxmlformats.org/spreadsheetml/2006/main" count="16740" uniqueCount="10209">
  <si>
    <r>
      <rPr>
        <sz val="8"/>
        <color rgb="FF231F20"/>
        <rFont val="Arial"/>
        <family val="2"/>
      </rPr>
      <t>Name</t>
    </r>
  </si>
  <si>
    <r>
      <rPr>
        <sz val="8"/>
        <color rgb="FF231F20"/>
        <rFont val="Arial"/>
        <family val="2"/>
      </rPr>
      <t>Code</t>
    </r>
  </si>
  <si>
    <r>
      <rPr>
        <sz val="8"/>
        <color rgb="FF231F20"/>
        <rFont val="Arial"/>
        <family val="2"/>
      </rPr>
      <t>CSD component name</t>
    </r>
  </si>
  <si>
    <r>
      <rPr>
        <sz val="8"/>
        <color rgb="FF231F20"/>
        <rFont val="Arial"/>
        <family val="2"/>
      </rPr>
      <t>CSD type</t>
    </r>
  </si>
  <si>
    <r>
      <rPr>
        <sz val="8"/>
        <color rgb="FF231F20"/>
        <rFont val="Arial"/>
        <family val="2"/>
      </rPr>
      <t>PR</t>
    </r>
  </si>
  <si>
    <r>
      <rPr>
        <sz val="8"/>
        <color rgb="FF231F20"/>
        <rFont val="Arial"/>
        <family val="2"/>
      </rPr>
      <t>CD</t>
    </r>
  </si>
  <si>
    <r>
      <rPr>
        <sz val="8"/>
        <color rgb="FF231F20"/>
        <rFont val="Arial"/>
        <family val="2"/>
      </rPr>
      <t>CSD</t>
    </r>
  </si>
  <si>
    <r>
      <rPr>
        <b/>
        <sz val="8"/>
        <color rgb="FF231F20"/>
        <rFont val="Arial"/>
        <family val="2"/>
      </rPr>
      <t>Newfoundland and Labrador</t>
    </r>
  </si>
  <si>
    <r>
      <rPr>
        <b/>
        <sz val="8"/>
        <color rgb="FF231F20"/>
        <rFont val="Arial"/>
        <family val="2"/>
      </rPr>
      <t>Census metropolitan areas (Newfoundland and Labrador)</t>
    </r>
  </si>
  <si>
    <r>
      <rPr>
        <b/>
        <sz val="8"/>
        <color rgb="FF231F20"/>
        <rFont val="Arial"/>
        <family val="2"/>
      </rPr>
      <t>10A</t>
    </r>
  </si>
  <si>
    <r>
      <rPr>
        <sz val="8"/>
        <color rgb="FF231F20"/>
        <rFont val="Arial"/>
        <family val="2"/>
      </rPr>
      <t>St. John’s</t>
    </r>
  </si>
  <si>
    <r>
      <rPr>
        <sz val="8"/>
        <color rgb="FF231F20"/>
        <rFont val="Arial"/>
        <family val="2"/>
      </rPr>
      <t>Bauline</t>
    </r>
  </si>
  <si>
    <r>
      <rPr>
        <sz val="8"/>
        <color rgb="FF231F20"/>
        <rFont val="Arial"/>
        <family val="2"/>
      </rPr>
      <t>T</t>
    </r>
  </si>
  <si>
    <r>
      <rPr>
        <sz val="8"/>
        <color rgb="FF231F20"/>
        <rFont val="Arial"/>
        <family val="2"/>
      </rPr>
      <t>Bay Bulls</t>
    </r>
  </si>
  <si>
    <r>
      <rPr>
        <sz val="8"/>
        <color rgb="FF231F20"/>
        <rFont val="Arial"/>
        <family val="2"/>
      </rPr>
      <t>Conception Bay South</t>
    </r>
  </si>
  <si>
    <r>
      <rPr>
        <sz val="8"/>
        <color rgb="FF231F20"/>
        <rFont val="Arial"/>
        <family val="2"/>
      </rPr>
      <t>Flatrock</t>
    </r>
  </si>
  <si>
    <r>
      <rPr>
        <sz val="8"/>
        <color rgb="FF231F20"/>
        <rFont val="Arial"/>
        <family val="2"/>
      </rPr>
      <t>Logy Bay-Middle Cove-Outer Cove</t>
    </r>
  </si>
  <si>
    <r>
      <rPr>
        <sz val="8"/>
        <color rgb="FF231F20"/>
        <rFont val="Arial"/>
        <family val="2"/>
      </rPr>
      <t>Mount Pearl</t>
    </r>
  </si>
  <si>
    <r>
      <rPr>
        <sz val="8"/>
        <color rgb="FF231F20"/>
        <rFont val="Arial"/>
        <family val="2"/>
      </rPr>
      <t>CY</t>
    </r>
  </si>
  <si>
    <r>
      <rPr>
        <sz val="8"/>
        <color rgb="FF231F20"/>
        <rFont val="Arial"/>
        <family val="2"/>
      </rPr>
      <t>Paradise</t>
    </r>
  </si>
  <si>
    <r>
      <rPr>
        <sz val="8"/>
        <color rgb="FF231F20"/>
        <rFont val="Arial"/>
        <family val="2"/>
      </rPr>
      <t>Petty Harbour-Maddox Cove</t>
    </r>
  </si>
  <si>
    <r>
      <rPr>
        <sz val="8"/>
        <color rgb="FF231F20"/>
        <rFont val="Arial"/>
        <family val="2"/>
      </rPr>
      <t>Portugal Cove-St. Philip’s</t>
    </r>
  </si>
  <si>
    <r>
      <rPr>
        <sz val="8"/>
        <color rgb="FF231F20"/>
        <rFont val="Arial"/>
        <family val="2"/>
      </rPr>
      <t>Pouch Cove</t>
    </r>
  </si>
  <si>
    <r>
      <rPr>
        <sz val="8"/>
        <color rgb="FF231F20"/>
        <rFont val="Arial"/>
        <family val="2"/>
      </rPr>
      <t>Torbay</t>
    </r>
  </si>
  <si>
    <r>
      <rPr>
        <sz val="8"/>
        <color rgb="FF231F20"/>
        <rFont val="Arial"/>
        <family val="2"/>
      </rPr>
      <t>Witless Bay</t>
    </r>
  </si>
  <si>
    <r>
      <rPr>
        <b/>
        <sz val="8"/>
        <color rgb="FF231F20"/>
        <rFont val="Arial"/>
        <family val="2"/>
      </rPr>
      <t>Census agglomerations (Newfoundland and Labrador)</t>
    </r>
  </si>
  <si>
    <r>
      <rPr>
        <b/>
        <sz val="8"/>
        <color rgb="FF231F20"/>
        <rFont val="Arial"/>
        <family val="2"/>
      </rPr>
      <t>10B</t>
    </r>
  </si>
  <si>
    <r>
      <rPr>
        <sz val="8"/>
        <color rgb="FF231F20"/>
        <rFont val="Arial"/>
        <family val="2"/>
      </rPr>
      <t>Bay Roberts</t>
    </r>
  </si>
  <si>
    <r>
      <rPr>
        <sz val="8"/>
        <color rgb="FF231F20"/>
        <rFont val="Arial"/>
        <family val="2"/>
      </rPr>
      <t>Bishop’s Cove</t>
    </r>
  </si>
  <si>
    <r>
      <rPr>
        <sz val="8"/>
        <color rgb="FF231F20"/>
        <rFont val="Arial"/>
        <family val="2"/>
      </rPr>
      <t>North River</t>
    </r>
  </si>
  <si>
    <r>
      <rPr>
        <sz val="8"/>
        <color rgb="FF231F20"/>
        <rFont val="Arial"/>
        <family val="2"/>
      </rPr>
      <t>Spaniard’s Bay</t>
    </r>
  </si>
  <si>
    <r>
      <rPr>
        <sz val="8"/>
        <color rgb="FF231F20"/>
        <rFont val="Arial"/>
        <family val="2"/>
      </rPr>
      <t>Upper Island Cove</t>
    </r>
  </si>
  <si>
    <r>
      <rPr>
        <sz val="8"/>
        <color rgb="FF231F20"/>
        <rFont val="Arial"/>
        <family val="2"/>
      </rPr>
      <t>Corner Brook</t>
    </r>
  </si>
  <si>
    <r>
      <rPr>
        <sz val="8"/>
        <color rgb="FF231F20"/>
        <rFont val="Arial"/>
        <family val="2"/>
      </rPr>
      <t>Gillams</t>
    </r>
  </si>
  <si>
    <r>
      <rPr>
        <sz val="8"/>
        <color rgb="FF231F20"/>
        <rFont val="Arial"/>
        <family val="2"/>
      </rPr>
      <t>Humber Arm South</t>
    </r>
  </si>
  <si>
    <r>
      <rPr>
        <sz val="8"/>
        <color rgb="FF231F20"/>
        <rFont val="Arial"/>
        <family val="2"/>
      </rPr>
      <t>Irishtown-Summerside</t>
    </r>
  </si>
  <si>
    <r>
      <rPr>
        <sz val="8"/>
        <color rgb="FF231F20"/>
        <rFont val="Arial"/>
        <family val="2"/>
      </rPr>
      <t>Massey Drive</t>
    </r>
  </si>
  <si>
    <r>
      <rPr>
        <sz val="8"/>
        <color rgb="FF231F20"/>
        <rFont val="Arial"/>
        <family val="2"/>
      </rPr>
      <t>McIvers</t>
    </r>
  </si>
  <si>
    <r>
      <rPr>
        <sz val="8"/>
        <color rgb="FF231F20"/>
        <rFont val="Arial"/>
        <family val="2"/>
      </rPr>
      <t>Meadows</t>
    </r>
  </si>
  <si>
    <r>
      <rPr>
        <sz val="8"/>
        <color rgb="FF231F20"/>
        <rFont val="Arial"/>
        <family val="2"/>
      </rPr>
      <t>Mount Moriah</t>
    </r>
  </si>
  <si>
    <r>
      <rPr>
        <sz val="8"/>
        <color rgb="FF231F20"/>
        <rFont val="Arial"/>
        <family val="2"/>
      </rPr>
      <t>Steady Brook</t>
    </r>
  </si>
  <si>
    <r>
      <rPr>
        <sz val="8"/>
        <color rgb="FF231F20"/>
        <rFont val="Arial"/>
        <family val="2"/>
      </rPr>
      <t>Grand Falls-Windsor</t>
    </r>
  </si>
  <si>
    <r>
      <rPr>
        <b/>
        <sz val="8"/>
        <color rgb="FF231F20"/>
        <rFont val="Arial"/>
        <family val="2"/>
      </rPr>
      <t>Outside census metropolitan areas and census agglomerations (Newfoundland and Labrador)</t>
    </r>
  </si>
  <si>
    <r>
      <rPr>
        <b/>
        <sz val="8"/>
        <color rgb="FF231F20"/>
        <rFont val="Arial"/>
        <family val="2"/>
      </rPr>
      <t>10C</t>
    </r>
  </si>
  <si>
    <r>
      <rPr>
        <sz val="8"/>
        <color rgb="FF231F20"/>
        <rFont val="Arial"/>
        <family val="2"/>
      </rPr>
      <t>Strong metropolitan influenced zone (Newfoundland and Labrador)</t>
    </r>
  </si>
  <si>
    <r>
      <rPr>
        <sz val="8"/>
        <color rgb="FF231F20"/>
        <rFont val="Arial"/>
        <family val="2"/>
      </rPr>
      <t>Avondale</t>
    </r>
  </si>
  <si>
    <r>
      <rPr>
        <sz val="8"/>
        <color rgb="FF231F20"/>
        <rFont val="Arial"/>
        <family val="2"/>
      </rPr>
      <t>Badger</t>
    </r>
  </si>
  <si>
    <r>
      <rPr>
        <sz val="8"/>
        <color rgb="FF231F20"/>
        <rFont val="Arial"/>
        <family val="2"/>
      </rPr>
      <t>Bay L’Argent</t>
    </r>
  </si>
  <si>
    <r>
      <rPr>
        <sz val="8"/>
        <color rgb="FF231F20"/>
        <rFont val="Arial"/>
        <family val="2"/>
      </rPr>
      <t>Bishop’s Falls</t>
    </r>
  </si>
  <si>
    <r>
      <rPr>
        <sz val="8"/>
        <color rgb="FF231F20"/>
        <rFont val="Arial"/>
        <family val="2"/>
      </rPr>
      <t>Brigus</t>
    </r>
  </si>
  <si>
    <r>
      <rPr>
        <sz val="8"/>
        <color rgb="FF231F20"/>
        <rFont val="Arial"/>
        <family val="2"/>
      </rPr>
      <t>Clarke’s Beach</t>
    </r>
  </si>
  <si>
    <r>
      <rPr>
        <sz val="8"/>
        <color rgb="FF231F20"/>
        <rFont val="Arial"/>
        <family val="2"/>
      </rPr>
      <t>Colliers</t>
    </r>
  </si>
  <si>
    <r>
      <rPr>
        <sz val="8"/>
        <color rgb="FF231F20"/>
        <rFont val="Arial"/>
        <family val="2"/>
      </rPr>
      <t>Conception Harbour</t>
    </r>
  </si>
  <si>
    <r>
      <rPr>
        <sz val="8"/>
        <color rgb="FF231F20"/>
        <rFont val="Arial"/>
        <family val="2"/>
      </rPr>
      <t>Cupids</t>
    </r>
  </si>
  <si>
    <r>
      <rPr>
        <sz val="8"/>
        <color rgb="FF231F20"/>
        <rFont val="Arial"/>
        <family val="2"/>
      </rPr>
      <t>Division No. 1, Subd. D</t>
    </r>
  </si>
  <si>
    <r>
      <rPr>
        <sz val="8"/>
        <color rgb="FF231F20"/>
        <rFont val="Arial"/>
        <family val="2"/>
      </rPr>
      <t>SNO</t>
    </r>
  </si>
  <si>
    <r>
      <rPr>
        <sz val="8"/>
        <color rgb="FF231F20"/>
        <rFont val="Arial"/>
        <family val="2"/>
      </rPr>
      <t>Division No. 1, Subd. F</t>
    </r>
  </si>
  <si>
    <r>
      <rPr>
        <sz val="8"/>
        <color rgb="FF231F20"/>
        <rFont val="Arial"/>
        <family val="2"/>
      </rPr>
      <t>Division No. 1, Subd. M</t>
    </r>
  </si>
  <si>
    <r>
      <rPr>
        <sz val="8"/>
        <color rgb="FF231F20"/>
        <rFont val="Arial"/>
        <family val="2"/>
      </rPr>
      <t>Division No. 1, Subd. N</t>
    </r>
  </si>
  <si>
    <r>
      <rPr>
        <sz val="8"/>
        <color rgb="FF231F20"/>
        <rFont val="Arial"/>
        <family val="2"/>
      </rPr>
      <t>Division No. 1, Subd. O</t>
    </r>
  </si>
  <si>
    <r>
      <rPr>
        <sz val="8"/>
        <color rgb="FF231F20"/>
        <rFont val="Arial"/>
        <family val="2"/>
      </rPr>
      <t>Division No. 1, Subd. R</t>
    </r>
  </si>
  <si>
    <r>
      <rPr>
        <sz val="8"/>
        <color rgb="FF231F20"/>
        <rFont val="Arial"/>
        <family val="2"/>
      </rPr>
      <t>Division No. 1, Subd. U</t>
    </r>
  </si>
  <si>
    <r>
      <rPr>
        <sz val="8"/>
        <color rgb="FF231F20"/>
        <rFont val="Arial"/>
        <family val="2"/>
      </rPr>
      <t>(continued)</t>
    </r>
  </si>
  <si>
    <r>
      <rPr>
        <sz val="8"/>
        <color rgb="FF231F20"/>
        <rFont val="Arial"/>
        <family val="2"/>
      </rPr>
      <t>Division No. 1, Subd. W</t>
    </r>
  </si>
  <si>
    <r>
      <rPr>
        <sz val="8"/>
        <color rgb="FF231F20"/>
        <rFont val="Arial"/>
        <family val="2"/>
      </rPr>
      <t>Division No. 5, Subd. F</t>
    </r>
  </si>
  <si>
    <r>
      <rPr>
        <sz val="8"/>
        <color rgb="FF231F20"/>
        <rFont val="Arial"/>
        <family val="2"/>
      </rPr>
      <t>Division No. 6, Subd. C</t>
    </r>
  </si>
  <si>
    <r>
      <rPr>
        <sz val="8"/>
        <color rgb="FF231F20"/>
        <rFont val="Arial"/>
        <family val="2"/>
      </rPr>
      <t>Harbour Main-Chapel’s Cove-Lakeview</t>
    </r>
  </si>
  <si>
    <r>
      <rPr>
        <sz val="8"/>
        <color rgb="FF231F20"/>
        <rFont val="Arial"/>
        <family val="2"/>
      </rPr>
      <t>Holyrood</t>
    </r>
  </si>
  <si>
    <r>
      <rPr>
        <sz val="8"/>
        <color rgb="FF231F20"/>
        <rFont val="Arial"/>
        <family val="2"/>
      </rPr>
      <t>Hughes Brook</t>
    </r>
  </si>
  <si>
    <r>
      <rPr>
        <sz val="8"/>
        <color rgb="FF231F20"/>
        <rFont val="Arial"/>
        <family val="2"/>
      </rPr>
      <t>Indian Bay</t>
    </r>
  </si>
  <si>
    <r>
      <rPr>
        <sz val="8"/>
        <color rgb="FF231F20"/>
        <rFont val="Arial"/>
        <family val="2"/>
      </rPr>
      <t>Norris Arm</t>
    </r>
  </si>
  <si>
    <r>
      <rPr>
        <sz val="8"/>
        <color rgb="FF231F20"/>
        <rFont val="Arial"/>
        <family val="2"/>
      </rPr>
      <t>Parkers Cove</t>
    </r>
  </si>
  <si>
    <r>
      <rPr>
        <sz val="8"/>
        <color rgb="FF231F20"/>
        <rFont val="Arial"/>
        <family val="2"/>
      </rPr>
      <t>Pasadena</t>
    </r>
  </si>
  <si>
    <r>
      <rPr>
        <sz val="8"/>
        <color rgb="FF231F20"/>
        <rFont val="Arial"/>
        <family val="2"/>
      </rPr>
      <t>Rose Blanche-Harbour le Cou</t>
    </r>
  </si>
  <si>
    <r>
      <rPr>
        <sz val="8"/>
        <color rgb="FF231F20"/>
        <rFont val="Arial"/>
        <family val="2"/>
      </rPr>
      <t>South River</t>
    </r>
  </si>
  <si>
    <r>
      <rPr>
        <sz val="8"/>
        <color rgb="FF231F20"/>
        <rFont val="Arial"/>
        <family val="2"/>
      </rPr>
      <t>St. Joseph’s</t>
    </r>
  </si>
  <si>
    <r>
      <rPr>
        <sz val="8"/>
        <color rgb="FF231F20"/>
        <rFont val="Arial"/>
        <family val="2"/>
      </rPr>
      <t>Wabana</t>
    </r>
  </si>
  <si>
    <r>
      <rPr>
        <sz val="8"/>
        <color rgb="FF231F20"/>
        <rFont val="Arial"/>
        <family val="2"/>
      </rPr>
      <t>Moderate metropolitan influenced zone (Newfoundland and Labrador)</t>
    </r>
  </si>
  <si>
    <r>
      <rPr>
        <sz val="8"/>
        <color rgb="FF231F20"/>
        <rFont val="Arial"/>
        <family val="2"/>
      </rPr>
      <t>Admirals Beach</t>
    </r>
  </si>
  <si>
    <r>
      <rPr>
        <sz val="8"/>
        <color rgb="FF231F20"/>
        <rFont val="Arial"/>
        <family val="2"/>
      </rPr>
      <t>Arnold’s Cove</t>
    </r>
  </si>
  <si>
    <r>
      <rPr>
        <sz val="8"/>
        <color rgb="FF231F20"/>
        <rFont val="Arial"/>
        <family val="2"/>
      </rPr>
      <t>Baine Harbour</t>
    </r>
  </si>
  <si>
    <r>
      <rPr>
        <sz val="8"/>
        <color rgb="FF231F20"/>
        <rFont val="Arial"/>
        <family val="2"/>
      </rPr>
      <t>Bay de Verde</t>
    </r>
  </si>
  <si>
    <r>
      <rPr>
        <sz val="8"/>
        <color rgb="FF231F20"/>
        <rFont val="Arial"/>
        <family val="2"/>
      </rPr>
      <t>Birchy Bay</t>
    </r>
  </si>
  <si>
    <r>
      <rPr>
        <sz val="8"/>
        <color rgb="FF231F20"/>
        <rFont val="Arial"/>
        <family val="2"/>
      </rPr>
      <t>Bird Cove</t>
    </r>
  </si>
  <si>
    <r>
      <rPr>
        <sz val="8"/>
        <color rgb="FF231F20"/>
        <rFont val="Arial"/>
        <family val="2"/>
      </rPr>
      <t>Botwood</t>
    </r>
  </si>
  <si>
    <r>
      <rPr>
        <sz val="8"/>
        <color rgb="FF231F20"/>
        <rFont val="Arial"/>
        <family val="2"/>
      </rPr>
      <t>Branch</t>
    </r>
  </si>
  <si>
    <r>
      <rPr>
        <sz val="8"/>
        <color rgb="FF231F20"/>
        <rFont val="Arial"/>
        <family val="2"/>
      </rPr>
      <t>Brent’s Cove</t>
    </r>
  </si>
  <si>
    <r>
      <rPr>
        <sz val="8"/>
        <color rgb="FF231F20"/>
        <rFont val="Arial"/>
        <family val="2"/>
      </rPr>
      <t>Brighton</t>
    </r>
  </si>
  <si>
    <r>
      <rPr>
        <sz val="8"/>
        <color rgb="FF231F20"/>
        <rFont val="Arial"/>
        <family val="2"/>
      </rPr>
      <t>Bryant’s Cove</t>
    </r>
  </si>
  <si>
    <r>
      <rPr>
        <sz val="8"/>
        <color rgb="FF231F20"/>
        <rFont val="Arial"/>
        <family val="2"/>
      </rPr>
      <t>Buchans</t>
    </r>
  </si>
  <si>
    <r>
      <rPr>
        <sz val="8"/>
        <color rgb="FF231F20"/>
        <rFont val="Arial"/>
        <family val="2"/>
      </rPr>
      <t>Burgeo</t>
    </r>
  </si>
  <si>
    <r>
      <rPr>
        <sz val="8"/>
        <color rgb="FF231F20"/>
        <rFont val="Arial"/>
        <family val="2"/>
      </rPr>
      <t>Burnt Islands</t>
    </r>
  </si>
  <si>
    <r>
      <rPr>
        <sz val="8"/>
        <color rgb="FF231F20"/>
        <rFont val="Arial"/>
        <family val="2"/>
      </rPr>
      <t>Campbellton</t>
    </r>
  </si>
  <si>
    <r>
      <rPr>
        <sz val="8"/>
        <color rgb="FF231F20"/>
        <rFont val="Arial"/>
        <family val="2"/>
      </rPr>
      <t>Cape Broyle</t>
    </r>
  </si>
  <si>
    <r>
      <rPr>
        <sz val="8"/>
        <color rgb="FF231F20"/>
        <rFont val="Arial"/>
        <family val="2"/>
      </rPr>
      <t>Cape St. George</t>
    </r>
  </si>
  <si>
    <r>
      <rPr>
        <sz val="8"/>
        <color rgb="FF231F20"/>
        <rFont val="Arial"/>
        <family val="2"/>
      </rPr>
      <t>Carbonear</t>
    </r>
  </si>
  <si>
    <r>
      <rPr>
        <sz val="8"/>
        <color rgb="FF231F20"/>
        <rFont val="Arial"/>
        <family val="2"/>
      </rPr>
      <t>Carmanville</t>
    </r>
  </si>
  <si>
    <r>
      <rPr>
        <sz val="8"/>
        <color rgb="FF231F20"/>
        <rFont val="Arial"/>
        <family val="2"/>
      </rPr>
      <t>Chance Cove</t>
    </r>
  </si>
  <si>
    <r>
      <rPr>
        <sz val="8"/>
        <color rgb="FF231F20"/>
        <rFont val="Arial"/>
        <family val="2"/>
      </rPr>
      <t>Change Islands</t>
    </r>
  </si>
  <si>
    <r>
      <rPr>
        <sz val="8"/>
        <color rgb="FF231F20"/>
        <rFont val="Arial"/>
        <family val="2"/>
      </rPr>
      <t>Channel-Port aux Basques</t>
    </r>
  </si>
  <si>
    <r>
      <rPr>
        <sz val="8"/>
        <color rgb="FF231F20"/>
        <rFont val="Arial"/>
        <family val="2"/>
      </rPr>
      <t>Chapel Arm</t>
    </r>
  </si>
  <si>
    <r>
      <rPr>
        <sz val="8"/>
        <color rgb="FF231F20"/>
        <rFont val="Arial"/>
        <family val="2"/>
      </rPr>
      <t>Colinet</t>
    </r>
  </si>
  <si>
    <r>
      <rPr>
        <sz val="8"/>
        <color rgb="FF231F20"/>
        <rFont val="Arial"/>
        <family val="2"/>
      </rPr>
      <t>Comfort Cove-Newstead</t>
    </r>
  </si>
  <si>
    <r>
      <rPr>
        <sz val="8"/>
        <color rgb="FF231F20"/>
        <rFont val="Arial"/>
        <family val="2"/>
      </rPr>
      <t>Conche</t>
    </r>
  </si>
  <si>
    <r>
      <rPr>
        <sz val="8"/>
        <color rgb="FF231F20"/>
        <rFont val="Arial"/>
        <family val="2"/>
      </rPr>
      <t>Cormack</t>
    </r>
  </si>
  <si>
    <r>
      <rPr>
        <sz val="8"/>
        <color rgb="FF231F20"/>
        <rFont val="Arial"/>
        <family val="2"/>
      </rPr>
      <t>Cox’s Cove</t>
    </r>
  </si>
  <si>
    <r>
      <rPr>
        <sz val="8"/>
        <color rgb="FF231F20"/>
        <rFont val="Arial"/>
        <family val="2"/>
      </rPr>
      <t>Daniel’s Harbour</t>
    </r>
  </si>
  <si>
    <r>
      <rPr>
        <sz val="8"/>
        <color rgb="FF231F20"/>
        <rFont val="Arial"/>
        <family val="2"/>
      </rPr>
      <t>Deer Lake</t>
    </r>
  </si>
  <si>
    <r>
      <rPr>
        <sz val="8"/>
        <color rgb="FF231F20"/>
        <rFont val="Arial"/>
        <family val="2"/>
      </rPr>
      <t>Division No. 1, Subd. A</t>
    </r>
  </si>
  <si>
    <r>
      <rPr>
        <sz val="8"/>
        <color rgb="FF231F20"/>
        <rFont val="Arial"/>
        <family val="2"/>
      </rPr>
      <t>Division No. 1, Subd. B</t>
    </r>
  </si>
  <si>
    <r>
      <rPr>
        <sz val="8"/>
        <color rgb="FF231F20"/>
        <rFont val="Arial"/>
        <family val="2"/>
      </rPr>
      <t>Division No. 1, Subd. E</t>
    </r>
  </si>
  <si>
    <r>
      <rPr>
        <sz val="8"/>
        <color rgb="FF231F20"/>
        <rFont val="Arial"/>
        <family val="2"/>
      </rPr>
      <t>Division No. 1, Subd. G</t>
    </r>
  </si>
  <si>
    <r>
      <rPr>
        <sz val="8"/>
        <color rgb="FF231F20"/>
        <rFont val="Arial"/>
        <family val="2"/>
      </rPr>
      <t>Division No. 1, Subd. H</t>
    </r>
  </si>
  <si>
    <r>
      <rPr>
        <sz val="8"/>
        <color rgb="FF231F20"/>
        <rFont val="Arial"/>
        <family val="2"/>
      </rPr>
      <t>Division No. 1, Subd. I</t>
    </r>
  </si>
  <si>
    <r>
      <rPr>
        <sz val="8"/>
        <color rgb="FF231F20"/>
        <rFont val="Arial"/>
        <family val="2"/>
      </rPr>
      <t>Division No. 1, Subd. L</t>
    </r>
  </si>
  <si>
    <r>
      <rPr>
        <sz val="8"/>
        <color rgb="FF231F20"/>
        <rFont val="Arial"/>
        <family val="2"/>
      </rPr>
      <t>Division No. 1, Subd. X</t>
    </r>
  </si>
  <si>
    <r>
      <rPr>
        <sz val="8"/>
        <color rgb="FF231F20"/>
        <rFont val="Arial"/>
        <family val="2"/>
      </rPr>
      <t>Division No. 1, Subd. Y</t>
    </r>
  </si>
  <si>
    <r>
      <rPr>
        <sz val="8"/>
        <color rgb="FF231F20"/>
        <rFont val="Arial"/>
        <family val="2"/>
      </rPr>
      <t>Division No. 2, Subd. C</t>
    </r>
  </si>
  <si>
    <r>
      <rPr>
        <sz val="8"/>
        <color rgb="FF231F20"/>
        <rFont val="Arial"/>
        <family val="2"/>
      </rPr>
      <t>Division No. 2, Subd. D</t>
    </r>
  </si>
  <si>
    <r>
      <rPr>
        <sz val="8"/>
        <color rgb="FF231F20"/>
        <rFont val="Arial"/>
        <family val="2"/>
      </rPr>
      <t>Division No. 2, Subd. I</t>
    </r>
  </si>
  <si>
    <r>
      <rPr>
        <sz val="8"/>
        <color rgb="FF231F20"/>
        <rFont val="Arial"/>
        <family val="2"/>
      </rPr>
      <t>Division No. 3, Subd. E</t>
    </r>
  </si>
  <si>
    <r>
      <rPr>
        <sz val="8"/>
        <color rgb="FF231F20"/>
        <rFont val="Arial"/>
        <family val="2"/>
      </rPr>
      <t>Division No. 3, Subd. H</t>
    </r>
  </si>
  <si>
    <r>
      <rPr>
        <sz val="8"/>
        <color rgb="FF231F20"/>
        <rFont val="Arial"/>
        <family val="2"/>
      </rPr>
      <t>Division No. 4, Subd. C</t>
    </r>
  </si>
  <si>
    <r>
      <rPr>
        <sz val="8"/>
        <color rgb="FF231F20"/>
        <rFont val="Arial"/>
        <family val="2"/>
      </rPr>
      <t>Division No. 4, Subd. D</t>
    </r>
  </si>
  <si>
    <r>
      <rPr>
        <sz val="8"/>
        <color rgb="FF231F20"/>
        <rFont val="Arial"/>
        <family val="2"/>
      </rPr>
      <t>Division No. 4, Subd. E</t>
    </r>
  </si>
  <si>
    <r>
      <rPr>
        <sz val="8"/>
        <color rgb="FF231F20"/>
        <rFont val="Arial"/>
        <family val="2"/>
      </rPr>
      <t>Division No. 5, Subd. A</t>
    </r>
  </si>
  <si>
    <r>
      <rPr>
        <sz val="8"/>
        <color rgb="FF231F20"/>
        <rFont val="Arial"/>
        <family val="2"/>
      </rPr>
      <t>Division No. 5, Subd. E</t>
    </r>
  </si>
  <si>
    <r>
      <rPr>
        <sz val="8"/>
        <color rgb="FF231F20"/>
        <rFont val="Arial"/>
        <family val="2"/>
      </rPr>
      <t>Division No. 6, Subd. D</t>
    </r>
  </si>
  <si>
    <r>
      <rPr>
        <sz val="8"/>
        <color rgb="FF231F20"/>
        <rFont val="Arial"/>
        <family val="2"/>
      </rPr>
      <t>Division No. 7, Subd. D</t>
    </r>
  </si>
  <si>
    <r>
      <rPr>
        <sz val="8"/>
        <color rgb="FF231F20"/>
        <rFont val="Arial"/>
        <family val="2"/>
      </rPr>
      <t>Division No. 7, Subd. E</t>
    </r>
  </si>
  <si>
    <r>
      <rPr>
        <sz val="8"/>
        <color rgb="FF231F20"/>
        <rFont val="Arial"/>
        <family val="2"/>
      </rPr>
      <t>Division No. 7, Subd. G</t>
    </r>
  </si>
  <si>
    <r>
      <rPr>
        <sz val="8"/>
        <color rgb="FF231F20"/>
        <rFont val="Arial"/>
        <family val="2"/>
      </rPr>
      <t>Division No. 7, Subd. J</t>
    </r>
  </si>
  <si>
    <r>
      <rPr>
        <sz val="8"/>
        <color rgb="FF231F20"/>
        <rFont val="Arial"/>
        <family val="2"/>
      </rPr>
      <t>Division No. 7, Subd. K</t>
    </r>
  </si>
  <si>
    <r>
      <rPr>
        <sz val="8"/>
        <color rgb="FF231F20"/>
        <rFont val="Arial"/>
        <family val="2"/>
      </rPr>
      <t>Division No. 8, Subd. C</t>
    </r>
  </si>
  <si>
    <r>
      <rPr>
        <sz val="8"/>
        <color rgb="FF231F20"/>
        <rFont val="Arial"/>
        <family val="2"/>
      </rPr>
      <t>Division No. 8, Subd. F</t>
    </r>
  </si>
  <si>
    <r>
      <rPr>
        <sz val="8"/>
        <color rgb="FF231F20"/>
        <rFont val="Arial"/>
        <family val="2"/>
      </rPr>
      <t>Division No. 8, Subd. G</t>
    </r>
  </si>
  <si>
    <r>
      <rPr>
        <sz val="8"/>
        <color rgb="FF231F20"/>
        <rFont val="Arial"/>
        <family val="2"/>
      </rPr>
      <t>Division No. 8, Subd. L</t>
    </r>
  </si>
  <si>
    <r>
      <rPr>
        <sz val="8"/>
        <color rgb="FF231F20"/>
        <rFont val="Arial"/>
        <family val="2"/>
      </rPr>
      <t>Division No. 8, Subd. O</t>
    </r>
  </si>
  <si>
    <r>
      <rPr>
        <sz val="8"/>
        <color rgb="FF231F20"/>
        <rFont val="Arial"/>
        <family val="2"/>
      </rPr>
      <t>Division No. 8, Subd. P</t>
    </r>
  </si>
  <si>
    <r>
      <rPr>
        <sz val="8"/>
        <color rgb="FF231F20"/>
        <rFont val="Arial"/>
        <family val="2"/>
      </rPr>
      <t>Division No. 9, Subd. D</t>
    </r>
  </si>
  <si>
    <r>
      <rPr>
        <sz val="8"/>
        <color rgb="FF231F20"/>
        <rFont val="Arial"/>
        <family val="2"/>
      </rPr>
      <t>Elliston</t>
    </r>
  </si>
  <si>
    <r>
      <rPr>
        <sz val="8"/>
        <color rgb="FF231F20"/>
        <rFont val="Arial"/>
        <family val="2"/>
      </rPr>
      <t>English Harbour East</t>
    </r>
  </si>
  <si>
    <r>
      <rPr>
        <sz val="8"/>
        <color rgb="FF231F20"/>
        <rFont val="Arial"/>
        <family val="2"/>
      </rPr>
      <t>Ferryland</t>
    </r>
  </si>
  <si>
    <r>
      <rPr>
        <sz val="8"/>
        <color rgb="FF231F20"/>
        <rFont val="Arial"/>
        <family val="2"/>
      </rPr>
      <t>Fleur de Lys</t>
    </r>
  </si>
  <si>
    <r>
      <rPr>
        <sz val="8"/>
        <color rgb="FF231F20"/>
        <rFont val="Arial"/>
        <family val="2"/>
      </rPr>
      <t>Fox Harbour</t>
    </r>
  </si>
  <si>
    <r>
      <rPr>
        <sz val="8"/>
        <color rgb="FF231F20"/>
        <rFont val="Arial"/>
        <family val="2"/>
      </rPr>
      <t>Gaskiers-Point La Haye</t>
    </r>
  </si>
  <si>
    <r>
      <rPr>
        <sz val="8"/>
        <color rgb="FF231F20"/>
        <rFont val="Arial"/>
        <family val="2"/>
      </rPr>
      <t>Glenburnie-Birchy Head-Shoal Brook</t>
    </r>
  </si>
  <si>
    <r>
      <rPr>
        <sz val="8"/>
        <color rgb="FF231F20"/>
        <rFont val="Arial"/>
        <family val="2"/>
      </rPr>
      <t>Glovertown</t>
    </r>
  </si>
  <si>
    <r>
      <rPr>
        <sz val="8"/>
        <color rgb="FF231F20"/>
        <rFont val="Arial"/>
        <family val="2"/>
      </rPr>
      <t>Grand le Pierre</t>
    </r>
  </si>
  <si>
    <r>
      <rPr>
        <sz val="8"/>
        <color rgb="FF231F20"/>
        <rFont val="Arial"/>
        <family val="2"/>
      </rPr>
      <t>Harbour Breton</t>
    </r>
  </si>
  <si>
    <r>
      <rPr>
        <sz val="8"/>
        <color rgb="FF231F20"/>
        <rFont val="Arial"/>
        <family val="2"/>
      </rPr>
      <t>Harbour Grace</t>
    </r>
  </si>
  <si>
    <r>
      <rPr>
        <sz val="8"/>
        <color rgb="FF231F20"/>
        <rFont val="Arial"/>
        <family val="2"/>
      </rPr>
      <t>Heart’s Content</t>
    </r>
  </si>
  <si>
    <r>
      <rPr>
        <sz val="8"/>
        <color rgb="FF231F20"/>
        <rFont val="Arial"/>
        <family val="2"/>
      </rPr>
      <t>Heart’s Delight-Islington</t>
    </r>
  </si>
  <si>
    <r>
      <rPr>
        <sz val="8"/>
        <color rgb="FF231F20"/>
        <rFont val="Arial"/>
        <family val="2"/>
      </rPr>
      <t>Hermitage-Sandyville</t>
    </r>
  </si>
  <si>
    <r>
      <rPr>
        <sz val="8"/>
        <color rgb="FF231F20"/>
        <rFont val="Arial"/>
        <family val="2"/>
      </rPr>
      <t>Isle aux Morts</t>
    </r>
  </si>
  <si>
    <r>
      <rPr>
        <sz val="8"/>
        <color rgb="FF231F20"/>
        <rFont val="Arial"/>
        <family val="2"/>
      </rPr>
      <t>Lark Harbour</t>
    </r>
  </si>
  <si>
    <r>
      <rPr>
        <sz val="8"/>
        <color rgb="FF231F20"/>
        <rFont val="Arial"/>
        <family val="2"/>
      </rPr>
      <t>Lawn</t>
    </r>
  </si>
  <si>
    <r>
      <rPr>
        <sz val="8"/>
        <color rgb="FF231F20"/>
        <rFont val="Arial"/>
        <family val="2"/>
      </rPr>
      <t>Leading Tickles</t>
    </r>
  </si>
  <si>
    <r>
      <rPr>
        <sz val="8"/>
        <color rgb="FF231F20"/>
        <rFont val="Arial"/>
        <family val="2"/>
      </rPr>
      <t>Lewisporte</t>
    </r>
  </si>
  <si>
    <r>
      <rPr>
        <sz val="8"/>
        <color rgb="FF231F20"/>
        <rFont val="Arial"/>
        <family val="2"/>
      </rPr>
      <t>Long Harbour-Mount Arlington Heights</t>
    </r>
  </si>
  <si>
    <r>
      <rPr>
        <sz val="8"/>
        <color rgb="FF231F20"/>
        <rFont val="Arial"/>
        <family val="2"/>
      </rPr>
      <t>Lord’s Cove</t>
    </r>
  </si>
  <si>
    <r>
      <rPr>
        <sz val="8"/>
        <color rgb="FF231F20"/>
        <rFont val="Arial"/>
        <family val="2"/>
      </rPr>
      <t>Lourdes</t>
    </r>
  </si>
  <si>
    <r>
      <rPr>
        <sz val="8"/>
        <color rgb="FF231F20"/>
        <rFont val="Arial"/>
        <family val="2"/>
      </rPr>
      <t>Lushes Bight-Beaumont-Beaumont North</t>
    </r>
  </si>
  <si>
    <r>
      <rPr>
        <sz val="8"/>
        <color rgb="FF231F20"/>
        <rFont val="Arial"/>
        <family val="2"/>
      </rPr>
      <t>Marystown</t>
    </r>
  </si>
  <si>
    <r>
      <rPr>
        <sz val="8"/>
        <color rgb="FF231F20"/>
        <rFont val="Arial"/>
        <family val="2"/>
      </rPr>
      <t>Middle Arm</t>
    </r>
  </si>
  <si>
    <r>
      <rPr>
        <sz val="8"/>
        <color rgb="FF231F20"/>
        <rFont val="Arial"/>
        <family val="2"/>
      </rPr>
      <t>Miles Cove</t>
    </r>
  </si>
  <si>
    <r>
      <rPr>
        <sz val="8"/>
        <color rgb="FF231F20"/>
        <rFont val="Arial"/>
        <family val="2"/>
      </rPr>
      <t>Milltown-Head of Bay d’Espoir</t>
    </r>
  </si>
  <si>
    <r>
      <rPr>
        <sz val="8"/>
        <color rgb="FF231F20"/>
        <rFont val="Arial"/>
        <family val="2"/>
      </rPr>
      <t>Ming’s Bight</t>
    </r>
  </si>
  <si>
    <r>
      <rPr>
        <sz val="8"/>
        <color rgb="FF231F20"/>
        <rFont val="Arial"/>
        <family val="2"/>
      </rPr>
      <t>Mount Carmel-Mitchells Brook-St. Catherine’s</t>
    </r>
  </si>
  <si>
    <r>
      <rPr>
        <sz val="8"/>
        <color rgb="FF231F20"/>
        <rFont val="Arial"/>
        <family val="2"/>
      </rPr>
      <t>Musgrave Harbour</t>
    </r>
  </si>
  <si>
    <r>
      <rPr>
        <sz val="8"/>
        <color rgb="FF231F20"/>
        <rFont val="Arial"/>
        <family val="2"/>
      </rPr>
      <t>New-Wes-Valley</t>
    </r>
  </si>
  <si>
    <r>
      <rPr>
        <sz val="8"/>
        <color rgb="FF231F20"/>
        <rFont val="Arial"/>
        <family val="2"/>
      </rPr>
      <t>Norman’s Cove-Long Cove</t>
    </r>
  </si>
  <si>
    <r>
      <rPr>
        <sz val="8"/>
        <color rgb="FF231F20"/>
        <rFont val="Arial"/>
        <family val="2"/>
      </rPr>
      <t>Northern Arm</t>
    </r>
  </si>
  <si>
    <r>
      <rPr>
        <sz val="8"/>
        <color rgb="FF231F20"/>
        <rFont val="Arial"/>
        <family val="2"/>
      </rPr>
      <t>Peterview</t>
    </r>
  </si>
  <si>
    <r>
      <rPr>
        <sz val="8"/>
        <color rgb="FF231F20"/>
        <rFont val="Arial"/>
        <family val="2"/>
      </rPr>
      <t>Pilley’s Island</t>
    </r>
  </si>
  <si>
    <r>
      <rPr>
        <sz val="8"/>
        <color rgb="FF231F20"/>
        <rFont val="Arial"/>
        <family val="2"/>
      </rPr>
      <t>Placentia</t>
    </r>
  </si>
  <si>
    <r>
      <rPr>
        <sz val="8"/>
        <color rgb="FF231F20"/>
        <rFont val="Arial"/>
        <family val="2"/>
      </rPr>
      <t>Point Leamington</t>
    </r>
  </si>
  <si>
    <r>
      <rPr>
        <sz val="8"/>
        <color rgb="FF231F20"/>
        <rFont val="Arial"/>
        <family val="2"/>
      </rPr>
      <t>Port au Port West-Aguathuna-Felix Cove</t>
    </r>
  </si>
  <si>
    <r>
      <rPr>
        <sz val="8"/>
        <color rgb="FF231F20"/>
        <rFont val="Arial"/>
        <family val="2"/>
      </rPr>
      <t>Port Rexton</t>
    </r>
  </si>
  <si>
    <r>
      <rPr>
        <sz val="8"/>
        <color rgb="FF231F20"/>
        <rFont val="Arial"/>
        <family val="2"/>
      </rPr>
      <t>Ramea</t>
    </r>
  </si>
  <si>
    <r>
      <rPr>
        <sz val="8"/>
        <color rgb="FF231F20"/>
        <rFont val="Arial"/>
        <family val="2"/>
      </rPr>
      <t>Red Bay</t>
    </r>
  </si>
  <si>
    <r>
      <rPr>
        <sz val="8"/>
        <color rgb="FF231F20"/>
        <rFont val="Arial"/>
        <family val="2"/>
      </rPr>
      <t>Reidville</t>
    </r>
  </si>
  <si>
    <r>
      <rPr>
        <sz val="8"/>
        <color rgb="FF231F20"/>
        <rFont val="Arial"/>
        <family val="2"/>
      </rPr>
      <t>Renews-Cappahayden</t>
    </r>
  </si>
  <si>
    <r>
      <rPr>
        <sz val="8"/>
        <color rgb="FF231F20"/>
        <rFont val="Arial"/>
        <family val="2"/>
      </rPr>
      <t>Riverhead</t>
    </r>
  </si>
  <si>
    <r>
      <rPr>
        <sz val="8"/>
        <color rgb="FF231F20"/>
        <rFont val="Arial"/>
        <family val="2"/>
      </rPr>
      <t>Robert’s Arm</t>
    </r>
  </si>
  <si>
    <r>
      <rPr>
        <sz val="8"/>
        <color rgb="FF231F20"/>
        <rFont val="Arial"/>
        <family val="2"/>
      </rPr>
      <t>Rocky Harbour</t>
    </r>
  </si>
  <si>
    <r>
      <rPr>
        <sz val="8"/>
        <color rgb="FF231F20"/>
        <rFont val="Arial"/>
        <family val="2"/>
      </rPr>
      <t>Roddickton-Bide Arm</t>
    </r>
  </si>
  <si>
    <r>
      <rPr>
        <sz val="8"/>
        <color rgb="FF231F20"/>
        <rFont val="Arial"/>
        <family val="2"/>
      </rPr>
      <t>Rushoon</t>
    </r>
  </si>
  <si>
    <r>
      <rPr>
        <sz val="8"/>
        <color rgb="FF231F20"/>
        <rFont val="Arial"/>
        <family val="2"/>
      </rPr>
      <t>Salmon Cove</t>
    </r>
  </si>
  <si>
    <r>
      <rPr>
        <sz val="8"/>
        <color rgb="FF231F20"/>
        <rFont val="Arial"/>
        <family val="2"/>
      </rPr>
      <t>Salvage</t>
    </r>
  </si>
  <si>
    <r>
      <rPr>
        <sz val="8"/>
        <color rgb="FF231F20"/>
        <rFont val="Arial"/>
        <family val="2"/>
      </rPr>
      <t>Sandringham</t>
    </r>
  </si>
  <si>
    <r>
      <rPr>
        <sz val="8"/>
        <color rgb="FF231F20"/>
        <rFont val="Arial"/>
        <family val="2"/>
      </rPr>
      <t>Seal Cove (Fortune Bay)</t>
    </r>
  </si>
  <si>
    <r>
      <rPr>
        <sz val="8"/>
        <color rgb="FF231F20"/>
        <rFont val="Arial"/>
        <family val="2"/>
      </rPr>
      <t>Seal Cove (White Bay)</t>
    </r>
  </si>
  <si>
    <r>
      <rPr>
        <sz val="8"/>
        <color rgb="FF231F20"/>
        <rFont val="Arial"/>
        <family val="2"/>
      </rPr>
      <t>Small Point-Adam’s Cove-Blackhead-Broad Cove</t>
    </r>
  </si>
  <si>
    <r>
      <rPr>
        <sz val="8"/>
        <color rgb="FF231F20"/>
        <rFont val="Arial"/>
        <family val="2"/>
      </rPr>
      <t>South Brook</t>
    </r>
  </si>
  <si>
    <r>
      <rPr>
        <sz val="8"/>
        <color rgb="FF231F20"/>
        <rFont val="Arial"/>
        <family val="2"/>
      </rPr>
      <t>Southern Harbour</t>
    </r>
  </si>
  <si>
    <r>
      <rPr>
        <sz val="8"/>
        <color rgb="FF231F20"/>
        <rFont val="Arial"/>
        <family val="2"/>
      </rPr>
      <t>St. Alban’s</t>
    </r>
  </si>
  <si>
    <r>
      <rPr>
        <sz val="8"/>
        <color rgb="FF231F20"/>
        <rFont val="Arial"/>
        <family val="2"/>
      </rPr>
      <t>St. Bernard’s-Jacques Fontaine</t>
    </r>
  </si>
  <si>
    <r>
      <rPr>
        <sz val="8"/>
        <color rgb="FF231F20"/>
        <rFont val="Arial"/>
        <family val="2"/>
      </rPr>
      <t>St. Bride’s</t>
    </r>
  </si>
  <si>
    <r>
      <rPr>
        <sz val="8"/>
        <color rgb="FF231F20"/>
        <rFont val="Arial"/>
        <family val="2"/>
      </rPr>
      <t>St. Mary’s</t>
    </r>
  </si>
  <si>
    <r>
      <rPr>
        <sz val="8"/>
        <color rgb="FF231F20"/>
        <rFont val="Arial"/>
        <family val="2"/>
      </rPr>
      <t>St. Vincent’s-St. Stephen’s-Peter’s River</t>
    </r>
  </si>
  <si>
    <r>
      <rPr>
        <sz val="8"/>
        <color rgb="FF231F20"/>
        <rFont val="Arial"/>
        <family val="2"/>
      </rPr>
      <t>Stephenville Crossing</t>
    </r>
  </si>
  <si>
    <r>
      <rPr>
        <sz val="8"/>
        <color rgb="FF231F20"/>
        <rFont val="Arial"/>
        <family val="2"/>
      </rPr>
      <t>Terrenceville</t>
    </r>
  </si>
  <si>
    <r>
      <rPr>
        <sz val="8"/>
        <color rgb="FF231F20"/>
        <rFont val="Arial"/>
        <family val="2"/>
      </rPr>
      <t>Tilting</t>
    </r>
  </si>
  <si>
    <r>
      <rPr>
        <sz val="8"/>
        <color rgb="FF231F20"/>
        <rFont val="Arial"/>
        <family val="2"/>
      </rPr>
      <t>Trepassey</t>
    </r>
  </si>
  <si>
    <r>
      <rPr>
        <sz val="8"/>
        <color rgb="FF231F20"/>
        <rFont val="Arial"/>
        <family val="2"/>
      </rPr>
      <t>Trinity (Trinity Bay)</t>
    </r>
  </si>
  <si>
    <r>
      <rPr>
        <sz val="8"/>
        <color rgb="FF231F20"/>
        <rFont val="Arial"/>
        <family val="2"/>
      </rPr>
      <t>Triton</t>
    </r>
  </si>
  <si>
    <r>
      <rPr>
        <sz val="8"/>
        <color rgb="FF231F20"/>
        <rFont val="Arial"/>
        <family val="2"/>
      </rPr>
      <t>Victoria</t>
    </r>
  </si>
  <si>
    <r>
      <rPr>
        <sz val="8"/>
        <color rgb="FF231F20"/>
        <rFont val="Arial"/>
        <family val="2"/>
      </rPr>
      <t>Whitbourne</t>
    </r>
  </si>
  <si>
    <r>
      <rPr>
        <sz val="8"/>
        <color rgb="FF231F20"/>
        <rFont val="Arial"/>
        <family val="2"/>
      </rPr>
      <t>Whiteway</t>
    </r>
  </si>
  <si>
    <r>
      <rPr>
        <sz val="8"/>
        <color rgb="FF231F20"/>
        <rFont val="Arial"/>
        <family val="2"/>
      </rPr>
      <t>Winterland</t>
    </r>
  </si>
  <si>
    <r>
      <rPr>
        <sz val="8"/>
        <color rgb="FF231F20"/>
        <rFont val="Arial"/>
        <family val="2"/>
      </rPr>
      <t>York Harbour</t>
    </r>
  </si>
  <si>
    <r>
      <rPr>
        <sz val="8"/>
        <color rgb="FF231F20"/>
        <rFont val="Arial"/>
        <family val="2"/>
      </rPr>
      <t>Weak metropolitan influenced zone (Newfoundland and Labrador)</t>
    </r>
  </si>
  <si>
    <r>
      <rPr>
        <sz val="8"/>
        <color rgb="FF231F20"/>
        <rFont val="Arial"/>
        <family val="2"/>
      </rPr>
      <t>Appleton</t>
    </r>
  </si>
  <si>
    <r>
      <rPr>
        <sz val="8"/>
        <color rgb="FF231F20"/>
        <rFont val="Arial"/>
        <family val="2"/>
      </rPr>
      <t>Baie Verte</t>
    </r>
  </si>
  <si>
    <r>
      <rPr>
        <sz val="8"/>
        <color rgb="FF231F20"/>
        <rFont val="Arial"/>
        <family val="2"/>
      </rPr>
      <t>Bonavista</t>
    </r>
  </si>
  <si>
    <r>
      <rPr>
        <sz val="8"/>
        <color rgb="FF231F20"/>
        <rFont val="Arial"/>
        <family val="2"/>
      </rPr>
      <t>Burin</t>
    </r>
  </si>
  <si>
    <r>
      <rPr>
        <sz val="8"/>
        <color rgb="FF231F20"/>
        <rFont val="Arial"/>
        <family val="2"/>
      </rPr>
      <t>Centreville-Wareham-Trinity</t>
    </r>
  </si>
  <si>
    <r>
      <rPr>
        <sz val="8"/>
        <color rgb="FF231F20"/>
        <rFont val="Arial"/>
        <family val="2"/>
      </rPr>
      <t>Charlottetown (Labrador)</t>
    </r>
  </si>
  <si>
    <r>
      <rPr>
        <sz val="8"/>
        <color rgb="FF231F20"/>
        <rFont val="Arial"/>
        <family val="2"/>
      </rPr>
      <t>Clarenville</t>
    </r>
  </si>
  <si>
    <r>
      <rPr>
        <sz val="8"/>
        <color rgb="FF231F20"/>
        <rFont val="Arial"/>
        <family val="2"/>
      </rPr>
      <t>Division No. 2, Subd. E</t>
    </r>
  </si>
  <si>
    <r>
      <rPr>
        <sz val="8"/>
        <color rgb="FF231F20"/>
        <rFont val="Arial"/>
        <family val="2"/>
      </rPr>
      <t>Division No. 2, Subd. H</t>
    </r>
  </si>
  <si>
    <r>
      <rPr>
        <sz val="8"/>
        <color rgb="FF231F20"/>
        <rFont val="Arial"/>
        <family val="2"/>
      </rPr>
      <t>Division No. 3, Subd. D</t>
    </r>
  </si>
  <si>
    <r>
      <rPr>
        <sz val="8"/>
        <color rgb="FF231F20"/>
        <rFont val="Arial"/>
        <family val="2"/>
      </rPr>
      <t>Division No. 3, Subd. F</t>
    </r>
  </si>
  <si>
    <r>
      <rPr>
        <sz val="8"/>
        <color rgb="FF231F20"/>
        <rFont val="Arial"/>
        <family val="2"/>
      </rPr>
      <t>Division No. 4, Subd. A</t>
    </r>
  </si>
  <si>
    <r>
      <rPr>
        <sz val="8"/>
        <color rgb="FF231F20"/>
        <rFont val="Arial"/>
        <family val="2"/>
      </rPr>
      <t>Division No. 4, Subd. B</t>
    </r>
  </si>
  <si>
    <r>
      <rPr>
        <sz val="8"/>
        <color rgb="FF231F20"/>
        <rFont val="Arial"/>
        <family val="2"/>
      </rPr>
      <t>Division No. 5, Subd. G</t>
    </r>
  </si>
  <si>
    <r>
      <rPr>
        <sz val="8"/>
        <color rgb="FF231F20"/>
        <rFont val="Arial"/>
        <family val="2"/>
      </rPr>
      <t>Division No. 6, Subd. E</t>
    </r>
  </si>
  <si>
    <r>
      <rPr>
        <sz val="8"/>
        <color rgb="FF231F20"/>
        <rFont val="Arial"/>
        <family val="2"/>
      </rPr>
      <t>Division No. 7, Subd. F</t>
    </r>
  </si>
  <si>
    <r>
      <rPr>
        <sz val="8"/>
        <color rgb="FF231F20"/>
        <rFont val="Arial"/>
        <family val="2"/>
      </rPr>
      <t>Division No. 7, Subd. L</t>
    </r>
  </si>
  <si>
    <r>
      <rPr>
        <sz val="8"/>
        <color rgb="FF231F20"/>
        <rFont val="Arial"/>
        <family val="2"/>
      </rPr>
      <t>Division No. 7, Subd. M</t>
    </r>
  </si>
  <si>
    <r>
      <rPr>
        <sz val="8"/>
        <color rgb="FF231F20"/>
        <rFont val="Arial"/>
        <family val="2"/>
      </rPr>
      <t>Division No. 8, Subd. E</t>
    </r>
  </si>
  <si>
    <r>
      <rPr>
        <sz val="8"/>
        <color rgb="FF231F20"/>
        <rFont val="Arial"/>
        <family val="2"/>
      </rPr>
      <t>Division No. 8, Subd. H</t>
    </r>
  </si>
  <si>
    <r>
      <rPr>
        <sz val="8"/>
        <color rgb="FF231F20"/>
        <rFont val="Arial"/>
        <family val="2"/>
      </rPr>
      <t>Division No. 9, Subd. C</t>
    </r>
  </si>
  <si>
    <r>
      <rPr>
        <sz val="8"/>
        <color rgb="FF231F20"/>
        <rFont val="Arial"/>
        <family val="2"/>
      </rPr>
      <t>Division No. 10, Subd. B</t>
    </r>
  </si>
  <si>
    <r>
      <rPr>
        <sz val="8"/>
        <color rgb="FF231F20"/>
        <rFont val="Arial"/>
        <family val="2"/>
      </rPr>
      <t>Dover</t>
    </r>
  </si>
  <si>
    <r>
      <rPr>
        <sz val="8"/>
        <color rgb="FF231F20"/>
        <rFont val="Arial"/>
        <family val="2"/>
      </rPr>
      <t>Eastport</t>
    </r>
  </si>
  <si>
    <r>
      <rPr>
        <sz val="8"/>
        <color rgb="FF231F20"/>
        <rFont val="Arial"/>
        <family val="2"/>
      </rPr>
      <t>Embree</t>
    </r>
  </si>
  <si>
    <r>
      <rPr>
        <sz val="8"/>
        <color rgb="FF231F20"/>
        <rFont val="Arial"/>
        <family val="2"/>
      </rPr>
      <t>Flower’s Cove</t>
    </r>
  </si>
  <si>
    <r>
      <rPr>
        <sz val="8"/>
        <color rgb="FF231F20"/>
        <rFont val="Arial"/>
        <family val="2"/>
      </rPr>
      <t>Fogo</t>
    </r>
  </si>
  <si>
    <r>
      <rPr>
        <sz val="8"/>
        <color rgb="FF231F20"/>
        <rFont val="Arial"/>
        <family val="2"/>
      </rPr>
      <t>Fogo Island Region (Part)</t>
    </r>
  </si>
  <si>
    <r>
      <rPr>
        <sz val="8"/>
        <color rgb="FF231F20"/>
        <rFont val="Arial"/>
        <family val="2"/>
      </rPr>
      <t>RG</t>
    </r>
  </si>
  <si>
    <r>
      <rPr>
        <sz val="8"/>
        <color rgb="FF231F20"/>
        <rFont val="Arial"/>
        <family val="2"/>
      </rPr>
      <t>Fortune</t>
    </r>
  </si>
  <si>
    <r>
      <rPr>
        <sz val="8"/>
        <color rgb="FF231F20"/>
        <rFont val="Arial"/>
        <family val="2"/>
      </rPr>
      <t>Gambo</t>
    </r>
  </si>
  <si>
    <r>
      <rPr>
        <sz val="8"/>
        <color rgb="FF231F20"/>
        <rFont val="Arial"/>
        <family val="2"/>
      </rPr>
      <t>Gander</t>
    </r>
  </si>
  <si>
    <r>
      <rPr>
        <sz val="8"/>
        <color rgb="FF231F20"/>
        <rFont val="Arial"/>
        <family val="2"/>
      </rPr>
      <t>Garnish</t>
    </r>
  </si>
  <si>
    <r>
      <rPr>
        <sz val="8"/>
        <color rgb="FF231F20"/>
        <rFont val="Arial"/>
        <family val="2"/>
      </rPr>
      <t>Glenwood</t>
    </r>
  </si>
  <si>
    <r>
      <rPr>
        <sz val="8"/>
        <color rgb="FF231F20"/>
        <rFont val="Arial"/>
        <family val="2"/>
      </rPr>
      <t>Grand Bank</t>
    </r>
  </si>
  <si>
    <r>
      <rPr>
        <sz val="8"/>
        <color rgb="FF231F20"/>
        <rFont val="Arial"/>
        <family val="2"/>
      </rPr>
      <t>Hant’s Harbour</t>
    </r>
  </si>
  <si>
    <r>
      <rPr>
        <sz val="8"/>
        <color rgb="FF231F20"/>
        <rFont val="Arial"/>
        <family val="2"/>
      </rPr>
      <t>Happy Valley-Goose Bay</t>
    </r>
  </si>
  <si>
    <r>
      <rPr>
        <sz val="8"/>
        <color rgb="FF231F20"/>
        <rFont val="Arial"/>
        <family val="2"/>
      </rPr>
      <t>Hare Bay</t>
    </r>
  </si>
  <si>
    <r>
      <rPr>
        <sz val="8"/>
        <color rgb="FF231F20"/>
        <rFont val="Arial"/>
        <family val="2"/>
      </rPr>
      <t>Joe Batt’s Arm-Barr’d Islands-Shoal Bay</t>
    </r>
  </si>
  <si>
    <r>
      <rPr>
        <sz val="8"/>
        <color rgb="FF231F20"/>
        <rFont val="Arial"/>
        <family val="2"/>
      </rPr>
      <t>King’s Point</t>
    </r>
  </si>
  <si>
    <r>
      <rPr>
        <sz val="8"/>
        <color rgb="FF231F20"/>
        <rFont val="Arial"/>
        <family val="2"/>
      </rPr>
      <t>Kippens</t>
    </r>
  </si>
  <si>
    <r>
      <rPr>
        <sz val="8"/>
        <color rgb="FF231F20"/>
        <rFont val="Arial"/>
        <family val="2"/>
      </rPr>
      <t>Labrador City</t>
    </r>
  </si>
  <si>
    <r>
      <rPr>
        <sz val="8"/>
        <color rgb="FF231F20"/>
        <rFont val="Arial"/>
        <family val="2"/>
      </rPr>
      <t>Lamaline</t>
    </r>
  </si>
  <si>
    <r>
      <rPr>
        <sz val="8"/>
        <color rgb="FF231F20"/>
        <rFont val="Arial"/>
        <family val="2"/>
      </rPr>
      <t>L’Anse au Loup</t>
    </r>
  </si>
  <si>
    <r>
      <rPr>
        <sz val="8"/>
        <color rgb="FF231F20"/>
        <rFont val="Arial"/>
        <family val="2"/>
      </rPr>
      <t>Lewin’s Cove</t>
    </r>
  </si>
  <si>
    <r>
      <rPr>
        <sz val="8"/>
        <color rgb="FF231F20"/>
        <rFont val="Arial"/>
        <family val="2"/>
      </rPr>
      <t>Lumsden</t>
    </r>
  </si>
  <si>
    <r>
      <rPr>
        <sz val="8"/>
        <color rgb="FF231F20"/>
        <rFont val="Arial"/>
        <family val="2"/>
      </rPr>
      <t>Main Brook</t>
    </r>
  </si>
  <si>
    <r>
      <rPr>
        <sz val="8"/>
        <color rgb="FF231F20"/>
        <rFont val="Arial"/>
        <family val="2"/>
      </rPr>
      <t>Mary’s Harbour</t>
    </r>
  </si>
  <si>
    <r>
      <rPr>
        <sz val="8"/>
        <color rgb="FF231F20"/>
        <rFont val="Arial"/>
        <family val="2"/>
      </rPr>
      <t>Musgravetown</t>
    </r>
  </si>
  <si>
    <r>
      <rPr>
        <sz val="8"/>
        <color rgb="FF231F20"/>
        <rFont val="Arial"/>
        <family val="2"/>
      </rPr>
      <t>Norris Point</t>
    </r>
  </si>
  <si>
    <r>
      <rPr>
        <sz val="8"/>
        <color rgb="FF231F20"/>
        <rFont val="Arial"/>
        <family val="2"/>
      </rPr>
      <t>Old Perlican</t>
    </r>
  </si>
  <si>
    <r>
      <rPr>
        <sz val="8"/>
        <color rgb="FF231F20"/>
        <rFont val="Arial"/>
        <family val="2"/>
      </rPr>
      <t>Port au Choix</t>
    </r>
  </si>
  <si>
    <r>
      <rPr>
        <sz val="8"/>
        <color rgb="FF231F20"/>
        <rFont val="Arial"/>
        <family val="2"/>
      </rPr>
      <t>Port au Port East</t>
    </r>
  </si>
  <si>
    <r>
      <rPr>
        <sz val="8"/>
        <color rgb="FF231F20"/>
        <rFont val="Arial"/>
        <family val="2"/>
      </rPr>
      <t>Port Blandford</t>
    </r>
  </si>
  <si>
    <r>
      <rPr>
        <sz val="8"/>
        <color rgb="FF231F20"/>
        <rFont val="Arial"/>
        <family val="2"/>
      </rPr>
      <t>Port Hope Simpson</t>
    </r>
  </si>
  <si>
    <r>
      <rPr>
        <sz val="8"/>
        <color rgb="FF231F20"/>
        <rFont val="Arial"/>
        <family val="2"/>
      </rPr>
      <t>Port Saunders</t>
    </r>
  </si>
  <si>
    <r>
      <rPr>
        <sz val="8"/>
        <color rgb="FF231F20"/>
        <rFont val="Arial"/>
        <family val="2"/>
      </rPr>
      <t>Portugal Cove South</t>
    </r>
  </si>
  <si>
    <r>
      <rPr>
        <sz val="8"/>
        <color rgb="FF231F20"/>
        <rFont val="Arial"/>
        <family val="2"/>
      </rPr>
      <t>Rigolet</t>
    </r>
  </si>
  <si>
    <r>
      <rPr>
        <sz val="8"/>
        <color rgb="FF231F20"/>
        <rFont val="Arial"/>
        <family val="2"/>
      </rPr>
      <t>Samiajij Miawpukek</t>
    </r>
  </si>
  <si>
    <r>
      <rPr>
        <sz val="8"/>
        <color rgb="FF231F20"/>
        <rFont val="Arial"/>
        <family val="2"/>
      </rPr>
      <t>IRI</t>
    </r>
  </si>
  <si>
    <r>
      <rPr>
        <sz val="8"/>
        <color rgb="FF231F20"/>
        <rFont val="Arial"/>
        <family val="2"/>
      </rPr>
      <t>Seldom-Little Seldom</t>
    </r>
  </si>
  <si>
    <r>
      <rPr>
        <sz val="8"/>
        <color rgb="FF231F20"/>
        <rFont val="Arial"/>
        <family val="2"/>
      </rPr>
      <t>Sheshatshiu 3</t>
    </r>
  </si>
  <si>
    <r>
      <rPr>
        <sz val="8"/>
        <color rgb="FF231F20"/>
        <rFont val="Arial"/>
        <family val="2"/>
      </rPr>
      <t>Springdale</t>
    </r>
  </si>
  <si>
    <r>
      <rPr>
        <sz val="8"/>
        <color rgb="FF231F20"/>
        <rFont val="Arial"/>
        <family val="2"/>
      </rPr>
      <t>St. Anthony</t>
    </r>
  </si>
  <si>
    <r>
      <rPr>
        <sz val="8"/>
        <color rgb="FF231F20"/>
        <rFont val="Arial"/>
        <family val="2"/>
      </rPr>
      <t>St. George’s</t>
    </r>
  </si>
  <si>
    <r>
      <rPr>
        <sz val="8"/>
        <color rgb="FF231F20"/>
        <rFont val="Arial"/>
        <family val="2"/>
      </rPr>
      <t>St. Jacques-Coomb’s Cove</t>
    </r>
  </si>
  <si>
    <r>
      <rPr>
        <sz val="8"/>
        <color rgb="FF231F20"/>
        <rFont val="Arial"/>
        <family val="2"/>
      </rPr>
      <t>St. Lawrence</t>
    </r>
  </si>
  <si>
    <r>
      <rPr>
        <sz val="8"/>
        <color rgb="FF231F20"/>
        <rFont val="Arial"/>
        <family val="2"/>
      </rPr>
      <t>St. Lunaire-Griquet</t>
    </r>
  </si>
  <si>
    <r>
      <rPr>
        <sz val="8"/>
        <color rgb="FF231F20"/>
        <rFont val="Arial"/>
        <family val="2"/>
      </rPr>
      <t>Stephenville</t>
    </r>
  </si>
  <si>
    <r>
      <rPr>
        <sz val="8"/>
        <color rgb="FF231F20"/>
        <rFont val="Arial"/>
        <family val="2"/>
      </rPr>
      <t>Summerford</t>
    </r>
  </si>
  <si>
    <r>
      <rPr>
        <sz val="8"/>
        <color rgb="FF231F20"/>
        <rFont val="Arial"/>
        <family val="2"/>
      </rPr>
      <t>Sunnyside</t>
    </r>
  </si>
  <si>
    <r>
      <rPr>
        <sz val="8"/>
        <color rgb="FF231F20"/>
        <rFont val="Arial"/>
        <family val="2"/>
      </rPr>
      <t>Trinity Bay North</t>
    </r>
  </si>
  <si>
    <r>
      <rPr>
        <sz val="8"/>
        <color rgb="FF231F20"/>
        <rFont val="Arial"/>
        <family val="2"/>
      </rPr>
      <t>Trout River</t>
    </r>
  </si>
  <si>
    <r>
      <rPr>
        <sz val="8"/>
        <color rgb="FF231F20"/>
        <rFont val="Arial"/>
        <family val="2"/>
      </rPr>
      <t>Twillingate</t>
    </r>
  </si>
  <si>
    <r>
      <rPr>
        <sz val="8"/>
        <color rgb="FF231F20"/>
        <rFont val="Arial"/>
        <family val="2"/>
      </rPr>
      <t>Wabush</t>
    </r>
  </si>
  <si>
    <r>
      <rPr>
        <sz val="8"/>
        <color rgb="FF231F20"/>
        <rFont val="Arial"/>
        <family val="2"/>
      </rPr>
      <t>Winterton</t>
    </r>
  </si>
  <si>
    <r>
      <rPr>
        <sz val="8"/>
        <color rgb="FF231F20"/>
        <rFont val="Arial"/>
        <family val="2"/>
      </rPr>
      <t>Woody Point, Bonne Bay</t>
    </r>
  </si>
  <si>
    <r>
      <rPr>
        <sz val="8"/>
        <color rgb="FF231F20"/>
        <rFont val="Arial"/>
        <family val="2"/>
      </rPr>
      <t>No metropolitan influenced zone (Newfoundland and Labrador)</t>
    </r>
  </si>
  <si>
    <r>
      <rPr>
        <sz val="8"/>
        <color rgb="FF231F20"/>
        <rFont val="Arial"/>
        <family val="2"/>
      </rPr>
      <t>Anchor Point</t>
    </r>
  </si>
  <si>
    <r>
      <rPr>
        <sz val="8"/>
        <color rgb="FF231F20"/>
        <rFont val="Arial"/>
        <family val="2"/>
      </rPr>
      <t>Aquaforte</t>
    </r>
  </si>
  <si>
    <r>
      <rPr>
        <sz val="8"/>
        <color rgb="FF231F20"/>
        <rFont val="Arial"/>
        <family val="2"/>
      </rPr>
      <t>Baytona</t>
    </r>
  </si>
  <si>
    <r>
      <rPr>
        <sz val="8"/>
        <color rgb="FF231F20"/>
        <rFont val="Arial"/>
        <family val="2"/>
      </rPr>
      <t>Beachside</t>
    </r>
  </si>
  <si>
    <r>
      <rPr>
        <sz val="8"/>
        <color rgb="FF231F20"/>
        <rFont val="Arial"/>
        <family val="2"/>
      </rPr>
      <t>Bellburns</t>
    </r>
  </si>
  <si>
    <r>
      <rPr>
        <sz val="8"/>
        <color rgb="FF231F20"/>
        <rFont val="Arial"/>
        <family val="2"/>
      </rPr>
      <t>Belleoram</t>
    </r>
  </si>
  <si>
    <r>
      <rPr>
        <sz val="8"/>
        <color rgb="FF231F20"/>
        <rFont val="Arial"/>
        <family val="2"/>
      </rPr>
      <t>Burlington</t>
    </r>
  </si>
  <si>
    <r>
      <rPr>
        <sz val="8"/>
        <color rgb="FF231F20"/>
        <rFont val="Arial"/>
        <family val="2"/>
      </rPr>
      <t>Cartwright, Labrador</t>
    </r>
  </si>
  <si>
    <r>
      <rPr>
        <sz val="8"/>
        <color rgb="FF231F20"/>
        <rFont val="Arial"/>
        <family val="2"/>
      </rPr>
      <t>Coachman’s Cove</t>
    </r>
  </si>
  <si>
    <r>
      <rPr>
        <sz val="8"/>
        <color rgb="FF231F20"/>
        <rFont val="Arial"/>
        <family val="2"/>
      </rPr>
      <t>Come By Chance</t>
    </r>
  </si>
  <si>
    <r>
      <rPr>
        <sz val="8"/>
        <color rgb="FF231F20"/>
        <rFont val="Arial"/>
        <family val="2"/>
      </rPr>
      <t>Cook’s Harbour</t>
    </r>
  </si>
  <si>
    <r>
      <rPr>
        <sz val="8"/>
        <color rgb="FF231F20"/>
        <rFont val="Arial"/>
        <family val="2"/>
      </rPr>
      <t>Cottlesville</t>
    </r>
  </si>
  <si>
    <r>
      <rPr>
        <sz val="8"/>
        <color rgb="FF231F20"/>
        <rFont val="Arial"/>
        <family val="2"/>
      </rPr>
      <t>Cow Head</t>
    </r>
  </si>
  <si>
    <r>
      <rPr>
        <sz val="8"/>
        <color rgb="FF231F20"/>
        <rFont val="Arial"/>
        <family val="2"/>
      </rPr>
      <t>Crow Head</t>
    </r>
  </si>
  <si>
    <r>
      <rPr>
        <sz val="8"/>
        <color rgb="FF231F20"/>
        <rFont val="Arial"/>
        <family val="2"/>
      </rPr>
      <t>Division No. 1, Subd. C</t>
    </r>
  </si>
  <si>
    <r>
      <rPr>
        <sz val="8"/>
        <color rgb="FF231F20"/>
        <rFont val="Arial"/>
        <family val="2"/>
      </rPr>
      <t>Division No. 1, Subd. J</t>
    </r>
  </si>
  <si>
    <r>
      <rPr>
        <sz val="8"/>
        <color rgb="FF231F20"/>
        <rFont val="Arial"/>
        <family val="2"/>
      </rPr>
      <t>Division No. 1, Subd. K</t>
    </r>
  </si>
  <si>
    <r>
      <rPr>
        <sz val="8"/>
        <color rgb="FF231F20"/>
        <rFont val="Arial"/>
        <family val="2"/>
      </rPr>
      <t>Division No. 1, Subd. V</t>
    </r>
  </si>
  <si>
    <r>
      <rPr>
        <sz val="8"/>
        <color rgb="FF231F20"/>
        <rFont val="Arial"/>
        <family val="2"/>
      </rPr>
      <t>Division No. 2, Subd. F</t>
    </r>
  </si>
  <si>
    <r>
      <rPr>
        <sz val="8"/>
        <color rgb="FF231F20"/>
        <rFont val="Arial"/>
        <family val="2"/>
      </rPr>
      <t>Division No. 2, Subd. G</t>
    </r>
  </si>
  <si>
    <r>
      <rPr>
        <sz val="8"/>
        <color rgb="FF231F20"/>
        <rFont val="Arial"/>
        <family val="2"/>
      </rPr>
      <t>Division No. 2, Subd. J</t>
    </r>
  </si>
  <si>
    <r>
      <rPr>
        <sz val="8"/>
        <color rgb="FF231F20"/>
        <rFont val="Arial"/>
        <family val="2"/>
      </rPr>
      <t>Division No. 2, Subd. K</t>
    </r>
  </si>
  <si>
    <r>
      <rPr>
        <sz val="8"/>
        <color rgb="FF231F20"/>
        <rFont val="Arial"/>
        <family val="2"/>
      </rPr>
      <t>Division No. 2, Subd. L</t>
    </r>
  </si>
  <si>
    <r>
      <rPr>
        <sz val="8"/>
        <color rgb="FF231F20"/>
        <rFont val="Arial"/>
        <family val="2"/>
      </rPr>
      <t>Division No. 3, Subd. A</t>
    </r>
  </si>
  <si>
    <r>
      <rPr>
        <sz val="8"/>
        <color rgb="FF231F20"/>
        <rFont val="Arial"/>
        <family val="2"/>
      </rPr>
      <t>Division No. 3, Subd. B</t>
    </r>
  </si>
  <si>
    <r>
      <rPr>
        <sz val="8"/>
        <color rgb="FF231F20"/>
        <rFont val="Arial"/>
        <family val="2"/>
      </rPr>
      <t>Division No. 3, Subd. C</t>
    </r>
  </si>
  <si>
    <r>
      <rPr>
        <sz val="8"/>
        <color rgb="FF231F20"/>
        <rFont val="Arial"/>
        <family val="2"/>
      </rPr>
      <t>Division No. 3, Subd. I</t>
    </r>
  </si>
  <si>
    <r>
      <rPr>
        <sz val="8"/>
        <color rgb="FF231F20"/>
        <rFont val="Arial"/>
        <family val="2"/>
      </rPr>
      <t>Division No. 3, Subd. J</t>
    </r>
  </si>
  <si>
    <r>
      <rPr>
        <sz val="8"/>
        <color rgb="FF231F20"/>
        <rFont val="Arial"/>
        <family val="2"/>
      </rPr>
      <t>Division No. 5, Subd. C</t>
    </r>
  </si>
  <si>
    <r>
      <rPr>
        <sz val="8"/>
        <color rgb="FF231F20"/>
        <rFont val="Arial"/>
        <family val="2"/>
      </rPr>
      <t>Division No. 5, Subd. D</t>
    </r>
  </si>
  <si>
    <r>
      <rPr>
        <sz val="8"/>
        <color rgb="FF231F20"/>
        <rFont val="Arial"/>
        <family val="2"/>
      </rPr>
      <t>Division No. 6, Subd. A</t>
    </r>
  </si>
  <si>
    <r>
      <rPr>
        <sz val="8"/>
        <color rgb="FF231F20"/>
        <rFont val="Arial"/>
        <family val="2"/>
      </rPr>
      <t>Division No. 7, Subd. A</t>
    </r>
  </si>
  <si>
    <r>
      <rPr>
        <sz val="8"/>
        <color rgb="FF231F20"/>
        <rFont val="Arial"/>
        <family val="2"/>
      </rPr>
      <t>Division No. 7, Subd. B</t>
    </r>
  </si>
  <si>
    <r>
      <rPr>
        <sz val="8"/>
        <color rgb="FF231F20"/>
        <rFont val="Arial"/>
        <family val="2"/>
      </rPr>
      <t>Division No. 7, Subd. I</t>
    </r>
  </si>
  <si>
    <r>
      <rPr>
        <sz val="8"/>
        <color rgb="FF231F20"/>
        <rFont val="Arial"/>
        <family val="2"/>
      </rPr>
      <t>Division No. 7, Subd. N</t>
    </r>
  </si>
  <si>
    <r>
      <rPr>
        <sz val="8"/>
        <color rgb="FF231F20"/>
        <rFont val="Arial"/>
        <family val="2"/>
      </rPr>
      <t>Division No. 8, Subd. A</t>
    </r>
  </si>
  <si>
    <r>
      <rPr>
        <sz val="8"/>
        <color rgb="FF231F20"/>
        <rFont val="Arial"/>
        <family val="2"/>
      </rPr>
      <t>Division No. 8, Subd. D</t>
    </r>
  </si>
  <si>
    <r>
      <rPr>
        <sz val="8"/>
        <color rgb="FF231F20"/>
        <rFont val="Arial"/>
        <family val="2"/>
      </rPr>
      <t>Division No. 8, Subd. I</t>
    </r>
  </si>
  <si>
    <r>
      <rPr>
        <sz val="8"/>
        <color rgb="FF231F20"/>
        <rFont val="Arial"/>
        <family val="2"/>
      </rPr>
      <t>Division No. 8, Subd. M</t>
    </r>
  </si>
  <si>
    <r>
      <rPr>
        <sz val="8"/>
        <color rgb="FF231F20"/>
        <rFont val="Arial"/>
        <family val="2"/>
      </rPr>
      <t>Division No. 9, Subd. A</t>
    </r>
  </si>
  <si>
    <r>
      <rPr>
        <sz val="8"/>
        <color rgb="FF231F20"/>
        <rFont val="Arial"/>
        <family val="2"/>
      </rPr>
      <t>Division No. 9, Subd. F</t>
    </r>
  </si>
  <si>
    <r>
      <rPr>
        <sz val="8"/>
        <color rgb="FF231F20"/>
        <rFont val="Arial"/>
        <family val="2"/>
      </rPr>
      <t>Division No. 9, Subd. G</t>
    </r>
  </si>
  <si>
    <r>
      <rPr>
        <sz val="8"/>
        <color rgb="FF231F20"/>
        <rFont val="Arial"/>
        <family val="2"/>
      </rPr>
      <t>Division No. 9, Subd. H</t>
    </r>
  </si>
  <si>
    <r>
      <rPr>
        <sz val="8"/>
        <color rgb="FF231F20"/>
        <rFont val="Arial"/>
        <family val="2"/>
      </rPr>
      <t>Division No. 10, Subd. A</t>
    </r>
  </si>
  <si>
    <r>
      <rPr>
        <sz val="8"/>
        <color rgb="FF231F20"/>
        <rFont val="Arial"/>
        <family val="2"/>
      </rPr>
      <t>Division No. 10, Subd. C</t>
    </r>
  </si>
  <si>
    <r>
      <rPr>
        <sz val="8"/>
        <color rgb="FF231F20"/>
        <rFont val="Arial"/>
        <family val="2"/>
      </rPr>
      <t>Division No. 10, Subd. D</t>
    </r>
  </si>
  <si>
    <r>
      <rPr>
        <sz val="8"/>
        <color rgb="FF231F20"/>
        <rFont val="Arial"/>
        <family val="2"/>
      </rPr>
      <t>Division No. 10, Subd. E</t>
    </r>
  </si>
  <si>
    <r>
      <rPr>
        <sz val="8"/>
        <color rgb="FF231F20"/>
        <rFont val="Arial"/>
        <family val="2"/>
      </rPr>
      <t>Division No. 11, Subd. C</t>
    </r>
  </si>
  <si>
    <r>
      <rPr>
        <sz val="8"/>
        <color rgb="FF231F20"/>
        <rFont val="Arial"/>
        <family val="2"/>
      </rPr>
      <t>Division No. 11, Subd. E</t>
    </r>
  </si>
  <si>
    <r>
      <rPr>
        <sz val="8"/>
        <color rgb="FF231F20"/>
        <rFont val="Arial"/>
        <family val="2"/>
      </rPr>
      <t>Duntara</t>
    </r>
  </si>
  <si>
    <r>
      <rPr>
        <sz val="8"/>
        <color rgb="FF231F20"/>
        <rFont val="Arial"/>
        <family val="2"/>
      </rPr>
      <t>Englee</t>
    </r>
  </si>
  <si>
    <r>
      <rPr>
        <sz val="8"/>
        <color rgb="FF231F20"/>
        <rFont val="Arial"/>
        <family val="2"/>
      </rPr>
      <t>Fermeuse</t>
    </r>
  </si>
  <si>
    <r>
      <rPr>
        <sz val="8"/>
        <color rgb="FF231F20"/>
        <rFont val="Arial"/>
        <family val="2"/>
      </rPr>
      <t>Forteau</t>
    </r>
  </si>
  <si>
    <r>
      <rPr>
        <sz val="8"/>
        <color rgb="FF231F20"/>
        <rFont val="Arial"/>
        <family val="2"/>
      </rPr>
      <t>Fox Cove-Mortier</t>
    </r>
  </si>
  <si>
    <r>
      <rPr>
        <sz val="8"/>
        <color rgb="FF231F20"/>
        <rFont val="Arial"/>
        <family val="2"/>
      </rPr>
      <t>Frenchman’s Cove</t>
    </r>
  </si>
  <si>
    <r>
      <rPr>
        <sz val="8"/>
        <color rgb="FF231F20"/>
        <rFont val="Arial"/>
        <family val="2"/>
      </rPr>
      <t>Gallants</t>
    </r>
  </si>
  <si>
    <r>
      <rPr>
        <sz val="8"/>
        <color rgb="FF231F20"/>
        <rFont val="Arial"/>
        <family val="2"/>
      </rPr>
      <t>Gaultois</t>
    </r>
  </si>
  <si>
    <r>
      <rPr>
        <sz val="8"/>
        <color rgb="FF231F20"/>
        <rFont val="Arial"/>
        <family val="2"/>
      </rPr>
      <t>Goose Cove East</t>
    </r>
  </si>
  <si>
    <r>
      <rPr>
        <sz val="8"/>
        <color rgb="FF231F20"/>
        <rFont val="Arial"/>
        <family val="2"/>
      </rPr>
      <t>Greenspond</t>
    </r>
  </si>
  <si>
    <r>
      <rPr>
        <sz val="8"/>
        <color rgb="FF231F20"/>
        <rFont val="Arial"/>
        <family val="2"/>
      </rPr>
      <t>Hampden</t>
    </r>
  </si>
  <si>
    <r>
      <rPr>
        <sz val="8"/>
        <color rgb="FF231F20"/>
        <rFont val="Arial"/>
        <family val="2"/>
      </rPr>
      <t>Happy Adventure</t>
    </r>
  </si>
  <si>
    <r>
      <rPr>
        <sz val="8"/>
        <color rgb="FF231F20"/>
        <rFont val="Arial"/>
        <family val="2"/>
      </rPr>
      <t>Hawke’s Bay</t>
    </r>
  </si>
  <si>
    <r>
      <rPr>
        <sz val="8"/>
        <color rgb="FF231F20"/>
        <rFont val="Arial"/>
        <family val="2"/>
      </rPr>
      <t>Heart’s Desire</t>
    </r>
  </si>
  <si>
    <r>
      <rPr>
        <sz val="8"/>
        <color rgb="FF231F20"/>
        <rFont val="Arial"/>
        <family val="2"/>
      </rPr>
      <t>Hopedale</t>
    </r>
  </si>
  <si>
    <r>
      <rPr>
        <sz val="8"/>
        <color rgb="FF231F20"/>
        <rFont val="Arial"/>
        <family val="2"/>
      </rPr>
      <t>Howley</t>
    </r>
  </si>
  <si>
    <r>
      <rPr>
        <sz val="8"/>
        <color rgb="FF231F20"/>
        <rFont val="Arial"/>
        <family val="2"/>
      </rPr>
      <t>Jackson’s Arm</t>
    </r>
  </si>
  <si>
    <r>
      <rPr>
        <sz val="8"/>
        <color rgb="FF231F20"/>
        <rFont val="Arial"/>
        <family val="2"/>
      </rPr>
      <t>Keels</t>
    </r>
  </si>
  <si>
    <r>
      <rPr>
        <sz val="8"/>
        <color rgb="FF231F20"/>
        <rFont val="Arial"/>
        <family val="2"/>
      </rPr>
      <t>King’s Cove</t>
    </r>
  </si>
  <si>
    <r>
      <rPr>
        <sz val="8"/>
        <color rgb="FF231F20"/>
        <rFont val="Arial"/>
        <family val="2"/>
      </rPr>
      <t>L’Anse-au-Clair</t>
    </r>
  </si>
  <si>
    <r>
      <rPr>
        <sz val="8"/>
        <color rgb="FF231F20"/>
        <rFont val="Arial"/>
        <family val="2"/>
      </rPr>
      <t>LaScie</t>
    </r>
  </si>
  <si>
    <r>
      <rPr>
        <sz val="8"/>
        <color rgb="FF231F20"/>
        <rFont val="Arial"/>
        <family val="2"/>
      </rPr>
      <t>Little Bay</t>
    </r>
  </si>
  <si>
    <r>
      <rPr>
        <sz val="8"/>
        <color rgb="FF231F20"/>
        <rFont val="Arial"/>
        <family val="2"/>
      </rPr>
      <t>Little Bay East</t>
    </r>
  </si>
  <si>
    <r>
      <rPr>
        <sz val="8"/>
        <color rgb="FF231F20"/>
        <rFont val="Arial"/>
        <family val="2"/>
      </rPr>
      <t>Little Bay Islands</t>
    </r>
  </si>
  <si>
    <r>
      <rPr>
        <sz val="8"/>
        <color rgb="FF231F20"/>
        <rFont val="Arial"/>
        <family val="2"/>
      </rPr>
      <t>Little Burnt Bay</t>
    </r>
  </si>
  <si>
    <r>
      <rPr>
        <sz val="8"/>
        <color rgb="FF231F20"/>
        <rFont val="Arial"/>
        <family val="2"/>
      </rPr>
      <t>Makkovik</t>
    </r>
  </si>
  <si>
    <r>
      <rPr>
        <sz val="8"/>
        <color rgb="FF231F20"/>
        <rFont val="Arial"/>
        <family val="2"/>
      </rPr>
      <t>Millertown</t>
    </r>
  </si>
  <si>
    <r>
      <rPr>
        <sz val="8"/>
        <color rgb="FF231F20"/>
        <rFont val="Arial"/>
        <family val="2"/>
      </rPr>
      <t>Morrisville</t>
    </r>
  </si>
  <si>
    <r>
      <rPr>
        <sz val="8"/>
        <color rgb="FF231F20"/>
        <rFont val="Arial"/>
        <family val="2"/>
      </rPr>
      <t>Nain</t>
    </r>
  </si>
  <si>
    <r>
      <rPr>
        <sz val="8"/>
        <color rgb="FF231F20"/>
        <rFont val="Arial"/>
        <family val="2"/>
      </rPr>
      <t>Natuashish 2</t>
    </r>
  </si>
  <si>
    <r>
      <rPr>
        <sz val="8"/>
        <color rgb="FF231F20"/>
        <rFont val="Arial"/>
        <family val="2"/>
      </rPr>
      <t>New Perlican</t>
    </r>
  </si>
  <si>
    <r>
      <rPr>
        <sz val="8"/>
        <color rgb="FF231F20"/>
        <rFont val="Arial"/>
        <family val="2"/>
      </rPr>
      <t>Nippers Harbour</t>
    </r>
  </si>
  <si>
    <r>
      <rPr>
        <sz val="8"/>
        <color rgb="FF231F20"/>
        <rFont val="Arial"/>
        <family val="2"/>
      </rPr>
      <t>North West River</t>
    </r>
  </si>
  <si>
    <r>
      <rPr>
        <sz val="8"/>
        <color rgb="FF231F20"/>
        <rFont val="Arial"/>
        <family val="2"/>
      </rPr>
      <t>Pacquet</t>
    </r>
  </si>
  <si>
    <r>
      <rPr>
        <sz val="8"/>
        <color rgb="FF231F20"/>
        <rFont val="Arial"/>
        <family val="2"/>
      </rPr>
      <t>Parson’s Pond</t>
    </r>
  </si>
  <si>
    <r>
      <rPr>
        <sz val="8"/>
        <color rgb="FF231F20"/>
        <rFont val="Arial"/>
        <family val="2"/>
      </rPr>
      <t>Pinware</t>
    </r>
  </si>
  <si>
    <r>
      <rPr>
        <sz val="8"/>
        <color rgb="FF231F20"/>
        <rFont val="Arial"/>
        <family val="2"/>
      </rPr>
      <t>Point au Gaul</t>
    </r>
  </si>
  <si>
    <r>
      <rPr>
        <sz val="8"/>
        <color rgb="FF231F20"/>
        <rFont val="Arial"/>
        <family val="2"/>
      </rPr>
      <t>Point Lance</t>
    </r>
  </si>
  <si>
    <r>
      <rPr>
        <sz val="8"/>
        <color rgb="FF231F20"/>
        <rFont val="Arial"/>
        <family val="2"/>
      </rPr>
      <t>Point May</t>
    </r>
  </si>
  <si>
    <r>
      <rPr>
        <sz val="8"/>
        <color rgb="FF231F20"/>
        <rFont val="Arial"/>
        <family val="2"/>
      </rPr>
      <t>Point of Bay</t>
    </r>
  </si>
  <si>
    <r>
      <rPr>
        <sz val="8"/>
        <color rgb="FF231F20"/>
        <rFont val="Arial"/>
        <family val="2"/>
      </rPr>
      <t>Pool’s Cove</t>
    </r>
  </si>
  <si>
    <r>
      <rPr>
        <sz val="8"/>
        <color rgb="FF231F20"/>
        <rFont val="Arial"/>
        <family val="2"/>
      </rPr>
      <t>(concluded)</t>
    </r>
  </si>
  <si>
    <r>
      <rPr>
        <sz val="8"/>
        <color rgb="FF231F20"/>
        <rFont val="Arial"/>
        <family val="2"/>
      </rPr>
      <t>Port Anson</t>
    </r>
  </si>
  <si>
    <r>
      <rPr>
        <sz val="8"/>
        <color rgb="FF231F20"/>
        <rFont val="Arial"/>
        <family val="2"/>
      </rPr>
      <t>Port Kirwan</t>
    </r>
  </si>
  <si>
    <r>
      <rPr>
        <sz val="8"/>
        <color rgb="FF231F20"/>
        <rFont val="Arial"/>
        <family val="2"/>
      </rPr>
      <t>Postville</t>
    </r>
  </si>
  <si>
    <r>
      <rPr>
        <sz val="8"/>
        <color rgb="FF231F20"/>
        <rFont val="Arial"/>
        <family val="2"/>
      </rPr>
      <t>Raleigh</t>
    </r>
  </si>
  <si>
    <r>
      <rPr>
        <sz val="8"/>
        <color rgb="FF231F20"/>
        <rFont val="Arial"/>
        <family val="2"/>
      </rPr>
      <t>Red Harbour</t>
    </r>
  </si>
  <si>
    <r>
      <rPr>
        <sz val="8"/>
        <color rgb="FF231F20"/>
        <rFont val="Arial"/>
        <family val="2"/>
      </rPr>
      <t>Rencontre East</t>
    </r>
  </si>
  <si>
    <r>
      <rPr>
        <sz val="8"/>
        <color rgb="FF231F20"/>
        <rFont val="Arial"/>
        <family val="2"/>
      </rPr>
      <t>River of Ponds</t>
    </r>
  </si>
  <si>
    <r>
      <rPr>
        <sz val="8"/>
        <color rgb="FF231F20"/>
        <rFont val="Arial"/>
        <family val="2"/>
      </rPr>
      <t>Sally’s Cove</t>
    </r>
  </si>
  <si>
    <r>
      <rPr>
        <sz val="8"/>
        <color rgb="FF231F20"/>
        <rFont val="Arial"/>
        <family val="2"/>
      </rPr>
      <t>Savage Cove-Sandy Cove</t>
    </r>
  </si>
  <si>
    <r>
      <rPr>
        <sz val="8"/>
        <color rgb="FF231F20"/>
        <rFont val="Arial"/>
        <family val="2"/>
      </rPr>
      <t>St. Brendan’s</t>
    </r>
  </si>
  <si>
    <r>
      <rPr>
        <sz val="8"/>
        <color rgb="FF231F20"/>
        <rFont val="Arial"/>
        <family val="2"/>
      </rPr>
      <t>St. Lewis</t>
    </r>
  </si>
  <si>
    <r>
      <rPr>
        <sz val="8"/>
        <color rgb="FF231F20"/>
        <rFont val="Arial"/>
        <family val="2"/>
      </rPr>
      <t>St. Pauls</t>
    </r>
  </si>
  <si>
    <r>
      <rPr>
        <sz val="8"/>
        <color rgb="FF231F20"/>
        <rFont val="Arial"/>
        <family val="2"/>
      </rPr>
      <t>St. Shott’s</t>
    </r>
  </si>
  <si>
    <r>
      <rPr>
        <sz val="8"/>
        <color rgb="FF231F20"/>
        <rFont val="Arial"/>
        <family val="2"/>
      </rPr>
      <t>Terra Nova</t>
    </r>
  </si>
  <si>
    <r>
      <rPr>
        <sz val="8"/>
        <color rgb="FF231F20"/>
        <rFont val="Arial"/>
        <family val="2"/>
      </rPr>
      <t>Tilt Cove</t>
    </r>
  </si>
  <si>
    <r>
      <rPr>
        <sz val="8"/>
        <color rgb="FF231F20"/>
        <rFont val="Arial"/>
        <family val="2"/>
      </rPr>
      <t>Traytown</t>
    </r>
  </si>
  <si>
    <r>
      <rPr>
        <sz val="8"/>
        <color rgb="FF231F20"/>
        <rFont val="Arial"/>
        <family val="2"/>
      </rPr>
      <t>West St. Modeste</t>
    </r>
  </si>
  <si>
    <r>
      <rPr>
        <sz val="8"/>
        <color rgb="FF231F20"/>
        <rFont val="Arial"/>
        <family val="2"/>
      </rPr>
      <t>Westport</t>
    </r>
  </si>
  <si>
    <r>
      <rPr>
        <sz val="8"/>
        <color rgb="FF231F20"/>
        <rFont val="Arial"/>
        <family val="2"/>
      </rPr>
      <t>Woodstock</t>
    </r>
  </si>
  <si>
    <r>
      <rPr>
        <b/>
        <sz val="8"/>
        <color rgb="FF231F20"/>
        <rFont val="Arial"/>
        <family val="2"/>
      </rPr>
      <t>Prince Edward Island Census agglomerations</t>
    </r>
  </si>
  <si>
    <r>
      <rPr>
        <b/>
        <sz val="8"/>
        <color rgb="FF231F20"/>
        <rFont val="Arial"/>
        <family val="2"/>
      </rPr>
      <t>(Prince Edward Island)</t>
    </r>
  </si>
  <si>
    <r>
      <rPr>
        <b/>
        <sz val="8"/>
        <color rgb="FF231F20"/>
        <rFont val="Arial"/>
        <family val="2"/>
      </rPr>
      <t>11B</t>
    </r>
  </si>
  <si>
    <r>
      <rPr>
        <sz val="8"/>
        <color rgb="FF231F20"/>
        <rFont val="Arial"/>
        <family val="2"/>
      </rPr>
      <t>Charlottetown</t>
    </r>
  </si>
  <si>
    <r>
      <rPr>
        <sz val="8"/>
        <color rgb="FF231F20"/>
        <rFont val="Arial"/>
        <family val="2"/>
      </rPr>
      <t>Brackley</t>
    </r>
  </si>
  <si>
    <r>
      <rPr>
        <sz val="8"/>
        <color rgb="FF231F20"/>
        <rFont val="Arial"/>
        <family val="2"/>
      </rPr>
      <t>COM</t>
    </r>
  </si>
  <si>
    <r>
      <rPr>
        <sz val="8"/>
        <color rgb="FF231F20"/>
        <rFont val="Arial"/>
        <family val="2"/>
      </rPr>
      <t>Clyde River</t>
    </r>
  </si>
  <si>
    <r>
      <rPr>
        <sz val="8"/>
        <color rgb="FF231F20"/>
        <rFont val="Arial"/>
        <family val="2"/>
      </rPr>
      <t>Cornwall</t>
    </r>
  </si>
  <si>
    <r>
      <rPr>
        <sz val="8"/>
        <color rgb="FF231F20"/>
        <rFont val="Arial"/>
        <family val="2"/>
      </rPr>
      <t>Lot 23</t>
    </r>
  </si>
  <si>
    <r>
      <rPr>
        <sz val="8"/>
        <color rgb="FF231F20"/>
        <rFont val="Arial"/>
        <family val="2"/>
      </rPr>
      <t>LOT</t>
    </r>
  </si>
  <si>
    <r>
      <rPr>
        <sz val="8"/>
        <color rgb="FF231F20"/>
        <rFont val="Arial"/>
        <family val="2"/>
      </rPr>
      <t>Lot 31</t>
    </r>
  </si>
  <si>
    <r>
      <rPr>
        <sz val="8"/>
        <color rgb="FF231F20"/>
        <rFont val="Arial"/>
        <family val="2"/>
      </rPr>
      <t>Lot 33</t>
    </r>
  </si>
  <si>
    <r>
      <rPr>
        <sz val="8"/>
        <color rgb="FF231F20"/>
        <rFont val="Arial"/>
        <family val="2"/>
      </rPr>
      <t>Lot 34</t>
    </r>
  </si>
  <si>
    <r>
      <rPr>
        <sz val="8"/>
        <color rgb="FF231F20"/>
        <rFont val="Arial"/>
        <family val="2"/>
      </rPr>
      <t>Lot 35</t>
    </r>
  </si>
  <si>
    <r>
      <rPr>
        <sz val="8"/>
        <color rgb="FF231F20"/>
        <rFont val="Arial"/>
        <family val="2"/>
      </rPr>
      <t>Lot 36</t>
    </r>
  </si>
  <si>
    <r>
      <rPr>
        <sz val="8"/>
        <color rgb="FF231F20"/>
        <rFont val="Arial"/>
        <family val="2"/>
      </rPr>
      <t>Lot 48</t>
    </r>
  </si>
  <si>
    <r>
      <rPr>
        <sz val="8"/>
        <color rgb="FF231F20"/>
        <rFont val="Arial"/>
        <family val="2"/>
      </rPr>
      <t>Lot 65</t>
    </r>
  </si>
  <si>
    <r>
      <rPr>
        <sz val="8"/>
        <color rgb="FF231F20"/>
        <rFont val="Arial"/>
        <family val="2"/>
      </rPr>
      <t>Meadowbank</t>
    </r>
  </si>
  <si>
    <r>
      <rPr>
        <sz val="8"/>
        <color rgb="FF231F20"/>
        <rFont val="Arial"/>
        <family val="2"/>
      </rPr>
      <t>Miltonvale Park</t>
    </r>
  </si>
  <si>
    <r>
      <rPr>
        <sz val="8"/>
        <color rgb="FF231F20"/>
        <rFont val="Arial"/>
        <family val="2"/>
      </rPr>
      <t>Rocky Point 3</t>
    </r>
  </si>
  <si>
    <r>
      <rPr>
        <sz val="8"/>
        <color rgb="FF231F20"/>
        <rFont val="Arial"/>
        <family val="2"/>
      </rPr>
      <t>Stratford</t>
    </r>
  </si>
  <si>
    <r>
      <rPr>
        <sz val="8"/>
        <color rgb="FF231F20"/>
        <rFont val="Arial"/>
        <family val="2"/>
      </rPr>
      <t>Union Road</t>
    </r>
  </si>
  <si>
    <r>
      <rPr>
        <sz val="8"/>
        <color rgb="FF231F20"/>
        <rFont val="Arial"/>
        <family val="2"/>
      </rPr>
      <t>Warren Grove</t>
    </r>
  </si>
  <si>
    <r>
      <rPr>
        <sz val="8"/>
        <color rgb="FF231F20"/>
        <rFont val="Arial"/>
        <family val="2"/>
      </rPr>
      <t>Winsloe South</t>
    </r>
  </si>
  <si>
    <r>
      <rPr>
        <sz val="8"/>
        <color rgb="FF231F20"/>
        <rFont val="Arial"/>
        <family val="2"/>
      </rPr>
      <t>Summerside</t>
    </r>
  </si>
  <si>
    <r>
      <rPr>
        <sz val="8"/>
        <color rgb="FF231F20"/>
        <rFont val="Arial"/>
        <family val="2"/>
      </rPr>
      <t>Linkletter</t>
    </r>
  </si>
  <si>
    <r>
      <rPr>
        <sz val="8"/>
        <color rgb="FF231F20"/>
        <rFont val="Arial"/>
        <family val="2"/>
      </rPr>
      <t>Lot 17</t>
    </r>
  </si>
  <si>
    <r>
      <rPr>
        <sz val="8"/>
        <color rgb="FF231F20"/>
        <rFont val="Arial"/>
        <family val="2"/>
      </rPr>
      <t>Miscouche</t>
    </r>
  </si>
  <si>
    <r>
      <rPr>
        <b/>
        <sz val="8"/>
        <color rgb="FF231F20"/>
        <rFont val="Arial"/>
        <family val="2"/>
      </rPr>
      <t>Outside census metropolitan areas and census agglomera- tions (Prince Edward Island)</t>
    </r>
  </si>
  <si>
    <r>
      <rPr>
        <b/>
        <sz val="8"/>
        <color rgb="FF231F20"/>
        <rFont val="Arial"/>
        <family val="2"/>
      </rPr>
      <t>11C</t>
    </r>
  </si>
  <si>
    <r>
      <rPr>
        <sz val="8"/>
        <color rgb="FF231F20"/>
        <rFont val="Arial"/>
        <family val="2"/>
      </rPr>
      <t xml:space="preserve">Strong metropolitan influenced
</t>
    </r>
    <r>
      <rPr>
        <sz val="8"/>
        <color rgb="FF231F20"/>
        <rFont val="Arial"/>
        <family val="2"/>
      </rPr>
      <t>zone (Prince Edward Island)    11996</t>
    </r>
  </si>
  <si>
    <r>
      <rPr>
        <sz val="8"/>
        <color rgb="FF231F20"/>
        <rFont val="Arial"/>
        <family val="2"/>
      </rPr>
      <t>Bedeque</t>
    </r>
  </si>
  <si>
    <r>
      <rPr>
        <sz val="8"/>
        <color rgb="FF231F20"/>
        <rFont val="Arial"/>
        <family val="2"/>
      </rPr>
      <t>Crapaud</t>
    </r>
  </si>
  <si>
    <r>
      <rPr>
        <sz val="8"/>
        <color rgb="FF231F20"/>
        <rFont val="Arial"/>
        <family val="2"/>
      </rPr>
      <t>Hunter River</t>
    </r>
  </si>
  <si>
    <r>
      <rPr>
        <sz val="8"/>
        <color rgb="FF231F20"/>
        <rFont val="Arial"/>
        <family val="2"/>
      </rPr>
      <t>Kensington</t>
    </r>
  </si>
  <si>
    <r>
      <rPr>
        <sz val="8"/>
        <color rgb="FF231F20"/>
        <rFont val="Arial"/>
        <family val="2"/>
      </rPr>
      <t>Kings, Royalty</t>
    </r>
  </si>
  <si>
    <r>
      <rPr>
        <sz val="8"/>
        <color rgb="FF231F20"/>
        <rFont val="Arial"/>
        <family val="2"/>
      </rPr>
      <t>Kinkora</t>
    </r>
  </si>
  <si>
    <r>
      <rPr>
        <sz val="8"/>
        <color rgb="FF231F20"/>
        <rFont val="Arial"/>
        <family val="2"/>
      </rPr>
      <t>Lot 14</t>
    </r>
  </si>
  <si>
    <r>
      <rPr>
        <sz val="8"/>
        <color rgb="FF231F20"/>
        <rFont val="Arial"/>
        <family val="2"/>
      </rPr>
      <t>Lot 15</t>
    </r>
  </si>
  <si>
    <r>
      <rPr>
        <sz val="8"/>
        <color rgb="FF231F20"/>
        <rFont val="Arial"/>
        <family val="2"/>
      </rPr>
      <t>Lot 16</t>
    </r>
  </si>
  <si>
    <r>
      <rPr>
        <b/>
        <sz val="8"/>
        <color rgb="FF231F20"/>
        <rFont val="Arial"/>
        <family val="2"/>
      </rPr>
      <t>Prince Edward Island</t>
    </r>
  </si>
  <si>
    <r>
      <rPr>
        <sz val="8"/>
        <color rgb="FF231F20"/>
        <rFont val="Arial"/>
        <family val="2"/>
      </rPr>
      <t>Lot 18</t>
    </r>
  </si>
  <si>
    <r>
      <rPr>
        <sz val="8"/>
        <color rgb="FF231F20"/>
        <rFont val="Arial"/>
        <family val="2"/>
      </rPr>
      <t>Lot 19</t>
    </r>
  </si>
  <si>
    <r>
      <rPr>
        <sz val="8"/>
        <color rgb="FF231F20"/>
        <rFont val="Arial"/>
        <family val="2"/>
      </rPr>
      <t>Lot 21</t>
    </r>
  </si>
  <si>
    <r>
      <rPr>
        <sz val="8"/>
        <color rgb="FF231F20"/>
        <rFont val="Arial"/>
        <family val="2"/>
      </rPr>
      <t>Lot 22</t>
    </r>
  </si>
  <si>
    <r>
      <rPr>
        <sz val="8"/>
        <color rgb="FF231F20"/>
        <rFont val="Arial"/>
        <family val="2"/>
      </rPr>
      <t>Lot 24</t>
    </r>
  </si>
  <si>
    <r>
      <rPr>
        <sz val="8"/>
        <color rgb="FF231F20"/>
        <rFont val="Arial"/>
        <family val="2"/>
      </rPr>
      <t>Lot 25</t>
    </r>
  </si>
  <si>
    <r>
      <rPr>
        <sz val="8"/>
        <color rgb="FF231F20"/>
        <rFont val="Arial"/>
        <family val="2"/>
      </rPr>
      <t>Lot 26</t>
    </r>
  </si>
  <si>
    <r>
      <rPr>
        <sz val="8"/>
        <color rgb="FF231F20"/>
        <rFont val="Arial"/>
        <family val="2"/>
      </rPr>
      <t>Lot 27</t>
    </r>
  </si>
  <si>
    <r>
      <rPr>
        <sz val="8"/>
        <color rgb="FF231F20"/>
        <rFont val="Arial"/>
        <family val="2"/>
      </rPr>
      <t>Lot 29</t>
    </r>
  </si>
  <si>
    <r>
      <rPr>
        <sz val="8"/>
        <color rgb="FF231F20"/>
        <rFont val="Arial"/>
        <family val="2"/>
      </rPr>
      <t>Lot 30</t>
    </r>
  </si>
  <si>
    <r>
      <rPr>
        <sz val="8"/>
        <color rgb="FF231F20"/>
        <rFont val="Arial"/>
        <family val="2"/>
      </rPr>
      <t>Lot 37</t>
    </r>
  </si>
  <si>
    <r>
      <rPr>
        <sz val="8"/>
        <color rgb="FF231F20"/>
        <rFont val="Arial"/>
        <family val="2"/>
      </rPr>
      <t>Lot 38</t>
    </r>
  </si>
  <si>
    <r>
      <rPr>
        <sz val="8"/>
        <color rgb="FF231F20"/>
        <rFont val="Arial"/>
        <family val="2"/>
      </rPr>
      <t>Lot 49</t>
    </r>
  </si>
  <si>
    <r>
      <rPr>
        <sz val="8"/>
        <color rgb="FF231F20"/>
        <rFont val="Arial"/>
        <family val="2"/>
      </rPr>
      <t>Lot 50</t>
    </r>
  </si>
  <si>
    <r>
      <rPr>
        <sz val="8"/>
        <color rgb="FF231F20"/>
        <rFont val="Arial"/>
        <family val="2"/>
      </rPr>
      <t>Lot 57</t>
    </r>
  </si>
  <si>
    <r>
      <rPr>
        <sz val="8"/>
        <color rgb="FF231F20"/>
        <rFont val="Arial"/>
        <family val="2"/>
      </rPr>
      <t>Lot 58</t>
    </r>
  </si>
  <si>
    <r>
      <rPr>
        <sz val="8"/>
        <color rgb="FF231F20"/>
        <rFont val="Arial"/>
        <family val="2"/>
      </rPr>
      <t>Lot 67</t>
    </r>
  </si>
  <si>
    <r>
      <rPr>
        <sz val="8"/>
        <color rgb="FF231F20"/>
        <rFont val="Arial"/>
        <family val="2"/>
      </rPr>
      <t>Mount Stewart</t>
    </r>
  </si>
  <si>
    <r>
      <rPr>
        <sz val="8"/>
        <color rgb="FF231F20"/>
        <rFont val="Arial"/>
        <family val="2"/>
      </rPr>
      <t>Resort Mun. Stan.B.-Hope R.-Bayv.-Cavend.-N.Rust.</t>
    </r>
  </si>
  <si>
    <r>
      <rPr>
        <sz val="8"/>
        <color rgb="FF231F20"/>
        <rFont val="Arial"/>
        <family val="2"/>
      </rPr>
      <t>Scotchfort 4</t>
    </r>
  </si>
  <si>
    <r>
      <rPr>
        <sz val="8"/>
        <color rgb="FF231F20"/>
        <rFont val="Arial"/>
        <family val="2"/>
      </rPr>
      <t>Sherbrooke</t>
    </r>
  </si>
  <si>
    <r>
      <rPr>
        <sz val="8"/>
        <color rgb="FF231F20"/>
        <rFont val="Arial"/>
        <family val="2"/>
      </rPr>
      <t>Tyne Valley</t>
    </r>
  </si>
  <si>
    <r>
      <rPr>
        <sz val="8"/>
        <color rgb="FF231F20"/>
        <rFont val="Arial"/>
        <family val="2"/>
      </rPr>
      <t>Wellington</t>
    </r>
  </si>
  <si>
    <r>
      <rPr>
        <sz val="8"/>
        <color rgb="FF231F20"/>
        <rFont val="Arial"/>
        <family val="2"/>
      </rPr>
      <t>Moderate metropolitan influenced zone (Prince Edward Island)</t>
    </r>
  </si>
  <si>
    <r>
      <rPr>
        <sz val="8"/>
        <color rgb="FF231F20"/>
        <rFont val="Arial"/>
        <family val="2"/>
      </rPr>
      <t>Abrams Village</t>
    </r>
  </si>
  <si>
    <r>
      <rPr>
        <sz val="8"/>
        <color rgb="FF231F20"/>
        <rFont val="Arial"/>
        <family val="2"/>
      </rPr>
      <t>Alberton</t>
    </r>
  </si>
  <si>
    <r>
      <rPr>
        <sz val="8"/>
        <color rgb="FF231F20"/>
        <rFont val="Arial"/>
        <family val="2"/>
      </rPr>
      <t>Borden-Carleton</t>
    </r>
  </si>
  <si>
    <r>
      <rPr>
        <sz val="8"/>
        <color rgb="FF231F20"/>
        <rFont val="Arial"/>
        <family val="2"/>
      </rPr>
      <t>Breadalbane</t>
    </r>
  </si>
  <si>
    <r>
      <rPr>
        <sz val="8"/>
        <color rgb="FF231F20"/>
        <rFont val="Arial"/>
        <family val="2"/>
      </rPr>
      <t>Central Bedeque</t>
    </r>
  </si>
  <si>
    <r>
      <rPr>
        <sz val="8"/>
        <color rgb="FF231F20"/>
        <rFont val="Arial"/>
        <family val="2"/>
      </rPr>
      <t>Georgetown</t>
    </r>
  </si>
  <si>
    <r>
      <rPr>
        <sz val="8"/>
        <color rgb="FF231F20"/>
        <rFont val="Arial"/>
        <family val="2"/>
      </rPr>
      <t>Lennox Island 1</t>
    </r>
  </si>
  <si>
    <r>
      <rPr>
        <sz val="8"/>
        <color rgb="FF231F20"/>
        <rFont val="Arial"/>
        <family val="2"/>
      </rPr>
      <t>Lot 2</t>
    </r>
  </si>
  <si>
    <r>
      <rPr>
        <sz val="8"/>
        <color rgb="FF231F20"/>
        <rFont val="Arial"/>
        <family val="2"/>
      </rPr>
      <t>Lot 3</t>
    </r>
  </si>
  <si>
    <r>
      <rPr>
        <sz val="8"/>
        <color rgb="FF231F20"/>
        <rFont val="Arial"/>
        <family val="2"/>
      </rPr>
      <t>Lot 4</t>
    </r>
  </si>
  <si>
    <r>
      <rPr>
        <sz val="8"/>
        <color rgb="FF231F20"/>
        <rFont val="Arial"/>
        <family val="2"/>
      </rPr>
      <t>Lot 5</t>
    </r>
  </si>
  <si>
    <r>
      <rPr>
        <sz val="8"/>
        <color rgb="FF231F20"/>
        <rFont val="Arial"/>
        <family val="2"/>
      </rPr>
      <t>Lot 6</t>
    </r>
  </si>
  <si>
    <r>
      <rPr>
        <sz val="8"/>
        <color rgb="FF231F20"/>
        <rFont val="Arial"/>
        <family val="2"/>
      </rPr>
      <t>Lot 7</t>
    </r>
  </si>
  <si>
    <r>
      <rPr>
        <sz val="8"/>
        <color rgb="FF231F20"/>
        <rFont val="Arial"/>
        <family val="2"/>
      </rPr>
      <t>Lot 8</t>
    </r>
  </si>
  <si>
    <r>
      <rPr>
        <sz val="8"/>
        <color rgb="FF231F20"/>
        <rFont val="Arial"/>
        <family val="2"/>
      </rPr>
      <t>Lot 9</t>
    </r>
  </si>
  <si>
    <r>
      <rPr>
        <sz val="8"/>
        <color rgb="FF231F20"/>
        <rFont val="Arial"/>
        <family val="2"/>
      </rPr>
      <t>Lot 10</t>
    </r>
  </si>
  <si>
    <r>
      <rPr>
        <sz val="8"/>
        <color rgb="FF231F20"/>
        <rFont val="Arial"/>
        <family val="2"/>
      </rPr>
      <t>Lot 11</t>
    </r>
  </si>
  <si>
    <r>
      <rPr>
        <sz val="8"/>
        <color rgb="FF231F20"/>
        <rFont val="Arial"/>
        <family val="2"/>
      </rPr>
      <t>Lot 12</t>
    </r>
  </si>
  <si>
    <r>
      <rPr>
        <sz val="8"/>
        <color rgb="FF231F20"/>
        <rFont val="Arial"/>
        <family val="2"/>
      </rPr>
      <t>Lot 13</t>
    </r>
  </si>
  <si>
    <r>
      <rPr>
        <sz val="8"/>
        <color rgb="FF231F20"/>
        <rFont val="Arial"/>
        <family val="2"/>
      </rPr>
      <t>Lot 20</t>
    </r>
  </si>
  <si>
    <r>
      <rPr>
        <sz val="8"/>
        <color rgb="FF231F20"/>
        <rFont val="Arial"/>
        <family val="2"/>
      </rPr>
      <t>Lot 28</t>
    </r>
  </si>
  <si>
    <r>
      <rPr>
        <sz val="8"/>
        <color rgb="FF231F20"/>
        <rFont val="Arial"/>
        <family val="2"/>
      </rPr>
      <t>Lot 39</t>
    </r>
  </si>
  <si>
    <r>
      <rPr>
        <sz val="8"/>
        <color rgb="FF231F20"/>
        <rFont val="Arial"/>
        <family val="2"/>
      </rPr>
      <t>Lot 40</t>
    </r>
  </si>
  <si>
    <r>
      <rPr>
        <sz val="8"/>
        <color rgb="FF231F20"/>
        <rFont val="Arial"/>
        <family val="2"/>
      </rPr>
      <t>Lot 41</t>
    </r>
  </si>
  <si>
    <r>
      <rPr>
        <sz val="8"/>
        <color rgb="FF231F20"/>
        <rFont val="Arial"/>
        <family val="2"/>
      </rPr>
      <t>Lot 42</t>
    </r>
  </si>
  <si>
    <r>
      <rPr>
        <sz val="8"/>
        <color rgb="FF231F20"/>
        <rFont val="Arial"/>
        <family val="2"/>
      </rPr>
      <t>Lot 43</t>
    </r>
  </si>
  <si>
    <r>
      <rPr>
        <sz val="8"/>
        <color rgb="FF231F20"/>
        <rFont val="Arial"/>
        <family val="2"/>
      </rPr>
      <t>Lot 44</t>
    </r>
  </si>
  <si>
    <r>
      <rPr>
        <sz val="8"/>
        <color rgb="FF231F20"/>
        <rFont val="Arial"/>
        <family val="2"/>
      </rPr>
      <t>Lot 45</t>
    </r>
  </si>
  <si>
    <r>
      <rPr>
        <sz val="8"/>
        <color rgb="FF231F20"/>
        <rFont val="Arial"/>
        <family val="2"/>
      </rPr>
      <t>Lot 51</t>
    </r>
  </si>
  <si>
    <r>
      <rPr>
        <sz val="8"/>
        <color rgb="FF231F20"/>
        <rFont val="Arial"/>
        <family val="2"/>
      </rPr>
      <t>Lot 52</t>
    </r>
  </si>
  <si>
    <r>
      <rPr>
        <sz val="8"/>
        <color rgb="FF231F20"/>
        <rFont val="Arial"/>
        <family val="2"/>
      </rPr>
      <t>Lot 53</t>
    </r>
  </si>
  <si>
    <r>
      <rPr>
        <sz val="8"/>
        <color rgb="FF231F20"/>
        <rFont val="Arial"/>
        <family val="2"/>
      </rPr>
      <t>Lot 54</t>
    </r>
  </si>
  <si>
    <r>
      <rPr>
        <sz val="8"/>
        <color rgb="FF231F20"/>
        <rFont val="Arial"/>
        <family val="2"/>
      </rPr>
      <t>Lot 55</t>
    </r>
  </si>
  <si>
    <r>
      <rPr>
        <sz val="8"/>
        <color rgb="FF231F20"/>
        <rFont val="Arial"/>
        <family val="2"/>
      </rPr>
      <t>Lot 56</t>
    </r>
  </si>
  <si>
    <r>
      <rPr>
        <sz val="8"/>
        <color rgb="FF231F20"/>
        <rFont val="Arial"/>
        <family val="2"/>
      </rPr>
      <t>Lot 59</t>
    </r>
  </si>
  <si>
    <r>
      <rPr>
        <sz val="8"/>
        <color rgb="FF231F20"/>
        <rFont val="Arial"/>
        <family val="2"/>
      </rPr>
      <t>Lot 60</t>
    </r>
  </si>
  <si>
    <r>
      <rPr>
        <sz val="8"/>
        <color rgb="FF231F20"/>
        <rFont val="Arial"/>
        <family val="2"/>
      </rPr>
      <t>Lot 61</t>
    </r>
  </si>
  <si>
    <r>
      <rPr>
        <sz val="8"/>
        <color rgb="FF231F20"/>
        <rFont val="Arial"/>
        <family val="2"/>
      </rPr>
      <t>Lot 62</t>
    </r>
  </si>
  <si>
    <r>
      <rPr>
        <sz val="8"/>
        <color rgb="FF231F20"/>
        <rFont val="Arial"/>
        <family val="2"/>
      </rPr>
      <t>Lot 63</t>
    </r>
  </si>
  <si>
    <r>
      <rPr>
        <sz val="8"/>
        <color rgb="FF231F20"/>
        <rFont val="Arial"/>
        <family val="2"/>
      </rPr>
      <t>Lot 64</t>
    </r>
  </si>
  <si>
    <r>
      <rPr>
        <sz val="8"/>
        <color rgb="FF231F20"/>
        <rFont val="Arial"/>
        <family val="2"/>
      </rPr>
      <t>Montague</t>
    </r>
  </si>
  <si>
    <r>
      <rPr>
        <sz val="8"/>
        <color rgb="FF231F20"/>
        <rFont val="Arial"/>
        <family val="2"/>
      </rPr>
      <t>Morell</t>
    </r>
  </si>
  <si>
    <r>
      <rPr>
        <sz val="8"/>
        <color rgb="FF231F20"/>
        <rFont val="Arial"/>
        <family val="2"/>
      </rPr>
      <t>Murray Harbour</t>
    </r>
  </si>
  <si>
    <r>
      <rPr>
        <sz val="8"/>
        <color rgb="FF231F20"/>
        <rFont val="Arial"/>
        <family val="2"/>
      </rPr>
      <t>Murray River</t>
    </r>
  </si>
  <si>
    <r>
      <rPr>
        <sz val="8"/>
        <color rgb="FF231F20"/>
        <rFont val="Arial"/>
        <family val="2"/>
      </rPr>
      <t>North Rustico</t>
    </r>
  </si>
  <si>
    <r>
      <rPr>
        <sz val="8"/>
        <color rgb="FF231F20"/>
        <rFont val="Arial"/>
        <family val="2"/>
      </rPr>
      <t>O’Leary</t>
    </r>
  </si>
  <si>
    <r>
      <rPr>
        <sz val="8"/>
        <color rgb="FF231F20"/>
        <rFont val="Arial"/>
        <family val="2"/>
      </rPr>
      <t>St. Peters Bay</t>
    </r>
  </si>
  <si>
    <r>
      <rPr>
        <sz val="8"/>
        <color rgb="FF231F20"/>
        <rFont val="Arial"/>
        <family val="2"/>
      </rPr>
      <t>Weak metropolitan influenced zone (Prince Edward Island)</t>
    </r>
  </si>
  <si>
    <r>
      <rPr>
        <sz val="8"/>
        <color rgb="FF231F20"/>
        <rFont val="Arial"/>
        <family val="2"/>
      </rPr>
      <t>Cardigan</t>
    </r>
  </si>
  <si>
    <r>
      <rPr>
        <sz val="8"/>
        <color rgb="FF231F20"/>
        <rFont val="Arial"/>
        <family val="2"/>
      </rPr>
      <t>Lot 1</t>
    </r>
  </si>
  <si>
    <r>
      <rPr>
        <sz val="8"/>
        <color rgb="FF231F20"/>
        <rFont val="Arial"/>
        <family val="2"/>
      </rPr>
      <t>Lot 46</t>
    </r>
  </si>
  <si>
    <r>
      <rPr>
        <sz val="8"/>
        <color rgb="FF231F20"/>
        <rFont val="Arial"/>
        <family val="2"/>
      </rPr>
      <t>Lot 66</t>
    </r>
  </si>
  <si>
    <r>
      <rPr>
        <sz val="8"/>
        <color rgb="FF231F20"/>
        <rFont val="Arial"/>
        <family val="2"/>
      </rPr>
      <t>Souris</t>
    </r>
  </si>
  <si>
    <r>
      <rPr>
        <sz val="8"/>
        <color rgb="FF231F20"/>
        <rFont val="Arial"/>
        <family val="2"/>
      </rPr>
      <t>Tignish</t>
    </r>
  </si>
  <si>
    <r>
      <rPr>
        <sz val="8"/>
        <color rgb="FF231F20"/>
        <rFont val="Arial"/>
        <family val="2"/>
      </rPr>
      <t>No metropolitan influenced zone (Prince Edward Island)</t>
    </r>
  </si>
  <si>
    <r>
      <rPr>
        <sz val="8"/>
        <color rgb="FF231F20"/>
        <rFont val="Arial"/>
        <family val="2"/>
      </rPr>
      <t>Lot 47</t>
    </r>
  </si>
  <si>
    <r>
      <rPr>
        <sz val="8"/>
        <color rgb="FF231F20"/>
        <rFont val="Arial"/>
        <family val="2"/>
      </rPr>
      <t>Miminegash</t>
    </r>
  </si>
  <si>
    <r>
      <rPr>
        <sz val="8"/>
        <color rgb="FF231F20"/>
        <rFont val="Arial"/>
        <family val="2"/>
      </rPr>
      <t>Morell 2</t>
    </r>
  </si>
  <si>
    <r>
      <rPr>
        <sz val="8"/>
        <color rgb="FF231F20"/>
        <rFont val="Arial"/>
        <family val="2"/>
      </rPr>
      <t>St. Louis</t>
    </r>
  </si>
  <si>
    <r>
      <rPr>
        <b/>
        <sz val="8"/>
        <color rgb="FF231F20"/>
        <rFont val="Arial"/>
        <family val="2"/>
      </rPr>
      <t xml:space="preserve">Nova Scotia
</t>
    </r>
    <r>
      <rPr>
        <b/>
        <sz val="8"/>
        <color rgb="FF231F20"/>
        <rFont val="Arial"/>
        <family val="2"/>
      </rPr>
      <t>Census metropolitan areas</t>
    </r>
  </si>
  <si>
    <r>
      <rPr>
        <b/>
        <sz val="8"/>
        <color rgb="FF231F20"/>
        <rFont val="Arial"/>
        <family val="2"/>
      </rPr>
      <t>(Nova Scotia)</t>
    </r>
  </si>
  <si>
    <r>
      <rPr>
        <b/>
        <sz val="8"/>
        <color rgb="FF231F20"/>
        <rFont val="Arial"/>
        <family val="2"/>
      </rPr>
      <t>12A</t>
    </r>
  </si>
  <si>
    <r>
      <rPr>
        <sz val="8"/>
        <color rgb="FF231F20"/>
        <rFont val="Arial"/>
        <family val="2"/>
      </rPr>
      <t>Halifax</t>
    </r>
  </si>
  <si>
    <r>
      <rPr>
        <sz val="8"/>
        <color rgb="FF231F20"/>
        <rFont val="Arial"/>
        <family val="2"/>
      </rPr>
      <t>Beaver Lake 17</t>
    </r>
  </si>
  <si>
    <r>
      <rPr>
        <sz val="8"/>
        <color rgb="FF231F20"/>
        <rFont val="Arial"/>
        <family val="2"/>
      </rPr>
      <t>Cole Harbour 30</t>
    </r>
  </si>
  <si>
    <r>
      <rPr>
        <sz val="8"/>
        <color rgb="FF231F20"/>
        <rFont val="Arial"/>
        <family val="2"/>
      </rPr>
      <t>RGM</t>
    </r>
  </si>
  <si>
    <r>
      <rPr>
        <sz val="8"/>
        <color rgb="FF231F20"/>
        <rFont val="Arial"/>
        <family val="2"/>
      </rPr>
      <t>Sheet Harbour 36</t>
    </r>
  </si>
  <si>
    <r>
      <rPr>
        <sz val="8"/>
        <color rgb="FF231F20"/>
        <rFont val="Arial"/>
        <family val="2"/>
      </rPr>
      <t>Shubenacadie 13</t>
    </r>
  </si>
  <si>
    <r>
      <rPr>
        <b/>
        <sz val="8"/>
        <color rgb="FF231F20"/>
        <rFont val="Arial"/>
        <family val="2"/>
      </rPr>
      <t>Census agglomerations (Nova Scotia)</t>
    </r>
  </si>
  <si>
    <r>
      <rPr>
        <b/>
        <sz val="8"/>
        <color rgb="FF231F20"/>
        <rFont val="Arial"/>
        <family val="2"/>
      </rPr>
      <t>12B</t>
    </r>
  </si>
  <si>
    <r>
      <rPr>
        <sz val="8"/>
        <color rgb="FF231F20"/>
        <rFont val="Arial"/>
        <family val="2"/>
      </rPr>
      <t>Cape Breton</t>
    </r>
  </si>
  <si>
    <r>
      <rPr>
        <sz val="8"/>
        <color rgb="FF231F20"/>
        <rFont val="Arial"/>
        <family val="2"/>
      </rPr>
      <t>Eskasoni 3</t>
    </r>
  </si>
  <si>
    <r>
      <rPr>
        <sz val="8"/>
        <color rgb="FF231F20"/>
        <rFont val="Arial"/>
        <family val="2"/>
      </rPr>
      <t>Membertou 28B</t>
    </r>
  </si>
  <si>
    <r>
      <rPr>
        <sz val="8"/>
        <color rgb="FF231F20"/>
        <rFont val="Arial"/>
        <family val="2"/>
      </rPr>
      <t>Kentville</t>
    </r>
  </si>
  <si>
    <r>
      <rPr>
        <sz val="8"/>
        <color rgb="FF231F20"/>
        <rFont val="Arial"/>
        <family val="2"/>
      </rPr>
      <t>Kings, Subd. B</t>
    </r>
  </si>
  <si>
    <r>
      <rPr>
        <sz val="8"/>
        <color rgb="FF231F20"/>
        <rFont val="Arial"/>
        <family val="2"/>
      </rPr>
      <t>SC</t>
    </r>
  </si>
  <si>
    <r>
      <rPr>
        <sz val="8"/>
        <color rgb="FF231F20"/>
        <rFont val="Arial"/>
        <family val="2"/>
      </rPr>
      <t>Kings, Subd. C</t>
    </r>
  </si>
  <si>
    <r>
      <rPr>
        <sz val="8"/>
        <color rgb="FF231F20"/>
        <rFont val="Arial"/>
        <family val="2"/>
      </rPr>
      <t>New Glasgow</t>
    </r>
  </si>
  <si>
    <r>
      <rPr>
        <sz val="8"/>
        <color rgb="FF231F20"/>
        <rFont val="Arial"/>
        <family val="2"/>
      </rPr>
      <t>Fisher’s Grant 24</t>
    </r>
  </si>
  <si>
    <r>
      <rPr>
        <sz val="8"/>
        <color rgb="FF231F20"/>
        <rFont val="Arial"/>
        <family val="2"/>
      </rPr>
      <t>Merigomish Harbour 31</t>
    </r>
  </si>
  <si>
    <r>
      <rPr>
        <sz val="8"/>
        <color rgb="FF231F20"/>
        <rFont val="Arial"/>
        <family val="2"/>
      </rPr>
      <t>Pictou, Subd. B</t>
    </r>
  </si>
  <si>
    <r>
      <rPr>
        <sz val="8"/>
        <color rgb="FF231F20"/>
        <rFont val="Arial"/>
        <family val="2"/>
      </rPr>
      <t>Pictou, Subd. C</t>
    </r>
  </si>
  <si>
    <r>
      <rPr>
        <sz val="8"/>
        <color rgb="FF231F20"/>
        <rFont val="Arial"/>
        <family val="2"/>
      </rPr>
      <t>Stellarton</t>
    </r>
  </si>
  <si>
    <r>
      <rPr>
        <sz val="8"/>
        <color rgb="FF231F20"/>
        <rFont val="Arial"/>
        <family val="2"/>
      </rPr>
      <t>Trenton</t>
    </r>
  </si>
  <si>
    <r>
      <rPr>
        <sz val="8"/>
        <color rgb="FF231F20"/>
        <rFont val="Arial"/>
        <family val="2"/>
      </rPr>
      <t>Westville</t>
    </r>
  </si>
  <si>
    <r>
      <rPr>
        <sz val="8"/>
        <color rgb="FF231F20"/>
        <rFont val="Arial"/>
        <family val="2"/>
      </rPr>
      <t>Truro</t>
    </r>
  </si>
  <si>
    <r>
      <rPr>
        <sz val="8"/>
        <color rgb="FF231F20"/>
        <rFont val="Arial"/>
        <family val="2"/>
      </rPr>
      <t>Colchester, Subd. B</t>
    </r>
  </si>
  <si>
    <r>
      <rPr>
        <sz val="8"/>
        <color rgb="FF231F20"/>
        <rFont val="Arial"/>
        <family val="2"/>
      </rPr>
      <t>Colchester, Subd. C</t>
    </r>
  </si>
  <si>
    <r>
      <rPr>
        <sz val="8"/>
        <color rgb="FF231F20"/>
        <rFont val="Arial"/>
        <family val="2"/>
      </rPr>
      <t>Millbrook 27</t>
    </r>
  </si>
  <si>
    <r>
      <rPr>
        <sz val="8"/>
        <color rgb="FF231F20"/>
        <rFont val="Arial"/>
        <family val="2"/>
      </rPr>
      <t>Name                                         Code</t>
    </r>
  </si>
  <si>
    <r>
      <rPr>
        <b/>
        <sz val="8"/>
        <color rgb="FF231F20"/>
        <rFont val="Arial"/>
        <family val="2"/>
      </rPr>
      <t xml:space="preserve">Nova Scotia </t>
    </r>
    <r>
      <rPr>
        <sz val="8"/>
        <color rgb="FF231F20"/>
        <rFont val="Arial"/>
        <family val="2"/>
      </rPr>
      <t>(continued)</t>
    </r>
  </si>
  <si>
    <r>
      <rPr>
        <b/>
        <sz val="8"/>
        <color rgb="FF231F20"/>
        <rFont val="Arial"/>
        <family val="2"/>
      </rPr>
      <t>Outside census metropolitan areas and census agglomera- tions (Nova Scotia)                  12C</t>
    </r>
  </si>
  <si>
    <r>
      <rPr>
        <sz val="8"/>
        <color rgb="FF231F20"/>
        <rFont val="Arial"/>
        <family val="2"/>
      </rPr>
      <t xml:space="preserve">Strong metropolitan influenced
</t>
    </r>
    <r>
      <rPr>
        <sz val="8"/>
        <color rgb="FF231F20"/>
        <rFont val="Arial"/>
        <family val="2"/>
      </rPr>
      <t>zone (Nova Scotia)                     12996</t>
    </r>
  </si>
  <si>
    <r>
      <rPr>
        <sz val="8"/>
        <color rgb="FF231F20"/>
        <rFont val="Arial"/>
        <family val="2"/>
      </rPr>
      <t>Colchester, Subd. A</t>
    </r>
  </si>
  <si>
    <r>
      <rPr>
        <sz val="8"/>
        <color rgb="FF231F20"/>
        <rFont val="Arial"/>
        <family val="2"/>
      </rPr>
      <t>East Hants</t>
    </r>
  </si>
  <si>
    <r>
      <rPr>
        <sz val="8"/>
        <color rgb="FF231F20"/>
        <rFont val="Arial"/>
        <family val="2"/>
      </rPr>
      <t>MD</t>
    </r>
  </si>
  <si>
    <r>
      <rPr>
        <sz val="8"/>
        <color rgb="FF231F20"/>
        <rFont val="Arial"/>
        <family val="2"/>
      </rPr>
      <t>Stewiacke</t>
    </r>
  </si>
  <si>
    <r>
      <rPr>
        <sz val="8"/>
        <color rgb="FF231F20"/>
        <rFont val="Arial"/>
        <family val="2"/>
      </rPr>
      <t xml:space="preserve">Moderate metropolitan
</t>
    </r>
    <r>
      <rPr>
        <sz val="8"/>
        <color rgb="FF231F20"/>
        <rFont val="Arial"/>
        <family val="2"/>
      </rPr>
      <t>influenced zone (Nova Scotia) 12997</t>
    </r>
  </si>
  <si>
    <r>
      <rPr>
        <sz val="8"/>
        <color rgb="FF231F20"/>
        <rFont val="Arial"/>
        <family val="2"/>
      </rPr>
      <t>Annapolis, Subd. D</t>
    </r>
  </si>
  <si>
    <r>
      <rPr>
        <sz val="8"/>
        <color rgb="FF231F20"/>
        <rFont val="Arial"/>
        <family val="2"/>
      </rPr>
      <t>Berwick</t>
    </r>
  </si>
  <si>
    <r>
      <rPr>
        <sz val="8"/>
        <color rgb="FF231F20"/>
        <rFont val="Arial"/>
        <family val="2"/>
      </rPr>
      <t>Canso</t>
    </r>
  </si>
  <si>
    <r>
      <rPr>
        <sz val="8"/>
        <color rgb="FF231F20"/>
        <rFont val="Arial"/>
        <family val="2"/>
      </rPr>
      <t>Chester</t>
    </r>
  </si>
  <si>
    <r>
      <rPr>
        <sz val="8"/>
        <color rgb="FF231F20"/>
        <rFont val="Arial"/>
        <family val="2"/>
      </rPr>
      <t>Cumberland, Subd. D</t>
    </r>
  </si>
  <si>
    <r>
      <rPr>
        <sz val="8"/>
        <color rgb="FF231F20"/>
        <rFont val="Arial"/>
        <family val="2"/>
      </rPr>
      <t>Hantsport</t>
    </r>
  </si>
  <si>
    <r>
      <rPr>
        <sz val="8"/>
        <color rgb="FF231F20"/>
        <rFont val="Arial"/>
        <family val="2"/>
      </rPr>
      <t>Indian Brook 14</t>
    </r>
  </si>
  <si>
    <r>
      <rPr>
        <sz val="8"/>
        <color rgb="FF231F20"/>
        <rFont val="Arial"/>
        <family val="2"/>
      </rPr>
      <t>Inverness, Subd. B</t>
    </r>
  </si>
  <si>
    <r>
      <rPr>
        <sz val="8"/>
        <color rgb="FF231F20"/>
        <rFont val="Arial"/>
        <family val="2"/>
      </rPr>
      <t>Inverness, Subd. C</t>
    </r>
  </si>
  <si>
    <r>
      <rPr>
        <sz val="8"/>
        <color rgb="FF231F20"/>
        <rFont val="Arial"/>
        <family val="2"/>
      </rPr>
      <t>Kings, Subd. A</t>
    </r>
  </si>
  <si>
    <r>
      <rPr>
        <sz val="8"/>
        <color rgb="FF231F20"/>
        <rFont val="Arial"/>
        <family val="2"/>
      </rPr>
      <t>Kings, Subd. D</t>
    </r>
  </si>
  <si>
    <r>
      <rPr>
        <sz val="8"/>
        <color rgb="FF231F20"/>
        <rFont val="Arial"/>
        <family val="2"/>
      </rPr>
      <t>Lunenburg</t>
    </r>
  </si>
  <si>
    <r>
      <rPr>
        <sz val="8"/>
        <color rgb="FF231F20"/>
        <rFont val="Arial"/>
        <family val="2"/>
      </rPr>
      <t>Middleton</t>
    </r>
  </si>
  <si>
    <r>
      <rPr>
        <sz val="8"/>
        <color rgb="FF231F20"/>
        <rFont val="Arial"/>
        <family val="2"/>
      </rPr>
      <t>Parrsboro</t>
    </r>
  </si>
  <si>
    <r>
      <rPr>
        <sz val="8"/>
        <color rgb="FF231F20"/>
        <rFont val="Arial"/>
        <family val="2"/>
      </rPr>
      <t>Pictou</t>
    </r>
  </si>
  <si>
    <r>
      <rPr>
        <sz val="8"/>
        <color rgb="FF231F20"/>
        <rFont val="Arial"/>
        <family val="2"/>
      </rPr>
      <t>Pictou, Subd. A</t>
    </r>
  </si>
  <si>
    <r>
      <rPr>
        <sz val="8"/>
        <color rgb="FF231F20"/>
        <rFont val="Arial"/>
        <family val="2"/>
      </rPr>
      <t>Richmond, Subd. B</t>
    </r>
  </si>
  <si>
    <r>
      <rPr>
        <sz val="8"/>
        <color rgb="FF231F20"/>
        <rFont val="Arial"/>
        <family val="2"/>
      </rPr>
      <t>Richmond, Subd. C</t>
    </r>
  </si>
  <si>
    <r>
      <rPr>
        <sz val="8"/>
        <color rgb="FF231F20"/>
        <rFont val="Arial"/>
        <family val="2"/>
      </rPr>
      <t>Victoria, Subd. B</t>
    </r>
  </si>
  <si>
    <r>
      <rPr>
        <sz val="8"/>
        <color rgb="FF231F20"/>
        <rFont val="Arial"/>
        <family val="2"/>
      </rPr>
      <t>West Hants</t>
    </r>
  </si>
  <si>
    <r>
      <rPr>
        <sz val="8"/>
        <color rgb="FF231F20"/>
        <rFont val="Arial"/>
        <family val="2"/>
      </rPr>
      <t>Windsor</t>
    </r>
  </si>
  <si>
    <r>
      <rPr>
        <sz val="8"/>
        <color rgb="FF231F20"/>
        <rFont val="Arial"/>
        <family val="2"/>
      </rPr>
      <t>Wolfville</t>
    </r>
  </si>
  <si>
    <r>
      <rPr>
        <sz val="8"/>
        <color rgb="FF231F20"/>
        <rFont val="Arial"/>
        <family val="2"/>
      </rPr>
      <t xml:space="preserve">Weak  metropolitan
</t>
    </r>
    <r>
      <rPr>
        <sz val="8"/>
        <color rgb="FF231F20"/>
        <rFont val="Arial"/>
        <family val="2"/>
      </rPr>
      <t>influenced zone (Nova Scotia) 12998</t>
    </r>
  </si>
  <si>
    <r>
      <rPr>
        <sz val="8"/>
        <color rgb="FF231F20"/>
        <rFont val="Arial"/>
        <family val="2"/>
      </rPr>
      <t>Amherst</t>
    </r>
  </si>
  <si>
    <r>
      <rPr>
        <sz val="8"/>
        <color rgb="FF231F20"/>
        <rFont val="Arial"/>
        <family val="2"/>
      </rPr>
      <t>Annapolis Royal</t>
    </r>
  </si>
  <si>
    <r>
      <rPr>
        <sz val="8"/>
        <color rgb="FF231F20"/>
        <rFont val="Arial"/>
        <family val="2"/>
      </rPr>
      <t>Annapolis, Subd. A</t>
    </r>
  </si>
  <si>
    <r>
      <rPr>
        <sz val="8"/>
        <color rgb="FF231F20"/>
        <rFont val="Arial"/>
        <family val="2"/>
      </rPr>
      <t>Annapolis, Subd. B</t>
    </r>
  </si>
  <si>
    <r>
      <rPr>
        <sz val="8"/>
        <color rgb="FF231F20"/>
        <rFont val="Arial"/>
        <family val="2"/>
      </rPr>
      <t>Annapolis, Subd. C</t>
    </r>
  </si>
  <si>
    <r>
      <rPr>
        <sz val="8"/>
        <color rgb="FF231F20"/>
        <rFont val="Arial"/>
        <family val="2"/>
      </rPr>
      <t>Antigonish</t>
    </r>
  </si>
  <si>
    <r>
      <rPr>
        <sz val="8"/>
        <color rgb="FF231F20"/>
        <rFont val="Arial"/>
        <family val="2"/>
      </rPr>
      <t>Antigonish, Subd. A</t>
    </r>
  </si>
  <si>
    <r>
      <rPr>
        <sz val="8"/>
        <color rgb="FF231F20"/>
        <rFont val="Arial"/>
        <family val="2"/>
      </rPr>
      <t>Antigonish, Subd. B</t>
    </r>
  </si>
  <si>
    <r>
      <rPr>
        <sz val="8"/>
        <color rgb="FF231F20"/>
        <rFont val="Arial"/>
        <family val="2"/>
      </rPr>
      <t>Argyle</t>
    </r>
  </si>
  <si>
    <r>
      <rPr>
        <sz val="8"/>
        <color rgb="FF231F20"/>
        <rFont val="Arial"/>
        <family val="2"/>
      </rPr>
      <t>Barrington</t>
    </r>
  </si>
  <si>
    <r>
      <rPr>
        <sz val="8"/>
        <color rgb="FF231F20"/>
        <rFont val="Arial"/>
        <family val="2"/>
      </rPr>
      <t>Bridgetown</t>
    </r>
  </si>
  <si>
    <r>
      <rPr>
        <sz val="8"/>
        <color rgb="FF231F20"/>
        <rFont val="Arial"/>
        <family val="2"/>
      </rPr>
      <t>Bridgewater</t>
    </r>
  </si>
  <si>
    <r>
      <rPr>
        <sz val="8"/>
        <color rgb="FF231F20"/>
        <rFont val="Arial"/>
        <family val="2"/>
      </rPr>
      <t>Cambridge 32</t>
    </r>
  </si>
  <si>
    <r>
      <rPr>
        <sz val="8"/>
        <color rgb="FF231F20"/>
        <rFont val="Arial"/>
        <family val="2"/>
      </rPr>
      <t>Chapel Island 5</t>
    </r>
  </si>
  <si>
    <r>
      <rPr>
        <sz val="8"/>
        <color rgb="FF231F20"/>
        <rFont val="Arial"/>
        <family val="2"/>
      </rPr>
      <t>Clare</t>
    </r>
  </si>
  <si>
    <r>
      <rPr>
        <sz val="8"/>
        <color rgb="FF231F20"/>
        <rFont val="Arial"/>
        <family val="2"/>
      </rPr>
      <t>Clark’s Harbour</t>
    </r>
  </si>
  <si>
    <r>
      <rPr>
        <sz val="8"/>
        <color rgb="FF231F20"/>
        <rFont val="Arial"/>
        <family val="2"/>
      </rPr>
      <t>Cumberland, Subd. A</t>
    </r>
  </si>
  <si>
    <r>
      <rPr>
        <sz val="8"/>
        <color rgb="FF231F20"/>
        <rFont val="Arial"/>
        <family val="2"/>
      </rPr>
      <t>Cumberland, Subd. B</t>
    </r>
  </si>
  <si>
    <r>
      <rPr>
        <sz val="8"/>
        <color rgb="FF231F20"/>
        <rFont val="Arial"/>
        <family val="2"/>
      </rPr>
      <t>Cumberland, Subd. C</t>
    </r>
  </si>
  <si>
    <r>
      <rPr>
        <sz val="8"/>
        <color rgb="FF231F20"/>
        <rFont val="Arial"/>
        <family val="2"/>
      </rPr>
      <t>Digby</t>
    </r>
  </si>
  <si>
    <r>
      <rPr>
        <sz val="8"/>
        <color rgb="FF231F20"/>
        <rFont val="Arial"/>
        <family val="2"/>
      </rPr>
      <t>Guysborough</t>
    </r>
  </si>
  <si>
    <r>
      <rPr>
        <sz val="8"/>
        <color rgb="FF231F20"/>
        <rFont val="Arial"/>
        <family val="2"/>
      </rPr>
      <t>Inverness, Subd. A</t>
    </r>
  </si>
  <si>
    <r>
      <rPr>
        <sz val="8"/>
        <color rgb="FF231F20"/>
        <rFont val="Arial"/>
        <family val="2"/>
      </rPr>
      <t>Lockeport</t>
    </r>
  </si>
  <si>
    <r>
      <rPr>
        <sz val="8"/>
        <color rgb="FF231F20"/>
        <rFont val="Arial"/>
        <family val="2"/>
      </rPr>
      <t>Mahone Bay</t>
    </r>
  </si>
  <si>
    <r>
      <rPr>
        <sz val="8"/>
        <color rgb="FF231F20"/>
        <rFont val="Arial"/>
        <family val="2"/>
      </rPr>
      <t>Mulgrave</t>
    </r>
  </si>
  <si>
    <r>
      <rPr>
        <sz val="8"/>
        <color rgb="FF231F20"/>
        <rFont val="Arial"/>
        <family val="2"/>
      </rPr>
      <t>Oxford</t>
    </r>
  </si>
  <si>
    <r>
      <rPr>
        <b/>
        <sz val="8"/>
        <color rgb="FF231F20"/>
        <rFont val="Arial"/>
        <family val="2"/>
      </rPr>
      <t xml:space="preserve">Nova Scotia </t>
    </r>
    <r>
      <rPr>
        <sz val="8"/>
        <color rgb="FF231F20"/>
        <rFont val="Arial"/>
        <family val="2"/>
      </rPr>
      <t>(concluded)</t>
    </r>
  </si>
  <si>
    <r>
      <rPr>
        <sz val="8"/>
        <color rgb="FF231F20"/>
        <rFont val="Arial"/>
        <family val="2"/>
      </rPr>
      <t>Pomquet And Afton 23</t>
    </r>
  </si>
  <si>
    <r>
      <rPr>
        <sz val="8"/>
        <color rgb="FF231F20"/>
        <rFont val="Arial"/>
        <family val="2"/>
      </rPr>
      <t>Port Hawkesbury</t>
    </r>
  </si>
  <si>
    <r>
      <rPr>
        <sz val="8"/>
        <color rgb="FF231F20"/>
        <rFont val="Arial"/>
        <family val="2"/>
      </rPr>
      <t>Queens</t>
    </r>
  </si>
  <si>
    <r>
      <rPr>
        <sz val="8"/>
        <color rgb="FF231F20"/>
        <rFont val="Arial"/>
        <family val="2"/>
      </rPr>
      <t>Richmond, Subd. A</t>
    </r>
  </si>
  <si>
    <r>
      <rPr>
        <sz val="8"/>
        <color rgb="FF231F20"/>
        <rFont val="Arial"/>
        <family val="2"/>
      </rPr>
      <t>Shelburne</t>
    </r>
  </si>
  <si>
    <r>
      <rPr>
        <sz val="8"/>
        <color rgb="FF231F20"/>
        <rFont val="Arial"/>
        <family val="2"/>
      </rPr>
      <t>Springhill</t>
    </r>
  </si>
  <si>
    <r>
      <rPr>
        <sz val="8"/>
        <color rgb="FF231F20"/>
        <rFont val="Arial"/>
        <family val="2"/>
      </rPr>
      <t>Victoria, Subd. A</t>
    </r>
  </si>
  <si>
    <r>
      <rPr>
        <sz val="8"/>
        <color rgb="FF231F20"/>
        <rFont val="Arial"/>
        <family val="2"/>
      </rPr>
      <t>Wagmatcook 1</t>
    </r>
  </si>
  <si>
    <r>
      <rPr>
        <sz val="8"/>
        <color rgb="FF231F20"/>
        <rFont val="Arial"/>
        <family val="2"/>
      </rPr>
      <t>Yarmouth</t>
    </r>
  </si>
  <si>
    <r>
      <rPr>
        <sz val="8"/>
        <color rgb="FF231F20"/>
        <rFont val="Arial"/>
        <family val="2"/>
      </rPr>
      <t>No metropolitan influenced zone (Nova Scotia)</t>
    </r>
  </si>
  <si>
    <r>
      <rPr>
        <sz val="8"/>
        <color rgb="FF231F20"/>
        <rFont val="Arial"/>
        <family val="2"/>
      </rPr>
      <t>Bear River (Part) 6</t>
    </r>
  </si>
  <si>
    <r>
      <rPr>
        <sz val="8"/>
        <color rgb="FF231F20"/>
        <rFont val="Arial"/>
        <family val="2"/>
      </rPr>
      <t>Bear River 6B</t>
    </r>
  </si>
  <si>
    <r>
      <rPr>
        <sz val="8"/>
        <color rgb="FF231F20"/>
        <rFont val="Arial"/>
        <family val="2"/>
      </rPr>
      <t>Glooscap 35</t>
    </r>
  </si>
  <si>
    <r>
      <rPr>
        <sz val="8"/>
        <color rgb="FF231F20"/>
        <rFont val="Arial"/>
        <family val="2"/>
      </rPr>
      <t>Gold River 21</t>
    </r>
  </si>
  <si>
    <r>
      <rPr>
        <sz val="8"/>
        <color rgb="FF231F20"/>
        <rFont val="Arial"/>
        <family val="2"/>
      </rPr>
      <t>New Ross 20</t>
    </r>
  </si>
  <si>
    <r>
      <rPr>
        <sz val="8"/>
        <color rgb="FF231F20"/>
        <rFont val="Arial"/>
        <family val="2"/>
      </rPr>
      <t>Pennal 19</t>
    </r>
  </si>
  <si>
    <r>
      <rPr>
        <sz val="8"/>
        <color rgb="FF231F20"/>
        <rFont val="Arial"/>
        <family val="2"/>
      </rPr>
      <t>Ponhook Lake 10</t>
    </r>
  </si>
  <si>
    <r>
      <rPr>
        <sz val="8"/>
        <color rgb="FF231F20"/>
        <rFont val="Arial"/>
        <family val="2"/>
      </rPr>
      <t>Whycocomagh 2</t>
    </r>
  </si>
  <si>
    <r>
      <rPr>
        <sz val="8"/>
        <color rgb="FF231F20"/>
        <rFont val="Arial"/>
        <family val="2"/>
      </rPr>
      <t>Wildcat 12</t>
    </r>
  </si>
  <si>
    <r>
      <rPr>
        <sz val="8"/>
        <color rgb="FF231F20"/>
        <rFont val="Arial"/>
        <family val="2"/>
      </rPr>
      <t>Yarmouth 33</t>
    </r>
  </si>
  <si>
    <r>
      <rPr>
        <b/>
        <sz val="8"/>
        <color rgb="FF231F20"/>
        <rFont val="Arial"/>
        <family val="2"/>
      </rPr>
      <t xml:space="preserve">New Brunswick
</t>
    </r>
    <r>
      <rPr>
        <b/>
        <sz val="8"/>
        <color rgb="FF231F20"/>
        <rFont val="Arial"/>
        <family val="2"/>
      </rPr>
      <t>Census metropolitan areas</t>
    </r>
  </si>
  <si>
    <r>
      <rPr>
        <b/>
        <sz val="8"/>
        <color rgb="FF231F20"/>
        <rFont val="Arial"/>
        <family val="2"/>
      </rPr>
      <t>(New Brunswick)</t>
    </r>
  </si>
  <si>
    <r>
      <rPr>
        <b/>
        <sz val="8"/>
        <color rgb="FF231F20"/>
        <rFont val="Arial"/>
        <family val="2"/>
      </rPr>
      <t>13A</t>
    </r>
  </si>
  <si>
    <r>
      <rPr>
        <sz val="8"/>
        <color rgb="FF231F20"/>
        <rFont val="Arial"/>
        <family val="2"/>
      </rPr>
      <t>Moncton</t>
    </r>
  </si>
  <si>
    <r>
      <rPr>
        <sz val="8"/>
        <color rgb="FF231F20"/>
        <rFont val="Arial"/>
        <family val="2"/>
      </rPr>
      <t>Coverdale</t>
    </r>
  </si>
  <si>
    <r>
      <rPr>
        <sz val="8"/>
        <color rgb="FF231F20"/>
        <rFont val="Arial"/>
        <family val="2"/>
      </rPr>
      <t>P</t>
    </r>
  </si>
  <si>
    <r>
      <rPr>
        <sz val="8"/>
        <color rgb="FF231F20"/>
        <rFont val="Arial"/>
        <family val="2"/>
      </rPr>
      <t>Dieppe</t>
    </r>
  </si>
  <si>
    <r>
      <rPr>
        <sz val="8"/>
        <color rgb="FF231F20"/>
        <rFont val="Arial"/>
        <family val="2"/>
      </rPr>
      <t>C</t>
    </r>
  </si>
  <si>
    <r>
      <rPr>
        <sz val="8"/>
        <color rgb="FF231F20"/>
        <rFont val="Arial"/>
        <family val="2"/>
      </rPr>
      <t>Dorchester</t>
    </r>
  </si>
  <si>
    <r>
      <rPr>
        <sz val="8"/>
        <color rgb="FF231F20"/>
        <rFont val="Arial"/>
        <family val="2"/>
      </rPr>
      <t>VL</t>
    </r>
  </si>
  <si>
    <r>
      <rPr>
        <sz val="8"/>
        <color rgb="FF231F20"/>
        <rFont val="Arial"/>
        <family val="2"/>
      </rPr>
      <t>Elgin</t>
    </r>
  </si>
  <si>
    <r>
      <rPr>
        <sz val="8"/>
        <color rgb="FF231F20"/>
        <rFont val="Arial"/>
        <family val="2"/>
      </rPr>
      <t>Fort Folly 1</t>
    </r>
  </si>
  <si>
    <r>
      <rPr>
        <sz val="8"/>
        <color rgb="FF231F20"/>
        <rFont val="Arial"/>
        <family val="2"/>
      </rPr>
      <t>Hillsborough</t>
    </r>
  </si>
  <si>
    <r>
      <rPr>
        <sz val="8"/>
        <color rgb="FF231F20"/>
        <rFont val="Arial"/>
        <family val="2"/>
      </rPr>
      <t>Memramcook</t>
    </r>
  </si>
  <si>
    <r>
      <rPr>
        <sz val="8"/>
        <color rgb="FF231F20"/>
        <rFont val="Arial"/>
        <family val="2"/>
      </rPr>
      <t>Riverview</t>
    </r>
  </si>
  <si>
    <r>
      <rPr>
        <sz val="8"/>
        <color rgb="FF231F20"/>
        <rFont val="Arial"/>
        <family val="2"/>
      </rPr>
      <t>Saint-Paul</t>
    </r>
  </si>
  <si>
    <r>
      <rPr>
        <sz val="8"/>
        <color rgb="FF231F20"/>
        <rFont val="Arial"/>
        <family val="2"/>
      </rPr>
      <t>Salisbury</t>
    </r>
  </si>
  <si>
    <r>
      <rPr>
        <sz val="8"/>
        <color rgb="FF231F20"/>
        <rFont val="Arial"/>
        <family val="2"/>
      </rPr>
      <t>Saint John</t>
    </r>
  </si>
  <si>
    <r>
      <rPr>
        <sz val="8"/>
        <color rgb="FF231F20"/>
        <rFont val="Arial"/>
        <family val="2"/>
      </rPr>
      <t>Grand Bay-Westfield</t>
    </r>
  </si>
  <si>
    <r>
      <rPr>
        <sz val="8"/>
        <color rgb="FF231F20"/>
        <rFont val="Arial"/>
        <family val="2"/>
      </rPr>
      <t>TV</t>
    </r>
  </si>
  <si>
    <r>
      <rPr>
        <sz val="8"/>
        <color rgb="FF231F20"/>
        <rFont val="Arial"/>
        <family val="2"/>
      </rPr>
      <t>Greenwich</t>
    </r>
  </si>
  <si>
    <r>
      <rPr>
        <sz val="8"/>
        <color rgb="FF231F20"/>
        <rFont val="Arial"/>
        <family val="2"/>
      </rPr>
      <t>Hampton</t>
    </r>
  </si>
  <si>
    <r>
      <rPr>
        <sz val="8"/>
        <color rgb="FF231F20"/>
        <rFont val="Arial"/>
        <family val="2"/>
      </rPr>
      <t>Kingston</t>
    </r>
  </si>
  <si>
    <r>
      <rPr>
        <sz val="8"/>
        <color rgb="FF231F20"/>
        <rFont val="Arial"/>
        <family val="2"/>
      </rPr>
      <t>Lepreau</t>
    </r>
  </si>
  <si>
    <r>
      <rPr>
        <sz val="8"/>
        <color rgb="FF231F20"/>
        <rFont val="Arial"/>
        <family val="2"/>
      </rPr>
      <t>Musquash</t>
    </r>
  </si>
  <si>
    <r>
      <rPr>
        <sz val="8"/>
        <color rgb="FF231F20"/>
        <rFont val="Arial"/>
        <family val="2"/>
      </rPr>
      <t>Petersville</t>
    </r>
  </si>
  <si>
    <r>
      <rPr>
        <sz val="8"/>
        <color rgb="FF231F20"/>
        <rFont val="Arial"/>
        <family val="2"/>
      </rPr>
      <t>Quispamsis</t>
    </r>
  </si>
  <si>
    <r>
      <rPr>
        <sz val="8"/>
        <color rgb="FF231F20"/>
        <rFont val="Arial"/>
        <family val="2"/>
      </rPr>
      <t>Rothesay</t>
    </r>
  </si>
  <si>
    <r>
      <rPr>
        <sz val="8"/>
        <color rgb="FF231F20"/>
        <rFont val="Arial"/>
        <family val="2"/>
      </rPr>
      <t>Saint Martins</t>
    </r>
  </si>
  <si>
    <r>
      <rPr>
        <sz val="8"/>
        <color rgb="FF231F20"/>
        <rFont val="Arial"/>
        <family val="2"/>
      </rPr>
      <t>Simonds</t>
    </r>
  </si>
  <si>
    <r>
      <rPr>
        <sz val="8"/>
        <color rgb="FF231F20"/>
        <rFont val="Arial"/>
        <family val="2"/>
      </rPr>
      <t>St. Martins</t>
    </r>
  </si>
  <si>
    <r>
      <rPr>
        <sz val="8"/>
        <color rgb="FF231F20"/>
        <rFont val="Arial"/>
        <family val="2"/>
      </rPr>
      <t>Upham</t>
    </r>
  </si>
  <si>
    <r>
      <rPr>
        <sz val="8"/>
        <color rgb="FF231F20"/>
        <rFont val="Arial"/>
        <family val="2"/>
      </rPr>
      <t>Westfield</t>
    </r>
  </si>
  <si>
    <r>
      <rPr>
        <b/>
        <sz val="8"/>
        <color rgb="FF231F20"/>
        <rFont val="Arial"/>
        <family val="2"/>
      </rPr>
      <t xml:space="preserve">New Brunswick </t>
    </r>
    <r>
      <rPr>
        <sz val="8"/>
        <color rgb="FF231F20"/>
        <rFont val="Arial"/>
        <family val="2"/>
      </rPr>
      <t>(continued)</t>
    </r>
  </si>
  <si>
    <r>
      <rPr>
        <b/>
        <sz val="8"/>
        <color rgb="FF231F20"/>
        <rFont val="Arial"/>
        <family val="2"/>
      </rPr>
      <t>Census agglomerations (New Brunswick)</t>
    </r>
  </si>
  <si>
    <r>
      <rPr>
        <b/>
        <sz val="8"/>
        <color rgb="FF231F20"/>
        <rFont val="Arial"/>
        <family val="2"/>
      </rPr>
      <t>13B</t>
    </r>
  </si>
  <si>
    <r>
      <rPr>
        <sz val="8"/>
        <color rgb="FF231F20"/>
        <rFont val="Arial"/>
        <family val="2"/>
      </rPr>
      <t>Bathurst</t>
    </r>
  </si>
  <si>
    <r>
      <rPr>
        <sz val="8"/>
        <color rgb="FF231F20"/>
        <rFont val="Arial"/>
        <family val="2"/>
      </rPr>
      <t>Belledune</t>
    </r>
  </si>
  <si>
    <r>
      <rPr>
        <sz val="8"/>
        <color rgb="FF231F20"/>
        <rFont val="Arial"/>
        <family val="2"/>
      </rPr>
      <t>Beresford</t>
    </r>
  </si>
  <si>
    <r>
      <rPr>
        <sz val="8"/>
        <color rgb="FF231F20"/>
        <rFont val="Arial"/>
        <family val="2"/>
      </rPr>
      <t>Nigadoo</t>
    </r>
  </si>
  <si>
    <r>
      <rPr>
        <sz val="8"/>
        <color rgb="FF231F20"/>
        <rFont val="Arial"/>
        <family val="2"/>
      </rPr>
      <t>Pabineau 11</t>
    </r>
  </si>
  <si>
    <r>
      <rPr>
        <sz val="8"/>
        <color rgb="FF231F20"/>
        <rFont val="Arial"/>
        <family val="2"/>
      </rPr>
      <t>Petit-Rocher</t>
    </r>
  </si>
  <si>
    <r>
      <rPr>
        <sz val="8"/>
        <color rgb="FF231F20"/>
        <rFont val="Arial"/>
        <family val="2"/>
      </rPr>
      <t>Pointe-Verte</t>
    </r>
  </si>
  <si>
    <r>
      <rPr>
        <sz val="8"/>
        <color rgb="FF231F20"/>
        <rFont val="Arial"/>
        <family val="2"/>
      </rPr>
      <t xml:space="preserve">Campbellton
</t>
    </r>
    <r>
      <rPr>
        <sz val="8"/>
        <color rgb="FF231F20"/>
        <rFont val="Arial"/>
        <family val="2"/>
      </rPr>
      <t>(New Brunswick part)</t>
    </r>
  </si>
  <si>
    <r>
      <rPr>
        <sz val="8"/>
        <color rgb="FF231F20"/>
        <rFont val="Arial"/>
        <family val="2"/>
      </rPr>
      <t>Addington</t>
    </r>
  </si>
  <si>
    <r>
      <rPr>
        <sz val="8"/>
        <color rgb="FF231F20"/>
        <rFont val="Arial"/>
        <family val="2"/>
      </rPr>
      <t>Atholville</t>
    </r>
  </si>
  <si>
    <r>
      <rPr>
        <sz val="8"/>
        <color rgb="FF231F20"/>
        <rFont val="Arial"/>
        <family val="2"/>
      </rPr>
      <t>Dalhousie</t>
    </r>
  </si>
  <si>
    <r>
      <rPr>
        <sz val="8"/>
        <color rgb="FF231F20"/>
        <rFont val="Arial"/>
        <family val="2"/>
      </rPr>
      <t>Tide Head</t>
    </r>
  </si>
  <si>
    <r>
      <rPr>
        <sz val="8"/>
        <color rgb="FF231F20"/>
        <rFont val="Arial"/>
        <family val="2"/>
      </rPr>
      <t>Edmundston</t>
    </r>
  </si>
  <si>
    <r>
      <rPr>
        <sz val="8"/>
        <color rgb="FF231F20"/>
        <rFont val="Arial"/>
        <family val="2"/>
      </rPr>
      <t>Rivière-Verte</t>
    </r>
  </si>
  <si>
    <r>
      <rPr>
        <sz val="8"/>
        <color rgb="FF231F20"/>
        <rFont val="Arial"/>
        <family val="2"/>
      </rPr>
      <t>Saint-Basile</t>
    </r>
  </si>
  <si>
    <r>
      <rPr>
        <sz val="8"/>
        <color rgb="FF231F20"/>
        <rFont val="Arial"/>
        <family val="2"/>
      </rPr>
      <t>Saint-Hilaire</t>
    </r>
  </si>
  <si>
    <r>
      <rPr>
        <sz val="8"/>
        <color rgb="FF231F20"/>
        <rFont val="Arial"/>
        <family val="2"/>
      </rPr>
      <t>Saint-Jacques</t>
    </r>
  </si>
  <si>
    <r>
      <rPr>
        <sz val="8"/>
        <color rgb="FF231F20"/>
        <rFont val="Arial"/>
        <family val="2"/>
      </rPr>
      <t>Saint-Joseph</t>
    </r>
  </si>
  <si>
    <r>
      <rPr>
        <sz val="8"/>
        <color rgb="FF231F20"/>
        <rFont val="Arial"/>
        <family val="2"/>
      </rPr>
      <t>St. Basile 10</t>
    </r>
  </si>
  <si>
    <r>
      <rPr>
        <sz val="8"/>
        <color rgb="FF231F20"/>
        <rFont val="Arial"/>
        <family val="2"/>
      </rPr>
      <t>St. Hilaire</t>
    </r>
  </si>
  <si>
    <r>
      <rPr>
        <sz val="8"/>
        <color rgb="FF231F20"/>
        <rFont val="Arial"/>
        <family val="2"/>
      </rPr>
      <t>Fredericton</t>
    </r>
  </si>
  <si>
    <r>
      <rPr>
        <sz val="8"/>
        <color rgb="FF231F20"/>
        <rFont val="Arial"/>
        <family val="2"/>
      </rPr>
      <t>Bright</t>
    </r>
  </si>
  <si>
    <r>
      <rPr>
        <sz val="8"/>
        <color rgb="FF231F20"/>
        <rFont val="Arial"/>
        <family val="2"/>
      </rPr>
      <t>Devon 30</t>
    </r>
  </si>
  <si>
    <r>
      <rPr>
        <sz val="8"/>
        <color rgb="FF231F20"/>
        <rFont val="Arial"/>
        <family val="2"/>
      </rPr>
      <t>Douglas</t>
    </r>
  </si>
  <si>
    <r>
      <rPr>
        <sz val="8"/>
        <color rgb="FF231F20"/>
        <rFont val="Arial"/>
        <family val="2"/>
      </rPr>
      <t>Gladstone</t>
    </r>
  </si>
  <si>
    <r>
      <rPr>
        <sz val="8"/>
        <color rgb="FF231F20"/>
        <rFont val="Arial"/>
        <family val="2"/>
      </rPr>
      <t>Kingsclear</t>
    </r>
  </si>
  <si>
    <r>
      <rPr>
        <sz val="8"/>
        <color rgb="FF231F20"/>
        <rFont val="Arial"/>
        <family val="2"/>
      </rPr>
      <t>Kingsclear 6</t>
    </r>
  </si>
  <si>
    <r>
      <rPr>
        <sz val="8"/>
        <color rgb="FF231F20"/>
        <rFont val="Arial"/>
        <family val="2"/>
      </rPr>
      <t>Lincoln</t>
    </r>
  </si>
  <si>
    <r>
      <rPr>
        <sz val="8"/>
        <color rgb="FF231F20"/>
        <rFont val="Arial"/>
        <family val="2"/>
      </rPr>
      <t>Maugerville</t>
    </r>
  </si>
  <si>
    <r>
      <rPr>
        <sz val="8"/>
        <color rgb="FF231F20"/>
        <rFont val="Arial"/>
        <family val="2"/>
      </rPr>
      <t>New Maryland</t>
    </r>
  </si>
  <si>
    <r>
      <rPr>
        <sz val="8"/>
        <color rgb="FF231F20"/>
        <rFont val="Arial"/>
        <family val="2"/>
      </rPr>
      <t>Saint Marys</t>
    </r>
  </si>
  <si>
    <r>
      <rPr>
        <sz val="8"/>
        <color rgb="FF231F20"/>
        <rFont val="Arial"/>
        <family val="2"/>
      </rPr>
      <t>Miramichi</t>
    </r>
  </si>
  <si>
    <r>
      <rPr>
        <sz val="8"/>
        <color rgb="FF231F20"/>
        <rFont val="Arial"/>
        <family val="2"/>
      </rPr>
      <t>Big Hole Tract 8 (South Half)</t>
    </r>
  </si>
  <si>
    <r>
      <rPr>
        <sz val="8"/>
        <color rgb="FF231F20"/>
        <rFont val="Arial"/>
        <family val="2"/>
      </rPr>
      <t>Chatham</t>
    </r>
  </si>
  <si>
    <r>
      <rPr>
        <sz val="8"/>
        <color rgb="FF231F20"/>
        <rFont val="Arial"/>
        <family val="2"/>
      </rPr>
      <t>Derby</t>
    </r>
  </si>
  <si>
    <r>
      <rPr>
        <sz val="8"/>
        <color rgb="FF231F20"/>
        <rFont val="Arial"/>
        <family val="2"/>
      </rPr>
      <t>Eel Ground 2</t>
    </r>
  </si>
  <si>
    <r>
      <rPr>
        <sz val="8"/>
        <color rgb="FF231F20"/>
        <rFont val="Arial"/>
        <family val="2"/>
      </rPr>
      <t>Glenelg</t>
    </r>
  </si>
  <si>
    <r>
      <rPr>
        <sz val="8"/>
        <color rgb="FF231F20"/>
        <rFont val="Arial"/>
        <family val="2"/>
      </rPr>
      <t>Nelson</t>
    </r>
  </si>
  <si>
    <r>
      <rPr>
        <sz val="8"/>
        <color rgb="FF231F20"/>
        <rFont val="Arial"/>
        <family val="2"/>
      </rPr>
      <t>Newcastle</t>
    </r>
  </si>
  <si>
    <r>
      <rPr>
        <sz val="8"/>
        <color rgb="FF231F20"/>
        <rFont val="Arial"/>
        <family val="2"/>
      </rPr>
      <t>Northesk</t>
    </r>
  </si>
  <si>
    <r>
      <rPr>
        <sz val="8"/>
        <color rgb="FF231F20"/>
        <rFont val="Arial"/>
        <family val="2"/>
      </rPr>
      <t>Red Bank 4</t>
    </r>
  </si>
  <si>
    <r>
      <rPr>
        <sz val="8"/>
        <color rgb="FF231F20"/>
        <rFont val="Arial"/>
        <family val="2"/>
      </rPr>
      <t>Southesk</t>
    </r>
  </si>
  <si>
    <r>
      <rPr>
        <b/>
        <sz val="8"/>
        <color rgb="FF231F20"/>
        <rFont val="Arial"/>
        <family val="2"/>
      </rPr>
      <t>Outside census metropolitan areas and census agglome- rations (New Brunswick)</t>
    </r>
  </si>
  <si>
    <r>
      <rPr>
        <b/>
        <sz val="8"/>
        <color rgb="FF231F20"/>
        <rFont val="Arial"/>
        <family val="2"/>
      </rPr>
      <t>13C</t>
    </r>
  </si>
  <si>
    <r>
      <rPr>
        <sz val="8"/>
        <color rgb="FF231F20"/>
        <rFont val="Arial"/>
        <family val="2"/>
      </rPr>
      <t>Strong metropolitan influenced zone (New Brunswick)</t>
    </r>
  </si>
  <si>
    <r>
      <rPr>
        <sz val="8"/>
        <color rgb="FF231F20"/>
        <rFont val="Arial"/>
        <family val="2"/>
      </rPr>
      <t>Allardville</t>
    </r>
  </si>
  <si>
    <r>
      <rPr>
        <sz val="8"/>
        <color rgb="FF231F20"/>
        <rFont val="Arial"/>
        <family val="2"/>
      </rPr>
      <t>Baker-Brook</t>
    </r>
  </si>
  <si>
    <r>
      <rPr>
        <sz val="8"/>
        <color rgb="FF231F20"/>
        <rFont val="Arial"/>
        <family val="2"/>
      </rPr>
      <t>Balmoral</t>
    </r>
  </si>
  <si>
    <r>
      <rPr>
        <sz val="8"/>
        <color rgb="FF231F20"/>
        <rFont val="Arial"/>
        <family val="2"/>
      </rPr>
      <t>Blackville</t>
    </r>
  </si>
  <si>
    <r>
      <rPr>
        <sz val="8"/>
        <color rgb="FF231F20"/>
        <rFont val="Arial"/>
        <family val="2"/>
      </rPr>
      <t>Blissville</t>
    </r>
  </si>
  <si>
    <r>
      <rPr>
        <sz val="8"/>
        <color rgb="FF231F20"/>
        <rFont val="Arial"/>
        <family val="2"/>
      </rPr>
      <t>Cambridge-Narrows</t>
    </r>
  </si>
  <si>
    <r>
      <rPr>
        <sz val="8"/>
        <color rgb="FF231F20"/>
        <rFont val="Arial"/>
        <family val="2"/>
      </rPr>
      <t>Colborne</t>
    </r>
  </si>
  <si>
    <r>
      <rPr>
        <sz val="8"/>
        <color rgb="FF231F20"/>
        <rFont val="Arial"/>
        <family val="2"/>
      </rPr>
      <t>Dundas</t>
    </r>
  </si>
  <si>
    <r>
      <rPr>
        <sz val="8"/>
        <color rgb="FF231F20"/>
        <rFont val="Arial"/>
        <family val="2"/>
      </rPr>
      <t>Durham</t>
    </r>
  </si>
  <si>
    <r>
      <rPr>
        <sz val="8"/>
        <color rgb="FF231F20"/>
        <rFont val="Arial"/>
        <family val="2"/>
      </rPr>
      <t>Eel River Crossing</t>
    </r>
  </si>
  <si>
    <r>
      <rPr>
        <sz val="8"/>
        <color rgb="FF231F20"/>
        <rFont val="Arial"/>
        <family val="2"/>
      </rPr>
      <t>Eldon</t>
    </r>
  </si>
  <si>
    <r>
      <rPr>
        <sz val="8"/>
        <color rgb="FF231F20"/>
        <rFont val="Arial"/>
        <family val="2"/>
      </rPr>
      <t>Fredericton Junction</t>
    </r>
  </si>
  <si>
    <r>
      <rPr>
        <sz val="8"/>
        <color rgb="FF231F20"/>
        <rFont val="Arial"/>
        <family val="2"/>
      </rPr>
      <t>Gagetown</t>
    </r>
  </si>
  <si>
    <r>
      <rPr>
        <sz val="8"/>
        <color rgb="FF231F20"/>
        <rFont val="Arial"/>
        <family val="2"/>
      </rPr>
      <t>Harcourt</t>
    </r>
  </si>
  <si>
    <r>
      <rPr>
        <sz val="8"/>
        <color rgb="FF231F20"/>
        <rFont val="Arial"/>
        <family val="2"/>
      </rPr>
      <t>Harvey</t>
    </r>
  </si>
  <si>
    <r>
      <rPr>
        <sz val="8"/>
        <color rgb="FF231F20"/>
        <rFont val="Arial"/>
        <family val="2"/>
      </rPr>
      <t>Hopewell</t>
    </r>
  </si>
  <si>
    <r>
      <rPr>
        <sz val="8"/>
        <color rgb="FF231F20"/>
        <rFont val="Arial"/>
        <family val="2"/>
      </rPr>
      <t>Kars</t>
    </r>
  </si>
  <si>
    <r>
      <rPr>
        <sz val="8"/>
        <color rgb="FF231F20"/>
        <rFont val="Arial"/>
        <family val="2"/>
      </rPr>
      <t>Manners Sutton</t>
    </r>
  </si>
  <si>
    <r>
      <rPr>
        <sz val="8"/>
        <color rgb="FF231F20"/>
        <rFont val="Arial"/>
        <family val="2"/>
      </rPr>
      <t>North Lake</t>
    </r>
  </si>
  <si>
    <r>
      <rPr>
        <sz val="8"/>
        <color rgb="FF231F20"/>
        <rFont val="Arial"/>
        <family val="2"/>
      </rPr>
      <t>Norton</t>
    </r>
  </si>
  <si>
    <r>
      <rPr>
        <sz val="8"/>
        <color rgb="FF231F20"/>
        <rFont val="Arial"/>
        <family val="2"/>
      </rPr>
      <t>Prince William</t>
    </r>
  </si>
  <si>
    <r>
      <rPr>
        <sz val="8"/>
        <color rgb="FF231F20"/>
        <rFont val="Arial"/>
        <family val="2"/>
      </rPr>
      <t>Queensbury</t>
    </r>
  </si>
  <si>
    <r>
      <rPr>
        <sz val="8"/>
        <color rgb="FF231F20"/>
        <rFont val="Arial"/>
        <family val="2"/>
      </rPr>
      <t>Sainte-Anne-de-Madawaska</t>
    </r>
  </si>
  <si>
    <r>
      <rPr>
        <sz val="8"/>
        <color rgb="FF231F20"/>
        <rFont val="Arial"/>
        <family val="2"/>
      </rPr>
      <t>Shediac</t>
    </r>
  </si>
  <si>
    <r>
      <rPr>
        <sz val="8"/>
        <color rgb="FF231F20"/>
        <rFont val="Arial"/>
        <family val="2"/>
      </rPr>
      <t>Sheffield</t>
    </r>
  </si>
  <si>
    <r>
      <rPr>
        <sz val="8"/>
        <color rgb="FF231F20"/>
        <rFont val="Arial"/>
        <family val="2"/>
      </rPr>
      <t>Stanley</t>
    </r>
  </si>
  <si>
    <r>
      <rPr>
        <sz val="8"/>
        <color rgb="FF231F20"/>
        <rFont val="Arial"/>
        <family val="2"/>
      </rPr>
      <t>Tracy</t>
    </r>
  </si>
  <si>
    <r>
      <rPr>
        <sz val="8"/>
        <color rgb="FF231F20"/>
        <rFont val="Arial"/>
        <family val="2"/>
      </rPr>
      <t>Weldford</t>
    </r>
  </si>
  <si>
    <r>
      <rPr>
        <sz val="8"/>
        <color rgb="FF231F20"/>
        <rFont val="Arial"/>
        <family val="2"/>
      </rPr>
      <t xml:space="preserve">Moderate metropolitan influenced zone
</t>
    </r>
    <r>
      <rPr>
        <sz val="8"/>
        <color rgb="FF231F20"/>
        <rFont val="Arial"/>
        <family val="2"/>
      </rPr>
      <t>(New Brunswick)</t>
    </r>
  </si>
  <si>
    <r>
      <rPr>
        <sz val="8"/>
        <color rgb="FF231F20"/>
        <rFont val="Arial"/>
        <family val="2"/>
      </rPr>
      <t>Acadieville</t>
    </r>
  </si>
  <si>
    <r>
      <rPr>
        <sz val="8"/>
        <color rgb="FF231F20"/>
        <rFont val="Arial"/>
        <family val="2"/>
      </rPr>
      <t>Alma</t>
    </r>
  </si>
  <si>
    <r>
      <rPr>
        <sz val="8"/>
        <color rgb="FF231F20"/>
        <rFont val="Arial"/>
        <family val="2"/>
      </rPr>
      <t>Alnwick</t>
    </r>
  </si>
  <si>
    <r>
      <rPr>
        <sz val="8"/>
        <color rgb="FF231F20"/>
        <rFont val="Arial"/>
        <family val="2"/>
      </rPr>
      <t>Baker Brook</t>
    </r>
  </si>
  <si>
    <r>
      <rPr>
        <sz val="8"/>
        <color rgb="FF231F20"/>
        <rFont val="Arial"/>
        <family val="2"/>
      </rPr>
      <t>Beaubassin East</t>
    </r>
  </si>
  <si>
    <r>
      <rPr>
        <sz val="8"/>
        <color rgb="FF231F20"/>
        <rFont val="Arial"/>
        <family val="2"/>
      </rPr>
      <t>RCR</t>
    </r>
  </si>
  <si>
    <r>
      <rPr>
        <sz val="8"/>
        <color rgb="FF231F20"/>
        <rFont val="Arial"/>
        <family val="2"/>
      </rPr>
      <t>Bertrand</t>
    </r>
  </si>
  <si>
    <r>
      <rPr>
        <sz val="8"/>
        <color rgb="FF231F20"/>
        <rFont val="Arial"/>
        <family val="2"/>
      </rPr>
      <t>Blissfield</t>
    </r>
  </si>
  <si>
    <r>
      <rPr>
        <sz val="8"/>
        <color rgb="FF231F20"/>
        <rFont val="Arial"/>
        <family val="2"/>
      </rPr>
      <t>Botsford</t>
    </r>
  </si>
  <si>
    <r>
      <rPr>
        <sz val="8"/>
        <color rgb="FF231F20"/>
        <rFont val="Arial"/>
        <family val="2"/>
      </rPr>
      <t>Bouctouche</t>
    </r>
  </si>
  <si>
    <r>
      <rPr>
        <sz val="8"/>
        <color rgb="FF231F20"/>
        <rFont val="Arial"/>
        <family val="2"/>
      </rPr>
      <t>Burton</t>
    </r>
  </si>
  <si>
    <r>
      <rPr>
        <sz val="8"/>
        <color rgb="FF231F20"/>
        <rFont val="Arial"/>
        <family val="2"/>
      </rPr>
      <t>Cambridge</t>
    </r>
  </si>
  <si>
    <r>
      <rPr>
        <sz val="8"/>
        <color rgb="FF231F20"/>
        <rFont val="Arial"/>
        <family val="2"/>
      </rPr>
      <t>Canning</t>
    </r>
  </si>
  <si>
    <r>
      <rPr>
        <sz val="8"/>
        <color rgb="FF231F20"/>
        <rFont val="Arial"/>
        <family val="2"/>
      </rPr>
      <t>Cap-Pelé</t>
    </r>
  </si>
  <si>
    <r>
      <rPr>
        <sz val="8"/>
        <color rgb="FF231F20"/>
        <rFont val="Arial"/>
        <family val="2"/>
      </rPr>
      <t>Caraquet</t>
    </r>
  </si>
  <si>
    <r>
      <rPr>
        <sz val="8"/>
        <color rgb="FF231F20"/>
        <rFont val="Arial"/>
        <family val="2"/>
      </rPr>
      <t>Cardwell</t>
    </r>
  </si>
  <si>
    <r>
      <rPr>
        <sz val="8"/>
        <color rgb="FF231F20"/>
        <rFont val="Arial"/>
        <family val="2"/>
      </rPr>
      <t>Carleton</t>
    </r>
  </si>
  <si>
    <r>
      <rPr>
        <sz val="8"/>
        <color rgb="FF231F20"/>
        <rFont val="Arial"/>
        <family val="2"/>
      </rPr>
      <t>Centreville</t>
    </r>
  </si>
  <si>
    <r>
      <rPr>
        <sz val="8"/>
        <color rgb="FF231F20"/>
        <rFont val="Arial"/>
        <family val="2"/>
      </rPr>
      <t>Charlo</t>
    </r>
  </si>
  <si>
    <r>
      <rPr>
        <sz val="8"/>
        <color rgb="FF231F20"/>
        <rFont val="Arial"/>
        <family val="2"/>
      </rPr>
      <t>Chipman</t>
    </r>
  </si>
  <si>
    <r>
      <rPr>
        <sz val="8"/>
        <color rgb="FF231F20"/>
        <rFont val="Arial"/>
        <family val="2"/>
      </rPr>
      <t>Clair</t>
    </r>
  </si>
  <si>
    <r>
      <rPr>
        <sz val="8"/>
        <color rgb="FF231F20"/>
        <rFont val="Arial"/>
        <family val="2"/>
      </rPr>
      <t>Doaktown</t>
    </r>
  </si>
  <si>
    <r>
      <rPr>
        <sz val="8"/>
        <color rgb="FF231F20"/>
        <rFont val="Arial"/>
        <family val="2"/>
      </rPr>
      <t>Drummond</t>
    </r>
  </si>
  <si>
    <r>
      <rPr>
        <sz val="8"/>
        <color rgb="FF231F20"/>
        <rFont val="Arial"/>
        <family val="2"/>
      </rPr>
      <t>Dumfries</t>
    </r>
  </si>
  <si>
    <r>
      <rPr>
        <sz val="8"/>
        <color rgb="FF231F20"/>
        <rFont val="Arial"/>
        <family val="2"/>
      </rPr>
      <t>Eel River 3</t>
    </r>
  </si>
  <si>
    <r>
      <rPr>
        <sz val="8"/>
        <color rgb="FF231F20"/>
        <rFont val="Arial"/>
        <family val="2"/>
      </rPr>
      <t>Grand Falls</t>
    </r>
  </si>
  <si>
    <r>
      <rPr>
        <sz val="8"/>
        <color rgb="FF231F20"/>
        <rFont val="Arial"/>
        <family val="2"/>
      </rPr>
      <t>Grand Manan</t>
    </r>
  </si>
  <si>
    <r>
      <rPr>
        <sz val="8"/>
        <color rgb="FF231F20"/>
        <rFont val="Arial"/>
        <family val="2"/>
      </rPr>
      <t>Hammond</t>
    </r>
  </si>
  <si>
    <r>
      <rPr>
        <sz val="8"/>
        <color rgb="FF231F20"/>
        <rFont val="Arial"/>
        <family val="2"/>
      </rPr>
      <t>Hampstead</t>
    </r>
  </si>
  <si>
    <r>
      <rPr>
        <sz val="8"/>
        <color rgb="FF231F20"/>
        <rFont val="Arial"/>
        <family val="2"/>
      </rPr>
      <t>Hardwicke</t>
    </r>
  </si>
  <si>
    <r>
      <rPr>
        <sz val="8"/>
        <color rgb="FF231F20"/>
        <rFont val="Arial"/>
        <family val="2"/>
      </rPr>
      <t>Havelock</t>
    </r>
  </si>
  <si>
    <r>
      <rPr>
        <sz val="8"/>
        <color rgb="FF231F20"/>
        <rFont val="Arial"/>
        <family val="2"/>
      </rPr>
      <t>Inkerman</t>
    </r>
  </si>
  <si>
    <r>
      <rPr>
        <sz val="8"/>
        <color rgb="FF231F20"/>
        <rFont val="Arial"/>
        <family val="2"/>
      </rPr>
      <t>Johnston</t>
    </r>
  </si>
  <si>
    <r>
      <rPr>
        <sz val="8"/>
        <color rgb="FF231F20"/>
        <rFont val="Arial"/>
        <family val="2"/>
      </rPr>
      <t>Lac Baker</t>
    </r>
  </si>
  <si>
    <r>
      <rPr>
        <sz val="8"/>
        <color rgb="FF231F20"/>
        <rFont val="Arial"/>
        <family val="2"/>
      </rPr>
      <t>Lac-Baker</t>
    </r>
  </si>
  <si>
    <r>
      <rPr>
        <sz val="8"/>
        <color rgb="FF231F20"/>
        <rFont val="Arial"/>
        <family val="2"/>
      </rPr>
      <t>Maisonnette</t>
    </r>
  </si>
  <si>
    <r>
      <rPr>
        <sz val="8"/>
        <color rgb="FF231F20"/>
        <rFont val="Arial"/>
        <family val="2"/>
      </rPr>
      <t>McAdam</t>
    </r>
  </si>
  <si>
    <r>
      <rPr>
        <sz val="8"/>
        <color rgb="FF231F20"/>
        <rFont val="Arial"/>
        <family val="2"/>
      </rPr>
      <t>Millville</t>
    </r>
  </si>
  <si>
    <r>
      <rPr>
        <sz val="8"/>
        <color rgb="FF231F20"/>
        <rFont val="Arial"/>
        <family val="2"/>
      </rPr>
      <t>Minto</t>
    </r>
  </si>
  <si>
    <r>
      <rPr>
        <sz val="8"/>
        <color rgb="FF231F20"/>
        <rFont val="Arial"/>
        <family val="2"/>
      </rPr>
      <t>Nackawic</t>
    </r>
  </si>
  <si>
    <r>
      <rPr>
        <sz val="8"/>
        <color rgb="FF231F20"/>
        <rFont val="Arial"/>
        <family val="2"/>
      </rPr>
      <t>Neguac</t>
    </r>
  </si>
  <si>
    <r>
      <rPr>
        <sz val="8"/>
        <color rgb="FF231F20"/>
        <rFont val="Arial"/>
        <family val="2"/>
      </rPr>
      <t>New Bandon</t>
    </r>
  </si>
  <si>
    <r>
      <rPr>
        <sz val="8"/>
        <color rgb="FF231F20"/>
        <rFont val="Arial"/>
        <family val="2"/>
      </rPr>
      <t>Northfield</t>
    </r>
  </si>
  <si>
    <r>
      <rPr>
        <sz val="8"/>
        <color rgb="FF231F20"/>
        <rFont val="Arial"/>
        <family val="2"/>
      </rPr>
      <t>Notre-Dame-de-Lourdes</t>
    </r>
  </si>
  <si>
    <r>
      <rPr>
        <sz val="8"/>
        <color rgb="FF231F20"/>
        <rFont val="Arial"/>
        <family val="2"/>
      </rPr>
      <t>Oromocto</t>
    </r>
  </si>
  <si>
    <r>
      <rPr>
        <sz val="8"/>
        <color rgb="FF231F20"/>
        <rFont val="Arial"/>
        <family val="2"/>
      </rPr>
      <t>Oromocto 26</t>
    </r>
  </si>
  <si>
    <r>
      <rPr>
        <sz val="8"/>
        <color rgb="FF231F20"/>
        <rFont val="Arial"/>
        <family val="2"/>
      </rPr>
      <t>Paquetville</t>
    </r>
  </si>
  <si>
    <r>
      <rPr>
        <sz val="8"/>
        <color rgb="FF231F20"/>
        <rFont val="Arial"/>
        <family val="2"/>
      </rPr>
      <t>Pennfield</t>
    </r>
  </si>
  <si>
    <r>
      <rPr>
        <sz val="8"/>
        <color rgb="FF231F20"/>
        <rFont val="Arial"/>
        <family val="2"/>
      </rPr>
      <t>Petitcodiac</t>
    </r>
  </si>
  <si>
    <r>
      <rPr>
        <sz val="8"/>
        <color rgb="FF231F20"/>
        <rFont val="Arial"/>
        <family val="2"/>
      </rPr>
      <t>Richibucto</t>
    </r>
  </si>
  <si>
    <r>
      <rPr>
        <sz val="8"/>
        <color rgb="FF231F20"/>
        <rFont val="Arial"/>
        <family val="2"/>
      </rPr>
      <t>Riverside-Albert</t>
    </r>
  </si>
  <si>
    <r>
      <rPr>
        <sz val="8"/>
        <color rgb="FF231F20"/>
        <rFont val="Arial"/>
        <family val="2"/>
      </rPr>
      <t>Rogersville</t>
    </r>
  </si>
  <si>
    <r>
      <rPr>
        <sz val="8"/>
        <color rgb="FF231F20"/>
        <rFont val="Arial"/>
        <family val="2"/>
      </rPr>
      <t>Sackville</t>
    </r>
  </si>
  <si>
    <r>
      <rPr>
        <sz val="8"/>
        <color rgb="FF231F20"/>
        <rFont val="Arial"/>
        <family val="2"/>
      </rPr>
      <t>Saint George</t>
    </r>
  </si>
  <si>
    <r>
      <rPr>
        <sz val="8"/>
        <color rgb="FF231F20"/>
        <rFont val="Arial"/>
        <family val="2"/>
      </rPr>
      <t>Saint Mary</t>
    </r>
  </si>
  <si>
    <r>
      <rPr>
        <sz val="8"/>
        <color rgb="FF231F20"/>
        <rFont val="Arial"/>
        <family val="2"/>
      </rPr>
      <t>Saint Patrick</t>
    </r>
  </si>
  <si>
    <r>
      <rPr>
        <sz val="8"/>
        <color rgb="FF231F20"/>
        <rFont val="Arial"/>
        <family val="2"/>
      </rPr>
      <t>Saint-Antoine</t>
    </r>
  </si>
  <si>
    <r>
      <rPr>
        <sz val="8"/>
        <color rgb="FF231F20"/>
        <rFont val="Arial"/>
        <family val="2"/>
      </rPr>
      <t>Saint-Charles</t>
    </r>
  </si>
  <si>
    <r>
      <rPr>
        <sz val="8"/>
        <color rgb="FF231F20"/>
        <rFont val="Arial"/>
        <family val="2"/>
      </rPr>
      <t>Sainte-Anne</t>
    </r>
  </si>
  <si>
    <r>
      <rPr>
        <sz val="8"/>
        <color rgb="FF231F20"/>
        <rFont val="Arial"/>
        <family val="2"/>
      </rPr>
      <t>Saint-François</t>
    </r>
  </si>
  <si>
    <r>
      <rPr>
        <sz val="8"/>
        <color rgb="FF231F20"/>
        <rFont val="Arial"/>
        <family val="2"/>
      </rPr>
      <t>Saint-François de Madawaska</t>
    </r>
  </si>
  <si>
    <r>
      <rPr>
        <sz val="8"/>
        <color rgb="FF231F20"/>
        <rFont val="Arial"/>
        <family val="2"/>
      </rPr>
      <t>Saint-Isidore</t>
    </r>
  </si>
  <si>
    <r>
      <rPr>
        <sz val="8"/>
        <color rgb="FF231F20"/>
        <rFont val="Arial"/>
        <family val="2"/>
      </rPr>
      <t>Saint-Léolin</t>
    </r>
  </si>
  <si>
    <r>
      <rPr>
        <sz val="8"/>
        <color rgb="FF231F20"/>
        <rFont val="Arial"/>
        <family val="2"/>
      </rPr>
      <t>Saint-Léonard</t>
    </r>
  </si>
  <si>
    <r>
      <rPr>
        <sz val="8"/>
        <color rgb="FF231F20"/>
        <rFont val="Arial"/>
        <family val="2"/>
      </rPr>
      <t>Saint-Louis</t>
    </r>
  </si>
  <si>
    <r>
      <rPr>
        <sz val="8"/>
        <color rgb="FF231F20"/>
        <rFont val="Arial"/>
        <family val="2"/>
      </rPr>
      <t>Saint-Louis de Kent</t>
    </r>
  </si>
  <si>
    <r>
      <rPr>
        <sz val="8"/>
        <color rgb="FF231F20"/>
        <rFont val="Arial"/>
        <family val="2"/>
      </rPr>
      <t>Saumarez</t>
    </r>
  </si>
  <si>
    <r>
      <rPr>
        <sz val="8"/>
        <color rgb="FF231F20"/>
        <rFont val="Arial"/>
        <family val="2"/>
      </rPr>
      <t>Southampton</t>
    </r>
  </si>
  <si>
    <r>
      <rPr>
        <sz val="8"/>
        <color rgb="FF231F20"/>
        <rFont val="Arial"/>
        <family val="2"/>
      </rPr>
      <t>Springfield</t>
    </r>
  </si>
  <si>
    <r>
      <rPr>
        <sz val="8"/>
        <color rgb="FF231F20"/>
        <rFont val="Arial"/>
        <family val="2"/>
      </rPr>
      <t>Studholm</t>
    </r>
  </si>
  <si>
    <r>
      <rPr>
        <sz val="8"/>
        <color rgb="FF231F20"/>
        <rFont val="Arial"/>
        <family val="2"/>
      </rPr>
      <t>Sussex</t>
    </r>
  </si>
  <si>
    <r>
      <rPr>
        <sz val="8"/>
        <color rgb="FF231F20"/>
        <rFont val="Arial"/>
        <family val="2"/>
      </rPr>
      <t>Sussex Corner</t>
    </r>
  </si>
  <si>
    <r>
      <rPr>
        <sz val="8"/>
        <color rgb="FF231F20"/>
        <rFont val="Arial"/>
        <family val="2"/>
      </rPr>
      <t>Upper Miramichi</t>
    </r>
  </si>
  <si>
    <r>
      <rPr>
        <sz val="8"/>
        <color rgb="FF231F20"/>
        <rFont val="Arial"/>
        <family val="2"/>
      </rPr>
      <t>Waterborough</t>
    </r>
  </si>
  <si>
    <r>
      <rPr>
        <sz val="8"/>
        <color rgb="FF231F20"/>
        <rFont val="Arial"/>
        <family val="2"/>
      </rPr>
      <t>Waterford</t>
    </r>
  </si>
  <si>
    <r>
      <rPr>
        <sz val="8"/>
        <color rgb="FF231F20"/>
        <rFont val="Arial"/>
        <family val="2"/>
      </rPr>
      <t>Westmorland</t>
    </r>
  </si>
  <si>
    <r>
      <rPr>
        <sz val="8"/>
        <color rgb="FF231F20"/>
        <rFont val="Arial"/>
        <family val="2"/>
      </rPr>
      <t>Wickham</t>
    </r>
  </si>
  <si>
    <r>
      <rPr>
        <sz val="8"/>
        <color rgb="FF231F20"/>
        <rFont val="Arial"/>
        <family val="2"/>
      </rPr>
      <t>Weak metropolitan influenced zone (New Brunswick)</t>
    </r>
  </si>
  <si>
    <r>
      <rPr>
        <sz val="8"/>
        <color rgb="FF231F20"/>
        <rFont val="Arial"/>
        <family val="2"/>
      </rPr>
      <t>Aberdeen</t>
    </r>
  </si>
  <si>
    <r>
      <rPr>
        <sz val="8"/>
        <color rgb="FF231F20"/>
        <rFont val="Arial"/>
        <family val="2"/>
      </rPr>
      <t>Andover</t>
    </r>
  </si>
  <si>
    <r>
      <rPr>
        <sz val="8"/>
        <color rgb="FF231F20"/>
        <rFont val="Arial"/>
        <family val="2"/>
      </rPr>
      <t>Bas-Caraquet</t>
    </r>
  </si>
  <si>
    <r>
      <rPr>
        <sz val="8"/>
        <color rgb="FF231F20"/>
        <rFont val="Arial"/>
        <family val="2"/>
      </rPr>
      <t>Blacks Harbour</t>
    </r>
  </si>
  <si>
    <r>
      <rPr>
        <sz val="8"/>
        <color rgb="FF231F20"/>
        <rFont val="Arial"/>
        <family val="2"/>
      </rPr>
      <t>Brunswick</t>
    </r>
  </si>
  <si>
    <r>
      <rPr>
        <sz val="8"/>
        <color rgb="FF231F20"/>
        <rFont val="Arial"/>
        <family val="2"/>
      </rPr>
      <t>Burnt Church 14</t>
    </r>
  </si>
  <si>
    <r>
      <rPr>
        <sz val="8"/>
        <color rgb="FF231F20"/>
        <rFont val="Arial"/>
        <family val="2"/>
      </rPr>
      <t>Canterbury</t>
    </r>
  </si>
  <si>
    <r>
      <rPr>
        <sz val="8"/>
        <color rgb="FF231F20"/>
        <rFont val="Arial"/>
        <family val="2"/>
      </rPr>
      <t>Denmark</t>
    </r>
  </si>
  <si>
    <r>
      <rPr>
        <sz val="8"/>
        <color rgb="FF231F20"/>
        <rFont val="Arial"/>
        <family val="2"/>
      </rPr>
      <t>Dufferin</t>
    </r>
  </si>
  <si>
    <r>
      <rPr>
        <sz val="8"/>
        <color rgb="FF231F20"/>
        <rFont val="Arial"/>
        <family val="2"/>
      </rPr>
      <t>Florenceville-Bristol</t>
    </r>
  </si>
  <si>
    <r>
      <rPr>
        <sz val="8"/>
        <color rgb="FF231F20"/>
        <rFont val="Arial"/>
        <family val="2"/>
      </rPr>
      <t>Gordon</t>
    </r>
  </si>
  <si>
    <r>
      <rPr>
        <sz val="8"/>
        <color rgb="FF231F20"/>
        <rFont val="Arial"/>
        <family val="2"/>
      </rPr>
      <t>Grande-Anse</t>
    </r>
  </si>
  <si>
    <r>
      <rPr>
        <sz val="8"/>
        <color rgb="FF231F20"/>
        <rFont val="Arial"/>
        <family val="2"/>
      </rPr>
      <t>Grimmer</t>
    </r>
  </si>
  <si>
    <r>
      <rPr>
        <sz val="8"/>
        <color rgb="FF231F20"/>
        <rFont val="Arial"/>
        <family val="2"/>
      </rPr>
      <t>Hartland</t>
    </r>
  </si>
  <si>
    <r>
      <rPr>
        <sz val="8"/>
        <color rgb="FF231F20"/>
        <rFont val="Arial"/>
        <family val="2"/>
      </rPr>
      <t>Kent</t>
    </r>
  </si>
  <si>
    <r>
      <rPr>
        <sz val="8"/>
        <color rgb="FF231F20"/>
        <rFont val="Arial"/>
        <family val="2"/>
      </rPr>
      <t>Lamèque</t>
    </r>
  </si>
  <si>
    <r>
      <rPr>
        <sz val="8"/>
        <color rgb="FF231F20"/>
        <rFont val="Arial"/>
        <family val="2"/>
      </rPr>
      <t>Le Goulet</t>
    </r>
  </si>
  <si>
    <r>
      <rPr>
        <sz val="8"/>
        <color rgb="FF231F20"/>
        <rFont val="Arial"/>
        <family val="2"/>
      </rPr>
      <t>Meductic</t>
    </r>
  </si>
  <si>
    <r>
      <rPr>
        <sz val="8"/>
        <color rgb="FF231F20"/>
        <rFont val="Arial"/>
        <family val="2"/>
      </rPr>
      <t>Northampton</t>
    </r>
  </si>
  <si>
    <r>
      <rPr>
        <sz val="8"/>
        <color rgb="FF231F20"/>
        <rFont val="Arial"/>
        <family val="2"/>
      </rPr>
      <t>Peel</t>
    </r>
  </si>
  <si>
    <r>
      <rPr>
        <sz val="8"/>
        <color rgb="FF231F20"/>
        <rFont val="Arial"/>
        <family val="2"/>
      </rPr>
      <t>Perth</t>
    </r>
  </si>
  <si>
    <r>
      <rPr>
        <sz val="8"/>
        <color rgb="FF231F20"/>
        <rFont val="Arial"/>
        <family val="2"/>
      </rPr>
      <t>Perth-Andover</t>
    </r>
  </si>
  <si>
    <r>
      <rPr>
        <sz val="8"/>
        <color rgb="FF231F20"/>
        <rFont val="Arial"/>
        <family val="2"/>
      </rPr>
      <t>Plaster Rock</t>
    </r>
  </si>
  <si>
    <r>
      <rPr>
        <sz val="8"/>
        <color rgb="FF231F20"/>
        <rFont val="Arial"/>
        <family val="2"/>
      </rPr>
      <t>Port Elgin</t>
    </r>
  </si>
  <si>
    <r>
      <rPr>
        <sz val="8"/>
        <color rgb="FF231F20"/>
        <rFont val="Arial"/>
        <family val="2"/>
      </rPr>
      <t>Rexton</t>
    </r>
  </si>
  <si>
    <r>
      <rPr>
        <sz val="8"/>
        <color rgb="FF231F20"/>
        <rFont val="Arial"/>
        <family val="2"/>
      </rPr>
      <t>Richibucto 15</t>
    </r>
  </si>
  <si>
    <r>
      <rPr>
        <sz val="8"/>
        <color rgb="FF231F20"/>
        <rFont val="Arial"/>
        <family val="2"/>
      </rPr>
      <t>Richmond</t>
    </r>
  </si>
  <si>
    <r>
      <rPr>
        <sz val="8"/>
        <color rgb="FF231F20"/>
        <rFont val="Arial"/>
        <family val="2"/>
      </rPr>
      <t>Saint Andrews</t>
    </r>
  </si>
  <si>
    <r>
      <rPr>
        <sz val="8"/>
        <color rgb="FF231F20"/>
        <rFont val="Arial"/>
        <family val="2"/>
      </rPr>
      <t>Saint David</t>
    </r>
  </si>
  <si>
    <r>
      <rPr>
        <sz val="8"/>
        <color rgb="FF231F20"/>
        <rFont val="Arial"/>
        <family val="2"/>
      </rPr>
      <t>Saint Stephen</t>
    </r>
  </si>
  <si>
    <r>
      <rPr>
        <sz val="8"/>
        <color rgb="FF231F20"/>
        <rFont val="Arial"/>
        <family val="2"/>
      </rPr>
      <t>Saint-André</t>
    </r>
  </si>
  <si>
    <r>
      <rPr>
        <sz val="8"/>
        <color rgb="FF231F20"/>
        <rFont val="Arial"/>
        <family val="2"/>
      </rPr>
      <t>Sainte-Marie-Saint-Raphaël</t>
    </r>
  </si>
  <si>
    <r>
      <rPr>
        <sz val="8"/>
        <color rgb="FF231F20"/>
        <rFont val="Arial"/>
        <family val="2"/>
      </rPr>
      <t>Saint-Quentin</t>
    </r>
  </si>
  <si>
    <r>
      <rPr>
        <sz val="8"/>
        <color rgb="FF231F20"/>
        <rFont val="Arial"/>
        <family val="2"/>
      </rPr>
      <t>Shippagan</t>
    </r>
  </si>
  <si>
    <r>
      <rPr>
        <sz val="8"/>
        <color rgb="FF231F20"/>
        <rFont val="Arial"/>
        <family val="2"/>
      </rPr>
      <t>St. George</t>
    </r>
  </si>
  <si>
    <r>
      <rPr>
        <sz val="8"/>
        <color rgb="FF231F20"/>
        <rFont val="Arial"/>
        <family val="2"/>
      </rPr>
      <t>St. Stephen</t>
    </r>
  </si>
  <si>
    <r>
      <rPr>
        <sz val="8"/>
        <color rgb="FF231F20"/>
        <rFont val="Arial"/>
        <family val="2"/>
      </rPr>
      <t>Tobique 20</t>
    </r>
  </si>
  <si>
    <r>
      <rPr>
        <sz val="8"/>
        <color rgb="FF231F20"/>
        <rFont val="Arial"/>
        <family val="2"/>
      </rPr>
      <t>Tracadie-Sheila</t>
    </r>
  </si>
  <si>
    <r>
      <rPr>
        <sz val="8"/>
        <color rgb="FF231F20"/>
        <rFont val="Arial"/>
        <family val="2"/>
      </rPr>
      <t>Wakefield</t>
    </r>
  </si>
  <si>
    <r>
      <rPr>
        <sz val="8"/>
        <color rgb="FF231F20"/>
        <rFont val="Arial"/>
        <family val="2"/>
      </rPr>
      <t>Wicklow</t>
    </r>
  </si>
  <si>
    <r>
      <rPr>
        <sz val="8"/>
        <color rgb="FF231F20"/>
        <rFont val="Arial"/>
        <family val="2"/>
      </rPr>
      <t>Wilmot</t>
    </r>
  </si>
  <si>
    <r>
      <rPr>
        <sz val="8"/>
        <color rgb="FF231F20"/>
        <rFont val="Arial"/>
        <family val="2"/>
      </rPr>
      <t>Woodstock 23</t>
    </r>
  </si>
  <si>
    <r>
      <rPr>
        <sz val="8"/>
        <color rgb="FF231F20"/>
        <rFont val="Arial"/>
        <family val="2"/>
      </rPr>
      <t>No metropolitan influenced zone (New Brunswick)</t>
    </r>
  </si>
  <si>
    <r>
      <rPr>
        <sz val="8"/>
        <color rgb="FF231F20"/>
        <rFont val="Arial"/>
        <family val="2"/>
      </rPr>
      <t>Aroostook</t>
    </r>
  </si>
  <si>
    <r>
      <rPr>
        <sz val="8"/>
        <color rgb="FF231F20"/>
        <rFont val="Arial"/>
        <family val="2"/>
      </rPr>
      <t>Bath</t>
    </r>
  </si>
  <si>
    <r>
      <rPr>
        <sz val="8"/>
        <color rgb="FF231F20"/>
        <rFont val="Arial"/>
        <family val="2"/>
      </rPr>
      <t>Buctouche 16</t>
    </r>
  </si>
  <si>
    <r>
      <rPr>
        <sz val="8"/>
        <color rgb="FF231F20"/>
        <rFont val="Arial"/>
        <family val="2"/>
      </rPr>
      <t>Campobello Island</t>
    </r>
  </si>
  <si>
    <r>
      <rPr>
        <sz val="8"/>
        <color rgb="FF231F20"/>
        <rFont val="Arial"/>
        <family val="2"/>
      </rPr>
      <t>Clarendon</t>
    </r>
  </si>
  <si>
    <r>
      <rPr>
        <sz val="8"/>
        <color rgb="FF231F20"/>
        <rFont val="Arial"/>
        <family val="2"/>
      </rPr>
      <t>Dumbarton</t>
    </r>
  </si>
  <si>
    <r>
      <rPr>
        <sz val="8"/>
        <color rgb="FF231F20"/>
        <rFont val="Arial"/>
        <family val="2"/>
      </rPr>
      <t>Huskisson</t>
    </r>
  </si>
  <si>
    <r>
      <rPr>
        <sz val="8"/>
        <color rgb="FF231F20"/>
        <rFont val="Arial"/>
        <family val="2"/>
      </rPr>
      <t>Indian Island 28</t>
    </r>
  </si>
  <si>
    <r>
      <rPr>
        <sz val="8"/>
        <color rgb="FF231F20"/>
        <rFont val="Arial"/>
        <family val="2"/>
      </rPr>
      <t>Indian Ranch</t>
    </r>
  </si>
  <si>
    <r>
      <rPr>
        <sz val="8"/>
        <color rgb="FF231F20"/>
        <rFont val="Arial"/>
        <family val="2"/>
      </rPr>
      <t>Kedgwick</t>
    </r>
  </si>
  <si>
    <r>
      <rPr>
        <sz val="8"/>
        <color rgb="FF231F20"/>
        <rFont val="Arial"/>
        <family val="2"/>
      </rPr>
      <t>Lorne</t>
    </r>
  </si>
  <si>
    <r>
      <rPr>
        <sz val="8"/>
        <color rgb="FF231F20"/>
        <rFont val="Arial"/>
        <family val="2"/>
      </rPr>
      <t>Madawaska</t>
    </r>
  </si>
  <si>
    <r>
      <rPr>
        <b/>
        <sz val="8"/>
        <color rgb="FF231F20"/>
        <rFont val="Arial"/>
        <family val="2"/>
      </rPr>
      <t xml:space="preserve">New Brunswick </t>
    </r>
    <r>
      <rPr>
        <sz val="8"/>
        <color rgb="FF231F20"/>
        <rFont val="Arial"/>
        <family val="2"/>
      </rPr>
      <t>(concluded)</t>
    </r>
  </si>
  <si>
    <r>
      <rPr>
        <sz val="8"/>
        <color rgb="FF231F20"/>
        <rFont val="Arial"/>
        <family val="2"/>
      </rPr>
      <t>Saint Croix</t>
    </r>
  </si>
  <si>
    <r>
      <rPr>
        <sz val="8"/>
        <color rgb="FF231F20"/>
        <rFont val="Arial"/>
        <family val="2"/>
      </rPr>
      <t>Saint James</t>
    </r>
  </si>
  <si>
    <r>
      <rPr>
        <sz val="8"/>
        <color rgb="FF231F20"/>
        <rFont val="Arial"/>
        <family val="2"/>
      </rPr>
      <t>Tabusintac 9</t>
    </r>
  </si>
  <si>
    <r>
      <rPr>
        <sz val="8"/>
        <color rgb="FF231F20"/>
        <rFont val="Arial"/>
        <family val="2"/>
      </rPr>
      <t>West Isles</t>
    </r>
  </si>
  <si>
    <r>
      <rPr>
        <b/>
        <sz val="8"/>
        <color rgb="FF231F20"/>
        <rFont val="Arial"/>
        <family val="2"/>
      </rPr>
      <t>Quebec                       Census metropolitan areas</t>
    </r>
  </si>
  <si>
    <r>
      <rPr>
        <b/>
        <sz val="8"/>
        <color rgb="FF231F20"/>
        <rFont val="Arial"/>
        <family val="2"/>
      </rPr>
      <t>(Quebec)</t>
    </r>
  </si>
  <si>
    <r>
      <rPr>
        <b/>
        <sz val="8"/>
        <color rgb="FF231F20"/>
        <rFont val="Arial"/>
        <family val="2"/>
      </rPr>
      <t>24A</t>
    </r>
  </si>
  <si>
    <r>
      <rPr>
        <sz val="8"/>
        <color rgb="FF231F20"/>
        <rFont val="Arial"/>
        <family val="2"/>
      </rPr>
      <t>Montréal</t>
    </r>
  </si>
  <si>
    <r>
      <rPr>
        <sz val="8"/>
        <color rgb="FF231F20"/>
        <rFont val="Arial"/>
        <family val="2"/>
      </rPr>
      <t>Baie-D’Urfé</t>
    </r>
  </si>
  <si>
    <r>
      <rPr>
        <sz val="8"/>
        <color rgb="FF231F20"/>
        <rFont val="Arial"/>
        <family val="2"/>
      </rPr>
      <t>V</t>
    </r>
  </si>
  <si>
    <r>
      <rPr>
        <sz val="8"/>
        <color rgb="FF231F20"/>
        <rFont val="Arial"/>
        <family val="2"/>
      </rPr>
      <t>Beaconsfield</t>
    </r>
  </si>
  <si>
    <r>
      <rPr>
        <sz val="8"/>
        <color rgb="FF231F20"/>
        <rFont val="Arial"/>
        <family val="2"/>
      </rPr>
      <t>Beauharnois</t>
    </r>
  </si>
  <si>
    <r>
      <rPr>
        <sz val="8"/>
        <color rgb="FF231F20"/>
        <rFont val="Arial"/>
        <family val="2"/>
      </rPr>
      <t>Beloeil</t>
    </r>
  </si>
  <si>
    <r>
      <rPr>
        <sz val="8"/>
        <color rgb="FF231F20"/>
        <rFont val="Arial"/>
        <family val="2"/>
      </rPr>
      <t>Blainville</t>
    </r>
  </si>
  <si>
    <r>
      <rPr>
        <sz val="8"/>
        <color rgb="FF231F20"/>
        <rFont val="Arial"/>
        <family val="2"/>
      </rPr>
      <t>Boisbriand</t>
    </r>
  </si>
  <si>
    <r>
      <rPr>
        <sz val="8"/>
        <color rgb="FF231F20"/>
        <rFont val="Arial"/>
        <family val="2"/>
      </rPr>
      <t>Bois-des-Filion</t>
    </r>
  </si>
  <si>
    <r>
      <rPr>
        <sz val="8"/>
        <color rgb="FF231F20"/>
        <rFont val="Arial"/>
        <family val="2"/>
      </rPr>
      <t>Boucherville</t>
    </r>
  </si>
  <si>
    <r>
      <rPr>
        <sz val="8"/>
        <color rgb="FF231F20"/>
        <rFont val="Arial"/>
        <family val="2"/>
      </rPr>
      <t>Brossard</t>
    </r>
  </si>
  <si>
    <r>
      <rPr>
        <sz val="8"/>
        <color rgb="FF231F20"/>
        <rFont val="Arial"/>
        <family val="2"/>
      </rPr>
      <t>Candiac</t>
    </r>
  </si>
  <si>
    <r>
      <rPr>
        <sz val="8"/>
        <color rgb="FF231F20"/>
        <rFont val="Arial"/>
        <family val="2"/>
      </rPr>
      <t>Carignan</t>
    </r>
  </si>
  <si>
    <r>
      <rPr>
        <sz val="8"/>
        <color rgb="FF231F20"/>
        <rFont val="Arial"/>
        <family val="2"/>
      </rPr>
      <t>Chambly</t>
    </r>
  </si>
  <si>
    <r>
      <rPr>
        <sz val="8"/>
        <color rgb="FF231F20"/>
        <rFont val="Arial"/>
        <family val="2"/>
      </rPr>
      <t>Charlemagne</t>
    </r>
  </si>
  <si>
    <r>
      <rPr>
        <sz val="8"/>
        <color rgb="FF231F20"/>
        <rFont val="Arial"/>
        <family val="2"/>
      </rPr>
      <t>Châteauguay</t>
    </r>
  </si>
  <si>
    <r>
      <rPr>
        <sz val="8"/>
        <color rgb="FF231F20"/>
        <rFont val="Arial"/>
        <family val="2"/>
      </rPr>
      <t>Coteau-du-Lac</t>
    </r>
  </si>
  <si>
    <r>
      <rPr>
        <sz val="8"/>
        <color rgb="FF231F20"/>
        <rFont val="Arial"/>
        <family val="2"/>
      </rPr>
      <t>Côte-Saint-Luc</t>
    </r>
  </si>
  <si>
    <r>
      <rPr>
        <sz val="8"/>
        <color rgb="FF231F20"/>
        <rFont val="Arial"/>
        <family val="2"/>
      </rPr>
      <t>Delson</t>
    </r>
  </si>
  <si>
    <r>
      <rPr>
        <sz val="8"/>
        <color rgb="FF231F20"/>
        <rFont val="Arial"/>
        <family val="2"/>
      </rPr>
      <t>Deux-Montagnes</t>
    </r>
  </si>
  <si>
    <r>
      <rPr>
        <sz val="8"/>
        <color rgb="FF231F20"/>
        <rFont val="Arial"/>
        <family val="2"/>
      </rPr>
      <t>Dollard-Des Ormeaux</t>
    </r>
  </si>
  <si>
    <r>
      <rPr>
        <sz val="8"/>
        <color rgb="FF231F20"/>
        <rFont val="Arial"/>
        <family val="2"/>
      </rPr>
      <t>Dorval</t>
    </r>
  </si>
  <si>
    <r>
      <rPr>
        <sz val="8"/>
        <color rgb="FF231F20"/>
        <rFont val="Arial"/>
        <family val="2"/>
      </rPr>
      <t>Gore</t>
    </r>
  </si>
  <si>
    <r>
      <rPr>
        <sz val="8"/>
        <color rgb="FF231F20"/>
        <rFont val="Arial"/>
        <family val="2"/>
      </rPr>
      <t>CT</t>
    </r>
  </si>
  <si>
    <r>
      <rPr>
        <sz val="8"/>
        <color rgb="FF231F20"/>
        <rFont val="Arial"/>
        <family val="2"/>
      </rPr>
      <t>Hudson</t>
    </r>
  </si>
  <si>
    <r>
      <rPr>
        <sz val="8"/>
        <color rgb="FF231F20"/>
        <rFont val="Arial"/>
        <family val="2"/>
      </rPr>
      <t>Kahnawake</t>
    </r>
  </si>
  <si>
    <r>
      <rPr>
        <sz val="8"/>
        <color rgb="FF231F20"/>
        <rFont val="Arial"/>
        <family val="2"/>
      </rPr>
      <t>Kanesatake</t>
    </r>
  </si>
  <si>
    <r>
      <rPr>
        <sz val="8"/>
        <color rgb="FF231F20"/>
        <rFont val="Arial"/>
        <family val="2"/>
      </rPr>
      <t>S-É</t>
    </r>
  </si>
  <si>
    <r>
      <rPr>
        <sz val="8"/>
        <color rgb="FF231F20"/>
        <rFont val="Arial"/>
        <family val="2"/>
      </rPr>
      <t>Kirkland</t>
    </r>
  </si>
  <si>
    <r>
      <rPr>
        <sz val="8"/>
        <color rgb="FF231F20"/>
        <rFont val="Arial"/>
        <family val="2"/>
      </rPr>
      <t>La Prairie</t>
    </r>
  </si>
  <si>
    <r>
      <rPr>
        <sz val="8"/>
        <color rgb="FF231F20"/>
        <rFont val="Arial"/>
        <family val="2"/>
      </rPr>
      <t>L’Assomption</t>
    </r>
  </si>
  <si>
    <r>
      <rPr>
        <sz val="8"/>
        <color rgb="FF231F20"/>
        <rFont val="Arial"/>
        <family val="2"/>
      </rPr>
      <t>Laval</t>
    </r>
  </si>
  <si>
    <r>
      <rPr>
        <sz val="8"/>
        <color rgb="FF231F20"/>
        <rFont val="Arial"/>
        <family val="2"/>
      </rPr>
      <t>Lavaltrie</t>
    </r>
  </si>
  <si>
    <r>
      <rPr>
        <sz val="8"/>
        <color rgb="FF231F20"/>
        <rFont val="Arial"/>
        <family val="2"/>
      </rPr>
      <t>L’Épiphanie</t>
    </r>
  </si>
  <si>
    <r>
      <rPr>
        <sz val="8"/>
        <color rgb="FF231F20"/>
        <rFont val="Arial"/>
        <family val="2"/>
      </rPr>
      <t>PE</t>
    </r>
  </si>
  <si>
    <r>
      <rPr>
        <sz val="8"/>
        <color rgb="FF231F20"/>
        <rFont val="Arial"/>
        <family val="2"/>
      </rPr>
      <t>Léry</t>
    </r>
  </si>
  <si>
    <r>
      <rPr>
        <sz val="8"/>
        <color rgb="FF231F20"/>
        <rFont val="Arial"/>
        <family val="2"/>
      </rPr>
      <t>Les Cèdres</t>
    </r>
  </si>
  <si>
    <r>
      <rPr>
        <sz val="8"/>
        <color rgb="FF231F20"/>
        <rFont val="Arial"/>
        <family val="2"/>
      </rPr>
      <t>MÉ</t>
    </r>
  </si>
  <si>
    <r>
      <rPr>
        <sz val="8"/>
        <color rgb="FF231F20"/>
        <rFont val="Arial"/>
        <family val="2"/>
      </rPr>
      <t>Les Coteaux</t>
    </r>
  </si>
  <si>
    <r>
      <rPr>
        <sz val="8"/>
        <color rgb="FF231F20"/>
        <rFont val="Arial"/>
        <family val="2"/>
      </rPr>
      <t>L’Île-Cadieux</t>
    </r>
  </si>
  <si>
    <r>
      <rPr>
        <sz val="8"/>
        <color rgb="FF231F20"/>
        <rFont val="Arial"/>
        <family val="2"/>
      </rPr>
      <t>L’Île-Dorval</t>
    </r>
  </si>
  <si>
    <r>
      <rPr>
        <sz val="8"/>
        <color rgb="FF231F20"/>
        <rFont val="Arial"/>
        <family val="2"/>
      </rPr>
      <t>L’Île-Perrot</t>
    </r>
  </si>
  <si>
    <r>
      <rPr>
        <sz val="8"/>
        <color rgb="FF231F20"/>
        <rFont val="Arial"/>
        <family val="2"/>
      </rPr>
      <t>Longueuil</t>
    </r>
  </si>
  <si>
    <r>
      <rPr>
        <sz val="8"/>
        <color rgb="FF231F20"/>
        <rFont val="Arial"/>
        <family val="2"/>
      </rPr>
      <t>Lorraine</t>
    </r>
  </si>
  <si>
    <r>
      <rPr>
        <sz val="8"/>
        <color rgb="FF231F20"/>
        <rFont val="Arial"/>
        <family val="2"/>
      </rPr>
      <t>Mascouche</t>
    </r>
  </si>
  <si>
    <r>
      <rPr>
        <sz val="8"/>
        <color rgb="FF231F20"/>
        <rFont val="Arial"/>
        <family val="2"/>
      </rPr>
      <t>McMasterville</t>
    </r>
  </si>
  <si>
    <r>
      <rPr>
        <sz val="8"/>
        <color rgb="FF231F20"/>
        <rFont val="Arial"/>
        <family val="2"/>
      </rPr>
      <t>Mercier</t>
    </r>
  </si>
  <si>
    <r>
      <rPr>
        <sz val="8"/>
        <color rgb="FF231F20"/>
        <rFont val="Arial"/>
        <family val="2"/>
      </rPr>
      <t>Mirabel</t>
    </r>
  </si>
  <si>
    <r>
      <rPr>
        <sz val="8"/>
        <color rgb="FF231F20"/>
        <rFont val="Arial"/>
        <family val="2"/>
      </rPr>
      <t>Montréal-Est</t>
    </r>
  </si>
  <si>
    <r>
      <rPr>
        <sz val="8"/>
        <color rgb="FF231F20"/>
        <rFont val="Arial"/>
        <family val="2"/>
      </rPr>
      <t>Montréal-Ouest</t>
    </r>
  </si>
  <si>
    <r>
      <rPr>
        <sz val="8"/>
        <color rgb="FF231F20"/>
        <rFont val="Arial"/>
        <family val="2"/>
      </rPr>
      <t>Mont-Royal</t>
    </r>
  </si>
  <si>
    <r>
      <rPr>
        <sz val="8"/>
        <color rgb="FF231F20"/>
        <rFont val="Arial"/>
        <family val="2"/>
      </rPr>
      <t>Mont-Saint-Hilaire</t>
    </r>
  </si>
  <si>
    <r>
      <rPr>
        <sz val="8"/>
        <color rgb="FF231F20"/>
        <rFont val="Arial"/>
        <family val="2"/>
      </rPr>
      <t>Notre-Dame-de-l’Île-Perrot</t>
    </r>
  </si>
  <si>
    <r>
      <rPr>
        <sz val="8"/>
        <color rgb="FF231F20"/>
        <rFont val="Arial"/>
        <family val="2"/>
      </rPr>
      <t>Oka</t>
    </r>
  </si>
  <si>
    <r>
      <rPr>
        <sz val="8"/>
        <color rgb="FF231F20"/>
        <rFont val="Arial"/>
        <family val="2"/>
      </rPr>
      <t>Otterburn Park</t>
    </r>
  </si>
  <si>
    <r>
      <rPr>
        <sz val="8"/>
        <color rgb="FF231F20"/>
        <rFont val="Arial"/>
        <family val="2"/>
      </rPr>
      <t>Pincourt</t>
    </r>
  </si>
  <si>
    <r>
      <rPr>
        <sz val="8"/>
        <color rgb="FF231F20"/>
        <rFont val="Arial"/>
        <family val="2"/>
      </rPr>
      <t>Pointe-Calumet</t>
    </r>
  </si>
  <si>
    <r>
      <rPr>
        <sz val="8"/>
        <color rgb="FF231F20"/>
        <rFont val="Arial"/>
        <family val="2"/>
      </rPr>
      <t>Pointe-Claire</t>
    </r>
  </si>
  <si>
    <r>
      <rPr>
        <b/>
        <sz val="8"/>
        <color rgb="FF231F20"/>
        <rFont val="Arial"/>
        <family val="2"/>
      </rPr>
      <t xml:space="preserve">Quebec  </t>
    </r>
    <r>
      <rPr>
        <sz val="8"/>
        <color rgb="FF231F20"/>
        <rFont val="Arial"/>
        <family val="2"/>
      </rPr>
      <t>(continued)</t>
    </r>
  </si>
  <si>
    <r>
      <rPr>
        <sz val="8"/>
        <color rgb="FF231F20"/>
        <rFont val="Arial"/>
        <family val="2"/>
      </rPr>
      <t>Pointe-des-Cascades</t>
    </r>
  </si>
  <si>
    <r>
      <rPr>
        <sz val="8"/>
        <color rgb="FF231F20"/>
        <rFont val="Arial"/>
        <family val="2"/>
      </rPr>
      <t>Repentigny</t>
    </r>
  </si>
  <si>
    <r>
      <rPr>
        <sz val="8"/>
        <color rgb="FF231F20"/>
        <rFont val="Arial"/>
        <family val="2"/>
      </rPr>
      <t>Richelieu</t>
    </r>
  </si>
  <si>
    <r>
      <rPr>
        <sz val="8"/>
        <color rgb="FF231F20"/>
        <rFont val="Arial"/>
        <family val="2"/>
      </rPr>
      <t>Rosemère</t>
    </r>
  </si>
  <si>
    <r>
      <rPr>
        <sz val="8"/>
        <color rgb="FF231F20"/>
        <rFont val="Arial"/>
        <family val="2"/>
      </rPr>
      <t>Saint-Amable</t>
    </r>
  </si>
  <si>
    <r>
      <rPr>
        <sz val="8"/>
        <color rgb="FF231F20"/>
        <rFont val="Arial"/>
        <family val="2"/>
      </rPr>
      <t>Saint-Basile-le-Grand</t>
    </r>
  </si>
  <si>
    <r>
      <rPr>
        <sz val="8"/>
        <color rgb="FF231F20"/>
        <rFont val="Arial"/>
        <family val="2"/>
      </rPr>
      <t>Saint-Bruno-de-Montarville</t>
    </r>
  </si>
  <si>
    <r>
      <rPr>
        <sz val="8"/>
        <color rgb="FF231F20"/>
        <rFont val="Arial"/>
        <family val="2"/>
      </rPr>
      <t>Saint-Colomban</t>
    </r>
  </si>
  <si>
    <r>
      <rPr>
        <sz val="8"/>
        <color rgb="FF231F20"/>
        <rFont val="Arial"/>
        <family val="2"/>
      </rPr>
      <t>Saint-Constant</t>
    </r>
  </si>
  <si>
    <r>
      <rPr>
        <sz val="8"/>
        <color rgb="FF231F20"/>
        <rFont val="Arial"/>
        <family val="2"/>
      </rPr>
      <t>Sainte-Anne-de-Bellevue</t>
    </r>
  </si>
  <si>
    <r>
      <rPr>
        <sz val="8"/>
        <color rgb="FF231F20"/>
        <rFont val="Arial"/>
        <family val="2"/>
      </rPr>
      <t>Sainte-Anne-des-Plaines</t>
    </r>
  </si>
  <si>
    <r>
      <rPr>
        <sz val="8"/>
        <color rgb="FF231F20"/>
        <rFont val="Arial"/>
        <family val="2"/>
      </rPr>
      <t>Sainte-Catherine</t>
    </r>
  </si>
  <si>
    <r>
      <rPr>
        <sz val="8"/>
        <color rgb="FF231F20"/>
        <rFont val="Arial"/>
        <family val="2"/>
      </rPr>
      <t>Sainte-Julie</t>
    </r>
  </si>
  <si>
    <r>
      <rPr>
        <sz val="8"/>
        <color rgb="FF231F20"/>
        <rFont val="Arial"/>
        <family val="2"/>
      </rPr>
      <t>Sainte-Marthe-sur-le-Lac</t>
    </r>
  </si>
  <si>
    <r>
      <rPr>
        <sz val="8"/>
        <color rgb="FF231F20"/>
        <rFont val="Arial"/>
        <family val="2"/>
      </rPr>
      <t>Sainte-Thérèse</t>
    </r>
  </si>
  <si>
    <r>
      <rPr>
        <sz val="8"/>
        <color rgb="FF231F20"/>
        <rFont val="Arial"/>
        <family val="2"/>
      </rPr>
      <t>Saint-Eustache</t>
    </r>
  </si>
  <si>
    <r>
      <rPr>
        <sz val="8"/>
        <color rgb="FF231F20"/>
        <rFont val="Arial"/>
        <family val="2"/>
      </rPr>
      <t>Saint-Jérôme</t>
    </r>
  </si>
  <si>
    <r>
      <rPr>
        <sz val="8"/>
        <color rgb="FF231F20"/>
        <rFont val="Arial"/>
        <family val="2"/>
      </rPr>
      <t>Saint-Joseph-du-Lac</t>
    </r>
  </si>
  <si>
    <r>
      <rPr>
        <sz val="8"/>
        <color rgb="FF231F20"/>
        <rFont val="Arial"/>
        <family val="2"/>
      </rPr>
      <t>Saint-Lambert</t>
    </r>
  </si>
  <si>
    <r>
      <rPr>
        <sz val="8"/>
        <color rgb="FF231F20"/>
        <rFont val="Arial"/>
        <family val="2"/>
      </rPr>
      <t>Saint-Lazare</t>
    </r>
  </si>
  <si>
    <r>
      <rPr>
        <sz val="8"/>
        <color rgb="FF231F20"/>
        <rFont val="Arial"/>
        <family val="2"/>
      </rPr>
      <t>Saint-Mathias-sur-Richelieu</t>
    </r>
  </si>
  <si>
    <r>
      <rPr>
        <sz val="8"/>
        <color rgb="FF231F20"/>
        <rFont val="Arial"/>
        <family val="2"/>
      </rPr>
      <t>Saint-Mathieu</t>
    </r>
  </si>
  <si>
    <r>
      <rPr>
        <sz val="8"/>
        <color rgb="FF231F20"/>
        <rFont val="Arial"/>
        <family val="2"/>
      </rPr>
      <t>Saint-Mathieu-de-Beloeil</t>
    </r>
  </si>
  <si>
    <r>
      <rPr>
        <sz val="8"/>
        <color rgb="FF231F20"/>
        <rFont val="Arial"/>
        <family val="2"/>
      </rPr>
      <t>Saint-Philippe</t>
    </r>
  </si>
  <si>
    <r>
      <rPr>
        <sz val="8"/>
        <color rgb="FF231F20"/>
        <rFont val="Arial"/>
        <family val="2"/>
      </rPr>
      <t>Saint-Placide</t>
    </r>
  </si>
  <si>
    <r>
      <rPr>
        <sz val="8"/>
        <color rgb="FF231F20"/>
        <rFont val="Arial"/>
        <family val="2"/>
      </rPr>
      <t>Saint-Sulpice</t>
    </r>
  </si>
  <si>
    <r>
      <rPr>
        <sz val="8"/>
        <color rgb="FF231F20"/>
        <rFont val="Arial"/>
        <family val="2"/>
      </rPr>
      <t>Saint-Zotique</t>
    </r>
  </si>
  <si>
    <r>
      <rPr>
        <sz val="8"/>
        <color rgb="FF231F20"/>
        <rFont val="Arial"/>
        <family val="2"/>
      </rPr>
      <t>Senneville</t>
    </r>
  </si>
  <si>
    <r>
      <rPr>
        <sz val="8"/>
        <color rgb="FF231F20"/>
        <rFont val="Arial"/>
        <family val="2"/>
      </rPr>
      <t>Terrasse-Vaudreuil</t>
    </r>
  </si>
  <si>
    <r>
      <rPr>
        <sz val="8"/>
        <color rgb="FF231F20"/>
        <rFont val="Arial"/>
        <family val="2"/>
      </rPr>
      <t>Terrebonne</t>
    </r>
  </si>
  <si>
    <r>
      <rPr>
        <sz val="8"/>
        <color rgb="FF231F20"/>
        <rFont val="Arial"/>
        <family val="2"/>
      </rPr>
      <t>Varennes</t>
    </r>
  </si>
  <si>
    <r>
      <rPr>
        <sz val="8"/>
        <color rgb="FF231F20"/>
        <rFont val="Arial"/>
        <family val="2"/>
      </rPr>
      <t>Vaudreuil-Dorion</t>
    </r>
  </si>
  <si>
    <r>
      <rPr>
        <sz val="8"/>
        <color rgb="FF231F20"/>
        <rFont val="Arial"/>
        <family val="2"/>
      </rPr>
      <t>Vaudreuil-sur-le-Lac</t>
    </r>
  </si>
  <si>
    <r>
      <rPr>
        <sz val="8"/>
        <color rgb="FF231F20"/>
        <rFont val="Arial"/>
        <family val="2"/>
      </rPr>
      <t>Verchères</t>
    </r>
  </si>
  <si>
    <r>
      <rPr>
        <sz val="8"/>
        <color rgb="FF231F20"/>
        <rFont val="Arial"/>
        <family val="2"/>
      </rPr>
      <t>Westmount</t>
    </r>
  </si>
  <si>
    <r>
      <rPr>
        <sz val="8"/>
        <color rgb="FF231F20"/>
        <rFont val="Arial"/>
        <family val="2"/>
      </rPr>
      <t>Ottawa–Gatineau (Quebec part)</t>
    </r>
  </si>
  <si>
    <r>
      <rPr>
        <sz val="8"/>
        <color rgb="FF231F20"/>
        <rFont val="Arial"/>
        <family val="2"/>
      </rPr>
      <t>Bowman</t>
    </r>
  </si>
  <si>
    <r>
      <rPr>
        <sz val="8"/>
        <color rgb="FF231F20"/>
        <rFont val="Arial"/>
        <family val="2"/>
      </rPr>
      <t>Cantley</t>
    </r>
  </si>
  <si>
    <r>
      <rPr>
        <sz val="8"/>
        <color rgb="FF231F20"/>
        <rFont val="Arial"/>
        <family val="2"/>
      </rPr>
      <t>Chelsea</t>
    </r>
  </si>
  <si>
    <r>
      <rPr>
        <sz val="8"/>
        <color rgb="FF231F20"/>
        <rFont val="Arial"/>
        <family val="2"/>
      </rPr>
      <t>Denholm</t>
    </r>
  </si>
  <si>
    <r>
      <rPr>
        <sz val="8"/>
        <color rgb="FF231F20"/>
        <rFont val="Arial"/>
        <family val="2"/>
      </rPr>
      <t>Gatineau</t>
    </r>
  </si>
  <si>
    <r>
      <rPr>
        <sz val="8"/>
        <color rgb="FF231F20"/>
        <rFont val="Arial"/>
        <family val="2"/>
      </rPr>
      <t>La Pêche</t>
    </r>
  </si>
  <si>
    <r>
      <rPr>
        <sz val="8"/>
        <color rgb="FF231F20"/>
        <rFont val="Arial"/>
        <family val="2"/>
      </rPr>
      <t>L’Ange-Gardien</t>
    </r>
  </si>
  <si>
    <r>
      <rPr>
        <sz val="8"/>
        <color rgb="FF231F20"/>
        <rFont val="Arial"/>
        <family val="2"/>
      </rPr>
      <t>Mayo</t>
    </r>
  </si>
  <si>
    <r>
      <rPr>
        <sz val="8"/>
        <color rgb="FF231F20"/>
        <rFont val="Arial"/>
        <family val="2"/>
      </rPr>
      <t>Notre-Dame-de-la-Salette</t>
    </r>
  </si>
  <si>
    <r>
      <rPr>
        <sz val="8"/>
        <color rgb="FF231F20"/>
        <rFont val="Arial"/>
        <family val="2"/>
      </rPr>
      <t>Pontiac</t>
    </r>
  </si>
  <si>
    <r>
      <rPr>
        <sz val="8"/>
        <color rgb="FF231F20"/>
        <rFont val="Arial"/>
        <family val="2"/>
      </rPr>
      <t>Val-des-Bois</t>
    </r>
  </si>
  <si>
    <r>
      <rPr>
        <sz val="8"/>
        <color rgb="FF231F20"/>
        <rFont val="Arial"/>
        <family val="2"/>
      </rPr>
      <t>Val-des-Monts</t>
    </r>
  </si>
  <si>
    <r>
      <rPr>
        <sz val="8"/>
        <color rgb="FF231F20"/>
        <rFont val="Arial"/>
        <family val="2"/>
      </rPr>
      <t>Québec</t>
    </r>
  </si>
  <si>
    <r>
      <rPr>
        <sz val="8"/>
        <color rgb="FF231F20"/>
        <rFont val="Arial"/>
        <family val="2"/>
      </rPr>
      <t>Beaumont</t>
    </r>
  </si>
  <si>
    <r>
      <rPr>
        <sz val="8"/>
        <color rgb="FF231F20"/>
        <rFont val="Arial"/>
        <family val="2"/>
      </rPr>
      <t>Boischatel</t>
    </r>
  </si>
  <si>
    <r>
      <rPr>
        <sz val="8"/>
        <color rgb="FF231F20"/>
        <rFont val="Arial"/>
        <family val="2"/>
      </rPr>
      <t>Château-Richer</t>
    </r>
  </si>
  <si>
    <r>
      <rPr>
        <sz val="8"/>
        <color rgb="FF231F20"/>
        <rFont val="Arial"/>
        <family val="2"/>
      </rPr>
      <t>Fossambault-sur-le-Lac</t>
    </r>
  </si>
  <si>
    <r>
      <rPr>
        <sz val="8"/>
        <color rgb="FF231F20"/>
        <rFont val="Arial"/>
        <family val="2"/>
      </rPr>
      <t>Lac-Beauport</t>
    </r>
  </si>
  <si>
    <r>
      <rPr>
        <sz val="8"/>
        <color rgb="FF231F20"/>
        <rFont val="Arial"/>
        <family val="2"/>
      </rPr>
      <t>Lac-Delage</t>
    </r>
  </si>
  <si>
    <r>
      <rPr>
        <sz val="8"/>
        <color rgb="FF231F20"/>
        <rFont val="Arial"/>
        <family val="2"/>
      </rPr>
      <t>Lac-Saint-Joseph</t>
    </r>
  </si>
  <si>
    <r>
      <rPr>
        <sz val="8"/>
        <color rgb="FF231F20"/>
        <rFont val="Arial"/>
        <family val="2"/>
      </rPr>
      <t>L’Ancienne-Lorette</t>
    </r>
  </si>
  <si>
    <r>
      <rPr>
        <sz val="8"/>
        <color rgb="FF231F20"/>
        <rFont val="Arial"/>
        <family val="2"/>
      </rPr>
      <t>Lévis</t>
    </r>
  </si>
  <si>
    <r>
      <rPr>
        <sz val="8"/>
        <color rgb="FF231F20"/>
        <rFont val="Arial"/>
        <family val="2"/>
      </rPr>
      <t>Neuville</t>
    </r>
  </si>
  <si>
    <r>
      <rPr>
        <sz val="8"/>
        <color rgb="FF231F20"/>
        <rFont val="Arial"/>
        <family val="2"/>
      </rPr>
      <t>Notre-Dame-des-Anges</t>
    </r>
  </si>
  <si>
    <r>
      <rPr>
        <sz val="8"/>
        <color rgb="FF231F20"/>
        <rFont val="Arial"/>
        <family val="2"/>
      </rPr>
      <t>Saint-Augustin-de-Desmaures</t>
    </r>
  </si>
  <si>
    <r>
      <rPr>
        <sz val="8"/>
        <color rgb="FF231F20"/>
        <rFont val="Arial"/>
        <family val="2"/>
      </rPr>
      <t>Sainte-Brigitte-de-Laval</t>
    </r>
  </si>
  <si>
    <r>
      <rPr>
        <sz val="8"/>
        <color rgb="FF231F20"/>
        <rFont val="Arial"/>
        <family val="2"/>
      </rPr>
      <t>Sainte-Catherine-de-la-Jacques-Cartier</t>
    </r>
  </si>
  <si>
    <r>
      <rPr>
        <sz val="8"/>
        <color rgb="FF231F20"/>
        <rFont val="Arial"/>
        <family val="2"/>
      </rPr>
      <t>Sainte-Famille</t>
    </r>
  </si>
  <si>
    <r>
      <rPr>
        <sz val="8"/>
        <color rgb="FF231F20"/>
        <rFont val="Arial"/>
        <family val="2"/>
      </rPr>
      <t>Sainte-Pétronille</t>
    </r>
  </si>
  <si>
    <r>
      <rPr>
        <sz val="8"/>
        <color rgb="FF231F20"/>
        <rFont val="Arial"/>
        <family val="2"/>
      </rPr>
      <t>Saint-François-de-l’Île-d’Orléans</t>
    </r>
  </si>
  <si>
    <r>
      <rPr>
        <sz val="8"/>
        <color rgb="FF231F20"/>
        <rFont val="Arial"/>
        <family val="2"/>
      </rPr>
      <t>Saint-Gabriel-de-Valcartier</t>
    </r>
  </si>
  <si>
    <r>
      <rPr>
        <sz val="8"/>
        <color rgb="FF231F20"/>
        <rFont val="Arial"/>
        <family val="2"/>
      </rPr>
      <t>Saint-Henri</t>
    </r>
  </si>
  <si>
    <r>
      <rPr>
        <sz val="8"/>
        <color rgb="FF231F20"/>
        <rFont val="Arial"/>
        <family val="2"/>
      </rPr>
      <t>Saint-Jean-de-l’Île-d’Orléans</t>
    </r>
  </si>
  <si>
    <r>
      <rPr>
        <sz val="8"/>
        <color rgb="FF231F20"/>
        <rFont val="Arial"/>
        <family val="2"/>
      </rPr>
      <t>Saint-Lambert-de-Lauzon</t>
    </r>
  </si>
  <si>
    <r>
      <rPr>
        <sz val="8"/>
        <color rgb="FF231F20"/>
        <rFont val="Arial"/>
        <family val="2"/>
      </rPr>
      <t>Saint-Laurent-de-l’Île-d’Orléans</t>
    </r>
  </si>
  <si>
    <r>
      <rPr>
        <sz val="8"/>
        <color rgb="FF231F20"/>
        <rFont val="Arial"/>
        <family val="2"/>
      </rPr>
      <t>Saint-Pierre-de-l’Île-d’Orléans</t>
    </r>
  </si>
  <si>
    <r>
      <rPr>
        <sz val="8"/>
        <color rgb="FF231F20"/>
        <rFont val="Arial"/>
        <family val="2"/>
      </rPr>
      <t>Shannon</t>
    </r>
  </si>
  <si>
    <r>
      <rPr>
        <sz val="8"/>
        <color rgb="FF231F20"/>
        <rFont val="Arial"/>
        <family val="2"/>
      </rPr>
      <t>Stoneham-et-Tewkesbury</t>
    </r>
  </si>
  <si>
    <r>
      <rPr>
        <sz val="8"/>
        <color rgb="FF231F20"/>
        <rFont val="Arial"/>
        <family val="2"/>
      </rPr>
      <t>CU</t>
    </r>
  </si>
  <si>
    <r>
      <rPr>
        <sz val="8"/>
        <color rgb="FF231F20"/>
        <rFont val="Arial"/>
        <family val="2"/>
      </rPr>
      <t>Wendake</t>
    </r>
  </si>
  <si>
    <r>
      <rPr>
        <sz val="8"/>
        <color rgb="FF231F20"/>
        <rFont val="Arial"/>
        <family val="2"/>
      </rPr>
      <t>Saguenay</t>
    </r>
  </si>
  <si>
    <r>
      <rPr>
        <sz val="8"/>
        <color rgb="FF231F20"/>
        <rFont val="Arial"/>
        <family val="2"/>
      </rPr>
      <t>Larouche</t>
    </r>
  </si>
  <si>
    <r>
      <rPr>
        <sz val="8"/>
        <color rgb="FF231F20"/>
        <rFont val="Arial"/>
        <family val="2"/>
      </rPr>
      <t>Saint-Charles-de-Bourget</t>
    </r>
  </si>
  <si>
    <r>
      <rPr>
        <sz val="8"/>
        <color rgb="FF231F20"/>
        <rFont val="Arial"/>
        <family val="2"/>
      </rPr>
      <t>Saint-David-de-Falardeau</t>
    </r>
  </si>
  <si>
    <r>
      <rPr>
        <sz val="8"/>
        <color rgb="FF231F20"/>
        <rFont val="Arial"/>
        <family val="2"/>
      </rPr>
      <t>Sainte-Rose-du-Nord</t>
    </r>
  </si>
  <si>
    <r>
      <rPr>
        <sz val="8"/>
        <color rgb="FF231F20"/>
        <rFont val="Arial"/>
        <family val="2"/>
      </rPr>
      <t>Saint-Félix-d’Otis</t>
    </r>
  </si>
  <si>
    <r>
      <rPr>
        <sz val="8"/>
        <color rgb="FF231F20"/>
        <rFont val="Arial"/>
        <family val="2"/>
      </rPr>
      <t>Saint-Fulgence</t>
    </r>
  </si>
  <si>
    <r>
      <rPr>
        <sz val="8"/>
        <color rgb="FF231F20"/>
        <rFont val="Arial"/>
        <family val="2"/>
      </rPr>
      <t>Saint-Honoré</t>
    </r>
  </si>
  <si>
    <r>
      <rPr>
        <sz val="8"/>
        <color rgb="FF231F20"/>
        <rFont val="Arial"/>
        <family val="2"/>
      </rPr>
      <t>Ascot Corner</t>
    </r>
  </si>
  <si>
    <r>
      <rPr>
        <sz val="8"/>
        <color rgb="FF231F20"/>
        <rFont val="Arial"/>
        <family val="2"/>
      </rPr>
      <t>Compton</t>
    </r>
  </si>
  <si>
    <r>
      <rPr>
        <sz val="8"/>
        <color rgb="FF231F20"/>
        <rFont val="Arial"/>
        <family val="2"/>
      </rPr>
      <t>Hatley</t>
    </r>
  </si>
  <si>
    <r>
      <rPr>
        <sz val="8"/>
        <color rgb="FF231F20"/>
        <rFont val="Arial"/>
        <family val="2"/>
      </rPr>
      <t>Magog</t>
    </r>
  </si>
  <si>
    <r>
      <rPr>
        <sz val="8"/>
        <color rgb="FF231F20"/>
        <rFont val="Arial"/>
        <family val="2"/>
      </rPr>
      <t>North Hatley</t>
    </r>
  </si>
  <si>
    <r>
      <rPr>
        <sz val="8"/>
        <color rgb="FF231F20"/>
        <rFont val="Arial"/>
        <family val="2"/>
      </rPr>
      <t>Orford</t>
    </r>
  </si>
  <si>
    <r>
      <rPr>
        <sz val="8"/>
        <color rgb="FF231F20"/>
        <rFont val="Arial"/>
        <family val="2"/>
      </rPr>
      <t>Saint-Denis-de-Brompton</t>
    </r>
  </si>
  <si>
    <r>
      <rPr>
        <sz val="8"/>
        <color rgb="FF231F20"/>
        <rFont val="Arial"/>
        <family val="2"/>
      </rPr>
      <t>Stoke</t>
    </r>
  </si>
  <si>
    <r>
      <rPr>
        <sz val="8"/>
        <color rgb="FF231F20"/>
        <rFont val="Arial"/>
        <family val="2"/>
      </rPr>
      <t>Val-Joli</t>
    </r>
  </si>
  <si>
    <r>
      <rPr>
        <sz val="8"/>
        <color rgb="FF231F20"/>
        <rFont val="Arial"/>
        <family val="2"/>
      </rPr>
      <t>Waterville</t>
    </r>
  </si>
  <si>
    <r>
      <rPr>
        <sz val="8"/>
        <color rgb="FF231F20"/>
        <rFont val="Arial"/>
        <family val="2"/>
      </rPr>
      <t>Trois-Rivières</t>
    </r>
  </si>
  <si>
    <r>
      <rPr>
        <sz val="8"/>
        <color rgb="FF231F20"/>
        <rFont val="Arial"/>
        <family val="2"/>
      </rPr>
      <t>Bécancour</t>
    </r>
  </si>
  <si>
    <r>
      <rPr>
        <sz val="8"/>
        <color rgb="FF231F20"/>
        <rFont val="Arial"/>
        <family val="2"/>
      </rPr>
      <t>Champlain</t>
    </r>
  </si>
  <si>
    <r>
      <rPr>
        <sz val="8"/>
        <color rgb="FF231F20"/>
        <rFont val="Arial"/>
        <family val="2"/>
      </rPr>
      <t>Saint-Luc-de-Vincennes</t>
    </r>
  </si>
  <si>
    <r>
      <rPr>
        <sz val="8"/>
        <color rgb="FF231F20"/>
        <rFont val="Arial"/>
        <family val="2"/>
      </rPr>
      <t>Saint-Maurice</t>
    </r>
  </si>
  <si>
    <r>
      <rPr>
        <sz val="8"/>
        <color rgb="FF231F20"/>
        <rFont val="Arial"/>
        <family val="2"/>
      </rPr>
      <t>Wôlinak</t>
    </r>
  </si>
  <si>
    <r>
      <rPr>
        <sz val="8"/>
        <color rgb="FF231F20"/>
        <rFont val="Arial"/>
        <family val="2"/>
      </rPr>
      <t>Yamachiche</t>
    </r>
  </si>
  <si>
    <r>
      <rPr>
        <b/>
        <sz val="8"/>
        <color rgb="FF231F20"/>
        <rFont val="Arial"/>
        <family val="2"/>
      </rPr>
      <t>Census agglomerations (Quebec)</t>
    </r>
  </si>
  <si>
    <r>
      <rPr>
        <b/>
        <sz val="8"/>
        <color rgb="FF231F20"/>
        <rFont val="Arial"/>
        <family val="2"/>
      </rPr>
      <t>24B</t>
    </r>
  </si>
  <si>
    <r>
      <rPr>
        <sz val="8"/>
        <color rgb="FF231F20"/>
        <rFont val="Arial"/>
        <family val="2"/>
      </rPr>
      <t>Saint-Nazaire</t>
    </r>
  </si>
  <si>
    <r>
      <rPr>
        <sz val="8"/>
        <color rgb="FF231F20"/>
        <rFont val="Arial"/>
        <family val="2"/>
      </rPr>
      <t>Amos</t>
    </r>
  </si>
  <si>
    <r>
      <rPr>
        <sz val="8"/>
        <color rgb="FF231F20"/>
        <rFont val="Arial"/>
        <family val="2"/>
      </rPr>
      <t>Pikogan</t>
    </r>
  </si>
  <si>
    <r>
      <rPr>
        <sz val="8"/>
        <color rgb="FF231F20"/>
        <rFont val="Arial"/>
        <family val="2"/>
      </rPr>
      <t>Saint-Dominique-du-Rosaire</t>
    </r>
  </si>
  <si>
    <r>
      <rPr>
        <sz val="8"/>
        <color rgb="FF231F20"/>
        <rFont val="Arial"/>
        <family val="2"/>
      </rPr>
      <t>Sainte-Gertrude-Manneville</t>
    </r>
  </si>
  <si>
    <r>
      <rPr>
        <sz val="8"/>
        <color rgb="FF231F20"/>
        <rFont val="Arial"/>
        <family val="2"/>
      </rPr>
      <t>Saint-Félix-de-Dalquier</t>
    </r>
  </si>
  <si>
    <r>
      <rPr>
        <sz val="8"/>
        <color rgb="FF231F20"/>
        <rFont val="Arial"/>
        <family val="2"/>
      </rPr>
      <t>Saint-Mathieu-d’Harricana</t>
    </r>
  </si>
  <si>
    <r>
      <rPr>
        <sz val="8"/>
        <color rgb="FF231F20"/>
        <rFont val="Arial"/>
        <family val="2"/>
      </rPr>
      <t>Trécesson</t>
    </r>
  </si>
  <si>
    <r>
      <rPr>
        <sz val="8"/>
        <color rgb="FF231F20"/>
        <rFont val="Arial"/>
        <family val="2"/>
      </rPr>
      <t>Baie-Comeau</t>
    </r>
  </si>
  <si>
    <r>
      <rPr>
        <sz val="8"/>
        <color rgb="FF231F20"/>
        <rFont val="Arial"/>
        <family val="2"/>
      </rPr>
      <t>Chute-aux-Outardes</t>
    </r>
  </si>
  <si>
    <r>
      <rPr>
        <sz val="8"/>
        <color rgb="FF231F20"/>
        <rFont val="Arial"/>
        <family val="2"/>
      </rPr>
      <t>Franquelin</t>
    </r>
  </si>
  <si>
    <r>
      <rPr>
        <sz val="8"/>
        <color rgb="FF231F20"/>
        <rFont val="Arial"/>
        <family val="2"/>
      </rPr>
      <t>Pointe-aux-Outardes</t>
    </r>
  </si>
  <si>
    <r>
      <rPr>
        <sz val="8"/>
        <color rgb="FF231F20"/>
        <rFont val="Arial"/>
        <family val="2"/>
      </rPr>
      <t>Pointe-Lebel</t>
    </r>
  </si>
  <si>
    <r>
      <rPr>
        <sz val="8"/>
        <color rgb="FF231F20"/>
        <rFont val="Arial"/>
        <family val="2"/>
      </rPr>
      <t>Ragueneau</t>
    </r>
  </si>
  <si>
    <r>
      <rPr>
        <sz val="8"/>
        <color rgb="FF231F20"/>
        <rFont val="Arial"/>
        <family val="2"/>
      </rPr>
      <t>Campbellton (Quebec part)</t>
    </r>
  </si>
  <si>
    <r>
      <rPr>
        <sz val="8"/>
        <color rgb="FF231F20"/>
        <rFont val="Arial"/>
        <family val="2"/>
      </rPr>
      <t>Listuguj</t>
    </r>
  </si>
  <si>
    <r>
      <rPr>
        <sz val="8"/>
        <color rgb="FF231F20"/>
        <rFont val="Arial"/>
        <family val="2"/>
      </rPr>
      <t>Pointe-à-la-Croix</t>
    </r>
  </si>
  <si>
    <r>
      <rPr>
        <sz val="8"/>
        <color rgb="FF231F20"/>
        <rFont val="Arial"/>
        <family val="2"/>
      </rPr>
      <t>Cowansville</t>
    </r>
  </si>
  <si>
    <r>
      <rPr>
        <sz val="8"/>
        <color rgb="FF231F20"/>
        <rFont val="Arial"/>
        <family val="2"/>
      </rPr>
      <t>Dolbeau-Mistassini</t>
    </r>
  </si>
  <si>
    <r>
      <rPr>
        <sz val="8"/>
        <color rgb="FF231F20"/>
        <rFont val="Arial"/>
        <family val="2"/>
      </rPr>
      <t>Sainte-Jeanne-d’Arc</t>
    </r>
  </si>
  <si>
    <r>
      <rPr>
        <sz val="8"/>
        <color rgb="FF231F20"/>
        <rFont val="Arial"/>
        <family val="2"/>
      </rPr>
      <t>Saint-Eugène-d’Argentenay</t>
    </r>
  </si>
  <si>
    <r>
      <rPr>
        <sz val="8"/>
        <color rgb="FF231F20"/>
        <rFont val="Arial"/>
        <family val="2"/>
      </rPr>
      <t>Drummondville</t>
    </r>
  </si>
  <si>
    <r>
      <rPr>
        <sz val="8"/>
        <color rgb="FF231F20"/>
        <rFont val="Arial"/>
        <family val="2"/>
      </rPr>
      <t>Notre-Dame-du-Bon-Conseil</t>
    </r>
  </si>
  <si>
    <r>
      <rPr>
        <sz val="8"/>
        <color rgb="FF231F20"/>
        <rFont val="Arial"/>
        <family val="2"/>
      </rPr>
      <t>Saint-Cyrille-de-Wendover</t>
    </r>
  </si>
  <si>
    <r>
      <rPr>
        <sz val="8"/>
        <color rgb="FF231F20"/>
        <rFont val="Arial"/>
        <family val="2"/>
      </rPr>
      <t>Saint-Germain-de-Grantham</t>
    </r>
  </si>
  <si>
    <r>
      <rPr>
        <sz val="8"/>
        <color rgb="FF231F20"/>
        <rFont val="Arial"/>
        <family val="2"/>
      </rPr>
      <t>Saint-Lucien</t>
    </r>
  </si>
  <si>
    <r>
      <rPr>
        <sz val="8"/>
        <color rgb="FF231F20"/>
        <rFont val="Arial"/>
        <family val="2"/>
      </rPr>
      <t>Saint-Majorique-de-Grantham</t>
    </r>
  </si>
  <si>
    <r>
      <rPr>
        <sz val="8"/>
        <color rgb="FF231F20"/>
        <rFont val="Arial"/>
        <family val="2"/>
      </rPr>
      <t>Granby</t>
    </r>
  </si>
  <si>
    <r>
      <rPr>
        <sz val="8"/>
        <color rgb="FF231F20"/>
        <rFont val="Arial"/>
        <family val="2"/>
      </rPr>
      <t>Bromont</t>
    </r>
  </si>
  <si>
    <r>
      <rPr>
        <sz val="8"/>
        <color rgb="FF231F20"/>
        <rFont val="Arial"/>
        <family val="2"/>
      </rPr>
      <t>Saint-Alphonse-de-Granby</t>
    </r>
  </si>
  <si>
    <r>
      <rPr>
        <sz val="8"/>
        <color rgb="FF231F20"/>
        <rFont val="Arial"/>
        <family val="2"/>
      </rPr>
      <t>Saint-Paul-d’Abbotsford</t>
    </r>
  </si>
  <si>
    <r>
      <rPr>
        <sz val="8"/>
        <color rgb="FF231F20"/>
        <rFont val="Arial"/>
        <family val="2"/>
      </rPr>
      <t>Hawkesbury (Quebec part)</t>
    </r>
  </si>
  <si>
    <r>
      <rPr>
        <sz val="8"/>
        <color rgb="FF231F20"/>
        <rFont val="Arial"/>
        <family val="2"/>
      </rPr>
      <t>Grenville</t>
    </r>
  </si>
  <si>
    <r>
      <rPr>
        <sz val="8"/>
        <color rgb="FF231F20"/>
        <rFont val="Arial"/>
        <family val="2"/>
      </rPr>
      <t>Joliette</t>
    </r>
  </si>
  <si>
    <r>
      <rPr>
        <sz val="8"/>
        <color rgb="FF231F20"/>
        <rFont val="Arial"/>
        <family val="2"/>
      </rPr>
      <t>Notre-Dame-des-Prairies</t>
    </r>
  </si>
  <si>
    <r>
      <rPr>
        <sz val="8"/>
        <color rgb="FF231F20"/>
        <rFont val="Arial"/>
        <family val="2"/>
      </rPr>
      <t>Saint-Charles-Borromée</t>
    </r>
  </si>
  <si>
    <r>
      <rPr>
        <sz val="8"/>
        <color rgb="FF231F20"/>
        <rFont val="Arial"/>
        <family val="2"/>
      </rPr>
      <t>Lachute</t>
    </r>
  </si>
  <si>
    <r>
      <rPr>
        <sz val="8"/>
        <color rgb="FF231F20"/>
        <rFont val="Arial"/>
        <family val="2"/>
      </rPr>
      <t>Matane</t>
    </r>
  </si>
  <si>
    <r>
      <rPr>
        <sz val="8"/>
        <color rgb="FF231F20"/>
        <rFont val="Arial"/>
        <family val="2"/>
      </rPr>
      <t>Sainte-Félicité</t>
    </r>
  </si>
  <si>
    <r>
      <rPr>
        <sz val="8"/>
        <color rgb="FF231F20"/>
        <rFont val="Arial"/>
        <family val="2"/>
      </rPr>
      <t>Saint-René-de-Matane</t>
    </r>
  </si>
  <si>
    <r>
      <rPr>
        <sz val="8"/>
        <color rgb="FF231F20"/>
        <rFont val="Arial"/>
        <family val="2"/>
      </rPr>
      <t>Saint-Ulric</t>
    </r>
  </si>
  <si>
    <r>
      <rPr>
        <sz val="8"/>
        <color rgb="FF231F20"/>
        <rFont val="Arial"/>
        <family val="2"/>
      </rPr>
      <t>Rimouski</t>
    </r>
  </si>
  <si>
    <r>
      <rPr>
        <sz val="8"/>
        <color rgb="FF231F20"/>
        <rFont val="Arial"/>
        <family val="2"/>
      </rPr>
      <t>Saint-Anaclet-de-Lessard</t>
    </r>
  </si>
  <si>
    <r>
      <rPr>
        <sz val="8"/>
        <color rgb="FF231F20"/>
        <rFont val="Arial"/>
        <family val="2"/>
      </rPr>
      <t>Saint-Narcisse-de-Rimouski</t>
    </r>
  </si>
  <si>
    <r>
      <rPr>
        <sz val="8"/>
        <color rgb="FF231F20"/>
        <rFont val="Arial"/>
        <family val="2"/>
      </rPr>
      <t>Rivière-du-Loup</t>
    </r>
  </si>
  <si>
    <r>
      <rPr>
        <sz val="8"/>
        <color rgb="FF231F20"/>
        <rFont val="Arial"/>
        <family val="2"/>
      </rPr>
      <t>Cacouna</t>
    </r>
  </si>
  <si>
    <r>
      <rPr>
        <sz val="8"/>
        <color rgb="FF231F20"/>
        <rFont val="Arial"/>
        <family val="2"/>
      </rPr>
      <t>Notre-Dame-du-Portage</t>
    </r>
  </si>
  <si>
    <r>
      <rPr>
        <sz val="8"/>
        <color rgb="FF231F20"/>
        <rFont val="Arial"/>
        <family val="2"/>
      </rPr>
      <t>Saint-Antonin</t>
    </r>
  </si>
  <si>
    <r>
      <rPr>
        <sz val="8"/>
        <color rgb="FF231F20"/>
        <rFont val="Arial"/>
        <family val="2"/>
      </rPr>
      <t>Saint-Modeste</t>
    </r>
  </si>
  <si>
    <r>
      <rPr>
        <sz val="8"/>
        <color rgb="FF231F20"/>
        <rFont val="Arial"/>
        <family val="2"/>
      </rPr>
      <t>Rouyn-Noranda</t>
    </r>
  </si>
  <si>
    <r>
      <rPr>
        <sz val="8"/>
        <color rgb="FF231F20"/>
        <rFont val="Arial"/>
        <family val="2"/>
      </rPr>
      <t>Preissac</t>
    </r>
  </si>
  <si>
    <r>
      <rPr>
        <sz val="8"/>
        <color rgb="FF231F20"/>
        <rFont val="Arial"/>
        <family val="2"/>
      </rPr>
      <t>Saint-Georges</t>
    </r>
  </si>
  <si>
    <r>
      <rPr>
        <sz val="8"/>
        <color rgb="FF231F20"/>
        <rFont val="Arial"/>
        <family val="2"/>
      </rPr>
      <t>Lac-Poulin</t>
    </r>
  </si>
  <si>
    <r>
      <rPr>
        <sz val="8"/>
        <color rgb="FF231F20"/>
        <rFont val="Arial"/>
        <family val="2"/>
      </rPr>
      <t>Notre-Dame-des-Pins</t>
    </r>
  </si>
  <si>
    <r>
      <rPr>
        <sz val="8"/>
        <color rgb="FF231F20"/>
        <rFont val="Arial"/>
        <family val="2"/>
      </rPr>
      <t>Saint-Benoît-Labre</t>
    </r>
  </si>
  <si>
    <r>
      <rPr>
        <sz val="8"/>
        <color rgb="FF231F20"/>
        <rFont val="Arial"/>
        <family val="2"/>
      </rPr>
      <t>Saint-Simon-les-Mines</t>
    </r>
  </si>
  <si>
    <r>
      <rPr>
        <sz val="8"/>
        <color rgb="FF231F20"/>
        <rFont val="Arial"/>
        <family val="2"/>
      </rPr>
      <t>Saint-Hyacinthe</t>
    </r>
  </si>
  <si>
    <r>
      <rPr>
        <sz val="8"/>
        <color rgb="FF231F20"/>
        <rFont val="Arial"/>
        <family val="2"/>
      </rPr>
      <t>Saint-Dominique</t>
    </r>
  </si>
  <si>
    <r>
      <rPr>
        <sz val="8"/>
        <color rgb="FF231F20"/>
        <rFont val="Arial"/>
        <family val="2"/>
      </rPr>
      <t>Saint-Simon</t>
    </r>
  </si>
  <si>
    <r>
      <rPr>
        <sz val="8"/>
        <color rgb="FF231F20"/>
        <rFont val="Arial"/>
        <family val="2"/>
      </rPr>
      <t>Saint-Jean-sur-Richelieu</t>
    </r>
  </si>
  <si>
    <r>
      <rPr>
        <sz val="8"/>
        <color rgb="FF231F20"/>
        <rFont val="Arial"/>
        <family val="2"/>
      </rPr>
      <t>Salaberry-de-Valleyfield</t>
    </r>
  </si>
  <si>
    <r>
      <rPr>
        <sz val="8"/>
        <color rgb="FF231F20"/>
        <rFont val="Arial"/>
        <family val="2"/>
      </rPr>
      <t>Sept-Îles</t>
    </r>
  </si>
  <si>
    <r>
      <rPr>
        <sz val="8"/>
        <color rgb="FF231F20"/>
        <rFont val="Arial"/>
        <family val="2"/>
      </rPr>
      <t>Maliotenam</t>
    </r>
  </si>
  <si>
    <r>
      <rPr>
        <sz val="8"/>
        <color rgb="FF231F20"/>
        <rFont val="Arial"/>
        <family val="2"/>
      </rPr>
      <t>Uashat</t>
    </r>
  </si>
  <si>
    <r>
      <rPr>
        <sz val="8"/>
        <color rgb="FF231F20"/>
        <rFont val="Arial"/>
        <family val="2"/>
      </rPr>
      <t>Shawinigan</t>
    </r>
  </si>
  <si>
    <r>
      <rPr>
        <sz val="8"/>
        <color rgb="FF231F20"/>
        <rFont val="Arial"/>
        <family val="2"/>
      </rPr>
      <t>Saint-Boniface</t>
    </r>
  </si>
  <si>
    <r>
      <rPr>
        <sz val="8"/>
        <color rgb="FF231F20"/>
        <rFont val="Arial"/>
        <family val="2"/>
      </rPr>
      <t>Saint-Roch-de-Mékinac</t>
    </r>
  </si>
  <si>
    <r>
      <rPr>
        <sz val="8"/>
        <color rgb="FF231F20"/>
        <rFont val="Arial"/>
        <family val="2"/>
      </rPr>
      <t>Sorel-Tracy</t>
    </r>
  </si>
  <si>
    <r>
      <rPr>
        <sz val="8"/>
        <color rgb="FF231F20"/>
        <rFont val="Arial"/>
        <family val="2"/>
      </rPr>
      <t>Contrecoeur</t>
    </r>
  </si>
  <si>
    <r>
      <rPr>
        <sz val="8"/>
        <color rgb="FF231F20"/>
        <rFont val="Arial"/>
        <family val="2"/>
      </rPr>
      <t>Sainte-Anne-de-Sorel</t>
    </r>
  </si>
  <si>
    <r>
      <rPr>
        <sz val="8"/>
        <color rgb="FF231F20"/>
        <rFont val="Arial"/>
        <family val="2"/>
      </rPr>
      <t>Sainte-Victoire-de-Sorel</t>
    </r>
  </si>
  <si>
    <r>
      <rPr>
        <sz val="8"/>
        <color rgb="FF231F20"/>
        <rFont val="Arial"/>
        <family val="2"/>
      </rPr>
      <t>Saint-Joseph-de-Sorel</t>
    </r>
  </si>
  <si>
    <r>
      <rPr>
        <sz val="8"/>
        <color rgb="FF231F20"/>
        <rFont val="Arial"/>
        <family val="2"/>
      </rPr>
      <t>Thetford Mines</t>
    </r>
  </si>
  <si>
    <r>
      <rPr>
        <sz val="8"/>
        <color rgb="FF231F20"/>
        <rFont val="Arial"/>
        <family val="2"/>
      </rPr>
      <t>Saint-Adrien-d’Irlande</t>
    </r>
  </si>
  <si>
    <r>
      <rPr>
        <sz val="8"/>
        <color rgb="FF231F20"/>
        <rFont val="Arial"/>
        <family val="2"/>
      </rPr>
      <t>Saint-Joseph-de-Coleraine</t>
    </r>
  </si>
  <si>
    <r>
      <rPr>
        <sz val="8"/>
        <color rgb="FF231F20"/>
        <rFont val="Arial"/>
        <family val="2"/>
      </rPr>
      <t>Val-d’Or</t>
    </r>
  </si>
  <si>
    <r>
      <rPr>
        <sz val="8"/>
        <color rgb="FF231F20"/>
        <rFont val="Arial"/>
        <family val="2"/>
      </rPr>
      <t>Lac-Simon</t>
    </r>
  </si>
  <si>
    <r>
      <rPr>
        <sz val="8"/>
        <color rgb="FF231F20"/>
        <rFont val="Arial"/>
        <family val="2"/>
      </rPr>
      <t>Victoriaville</t>
    </r>
  </si>
  <si>
    <r>
      <rPr>
        <sz val="8"/>
        <color rgb="FF231F20"/>
        <rFont val="Arial"/>
        <family val="2"/>
      </rPr>
      <t>Saint-Christophe-d’Arthabaska</t>
    </r>
  </si>
  <si>
    <r>
      <rPr>
        <b/>
        <sz val="8"/>
        <color rgb="FF231F20"/>
        <rFont val="Arial"/>
        <family val="2"/>
      </rPr>
      <t>Outside census metropolitan areas and census agglomerations (Quebec)</t>
    </r>
  </si>
  <si>
    <r>
      <rPr>
        <b/>
        <sz val="8"/>
        <color rgb="FF231F20"/>
        <rFont val="Arial"/>
        <family val="2"/>
      </rPr>
      <t>24C</t>
    </r>
  </si>
  <si>
    <r>
      <rPr>
        <sz val="8"/>
        <color rgb="FF231F20"/>
        <rFont val="Arial"/>
        <family val="2"/>
      </rPr>
      <t>Strong metropolitan influenced zone (Quebec)</t>
    </r>
  </si>
  <si>
    <r>
      <rPr>
        <sz val="8"/>
        <color rgb="FF231F20"/>
        <rFont val="Arial"/>
        <family val="2"/>
      </rPr>
      <t>Abercorn</t>
    </r>
  </si>
  <si>
    <r>
      <rPr>
        <sz val="8"/>
        <color rgb="FF231F20"/>
        <rFont val="Arial"/>
        <family val="2"/>
      </rPr>
      <t>Adstock</t>
    </r>
  </si>
  <si>
    <r>
      <rPr>
        <sz val="8"/>
        <color rgb="FF231F20"/>
        <rFont val="Arial"/>
        <family val="2"/>
      </rPr>
      <t>Albanel</t>
    </r>
  </si>
  <si>
    <r>
      <rPr>
        <sz val="8"/>
        <color rgb="FF231F20"/>
        <rFont val="Arial"/>
        <family val="2"/>
      </rPr>
      <t>Alleyn-et-Cawood</t>
    </r>
  </si>
  <si>
    <r>
      <rPr>
        <sz val="8"/>
        <color rgb="FF231F20"/>
        <rFont val="Arial"/>
        <family val="2"/>
      </rPr>
      <t>Austin</t>
    </r>
  </si>
  <si>
    <r>
      <rPr>
        <sz val="8"/>
        <color rgb="FF231F20"/>
        <rFont val="Arial"/>
        <family val="2"/>
      </rPr>
      <t>Ayer’s Cliff</t>
    </r>
  </si>
  <si>
    <r>
      <rPr>
        <sz val="8"/>
        <color rgb="FF231F20"/>
        <rFont val="Arial"/>
        <family val="2"/>
      </rPr>
      <t>Beaupré</t>
    </r>
  </si>
  <si>
    <r>
      <rPr>
        <sz val="8"/>
        <color rgb="FF231F20"/>
        <rFont val="Arial"/>
        <family val="2"/>
      </rPr>
      <t>Bégin</t>
    </r>
  </si>
  <si>
    <r>
      <rPr>
        <sz val="8"/>
        <color rgb="FF231F20"/>
        <rFont val="Arial"/>
        <family val="2"/>
      </rPr>
      <t>Berry</t>
    </r>
  </si>
  <si>
    <r>
      <rPr>
        <sz val="8"/>
        <color rgb="FF231F20"/>
        <rFont val="Arial"/>
        <family val="2"/>
      </rPr>
      <t>Bolton-Est</t>
    </r>
  </si>
  <si>
    <r>
      <rPr>
        <sz val="8"/>
        <color rgb="FF231F20"/>
        <rFont val="Arial"/>
        <family val="2"/>
      </rPr>
      <t>Brigham</t>
    </r>
  </si>
  <si>
    <r>
      <rPr>
        <sz val="8"/>
        <color rgb="FF231F20"/>
        <rFont val="Arial"/>
        <family val="2"/>
      </rPr>
      <t>Bristol</t>
    </r>
  </si>
  <si>
    <r>
      <rPr>
        <sz val="8"/>
        <color rgb="FF231F20"/>
        <rFont val="Arial"/>
        <family val="2"/>
      </rPr>
      <t>Brownsburg-Chatham</t>
    </r>
  </si>
  <si>
    <r>
      <rPr>
        <sz val="8"/>
        <color rgb="FF231F20"/>
        <rFont val="Arial"/>
        <family val="2"/>
      </rPr>
      <t>Bury</t>
    </r>
  </si>
  <si>
    <r>
      <rPr>
        <sz val="8"/>
        <color rgb="FF231F20"/>
        <rFont val="Arial"/>
        <family val="2"/>
      </rPr>
      <t>Calixa-Lavallée</t>
    </r>
  </si>
  <si>
    <r>
      <rPr>
        <sz val="8"/>
        <color rgb="FF231F20"/>
        <rFont val="Arial"/>
        <family val="2"/>
      </rPr>
      <t>Cayamant</t>
    </r>
  </si>
  <si>
    <r>
      <rPr>
        <sz val="8"/>
        <color rgb="FF231F20"/>
        <rFont val="Arial"/>
        <family val="2"/>
      </rPr>
      <t>Chertsey</t>
    </r>
  </si>
  <si>
    <r>
      <rPr>
        <sz val="8"/>
        <color rgb="FF231F20"/>
        <rFont val="Arial"/>
        <family val="2"/>
      </rPr>
      <t>Chesterville</t>
    </r>
  </si>
  <si>
    <r>
      <rPr>
        <sz val="8"/>
        <color rgb="FF231F20"/>
        <rFont val="Arial"/>
        <family val="2"/>
      </rPr>
      <t>Cookshire-Eaton</t>
    </r>
  </si>
  <si>
    <r>
      <rPr>
        <sz val="8"/>
        <color rgb="FF231F20"/>
        <rFont val="Arial"/>
        <family val="2"/>
      </rPr>
      <t>Crabtree</t>
    </r>
  </si>
  <si>
    <r>
      <rPr>
        <sz val="8"/>
        <color rgb="FF231F20"/>
        <rFont val="Arial"/>
        <family val="2"/>
      </rPr>
      <t>Disraeli</t>
    </r>
  </si>
  <si>
    <r>
      <rPr>
        <sz val="8"/>
        <color rgb="FF231F20"/>
        <rFont val="Arial"/>
        <family val="2"/>
      </rPr>
      <t>Dudswell</t>
    </r>
  </si>
  <si>
    <r>
      <rPr>
        <sz val="8"/>
        <color rgb="FF231F20"/>
        <rFont val="Arial"/>
        <family val="2"/>
      </rPr>
      <t>Duhamel</t>
    </r>
  </si>
  <si>
    <r>
      <rPr>
        <sz val="8"/>
        <color rgb="FF231F20"/>
        <rFont val="Arial"/>
        <family val="2"/>
      </rPr>
      <t>Dunham</t>
    </r>
  </si>
  <si>
    <r>
      <rPr>
        <sz val="8"/>
        <color rgb="FF231F20"/>
        <rFont val="Arial"/>
        <family val="2"/>
      </rPr>
      <t>Duparquet</t>
    </r>
  </si>
  <si>
    <r>
      <rPr>
        <sz val="8"/>
        <color rgb="FF231F20"/>
        <rFont val="Arial"/>
        <family val="2"/>
      </rPr>
      <t>East Farnham</t>
    </r>
  </si>
  <si>
    <r>
      <rPr>
        <sz val="8"/>
        <color rgb="FF231F20"/>
        <rFont val="Arial"/>
        <family val="2"/>
      </rPr>
      <t>Eastman</t>
    </r>
  </si>
  <si>
    <r>
      <rPr>
        <sz val="8"/>
        <color rgb="FF231F20"/>
        <rFont val="Arial"/>
        <family val="2"/>
      </rPr>
      <t>Entrelacs</t>
    </r>
  </si>
  <si>
    <r>
      <rPr>
        <sz val="8"/>
        <color rgb="FF231F20"/>
        <rFont val="Arial"/>
        <family val="2"/>
      </rPr>
      <t>Escuminac</t>
    </r>
  </si>
  <si>
    <r>
      <rPr>
        <sz val="8"/>
        <color rgb="FF231F20"/>
        <rFont val="Arial"/>
        <family val="2"/>
      </rPr>
      <t>Essipit</t>
    </r>
  </si>
  <si>
    <r>
      <rPr>
        <sz val="8"/>
        <color rgb="FF231F20"/>
        <rFont val="Arial"/>
        <family val="2"/>
      </rPr>
      <t>Fassett</t>
    </r>
  </si>
  <si>
    <r>
      <rPr>
        <sz val="8"/>
        <color rgb="FF231F20"/>
        <rFont val="Arial"/>
        <family val="2"/>
      </rPr>
      <t>Ferland-et-Boilleau</t>
    </r>
  </si>
  <si>
    <r>
      <rPr>
        <sz val="8"/>
        <color rgb="FF231F20"/>
        <rFont val="Arial"/>
        <family val="2"/>
      </rPr>
      <t>Frelighsburg</t>
    </r>
  </si>
  <si>
    <r>
      <rPr>
        <sz val="8"/>
        <color rgb="FF231F20"/>
        <rFont val="Arial"/>
        <family val="2"/>
      </rPr>
      <t>Grandes-Piles</t>
    </r>
  </si>
  <si>
    <r>
      <rPr>
        <sz val="8"/>
        <color rgb="FF231F20"/>
        <rFont val="Arial"/>
        <family val="2"/>
      </rPr>
      <t>Grand-Saint-Esprit</t>
    </r>
  </si>
  <si>
    <r>
      <rPr>
        <sz val="8"/>
        <color rgb="FF231F20"/>
        <rFont val="Arial"/>
        <family val="2"/>
      </rPr>
      <t>Grenville-sur-la-Rouge</t>
    </r>
  </si>
  <si>
    <r>
      <rPr>
        <sz val="8"/>
        <color rgb="FF231F20"/>
        <rFont val="Arial"/>
        <family val="2"/>
      </rPr>
      <t>Hébertville</t>
    </r>
  </si>
  <si>
    <r>
      <rPr>
        <sz val="8"/>
        <color rgb="FF231F20"/>
        <rFont val="Arial"/>
        <family val="2"/>
      </rPr>
      <t>Hébertville-Station</t>
    </r>
  </si>
  <si>
    <r>
      <rPr>
        <sz val="8"/>
        <color rgb="FF231F20"/>
        <rFont val="Arial"/>
        <family val="2"/>
      </rPr>
      <t>Henryville</t>
    </r>
  </si>
  <si>
    <r>
      <rPr>
        <sz val="8"/>
        <color rgb="FF231F20"/>
        <rFont val="Arial"/>
        <family val="2"/>
      </rPr>
      <t>Hérouxville</t>
    </r>
  </si>
  <si>
    <r>
      <rPr>
        <sz val="8"/>
        <color rgb="FF231F20"/>
        <rFont val="Arial"/>
        <family val="2"/>
      </rPr>
      <t>Howick</t>
    </r>
  </si>
  <si>
    <r>
      <rPr>
        <sz val="8"/>
        <color rgb="FF231F20"/>
        <rFont val="Arial"/>
        <family val="2"/>
      </rPr>
      <t>Irlande</t>
    </r>
  </si>
  <si>
    <r>
      <rPr>
        <sz val="8"/>
        <color rgb="FF231F20"/>
        <rFont val="Arial"/>
        <family val="2"/>
      </rPr>
      <t>Kinnear’s Mills</t>
    </r>
  </si>
  <si>
    <r>
      <rPr>
        <sz val="8"/>
        <color rgb="FF231F20"/>
        <rFont val="Arial"/>
        <family val="2"/>
      </rPr>
      <t>La Corne</t>
    </r>
  </si>
  <si>
    <r>
      <rPr>
        <sz val="8"/>
        <color rgb="FF231F20"/>
        <rFont val="Arial"/>
        <family val="2"/>
      </rPr>
      <t>La Morandière</t>
    </r>
  </si>
  <si>
    <r>
      <rPr>
        <sz val="8"/>
        <color rgb="FF231F20"/>
        <rFont val="Arial"/>
        <family val="2"/>
      </rPr>
      <t>La Motte</t>
    </r>
  </si>
  <si>
    <r>
      <rPr>
        <sz val="8"/>
        <color rgb="FF231F20"/>
        <rFont val="Arial"/>
        <family val="2"/>
      </rPr>
      <t>La Présentation</t>
    </r>
  </si>
  <si>
    <r>
      <rPr>
        <sz val="8"/>
        <color rgb="FF231F20"/>
        <rFont val="Arial"/>
        <family val="2"/>
      </rPr>
      <t>La  Trinité-des-Monts</t>
    </r>
  </si>
  <si>
    <r>
      <rPr>
        <sz val="8"/>
        <color rgb="FF231F20"/>
        <rFont val="Arial"/>
        <family val="2"/>
      </rPr>
      <t>Labrecque</t>
    </r>
  </si>
  <si>
    <r>
      <rPr>
        <sz val="8"/>
        <color rgb="FF231F20"/>
        <rFont val="Arial"/>
        <family val="2"/>
      </rPr>
      <t>Lac-Brome</t>
    </r>
  </si>
  <si>
    <r>
      <rPr>
        <sz val="8"/>
        <color rgb="FF231F20"/>
        <rFont val="Arial"/>
        <family val="2"/>
      </rPr>
      <t>Lac-des-Plages</t>
    </r>
  </si>
  <si>
    <r>
      <rPr>
        <sz val="8"/>
        <color rgb="FF231F20"/>
        <rFont val="Arial"/>
        <family val="2"/>
      </rPr>
      <t>Lac-Sainte-Marie</t>
    </r>
  </si>
  <si>
    <r>
      <rPr>
        <sz val="8"/>
        <color rgb="FF231F20"/>
        <rFont val="Arial"/>
        <family val="2"/>
      </rPr>
      <t>Lac-Sergent</t>
    </r>
  </si>
  <si>
    <r>
      <rPr>
        <sz val="8"/>
        <color rgb="FF231F20"/>
        <rFont val="Arial"/>
        <family val="2"/>
      </rPr>
      <t>Lac-Walker</t>
    </r>
  </si>
  <si>
    <r>
      <rPr>
        <sz val="8"/>
        <color rgb="FF231F20"/>
        <rFont val="Arial"/>
        <family val="2"/>
      </rPr>
      <t>NO</t>
    </r>
  </si>
  <si>
    <r>
      <rPr>
        <sz val="8"/>
        <color rgb="FF231F20"/>
        <rFont val="Arial"/>
        <family val="2"/>
      </rPr>
      <t>Landrienne</t>
    </r>
  </si>
  <si>
    <r>
      <rPr>
        <sz val="8"/>
        <color rgb="FF231F20"/>
        <rFont val="Arial"/>
        <family val="2"/>
      </rPr>
      <t>Lanoraie</t>
    </r>
  </si>
  <si>
    <r>
      <rPr>
        <sz val="8"/>
        <color rgb="FF231F20"/>
        <rFont val="Arial"/>
        <family val="2"/>
      </rPr>
      <t>L’Ascension-de-Notre-Seigneur</t>
    </r>
  </si>
  <si>
    <r>
      <rPr>
        <sz val="8"/>
        <color rgb="FF231F20"/>
        <rFont val="Arial"/>
        <family val="2"/>
      </rPr>
      <t>L’Avenir</t>
    </r>
  </si>
  <si>
    <r>
      <rPr>
        <sz val="8"/>
        <color rgb="FF231F20"/>
        <rFont val="Arial"/>
        <family val="2"/>
      </rPr>
      <t>Lefebvre</t>
    </r>
  </si>
  <si>
    <r>
      <rPr>
        <sz val="8"/>
        <color rgb="FF231F20"/>
        <rFont val="Arial"/>
        <family val="2"/>
      </rPr>
      <t>L’Isle-aux-Allumettes</t>
    </r>
  </si>
  <si>
    <r>
      <rPr>
        <sz val="8"/>
        <color rgb="FF231F20"/>
        <rFont val="Arial"/>
        <family val="2"/>
      </rPr>
      <t>Lochaber</t>
    </r>
  </si>
  <si>
    <r>
      <rPr>
        <sz val="8"/>
        <color rgb="FF231F20"/>
        <rFont val="Arial"/>
        <family val="2"/>
      </rPr>
      <t>Lochaber-Partie-Ouest</t>
    </r>
  </si>
  <si>
    <r>
      <rPr>
        <sz val="8"/>
        <color rgb="FF231F20"/>
        <rFont val="Arial"/>
        <family val="2"/>
      </rPr>
      <t>Low</t>
    </r>
  </si>
  <si>
    <r>
      <rPr>
        <sz val="8"/>
        <color rgb="FF231F20"/>
        <rFont val="Arial"/>
        <family val="2"/>
      </rPr>
      <t>Malartic</t>
    </r>
  </si>
  <si>
    <r>
      <rPr>
        <sz val="8"/>
        <color rgb="FF231F20"/>
        <rFont val="Arial"/>
        <family val="2"/>
      </rPr>
      <t>Mandeville</t>
    </r>
  </si>
  <si>
    <r>
      <rPr>
        <sz val="8"/>
        <color rgb="FF231F20"/>
        <rFont val="Arial"/>
        <family val="2"/>
      </rPr>
      <t>Marieville</t>
    </r>
  </si>
  <si>
    <r>
      <rPr>
        <sz val="8"/>
        <color rgb="FF231F20"/>
        <rFont val="Arial"/>
        <family val="2"/>
      </rPr>
      <t>Massueville</t>
    </r>
  </si>
  <si>
    <r>
      <rPr>
        <sz val="8"/>
        <color rgb="FF231F20"/>
        <rFont val="Arial"/>
        <family val="2"/>
      </rPr>
      <t>Mille-Isles</t>
    </r>
  </si>
  <si>
    <r>
      <rPr>
        <sz val="8"/>
        <color rgb="FF231F20"/>
        <rFont val="Arial"/>
        <family val="2"/>
      </rPr>
      <t>Mont-Saint-Grégoire</t>
    </r>
  </si>
  <si>
    <r>
      <rPr>
        <sz val="8"/>
        <color rgb="FF231F20"/>
        <rFont val="Arial"/>
        <family val="2"/>
      </rPr>
      <t>Morin-Heights</t>
    </r>
  </si>
  <si>
    <r>
      <rPr>
        <sz val="8"/>
        <color rgb="FF231F20"/>
        <rFont val="Arial"/>
        <family val="2"/>
      </rPr>
      <t>Mulgrave-et-Derry</t>
    </r>
  </si>
  <si>
    <r>
      <rPr>
        <sz val="8"/>
        <color rgb="FF231F20"/>
        <rFont val="Arial"/>
        <family val="2"/>
      </rPr>
      <t>Napierville</t>
    </r>
  </si>
  <si>
    <r>
      <rPr>
        <sz val="8"/>
        <color rgb="FF231F20"/>
        <rFont val="Arial"/>
        <family val="2"/>
      </rPr>
      <t>Notre-Dame-de-Bonsecours</t>
    </r>
  </si>
  <si>
    <r>
      <rPr>
        <sz val="8"/>
        <color rgb="FF231F20"/>
        <rFont val="Arial"/>
        <family val="2"/>
      </rPr>
      <t>Notre-Dame-de-Ham</t>
    </r>
  </si>
  <si>
    <r>
      <rPr>
        <sz val="8"/>
        <color rgb="FF231F20"/>
        <rFont val="Arial"/>
        <family val="2"/>
      </rPr>
      <t>Notre-Dame-de-Lorette</t>
    </r>
  </si>
  <si>
    <r>
      <rPr>
        <sz val="8"/>
        <color rgb="FF231F20"/>
        <rFont val="Arial"/>
        <family val="2"/>
      </rPr>
      <t>Notre-Dame-du-Mont-Carmel</t>
    </r>
  </si>
  <si>
    <r>
      <rPr>
        <sz val="8"/>
        <color rgb="FF231F20"/>
        <rFont val="Arial"/>
        <family val="2"/>
      </rPr>
      <t>Notre-Dame-du-Sacré-Coeur-d’Issoudun</t>
    </r>
  </si>
  <si>
    <r>
      <rPr>
        <sz val="8"/>
        <color rgb="FF231F20"/>
        <rFont val="Arial"/>
        <family val="2"/>
      </rPr>
      <t>Noyan</t>
    </r>
  </si>
  <si>
    <r>
      <rPr>
        <sz val="8"/>
        <color rgb="FF231F20"/>
        <rFont val="Arial"/>
        <family val="2"/>
      </rPr>
      <t>Passes-Dangereuses</t>
    </r>
  </si>
  <si>
    <r>
      <rPr>
        <sz val="8"/>
        <color rgb="FF231F20"/>
        <rFont val="Arial"/>
        <family val="2"/>
      </rPr>
      <t>Péribonka</t>
    </r>
  </si>
  <si>
    <r>
      <rPr>
        <sz val="8"/>
        <color rgb="FF231F20"/>
        <rFont val="Arial"/>
        <family val="2"/>
      </rPr>
      <t>Piedmont</t>
    </r>
  </si>
  <si>
    <r>
      <rPr>
        <sz val="8"/>
        <color rgb="FF231F20"/>
        <rFont val="Arial"/>
        <family val="2"/>
      </rPr>
      <t>Pointe-Fortune</t>
    </r>
  </si>
  <si>
    <r>
      <rPr>
        <sz val="8"/>
        <color rgb="FF231F20"/>
        <rFont val="Arial"/>
        <family val="2"/>
      </rPr>
      <t>Pont-Rouge</t>
    </r>
  </si>
  <si>
    <r>
      <rPr>
        <sz val="8"/>
        <color rgb="FF231F20"/>
        <rFont val="Arial"/>
        <family val="2"/>
      </rPr>
      <t>Prévost</t>
    </r>
  </si>
  <si>
    <r>
      <rPr>
        <sz val="8"/>
        <color rgb="FF231F20"/>
        <rFont val="Arial"/>
        <family val="2"/>
      </rPr>
      <t>Rawdon</t>
    </r>
  </si>
  <si>
    <r>
      <rPr>
        <sz val="8"/>
        <color rgb="FF231F20"/>
        <rFont val="Arial"/>
        <family val="2"/>
      </rPr>
      <t>Rigaud</t>
    </r>
  </si>
  <si>
    <r>
      <rPr>
        <sz val="8"/>
        <color rgb="FF231F20"/>
        <rFont val="Arial"/>
        <family val="2"/>
      </rPr>
      <t>Ristigouche-Partie-Sud-Est</t>
    </r>
  </si>
  <si>
    <r>
      <rPr>
        <sz val="8"/>
        <color rgb="FF231F20"/>
        <rFont val="Arial"/>
        <family val="2"/>
      </rPr>
      <t>Rivière-aux-Outardes</t>
    </r>
  </si>
  <si>
    <r>
      <rPr>
        <sz val="8"/>
        <color rgb="FF231F20"/>
        <rFont val="Arial"/>
        <family val="2"/>
      </rPr>
      <t>Rivière-Beaudette</t>
    </r>
  </si>
  <si>
    <r>
      <rPr>
        <sz val="8"/>
        <color rgb="FF231F20"/>
        <rFont val="Arial"/>
        <family val="2"/>
      </rPr>
      <t>Rivière-Éternité</t>
    </r>
  </si>
  <si>
    <r>
      <rPr>
        <sz val="8"/>
        <color rgb="FF231F20"/>
        <rFont val="Arial"/>
        <family val="2"/>
      </rPr>
      <t>Rivière-Héva</t>
    </r>
  </si>
  <si>
    <r>
      <rPr>
        <sz val="8"/>
        <color rgb="FF231F20"/>
        <rFont val="Arial"/>
        <family val="2"/>
      </rPr>
      <t>Roxton Pond</t>
    </r>
  </si>
  <si>
    <r>
      <rPr>
        <sz val="8"/>
        <color rgb="FF231F20"/>
        <rFont val="Arial"/>
        <family val="2"/>
      </rPr>
      <t>Sacré-Coeur-de-Jésus</t>
    </r>
  </si>
  <si>
    <r>
      <rPr>
        <sz val="8"/>
        <color rgb="FF231F20"/>
        <rFont val="Arial"/>
        <family val="2"/>
      </rPr>
      <t>Sagard</t>
    </r>
  </si>
  <si>
    <r>
      <rPr>
        <sz val="8"/>
        <color rgb="FF231F20"/>
        <rFont val="Arial"/>
        <family val="2"/>
      </rPr>
      <t>Saint-Adelme</t>
    </r>
  </si>
  <si>
    <r>
      <rPr>
        <sz val="8"/>
        <color rgb="FF231F20"/>
        <rFont val="Arial"/>
        <family val="2"/>
      </rPr>
      <t>Saint-Adolphe-d’Howard</t>
    </r>
  </si>
  <si>
    <r>
      <rPr>
        <sz val="8"/>
        <color rgb="FF231F20"/>
        <rFont val="Arial"/>
        <family val="2"/>
      </rPr>
      <t>Saint-Aimé</t>
    </r>
  </si>
  <si>
    <r>
      <rPr>
        <sz val="8"/>
        <color rgb="FF231F20"/>
        <rFont val="Arial"/>
        <family val="2"/>
      </rPr>
      <t>Saint-Albert</t>
    </r>
  </si>
  <si>
    <r>
      <rPr>
        <sz val="8"/>
        <color rgb="FF231F20"/>
        <rFont val="Arial"/>
        <family val="2"/>
      </rPr>
      <t>Saint-Alexandre</t>
    </r>
  </si>
  <si>
    <r>
      <rPr>
        <sz val="8"/>
        <color rgb="FF231F20"/>
        <rFont val="Arial"/>
        <family val="2"/>
      </rPr>
      <t>Saint-Alexandre-de-Kamouraska</t>
    </r>
  </si>
  <si>
    <r>
      <rPr>
        <sz val="8"/>
        <color rgb="FF231F20"/>
        <rFont val="Arial"/>
        <family val="2"/>
      </rPr>
      <t>Saint-Alexis</t>
    </r>
  </si>
  <si>
    <r>
      <rPr>
        <sz val="8"/>
        <color rgb="FF231F20"/>
        <rFont val="Arial"/>
        <family val="2"/>
      </rPr>
      <t>Saint-Alphonse-Rodriguez</t>
    </r>
  </si>
  <si>
    <r>
      <rPr>
        <sz val="8"/>
        <color rgb="FF231F20"/>
        <rFont val="Arial"/>
        <family val="2"/>
      </rPr>
      <t>Saint-Ambroise</t>
    </r>
  </si>
  <si>
    <r>
      <rPr>
        <sz val="8"/>
        <color rgb="FF231F20"/>
        <rFont val="Arial"/>
        <family val="2"/>
      </rPr>
      <t>Saint-Ambroise-de-Kildare</t>
    </r>
  </si>
  <si>
    <r>
      <rPr>
        <sz val="8"/>
        <color rgb="FF231F20"/>
        <rFont val="Arial"/>
        <family val="2"/>
      </rPr>
      <t>Saint-André-d’Argenteuil</t>
    </r>
  </si>
  <si>
    <r>
      <rPr>
        <sz val="8"/>
        <color rgb="FF231F20"/>
        <rFont val="Arial"/>
        <family val="2"/>
      </rPr>
      <t>Saint-Anicet</t>
    </r>
  </si>
  <si>
    <r>
      <rPr>
        <sz val="8"/>
        <color rgb="FF231F20"/>
        <rFont val="Arial"/>
        <family val="2"/>
      </rPr>
      <t>Saint-Antoine-de-Tilly</t>
    </r>
  </si>
  <si>
    <r>
      <rPr>
        <sz val="8"/>
        <color rgb="FF231F20"/>
        <rFont val="Arial"/>
        <family val="2"/>
      </rPr>
      <t>Saint-Antoine-sur-Richelieu</t>
    </r>
  </si>
  <si>
    <r>
      <rPr>
        <sz val="8"/>
        <color rgb="FF231F20"/>
        <rFont val="Arial"/>
        <family val="2"/>
      </rPr>
      <t>Saint-Apollinaire</t>
    </r>
  </si>
  <si>
    <r>
      <rPr>
        <sz val="8"/>
        <color rgb="FF231F20"/>
        <rFont val="Arial"/>
        <family val="2"/>
      </rPr>
      <t>Saint-Arsène</t>
    </r>
  </si>
  <si>
    <r>
      <rPr>
        <sz val="8"/>
        <color rgb="FF231F20"/>
        <rFont val="Arial"/>
        <family val="2"/>
      </rPr>
      <t>Saint-Augustin</t>
    </r>
  </si>
  <si>
    <r>
      <rPr>
        <sz val="8"/>
        <color rgb="FF231F20"/>
        <rFont val="Arial"/>
        <family val="2"/>
      </rPr>
      <t>Saint-Barnabé</t>
    </r>
  </si>
  <si>
    <r>
      <rPr>
        <sz val="8"/>
        <color rgb="FF231F20"/>
        <rFont val="Arial"/>
        <family val="2"/>
      </rPr>
      <t>Saint-Barnabé-Sud</t>
    </r>
  </si>
  <si>
    <r>
      <rPr>
        <sz val="8"/>
        <color rgb="FF231F20"/>
        <rFont val="Arial"/>
        <family val="2"/>
      </rPr>
      <t>Saint-Bernard-de-Michaudville</t>
    </r>
  </si>
  <si>
    <r>
      <rPr>
        <sz val="8"/>
        <color rgb="FF231F20"/>
        <rFont val="Arial"/>
        <family val="2"/>
      </rPr>
      <t>Saint-Blaise-sur-Richelieu</t>
    </r>
  </si>
  <si>
    <r>
      <rPr>
        <sz val="8"/>
        <color rgb="FF231F20"/>
        <rFont val="Arial"/>
        <family val="2"/>
      </rPr>
      <t>Saint-Bonaventure</t>
    </r>
  </si>
  <si>
    <r>
      <rPr>
        <sz val="8"/>
        <color rgb="FF231F20"/>
        <rFont val="Arial"/>
        <family val="2"/>
      </rPr>
      <t>Saint-Bruno</t>
    </r>
  </si>
  <si>
    <r>
      <rPr>
        <sz val="8"/>
        <color rgb="FF231F20"/>
        <rFont val="Arial"/>
        <family val="2"/>
      </rPr>
      <t>Saint-Calixte</t>
    </r>
  </si>
  <si>
    <r>
      <rPr>
        <sz val="8"/>
        <color rgb="FF231F20"/>
        <rFont val="Arial"/>
        <family val="2"/>
      </rPr>
      <t>Saint-Charles-sur-Richelieu</t>
    </r>
  </si>
  <si>
    <r>
      <rPr>
        <sz val="8"/>
        <color rgb="FF231F20"/>
        <rFont val="Arial"/>
        <family val="2"/>
      </rPr>
      <t>Saint-Clet</t>
    </r>
  </si>
  <si>
    <r>
      <rPr>
        <sz val="8"/>
        <color rgb="FF231F20"/>
        <rFont val="Arial"/>
        <family val="2"/>
      </rPr>
      <t>Saint-Côme–Linière</t>
    </r>
  </si>
  <si>
    <r>
      <rPr>
        <sz val="8"/>
        <color rgb="FF231F20"/>
        <rFont val="Arial"/>
        <family val="2"/>
      </rPr>
      <t>Saint-Cyprien-de-Napierville</t>
    </r>
  </si>
  <si>
    <r>
      <rPr>
        <sz val="8"/>
        <color rgb="FF231F20"/>
        <rFont val="Arial"/>
        <family val="2"/>
      </rPr>
      <t>Saint-Damase</t>
    </r>
  </si>
  <si>
    <r>
      <rPr>
        <sz val="8"/>
        <color rgb="FF231F20"/>
        <rFont val="Arial"/>
        <family val="2"/>
      </rPr>
      <t>Saint-David</t>
    </r>
  </si>
  <si>
    <r>
      <rPr>
        <sz val="8"/>
        <color rgb="FF231F20"/>
        <rFont val="Arial"/>
        <family val="2"/>
      </rPr>
      <t>Saint-Denis-sur-Richelieu</t>
    </r>
  </si>
  <si>
    <r>
      <rPr>
        <sz val="8"/>
        <color rgb="FF231F20"/>
        <rFont val="Arial"/>
        <family val="2"/>
      </rPr>
      <t>Saint-Donat</t>
    </r>
  </si>
  <si>
    <r>
      <rPr>
        <sz val="8"/>
        <color rgb="FF231F20"/>
        <rFont val="Arial"/>
        <family val="2"/>
      </rPr>
      <t>Sainte-Angèle-de-Monnoir</t>
    </r>
  </si>
  <si>
    <r>
      <rPr>
        <sz val="8"/>
        <color rgb="FF231F20"/>
        <rFont val="Arial"/>
        <family val="2"/>
      </rPr>
      <t>Sainte-Anne-de-Beaupré</t>
    </r>
  </si>
  <si>
    <r>
      <rPr>
        <sz val="8"/>
        <color rgb="FF231F20"/>
        <rFont val="Arial"/>
        <family val="2"/>
      </rPr>
      <t>Sainte-Anne-de-la-Rochelle</t>
    </r>
  </si>
  <si>
    <r>
      <rPr>
        <sz val="8"/>
        <color rgb="FF231F20"/>
        <rFont val="Arial"/>
        <family val="2"/>
      </rPr>
      <t>Sainte-Anne-de-Sabrevois</t>
    </r>
  </si>
  <si>
    <r>
      <rPr>
        <sz val="8"/>
        <color rgb="FF231F20"/>
        <rFont val="Arial"/>
        <family val="2"/>
      </rPr>
      <t>Sainte-Anne-des-Lacs</t>
    </r>
  </si>
  <si>
    <r>
      <rPr>
        <sz val="8"/>
        <color rgb="FF231F20"/>
        <rFont val="Arial"/>
        <family val="2"/>
      </rPr>
      <t>Sainte-Barbe</t>
    </r>
  </si>
  <si>
    <r>
      <rPr>
        <sz val="8"/>
        <color rgb="FF231F20"/>
        <rFont val="Arial"/>
        <family val="2"/>
      </rPr>
      <t>Sainte-Béatrix</t>
    </r>
  </si>
  <si>
    <r>
      <rPr>
        <sz val="8"/>
        <color rgb="FF231F20"/>
        <rFont val="Arial"/>
        <family val="2"/>
      </rPr>
      <t>Sainte-Brigide-d’Iberville</t>
    </r>
  </si>
  <si>
    <r>
      <rPr>
        <sz val="8"/>
        <color rgb="FF231F20"/>
        <rFont val="Arial"/>
        <family val="2"/>
      </rPr>
      <t>Sainte-Brigitte-des-Saults</t>
    </r>
  </si>
  <si>
    <r>
      <rPr>
        <sz val="8"/>
        <color rgb="FF231F20"/>
        <rFont val="Arial"/>
        <family val="2"/>
      </rPr>
      <t>Sainte-Catherine-de-Hatley</t>
    </r>
  </si>
  <si>
    <r>
      <rPr>
        <sz val="8"/>
        <color rgb="FF231F20"/>
        <rFont val="Arial"/>
        <family val="2"/>
      </rPr>
      <t>Sainte-Cécile-de-Milton</t>
    </r>
  </si>
  <si>
    <r>
      <rPr>
        <sz val="8"/>
        <color rgb="FF231F20"/>
        <rFont val="Arial"/>
        <family val="2"/>
      </rPr>
      <t>Sainte-Clotilde-de-Horton</t>
    </r>
  </si>
  <si>
    <r>
      <rPr>
        <sz val="8"/>
        <color rgb="FF231F20"/>
        <rFont val="Arial"/>
        <family val="2"/>
      </rPr>
      <t>Saint-Edmond-de-Grantham</t>
    </r>
  </si>
  <si>
    <r>
      <rPr>
        <sz val="8"/>
        <color rgb="FF231F20"/>
        <rFont val="Arial"/>
        <family val="2"/>
      </rPr>
      <t>Saint-Édouard</t>
    </r>
  </si>
  <si>
    <r>
      <rPr>
        <sz val="8"/>
        <color rgb="FF231F20"/>
        <rFont val="Arial"/>
        <family val="2"/>
      </rPr>
      <t>Sainte-Euphémie-sur-Rivière-du-Sud</t>
    </r>
  </si>
  <si>
    <r>
      <rPr>
        <sz val="8"/>
        <color rgb="FF231F20"/>
        <rFont val="Arial"/>
        <family val="2"/>
      </rPr>
      <t>Sainte-Hélène-de-Bagot</t>
    </r>
  </si>
  <si>
    <r>
      <rPr>
        <sz val="8"/>
        <color rgb="FF231F20"/>
        <rFont val="Arial"/>
        <family val="2"/>
      </rPr>
      <t>Sainte-Hélène-de-Chester</t>
    </r>
  </si>
  <si>
    <r>
      <rPr>
        <sz val="8"/>
        <color rgb="FF231F20"/>
        <rFont val="Arial"/>
        <family val="2"/>
      </rPr>
      <t>Sainte-Julienne</t>
    </r>
  </si>
  <si>
    <r>
      <rPr>
        <sz val="8"/>
        <color rgb="FF231F20"/>
        <rFont val="Arial"/>
        <family val="2"/>
      </rPr>
      <t>Sainte-Justine-de-Newton</t>
    </r>
  </si>
  <si>
    <r>
      <rPr>
        <sz val="8"/>
        <color rgb="FF231F20"/>
        <rFont val="Arial"/>
        <family val="2"/>
      </rPr>
      <t>Saint-Élie-de-Caxton</t>
    </r>
  </si>
  <si>
    <r>
      <rPr>
        <sz val="8"/>
        <color rgb="FF231F20"/>
        <rFont val="Arial"/>
        <family val="2"/>
      </rPr>
      <t>Sainte-Luce</t>
    </r>
  </si>
  <si>
    <r>
      <rPr>
        <sz val="8"/>
        <color rgb="FF231F20"/>
        <rFont val="Arial"/>
        <family val="2"/>
      </rPr>
      <t>Sainte-Madeleine</t>
    </r>
  </si>
  <si>
    <r>
      <rPr>
        <sz val="8"/>
        <color rgb="FF231F20"/>
        <rFont val="Arial"/>
        <family val="2"/>
      </rPr>
      <t>Sainte-Marcelline-de-Kildare</t>
    </r>
  </si>
  <si>
    <r>
      <rPr>
        <sz val="8"/>
        <color rgb="FF231F20"/>
        <rFont val="Arial"/>
        <family val="2"/>
      </rPr>
      <t>Sainte-Marie-Madeleine</t>
    </r>
  </si>
  <si>
    <r>
      <rPr>
        <sz val="8"/>
        <color rgb="FF231F20"/>
        <rFont val="Arial"/>
        <family val="2"/>
      </rPr>
      <t>Sainte-Marie-Salomé</t>
    </r>
  </si>
  <si>
    <r>
      <rPr>
        <sz val="8"/>
        <color rgb="FF231F20"/>
        <rFont val="Arial"/>
        <family val="2"/>
      </rPr>
      <t>Sainte-Marthe</t>
    </r>
  </si>
  <si>
    <r>
      <rPr>
        <sz val="8"/>
        <color rgb="FF231F20"/>
        <rFont val="Arial"/>
        <family val="2"/>
      </rPr>
      <t>Sainte-Martine</t>
    </r>
  </si>
  <si>
    <r>
      <rPr>
        <sz val="8"/>
        <color rgb="FF231F20"/>
        <rFont val="Arial"/>
        <family val="2"/>
      </rPr>
      <t>Sainte-Mélanie</t>
    </r>
  </si>
  <si>
    <r>
      <rPr>
        <sz val="8"/>
        <color rgb="FF231F20"/>
        <rFont val="Arial"/>
        <family val="2"/>
      </rPr>
      <t>Sainte-Paule</t>
    </r>
  </si>
  <si>
    <r>
      <rPr>
        <sz val="8"/>
        <color rgb="FF231F20"/>
        <rFont val="Arial"/>
        <family val="2"/>
      </rPr>
      <t>Saint-Épiphane</t>
    </r>
  </si>
  <si>
    <r>
      <rPr>
        <sz val="8"/>
        <color rgb="FF231F20"/>
        <rFont val="Arial"/>
        <family val="2"/>
      </rPr>
      <t>Sainte-Sophie</t>
    </r>
  </si>
  <si>
    <r>
      <rPr>
        <sz val="8"/>
        <color rgb="FF231F20"/>
        <rFont val="Arial"/>
        <family val="2"/>
      </rPr>
      <t>Saint-Esprit</t>
    </r>
  </si>
  <si>
    <r>
      <rPr>
        <sz val="8"/>
        <color rgb="FF231F20"/>
        <rFont val="Arial"/>
        <family val="2"/>
      </rPr>
      <t>Saint-Étienne-de-Beauharnois</t>
    </r>
  </si>
  <si>
    <r>
      <rPr>
        <sz val="8"/>
        <color rgb="FF231F20"/>
        <rFont val="Arial"/>
        <family val="2"/>
      </rPr>
      <t>Saint-Étienne-de-Bolton</t>
    </r>
  </si>
  <si>
    <r>
      <rPr>
        <sz val="8"/>
        <color rgb="FF231F20"/>
        <rFont val="Arial"/>
        <family val="2"/>
      </rPr>
      <t>Saint-Étienne-des-Grès</t>
    </r>
  </si>
  <si>
    <r>
      <rPr>
        <sz val="8"/>
        <color rgb="FF231F20"/>
        <rFont val="Arial"/>
        <family val="2"/>
      </rPr>
      <t>Saint-Eugène</t>
    </r>
  </si>
  <si>
    <r>
      <rPr>
        <sz val="8"/>
        <color rgb="FF231F20"/>
        <rFont val="Arial"/>
        <family val="2"/>
      </rPr>
      <t>Saint-Eugène-de-Ladrière</t>
    </r>
  </si>
  <si>
    <r>
      <rPr>
        <sz val="8"/>
        <color rgb="FF231F20"/>
        <rFont val="Arial"/>
        <family val="2"/>
      </rPr>
      <t>Saint-Fabien</t>
    </r>
  </si>
  <si>
    <r>
      <rPr>
        <sz val="8"/>
        <color rgb="FF231F20"/>
        <rFont val="Arial"/>
        <family val="2"/>
      </rPr>
      <t>Saint-Ferréol-les-Neiges</t>
    </r>
  </si>
  <si>
    <r>
      <rPr>
        <sz val="8"/>
        <color rgb="FF231F20"/>
        <rFont val="Arial"/>
        <family val="2"/>
      </rPr>
      <t>Saint-François-du-Lac</t>
    </r>
  </si>
  <si>
    <r>
      <rPr>
        <sz val="8"/>
        <color rgb="FF231F20"/>
        <rFont val="Arial"/>
        <family val="2"/>
      </rPr>
      <t>Saint-François-Xavier-de-Brompton</t>
    </r>
  </si>
  <si>
    <r>
      <rPr>
        <sz val="8"/>
        <color rgb="FF231F20"/>
        <rFont val="Arial"/>
        <family val="2"/>
      </rPr>
      <t>Saint-Gédéon</t>
    </r>
  </si>
  <si>
    <r>
      <rPr>
        <sz val="8"/>
        <color rgb="FF231F20"/>
        <rFont val="Arial"/>
        <family val="2"/>
      </rPr>
      <t>Saint-Gérard-Majella</t>
    </r>
  </si>
  <si>
    <r>
      <rPr>
        <sz val="8"/>
        <color rgb="FF231F20"/>
        <rFont val="Arial"/>
        <family val="2"/>
      </rPr>
      <t>Saint-Germain</t>
    </r>
  </si>
  <si>
    <r>
      <rPr>
        <sz val="8"/>
        <color rgb="FF231F20"/>
        <rFont val="Arial"/>
        <family val="2"/>
      </rPr>
      <t>Saint-Henri-de-Taillon</t>
    </r>
  </si>
  <si>
    <r>
      <rPr>
        <sz val="8"/>
        <color rgb="FF231F20"/>
        <rFont val="Arial"/>
        <family val="2"/>
      </rPr>
      <t>Saint-Hippolyte</t>
    </r>
  </si>
  <si>
    <r>
      <rPr>
        <sz val="8"/>
        <color rgb="FF231F20"/>
        <rFont val="Arial"/>
        <family val="2"/>
      </rPr>
      <t>Saint-Hugues</t>
    </r>
  </si>
  <si>
    <r>
      <rPr>
        <sz val="8"/>
        <color rgb="FF231F20"/>
        <rFont val="Arial"/>
        <family val="2"/>
      </rPr>
      <t>Saint-Ignace-de-Loyola</t>
    </r>
  </si>
  <si>
    <r>
      <rPr>
        <sz val="8"/>
        <color rgb="FF231F20"/>
        <rFont val="Arial"/>
        <family val="2"/>
      </rPr>
      <t>Saint-Jacques-le-Mineur</t>
    </r>
  </si>
  <si>
    <r>
      <rPr>
        <sz val="8"/>
        <color rgb="FF231F20"/>
        <rFont val="Arial"/>
        <family val="2"/>
      </rPr>
      <t>Saint-Jean-Baptiste</t>
    </r>
  </si>
  <si>
    <r>
      <rPr>
        <sz val="8"/>
        <color rgb="FF231F20"/>
        <rFont val="Arial"/>
        <family val="2"/>
      </rPr>
      <t>Saint-Jean-de-Brébeuf</t>
    </r>
  </si>
  <si>
    <r>
      <rPr>
        <sz val="8"/>
        <color rgb="FF231F20"/>
        <rFont val="Arial"/>
        <family val="2"/>
      </rPr>
      <t>Saint-Jean-de-Cherbourg</t>
    </r>
  </si>
  <si>
    <r>
      <rPr>
        <sz val="8"/>
        <color rgb="FF231F20"/>
        <rFont val="Arial"/>
        <family val="2"/>
      </rPr>
      <t>Saint-Jean-de-Matha</t>
    </r>
  </si>
  <si>
    <r>
      <rPr>
        <sz val="8"/>
        <color rgb="FF231F20"/>
        <rFont val="Arial"/>
        <family val="2"/>
      </rPr>
      <t>Saint-Jude</t>
    </r>
  </si>
  <si>
    <r>
      <rPr>
        <sz val="8"/>
        <color rgb="FF231F20"/>
        <rFont val="Arial"/>
        <family val="2"/>
      </rPr>
      <t>Saint-Léandre</t>
    </r>
  </si>
  <si>
    <r>
      <rPr>
        <sz val="8"/>
        <color rgb="FF231F20"/>
        <rFont val="Arial"/>
        <family val="2"/>
      </rPr>
      <t>Saint-Liboire</t>
    </r>
  </si>
  <si>
    <r>
      <rPr>
        <sz val="8"/>
        <color rgb="FF231F20"/>
        <rFont val="Arial"/>
        <family val="2"/>
      </rPr>
      <t>Saint-Liguori</t>
    </r>
  </si>
  <si>
    <r>
      <rPr>
        <sz val="8"/>
        <color rgb="FF231F20"/>
        <rFont val="Arial"/>
        <family val="2"/>
      </rPr>
      <t>Saint-Lin–Laurentides</t>
    </r>
  </si>
  <si>
    <r>
      <rPr>
        <sz val="8"/>
        <color rgb="FF231F20"/>
        <rFont val="Arial"/>
        <family val="2"/>
      </rPr>
      <t>Saint-Louis-de-Gonzague</t>
    </r>
  </si>
  <si>
    <r>
      <rPr>
        <sz val="8"/>
        <color rgb="FF231F20"/>
        <rFont val="Arial"/>
        <family val="2"/>
      </rPr>
      <t>Saint-Marc-de-Figuery</t>
    </r>
  </si>
  <si>
    <r>
      <rPr>
        <sz val="8"/>
        <color rgb="FF231F20"/>
        <rFont val="Arial"/>
        <family val="2"/>
      </rPr>
      <t>Saint-Marcellin</t>
    </r>
  </si>
  <si>
    <r>
      <rPr>
        <sz val="8"/>
        <color rgb="FF231F20"/>
        <rFont val="Arial"/>
        <family val="2"/>
      </rPr>
      <t>Saint-Marc-sur-Richelieu</t>
    </r>
  </si>
  <si>
    <r>
      <rPr>
        <sz val="8"/>
        <color rgb="FF231F20"/>
        <rFont val="Arial"/>
        <family val="2"/>
      </rPr>
      <t>Saint-Mathieu-du-Parc</t>
    </r>
  </si>
  <si>
    <r>
      <rPr>
        <sz val="8"/>
        <color rgb="FF231F20"/>
        <rFont val="Arial"/>
        <family val="2"/>
      </rPr>
      <t>Saint-Michel</t>
    </r>
  </si>
  <si>
    <r>
      <rPr>
        <sz val="8"/>
        <color rgb="FF231F20"/>
        <rFont val="Arial"/>
        <family val="2"/>
      </rPr>
      <t>Saint-Michel-de-Bellechasse</t>
    </r>
  </si>
  <si>
    <r>
      <rPr>
        <sz val="8"/>
        <color rgb="FF231F20"/>
        <rFont val="Arial"/>
        <family val="2"/>
      </rPr>
      <t>Saint-Norbert-d’Arthabaska</t>
    </r>
  </si>
  <si>
    <r>
      <rPr>
        <sz val="8"/>
        <color rgb="FF231F20"/>
        <rFont val="Arial"/>
        <family val="2"/>
      </rPr>
      <t>Saint-Ours</t>
    </r>
  </si>
  <si>
    <r>
      <rPr>
        <sz val="8"/>
        <color rgb="FF231F20"/>
        <rFont val="Arial"/>
        <family val="2"/>
      </rPr>
      <t>Saint-Paul-de-l’Île-aux-Noix</t>
    </r>
  </si>
  <si>
    <r>
      <rPr>
        <sz val="8"/>
        <color rgb="FF231F20"/>
        <rFont val="Arial"/>
        <family val="2"/>
      </rPr>
      <t>Saint-Philibert</t>
    </r>
  </si>
  <si>
    <r>
      <rPr>
        <sz val="8"/>
        <color rgb="FF231F20"/>
        <rFont val="Arial"/>
        <family val="2"/>
      </rPr>
      <t>Saint-Pie</t>
    </r>
  </si>
  <si>
    <r>
      <rPr>
        <sz val="8"/>
        <color rgb="FF231F20"/>
        <rFont val="Arial"/>
        <family val="2"/>
      </rPr>
      <t>Saint-Pierre</t>
    </r>
  </si>
  <si>
    <r>
      <rPr>
        <sz val="8"/>
        <color rgb="FF231F20"/>
        <rFont val="Arial"/>
        <family val="2"/>
      </rPr>
      <t>Saint-Pierre-de-Broughton</t>
    </r>
  </si>
  <si>
    <r>
      <rPr>
        <sz val="8"/>
        <color rgb="FF231F20"/>
        <rFont val="Arial"/>
        <family val="2"/>
      </rPr>
      <t>Saint-Polycarpe</t>
    </r>
  </si>
  <si>
    <r>
      <rPr>
        <sz val="8"/>
        <color rgb="FF231F20"/>
        <rFont val="Arial"/>
        <family val="2"/>
      </rPr>
      <t>Saint-Rémi</t>
    </r>
  </si>
  <si>
    <r>
      <rPr>
        <sz val="8"/>
        <color rgb="FF231F20"/>
        <rFont val="Arial"/>
        <family val="2"/>
      </rPr>
      <t>Saint-Rémi-de-Tingwick</t>
    </r>
  </si>
  <si>
    <r>
      <rPr>
        <sz val="8"/>
        <color rgb="FF231F20"/>
        <rFont val="Arial"/>
        <family val="2"/>
      </rPr>
      <t>Saint-René</t>
    </r>
  </si>
  <si>
    <r>
      <rPr>
        <sz val="8"/>
        <color rgb="FF231F20"/>
        <rFont val="Arial"/>
        <family val="2"/>
      </rPr>
      <t>Saint-Robert</t>
    </r>
  </si>
  <si>
    <r>
      <rPr>
        <sz val="8"/>
        <color rgb="FF231F20"/>
        <rFont val="Arial"/>
        <family val="2"/>
      </rPr>
      <t>Saint-Roch-de-l’Achigan</t>
    </r>
  </si>
  <si>
    <r>
      <rPr>
        <sz val="8"/>
        <color rgb="FF231F20"/>
        <rFont val="Arial"/>
        <family val="2"/>
      </rPr>
      <t>Saint-Roch-de-Richelieu</t>
    </r>
  </si>
  <si>
    <r>
      <rPr>
        <sz val="8"/>
        <color rgb="FF231F20"/>
        <rFont val="Arial"/>
        <family val="2"/>
      </rPr>
      <t>Saint-Rosaire</t>
    </r>
  </si>
  <si>
    <r>
      <rPr>
        <sz val="8"/>
        <color rgb="FF231F20"/>
        <rFont val="Arial"/>
        <family val="2"/>
      </rPr>
      <t>Saint-Sauveur</t>
    </r>
  </si>
  <si>
    <r>
      <rPr>
        <sz val="8"/>
        <color rgb="FF231F20"/>
        <rFont val="Arial"/>
        <family val="2"/>
      </rPr>
      <t>Saint-Sixte</t>
    </r>
  </si>
  <si>
    <r>
      <rPr>
        <sz val="8"/>
        <color rgb="FF231F20"/>
        <rFont val="Arial"/>
        <family val="2"/>
      </rPr>
      <t>Saints-Martyrs-Canadiens</t>
    </r>
  </si>
  <si>
    <r>
      <rPr>
        <sz val="8"/>
        <color rgb="FF231F20"/>
        <rFont val="Arial"/>
        <family val="2"/>
      </rPr>
      <t>Saint-Stanislas</t>
    </r>
  </si>
  <si>
    <r>
      <rPr>
        <sz val="8"/>
        <color rgb="FF231F20"/>
        <rFont val="Arial"/>
        <family val="2"/>
      </rPr>
      <t>Saint-Stanislas-de-Kostka</t>
    </r>
  </si>
  <si>
    <r>
      <rPr>
        <sz val="8"/>
        <color rgb="FF231F20"/>
        <rFont val="Arial"/>
        <family val="2"/>
      </rPr>
      <t>Saint-Télesphore</t>
    </r>
  </si>
  <si>
    <r>
      <rPr>
        <sz val="8"/>
        <color rgb="FF231F20"/>
        <rFont val="Arial"/>
        <family val="2"/>
      </rPr>
      <t>Saint-Thomas</t>
    </r>
  </si>
  <si>
    <r>
      <rPr>
        <sz val="8"/>
        <color rgb="FF231F20"/>
        <rFont val="Arial"/>
        <family val="2"/>
      </rPr>
      <t>Saint-Tite-des-Caps</t>
    </r>
  </si>
  <si>
    <r>
      <rPr>
        <sz val="8"/>
        <color rgb="FF231F20"/>
        <rFont val="Arial"/>
        <family val="2"/>
      </rPr>
      <t>Saint-Urbain-Premier</t>
    </r>
  </si>
  <si>
    <r>
      <rPr>
        <sz val="8"/>
        <color rgb="FF231F20"/>
        <rFont val="Arial"/>
        <family val="2"/>
      </rPr>
      <t>Saint-Valentin</t>
    </r>
  </si>
  <si>
    <r>
      <rPr>
        <sz val="8"/>
        <color rgb="FF231F20"/>
        <rFont val="Arial"/>
        <family val="2"/>
      </rPr>
      <t>Saint-Valère</t>
    </r>
  </si>
  <si>
    <r>
      <rPr>
        <sz val="8"/>
        <color rgb="FF231F20"/>
        <rFont val="Arial"/>
        <family val="2"/>
      </rPr>
      <t>Saint-Valérien</t>
    </r>
  </si>
  <si>
    <r>
      <rPr>
        <sz val="8"/>
        <color rgb="FF231F20"/>
        <rFont val="Arial"/>
        <family val="2"/>
      </rPr>
      <t>Saint-Valérien-de-Milton</t>
    </r>
  </si>
  <si>
    <r>
      <rPr>
        <sz val="8"/>
        <color rgb="FF231F20"/>
        <rFont val="Arial"/>
        <family val="2"/>
      </rPr>
      <t>Saint-Zéphirin-de-Courval</t>
    </r>
  </si>
  <si>
    <r>
      <rPr>
        <sz val="8"/>
        <color rgb="FF231F20"/>
        <rFont val="Arial"/>
        <family val="2"/>
      </rPr>
      <t>Sheenboro</t>
    </r>
  </si>
  <si>
    <r>
      <rPr>
        <sz val="8"/>
        <color rgb="FF231F20"/>
        <rFont val="Arial"/>
        <family val="2"/>
      </rPr>
      <t>Shefford</t>
    </r>
  </si>
  <si>
    <r>
      <rPr>
        <sz val="8"/>
        <color rgb="FF231F20"/>
        <rFont val="Arial"/>
        <family val="2"/>
      </rPr>
      <t>Stanstead</t>
    </r>
  </si>
  <si>
    <r>
      <rPr>
        <sz val="8"/>
        <color rgb="FF231F20"/>
        <rFont val="Arial"/>
        <family val="2"/>
      </rPr>
      <t>Thurso</t>
    </r>
  </si>
  <si>
    <r>
      <rPr>
        <sz val="8"/>
        <color rgb="FF231F20"/>
        <rFont val="Arial"/>
        <family val="2"/>
      </rPr>
      <t>Très-Saint-Rédempteur</t>
    </r>
  </si>
  <si>
    <r>
      <rPr>
        <sz val="8"/>
        <color rgb="FF231F20"/>
        <rFont val="Arial"/>
        <family val="2"/>
      </rPr>
      <t>Très-Saint-Sacrement</t>
    </r>
  </si>
  <si>
    <r>
      <rPr>
        <sz val="8"/>
        <color rgb="FF231F20"/>
        <rFont val="Arial"/>
        <family val="2"/>
      </rPr>
      <t>Trois-Rives</t>
    </r>
  </si>
  <si>
    <r>
      <rPr>
        <sz val="8"/>
        <color rgb="FF231F20"/>
        <rFont val="Arial"/>
        <family val="2"/>
      </rPr>
      <t>Ulverton</t>
    </r>
  </si>
  <si>
    <r>
      <rPr>
        <sz val="8"/>
        <color rgb="FF231F20"/>
        <rFont val="Arial"/>
        <family val="2"/>
      </rPr>
      <t>Upton</t>
    </r>
  </si>
  <si>
    <r>
      <rPr>
        <sz val="8"/>
        <color rgb="FF231F20"/>
        <rFont val="Arial"/>
        <family val="2"/>
      </rPr>
      <t>Venise-en-Québec</t>
    </r>
  </si>
  <si>
    <r>
      <rPr>
        <sz val="8"/>
        <color rgb="FF231F20"/>
        <rFont val="Arial"/>
        <family val="2"/>
      </rPr>
      <t>Wentworth</t>
    </r>
  </si>
  <si>
    <r>
      <rPr>
        <sz val="8"/>
        <color rgb="FF231F20"/>
        <rFont val="Arial"/>
        <family val="2"/>
      </rPr>
      <t>Wentworth-Nord</t>
    </r>
  </si>
  <si>
    <r>
      <rPr>
        <sz val="8"/>
        <color rgb="FF231F20"/>
        <rFont val="Arial"/>
        <family val="2"/>
      </rPr>
      <t>Yamaska</t>
    </r>
  </si>
  <si>
    <r>
      <rPr>
        <sz val="8"/>
        <color rgb="FF231F20"/>
        <rFont val="Arial"/>
        <family val="2"/>
      </rPr>
      <t>Moderate  metropolitan influenced zone (Quebec)</t>
    </r>
  </si>
  <si>
    <r>
      <rPr>
        <sz val="8"/>
        <color rgb="FF231F20"/>
        <rFont val="Arial"/>
        <family val="2"/>
      </rPr>
      <t>Acton Vale</t>
    </r>
  </si>
  <si>
    <r>
      <rPr>
        <sz val="8"/>
        <color rgb="FF231F20"/>
        <rFont val="Arial"/>
        <family val="2"/>
      </rPr>
      <t>Ange-Gardien</t>
    </r>
  </si>
  <si>
    <r>
      <rPr>
        <sz val="8"/>
        <color rgb="FF231F20"/>
        <rFont val="Arial"/>
        <family val="2"/>
      </rPr>
      <t>Armagh</t>
    </r>
  </si>
  <si>
    <r>
      <rPr>
        <sz val="8"/>
        <color rgb="FF231F20"/>
        <rFont val="Arial"/>
        <family val="2"/>
      </rPr>
      <t>Arundel</t>
    </r>
  </si>
  <si>
    <r>
      <rPr>
        <sz val="8"/>
        <color rgb="FF231F20"/>
        <rFont val="Arial"/>
        <family val="2"/>
      </rPr>
      <t>Asbestos</t>
    </r>
  </si>
  <si>
    <r>
      <rPr>
        <sz val="8"/>
        <color rgb="FF231F20"/>
        <rFont val="Arial"/>
        <family val="2"/>
      </rPr>
      <t>Aston-Jonction</t>
    </r>
  </si>
  <si>
    <r>
      <rPr>
        <sz val="8"/>
        <color rgb="FF231F20"/>
        <rFont val="Arial"/>
        <family val="2"/>
      </rPr>
      <t>Audet</t>
    </r>
  </si>
  <si>
    <r>
      <rPr>
        <sz val="8"/>
        <color rgb="FF231F20"/>
        <rFont val="Arial"/>
        <family val="2"/>
      </rPr>
      <t>Authier</t>
    </r>
  </si>
  <si>
    <r>
      <rPr>
        <sz val="8"/>
        <color rgb="FF231F20"/>
        <rFont val="Arial"/>
        <family val="2"/>
      </rPr>
      <t>Authier-Nord</t>
    </r>
  </si>
  <si>
    <r>
      <rPr>
        <sz val="8"/>
        <color rgb="FF231F20"/>
        <rFont val="Arial"/>
        <family val="2"/>
      </rPr>
      <t>Baie-des-Sables</t>
    </r>
  </si>
  <si>
    <r>
      <rPr>
        <sz val="8"/>
        <color rgb="FF231F20"/>
        <rFont val="Arial"/>
        <family val="2"/>
      </rPr>
      <t>Baie-du-Febvre</t>
    </r>
  </si>
  <si>
    <r>
      <rPr>
        <sz val="8"/>
        <color rgb="FF231F20"/>
        <rFont val="Arial"/>
        <family val="2"/>
      </rPr>
      <t>Baie-Trinité</t>
    </r>
  </si>
  <si>
    <r>
      <rPr>
        <sz val="8"/>
        <color rgb="FF231F20"/>
        <rFont val="Arial"/>
        <family val="2"/>
      </rPr>
      <t>Barnston-Ouest</t>
    </r>
  </si>
  <si>
    <r>
      <rPr>
        <sz val="8"/>
        <color rgb="FF231F20"/>
        <rFont val="Arial"/>
        <family val="2"/>
      </rPr>
      <t>Barraute</t>
    </r>
  </si>
  <si>
    <r>
      <rPr>
        <sz val="8"/>
        <color rgb="FF231F20"/>
        <rFont val="Arial"/>
        <family val="2"/>
      </rPr>
      <t>Batiscan</t>
    </r>
  </si>
  <si>
    <r>
      <rPr>
        <sz val="8"/>
        <color rgb="FF231F20"/>
        <rFont val="Arial"/>
        <family val="2"/>
      </rPr>
      <t>Béarn</t>
    </r>
  </si>
  <si>
    <r>
      <rPr>
        <sz val="8"/>
        <color rgb="FF231F20"/>
        <rFont val="Arial"/>
        <family val="2"/>
      </rPr>
      <t>Beauceville</t>
    </r>
  </si>
  <si>
    <r>
      <rPr>
        <sz val="8"/>
        <color rgb="FF231F20"/>
        <rFont val="Arial"/>
        <family val="2"/>
      </rPr>
      <t>Beaulac-Garthby</t>
    </r>
  </si>
  <si>
    <r>
      <rPr>
        <sz val="8"/>
        <color rgb="FF231F20"/>
        <rFont val="Arial"/>
        <family val="2"/>
      </rPr>
      <t>Bedford</t>
    </r>
  </si>
  <si>
    <r>
      <rPr>
        <sz val="8"/>
        <color rgb="FF231F20"/>
        <rFont val="Arial"/>
        <family val="2"/>
      </rPr>
      <t>Belcourt</t>
    </r>
  </si>
  <si>
    <r>
      <rPr>
        <sz val="8"/>
        <color rgb="FF231F20"/>
        <rFont val="Arial"/>
        <family val="2"/>
      </rPr>
      <t>Berthier-sur-Mer</t>
    </r>
  </si>
  <si>
    <r>
      <rPr>
        <sz val="8"/>
        <color rgb="FF231F20"/>
        <rFont val="Arial"/>
        <family val="2"/>
      </rPr>
      <t>Berthierville</t>
    </r>
  </si>
  <si>
    <r>
      <rPr>
        <sz val="8"/>
        <color rgb="FF231F20"/>
        <rFont val="Arial"/>
        <family val="2"/>
      </rPr>
      <t>Béthanie</t>
    </r>
  </si>
  <si>
    <r>
      <rPr>
        <sz val="8"/>
        <color rgb="FF231F20"/>
        <rFont val="Arial"/>
        <family val="2"/>
      </rPr>
      <t>Biencourt</t>
    </r>
  </si>
  <si>
    <r>
      <rPr>
        <sz val="8"/>
        <color rgb="FF231F20"/>
        <rFont val="Arial"/>
        <family val="2"/>
      </rPr>
      <t>Blue Sea</t>
    </r>
  </si>
  <si>
    <r>
      <rPr>
        <sz val="8"/>
        <color rgb="FF231F20"/>
        <rFont val="Arial"/>
        <family val="2"/>
      </rPr>
      <t>Boileau</t>
    </r>
  </si>
  <si>
    <r>
      <rPr>
        <sz val="8"/>
        <color rgb="FF231F20"/>
        <rFont val="Arial"/>
        <family val="2"/>
      </rPr>
      <t>Bolton-Ouest</t>
    </r>
  </si>
  <si>
    <r>
      <rPr>
        <sz val="8"/>
        <color rgb="FF231F20"/>
        <rFont val="Arial"/>
        <family val="2"/>
      </rPr>
      <t>Bonsecours</t>
    </r>
  </si>
  <si>
    <r>
      <rPr>
        <sz val="8"/>
        <color rgb="FF231F20"/>
        <rFont val="Arial"/>
        <family val="2"/>
      </rPr>
      <t>Bouchette</t>
    </r>
  </si>
  <si>
    <r>
      <rPr>
        <sz val="8"/>
        <color rgb="FF231F20"/>
        <rFont val="Arial"/>
        <family val="2"/>
      </rPr>
      <t>Brébeuf</t>
    </r>
  </si>
  <si>
    <r>
      <rPr>
        <sz val="8"/>
        <color rgb="FF231F20"/>
        <rFont val="Arial"/>
        <family val="2"/>
      </rPr>
      <t>Brome</t>
    </r>
  </si>
  <si>
    <r>
      <rPr>
        <sz val="8"/>
        <color rgb="FF231F20"/>
        <rFont val="Arial"/>
        <family val="2"/>
      </rPr>
      <t>Bryson</t>
    </r>
  </si>
  <si>
    <r>
      <rPr>
        <sz val="8"/>
        <color rgb="FF231F20"/>
        <rFont val="Arial"/>
        <family val="2"/>
      </rPr>
      <t>Campbell’s Bay</t>
    </r>
  </si>
  <si>
    <r>
      <rPr>
        <sz val="8"/>
        <color rgb="FF231F20"/>
        <rFont val="Arial"/>
        <family val="2"/>
      </rPr>
      <t>Cap-Chat</t>
    </r>
  </si>
  <si>
    <r>
      <rPr>
        <sz val="8"/>
        <color rgb="FF231F20"/>
        <rFont val="Arial"/>
        <family val="2"/>
      </rPr>
      <t>Cap-Santé</t>
    </r>
  </si>
  <si>
    <r>
      <rPr>
        <sz val="8"/>
        <color rgb="FF231F20"/>
        <rFont val="Arial"/>
        <family val="2"/>
      </rPr>
      <t>Cascapédia–Saint-Jules</t>
    </r>
  </si>
  <si>
    <r>
      <rPr>
        <sz val="8"/>
        <color rgb="FF231F20"/>
        <rFont val="Arial"/>
        <family val="2"/>
      </rPr>
      <t>Charette</t>
    </r>
  </si>
  <si>
    <r>
      <rPr>
        <sz val="8"/>
        <color rgb="FF231F20"/>
        <rFont val="Arial"/>
        <family val="2"/>
      </rPr>
      <t>Chartierville</t>
    </r>
  </si>
  <si>
    <r>
      <rPr>
        <sz val="8"/>
        <color rgb="FF231F20"/>
        <rFont val="Arial"/>
        <family val="2"/>
      </rPr>
      <t>Chazel</t>
    </r>
  </si>
  <si>
    <r>
      <rPr>
        <sz val="8"/>
        <color rgb="FF231F20"/>
        <rFont val="Arial"/>
        <family val="2"/>
      </rPr>
      <t>Chénéville</t>
    </r>
  </si>
  <si>
    <r>
      <rPr>
        <sz val="8"/>
        <color rgb="FF231F20"/>
        <rFont val="Arial"/>
        <family val="2"/>
      </rPr>
      <t>Chichester</t>
    </r>
  </si>
  <si>
    <r>
      <rPr>
        <sz val="8"/>
        <color rgb="FF231F20"/>
        <rFont val="Arial"/>
        <family val="2"/>
      </rPr>
      <t>Chute-Saint-Philippe</t>
    </r>
  </si>
  <si>
    <r>
      <rPr>
        <sz val="8"/>
        <color rgb="FF231F20"/>
        <rFont val="Arial"/>
        <family val="2"/>
      </rPr>
      <t>Clermont</t>
    </r>
  </si>
  <si>
    <r>
      <rPr>
        <sz val="8"/>
        <color rgb="FF231F20"/>
        <rFont val="Arial"/>
        <family val="2"/>
      </rPr>
      <t>Clerval</t>
    </r>
  </si>
  <si>
    <r>
      <rPr>
        <sz val="8"/>
        <color rgb="FF231F20"/>
        <rFont val="Arial"/>
        <family val="2"/>
      </rPr>
      <t>Cleveland</t>
    </r>
  </si>
  <si>
    <r>
      <rPr>
        <sz val="8"/>
        <color rgb="FF231F20"/>
        <rFont val="Arial"/>
        <family val="2"/>
      </rPr>
      <t>Coaticook</t>
    </r>
  </si>
  <si>
    <r>
      <rPr>
        <sz val="8"/>
        <color rgb="FF231F20"/>
        <rFont val="Arial"/>
        <family val="2"/>
      </rPr>
      <t>Colombier</t>
    </r>
  </si>
  <si>
    <r>
      <rPr>
        <sz val="8"/>
        <color rgb="FF231F20"/>
        <rFont val="Arial"/>
        <family val="2"/>
      </rPr>
      <t>Danville</t>
    </r>
  </si>
  <si>
    <r>
      <rPr>
        <sz val="8"/>
        <color rgb="FF231F20"/>
        <rFont val="Arial"/>
        <family val="2"/>
      </rPr>
      <t>Daveluyville</t>
    </r>
  </si>
  <si>
    <r>
      <rPr>
        <sz val="8"/>
        <color rgb="FF231F20"/>
        <rFont val="Arial"/>
        <family val="2"/>
      </rPr>
      <t>Dégelis</t>
    </r>
  </si>
  <si>
    <r>
      <rPr>
        <sz val="8"/>
        <color rgb="FF231F20"/>
        <rFont val="Arial"/>
        <family val="2"/>
      </rPr>
      <t>Desbiens</t>
    </r>
  </si>
  <si>
    <r>
      <rPr>
        <sz val="8"/>
        <color rgb="FF231F20"/>
        <rFont val="Arial"/>
        <family val="2"/>
      </rPr>
      <t>Deschaillons-sur-Saint-Laurent</t>
    </r>
  </si>
  <si>
    <r>
      <rPr>
        <sz val="8"/>
        <color rgb="FF231F20"/>
        <rFont val="Arial"/>
        <family val="2"/>
      </rPr>
      <t>Deschambault-Grondines</t>
    </r>
  </si>
  <si>
    <r>
      <rPr>
        <sz val="8"/>
        <color rgb="FF231F20"/>
        <rFont val="Arial"/>
        <family val="2"/>
      </rPr>
      <t>Dixville</t>
    </r>
  </si>
  <si>
    <r>
      <rPr>
        <sz val="8"/>
        <color rgb="FF231F20"/>
        <rFont val="Arial"/>
        <family val="2"/>
      </rPr>
      <t>Donnacona</t>
    </r>
  </si>
  <si>
    <r>
      <rPr>
        <sz val="8"/>
        <color rgb="FF231F20"/>
        <rFont val="Arial"/>
        <family val="2"/>
      </rPr>
      <t>Dosquet</t>
    </r>
  </si>
  <si>
    <r>
      <rPr>
        <sz val="8"/>
        <color rgb="FF231F20"/>
        <rFont val="Arial"/>
        <family val="2"/>
      </rPr>
      <t>Dundee</t>
    </r>
  </si>
  <si>
    <r>
      <rPr>
        <sz val="8"/>
        <color rgb="FF231F20"/>
        <rFont val="Arial"/>
        <family val="2"/>
      </rPr>
      <t>Dupuy</t>
    </r>
  </si>
  <si>
    <r>
      <rPr>
        <sz val="8"/>
        <color rgb="FF231F20"/>
        <rFont val="Arial"/>
        <family val="2"/>
      </rPr>
      <t>Durham-Sud</t>
    </r>
  </si>
  <si>
    <r>
      <rPr>
        <sz val="8"/>
        <color rgb="FF231F20"/>
        <rFont val="Arial"/>
        <family val="2"/>
      </rPr>
      <t>East Angus</t>
    </r>
  </si>
  <si>
    <r>
      <rPr>
        <sz val="8"/>
        <color rgb="FF231F20"/>
        <rFont val="Arial"/>
        <family val="2"/>
      </rPr>
      <t>East Broughton</t>
    </r>
  </si>
  <si>
    <r>
      <rPr>
        <sz val="8"/>
        <color rgb="FF231F20"/>
        <rFont val="Arial"/>
        <family val="2"/>
      </rPr>
      <t>East Hereford</t>
    </r>
  </si>
  <si>
    <r>
      <rPr>
        <sz val="8"/>
        <color rgb="FF231F20"/>
        <rFont val="Arial"/>
        <family val="2"/>
      </rPr>
      <t>Esprit-Saint</t>
    </r>
  </si>
  <si>
    <r>
      <rPr>
        <sz val="8"/>
        <color rgb="FF231F20"/>
        <rFont val="Arial"/>
        <family val="2"/>
      </rPr>
      <t>Estérel</t>
    </r>
  </si>
  <si>
    <r>
      <rPr>
        <sz val="8"/>
        <color rgb="FF231F20"/>
        <rFont val="Arial"/>
        <family val="2"/>
      </rPr>
      <t>Farnham</t>
    </r>
  </si>
  <si>
    <r>
      <rPr>
        <sz val="8"/>
        <color rgb="FF231F20"/>
        <rFont val="Arial"/>
        <family val="2"/>
      </rPr>
      <t>Forestville</t>
    </r>
  </si>
  <si>
    <r>
      <rPr>
        <sz val="8"/>
        <color rgb="FF231F20"/>
        <rFont val="Arial"/>
        <family val="2"/>
      </rPr>
      <t>Fort-Coulonge</t>
    </r>
  </si>
  <si>
    <r>
      <rPr>
        <sz val="8"/>
        <color rgb="FF231F20"/>
        <rFont val="Arial"/>
        <family val="2"/>
      </rPr>
      <t>Fortierville</t>
    </r>
  </si>
  <si>
    <r>
      <rPr>
        <sz val="8"/>
        <color rgb="FF231F20"/>
        <rFont val="Arial"/>
        <family val="2"/>
      </rPr>
      <t>Frampton</t>
    </r>
  </si>
  <si>
    <r>
      <rPr>
        <sz val="8"/>
        <color rgb="FF231F20"/>
        <rFont val="Arial"/>
        <family val="2"/>
      </rPr>
      <t>Franklin</t>
    </r>
  </si>
  <si>
    <r>
      <rPr>
        <sz val="8"/>
        <color rgb="FF231F20"/>
        <rFont val="Arial"/>
        <family val="2"/>
      </rPr>
      <t>Gallichan</t>
    </r>
  </si>
  <si>
    <r>
      <rPr>
        <sz val="8"/>
        <color rgb="FF231F20"/>
        <rFont val="Arial"/>
        <family val="2"/>
      </rPr>
      <t>Girardville</t>
    </r>
  </si>
  <si>
    <r>
      <rPr>
        <sz val="8"/>
        <color rgb="FF231F20"/>
        <rFont val="Arial"/>
        <family val="2"/>
      </rPr>
      <t>Godbout</t>
    </r>
  </si>
  <si>
    <r>
      <rPr>
        <sz val="8"/>
        <color rgb="FF231F20"/>
        <rFont val="Arial"/>
        <family val="2"/>
      </rPr>
      <t>Godmanchester</t>
    </r>
  </si>
  <si>
    <r>
      <rPr>
        <sz val="8"/>
        <color rgb="FF231F20"/>
        <rFont val="Arial"/>
        <family val="2"/>
      </rPr>
      <t>Gracefield</t>
    </r>
  </si>
  <si>
    <r>
      <rPr>
        <sz val="8"/>
        <color rgb="FF231F20"/>
        <rFont val="Arial"/>
        <family val="2"/>
      </rPr>
      <t>Grand-Métis</t>
    </r>
  </si>
  <si>
    <r>
      <rPr>
        <sz val="8"/>
        <color rgb="FF231F20"/>
        <rFont val="Arial"/>
        <family val="2"/>
      </rPr>
      <t>Grand-Remous</t>
    </r>
  </si>
  <si>
    <r>
      <rPr>
        <sz val="8"/>
        <color rgb="FF231F20"/>
        <rFont val="Arial"/>
        <family val="2"/>
      </rPr>
      <t>Grosses-Roches</t>
    </r>
  </si>
  <si>
    <r>
      <rPr>
        <sz val="8"/>
        <color rgb="FF231F20"/>
        <rFont val="Arial"/>
        <family val="2"/>
      </rPr>
      <t>Ham-Nord</t>
    </r>
  </si>
  <si>
    <r>
      <rPr>
        <sz val="8"/>
        <color rgb="FF231F20"/>
        <rFont val="Arial"/>
        <family val="2"/>
      </rPr>
      <t>Harrington</t>
    </r>
  </si>
  <si>
    <r>
      <rPr>
        <sz val="8"/>
        <color rgb="FF231F20"/>
        <rFont val="Arial"/>
        <family val="2"/>
      </rPr>
      <t>Hemmingford</t>
    </r>
  </si>
  <si>
    <r>
      <rPr>
        <sz val="8"/>
        <color rgb="FF231F20"/>
        <rFont val="Arial"/>
        <family val="2"/>
      </rPr>
      <t>Hinchinbrooke</t>
    </r>
  </si>
  <si>
    <r>
      <rPr>
        <sz val="8"/>
        <color rgb="FF231F20"/>
        <rFont val="Arial"/>
        <family val="2"/>
      </rPr>
      <t>Honfleur</t>
    </r>
  </si>
  <si>
    <r>
      <rPr>
        <sz val="8"/>
        <color rgb="FF231F20"/>
        <rFont val="Arial"/>
        <family val="2"/>
      </rPr>
      <t>Hope</t>
    </r>
  </si>
  <si>
    <r>
      <rPr>
        <sz val="8"/>
        <color rgb="FF231F20"/>
        <rFont val="Arial"/>
        <family val="2"/>
      </rPr>
      <t>Hope Town</t>
    </r>
  </si>
  <si>
    <r>
      <rPr>
        <sz val="8"/>
        <color rgb="FF231F20"/>
        <rFont val="Arial"/>
        <family val="2"/>
      </rPr>
      <t>Huberdeau</t>
    </r>
  </si>
  <si>
    <r>
      <rPr>
        <sz val="8"/>
        <color rgb="FF231F20"/>
        <rFont val="Arial"/>
        <family val="2"/>
      </rPr>
      <t>Huntingdon</t>
    </r>
  </si>
  <si>
    <r>
      <rPr>
        <sz val="8"/>
        <color rgb="FF231F20"/>
        <rFont val="Arial"/>
        <family val="2"/>
      </rPr>
      <t>Inverness</t>
    </r>
  </si>
  <si>
    <r>
      <rPr>
        <sz val="8"/>
        <color rgb="FF231F20"/>
        <rFont val="Arial"/>
        <family val="2"/>
      </rPr>
      <t>Ivry-sur-le-Lac</t>
    </r>
  </si>
  <si>
    <r>
      <rPr>
        <sz val="8"/>
        <color rgb="FF231F20"/>
        <rFont val="Arial"/>
        <family val="2"/>
      </rPr>
      <t>Kazabazua</t>
    </r>
  </si>
  <si>
    <r>
      <rPr>
        <sz val="8"/>
        <color rgb="FF231F20"/>
        <rFont val="Arial"/>
        <family val="2"/>
      </rPr>
      <t>Kiamika</t>
    </r>
  </si>
  <si>
    <r>
      <rPr>
        <sz val="8"/>
        <color rgb="FF231F20"/>
        <rFont val="Arial"/>
        <family val="2"/>
      </rPr>
      <t>Kingsbury</t>
    </r>
  </si>
  <si>
    <r>
      <rPr>
        <sz val="8"/>
        <color rgb="FF231F20"/>
        <rFont val="Arial"/>
        <family val="2"/>
      </rPr>
      <t>Kingsey Falls</t>
    </r>
  </si>
  <si>
    <r>
      <rPr>
        <sz val="8"/>
        <color rgb="FF231F20"/>
        <rFont val="Arial"/>
        <family val="2"/>
      </rPr>
      <t>Kitcisakik</t>
    </r>
  </si>
  <si>
    <r>
      <rPr>
        <sz val="8"/>
        <color rgb="FF231F20"/>
        <rFont val="Arial"/>
        <family val="2"/>
      </rPr>
      <t>La Bostonnais</t>
    </r>
  </si>
  <si>
    <r>
      <rPr>
        <sz val="8"/>
        <color rgb="FF231F20"/>
        <rFont val="Arial"/>
        <family val="2"/>
      </rPr>
      <t>La Conception</t>
    </r>
  </si>
  <si>
    <r>
      <rPr>
        <sz val="8"/>
        <color rgb="FF231F20"/>
        <rFont val="Arial"/>
        <family val="2"/>
      </rPr>
      <t>La Durantaye</t>
    </r>
  </si>
  <si>
    <r>
      <rPr>
        <sz val="8"/>
        <color rgb="FF231F20"/>
        <rFont val="Arial"/>
        <family val="2"/>
      </rPr>
      <t>La Guadeloupe</t>
    </r>
  </si>
  <si>
    <r>
      <rPr>
        <sz val="8"/>
        <color rgb="FF231F20"/>
        <rFont val="Arial"/>
        <family val="2"/>
      </rPr>
      <t>La Macaza</t>
    </r>
  </si>
  <si>
    <r>
      <rPr>
        <sz val="8"/>
        <color rgb="FF231F20"/>
        <rFont val="Arial"/>
        <family val="2"/>
      </rPr>
      <t>La Martre</t>
    </r>
  </si>
  <si>
    <r>
      <rPr>
        <sz val="8"/>
        <color rgb="FF231F20"/>
        <rFont val="Arial"/>
        <family val="2"/>
      </rPr>
      <t>La Minerve</t>
    </r>
  </si>
  <si>
    <r>
      <rPr>
        <sz val="8"/>
        <color rgb="FF231F20"/>
        <rFont val="Arial"/>
        <family val="2"/>
      </rPr>
      <t>La Patrie</t>
    </r>
  </si>
  <si>
    <r>
      <rPr>
        <sz val="8"/>
        <color rgb="FF231F20"/>
        <rFont val="Arial"/>
        <family val="2"/>
      </rPr>
      <t>La Reine</t>
    </r>
  </si>
  <si>
    <r>
      <rPr>
        <sz val="8"/>
        <color rgb="FF231F20"/>
        <rFont val="Arial"/>
        <family val="2"/>
      </rPr>
      <t>La Sarre</t>
    </r>
  </si>
  <si>
    <r>
      <rPr>
        <sz val="8"/>
        <color rgb="FF231F20"/>
        <rFont val="Arial"/>
        <family val="2"/>
      </rPr>
      <t>La  Visitation-de-l’Île-Dupas</t>
    </r>
  </si>
  <si>
    <r>
      <rPr>
        <sz val="8"/>
        <color rgb="FF231F20"/>
        <rFont val="Arial"/>
        <family val="2"/>
      </rPr>
      <t>La  Visitation-de-Yamaska</t>
    </r>
  </si>
  <si>
    <r>
      <rPr>
        <sz val="8"/>
        <color rgb="FF231F20"/>
        <rFont val="Arial"/>
        <family val="2"/>
      </rPr>
      <t>Lac-aux-Sables</t>
    </r>
  </si>
  <si>
    <r>
      <rPr>
        <sz val="8"/>
        <color rgb="FF231F20"/>
        <rFont val="Arial"/>
        <family val="2"/>
      </rPr>
      <t>Lac-Chicobi</t>
    </r>
  </si>
  <si>
    <r>
      <rPr>
        <sz val="8"/>
        <color rgb="FF231F20"/>
        <rFont val="Arial"/>
        <family val="2"/>
      </rPr>
      <t>Lac-des-Aigles</t>
    </r>
  </si>
  <si>
    <r>
      <rPr>
        <sz val="8"/>
        <color rgb="FF231F20"/>
        <rFont val="Arial"/>
        <family val="2"/>
      </rPr>
      <t>Lac-des-Seize-Îles</t>
    </r>
  </si>
  <si>
    <r>
      <rPr>
        <sz val="8"/>
        <color rgb="FF231F20"/>
        <rFont val="Arial"/>
        <family val="2"/>
      </rPr>
      <t>Lac-du-Cerf</t>
    </r>
  </si>
  <si>
    <r>
      <rPr>
        <sz val="8"/>
        <color rgb="FF231F20"/>
        <rFont val="Arial"/>
        <family val="2"/>
      </rPr>
      <t>Lac-Etchemin</t>
    </r>
  </si>
  <si>
    <r>
      <rPr>
        <sz val="8"/>
        <color rgb="FF231F20"/>
        <rFont val="Arial"/>
        <family val="2"/>
      </rPr>
      <t>Lacolle</t>
    </r>
  </si>
  <si>
    <r>
      <rPr>
        <sz val="8"/>
        <color rgb="FF231F20"/>
        <rFont val="Arial"/>
        <family val="2"/>
      </rPr>
      <t>Lac-Saguay</t>
    </r>
  </si>
  <si>
    <r>
      <rPr>
        <sz val="8"/>
        <color rgb="FF231F20"/>
        <rFont val="Arial"/>
        <family val="2"/>
      </rPr>
      <t>Lac-Saint-Paul</t>
    </r>
  </si>
  <si>
    <r>
      <rPr>
        <sz val="8"/>
        <color rgb="FF231F20"/>
        <rFont val="Arial"/>
        <family val="2"/>
      </rPr>
      <t>Lac-Supérieur</t>
    </r>
  </si>
  <si>
    <r>
      <rPr>
        <sz val="8"/>
        <color rgb="FF231F20"/>
        <rFont val="Arial"/>
        <family val="2"/>
      </rPr>
      <t>Lamarche</t>
    </r>
  </si>
  <si>
    <r>
      <rPr>
        <sz val="8"/>
        <color rgb="FF231F20"/>
        <rFont val="Arial"/>
        <family val="2"/>
      </rPr>
      <t>L’Anse-Saint-Jean</t>
    </r>
  </si>
  <si>
    <r>
      <rPr>
        <sz val="8"/>
        <color rgb="FF231F20"/>
        <rFont val="Arial"/>
        <family val="2"/>
      </rPr>
      <t>Lantier</t>
    </r>
  </si>
  <si>
    <r>
      <rPr>
        <sz val="8"/>
        <color rgb="FF231F20"/>
        <rFont val="Arial"/>
        <family val="2"/>
      </rPr>
      <t>L’Ascension</t>
    </r>
  </si>
  <si>
    <r>
      <rPr>
        <sz val="8"/>
        <color rgb="FF231F20"/>
        <rFont val="Arial"/>
        <family val="2"/>
      </rPr>
      <t>Launay</t>
    </r>
  </si>
  <si>
    <r>
      <rPr>
        <sz val="8"/>
        <color rgb="FF231F20"/>
        <rFont val="Arial"/>
        <family val="2"/>
      </rPr>
      <t>Laurier-Station</t>
    </r>
  </si>
  <si>
    <r>
      <rPr>
        <sz val="8"/>
        <color rgb="FF231F20"/>
        <rFont val="Arial"/>
        <family val="2"/>
      </rPr>
      <t>Laurierville</t>
    </r>
  </si>
  <si>
    <r>
      <rPr>
        <sz val="8"/>
        <color rgb="FF231F20"/>
        <rFont val="Arial"/>
        <family val="2"/>
      </rPr>
      <t>Leclercville</t>
    </r>
  </si>
  <si>
    <r>
      <rPr>
        <sz val="8"/>
        <color rgb="FF231F20"/>
        <rFont val="Arial"/>
        <family val="2"/>
      </rPr>
      <t>Lemieux</t>
    </r>
  </si>
  <si>
    <r>
      <rPr>
        <sz val="8"/>
        <color rgb="FF231F20"/>
        <rFont val="Arial"/>
        <family val="2"/>
      </rPr>
      <t>Les Bergeronnes</t>
    </r>
  </si>
  <si>
    <r>
      <rPr>
        <sz val="8"/>
        <color rgb="FF231F20"/>
        <rFont val="Arial"/>
        <family val="2"/>
      </rPr>
      <t>Les Escoumins</t>
    </r>
  </si>
  <si>
    <r>
      <rPr>
        <sz val="8"/>
        <color rgb="FF231F20"/>
        <rFont val="Arial"/>
        <family val="2"/>
      </rPr>
      <t>Les Hauteurs</t>
    </r>
  </si>
  <si>
    <r>
      <rPr>
        <sz val="8"/>
        <color rgb="FF231F20"/>
        <rFont val="Arial"/>
        <family val="2"/>
      </rPr>
      <t>Les Méchins</t>
    </r>
  </si>
  <si>
    <r>
      <rPr>
        <sz val="8"/>
        <color rgb="FF231F20"/>
        <rFont val="Arial"/>
        <family val="2"/>
      </rPr>
      <t>L’Île-du-Grand-Calumet</t>
    </r>
  </si>
  <si>
    <r>
      <rPr>
        <sz val="8"/>
        <color rgb="FF231F20"/>
        <rFont val="Arial"/>
        <family val="2"/>
      </rPr>
      <t>Lingwick</t>
    </r>
  </si>
  <si>
    <r>
      <rPr>
        <sz val="8"/>
        <color rgb="FF231F20"/>
        <rFont val="Arial"/>
        <family val="2"/>
      </rPr>
      <t>L’Isle-aux-Coudres</t>
    </r>
  </si>
  <si>
    <r>
      <rPr>
        <sz val="8"/>
        <color rgb="FF231F20"/>
        <rFont val="Arial"/>
        <family val="2"/>
      </rPr>
      <t>L’Islet</t>
    </r>
  </si>
  <si>
    <r>
      <rPr>
        <sz val="8"/>
        <color rgb="FF231F20"/>
        <rFont val="Arial"/>
        <family val="2"/>
      </rPr>
      <t>L’Isle-Verte</t>
    </r>
  </si>
  <si>
    <r>
      <rPr>
        <sz val="8"/>
        <color rgb="FF231F20"/>
        <rFont val="Arial"/>
        <family val="2"/>
      </rPr>
      <t>Litchfield</t>
    </r>
  </si>
  <si>
    <r>
      <rPr>
        <sz val="8"/>
        <color rgb="FF231F20"/>
        <rFont val="Arial"/>
        <family val="2"/>
      </rPr>
      <t>Longue-Pointe-de-Mingan</t>
    </r>
  </si>
  <si>
    <r>
      <rPr>
        <sz val="8"/>
        <color rgb="FF231F20"/>
        <rFont val="Arial"/>
        <family val="2"/>
      </rPr>
      <t>Longue-Rive</t>
    </r>
  </si>
  <si>
    <r>
      <rPr>
        <sz val="8"/>
        <color rgb="FF231F20"/>
        <rFont val="Arial"/>
        <family val="2"/>
      </rPr>
      <t>Lotbinière</t>
    </r>
  </si>
  <si>
    <r>
      <rPr>
        <sz val="8"/>
        <color rgb="FF231F20"/>
        <rFont val="Arial"/>
        <family val="2"/>
      </rPr>
      <t>Louiseville</t>
    </r>
  </si>
  <si>
    <r>
      <rPr>
        <sz val="8"/>
        <color rgb="FF231F20"/>
        <rFont val="Arial"/>
        <family val="2"/>
      </rPr>
      <t>Lyster</t>
    </r>
  </si>
  <si>
    <r>
      <rPr>
        <sz val="8"/>
        <color rgb="FF231F20"/>
        <rFont val="Arial"/>
        <family val="2"/>
      </rPr>
      <t>Macamic</t>
    </r>
  </si>
  <si>
    <r>
      <rPr>
        <sz val="8"/>
        <color rgb="FF231F20"/>
        <rFont val="Arial"/>
        <family val="2"/>
      </rPr>
      <t>Maddington</t>
    </r>
  </si>
  <si>
    <r>
      <rPr>
        <sz val="8"/>
        <color rgb="FF231F20"/>
        <rFont val="Arial"/>
        <family val="2"/>
      </rPr>
      <t>Manseau</t>
    </r>
  </si>
  <si>
    <r>
      <rPr>
        <sz val="8"/>
        <color rgb="FF231F20"/>
        <rFont val="Arial"/>
        <family val="2"/>
      </rPr>
      <t>Mansfield-et-Pontefract</t>
    </r>
  </si>
  <si>
    <r>
      <rPr>
        <sz val="8"/>
        <color rgb="FF231F20"/>
        <rFont val="Arial"/>
        <family val="2"/>
      </rPr>
      <t>Maricourt</t>
    </r>
  </si>
  <si>
    <r>
      <rPr>
        <sz val="8"/>
        <color rgb="FF231F20"/>
        <rFont val="Arial"/>
        <family val="2"/>
      </rPr>
      <t>Marsoui</t>
    </r>
  </si>
  <si>
    <r>
      <rPr>
        <sz val="8"/>
        <color rgb="FF231F20"/>
        <rFont val="Arial"/>
        <family val="2"/>
      </rPr>
      <t>Marston</t>
    </r>
  </si>
  <si>
    <r>
      <rPr>
        <sz val="8"/>
        <color rgb="FF231F20"/>
        <rFont val="Arial"/>
        <family val="2"/>
      </rPr>
      <t>Martinville</t>
    </r>
  </si>
  <si>
    <r>
      <rPr>
        <sz val="8"/>
        <color rgb="FF231F20"/>
        <rFont val="Arial"/>
        <family val="2"/>
      </rPr>
      <t>Maskinongé</t>
    </r>
  </si>
  <si>
    <r>
      <rPr>
        <sz val="8"/>
        <color rgb="FF231F20"/>
        <rFont val="Arial"/>
        <family val="2"/>
      </rPr>
      <t>Matapédia</t>
    </r>
  </si>
  <si>
    <r>
      <rPr>
        <sz val="8"/>
        <color rgb="FF231F20"/>
        <rFont val="Arial"/>
        <family val="2"/>
      </rPr>
      <t>Melbourne</t>
    </r>
  </si>
  <si>
    <r>
      <rPr>
        <sz val="8"/>
        <color rgb="FF231F20"/>
        <rFont val="Arial"/>
        <family val="2"/>
      </rPr>
      <t>Messines</t>
    </r>
  </si>
  <si>
    <r>
      <rPr>
        <sz val="8"/>
        <color rgb="FF231F20"/>
        <rFont val="Arial"/>
        <family val="2"/>
      </rPr>
      <t>Métabetchouan–Lac-à-la-Croix</t>
    </r>
  </si>
  <si>
    <r>
      <rPr>
        <sz val="8"/>
        <color rgb="FF231F20"/>
        <rFont val="Arial"/>
        <family val="2"/>
      </rPr>
      <t>Milan</t>
    </r>
  </si>
  <si>
    <r>
      <rPr>
        <sz val="8"/>
        <color rgb="FF231F20"/>
        <rFont val="Arial"/>
        <family val="2"/>
      </rPr>
      <t>Mont-Albert</t>
    </r>
  </si>
  <si>
    <r>
      <rPr>
        <sz val="8"/>
        <color rgb="FF231F20"/>
        <rFont val="Arial"/>
        <family val="2"/>
      </rPr>
      <t>Montcalm</t>
    </r>
  </si>
  <si>
    <r>
      <rPr>
        <sz val="8"/>
        <color rgb="FF231F20"/>
        <rFont val="Arial"/>
        <family val="2"/>
      </rPr>
      <t>Montcerf-Lytton</t>
    </r>
  </si>
  <si>
    <r>
      <rPr>
        <sz val="8"/>
        <color rgb="FF231F20"/>
        <rFont val="Arial"/>
        <family val="2"/>
      </rPr>
      <t>Montebello</t>
    </r>
  </si>
  <si>
    <r>
      <rPr>
        <sz val="8"/>
        <color rgb="FF231F20"/>
        <rFont val="Arial"/>
        <family val="2"/>
      </rPr>
      <t>Mont-Joli</t>
    </r>
  </si>
  <si>
    <r>
      <rPr>
        <sz val="8"/>
        <color rgb="FF231F20"/>
        <rFont val="Arial"/>
        <family val="2"/>
      </rPr>
      <t>Montmagny</t>
    </r>
  </si>
  <si>
    <r>
      <rPr>
        <sz val="8"/>
        <color rgb="FF231F20"/>
        <rFont val="Arial"/>
        <family val="2"/>
      </rPr>
      <t>Montpellier</t>
    </r>
  </si>
  <si>
    <r>
      <rPr>
        <sz val="8"/>
        <color rgb="FF231F20"/>
        <rFont val="Arial"/>
        <family val="2"/>
      </rPr>
      <t>Mont-Tremblant</t>
    </r>
  </si>
  <si>
    <r>
      <rPr>
        <sz val="8"/>
        <color rgb="FF231F20"/>
        <rFont val="Arial"/>
        <family val="2"/>
      </rPr>
      <t>Namur</t>
    </r>
  </si>
  <si>
    <r>
      <rPr>
        <sz val="8"/>
        <color rgb="FF231F20"/>
        <rFont val="Arial"/>
        <family val="2"/>
      </rPr>
      <t>Nédélec</t>
    </r>
  </si>
  <si>
    <r>
      <rPr>
        <sz val="8"/>
        <color rgb="FF231F20"/>
        <rFont val="Arial"/>
        <family val="2"/>
      </rPr>
      <t>Newport</t>
    </r>
  </si>
  <si>
    <r>
      <rPr>
        <sz val="8"/>
        <color rgb="FF231F20"/>
        <rFont val="Arial"/>
        <family val="2"/>
      </rPr>
      <t>Nicolet</t>
    </r>
  </si>
  <si>
    <r>
      <rPr>
        <sz val="8"/>
        <color rgb="FF231F20"/>
        <rFont val="Arial"/>
        <family val="2"/>
      </rPr>
      <t>Nominingue</t>
    </r>
  </si>
  <si>
    <r>
      <rPr>
        <sz val="8"/>
        <color rgb="FF231F20"/>
        <rFont val="Arial"/>
        <family val="2"/>
      </rPr>
      <t>Normandin</t>
    </r>
  </si>
  <si>
    <r>
      <rPr>
        <sz val="8"/>
        <color rgb="FF231F20"/>
        <rFont val="Arial"/>
        <family val="2"/>
      </rPr>
      <t>Notre-Dame-Auxiliatrice-de-Buckland</t>
    </r>
  </si>
  <si>
    <r>
      <rPr>
        <sz val="8"/>
        <color rgb="FF231F20"/>
        <rFont val="Arial"/>
        <family val="2"/>
      </rPr>
      <t>Notre-Dame-de-la-Merci</t>
    </r>
  </si>
  <si>
    <r>
      <rPr>
        <sz val="8"/>
        <color rgb="FF231F20"/>
        <rFont val="Arial"/>
        <family val="2"/>
      </rPr>
      <t>Notre-Dame-de-Pontmain</t>
    </r>
  </si>
  <si>
    <r>
      <rPr>
        <sz val="8"/>
        <color rgb="FF231F20"/>
        <rFont val="Arial"/>
        <family val="2"/>
      </rPr>
      <t>Notre-Dame-des-Monts</t>
    </r>
  </si>
  <si>
    <r>
      <rPr>
        <sz val="8"/>
        <color rgb="FF231F20"/>
        <rFont val="Arial"/>
        <family val="2"/>
      </rPr>
      <t>Notre-Dame-des-Neiges</t>
    </r>
  </si>
  <si>
    <r>
      <rPr>
        <sz val="8"/>
        <color rgb="FF231F20"/>
        <rFont val="Arial"/>
        <family val="2"/>
      </rPr>
      <t>Notre-Dame-de-Stanbridge</t>
    </r>
  </si>
  <si>
    <r>
      <rPr>
        <sz val="8"/>
        <color rgb="FF231F20"/>
        <rFont val="Arial"/>
        <family val="2"/>
      </rPr>
      <t>Notre-Dame-du-Laus</t>
    </r>
  </si>
  <si>
    <r>
      <rPr>
        <sz val="8"/>
        <color rgb="FF231F20"/>
        <rFont val="Arial"/>
        <family val="2"/>
      </rPr>
      <t>Notre-Dame-du-Nord</t>
    </r>
  </si>
  <si>
    <r>
      <rPr>
        <sz val="8"/>
        <color rgb="FF231F20"/>
        <rFont val="Arial"/>
        <family val="2"/>
      </rPr>
      <t>Notre-Dame-du-Rosaire</t>
    </r>
  </si>
  <si>
    <r>
      <rPr>
        <sz val="8"/>
        <color rgb="FF231F20"/>
        <rFont val="Arial"/>
        <family val="2"/>
      </rPr>
      <t>Odanak</t>
    </r>
  </si>
  <si>
    <r>
      <rPr>
        <sz val="8"/>
        <color rgb="FF231F20"/>
        <rFont val="Arial"/>
        <family val="2"/>
      </rPr>
      <t>Ogden</t>
    </r>
  </si>
  <si>
    <r>
      <rPr>
        <sz val="8"/>
        <color rgb="FF231F20"/>
        <rFont val="Arial"/>
        <family val="2"/>
      </rPr>
      <t>Ormstown</t>
    </r>
  </si>
  <si>
    <r>
      <rPr>
        <sz val="8"/>
        <color rgb="FF231F20"/>
        <rFont val="Arial"/>
        <family val="2"/>
      </rPr>
      <t>Otter Lake</t>
    </r>
  </si>
  <si>
    <r>
      <rPr>
        <sz val="8"/>
        <color rgb="FF231F20"/>
        <rFont val="Arial"/>
        <family val="2"/>
      </rPr>
      <t>Packington</t>
    </r>
  </si>
  <si>
    <r>
      <rPr>
        <sz val="8"/>
        <color rgb="FF231F20"/>
        <rFont val="Arial"/>
        <family val="2"/>
      </rPr>
      <t>Padoue</t>
    </r>
  </si>
  <si>
    <r>
      <rPr>
        <sz val="8"/>
        <color rgb="FF231F20"/>
        <rFont val="Arial"/>
        <family val="2"/>
      </rPr>
      <t>Palmarolle</t>
    </r>
  </si>
  <si>
    <r>
      <rPr>
        <sz val="8"/>
        <color rgb="FF231F20"/>
        <rFont val="Arial"/>
        <family val="2"/>
      </rPr>
      <t>Papineauville</t>
    </r>
  </si>
  <si>
    <r>
      <rPr>
        <sz val="8"/>
        <color rgb="FF231F20"/>
        <rFont val="Arial"/>
        <family val="2"/>
      </rPr>
      <t>Parisville</t>
    </r>
  </si>
  <si>
    <r>
      <rPr>
        <sz val="8"/>
        <color rgb="FF231F20"/>
        <rFont val="Arial"/>
        <family val="2"/>
      </rPr>
      <t>Paspébiac</t>
    </r>
  </si>
  <si>
    <r>
      <rPr>
        <sz val="8"/>
        <color rgb="FF231F20"/>
        <rFont val="Arial"/>
        <family val="2"/>
      </rPr>
      <t>Petite-Rivière-Saint-François</t>
    </r>
  </si>
  <si>
    <r>
      <rPr>
        <sz val="8"/>
        <color rgb="FF231F20"/>
        <rFont val="Arial"/>
        <family val="2"/>
      </rPr>
      <t>Petit-Saguenay</t>
    </r>
  </si>
  <si>
    <r>
      <rPr>
        <sz val="8"/>
        <color rgb="FF231F20"/>
        <rFont val="Arial"/>
        <family val="2"/>
      </rPr>
      <t>Pierreville</t>
    </r>
  </si>
  <si>
    <r>
      <rPr>
        <sz val="8"/>
        <color rgb="FF231F20"/>
        <rFont val="Arial"/>
        <family val="2"/>
      </rPr>
      <t>Piopolis</t>
    </r>
  </si>
  <si>
    <r>
      <rPr>
        <sz val="8"/>
        <color rgb="FF231F20"/>
        <rFont val="Arial"/>
        <family val="2"/>
      </rPr>
      <t>Plaisance</t>
    </r>
  </si>
  <si>
    <r>
      <rPr>
        <sz val="8"/>
        <color rgb="FF231F20"/>
        <rFont val="Arial"/>
        <family val="2"/>
      </rPr>
      <t>Plessisville</t>
    </r>
  </si>
  <si>
    <r>
      <rPr>
        <sz val="8"/>
        <color rgb="FF231F20"/>
        <rFont val="Arial"/>
        <family val="2"/>
      </rPr>
      <t>Pohénégamook</t>
    </r>
  </si>
  <si>
    <r>
      <rPr>
        <sz val="8"/>
        <color rgb="FF231F20"/>
        <rFont val="Arial"/>
        <family val="2"/>
      </rPr>
      <t>Portage-du-Fort</t>
    </r>
  </si>
  <si>
    <r>
      <rPr>
        <sz val="8"/>
        <color rgb="FF231F20"/>
        <rFont val="Arial"/>
        <family val="2"/>
      </rPr>
      <t>Port-Cartier</t>
    </r>
  </si>
  <si>
    <r>
      <rPr>
        <sz val="8"/>
        <color rgb="FF231F20"/>
        <rFont val="Arial"/>
        <family val="2"/>
      </rPr>
      <t>Portneuf</t>
    </r>
  </si>
  <si>
    <r>
      <rPr>
        <sz val="8"/>
        <color rgb="FF231F20"/>
        <rFont val="Arial"/>
        <family val="2"/>
      </rPr>
      <t>Portneuf-sur-Mer</t>
    </r>
  </si>
  <si>
    <r>
      <rPr>
        <sz val="8"/>
        <color rgb="FF231F20"/>
        <rFont val="Arial"/>
        <family val="2"/>
      </rPr>
      <t>Potton</t>
    </r>
  </si>
  <si>
    <r>
      <rPr>
        <sz val="8"/>
        <color rgb="FF231F20"/>
        <rFont val="Arial"/>
        <family val="2"/>
      </rPr>
      <t>Poularies</t>
    </r>
  </si>
  <si>
    <r>
      <rPr>
        <sz val="8"/>
        <color rgb="FF231F20"/>
        <rFont val="Arial"/>
        <family val="2"/>
      </rPr>
      <t>Price</t>
    </r>
  </si>
  <si>
    <r>
      <rPr>
        <sz val="8"/>
        <color rgb="FF231F20"/>
        <rFont val="Arial"/>
        <family val="2"/>
      </rPr>
      <t>Princeville</t>
    </r>
  </si>
  <si>
    <r>
      <rPr>
        <sz val="8"/>
        <color rgb="FF231F20"/>
        <rFont val="Arial"/>
        <family val="2"/>
      </rPr>
      <t>Racine</t>
    </r>
  </si>
  <si>
    <r>
      <rPr>
        <sz val="8"/>
        <color rgb="FF231F20"/>
        <rFont val="Arial"/>
        <family val="2"/>
      </rPr>
      <t>Rapide-Danseur</t>
    </r>
  </si>
  <si>
    <r>
      <rPr>
        <sz val="8"/>
        <color rgb="FF231F20"/>
        <rFont val="Arial"/>
        <family val="2"/>
      </rPr>
      <t>Rémigny</t>
    </r>
  </si>
  <si>
    <r>
      <rPr>
        <sz val="8"/>
        <color rgb="FF231F20"/>
        <rFont val="Arial"/>
        <family val="2"/>
      </rPr>
      <t>Ripon</t>
    </r>
  </si>
  <si>
    <r>
      <rPr>
        <sz val="8"/>
        <color rgb="FF231F20"/>
        <rFont val="Arial"/>
        <family val="2"/>
      </rPr>
      <t>Rivière-à-Pierre</t>
    </r>
  </si>
  <si>
    <r>
      <rPr>
        <sz val="8"/>
        <color rgb="FF231F20"/>
        <rFont val="Arial"/>
        <family val="2"/>
      </rPr>
      <t>Rivière-Bleue</t>
    </r>
  </si>
  <si>
    <r>
      <rPr>
        <sz val="8"/>
        <color rgb="FF231F20"/>
        <rFont val="Arial"/>
        <family val="2"/>
      </rPr>
      <t>Rivière-Ojima</t>
    </r>
  </si>
  <si>
    <r>
      <rPr>
        <sz val="8"/>
        <color rgb="FF231F20"/>
        <rFont val="Arial"/>
        <family val="2"/>
      </rPr>
      <t>Rivière-Saint-Jean</t>
    </r>
  </si>
  <si>
    <r>
      <rPr>
        <sz val="8"/>
        <color rgb="FF231F20"/>
        <rFont val="Arial"/>
        <family val="2"/>
      </rPr>
      <t>Rochebaucourt</t>
    </r>
  </si>
  <si>
    <r>
      <rPr>
        <sz val="8"/>
        <color rgb="FF231F20"/>
        <rFont val="Arial"/>
        <family val="2"/>
      </rPr>
      <t>Roquemaure</t>
    </r>
  </si>
  <si>
    <r>
      <rPr>
        <sz val="8"/>
        <color rgb="FF231F20"/>
        <rFont val="Arial"/>
        <family val="2"/>
      </rPr>
      <t>Rougemont</t>
    </r>
  </si>
  <si>
    <r>
      <rPr>
        <sz val="8"/>
        <color rgb="FF231F20"/>
        <rFont val="Arial"/>
        <family val="2"/>
      </rPr>
      <t>Roxton</t>
    </r>
  </si>
  <si>
    <r>
      <rPr>
        <sz val="8"/>
        <color rgb="FF231F20"/>
        <rFont val="Arial"/>
        <family val="2"/>
      </rPr>
      <t>Roxton Falls</t>
    </r>
  </si>
  <si>
    <r>
      <rPr>
        <sz val="8"/>
        <color rgb="FF231F20"/>
        <rFont val="Arial"/>
        <family val="2"/>
      </rPr>
      <t>Sacré-Coeur</t>
    </r>
  </si>
  <si>
    <r>
      <rPr>
        <sz val="8"/>
        <color rgb="FF231F20"/>
        <rFont val="Arial"/>
        <family val="2"/>
      </rPr>
      <t>Saint-Adalbert</t>
    </r>
  </si>
  <si>
    <r>
      <rPr>
        <sz val="8"/>
        <color rgb="FF231F20"/>
        <rFont val="Arial"/>
        <family val="2"/>
      </rPr>
      <t>Saint-Adelphe</t>
    </r>
  </si>
  <si>
    <r>
      <rPr>
        <sz val="8"/>
        <color rgb="FF231F20"/>
        <rFont val="Arial"/>
        <family val="2"/>
      </rPr>
      <t>Saint-Adrien</t>
    </r>
  </si>
  <si>
    <r>
      <rPr>
        <sz val="8"/>
        <color rgb="FF231F20"/>
        <rFont val="Arial"/>
        <family val="2"/>
      </rPr>
      <t>Saint-Agapit</t>
    </r>
  </si>
  <si>
    <r>
      <rPr>
        <sz val="8"/>
        <color rgb="FF231F20"/>
        <rFont val="Arial"/>
        <family val="2"/>
      </rPr>
      <t>Saint-Alban</t>
    </r>
  </si>
  <si>
    <r>
      <rPr>
        <sz val="8"/>
        <color rgb="FF231F20"/>
        <rFont val="Arial"/>
        <family val="2"/>
      </rPr>
      <t>Saint-Alexandre-des-Lacs</t>
    </r>
  </si>
  <si>
    <r>
      <rPr>
        <sz val="8"/>
        <color rgb="FF231F20"/>
        <rFont val="Arial"/>
        <family val="2"/>
      </rPr>
      <t>Saint-Alexis-des-Monts</t>
    </r>
  </si>
  <si>
    <r>
      <rPr>
        <sz val="8"/>
        <color rgb="FF231F20"/>
        <rFont val="Arial"/>
        <family val="2"/>
      </rPr>
      <t>Saint-Alfred</t>
    </r>
  </si>
  <si>
    <r>
      <rPr>
        <sz val="8"/>
        <color rgb="FF231F20"/>
        <rFont val="Arial"/>
        <family val="2"/>
      </rPr>
      <t>Saint-André-Avellin</t>
    </r>
  </si>
  <si>
    <r>
      <rPr>
        <sz val="8"/>
        <color rgb="FF231F20"/>
        <rFont val="Arial"/>
        <family val="2"/>
      </rPr>
      <t>Saint-André-du-Lac-Saint-Jean</t>
    </r>
  </si>
  <si>
    <r>
      <rPr>
        <sz val="8"/>
        <color rgb="FF231F20"/>
        <rFont val="Arial"/>
        <family val="2"/>
      </rPr>
      <t>Saint-Anselme</t>
    </r>
  </si>
  <si>
    <r>
      <rPr>
        <sz val="8"/>
        <color rgb="FF231F20"/>
        <rFont val="Arial"/>
        <family val="2"/>
      </rPr>
      <t>Saint-Armand</t>
    </r>
  </si>
  <si>
    <r>
      <rPr>
        <sz val="8"/>
        <color rgb="FF231F20"/>
        <rFont val="Arial"/>
        <family val="2"/>
      </rPr>
      <t>Saint-Athanase</t>
    </r>
  </si>
  <si>
    <r>
      <rPr>
        <sz val="8"/>
        <color rgb="FF231F20"/>
        <rFont val="Arial"/>
        <family val="2"/>
      </rPr>
      <t>Saint-Aubert</t>
    </r>
  </si>
  <si>
    <r>
      <rPr>
        <sz val="8"/>
        <color rgb="FF231F20"/>
        <rFont val="Arial"/>
        <family val="2"/>
      </rPr>
      <t>Saint-Barthélemy</t>
    </r>
  </si>
  <si>
    <r>
      <rPr>
        <sz val="8"/>
        <color rgb="FF231F20"/>
        <rFont val="Arial"/>
        <family val="2"/>
      </rPr>
      <t>Saint-Benjamin</t>
    </r>
  </si>
  <si>
    <r>
      <rPr>
        <sz val="8"/>
        <color rgb="FF231F20"/>
        <rFont val="Arial"/>
        <family val="2"/>
      </rPr>
      <t>Saint-Bernard</t>
    </r>
  </si>
  <si>
    <r>
      <rPr>
        <sz val="8"/>
        <color rgb="FF231F20"/>
        <rFont val="Arial"/>
        <family val="2"/>
      </rPr>
      <t>Saint-Bernard-de-Lacolle</t>
    </r>
  </si>
  <si>
    <r>
      <rPr>
        <sz val="8"/>
        <color rgb="FF231F20"/>
        <rFont val="Arial"/>
        <family val="2"/>
      </rPr>
      <t>Saint-Bruno-de-Kamouraska</t>
    </r>
  </si>
  <si>
    <r>
      <rPr>
        <sz val="8"/>
        <color rgb="FF231F20"/>
        <rFont val="Arial"/>
        <family val="2"/>
      </rPr>
      <t>Saint-Camille</t>
    </r>
  </si>
  <si>
    <r>
      <rPr>
        <sz val="8"/>
        <color rgb="FF231F20"/>
        <rFont val="Arial"/>
        <family val="2"/>
      </rPr>
      <t>Saint-Camille-de-Lellis</t>
    </r>
  </si>
  <si>
    <r>
      <rPr>
        <sz val="8"/>
        <color rgb="FF231F20"/>
        <rFont val="Arial"/>
        <family val="2"/>
      </rPr>
      <t>Saint-Casimir</t>
    </r>
  </si>
  <si>
    <r>
      <rPr>
        <sz val="8"/>
        <color rgb="FF231F20"/>
        <rFont val="Arial"/>
        <family val="2"/>
      </rPr>
      <t>Saint-Célestin</t>
    </r>
  </si>
  <si>
    <r>
      <rPr>
        <sz val="8"/>
        <color rgb="FF231F20"/>
        <rFont val="Arial"/>
        <family val="2"/>
      </rPr>
      <t>Saint-Césaire</t>
    </r>
  </si>
  <si>
    <r>
      <rPr>
        <sz val="8"/>
        <color rgb="FF231F20"/>
        <rFont val="Arial"/>
        <family val="2"/>
      </rPr>
      <t>Saint-Charles-de-Bellechasse</t>
    </r>
  </si>
  <si>
    <r>
      <rPr>
        <sz val="8"/>
        <color rgb="FF231F20"/>
        <rFont val="Arial"/>
        <family val="2"/>
      </rPr>
      <t>Saint-Charles-Garnier</t>
    </r>
  </si>
  <si>
    <r>
      <rPr>
        <sz val="8"/>
        <color rgb="FF231F20"/>
        <rFont val="Arial"/>
        <family val="2"/>
      </rPr>
      <t>Saint-Chrysostome</t>
    </r>
  </si>
  <si>
    <r>
      <rPr>
        <sz val="8"/>
        <color rgb="FF231F20"/>
        <rFont val="Arial"/>
        <family val="2"/>
      </rPr>
      <t>Saint-Claude</t>
    </r>
  </si>
  <si>
    <r>
      <rPr>
        <sz val="8"/>
        <color rgb="FF231F20"/>
        <rFont val="Arial"/>
        <family val="2"/>
      </rPr>
      <t>Saint-Clément</t>
    </r>
  </si>
  <si>
    <r>
      <rPr>
        <sz val="8"/>
        <color rgb="FF231F20"/>
        <rFont val="Arial"/>
        <family val="2"/>
      </rPr>
      <t>Saint-Cléophas-de-Brandon</t>
    </r>
  </si>
  <si>
    <r>
      <rPr>
        <sz val="8"/>
        <color rgb="FF231F20"/>
        <rFont val="Arial"/>
        <family val="2"/>
      </rPr>
      <t>Saint-Côme</t>
    </r>
  </si>
  <si>
    <r>
      <rPr>
        <sz val="8"/>
        <color rgb="FF231F20"/>
        <rFont val="Arial"/>
        <family val="2"/>
      </rPr>
      <t>Saint-Cuthbert</t>
    </r>
  </si>
  <si>
    <r>
      <rPr>
        <sz val="8"/>
        <color rgb="FF231F20"/>
        <rFont val="Arial"/>
        <family val="2"/>
      </rPr>
      <t>Saint-Cyprien</t>
    </r>
  </si>
  <si>
    <r>
      <rPr>
        <sz val="8"/>
        <color rgb="FF231F20"/>
        <rFont val="Arial"/>
        <family val="2"/>
      </rPr>
      <t>Saint-Damien</t>
    </r>
  </si>
  <si>
    <r>
      <rPr>
        <sz val="8"/>
        <color rgb="FF231F20"/>
        <rFont val="Arial"/>
        <family val="2"/>
      </rPr>
      <t>Saint-Damien-de-Buckland</t>
    </r>
  </si>
  <si>
    <r>
      <rPr>
        <sz val="8"/>
        <color rgb="FF231F20"/>
        <rFont val="Arial"/>
        <family val="2"/>
      </rPr>
      <t>Saint-Didace</t>
    </r>
  </si>
  <si>
    <r>
      <rPr>
        <sz val="8"/>
        <color rgb="FF231F20"/>
        <rFont val="Arial"/>
        <family val="2"/>
      </rPr>
      <t>Sainte-Adèle</t>
    </r>
  </si>
  <si>
    <r>
      <rPr>
        <sz val="8"/>
        <color rgb="FF231F20"/>
        <rFont val="Arial"/>
        <family val="2"/>
      </rPr>
      <t>Sainte-Agathe-de-Lotbinière</t>
    </r>
  </si>
  <si>
    <r>
      <rPr>
        <sz val="8"/>
        <color rgb="FF231F20"/>
        <rFont val="Arial"/>
        <family val="2"/>
      </rPr>
      <t>Sainte-Agathe-des-Monts</t>
    </r>
  </si>
  <si>
    <r>
      <rPr>
        <sz val="8"/>
        <color rgb="FF231F20"/>
        <rFont val="Arial"/>
        <family val="2"/>
      </rPr>
      <t>Sainte-Angèle-de-Mérici</t>
    </r>
  </si>
  <si>
    <r>
      <rPr>
        <sz val="8"/>
        <color rgb="FF231F20"/>
        <rFont val="Arial"/>
        <family val="2"/>
      </rPr>
      <t>Sainte-Angèle-de-Prémont</t>
    </r>
  </si>
  <si>
    <r>
      <rPr>
        <sz val="8"/>
        <color rgb="FF231F20"/>
        <rFont val="Arial"/>
        <family val="2"/>
      </rPr>
      <t>Sainte-Anne-de-la-Pérade</t>
    </r>
  </si>
  <si>
    <r>
      <rPr>
        <sz val="8"/>
        <color rgb="FF231F20"/>
        <rFont val="Arial"/>
        <family val="2"/>
      </rPr>
      <t>Sainte-Anne-du-Sault</t>
    </r>
  </si>
  <si>
    <r>
      <rPr>
        <sz val="8"/>
        <color rgb="FF231F20"/>
        <rFont val="Arial"/>
        <family val="2"/>
      </rPr>
      <t>Sainte-Apolline-de-Patton</t>
    </r>
  </si>
  <si>
    <r>
      <rPr>
        <sz val="8"/>
        <color rgb="FF231F20"/>
        <rFont val="Arial"/>
        <family val="2"/>
      </rPr>
      <t>Sainte-Aurélie</t>
    </r>
  </si>
  <si>
    <r>
      <rPr>
        <sz val="8"/>
        <color rgb="FF231F20"/>
        <rFont val="Arial"/>
        <family val="2"/>
      </rPr>
      <t>Sainte-Christine</t>
    </r>
  </si>
  <si>
    <r>
      <rPr>
        <sz val="8"/>
        <color rgb="FF231F20"/>
        <rFont val="Arial"/>
        <family val="2"/>
      </rPr>
      <t>Sainte-Christine-d’Auvergne</t>
    </r>
  </si>
  <si>
    <r>
      <rPr>
        <sz val="8"/>
        <color rgb="FF231F20"/>
        <rFont val="Arial"/>
        <family val="2"/>
      </rPr>
      <t>Sainte-Claire</t>
    </r>
  </si>
  <si>
    <r>
      <rPr>
        <sz val="8"/>
        <color rgb="FF231F20"/>
        <rFont val="Arial"/>
        <family val="2"/>
      </rPr>
      <t>Sainte-Clotilde</t>
    </r>
  </si>
  <si>
    <r>
      <rPr>
        <sz val="8"/>
        <color rgb="FF231F20"/>
        <rFont val="Arial"/>
        <family val="2"/>
      </rPr>
      <t>Sainte-Clotilde-de-Beauce</t>
    </r>
  </si>
  <si>
    <r>
      <rPr>
        <sz val="8"/>
        <color rgb="FF231F20"/>
        <rFont val="Arial"/>
        <family val="2"/>
      </rPr>
      <t>Sainte-Croix</t>
    </r>
  </si>
  <si>
    <r>
      <rPr>
        <sz val="8"/>
        <color rgb="FF231F20"/>
        <rFont val="Arial"/>
        <family val="2"/>
      </rPr>
      <t>Saint-Edmond-les-Plaines</t>
    </r>
  </si>
  <si>
    <r>
      <rPr>
        <sz val="8"/>
        <color rgb="FF231F20"/>
        <rFont val="Arial"/>
        <family val="2"/>
      </rPr>
      <t>Saint-Édouard-de-Lotbinière</t>
    </r>
  </si>
  <si>
    <r>
      <rPr>
        <sz val="8"/>
        <color rgb="FF231F20"/>
        <rFont val="Arial"/>
        <family val="2"/>
      </rPr>
      <t>Saint-Édouard-de-Maskinongé</t>
    </r>
  </si>
  <si>
    <r>
      <rPr>
        <sz val="8"/>
        <color rgb="FF231F20"/>
        <rFont val="Arial"/>
        <family val="2"/>
      </rPr>
      <t>Sainte-Edwidge-de-Clifton</t>
    </r>
  </si>
  <si>
    <r>
      <rPr>
        <sz val="8"/>
        <color rgb="FF231F20"/>
        <rFont val="Arial"/>
        <family val="2"/>
      </rPr>
      <t>Sainte-Élisabeth</t>
    </r>
  </si>
  <si>
    <r>
      <rPr>
        <sz val="8"/>
        <color rgb="FF231F20"/>
        <rFont val="Arial"/>
        <family val="2"/>
      </rPr>
      <t>Sainte-Élizabeth-de-Warwick</t>
    </r>
  </si>
  <si>
    <r>
      <rPr>
        <sz val="8"/>
        <color rgb="FF231F20"/>
        <rFont val="Arial"/>
        <family val="2"/>
      </rPr>
      <t>Sainte-Émélie-de-l’Énergie</t>
    </r>
  </si>
  <si>
    <r>
      <rPr>
        <sz val="8"/>
        <color rgb="FF231F20"/>
        <rFont val="Arial"/>
        <family val="2"/>
      </rPr>
      <t>Sainte-Eulalie</t>
    </r>
  </si>
  <si>
    <r>
      <rPr>
        <sz val="8"/>
        <color rgb="FF231F20"/>
        <rFont val="Arial"/>
        <family val="2"/>
      </rPr>
      <t>Sainte-Flavie</t>
    </r>
  </si>
  <si>
    <r>
      <rPr>
        <sz val="8"/>
        <color rgb="FF231F20"/>
        <rFont val="Arial"/>
        <family val="2"/>
      </rPr>
      <t>Sainte-Françoise</t>
    </r>
  </si>
  <si>
    <r>
      <rPr>
        <sz val="8"/>
        <color rgb="FF231F20"/>
        <rFont val="Arial"/>
        <family val="2"/>
      </rPr>
      <t>Sainte-Geneviève-de-Batiscan</t>
    </r>
  </si>
  <si>
    <r>
      <rPr>
        <sz val="8"/>
        <color rgb="FF231F20"/>
        <rFont val="Arial"/>
        <family val="2"/>
      </rPr>
      <t>Sainte-Geneviève-de-Berthier</t>
    </r>
  </si>
  <si>
    <r>
      <rPr>
        <sz val="8"/>
        <color rgb="FF231F20"/>
        <rFont val="Arial"/>
        <family val="2"/>
      </rPr>
      <t>Sainte-Germaine-Boulé</t>
    </r>
  </si>
  <si>
    <r>
      <rPr>
        <sz val="8"/>
        <color rgb="FF231F20"/>
        <rFont val="Arial"/>
        <family val="2"/>
      </rPr>
      <t>Sainte-Hedwidge</t>
    </r>
  </si>
  <si>
    <r>
      <rPr>
        <sz val="8"/>
        <color rgb="FF231F20"/>
        <rFont val="Arial"/>
        <family val="2"/>
      </rPr>
      <t>Sainte-Hélène</t>
    </r>
  </si>
  <si>
    <r>
      <rPr>
        <sz val="8"/>
        <color rgb="FF231F20"/>
        <rFont val="Arial"/>
        <family val="2"/>
      </rPr>
      <t>Sainte-Hélène-de-Mancebourg</t>
    </r>
  </si>
  <si>
    <r>
      <rPr>
        <sz val="8"/>
        <color rgb="FF231F20"/>
        <rFont val="Arial"/>
        <family val="2"/>
      </rPr>
      <t>Sainte-Hénédine</t>
    </r>
  </si>
  <si>
    <r>
      <rPr>
        <sz val="8"/>
        <color rgb="FF231F20"/>
        <rFont val="Arial"/>
        <family val="2"/>
      </rPr>
      <t>Sainte-Irène</t>
    </r>
  </si>
  <si>
    <r>
      <rPr>
        <sz val="8"/>
        <color rgb="FF231F20"/>
        <rFont val="Arial"/>
        <family val="2"/>
      </rPr>
      <t>Sainte-Justine</t>
    </r>
  </si>
  <si>
    <r>
      <rPr>
        <sz val="8"/>
        <color rgb="FF231F20"/>
        <rFont val="Arial"/>
        <family val="2"/>
      </rPr>
      <t>Saint-Éloi</t>
    </r>
  </si>
  <si>
    <r>
      <rPr>
        <sz val="8"/>
        <color rgb="FF231F20"/>
        <rFont val="Arial"/>
        <family val="2"/>
      </rPr>
      <t>Saint-Elphège</t>
    </r>
  </si>
  <si>
    <r>
      <rPr>
        <sz val="8"/>
        <color rgb="FF231F20"/>
        <rFont val="Arial"/>
        <family val="2"/>
      </rPr>
      <t>Sainte-Lucie-de-Beauregard</t>
    </r>
  </si>
  <si>
    <r>
      <rPr>
        <sz val="8"/>
        <color rgb="FF231F20"/>
        <rFont val="Arial"/>
        <family val="2"/>
      </rPr>
      <t>Sainte-Lucie-des-Laurentides</t>
    </r>
  </si>
  <si>
    <r>
      <rPr>
        <sz val="8"/>
        <color rgb="FF231F20"/>
        <rFont val="Arial"/>
        <family val="2"/>
      </rPr>
      <t>Saint-Elzéar</t>
    </r>
  </si>
  <si>
    <r>
      <rPr>
        <sz val="8"/>
        <color rgb="FF231F20"/>
        <rFont val="Arial"/>
        <family val="2"/>
      </rPr>
      <t>Saint-Elzéar-de-Témiscouata</t>
    </r>
  </si>
  <si>
    <r>
      <rPr>
        <sz val="8"/>
        <color rgb="FF231F20"/>
        <rFont val="Arial"/>
        <family val="2"/>
      </rPr>
      <t>Sainte-Marguerite-du-Lac-Masson</t>
    </r>
  </si>
  <si>
    <r>
      <rPr>
        <sz val="8"/>
        <color rgb="FF231F20"/>
        <rFont val="Arial"/>
        <family val="2"/>
      </rPr>
      <t>Sainte-Marie</t>
    </r>
  </si>
  <si>
    <r>
      <rPr>
        <sz val="8"/>
        <color rgb="FF231F20"/>
        <rFont val="Arial"/>
        <family val="2"/>
      </rPr>
      <t>Sainte-Marie-de-Blandford</t>
    </r>
  </si>
  <si>
    <r>
      <rPr>
        <sz val="8"/>
        <color rgb="FF231F20"/>
        <rFont val="Arial"/>
        <family val="2"/>
      </rPr>
      <t>Saint-Émile-de-Suffolk</t>
    </r>
  </si>
  <si>
    <r>
      <rPr>
        <sz val="8"/>
        <color rgb="FF231F20"/>
        <rFont val="Arial"/>
        <family val="2"/>
      </rPr>
      <t>Sainte-Monique</t>
    </r>
  </si>
  <si>
    <r>
      <rPr>
        <sz val="8"/>
        <color rgb="FF231F20"/>
        <rFont val="Arial"/>
        <family val="2"/>
      </rPr>
      <t>Sainte-Perpétue</t>
    </r>
  </si>
  <si>
    <r>
      <rPr>
        <sz val="8"/>
        <color rgb="FF231F20"/>
        <rFont val="Arial"/>
        <family val="2"/>
      </rPr>
      <t>Saint-Éphrem-de-Beauce</t>
    </r>
  </si>
  <si>
    <r>
      <rPr>
        <sz val="8"/>
        <color rgb="FF231F20"/>
        <rFont val="Arial"/>
        <family val="2"/>
      </rPr>
      <t>Sainte-Praxède</t>
    </r>
  </si>
  <si>
    <r>
      <rPr>
        <sz val="8"/>
        <color rgb="FF231F20"/>
        <rFont val="Arial"/>
        <family val="2"/>
      </rPr>
      <t>Sainte-Rita</t>
    </r>
  </si>
  <si>
    <r>
      <rPr>
        <sz val="8"/>
        <color rgb="FF231F20"/>
        <rFont val="Arial"/>
        <family val="2"/>
      </rPr>
      <t>Sainte-Rose-de-Watford</t>
    </r>
  </si>
  <si>
    <r>
      <rPr>
        <sz val="8"/>
        <color rgb="FF231F20"/>
        <rFont val="Arial"/>
        <family val="2"/>
      </rPr>
      <t>Sainte-Sabine</t>
    </r>
  </si>
  <si>
    <r>
      <rPr>
        <sz val="8"/>
        <color rgb="FF231F20"/>
        <rFont val="Arial"/>
        <family val="2"/>
      </rPr>
      <t>Sainte-Séraphine</t>
    </r>
  </si>
  <si>
    <r>
      <rPr>
        <sz val="8"/>
        <color rgb="FF231F20"/>
        <rFont val="Arial"/>
        <family val="2"/>
      </rPr>
      <t>Sainte-Sophie-de-Lévrard</t>
    </r>
  </si>
  <si>
    <r>
      <rPr>
        <sz val="8"/>
        <color rgb="FF231F20"/>
        <rFont val="Arial"/>
        <family val="2"/>
      </rPr>
      <t>Sainte-Sophie-d’Halifax</t>
    </r>
  </si>
  <si>
    <r>
      <rPr>
        <sz val="8"/>
        <color rgb="FF231F20"/>
        <rFont val="Arial"/>
        <family val="2"/>
      </rPr>
      <t>Sainte-Thècle</t>
    </r>
  </si>
  <si>
    <r>
      <rPr>
        <sz val="8"/>
        <color rgb="FF231F20"/>
        <rFont val="Arial"/>
        <family val="2"/>
      </rPr>
      <t>Sainte-Thérèse-de-Gaspé</t>
    </r>
  </si>
  <si>
    <r>
      <rPr>
        <sz val="8"/>
        <color rgb="FF231F20"/>
        <rFont val="Arial"/>
        <family val="2"/>
      </rPr>
      <t>Sainte-Ursule</t>
    </r>
  </si>
  <si>
    <r>
      <rPr>
        <sz val="8"/>
        <color rgb="FF231F20"/>
        <rFont val="Arial"/>
        <family val="2"/>
      </rPr>
      <t>Saint-Eusèbe</t>
    </r>
  </si>
  <si>
    <r>
      <rPr>
        <sz val="8"/>
        <color rgb="FF231F20"/>
        <rFont val="Arial"/>
        <family val="2"/>
      </rPr>
      <t>Saint-Évariste-de-Forsyth</t>
    </r>
  </si>
  <si>
    <r>
      <rPr>
        <sz val="8"/>
        <color rgb="FF231F20"/>
        <rFont val="Arial"/>
        <family val="2"/>
      </rPr>
      <t>Saint-Fabien-de-Panet</t>
    </r>
  </si>
  <si>
    <r>
      <rPr>
        <sz val="8"/>
        <color rgb="FF231F20"/>
        <rFont val="Arial"/>
        <family val="2"/>
      </rPr>
      <t>Saint-Faustin–Lac-Carré</t>
    </r>
  </si>
  <si>
    <r>
      <rPr>
        <sz val="8"/>
        <color rgb="FF231F20"/>
        <rFont val="Arial"/>
        <family val="2"/>
      </rPr>
      <t>Saint-Félicien</t>
    </r>
  </si>
  <si>
    <r>
      <rPr>
        <sz val="8"/>
        <color rgb="FF231F20"/>
        <rFont val="Arial"/>
        <family val="2"/>
      </rPr>
      <t>Saint-Félix-de-Kingsey</t>
    </r>
  </si>
  <si>
    <r>
      <rPr>
        <sz val="8"/>
        <color rgb="FF231F20"/>
        <rFont val="Arial"/>
        <family val="2"/>
      </rPr>
      <t>Saint-Félix-de-Valois</t>
    </r>
  </si>
  <si>
    <r>
      <rPr>
        <sz val="8"/>
        <color rgb="FF231F20"/>
        <rFont val="Arial"/>
        <family val="2"/>
      </rPr>
      <t>Saint-Ferdinand</t>
    </r>
  </si>
  <si>
    <r>
      <rPr>
        <sz val="8"/>
        <color rgb="FF231F20"/>
        <rFont val="Arial"/>
        <family val="2"/>
      </rPr>
      <t>Saint-Flavien</t>
    </r>
  </si>
  <si>
    <r>
      <rPr>
        <sz val="8"/>
        <color rgb="FF231F20"/>
        <rFont val="Arial"/>
        <family val="2"/>
      </rPr>
      <t>Saint-Fortunat</t>
    </r>
  </si>
  <si>
    <r>
      <rPr>
        <sz val="8"/>
        <color rgb="FF231F20"/>
        <rFont val="Arial"/>
        <family val="2"/>
      </rPr>
      <t>Saint-François-de-la-Rivière-du-Sud</t>
    </r>
  </si>
  <si>
    <r>
      <rPr>
        <sz val="8"/>
        <color rgb="FF231F20"/>
        <rFont val="Arial"/>
        <family val="2"/>
      </rPr>
      <t>Saint-François-Xavier-de-Viger</t>
    </r>
  </si>
  <si>
    <r>
      <rPr>
        <sz val="8"/>
        <color rgb="FF231F20"/>
        <rFont val="Arial"/>
        <family val="2"/>
      </rPr>
      <t>Saint-Frédéric</t>
    </r>
  </si>
  <si>
    <r>
      <rPr>
        <sz val="8"/>
        <color rgb="FF231F20"/>
        <rFont val="Arial"/>
        <family val="2"/>
      </rPr>
      <t>Saint-Gabriel</t>
    </r>
  </si>
  <si>
    <r>
      <rPr>
        <sz val="8"/>
        <color rgb="FF231F20"/>
        <rFont val="Arial"/>
        <family val="2"/>
      </rPr>
      <t>Saint-Gabriel-de-Brandon</t>
    </r>
  </si>
  <si>
    <r>
      <rPr>
        <sz val="8"/>
        <color rgb="FF231F20"/>
        <rFont val="Arial"/>
        <family val="2"/>
      </rPr>
      <t>Saint-Gabriel-de-Rimouski</t>
    </r>
  </si>
  <si>
    <r>
      <rPr>
        <sz val="8"/>
        <color rgb="FF231F20"/>
        <rFont val="Arial"/>
        <family val="2"/>
      </rPr>
      <t>Saint-Gabriel-Lalemant</t>
    </r>
  </si>
  <si>
    <r>
      <rPr>
        <sz val="8"/>
        <color rgb="FF231F20"/>
        <rFont val="Arial"/>
        <family val="2"/>
      </rPr>
      <t>Saint-Gédéon-de-Beauce</t>
    </r>
  </si>
  <si>
    <r>
      <rPr>
        <sz val="8"/>
        <color rgb="FF231F20"/>
        <rFont val="Arial"/>
        <family val="2"/>
      </rPr>
      <t>Saint-Georges-de-Clarenceville</t>
    </r>
  </si>
  <si>
    <r>
      <rPr>
        <sz val="8"/>
        <color rgb="FF231F20"/>
        <rFont val="Arial"/>
        <family val="2"/>
      </rPr>
      <t>Saint-Georges-de-Windsor</t>
    </r>
  </si>
  <si>
    <r>
      <rPr>
        <sz val="8"/>
        <color rgb="FF231F20"/>
        <rFont val="Arial"/>
        <family val="2"/>
      </rPr>
      <t>Saint-Gervais</t>
    </r>
  </si>
  <si>
    <r>
      <rPr>
        <sz val="8"/>
        <color rgb="FF231F20"/>
        <rFont val="Arial"/>
        <family val="2"/>
      </rPr>
      <t>Saint-Gilbert</t>
    </r>
  </si>
  <si>
    <r>
      <rPr>
        <sz val="8"/>
        <color rgb="FF231F20"/>
        <rFont val="Arial"/>
        <family val="2"/>
      </rPr>
      <t>Saint-Gilles</t>
    </r>
  </si>
  <si>
    <r>
      <rPr>
        <sz val="8"/>
        <color rgb="FF231F20"/>
        <rFont val="Arial"/>
        <family val="2"/>
      </rPr>
      <t>Saint-Godefroi</t>
    </r>
  </si>
  <si>
    <r>
      <rPr>
        <sz val="8"/>
        <color rgb="FF231F20"/>
        <rFont val="Arial"/>
        <family val="2"/>
      </rPr>
      <t>Saint-Guillaume</t>
    </r>
  </si>
  <si>
    <r>
      <rPr>
        <sz val="8"/>
        <color rgb="FF231F20"/>
        <rFont val="Arial"/>
        <family val="2"/>
      </rPr>
      <t>Saint-Guillaume-Nord</t>
    </r>
  </si>
  <si>
    <r>
      <rPr>
        <sz val="8"/>
        <color rgb="FF231F20"/>
        <rFont val="Arial"/>
        <family val="2"/>
      </rPr>
      <t>Saint-Herménégilde</t>
    </r>
  </si>
  <si>
    <r>
      <rPr>
        <sz val="8"/>
        <color rgb="FF231F20"/>
        <rFont val="Arial"/>
        <family val="2"/>
      </rPr>
      <t>Saint-Hilaire-de-Dorset</t>
    </r>
  </si>
  <si>
    <r>
      <rPr>
        <sz val="8"/>
        <color rgb="FF231F20"/>
        <rFont val="Arial"/>
        <family val="2"/>
      </rPr>
      <t>Saint-Honoré-de-Shenley</t>
    </r>
  </si>
  <si>
    <r>
      <rPr>
        <sz val="8"/>
        <color rgb="FF231F20"/>
        <rFont val="Arial"/>
        <family val="2"/>
      </rPr>
      <t>Saint-Honoré-de-Témiscouata</t>
    </r>
  </si>
  <si>
    <r>
      <rPr>
        <sz val="8"/>
        <color rgb="FF231F20"/>
        <rFont val="Arial"/>
        <family val="2"/>
      </rPr>
      <t>Saint-Hubert-de-Rivière-du-Loup</t>
    </r>
  </si>
  <si>
    <r>
      <rPr>
        <sz val="8"/>
        <color rgb="FF231F20"/>
        <rFont val="Arial"/>
        <family val="2"/>
      </rPr>
      <t>Saint-Ignace-de-Stanbridge</t>
    </r>
  </si>
  <si>
    <r>
      <rPr>
        <sz val="8"/>
        <color rgb="FF231F20"/>
        <rFont val="Arial"/>
        <family val="2"/>
      </rPr>
      <t>Saint-Irénée</t>
    </r>
  </si>
  <si>
    <r>
      <rPr>
        <sz val="8"/>
        <color rgb="FF231F20"/>
        <rFont val="Arial"/>
        <family val="2"/>
      </rPr>
      <t>Saint-Isidore-de-Clifton</t>
    </r>
  </si>
  <si>
    <r>
      <rPr>
        <sz val="8"/>
        <color rgb="FF231F20"/>
        <rFont val="Arial"/>
        <family val="2"/>
      </rPr>
      <t>Saint-Jacques-de-Leeds</t>
    </r>
  </si>
  <si>
    <r>
      <rPr>
        <sz val="8"/>
        <color rgb="FF231F20"/>
        <rFont val="Arial"/>
        <family val="2"/>
      </rPr>
      <t>Saint-Jacques-le-Majeur-de-Wolfestown</t>
    </r>
  </si>
  <si>
    <r>
      <rPr>
        <sz val="8"/>
        <color rgb="FF231F20"/>
        <rFont val="Arial"/>
        <family val="2"/>
      </rPr>
      <t>Saint-Janvier-de-Joly</t>
    </r>
  </si>
  <si>
    <r>
      <rPr>
        <sz val="8"/>
        <color rgb="FF231F20"/>
        <rFont val="Arial"/>
        <family val="2"/>
      </rPr>
      <t>Saint-Jean-de-Dieu</t>
    </r>
  </si>
  <si>
    <r>
      <rPr>
        <sz val="8"/>
        <color rgb="FF231F20"/>
        <rFont val="Arial"/>
        <family val="2"/>
      </rPr>
      <t>Saint-Joachim</t>
    </r>
  </si>
  <si>
    <r>
      <rPr>
        <sz val="8"/>
        <color rgb="FF231F20"/>
        <rFont val="Arial"/>
        <family val="2"/>
      </rPr>
      <t>Saint-Joachim-de-Shefford</t>
    </r>
  </si>
  <si>
    <r>
      <rPr>
        <sz val="8"/>
        <color rgb="FF231F20"/>
        <rFont val="Arial"/>
        <family val="2"/>
      </rPr>
      <t>Saint-Joseph-de-Beauce</t>
    </r>
  </si>
  <si>
    <r>
      <rPr>
        <sz val="8"/>
        <color rgb="FF231F20"/>
        <rFont val="Arial"/>
        <family val="2"/>
      </rPr>
      <t>Saint-Joseph-de-Ham-Sud</t>
    </r>
  </si>
  <si>
    <r>
      <rPr>
        <sz val="8"/>
        <color rgb="FF231F20"/>
        <rFont val="Arial"/>
        <family val="2"/>
      </rPr>
      <t>Saint-Joseph-de-Lepage</t>
    </r>
  </si>
  <si>
    <r>
      <rPr>
        <sz val="8"/>
        <color rgb="FF231F20"/>
        <rFont val="Arial"/>
        <family val="2"/>
      </rPr>
      <t>Saint-Joseph-des-Érables</t>
    </r>
  </si>
  <si>
    <r>
      <rPr>
        <sz val="8"/>
        <color rgb="FF231F20"/>
        <rFont val="Arial"/>
        <family val="2"/>
      </rPr>
      <t>Saint-Jules</t>
    </r>
  </si>
  <si>
    <r>
      <rPr>
        <sz val="8"/>
        <color rgb="FF231F20"/>
        <rFont val="Arial"/>
        <family val="2"/>
      </rPr>
      <t>Saint-Julien</t>
    </r>
  </si>
  <si>
    <r>
      <rPr>
        <sz val="8"/>
        <color rgb="FF231F20"/>
        <rFont val="Arial"/>
        <family val="2"/>
      </rPr>
      <t>Saint-Juste-du-Lac</t>
    </r>
  </si>
  <si>
    <r>
      <rPr>
        <sz val="8"/>
        <color rgb="FF231F20"/>
        <rFont val="Arial"/>
        <family val="2"/>
      </rPr>
      <t>Saint-Justin</t>
    </r>
  </si>
  <si>
    <r>
      <rPr>
        <sz val="8"/>
        <color rgb="FF231F20"/>
        <rFont val="Arial"/>
        <family val="2"/>
      </rPr>
      <t>Saint-Lazare-de-Bellechasse</t>
    </r>
  </si>
  <si>
    <r>
      <rPr>
        <sz val="8"/>
        <color rgb="FF231F20"/>
        <rFont val="Arial"/>
        <family val="2"/>
      </rPr>
      <t>Saint-Léonard-d’Aston</t>
    </r>
  </si>
  <si>
    <r>
      <rPr>
        <sz val="8"/>
        <color rgb="FF231F20"/>
        <rFont val="Arial"/>
        <family val="2"/>
      </rPr>
      <t>Saint-Léonard-de-Portneuf</t>
    </r>
  </si>
  <si>
    <r>
      <rPr>
        <sz val="8"/>
        <color rgb="FF231F20"/>
        <rFont val="Arial"/>
        <family val="2"/>
      </rPr>
      <t>Saint-Léon-de-Standon</t>
    </r>
  </si>
  <si>
    <r>
      <rPr>
        <sz val="8"/>
        <color rgb="FF231F20"/>
        <rFont val="Arial"/>
        <family val="2"/>
      </rPr>
      <t>Saint-Léon-le-Grand</t>
    </r>
  </si>
  <si>
    <r>
      <rPr>
        <sz val="8"/>
        <color rgb="FF231F20"/>
        <rFont val="Arial"/>
        <family val="2"/>
      </rPr>
      <t>Saint-Louis-de-Blandford</t>
    </r>
  </si>
  <si>
    <r>
      <rPr>
        <sz val="8"/>
        <color rgb="FF231F20"/>
        <rFont val="Arial"/>
        <family val="2"/>
      </rPr>
      <t>Saint-Louis-du-Ha! Ha!</t>
    </r>
  </si>
  <si>
    <r>
      <rPr>
        <sz val="8"/>
        <color rgb="FF231F20"/>
        <rFont val="Arial"/>
        <family val="2"/>
      </rPr>
      <t>Saint-Luc-de-Bellechasse</t>
    </r>
  </si>
  <si>
    <r>
      <rPr>
        <sz val="8"/>
        <color rgb="FF231F20"/>
        <rFont val="Arial"/>
        <family val="2"/>
      </rPr>
      <t>Saint-Ludger</t>
    </r>
  </si>
  <si>
    <r>
      <rPr>
        <sz val="8"/>
        <color rgb="FF231F20"/>
        <rFont val="Arial"/>
        <family val="2"/>
      </rPr>
      <t>Saint-Ludger-de-Milot</t>
    </r>
  </si>
  <si>
    <r>
      <rPr>
        <sz val="8"/>
        <color rgb="FF231F20"/>
        <rFont val="Arial"/>
        <family val="2"/>
      </rPr>
      <t>Saint-Magloire</t>
    </r>
  </si>
  <si>
    <r>
      <rPr>
        <sz val="8"/>
        <color rgb="FF231F20"/>
        <rFont val="Arial"/>
        <family val="2"/>
      </rPr>
      <t>Saint-Malachie</t>
    </r>
  </si>
  <si>
    <r>
      <rPr>
        <sz val="8"/>
        <color rgb="FF231F20"/>
        <rFont val="Arial"/>
        <family val="2"/>
      </rPr>
      <t>Saint-Malo</t>
    </r>
  </si>
  <si>
    <r>
      <rPr>
        <sz val="8"/>
        <color rgb="FF231F20"/>
        <rFont val="Arial"/>
        <family val="2"/>
      </rPr>
      <t>Saint-Marc-des-Carrières</t>
    </r>
  </si>
  <si>
    <r>
      <rPr>
        <sz val="8"/>
        <color rgb="FF231F20"/>
        <rFont val="Arial"/>
        <family val="2"/>
      </rPr>
      <t>Saint-Marc-du-Lac-Long</t>
    </r>
  </si>
  <si>
    <r>
      <rPr>
        <sz val="8"/>
        <color rgb="FF231F20"/>
        <rFont val="Arial"/>
        <family val="2"/>
      </rPr>
      <t>Saint-Marcel-de-Richelieu</t>
    </r>
  </si>
  <si>
    <r>
      <rPr>
        <sz val="8"/>
        <color rgb="FF231F20"/>
        <rFont val="Arial"/>
        <family val="2"/>
      </rPr>
      <t>Saint-Martin</t>
    </r>
  </si>
  <si>
    <r>
      <rPr>
        <sz val="8"/>
        <color rgb="FF231F20"/>
        <rFont val="Arial"/>
        <family val="2"/>
      </rPr>
      <t>Saint-Mathieu-de-Rioux</t>
    </r>
  </si>
  <si>
    <r>
      <rPr>
        <sz val="8"/>
        <color rgb="FF231F20"/>
        <rFont val="Arial"/>
        <family val="2"/>
      </rPr>
      <t>Saint-Moïse</t>
    </r>
  </si>
  <si>
    <r>
      <rPr>
        <sz val="8"/>
        <color rgb="FF231F20"/>
        <rFont val="Arial"/>
        <family val="2"/>
      </rPr>
      <t>Saint-Narcisse</t>
    </r>
  </si>
  <si>
    <r>
      <rPr>
        <sz val="8"/>
        <color rgb="FF231F20"/>
        <rFont val="Arial"/>
        <family val="2"/>
      </rPr>
      <t>Saint-Narcisse-de-Beaurivage</t>
    </r>
  </si>
  <si>
    <r>
      <rPr>
        <sz val="8"/>
        <color rgb="FF231F20"/>
        <rFont val="Arial"/>
        <family val="2"/>
      </rPr>
      <t>Saint-Nazaire-d’Acton</t>
    </r>
  </si>
  <si>
    <r>
      <rPr>
        <sz val="8"/>
        <color rgb="FF231F20"/>
        <rFont val="Arial"/>
        <family val="2"/>
      </rPr>
      <t>Saint-Nérée</t>
    </r>
  </si>
  <si>
    <r>
      <rPr>
        <sz val="8"/>
        <color rgb="FF231F20"/>
        <rFont val="Arial"/>
        <family val="2"/>
      </rPr>
      <t>Saint-Norbert</t>
    </r>
  </si>
  <si>
    <r>
      <rPr>
        <sz val="8"/>
        <color rgb="FF231F20"/>
        <rFont val="Arial"/>
        <family val="2"/>
      </rPr>
      <t>Saint-Octave-de-Métis</t>
    </r>
  </si>
  <si>
    <r>
      <rPr>
        <sz val="8"/>
        <color rgb="FF231F20"/>
        <rFont val="Arial"/>
        <family val="2"/>
      </rPr>
      <t>Saint-Odilon-de-Cranbourne</t>
    </r>
  </si>
  <si>
    <r>
      <rPr>
        <sz val="8"/>
        <color rgb="FF231F20"/>
        <rFont val="Arial"/>
        <family val="2"/>
      </rPr>
      <t>Saint-Pascal</t>
    </r>
  </si>
  <si>
    <r>
      <rPr>
        <sz val="8"/>
        <color rgb="FF231F20"/>
        <rFont val="Arial"/>
        <family val="2"/>
      </rPr>
      <t>Saint-Patrice-de-Beaurivage</t>
    </r>
  </si>
  <si>
    <r>
      <rPr>
        <sz val="8"/>
        <color rgb="FF231F20"/>
        <rFont val="Arial"/>
        <family val="2"/>
      </rPr>
      <t>Saint-Patrice-de-Sherrington</t>
    </r>
  </si>
  <si>
    <r>
      <rPr>
        <sz val="8"/>
        <color rgb="FF231F20"/>
        <rFont val="Arial"/>
        <family val="2"/>
      </rPr>
      <t>Saint-Paul-de-la-Croix</t>
    </r>
  </si>
  <si>
    <r>
      <rPr>
        <sz val="8"/>
        <color rgb="FF231F20"/>
        <rFont val="Arial"/>
        <family val="2"/>
      </rPr>
      <t>Saint-Paul-de-Montminy</t>
    </r>
  </si>
  <si>
    <r>
      <rPr>
        <sz val="8"/>
        <color rgb="FF231F20"/>
        <rFont val="Arial"/>
        <family val="2"/>
      </rPr>
      <t>Saint-Paulin</t>
    </r>
  </si>
  <si>
    <r>
      <rPr>
        <sz val="8"/>
        <color rgb="FF231F20"/>
        <rFont val="Arial"/>
        <family val="2"/>
      </rPr>
      <t>Saint-Philémon</t>
    </r>
  </si>
  <si>
    <r>
      <rPr>
        <sz val="8"/>
        <color rgb="FF231F20"/>
        <rFont val="Arial"/>
        <family val="2"/>
      </rPr>
      <t>Saint-Philippe-de-Néri</t>
    </r>
  </si>
  <si>
    <r>
      <rPr>
        <sz val="8"/>
        <color rgb="FF231F20"/>
        <rFont val="Arial"/>
        <family val="2"/>
      </rPr>
      <t>Saint-Pie-de-Guire</t>
    </r>
  </si>
  <si>
    <r>
      <rPr>
        <sz val="8"/>
        <color rgb="FF231F20"/>
        <rFont val="Arial"/>
        <family val="2"/>
      </rPr>
      <t>Saint-Pierre-Baptiste</t>
    </r>
  </si>
  <si>
    <r>
      <rPr>
        <sz val="8"/>
        <color rgb="FF231F20"/>
        <rFont val="Arial"/>
        <family val="2"/>
      </rPr>
      <t>Saint-Pierre-de-Lamy</t>
    </r>
  </si>
  <si>
    <r>
      <rPr>
        <sz val="8"/>
        <color rgb="FF231F20"/>
        <rFont val="Arial"/>
        <family val="2"/>
      </rPr>
      <t>Saint-Pierre-de-la-Rivière-du-Sud</t>
    </r>
  </si>
  <si>
    <r>
      <rPr>
        <sz val="8"/>
        <color rgb="FF231F20"/>
        <rFont val="Arial"/>
        <family val="2"/>
      </rPr>
      <t>Saint-Pierre-de-Véronne-à-Pike-River</t>
    </r>
  </si>
  <si>
    <r>
      <rPr>
        <sz val="8"/>
        <color rgb="FF231F20"/>
        <rFont val="Arial"/>
        <family val="2"/>
      </rPr>
      <t>Saint-Pierre-les-Becquets</t>
    </r>
  </si>
  <si>
    <r>
      <rPr>
        <sz val="8"/>
        <color rgb="FF231F20"/>
        <rFont val="Arial"/>
        <family val="2"/>
      </rPr>
      <t>Saint-Prosper</t>
    </r>
  </si>
  <si>
    <r>
      <rPr>
        <sz val="8"/>
        <color rgb="FF231F20"/>
        <rFont val="Arial"/>
        <family val="2"/>
      </rPr>
      <t>Saint-Prosper-de-Champlain</t>
    </r>
  </si>
  <si>
    <r>
      <rPr>
        <sz val="8"/>
        <color rgb="FF231F20"/>
        <rFont val="Arial"/>
        <family val="2"/>
      </rPr>
      <t>Saint-Raphaël</t>
    </r>
  </si>
  <si>
    <r>
      <rPr>
        <sz val="8"/>
        <color rgb="FF231F20"/>
        <rFont val="Arial"/>
        <family val="2"/>
      </rPr>
      <t>Saint-Raymond</t>
    </r>
  </si>
  <si>
    <r>
      <rPr>
        <sz val="8"/>
        <color rgb="FF231F20"/>
        <rFont val="Arial"/>
        <family val="2"/>
      </rPr>
      <t>Saint-Roch-des-Aulnaies</t>
    </r>
  </si>
  <si>
    <r>
      <rPr>
        <sz val="8"/>
        <color rgb="FF231F20"/>
        <rFont val="Arial"/>
        <family val="2"/>
      </rPr>
      <t>Saint-Roch-Ouest</t>
    </r>
  </si>
  <si>
    <r>
      <rPr>
        <sz val="8"/>
        <color rgb="FF231F20"/>
        <rFont val="Arial"/>
        <family val="2"/>
      </rPr>
      <t>Saint-Romain</t>
    </r>
  </si>
  <si>
    <r>
      <rPr>
        <sz val="8"/>
        <color rgb="FF231F20"/>
        <rFont val="Arial"/>
        <family val="2"/>
      </rPr>
      <t>Saint-Samuel</t>
    </r>
  </si>
  <si>
    <r>
      <rPr>
        <sz val="8"/>
        <color rgb="FF231F20"/>
        <rFont val="Arial"/>
        <family val="2"/>
      </rPr>
      <t>Saint-Sébastien</t>
    </r>
  </si>
  <si>
    <r>
      <rPr>
        <sz val="8"/>
        <color rgb="FF231F20"/>
        <rFont val="Arial"/>
        <family val="2"/>
      </rPr>
      <t>Saint-Sévère</t>
    </r>
  </si>
  <si>
    <r>
      <rPr>
        <sz val="8"/>
        <color rgb="FF231F20"/>
        <rFont val="Arial"/>
        <family val="2"/>
      </rPr>
      <t>Saint-Séverin</t>
    </r>
  </si>
  <si>
    <r>
      <rPr>
        <sz val="8"/>
        <color rgb="FF231F20"/>
        <rFont val="Arial"/>
        <family val="2"/>
      </rPr>
      <t>Saint-Sylvère</t>
    </r>
  </si>
  <si>
    <r>
      <rPr>
        <sz val="8"/>
        <color rgb="FF231F20"/>
        <rFont val="Arial"/>
        <family val="2"/>
      </rPr>
      <t>Saint-Sylvestre</t>
    </r>
  </si>
  <si>
    <r>
      <rPr>
        <sz val="8"/>
        <color rgb="FF231F20"/>
        <rFont val="Arial"/>
        <family val="2"/>
      </rPr>
      <t>Saint-Théodore-d’Acton</t>
    </r>
  </si>
  <si>
    <r>
      <rPr>
        <sz val="8"/>
        <color rgb="FF231F20"/>
        <rFont val="Arial"/>
        <family val="2"/>
      </rPr>
      <t>Saint-Théophile</t>
    </r>
  </si>
  <si>
    <r>
      <rPr>
        <sz val="8"/>
        <color rgb="FF231F20"/>
        <rFont val="Arial"/>
        <family val="2"/>
      </rPr>
      <t>Saint-Thomas-Didyme</t>
    </r>
  </si>
  <si>
    <r>
      <rPr>
        <sz val="8"/>
        <color rgb="FF231F20"/>
        <rFont val="Arial"/>
        <family val="2"/>
      </rPr>
      <t>Saint-Tite</t>
    </r>
  </si>
  <si>
    <r>
      <rPr>
        <sz val="8"/>
        <color rgb="FF231F20"/>
        <rFont val="Arial"/>
        <family val="2"/>
      </rPr>
      <t>Saint-Ubalde</t>
    </r>
  </si>
  <si>
    <r>
      <rPr>
        <sz val="8"/>
        <color rgb="FF231F20"/>
        <rFont val="Arial"/>
        <family val="2"/>
      </rPr>
      <t>Saint-Urbain</t>
    </r>
  </si>
  <si>
    <r>
      <rPr>
        <sz val="8"/>
        <color rgb="FF231F20"/>
        <rFont val="Arial"/>
        <family val="2"/>
      </rPr>
      <t>Saint-Vallier</t>
    </r>
  </si>
  <si>
    <r>
      <rPr>
        <sz val="8"/>
        <color rgb="FF231F20"/>
        <rFont val="Arial"/>
        <family val="2"/>
      </rPr>
      <t>Saint-Vianney</t>
    </r>
  </si>
  <si>
    <r>
      <rPr>
        <sz val="8"/>
        <color rgb="FF231F20"/>
        <rFont val="Arial"/>
        <family val="2"/>
      </rPr>
      <t>Saint-Victor</t>
    </r>
  </si>
  <si>
    <r>
      <rPr>
        <sz val="8"/>
        <color rgb="FF231F20"/>
        <rFont val="Arial"/>
        <family val="2"/>
      </rPr>
      <t>Saint-Wenceslas</t>
    </r>
  </si>
  <si>
    <r>
      <rPr>
        <sz val="8"/>
        <color rgb="FF231F20"/>
        <rFont val="Arial"/>
        <family val="2"/>
      </rPr>
      <t>Saint-Zacharie</t>
    </r>
  </si>
  <si>
    <r>
      <rPr>
        <sz val="8"/>
        <color rgb="FF231F20"/>
        <rFont val="Arial"/>
        <family val="2"/>
      </rPr>
      <t>Saint-Zénon</t>
    </r>
  </si>
  <si>
    <r>
      <rPr>
        <sz val="8"/>
        <color rgb="FF231F20"/>
        <rFont val="Arial"/>
        <family val="2"/>
      </rPr>
      <t>Sayabec</t>
    </r>
  </si>
  <si>
    <r>
      <rPr>
        <sz val="8"/>
        <color rgb="FF231F20"/>
        <rFont val="Arial"/>
        <family val="2"/>
      </rPr>
      <t>Scotstown</t>
    </r>
  </si>
  <si>
    <r>
      <rPr>
        <sz val="8"/>
        <color rgb="FF231F20"/>
        <rFont val="Arial"/>
        <family val="2"/>
      </rPr>
      <t>Scott</t>
    </r>
  </si>
  <si>
    <r>
      <rPr>
        <sz val="8"/>
        <color rgb="FF231F20"/>
        <rFont val="Arial"/>
        <family val="2"/>
      </rPr>
      <t>Senneterre</t>
    </r>
  </si>
  <si>
    <r>
      <rPr>
        <sz val="8"/>
        <color rgb="FF231F20"/>
        <rFont val="Arial"/>
        <family val="2"/>
      </rPr>
      <t>Shawville</t>
    </r>
  </si>
  <si>
    <r>
      <rPr>
        <sz val="8"/>
        <color rgb="FF231F20"/>
        <rFont val="Arial"/>
        <family val="2"/>
      </rPr>
      <t>Shigawake</t>
    </r>
  </si>
  <si>
    <r>
      <rPr>
        <sz val="8"/>
        <color rgb="FF231F20"/>
        <rFont val="Arial"/>
        <family val="2"/>
      </rPr>
      <t>Stanbridge East</t>
    </r>
  </si>
  <si>
    <r>
      <rPr>
        <sz val="8"/>
        <color rgb="FF231F20"/>
        <rFont val="Arial"/>
        <family val="2"/>
      </rPr>
      <t>Stanbridge Station</t>
    </r>
  </si>
  <si>
    <r>
      <rPr>
        <sz val="8"/>
        <color rgb="FF231F20"/>
        <rFont val="Arial"/>
        <family val="2"/>
      </rPr>
      <t>Stanstead-Est</t>
    </r>
  </si>
  <si>
    <r>
      <rPr>
        <sz val="8"/>
        <color rgb="FF231F20"/>
        <rFont val="Arial"/>
        <family val="2"/>
      </rPr>
      <t>Stornoway</t>
    </r>
  </si>
  <si>
    <r>
      <rPr>
        <sz val="8"/>
        <color rgb="FF231F20"/>
        <rFont val="Arial"/>
        <family val="2"/>
      </rPr>
      <t>Stukely-Sud</t>
    </r>
  </si>
  <si>
    <r>
      <rPr>
        <sz val="8"/>
        <color rgb="FF231F20"/>
        <rFont val="Arial"/>
        <family val="2"/>
      </rPr>
      <t>Sutton</t>
    </r>
  </si>
  <si>
    <r>
      <rPr>
        <sz val="8"/>
        <color rgb="FF231F20"/>
        <rFont val="Arial"/>
        <family val="2"/>
      </rPr>
      <t>Tadoussac</t>
    </r>
  </si>
  <si>
    <r>
      <rPr>
        <sz val="8"/>
        <color rgb="FF231F20"/>
        <rFont val="Arial"/>
        <family val="2"/>
      </rPr>
      <t>Taschereau</t>
    </r>
  </si>
  <si>
    <r>
      <rPr>
        <sz val="8"/>
        <color rgb="FF231F20"/>
        <rFont val="Arial"/>
        <family val="2"/>
      </rPr>
      <t>Témiscouata-sur-le-Lac</t>
    </r>
  </si>
  <si>
    <r>
      <rPr>
        <sz val="8"/>
        <color rgb="FF231F20"/>
        <rFont val="Arial"/>
        <family val="2"/>
      </rPr>
      <t>Timiskaming</t>
    </r>
  </si>
  <si>
    <r>
      <rPr>
        <sz val="8"/>
        <color rgb="FF231F20"/>
        <rFont val="Arial"/>
        <family val="2"/>
      </rPr>
      <t>Tingwick</t>
    </r>
  </si>
  <si>
    <r>
      <rPr>
        <sz val="8"/>
        <color rgb="FF231F20"/>
        <rFont val="Arial"/>
        <family val="2"/>
      </rPr>
      <t>Tring-Jonction</t>
    </r>
  </si>
  <si>
    <r>
      <rPr>
        <sz val="8"/>
        <color rgb="FF231F20"/>
        <rFont val="Arial"/>
        <family val="2"/>
      </rPr>
      <t>Trois-Pistoles</t>
    </r>
  </si>
  <si>
    <r>
      <rPr>
        <sz val="8"/>
        <color rgb="FF231F20"/>
        <rFont val="Arial"/>
        <family val="2"/>
      </rPr>
      <t>Val-Alain</t>
    </r>
  </si>
  <si>
    <r>
      <rPr>
        <sz val="8"/>
        <color rgb="FF231F20"/>
        <rFont val="Arial"/>
        <family val="2"/>
      </rPr>
      <t>Val-Brillant</t>
    </r>
  </si>
  <si>
    <r>
      <rPr>
        <sz val="8"/>
        <color rgb="FF231F20"/>
        <rFont val="Arial"/>
        <family val="2"/>
      </rPr>
      <t>Valcourt</t>
    </r>
  </si>
  <si>
    <r>
      <rPr>
        <sz val="8"/>
        <color rgb="FF231F20"/>
        <rFont val="Arial"/>
        <family val="2"/>
      </rPr>
      <t>Val-David</t>
    </r>
  </si>
  <si>
    <r>
      <rPr>
        <sz val="8"/>
        <color rgb="FF231F20"/>
        <rFont val="Arial"/>
        <family val="2"/>
      </rPr>
      <t>Val-des-Lacs</t>
    </r>
  </si>
  <si>
    <r>
      <rPr>
        <sz val="8"/>
        <color rgb="FF231F20"/>
        <rFont val="Arial"/>
        <family val="2"/>
      </rPr>
      <t>Vallée-Jonction</t>
    </r>
  </si>
  <si>
    <r>
      <rPr>
        <sz val="8"/>
        <color rgb="FF231F20"/>
        <rFont val="Arial"/>
        <family val="2"/>
      </rPr>
      <t>Val-Morin</t>
    </r>
  </si>
  <si>
    <r>
      <rPr>
        <sz val="8"/>
        <color rgb="FF231F20"/>
        <rFont val="Arial"/>
        <family val="2"/>
      </rPr>
      <t>Waltham</t>
    </r>
  </si>
  <si>
    <r>
      <rPr>
        <sz val="8"/>
        <color rgb="FF231F20"/>
        <rFont val="Arial"/>
        <family val="2"/>
      </rPr>
      <t>Warden</t>
    </r>
  </si>
  <si>
    <r>
      <rPr>
        <sz val="8"/>
        <color rgb="FF231F20"/>
        <rFont val="Arial"/>
        <family val="2"/>
      </rPr>
      <t>Warwick</t>
    </r>
  </si>
  <si>
    <r>
      <rPr>
        <sz val="8"/>
        <color rgb="FF231F20"/>
        <rFont val="Arial"/>
        <family val="2"/>
      </rPr>
      <t>Waterloo</t>
    </r>
  </si>
  <si>
    <r>
      <rPr>
        <sz val="8"/>
        <color rgb="FF231F20"/>
        <rFont val="Arial"/>
        <family val="2"/>
      </rPr>
      <t>Weedon</t>
    </r>
  </si>
  <si>
    <r>
      <rPr>
        <sz val="8"/>
        <color rgb="FF231F20"/>
        <rFont val="Arial"/>
        <family val="2"/>
      </rPr>
      <t>Westbury</t>
    </r>
  </si>
  <si>
    <r>
      <rPr>
        <sz val="8"/>
        <color rgb="FF231F20"/>
        <rFont val="Arial"/>
        <family val="2"/>
      </rPr>
      <t>Wotton</t>
    </r>
  </si>
  <si>
    <r>
      <rPr>
        <sz val="8"/>
        <color rgb="FF231F20"/>
        <rFont val="Arial"/>
        <family val="2"/>
      </rPr>
      <t>Weak  metropolitan influenced zone (Quebec)</t>
    </r>
  </si>
  <si>
    <r>
      <rPr>
        <sz val="8"/>
        <color rgb="FF231F20"/>
        <rFont val="Arial"/>
        <family val="2"/>
      </rPr>
      <t>Akulivik</t>
    </r>
  </si>
  <si>
    <r>
      <rPr>
        <sz val="8"/>
        <color rgb="FF231F20"/>
        <rFont val="Arial"/>
        <family val="2"/>
      </rPr>
      <t>VN</t>
    </r>
  </si>
  <si>
    <r>
      <rPr>
        <sz val="8"/>
        <color rgb="FF231F20"/>
        <rFont val="Arial"/>
        <family val="2"/>
      </rPr>
      <t>Amqui</t>
    </r>
  </si>
  <si>
    <r>
      <rPr>
        <sz val="8"/>
        <color rgb="FF231F20"/>
        <rFont val="Arial"/>
        <family val="2"/>
      </rPr>
      <t>Auclair</t>
    </r>
  </si>
  <si>
    <r>
      <rPr>
        <sz val="8"/>
        <color rgb="FF231F20"/>
        <rFont val="Arial"/>
        <family val="2"/>
      </rPr>
      <t>Aumond</t>
    </r>
  </si>
  <si>
    <r>
      <rPr>
        <sz val="8"/>
        <color rgb="FF231F20"/>
        <rFont val="Arial"/>
        <family val="2"/>
      </rPr>
      <t>Baie-James</t>
    </r>
  </si>
  <si>
    <r>
      <rPr>
        <sz val="8"/>
        <color rgb="FF231F20"/>
        <rFont val="Arial"/>
        <family val="2"/>
      </rPr>
      <t>Baie-Saint-Paul</t>
    </r>
  </si>
  <si>
    <r>
      <rPr>
        <sz val="8"/>
        <color rgb="FF231F20"/>
        <rFont val="Arial"/>
        <family val="2"/>
      </rPr>
      <t>Blanc-Sablon</t>
    </r>
  </si>
  <si>
    <r>
      <rPr>
        <sz val="8"/>
        <color rgb="FF231F20"/>
        <rFont val="Arial"/>
        <family val="2"/>
      </rPr>
      <t>Bois-Franc</t>
    </r>
  </si>
  <si>
    <r>
      <rPr>
        <sz val="8"/>
        <color rgb="FF231F20"/>
        <rFont val="Arial"/>
        <family val="2"/>
      </rPr>
      <t>Bonaventure</t>
    </r>
  </si>
  <si>
    <r>
      <rPr>
        <sz val="8"/>
        <color rgb="FF231F20"/>
        <rFont val="Arial"/>
        <family val="2"/>
      </rPr>
      <t>Caplan</t>
    </r>
  </si>
  <si>
    <r>
      <rPr>
        <sz val="8"/>
        <color rgb="FF231F20"/>
        <rFont val="Arial"/>
        <family val="2"/>
      </rPr>
      <t>Cap-Saint-Ignace</t>
    </r>
  </si>
  <si>
    <r>
      <rPr>
        <sz val="8"/>
        <color rgb="FF231F20"/>
        <rFont val="Arial"/>
        <family val="2"/>
      </rPr>
      <t>Carleton-sur-Mer</t>
    </r>
  </si>
  <si>
    <r>
      <rPr>
        <sz val="8"/>
        <color rgb="FF231F20"/>
        <rFont val="Arial"/>
        <family val="2"/>
      </rPr>
      <t>Causapscal</t>
    </r>
  </si>
  <si>
    <r>
      <rPr>
        <sz val="8"/>
        <color rgb="FF231F20"/>
        <rFont val="Arial"/>
        <family val="2"/>
      </rPr>
      <t>Chambord</t>
    </r>
  </si>
  <si>
    <r>
      <rPr>
        <sz val="8"/>
        <color rgb="FF231F20"/>
        <rFont val="Arial"/>
        <family val="2"/>
      </rPr>
      <t>Chandler</t>
    </r>
  </si>
  <si>
    <r>
      <rPr>
        <sz val="8"/>
        <color rgb="FF231F20"/>
        <rFont val="Arial"/>
        <family val="2"/>
      </rPr>
      <t>Chapais</t>
    </r>
  </si>
  <si>
    <r>
      <rPr>
        <sz val="8"/>
        <color rgb="FF231F20"/>
        <rFont val="Arial"/>
        <family val="2"/>
      </rPr>
      <t>Chibougamau</t>
    </r>
  </si>
  <si>
    <r>
      <rPr>
        <sz val="8"/>
        <color rgb="FF231F20"/>
        <rFont val="Arial"/>
        <family val="2"/>
      </rPr>
      <t>Chisasibi</t>
    </r>
  </si>
  <si>
    <r>
      <rPr>
        <sz val="8"/>
        <color rgb="FF231F20"/>
        <rFont val="Arial"/>
        <family val="2"/>
      </rPr>
      <t>TC</t>
    </r>
  </si>
  <si>
    <r>
      <rPr>
        <sz val="8"/>
        <color rgb="FF231F20"/>
        <rFont val="Arial"/>
        <family val="2"/>
      </rPr>
      <t>Cloridorme</t>
    </r>
  </si>
  <si>
    <r>
      <rPr>
        <sz val="8"/>
        <color rgb="FF231F20"/>
        <rFont val="Arial"/>
        <family val="2"/>
      </rPr>
      <t>Côte-Nord-du-Golfe-du-Saint-Laurent</t>
    </r>
  </si>
  <si>
    <r>
      <rPr>
        <sz val="8"/>
        <color rgb="FF231F20"/>
        <rFont val="Arial"/>
        <family val="2"/>
      </rPr>
      <t>Courcelles</t>
    </r>
  </si>
  <si>
    <r>
      <rPr>
        <sz val="8"/>
        <color rgb="FF231F20"/>
        <rFont val="Arial"/>
        <family val="2"/>
      </rPr>
      <t>Déléage</t>
    </r>
  </si>
  <si>
    <r>
      <rPr>
        <sz val="8"/>
        <color rgb="FF231F20"/>
        <rFont val="Arial"/>
        <family val="2"/>
      </rPr>
      <t>Duhamel-Ouest</t>
    </r>
  </si>
  <si>
    <r>
      <rPr>
        <sz val="8"/>
        <color rgb="FF231F20"/>
        <rFont val="Arial"/>
        <family val="2"/>
      </rPr>
      <t>Egan-Sud</t>
    </r>
  </si>
  <si>
    <r>
      <rPr>
        <sz val="8"/>
        <color rgb="FF231F20"/>
        <rFont val="Arial"/>
        <family val="2"/>
      </rPr>
      <t>Ferme-Neuve</t>
    </r>
  </si>
  <si>
    <r>
      <rPr>
        <sz val="8"/>
        <color rgb="FF231F20"/>
        <rFont val="Arial"/>
        <family val="2"/>
      </rPr>
      <t>Fermont</t>
    </r>
  </si>
  <si>
    <r>
      <rPr>
        <sz val="8"/>
        <color rgb="FF231F20"/>
        <rFont val="Arial"/>
        <family val="2"/>
      </rPr>
      <t>Frontenac</t>
    </r>
  </si>
  <si>
    <r>
      <rPr>
        <sz val="8"/>
        <color rgb="FF231F20"/>
        <rFont val="Arial"/>
        <family val="2"/>
      </rPr>
      <t>Fugèreville</t>
    </r>
  </si>
  <si>
    <r>
      <rPr>
        <sz val="8"/>
        <color rgb="FF231F20"/>
        <rFont val="Arial"/>
        <family val="2"/>
      </rPr>
      <t>Gaspé</t>
    </r>
  </si>
  <si>
    <r>
      <rPr>
        <sz val="8"/>
        <color rgb="FF231F20"/>
        <rFont val="Arial"/>
        <family val="2"/>
      </rPr>
      <t>Grande-Rivière</t>
    </r>
  </si>
  <si>
    <r>
      <rPr>
        <sz val="8"/>
        <color rgb="FF231F20"/>
        <rFont val="Arial"/>
        <family val="2"/>
      </rPr>
      <t>Grande-Vallée</t>
    </r>
  </si>
  <si>
    <r>
      <rPr>
        <sz val="8"/>
        <color rgb="FF231F20"/>
        <rFont val="Arial"/>
        <family val="2"/>
      </rPr>
      <t>Guérin</t>
    </r>
  </si>
  <si>
    <r>
      <rPr>
        <sz val="8"/>
        <color rgb="FF231F20"/>
        <rFont val="Arial"/>
        <family val="2"/>
      </rPr>
      <t>Havre-Saint-Pierre</t>
    </r>
  </si>
  <si>
    <r>
      <rPr>
        <sz val="8"/>
        <color rgb="FF231F20"/>
        <rFont val="Arial"/>
        <family val="2"/>
      </rPr>
      <t>Inukjuak</t>
    </r>
  </si>
  <si>
    <r>
      <rPr>
        <sz val="8"/>
        <color rgb="FF231F20"/>
        <rFont val="Arial"/>
        <family val="2"/>
      </rPr>
      <t>Ivujivik</t>
    </r>
  </si>
  <si>
    <r>
      <rPr>
        <sz val="8"/>
        <color rgb="FF231F20"/>
        <rFont val="Arial"/>
        <family val="2"/>
      </rPr>
      <t>Kamouraska</t>
    </r>
  </si>
  <si>
    <r>
      <rPr>
        <sz val="8"/>
        <color rgb="FF231F20"/>
        <rFont val="Arial"/>
        <family val="2"/>
      </rPr>
      <t>Kangirsuk</t>
    </r>
  </si>
  <si>
    <r>
      <rPr>
        <sz val="8"/>
        <color rgb="FF231F20"/>
        <rFont val="Arial"/>
        <family val="2"/>
      </rPr>
      <t>Kawawachikamach</t>
    </r>
  </si>
  <si>
    <r>
      <rPr>
        <sz val="8"/>
        <color rgb="FF231F20"/>
        <rFont val="Arial"/>
        <family val="2"/>
      </rPr>
      <t>TK</t>
    </r>
  </si>
  <si>
    <r>
      <rPr>
        <sz val="8"/>
        <color rgb="FF231F20"/>
        <rFont val="Arial"/>
        <family val="2"/>
      </rPr>
      <t>Kebaowek</t>
    </r>
  </si>
  <si>
    <r>
      <rPr>
        <sz val="8"/>
        <color rgb="FF231F20"/>
        <rFont val="Arial"/>
        <family val="2"/>
      </rPr>
      <t>Kipawa</t>
    </r>
  </si>
  <si>
    <r>
      <rPr>
        <sz val="8"/>
        <color rgb="FF231F20"/>
        <rFont val="Arial"/>
        <family val="2"/>
      </rPr>
      <t>Kitigan Zibi</t>
    </r>
  </si>
  <si>
    <r>
      <rPr>
        <sz val="8"/>
        <color rgb="FF231F20"/>
        <rFont val="Arial"/>
        <family val="2"/>
      </rPr>
      <t>Kuujjuaq</t>
    </r>
  </si>
  <si>
    <r>
      <rPr>
        <sz val="8"/>
        <color rgb="FF231F20"/>
        <rFont val="Arial"/>
        <family val="2"/>
      </rPr>
      <t>Kuujjuarapik</t>
    </r>
  </si>
  <si>
    <r>
      <rPr>
        <sz val="8"/>
        <color rgb="FF231F20"/>
        <rFont val="Arial"/>
        <family val="2"/>
      </rPr>
      <t>La Doré</t>
    </r>
  </si>
  <si>
    <r>
      <rPr>
        <sz val="8"/>
        <color rgb="FF231F20"/>
        <rFont val="Arial"/>
        <family val="2"/>
      </rPr>
      <t>La Malbaie</t>
    </r>
  </si>
  <si>
    <r>
      <rPr>
        <sz val="8"/>
        <color rgb="FF231F20"/>
        <rFont val="Arial"/>
        <family val="2"/>
      </rPr>
      <t>La Pocatière</t>
    </r>
  </si>
  <si>
    <r>
      <rPr>
        <sz val="8"/>
        <color rgb="FF231F20"/>
        <rFont val="Arial"/>
        <family val="2"/>
      </rPr>
      <t>La Rédemption</t>
    </r>
  </si>
  <si>
    <r>
      <rPr>
        <sz val="8"/>
        <color rgb="FF231F20"/>
        <rFont val="Arial"/>
        <family val="2"/>
      </rPr>
      <t>La Tuque</t>
    </r>
  </si>
  <si>
    <r>
      <rPr>
        <sz val="8"/>
        <color rgb="FF231F20"/>
        <rFont val="Arial"/>
        <family val="2"/>
      </rPr>
      <t>Labelle</t>
    </r>
  </si>
  <si>
    <r>
      <rPr>
        <sz val="8"/>
        <color rgb="FF231F20"/>
        <rFont val="Arial"/>
        <family val="2"/>
      </rPr>
      <t>Lac-au-Saumon</t>
    </r>
  </si>
  <si>
    <r>
      <rPr>
        <sz val="8"/>
        <color rgb="FF231F20"/>
        <rFont val="Arial"/>
        <family val="2"/>
      </rPr>
      <t>Lac-Bouchette</t>
    </r>
  </si>
  <si>
    <r>
      <rPr>
        <sz val="8"/>
        <color rgb="FF231F20"/>
        <rFont val="Arial"/>
        <family val="2"/>
      </rPr>
      <t>Lac-des-Écorces</t>
    </r>
  </si>
  <si>
    <r>
      <rPr>
        <sz val="8"/>
        <color rgb="FF231F20"/>
        <rFont val="Arial"/>
        <family val="2"/>
      </rPr>
      <t>Lac-Drolet</t>
    </r>
  </si>
  <si>
    <r>
      <rPr>
        <sz val="8"/>
        <color rgb="FF231F20"/>
        <rFont val="Arial"/>
        <family val="2"/>
      </rPr>
      <t>Lac-Mégantic</t>
    </r>
  </si>
  <si>
    <r>
      <rPr>
        <sz val="8"/>
        <color rgb="FF231F20"/>
        <rFont val="Arial"/>
        <family val="2"/>
      </rPr>
      <t>Lambton</t>
    </r>
  </si>
  <si>
    <r>
      <rPr>
        <sz val="8"/>
        <color rgb="FF231F20"/>
        <rFont val="Arial"/>
        <family val="2"/>
      </rPr>
      <t>Laverlochère</t>
    </r>
  </si>
  <si>
    <r>
      <rPr>
        <sz val="8"/>
        <color rgb="FF231F20"/>
        <rFont val="Arial"/>
        <family val="2"/>
      </rPr>
      <t>Lawrenceville</t>
    </r>
  </si>
  <si>
    <r>
      <rPr>
        <sz val="8"/>
        <color rgb="FF231F20"/>
        <rFont val="Arial"/>
        <family val="2"/>
      </rPr>
      <t>Lebel-sur-Quévillon</t>
    </r>
  </si>
  <si>
    <r>
      <rPr>
        <sz val="8"/>
        <color rgb="FF231F20"/>
        <rFont val="Arial"/>
        <family val="2"/>
      </rPr>
      <t>Lejeune</t>
    </r>
  </si>
  <si>
    <r>
      <rPr>
        <sz val="8"/>
        <color rgb="FF231F20"/>
        <rFont val="Arial"/>
        <family val="2"/>
      </rPr>
      <t>Les Éboulements</t>
    </r>
  </si>
  <si>
    <r>
      <rPr>
        <sz val="8"/>
        <color rgb="FF231F20"/>
        <rFont val="Arial"/>
        <family val="2"/>
      </rPr>
      <t>Les  Îles-de-la-Madeleine</t>
    </r>
  </si>
  <si>
    <r>
      <rPr>
        <sz val="8"/>
        <color rgb="FF231F20"/>
        <rFont val="Arial"/>
        <family val="2"/>
      </rPr>
      <t>Lorrainville</t>
    </r>
  </si>
  <si>
    <r>
      <rPr>
        <sz val="8"/>
        <color rgb="FF231F20"/>
        <rFont val="Arial"/>
        <family val="2"/>
      </rPr>
      <t>Manawan</t>
    </r>
  </si>
  <si>
    <r>
      <rPr>
        <sz val="8"/>
        <color rgb="FF231F20"/>
        <rFont val="Arial"/>
        <family val="2"/>
      </rPr>
      <t>Maniwaki</t>
    </r>
  </si>
  <si>
    <r>
      <rPr>
        <sz val="8"/>
        <color rgb="FF231F20"/>
        <rFont val="Arial"/>
        <family val="2"/>
      </rPr>
      <t>Maria</t>
    </r>
  </si>
  <si>
    <r>
      <rPr>
        <sz val="8"/>
        <color rgb="FF231F20"/>
        <rFont val="Arial"/>
        <family val="2"/>
      </rPr>
      <t>Mashteuiatsh</t>
    </r>
  </si>
  <si>
    <r>
      <rPr>
        <sz val="8"/>
        <color rgb="FF231F20"/>
        <rFont val="Arial"/>
        <family val="2"/>
      </rPr>
      <t>Matagami</t>
    </r>
  </si>
  <si>
    <r>
      <rPr>
        <sz val="8"/>
        <color rgb="FF231F20"/>
        <rFont val="Arial"/>
        <family val="2"/>
      </rPr>
      <t>Métis-sur-Mer</t>
    </r>
  </si>
  <si>
    <r>
      <rPr>
        <sz val="8"/>
        <color rgb="FF231F20"/>
        <rFont val="Arial"/>
        <family val="2"/>
      </rPr>
      <t>Mingan</t>
    </r>
  </si>
  <si>
    <r>
      <rPr>
        <sz val="8"/>
        <color rgb="FF231F20"/>
        <rFont val="Arial"/>
        <family val="2"/>
      </rPr>
      <t>Mistissini</t>
    </r>
  </si>
  <si>
    <r>
      <rPr>
        <sz val="8"/>
        <color rgb="FF231F20"/>
        <rFont val="Arial"/>
        <family val="2"/>
      </rPr>
      <t>Mont-Carmel</t>
    </r>
  </si>
  <si>
    <r>
      <rPr>
        <sz val="8"/>
        <color rgb="FF231F20"/>
        <rFont val="Arial"/>
        <family val="2"/>
      </rPr>
      <t>Mont-Laurier</t>
    </r>
  </si>
  <si>
    <r>
      <rPr>
        <sz val="8"/>
        <color rgb="FF231F20"/>
        <rFont val="Arial"/>
        <family val="2"/>
      </rPr>
      <t>Murdochville</t>
    </r>
  </si>
  <si>
    <r>
      <rPr>
        <sz val="8"/>
        <color rgb="FF231F20"/>
        <rFont val="Arial"/>
        <family val="2"/>
      </rPr>
      <t>Nantes</t>
    </r>
  </si>
  <si>
    <r>
      <rPr>
        <sz val="8"/>
        <color rgb="FF231F20"/>
        <rFont val="Arial"/>
        <family val="2"/>
      </rPr>
      <t>Natashquan</t>
    </r>
  </si>
  <si>
    <r>
      <rPr>
        <sz val="8"/>
        <color rgb="FF231F20"/>
        <rFont val="Arial"/>
        <family val="2"/>
      </rPr>
      <t>Nemaska</t>
    </r>
  </si>
  <si>
    <r>
      <rPr>
        <sz val="8"/>
        <color rgb="FF231F20"/>
        <rFont val="Arial"/>
        <family val="2"/>
      </rPr>
      <t>New Carlisle</t>
    </r>
  </si>
  <si>
    <r>
      <rPr>
        <sz val="8"/>
        <color rgb="FF231F20"/>
        <rFont val="Arial"/>
        <family val="2"/>
      </rPr>
      <t>New Richmond</t>
    </r>
  </si>
  <si>
    <r>
      <rPr>
        <sz val="8"/>
        <color rgb="FF231F20"/>
        <rFont val="Arial"/>
        <family val="2"/>
      </rPr>
      <t>Normétal</t>
    </r>
  </si>
  <si>
    <r>
      <rPr>
        <sz val="8"/>
        <color rgb="FF231F20"/>
        <rFont val="Arial"/>
        <family val="2"/>
      </rPr>
      <t>Notre-Dame-de-la-Paix</t>
    </r>
  </si>
  <si>
    <r>
      <rPr>
        <sz val="8"/>
        <color rgb="FF231F20"/>
        <rFont val="Arial"/>
        <family val="2"/>
      </rPr>
      <t>Notre-Dame-de-Montauban</t>
    </r>
  </si>
  <si>
    <r>
      <rPr>
        <sz val="8"/>
        <color rgb="FF231F20"/>
        <rFont val="Arial"/>
        <family val="2"/>
      </rPr>
      <t>Notre-Dame-des-Bois</t>
    </r>
  </si>
  <si>
    <r>
      <rPr>
        <sz val="8"/>
        <color rgb="FF231F20"/>
        <rFont val="Arial"/>
        <family val="2"/>
      </rPr>
      <t>Nouvelle</t>
    </r>
  </si>
  <si>
    <r>
      <rPr>
        <sz val="8"/>
        <color rgb="FF231F20"/>
        <rFont val="Arial"/>
        <family val="2"/>
      </rPr>
      <t>Oujé-Bougoumou</t>
    </r>
  </si>
  <si>
    <r>
      <rPr>
        <sz val="8"/>
        <color rgb="FF231F20"/>
        <rFont val="Arial"/>
        <family val="2"/>
      </rPr>
      <t>Percé</t>
    </r>
  </si>
  <si>
    <r>
      <rPr>
        <sz val="8"/>
        <color rgb="FF231F20"/>
        <rFont val="Arial"/>
        <family val="2"/>
      </rPr>
      <t>Pessamit</t>
    </r>
  </si>
  <si>
    <r>
      <rPr>
        <sz val="8"/>
        <color rgb="FF231F20"/>
        <rFont val="Arial"/>
        <family val="2"/>
      </rPr>
      <t>Port-Daniel–Gascons</t>
    </r>
  </si>
  <si>
    <r>
      <rPr>
        <sz val="8"/>
        <color rgb="FF231F20"/>
        <rFont val="Arial"/>
        <family val="2"/>
      </rPr>
      <t>Quaqtaq</t>
    </r>
  </si>
  <si>
    <r>
      <rPr>
        <sz val="8"/>
        <color rgb="FF231F20"/>
        <rFont val="Arial"/>
        <family val="2"/>
      </rPr>
      <t>Rivière-au-Tonnerre</t>
    </r>
  </si>
  <si>
    <r>
      <rPr>
        <sz val="8"/>
        <color rgb="FF231F20"/>
        <rFont val="Arial"/>
        <family val="2"/>
      </rPr>
      <t>Rivière-Ouelle</t>
    </r>
  </si>
  <si>
    <r>
      <rPr>
        <sz val="8"/>
        <color rgb="FF231F20"/>
        <rFont val="Arial"/>
        <family val="2"/>
      </rPr>
      <t>Rivière-Rouge</t>
    </r>
  </si>
  <si>
    <r>
      <rPr>
        <sz val="8"/>
        <color rgb="FF231F20"/>
        <rFont val="Arial"/>
        <family val="2"/>
      </rPr>
      <t>Roberval</t>
    </r>
  </si>
  <si>
    <r>
      <rPr>
        <sz val="8"/>
        <color rgb="FF231F20"/>
        <rFont val="Arial"/>
        <family val="2"/>
      </rPr>
      <t>Saint-Aimé-des-Lacs</t>
    </r>
  </si>
  <si>
    <r>
      <rPr>
        <sz val="8"/>
        <color rgb="FF231F20"/>
        <rFont val="Arial"/>
        <family val="2"/>
      </rPr>
      <t>Saint-Aimé-du-Lac-des-Îles</t>
    </r>
  </si>
  <si>
    <r>
      <rPr>
        <sz val="8"/>
        <color rgb="FF231F20"/>
        <rFont val="Arial"/>
        <family val="2"/>
      </rPr>
      <t>Saint-André-de-Restigouche</t>
    </r>
  </si>
  <si>
    <r>
      <rPr>
        <sz val="8"/>
        <color rgb="FF231F20"/>
        <rFont val="Arial"/>
        <family val="2"/>
      </rPr>
      <t>Saint-Augustin-de-Woburn</t>
    </r>
  </si>
  <si>
    <r>
      <rPr>
        <sz val="8"/>
        <color rgb="FF231F20"/>
        <rFont val="Arial"/>
        <family val="2"/>
      </rPr>
      <t>Saint-Bruno-de-Guigues</t>
    </r>
  </si>
  <si>
    <r>
      <rPr>
        <sz val="8"/>
        <color rgb="FF231F20"/>
        <rFont val="Arial"/>
        <family val="2"/>
      </rPr>
      <t>Saint-Cyrille-de-Lessard</t>
    </r>
  </si>
  <si>
    <r>
      <rPr>
        <sz val="8"/>
        <color rgb="FF231F20"/>
        <rFont val="Arial"/>
        <family val="2"/>
      </rPr>
      <t>Saint-Damase-de-L’Islet</t>
    </r>
  </si>
  <si>
    <r>
      <rPr>
        <sz val="8"/>
        <color rgb="FF231F20"/>
        <rFont val="Arial"/>
        <family val="2"/>
      </rPr>
      <t>Sainte-Anne-de-la-Pocatière</t>
    </r>
  </si>
  <si>
    <r>
      <rPr>
        <sz val="8"/>
        <color rgb="FF231F20"/>
        <rFont val="Arial"/>
        <family val="2"/>
      </rPr>
      <t>Sainte-Anne-des-Monts</t>
    </r>
  </si>
  <si>
    <r>
      <rPr>
        <sz val="8"/>
        <color rgb="FF231F20"/>
        <rFont val="Arial"/>
        <family val="2"/>
      </rPr>
      <t>Sainte-Anne-du-Lac</t>
    </r>
  </si>
  <si>
    <r>
      <rPr>
        <sz val="8"/>
        <color rgb="FF231F20"/>
        <rFont val="Arial"/>
        <family val="2"/>
      </rPr>
      <t>Sainte-Cécile-de-Lévrard</t>
    </r>
  </si>
  <si>
    <r>
      <rPr>
        <sz val="8"/>
        <color rgb="FF231F20"/>
        <rFont val="Arial"/>
        <family val="2"/>
      </rPr>
      <t>Sainte-Cécile-de-Whitton</t>
    </r>
  </si>
  <si>
    <r>
      <rPr>
        <sz val="8"/>
        <color rgb="FF231F20"/>
        <rFont val="Arial"/>
        <family val="2"/>
      </rPr>
      <t>Sainte-Florence</t>
    </r>
  </si>
  <si>
    <r>
      <rPr>
        <sz val="8"/>
        <color rgb="FF231F20"/>
        <rFont val="Arial"/>
        <family val="2"/>
      </rPr>
      <t>Sainte-Louise</t>
    </r>
  </si>
  <si>
    <r>
      <rPr>
        <sz val="8"/>
        <color rgb="FF231F20"/>
        <rFont val="Arial"/>
        <family val="2"/>
      </rPr>
      <t>Sainte-Marguerite</t>
    </r>
  </si>
  <si>
    <r>
      <rPr>
        <sz val="8"/>
        <color rgb="FF231F20"/>
        <rFont val="Arial"/>
        <family val="2"/>
      </rPr>
      <t>Sainte-Marguerite-Marie</t>
    </r>
  </si>
  <si>
    <r>
      <rPr>
        <sz val="8"/>
        <color rgb="FF231F20"/>
        <rFont val="Arial"/>
        <family val="2"/>
      </rPr>
      <t>Sainte-Thérèse-de-la-Gatineau</t>
    </r>
  </si>
  <si>
    <r>
      <rPr>
        <sz val="8"/>
        <color rgb="FF231F20"/>
        <rFont val="Arial"/>
        <family val="2"/>
      </rPr>
      <t>Saint-Eugène-de-Guigues</t>
    </r>
  </si>
  <si>
    <r>
      <rPr>
        <sz val="8"/>
        <color rgb="FF231F20"/>
        <rFont val="Arial"/>
        <family val="2"/>
      </rPr>
      <t>Saint-François-d’Assise</t>
    </r>
  </si>
  <si>
    <r>
      <rPr>
        <sz val="8"/>
        <color rgb="FF231F20"/>
        <rFont val="Arial"/>
        <family val="2"/>
      </rPr>
      <t>Saint-François-de-Sales</t>
    </r>
  </si>
  <si>
    <r>
      <rPr>
        <sz val="8"/>
        <color rgb="FF231F20"/>
        <rFont val="Arial"/>
        <family val="2"/>
      </rPr>
      <t>Saint-Hilarion</t>
    </r>
  </si>
  <si>
    <r>
      <rPr>
        <sz val="8"/>
        <color rgb="FF231F20"/>
        <rFont val="Arial"/>
        <family val="2"/>
      </rPr>
      <t>Saint-Jean-Port-Joli</t>
    </r>
  </si>
  <si>
    <r>
      <rPr>
        <sz val="8"/>
        <color rgb="FF231F20"/>
        <rFont val="Arial"/>
        <family val="2"/>
      </rPr>
      <t>Saint-Joseph-de-Kamouraska</t>
    </r>
  </si>
  <si>
    <r>
      <rPr>
        <sz val="8"/>
        <color rgb="FF231F20"/>
        <rFont val="Arial"/>
        <family val="2"/>
      </rPr>
      <t>Saint-Just-de-Bretenières</t>
    </r>
  </si>
  <si>
    <r>
      <rPr>
        <sz val="8"/>
        <color rgb="FF231F20"/>
        <rFont val="Arial"/>
        <family val="2"/>
      </rPr>
      <t>Saint-Maxime-du-Mont-Louis</t>
    </r>
  </si>
  <si>
    <r>
      <rPr>
        <sz val="8"/>
        <color rgb="FF231F20"/>
        <rFont val="Arial"/>
        <family val="2"/>
      </rPr>
      <t>Saint-Médard</t>
    </r>
  </si>
  <si>
    <r>
      <rPr>
        <sz val="8"/>
        <color rgb="FF231F20"/>
        <rFont val="Arial"/>
        <family val="2"/>
      </rPr>
      <t>Saint-Michel-des-Saints</t>
    </r>
  </si>
  <si>
    <r>
      <rPr>
        <sz val="8"/>
        <color rgb="FF231F20"/>
        <rFont val="Arial"/>
        <family val="2"/>
      </rPr>
      <t>Saint-Michel-du-Squatec</t>
    </r>
  </si>
  <si>
    <r>
      <rPr>
        <sz val="8"/>
        <color rgb="FF231F20"/>
        <rFont val="Arial"/>
        <family val="2"/>
      </rPr>
      <t>Saint-Pacôme</t>
    </r>
  </si>
  <si>
    <r>
      <rPr>
        <sz val="8"/>
        <color rgb="FF231F20"/>
        <rFont val="Arial"/>
        <family val="2"/>
      </rPr>
      <t>Saint-Pamphile</t>
    </r>
  </si>
  <si>
    <r>
      <rPr>
        <sz val="8"/>
        <color rgb="FF231F20"/>
        <rFont val="Arial"/>
        <family val="2"/>
      </rPr>
      <t>Saint-Prime</t>
    </r>
  </si>
  <si>
    <r>
      <rPr>
        <sz val="8"/>
        <color rgb="FF231F20"/>
        <rFont val="Arial"/>
        <family val="2"/>
      </rPr>
      <t>Saint-Robert-Bellarmin</t>
    </r>
  </si>
  <si>
    <r>
      <rPr>
        <sz val="8"/>
        <color rgb="FF231F20"/>
        <rFont val="Arial"/>
        <family val="2"/>
      </rPr>
      <t>Saints-Anges</t>
    </r>
  </si>
  <si>
    <r>
      <rPr>
        <sz val="8"/>
        <color rgb="FF231F20"/>
        <rFont val="Arial"/>
        <family val="2"/>
      </rPr>
      <t>Saint-Siméon</t>
    </r>
  </si>
  <si>
    <r>
      <rPr>
        <sz val="8"/>
        <color rgb="FF231F20"/>
        <rFont val="Arial"/>
        <family val="2"/>
      </rPr>
      <t>Saint-Tharcisius</t>
    </r>
  </si>
  <si>
    <r>
      <rPr>
        <sz val="8"/>
        <color rgb="FF231F20"/>
        <rFont val="Arial"/>
        <family val="2"/>
      </rPr>
      <t>Saint-Thuribe</t>
    </r>
  </si>
  <si>
    <r>
      <rPr>
        <sz val="8"/>
        <color rgb="FF231F20"/>
        <rFont val="Arial"/>
        <family val="2"/>
      </rPr>
      <t>Salluit</t>
    </r>
  </si>
  <si>
    <r>
      <rPr>
        <sz val="8"/>
        <color rgb="FF231F20"/>
        <rFont val="Arial"/>
        <family val="2"/>
      </rPr>
      <t>Schefferville</t>
    </r>
  </si>
  <si>
    <r>
      <rPr>
        <sz val="8"/>
        <color rgb="FF231F20"/>
        <rFont val="Arial"/>
        <family val="2"/>
      </rPr>
      <t>Témiscaming</t>
    </r>
  </si>
  <si>
    <r>
      <rPr>
        <sz val="8"/>
        <color rgb="FF231F20"/>
        <rFont val="Arial"/>
        <family val="2"/>
      </rPr>
      <t>Thorne</t>
    </r>
  </si>
  <si>
    <r>
      <rPr>
        <sz val="8"/>
        <color rgb="FF231F20"/>
        <rFont val="Arial"/>
        <family val="2"/>
      </rPr>
      <t>Tourville</t>
    </r>
  </si>
  <si>
    <r>
      <rPr>
        <sz val="8"/>
        <color rgb="FF231F20"/>
        <rFont val="Arial"/>
        <family val="2"/>
      </rPr>
      <t>Ville-Marie</t>
    </r>
  </si>
  <si>
    <r>
      <rPr>
        <sz val="8"/>
        <color rgb="FF231F20"/>
        <rFont val="Arial"/>
        <family val="2"/>
      </rPr>
      <t>Villeroy</t>
    </r>
  </si>
  <si>
    <r>
      <rPr>
        <sz val="8"/>
        <color rgb="FF231F20"/>
        <rFont val="Arial"/>
        <family val="2"/>
      </rPr>
      <t>Waskaganish</t>
    </r>
  </si>
  <si>
    <r>
      <rPr>
        <sz val="8"/>
        <color rgb="FF231F20"/>
        <rFont val="Arial"/>
        <family val="2"/>
      </rPr>
      <t>Waswanipi</t>
    </r>
  </si>
  <si>
    <r>
      <rPr>
        <sz val="8"/>
        <color rgb="FF231F20"/>
        <rFont val="Arial"/>
        <family val="2"/>
      </rPr>
      <t>Wemindji</t>
    </r>
  </si>
  <si>
    <r>
      <rPr>
        <sz val="8"/>
        <color rgb="FF231F20"/>
        <rFont val="Arial"/>
        <family val="2"/>
      </rPr>
      <t>Whapmagoostui</t>
    </r>
  </si>
  <si>
    <r>
      <rPr>
        <sz val="8"/>
        <color rgb="FF231F20"/>
        <rFont val="Arial"/>
        <family val="2"/>
      </rPr>
      <t>No  metropolitan influenced zone (Quebec)</t>
    </r>
  </si>
  <si>
    <r>
      <rPr>
        <sz val="8"/>
        <color rgb="FF231F20"/>
        <rFont val="Arial"/>
        <family val="2"/>
      </rPr>
      <t>Aguanish</t>
    </r>
  </si>
  <si>
    <r>
      <rPr>
        <sz val="8"/>
        <color rgb="FF231F20"/>
        <rFont val="Arial"/>
        <family val="2"/>
      </rPr>
      <t>TI</t>
    </r>
  </si>
  <si>
    <r>
      <rPr>
        <sz val="8"/>
        <color rgb="FF231F20"/>
        <rFont val="Arial"/>
        <family val="2"/>
      </rPr>
      <t>Akwesasne</t>
    </r>
  </si>
  <si>
    <r>
      <rPr>
        <sz val="8"/>
        <color rgb="FF231F20"/>
        <rFont val="Arial"/>
        <family val="2"/>
      </rPr>
      <t>Albertville</t>
    </r>
  </si>
  <si>
    <r>
      <rPr>
        <sz val="8"/>
        <color rgb="FF231F20"/>
        <rFont val="Arial"/>
        <family val="2"/>
      </rPr>
      <t>Angliers</t>
    </r>
  </si>
  <si>
    <r>
      <rPr>
        <sz val="8"/>
        <color rgb="FF231F20"/>
        <rFont val="Arial"/>
        <family val="2"/>
      </rPr>
      <t>Aupaluk</t>
    </r>
  </si>
  <si>
    <r>
      <rPr>
        <sz val="8"/>
        <color rgb="FF231F20"/>
        <rFont val="Arial"/>
        <family val="2"/>
      </rPr>
      <t>Baie-Atibenne</t>
    </r>
  </si>
  <si>
    <r>
      <rPr>
        <sz val="8"/>
        <color rgb="FF231F20"/>
        <rFont val="Arial"/>
        <family val="2"/>
      </rPr>
      <t>Baie-de-la-Bouteille</t>
    </r>
  </si>
  <si>
    <r>
      <rPr>
        <sz val="8"/>
        <color rgb="FF231F20"/>
        <rFont val="Arial"/>
        <family val="2"/>
      </rPr>
      <t>Baie-des-Chaloupes</t>
    </r>
  </si>
  <si>
    <r>
      <rPr>
        <sz val="8"/>
        <color rgb="FF231F20"/>
        <rFont val="Arial"/>
        <family val="2"/>
      </rPr>
      <t>Baie-d’Hudson</t>
    </r>
  </si>
  <si>
    <r>
      <rPr>
        <sz val="8"/>
        <color rgb="FF231F20"/>
        <rFont val="Arial"/>
        <family val="2"/>
      </rPr>
      <t>Baie-Johan-Beetz</t>
    </r>
  </si>
  <si>
    <r>
      <rPr>
        <sz val="8"/>
        <color rgb="FF231F20"/>
        <rFont val="Arial"/>
        <family val="2"/>
      </rPr>
      <t>Baie-Obaoca</t>
    </r>
  </si>
  <si>
    <r>
      <rPr>
        <sz val="8"/>
        <color rgb="FF231F20"/>
        <rFont val="Arial"/>
        <family val="2"/>
      </rPr>
      <t>Baie-Sainte-Catherine</t>
    </r>
  </si>
  <si>
    <r>
      <rPr>
        <sz val="8"/>
        <color rgb="FF231F20"/>
        <rFont val="Arial"/>
        <family val="2"/>
      </rPr>
      <t>Barkmere</t>
    </r>
  </si>
  <si>
    <r>
      <rPr>
        <sz val="8"/>
        <color rgb="FF231F20"/>
        <rFont val="Arial"/>
        <family val="2"/>
      </rPr>
      <t>Belle-Rivière</t>
    </r>
  </si>
  <si>
    <r>
      <rPr>
        <sz val="8"/>
        <color rgb="FF231F20"/>
        <rFont val="Arial"/>
        <family val="2"/>
      </rPr>
      <t>Belleterre</t>
    </r>
  </si>
  <si>
    <r>
      <rPr>
        <sz val="8"/>
        <color rgb="FF231F20"/>
        <rFont val="Arial"/>
        <family val="2"/>
      </rPr>
      <t>Bonne-Espérance</t>
    </r>
  </si>
  <si>
    <r>
      <rPr>
        <sz val="8"/>
        <color rgb="FF231F20"/>
        <rFont val="Arial"/>
        <family val="2"/>
      </rPr>
      <t>Caniapiscau</t>
    </r>
  </si>
  <si>
    <r>
      <rPr>
        <sz val="8"/>
        <color rgb="FF231F20"/>
        <rFont val="Arial"/>
        <family val="2"/>
      </rPr>
      <t>Cascades-Malignes</t>
    </r>
  </si>
  <si>
    <r>
      <rPr>
        <sz val="8"/>
        <color rgb="FF231F20"/>
        <rFont val="Arial"/>
        <family val="2"/>
      </rPr>
      <t>Champneuf</t>
    </r>
  </si>
  <si>
    <r>
      <rPr>
        <sz val="8"/>
        <color rgb="FF231F20"/>
        <rFont val="Arial"/>
        <family val="2"/>
      </rPr>
      <t>VC</t>
    </r>
  </si>
  <si>
    <r>
      <rPr>
        <sz val="8"/>
        <color rgb="FF231F20"/>
        <rFont val="Arial"/>
        <family val="2"/>
      </rPr>
      <t>Collines-du-Basque</t>
    </r>
  </si>
  <si>
    <r>
      <rPr>
        <sz val="8"/>
        <color rgb="FF231F20"/>
        <rFont val="Arial"/>
        <family val="2"/>
      </rPr>
      <t>Coulée-des-Adolphe</t>
    </r>
  </si>
  <si>
    <r>
      <rPr>
        <sz val="8"/>
        <color rgb="FF231F20"/>
        <rFont val="Arial"/>
        <family val="2"/>
      </rPr>
      <t>Dépôt-Échouani</t>
    </r>
  </si>
  <si>
    <r>
      <rPr>
        <sz val="8"/>
        <color rgb="FF231F20"/>
        <rFont val="Arial"/>
        <family val="2"/>
      </rPr>
      <t>Doncaster</t>
    </r>
  </si>
  <si>
    <r>
      <rPr>
        <sz val="8"/>
        <color rgb="FF231F20"/>
        <rFont val="Arial"/>
        <family val="2"/>
      </rPr>
      <t>Eastmain</t>
    </r>
  </si>
  <si>
    <r>
      <rPr>
        <sz val="8"/>
        <color rgb="FF231F20"/>
        <rFont val="Arial"/>
        <family val="2"/>
      </rPr>
      <t>Gesgapegiag</t>
    </r>
  </si>
  <si>
    <r>
      <rPr>
        <sz val="8"/>
        <color rgb="FF231F20"/>
        <rFont val="Arial"/>
        <family val="2"/>
      </rPr>
      <t>Gros-Mécatina</t>
    </r>
  </si>
  <si>
    <r>
      <rPr>
        <sz val="8"/>
        <color rgb="FF231F20"/>
        <rFont val="Arial"/>
        <family val="2"/>
      </rPr>
      <t>Grosse-Île</t>
    </r>
  </si>
  <si>
    <r>
      <rPr>
        <sz val="8"/>
        <color rgb="FF231F20"/>
        <rFont val="Arial"/>
        <family val="2"/>
      </rPr>
      <t>Hunter’s Point</t>
    </r>
  </si>
  <si>
    <r>
      <rPr>
        <sz val="8"/>
        <color rgb="FF231F20"/>
        <rFont val="Arial"/>
        <family val="2"/>
      </rPr>
      <t>Kangiqsualujjuaq</t>
    </r>
  </si>
  <si>
    <r>
      <rPr>
        <sz val="8"/>
        <color rgb="FF231F20"/>
        <rFont val="Arial"/>
        <family val="2"/>
      </rPr>
      <t>Kangiqsujuaq</t>
    </r>
  </si>
  <si>
    <r>
      <rPr>
        <sz val="8"/>
        <color rgb="FF231F20"/>
        <rFont val="Arial"/>
        <family val="2"/>
      </rPr>
      <t>VK</t>
    </r>
  </si>
  <si>
    <r>
      <rPr>
        <sz val="8"/>
        <color rgb="FF231F20"/>
        <rFont val="Arial"/>
        <family val="2"/>
      </rPr>
      <t>La Romaine</t>
    </r>
  </si>
  <si>
    <r>
      <rPr>
        <sz val="8"/>
        <color rgb="FF231F20"/>
        <rFont val="Arial"/>
        <family val="2"/>
      </rPr>
      <t>Lac-Achouakan</t>
    </r>
  </si>
  <si>
    <r>
      <rPr>
        <sz val="8"/>
        <color rgb="FF231F20"/>
        <rFont val="Arial"/>
        <family val="2"/>
      </rPr>
      <t>Lac-Akonapwehikan</t>
    </r>
  </si>
  <si>
    <r>
      <rPr>
        <sz val="8"/>
        <color rgb="FF231F20"/>
        <rFont val="Arial"/>
        <family val="2"/>
      </rPr>
      <t>Lac-à-la-Croix</t>
    </r>
  </si>
  <si>
    <r>
      <rPr>
        <sz val="8"/>
        <color rgb="FF231F20"/>
        <rFont val="Arial"/>
        <family val="2"/>
      </rPr>
      <t>Lac-Alfred</t>
    </r>
  </si>
  <si>
    <r>
      <rPr>
        <sz val="8"/>
        <color rgb="FF231F20"/>
        <rFont val="Arial"/>
        <family val="2"/>
      </rPr>
      <t>Lac-Ashuapmushuan</t>
    </r>
  </si>
  <si>
    <r>
      <rPr>
        <sz val="8"/>
        <color rgb="FF231F20"/>
        <rFont val="Arial"/>
        <family val="2"/>
      </rPr>
      <t>Lac-au-Brochet</t>
    </r>
  </si>
  <si>
    <r>
      <rPr>
        <sz val="8"/>
        <color rgb="FF231F20"/>
        <rFont val="Arial"/>
        <family val="2"/>
      </rPr>
      <t>Lac-Bazinet</t>
    </r>
  </si>
  <si>
    <r>
      <rPr>
        <sz val="8"/>
        <color rgb="FF231F20"/>
        <rFont val="Arial"/>
        <family val="2"/>
      </rPr>
      <t>Lac-Blanc</t>
    </r>
  </si>
  <si>
    <r>
      <rPr>
        <sz val="8"/>
        <color rgb="FF231F20"/>
        <rFont val="Arial"/>
        <family val="2"/>
      </rPr>
      <t>Lac-Boisbouscache</t>
    </r>
  </si>
  <si>
    <r>
      <rPr>
        <sz val="8"/>
        <color rgb="FF231F20"/>
        <rFont val="Arial"/>
        <family val="2"/>
      </rPr>
      <t>Lac-Boulé</t>
    </r>
  </si>
  <si>
    <r>
      <rPr>
        <sz val="8"/>
        <color rgb="FF231F20"/>
        <rFont val="Arial"/>
        <family val="2"/>
      </rPr>
      <t>Lac-Cabasta</t>
    </r>
  </si>
  <si>
    <r>
      <rPr>
        <sz val="8"/>
        <color rgb="FF231F20"/>
        <rFont val="Arial"/>
        <family val="2"/>
      </rPr>
      <t>Lac-Casault</t>
    </r>
  </si>
  <si>
    <r>
      <rPr>
        <sz val="8"/>
        <color rgb="FF231F20"/>
        <rFont val="Arial"/>
        <family val="2"/>
      </rPr>
      <t>Lac-Croche</t>
    </r>
  </si>
  <si>
    <r>
      <rPr>
        <sz val="8"/>
        <color rgb="FF231F20"/>
        <rFont val="Arial"/>
        <family val="2"/>
      </rPr>
      <t>Lac-De La Bidière</t>
    </r>
  </si>
  <si>
    <r>
      <rPr>
        <sz val="8"/>
        <color rgb="FF231F20"/>
        <rFont val="Arial"/>
        <family val="2"/>
      </rPr>
      <t>Lac-de-la-Maison-de-Pierre</t>
    </r>
  </si>
  <si>
    <r>
      <rPr>
        <sz val="8"/>
        <color rgb="FF231F20"/>
        <rFont val="Arial"/>
        <family val="2"/>
      </rPr>
      <t>Lac-de-la-Pomme</t>
    </r>
  </si>
  <si>
    <r>
      <rPr>
        <sz val="8"/>
        <color rgb="FF231F20"/>
        <rFont val="Arial"/>
        <family val="2"/>
      </rPr>
      <t>Lac-des-Dix-Milles</t>
    </r>
  </si>
  <si>
    <r>
      <rPr>
        <sz val="8"/>
        <color rgb="FF231F20"/>
        <rFont val="Arial"/>
        <family val="2"/>
      </rPr>
      <t>Lac-des-Eaux-Mortes</t>
    </r>
  </si>
  <si>
    <r>
      <rPr>
        <sz val="8"/>
        <color rgb="FF231F20"/>
        <rFont val="Arial"/>
        <family val="2"/>
      </rPr>
      <t>Lac-Despinassy</t>
    </r>
  </si>
  <si>
    <r>
      <rPr>
        <sz val="8"/>
        <color rgb="FF231F20"/>
        <rFont val="Arial"/>
        <family val="2"/>
      </rPr>
      <t>Lac-Devenyns</t>
    </r>
  </si>
  <si>
    <r>
      <rPr>
        <sz val="8"/>
        <color rgb="FF231F20"/>
        <rFont val="Arial"/>
        <family val="2"/>
      </rPr>
      <t>Lac-Douaire</t>
    </r>
  </si>
  <si>
    <r>
      <rPr>
        <sz val="8"/>
        <color rgb="FF231F20"/>
        <rFont val="Arial"/>
        <family val="2"/>
      </rPr>
      <t>Lac-Duparquet</t>
    </r>
  </si>
  <si>
    <r>
      <rPr>
        <sz val="8"/>
        <color rgb="FF231F20"/>
        <rFont val="Arial"/>
        <family val="2"/>
      </rPr>
      <t>Lac-du-Taureau</t>
    </r>
  </si>
  <si>
    <r>
      <rPr>
        <sz val="8"/>
        <color rgb="FF231F20"/>
        <rFont val="Arial"/>
        <family val="2"/>
      </rPr>
      <t>Lac-Édouard</t>
    </r>
  </si>
  <si>
    <r>
      <rPr>
        <sz val="8"/>
        <color rgb="FF231F20"/>
        <rFont val="Arial"/>
        <family val="2"/>
      </rPr>
      <t>Lac-Ernest</t>
    </r>
  </si>
  <si>
    <r>
      <rPr>
        <sz val="8"/>
        <color rgb="FF231F20"/>
        <rFont val="Arial"/>
        <family val="2"/>
      </rPr>
      <t>Lac-Frontière</t>
    </r>
  </si>
  <si>
    <r>
      <rPr>
        <sz val="8"/>
        <color rgb="FF231F20"/>
        <rFont val="Arial"/>
        <family val="2"/>
      </rPr>
      <t>Lac-Granet</t>
    </r>
  </si>
  <si>
    <r>
      <rPr>
        <sz val="8"/>
        <color rgb="FF231F20"/>
        <rFont val="Arial"/>
        <family val="2"/>
      </rPr>
      <t>Lac-Huron</t>
    </r>
  </si>
  <si>
    <r>
      <rPr>
        <sz val="8"/>
        <color rgb="FF231F20"/>
        <rFont val="Arial"/>
        <family val="2"/>
      </rPr>
      <t>Lac-Jacques-Cartier</t>
    </r>
  </si>
  <si>
    <r>
      <rPr>
        <sz val="8"/>
        <color rgb="FF231F20"/>
        <rFont val="Arial"/>
        <family val="2"/>
      </rPr>
      <t>Lac-Jérôme</t>
    </r>
  </si>
  <si>
    <r>
      <rPr>
        <sz val="8"/>
        <color rgb="FF231F20"/>
        <rFont val="Arial"/>
        <family val="2"/>
      </rPr>
      <t>Lac-John</t>
    </r>
  </si>
  <si>
    <r>
      <rPr>
        <sz val="8"/>
        <color rgb="FF231F20"/>
        <rFont val="Arial"/>
        <family val="2"/>
      </rPr>
      <t>Lac-Juillet</t>
    </r>
  </si>
  <si>
    <r>
      <rPr>
        <sz val="8"/>
        <color rgb="FF231F20"/>
        <rFont val="Arial"/>
        <family val="2"/>
      </rPr>
      <t>Lac-Lapeyrère</t>
    </r>
  </si>
  <si>
    <r>
      <rPr>
        <sz val="8"/>
        <color rgb="FF231F20"/>
        <rFont val="Arial"/>
        <family val="2"/>
      </rPr>
      <t>Lac-Legendre</t>
    </r>
  </si>
  <si>
    <r>
      <rPr>
        <sz val="8"/>
        <color rgb="FF231F20"/>
        <rFont val="Arial"/>
        <family val="2"/>
      </rPr>
      <t>Lac-Lenôtre</t>
    </r>
  </si>
  <si>
    <r>
      <rPr>
        <sz val="8"/>
        <color rgb="FF231F20"/>
        <rFont val="Arial"/>
        <family val="2"/>
      </rPr>
      <t>Lac-Marguerite</t>
    </r>
  </si>
  <si>
    <r>
      <rPr>
        <sz val="8"/>
        <color rgb="FF231F20"/>
        <rFont val="Arial"/>
        <family val="2"/>
      </rPr>
      <t>Lac-Masketsi</t>
    </r>
  </si>
  <si>
    <r>
      <rPr>
        <sz val="8"/>
        <color rgb="FF231F20"/>
        <rFont val="Arial"/>
        <family val="2"/>
      </rPr>
      <t>Lac-Matapédia</t>
    </r>
  </si>
  <si>
    <r>
      <rPr>
        <sz val="8"/>
        <color rgb="FF231F20"/>
        <rFont val="Arial"/>
        <family val="2"/>
      </rPr>
      <t>Lac-Matawin</t>
    </r>
  </si>
  <si>
    <r>
      <rPr>
        <sz val="8"/>
        <color rgb="FF231F20"/>
        <rFont val="Arial"/>
        <family val="2"/>
      </rPr>
      <t>Lac-Metei</t>
    </r>
  </si>
  <si>
    <r>
      <rPr>
        <sz val="8"/>
        <color rgb="FF231F20"/>
        <rFont val="Arial"/>
        <family val="2"/>
      </rPr>
      <t>Lac-Minaki</t>
    </r>
  </si>
  <si>
    <r>
      <rPr>
        <sz val="8"/>
        <color rgb="FF231F20"/>
        <rFont val="Arial"/>
        <family val="2"/>
      </rPr>
      <t>Lac-Ministuk</t>
    </r>
  </si>
  <si>
    <r>
      <rPr>
        <sz val="8"/>
        <color rgb="FF231F20"/>
        <rFont val="Arial"/>
        <family val="2"/>
      </rPr>
      <t>Lac-Moncouche</t>
    </r>
  </si>
  <si>
    <r>
      <rPr>
        <sz val="8"/>
        <color rgb="FF231F20"/>
        <rFont val="Arial"/>
        <family val="2"/>
      </rPr>
      <t>Lac-Moselle</t>
    </r>
  </si>
  <si>
    <r>
      <rPr>
        <sz val="8"/>
        <color rgb="FF231F20"/>
        <rFont val="Arial"/>
        <family val="2"/>
      </rPr>
      <t>Lac-Nilgaut</t>
    </r>
  </si>
  <si>
    <r>
      <rPr>
        <sz val="8"/>
        <color rgb="FF231F20"/>
        <rFont val="Arial"/>
        <family val="2"/>
      </rPr>
      <t>Lac-Normand</t>
    </r>
  </si>
  <si>
    <r>
      <rPr>
        <sz val="8"/>
        <color rgb="FF231F20"/>
        <rFont val="Arial"/>
        <family val="2"/>
      </rPr>
      <t>Lac-Oscar</t>
    </r>
  </si>
  <si>
    <r>
      <rPr>
        <sz val="8"/>
        <color rgb="FF231F20"/>
        <rFont val="Arial"/>
        <family val="2"/>
      </rPr>
      <t>Lac-Pikauba</t>
    </r>
  </si>
  <si>
    <r>
      <rPr>
        <sz val="8"/>
        <color rgb="FF231F20"/>
        <rFont val="Arial"/>
        <family val="2"/>
      </rPr>
      <t>Lac-Pythonga</t>
    </r>
  </si>
  <si>
    <r>
      <rPr>
        <sz val="8"/>
        <color rgb="FF231F20"/>
        <rFont val="Arial"/>
        <family val="2"/>
      </rPr>
      <t>Lac-Rapide</t>
    </r>
  </si>
  <si>
    <r>
      <rPr>
        <sz val="8"/>
        <color rgb="FF231F20"/>
        <rFont val="Arial"/>
        <family val="2"/>
      </rPr>
      <t>Lac-Santé</t>
    </r>
  </si>
  <si>
    <r>
      <rPr>
        <sz val="8"/>
        <color rgb="FF231F20"/>
        <rFont val="Arial"/>
        <family val="2"/>
      </rPr>
      <t>Lac-Tremblant-Nord</t>
    </r>
  </si>
  <si>
    <r>
      <rPr>
        <sz val="8"/>
        <color rgb="FF231F20"/>
        <rFont val="Arial"/>
        <family val="2"/>
      </rPr>
      <t>Lac-Vacher</t>
    </r>
  </si>
  <si>
    <r>
      <rPr>
        <sz val="8"/>
        <color rgb="FF231F20"/>
        <rFont val="Arial"/>
        <family val="2"/>
      </rPr>
      <t>Lac-Wagwabika</t>
    </r>
  </si>
  <si>
    <r>
      <rPr>
        <sz val="8"/>
        <color rgb="FF231F20"/>
        <rFont val="Arial"/>
        <family val="2"/>
      </rPr>
      <t>Laforce</t>
    </r>
  </si>
  <si>
    <r>
      <rPr>
        <sz val="8"/>
        <color rgb="FF231F20"/>
        <rFont val="Arial"/>
        <family val="2"/>
      </rPr>
      <t>Lalemant</t>
    </r>
  </si>
  <si>
    <r>
      <rPr>
        <sz val="8"/>
        <color rgb="FF231F20"/>
        <rFont val="Arial"/>
        <family val="2"/>
      </rPr>
      <t>Laniel</t>
    </r>
  </si>
  <si>
    <r>
      <rPr>
        <sz val="8"/>
        <color rgb="FF231F20"/>
        <rFont val="Arial"/>
        <family val="2"/>
      </rPr>
      <t>L’Ascension-de-Patapédia</t>
    </r>
  </si>
  <si>
    <r>
      <rPr>
        <sz val="8"/>
        <color rgb="FF231F20"/>
        <rFont val="Arial"/>
        <family val="2"/>
      </rPr>
      <t>Latulipe-et-Gaboury</t>
    </r>
  </si>
  <si>
    <r>
      <rPr>
        <sz val="8"/>
        <color rgb="FF231F20"/>
        <rFont val="Arial"/>
        <family val="2"/>
      </rPr>
      <t>Les  Lacs-du-Témiscamingue</t>
    </r>
  </si>
  <si>
    <r>
      <rPr>
        <sz val="8"/>
        <color rgb="FF231F20"/>
        <rFont val="Arial"/>
        <family val="2"/>
      </rPr>
      <t>L’Île-d’Anticosti</t>
    </r>
  </si>
  <si>
    <r>
      <rPr>
        <sz val="8"/>
        <color rgb="FF231F20"/>
        <rFont val="Arial"/>
        <family val="2"/>
      </rPr>
      <t>Linton</t>
    </r>
  </si>
  <si>
    <r>
      <rPr>
        <sz val="8"/>
        <color rgb="FF231F20"/>
        <rFont val="Arial"/>
        <family val="2"/>
      </rPr>
      <t>Matchi-Manitou</t>
    </r>
  </si>
  <si>
    <r>
      <rPr>
        <sz val="8"/>
        <color rgb="FF231F20"/>
        <rFont val="Arial"/>
        <family val="2"/>
      </rPr>
      <t>Matimekosh</t>
    </r>
  </si>
  <si>
    <r>
      <rPr>
        <sz val="8"/>
        <color rgb="FF231F20"/>
        <rFont val="Arial"/>
        <family val="2"/>
      </rPr>
      <t>Moffet</t>
    </r>
  </si>
  <si>
    <r>
      <rPr>
        <sz val="8"/>
        <color rgb="FF231F20"/>
        <rFont val="Arial"/>
        <family val="2"/>
      </rPr>
      <t>Mont-Alexandre</t>
    </r>
  </si>
  <si>
    <r>
      <rPr>
        <sz val="8"/>
        <color rgb="FF231F20"/>
        <rFont val="Arial"/>
        <family val="2"/>
      </rPr>
      <t>Mont-Apica</t>
    </r>
  </si>
  <si>
    <r>
      <rPr>
        <sz val="8"/>
        <color rgb="FF231F20"/>
        <rFont val="Arial"/>
        <family val="2"/>
      </rPr>
      <t>Mont-Élie</t>
    </r>
  </si>
  <si>
    <r>
      <rPr>
        <sz val="8"/>
        <color rgb="FF231F20"/>
        <rFont val="Arial"/>
        <family val="2"/>
      </rPr>
      <t>Mont-Saint-Michel</t>
    </r>
  </si>
  <si>
    <r>
      <rPr>
        <sz val="8"/>
        <color rgb="FF231F20"/>
        <rFont val="Arial"/>
        <family val="2"/>
      </rPr>
      <t>Mont-Saint-Pierre</t>
    </r>
  </si>
  <si>
    <r>
      <rPr>
        <sz val="8"/>
        <color rgb="FF231F20"/>
        <rFont val="Arial"/>
        <family val="2"/>
      </rPr>
      <t>Mont-Valin</t>
    </r>
  </si>
  <si>
    <r>
      <rPr>
        <sz val="8"/>
        <color rgb="FF231F20"/>
        <rFont val="Arial"/>
        <family val="2"/>
      </rPr>
      <t>Notre-Dame-des-Sept-Douleurs</t>
    </r>
  </si>
  <si>
    <r>
      <rPr>
        <sz val="8"/>
        <color rgb="FF231F20"/>
        <rFont val="Arial"/>
        <family val="2"/>
      </rPr>
      <t>Obedjiwan</t>
    </r>
  </si>
  <si>
    <r>
      <rPr>
        <sz val="8"/>
        <color rgb="FF231F20"/>
        <rFont val="Arial"/>
        <family val="2"/>
      </rPr>
      <t>Pakuashipi</t>
    </r>
  </si>
  <si>
    <r>
      <rPr>
        <sz val="8"/>
        <color rgb="FF231F20"/>
        <rFont val="Arial"/>
        <family val="2"/>
      </rPr>
      <t>Petite-Vallée</t>
    </r>
  </si>
  <si>
    <r>
      <rPr>
        <sz val="8"/>
        <color rgb="FF231F20"/>
        <rFont val="Arial"/>
        <family val="2"/>
      </rPr>
      <t>Petit-Lac-Sainte-Anne</t>
    </r>
  </si>
  <si>
    <r>
      <rPr>
        <sz val="8"/>
        <color rgb="FF231F20"/>
        <rFont val="Arial"/>
        <family val="2"/>
      </rPr>
      <t>Petit-Mécatina</t>
    </r>
  </si>
  <si>
    <r>
      <rPr>
        <sz val="8"/>
        <color rgb="FF231F20"/>
        <rFont val="Arial"/>
        <family val="2"/>
      </rPr>
      <t>Picard</t>
    </r>
  </si>
  <si>
    <r>
      <rPr>
        <sz val="8"/>
        <color rgb="FF231F20"/>
        <rFont val="Arial"/>
        <family val="2"/>
      </rPr>
      <t>Puvirnituq</t>
    </r>
  </si>
  <si>
    <r>
      <rPr>
        <sz val="8"/>
        <color rgb="FF231F20"/>
        <rFont val="Arial"/>
        <family val="2"/>
      </rPr>
      <t>Rapides-des-Joachims</t>
    </r>
  </si>
  <si>
    <r>
      <rPr>
        <sz val="8"/>
        <color rgb="FF231F20"/>
        <rFont val="Arial"/>
        <family val="2"/>
      </rPr>
      <t>Réservoir-Dozois</t>
    </r>
  </si>
  <si>
    <r>
      <rPr>
        <sz val="8"/>
        <color rgb="FF231F20"/>
        <rFont val="Arial"/>
        <family val="2"/>
      </rPr>
      <t>Rivière-à-Claude</t>
    </r>
  </si>
  <si>
    <r>
      <rPr>
        <b/>
        <sz val="8"/>
        <color rgb="FF231F20"/>
        <rFont val="Arial"/>
        <family val="2"/>
      </rPr>
      <t xml:space="preserve">Quebec </t>
    </r>
    <r>
      <rPr>
        <sz val="8"/>
        <color rgb="FF231F20"/>
        <rFont val="Arial"/>
        <family val="2"/>
      </rPr>
      <t>(concluded)</t>
    </r>
  </si>
  <si>
    <r>
      <rPr>
        <sz val="8"/>
        <color rgb="FF231F20"/>
        <rFont val="Arial"/>
        <family val="2"/>
      </rPr>
      <t>Rivière-Bonaventure</t>
    </r>
  </si>
  <si>
    <r>
      <rPr>
        <sz val="8"/>
        <color rgb="FF231F20"/>
        <rFont val="Arial"/>
        <family val="2"/>
      </rPr>
      <t>Rivière-Bonjour</t>
    </r>
  </si>
  <si>
    <r>
      <rPr>
        <sz val="8"/>
        <color rgb="FF231F20"/>
        <rFont val="Arial"/>
        <family val="2"/>
      </rPr>
      <t>Rivière-de-la-Savane</t>
    </r>
  </si>
  <si>
    <r>
      <rPr>
        <sz val="8"/>
        <color rgb="FF231F20"/>
        <rFont val="Arial"/>
        <family val="2"/>
      </rPr>
      <t>Rivière-Koksoak</t>
    </r>
  </si>
  <si>
    <r>
      <rPr>
        <sz val="8"/>
        <color rgb="FF231F20"/>
        <rFont val="Arial"/>
        <family val="2"/>
      </rPr>
      <t>Rivière-Mistassini</t>
    </r>
  </si>
  <si>
    <r>
      <rPr>
        <sz val="8"/>
        <color rgb="FF231F20"/>
        <rFont val="Arial"/>
        <family val="2"/>
      </rPr>
      <t>Rivière-Mouchalagane</t>
    </r>
  </si>
  <si>
    <r>
      <rPr>
        <sz val="8"/>
        <color rgb="FF231F20"/>
        <rFont val="Arial"/>
        <family val="2"/>
      </rPr>
      <t>Rivière-Nipissis</t>
    </r>
  </si>
  <si>
    <r>
      <rPr>
        <sz val="8"/>
        <color rgb="FF231F20"/>
        <rFont val="Arial"/>
        <family val="2"/>
      </rPr>
      <t>Rivière-Nouvelle</t>
    </r>
  </si>
  <si>
    <r>
      <rPr>
        <sz val="8"/>
        <color rgb="FF231F20"/>
        <rFont val="Arial"/>
        <family val="2"/>
      </rPr>
      <t>Rivière-Patapédia-Est</t>
    </r>
  </si>
  <si>
    <r>
      <rPr>
        <sz val="8"/>
        <color rgb="FF231F20"/>
        <rFont val="Arial"/>
        <family val="2"/>
      </rPr>
      <t>Rivière-Vaseuse</t>
    </r>
  </si>
  <si>
    <r>
      <rPr>
        <sz val="8"/>
        <color rgb="FF231F20"/>
        <rFont val="Arial"/>
        <family val="2"/>
      </rPr>
      <t>Routhierville</t>
    </r>
  </si>
  <si>
    <r>
      <rPr>
        <sz val="8"/>
        <color rgb="FF231F20"/>
        <rFont val="Arial"/>
        <family val="2"/>
      </rPr>
      <t>Ruisseau-des-Mineurs</t>
    </r>
  </si>
  <si>
    <r>
      <rPr>
        <sz val="8"/>
        <color rgb="FF231F20"/>
        <rFont val="Arial"/>
        <family val="2"/>
      </rPr>
      <t>Ruisseau-Ferguson</t>
    </r>
  </si>
  <si>
    <r>
      <rPr>
        <sz val="8"/>
        <color rgb="FF231F20"/>
        <rFont val="Arial"/>
        <family val="2"/>
      </rPr>
      <t>Saint-Alexis-de-Matapédia</t>
    </r>
  </si>
  <si>
    <r>
      <rPr>
        <sz val="8"/>
        <color rgb="FF231F20"/>
        <rFont val="Arial"/>
        <family val="2"/>
      </rPr>
      <t>Saint-Alphonse</t>
    </r>
  </si>
  <si>
    <r>
      <rPr>
        <sz val="8"/>
        <color rgb="FF231F20"/>
        <rFont val="Arial"/>
        <family val="2"/>
      </rPr>
      <t>Saint-Antoine-de-l’Isle-aux-Grues</t>
    </r>
  </si>
  <si>
    <r>
      <rPr>
        <sz val="8"/>
        <color rgb="FF231F20"/>
        <rFont val="Arial"/>
        <family val="2"/>
      </rPr>
      <t>Saint-Benoît-du-Lac</t>
    </r>
  </si>
  <si>
    <r>
      <rPr>
        <sz val="8"/>
        <color rgb="FF231F20"/>
        <rFont val="Arial"/>
        <family val="2"/>
      </rPr>
      <t>Saint-Cléophas</t>
    </r>
  </si>
  <si>
    <r>
      <rPr>
        <sz val="8"/>
        <color rgb="FF231F20"/>
        <rFont val="Arial"/>
        <family val="2"/>
      </rPr>
      <t>Saint-Denis</t>
    </r>
  </si>
  <si>
    <r>
      <rPr>
        <sz val="8"/>
        <color rgb="FF231F20"/>
        <rFont val="Arial"/>
        <family val="2"/>
      </rPr>
      <t>Saint-Édouard-de-Fabre</t>
    </r>
  </si>
  <si>
    <r>
      <rPr>
        <sz val="8"/>
        <color rgb="FF231F20"/>
        <rFont val="Arial"/>
        <family val="2"/>
      </rPr>
      <t>Sainte-Madeleine-de-la-Rivière-Madeleine</t>
    </r>
  </si>
  <si>
    <r>
      <rPr>
        <sz val="8"/>
        <color rgb="FF231F20"/>
        <rFont val="Arial"/>
        <family val="2"/>
      </rPr>
      <t>Saint-Guy</t>
    </r>
  </si>
  <si>
    <r>
      <rPr>
        <sz val="8"/>
        <color rgb="FF231F20"/>
        <rFont val="Arial"/>
        <family val="2"/>
      </rPr>
      <t>Saint-Jean-de-la-Lande</t>
    </r>
  </si>
  <si>
    <r>
      <rPr>
        <sz val="8"/>
        <color rgb="FF231F20"/>
        <rFont val="Arial"/>
        <family val="2"/>
      </rPr>
      <t>Saint-Louis-de-Gonzague-du-Cap-Tourmente</t>
    </r>
  </si>
  <si>
    <r>
      <rPr>
        <sz val="8"/>
        <color rgb="FF231F20"/>
        <rFont val="Arial"/>
        <family val="2"/>
      </rPr>
      <t>Saint-Marcel</t>
    </r>
  </si>
  <si>
    <r>
      <rPr>
        <sz val="8"/>
        <color rgb="FF231F20"/>
        <rFont val="Arial"/>
        <family val="2"/>
      </rPr>
      <t>Saint-Nazaire-de-Dorchester</t>
    </r>
  </si>
  <si>
    <r>
      <rPr>
        <sz val="8"/>
        <color rgb="FF231F20"/>
        <rFont val="Arial"/>
        <family val="2"/>
      </rPr>
      <t>Saint-Noël</t>
    </r>
  </si>
  <si>
    <r>
      <rPr>
        <sz val="8"/>
        <color rgb="FF231F20"/>
        <rFont val="Arial"/>
        <family val="2"/>
      </rPr>
      <t>Saint-Omer</t>
    </r>
  </si>
  <si>
    <r>
      <rPr>
        <sz val="8"/>
        <color rgb="FF231F20"/>
        <rFont val="Arial"/>
        <family val="2"/>
      </rPr>
      <t>Saint-Onésime-d’Ixworth</t>
    </r>
  </si>
  <si>
    <r>
      <rPr>
        <sz val="8"/>
        <color rgb="FF231F20"/>
        <rFont val="Arial"/>
        <family val="2"/>
      </rPr>
      <t>Saint-Venant-de-Paquette</t>
    </r>
  </si>
  <si>
    <r>
      <rPr>
        <sz val="8"/>
        <color rgb="FF231F20"/>
        <rFont val="Arial"/>
        <family val="2"/>
      </rPr>
      <t>Saint-Zénon-du-Lac-Humqui</t>
    </r>
  </si>
  <si>
    <r>
      <rPr>
        <sz val="8"/>
        <color rgb="FF231F20"/>
        <rFont val="Arial"/>
        <family val="2"/>
      </rPr>
      <t>Sault-au-Cochon</t>
    </r>
  </si>
  <si>
    <r>
      <rPr>
        <sz val="8"/>
        <color rgb="FF231F20"/>
        <rFont val="Arial"/>
        <family val="2"/>
      </rPr>
      <t>Tasiujaq</t>
    </r>
  </si>
  <si>
    <r>
      <rPr>
        <sz val="8"/>
        <color rgb="FF231F20"/>
        <rFont val="Arial"/>
        <family val="2"/>
      </rPr>
      <t>Umiujaq</t>
    </r>
  </si>
  <si>
    <r>
      <rPr>
        <sz val="8"/>
        <color rgb="FF231F20"/>
        <rFont val="Arial"/>
        <family val="2"/>
      </rPr>
      <t>Val-Racine</t>
    </r>
  </si>
  <si>
    <r>
      <rPr>
        <sz val="8"/>
        <color rgb="FF231F20"/>
        <rFont val="Arial"/>
        <family val="2"/>
      </rPr>
      <t>Val-Saint-Gilles</t>
    </r>
  </si>
  <si>
    <r>
      <rPr>
        <sz val="8"/>
        <color rgb="FF231F20"/>
        <rFont val="Arial"/>
        <family val="2"/>
      </rPr>
      <t>Wemotaci</t>
    </r>
  </si>
  <si>
    <r>
      <rPr>
        <sz val="8"/>
        <color rgb="FF231F20"/>
        <rFont val="Arial"/>
        <family val="2"/>
      </rPr>
      <t>Winneway</t>
    </r>
  </si>
  <si>
    <r>
      <rPr>
        <b/>
        <sz val="8"/>
        <color rgb="FF231F20"/>
        <rFont val="Arial"/>
        <family val="2"/>
      </rPr>
      <t>Ontario            Census metropolitan</t>
    </r>
  </si>
  <si>
    <r>
      <rPr>
        <b/>
        <sz val="8"/>
        <color rgb="FF231F20"/>
        <rFont val="Arial"/>
        <family val="2"/>
      </rPr>
      <t>areas (Ontario)</t>
    </r>
  </si>
  <si>
    <r>
      <rPr>
        <b/>
        <sz val="8"/>
        <color rgb="FF231F20"/>
        <rFont val="Arial"/>
        <family val="2"/>
      </rPr>
      <t>35A</t>
    </r>
  </si>
  <si>
    <r>
      <rPr>
        <sz val="8"/>
        <color rgb="FF231F20"/>
        <rFont val="Arial"/>
        <family val="2"/>
      </rPr>
      <t>Barrie</t>
    </r>
  </si>
  <si>
    <r>
      <rPr>
        <sz val="8"/>
        <color rgb="FF231F20"/>
        <rFont val="Arial"/>
        <family val="2"/>
      </rPr>
      <t>Innisfil</t>
    </r>
  </si>
  <si>
    <r>
      <rPr>
        <sz val="8"/>
        <color rgb="FF231F20"/>
        <rFont val="Arial"/>
        <family val="2"/>
      </rPr>
      <t>Springwater</t>
    </r>
  </si>
  <si>
    <r>
      <rPr>
        <sz val="8"/>
        <color rgb="FF231F20"/>
        <rFont val="Arial"/>
        <family val="2"/>
      </rPr>
      <t>TP</t>
    </r>
  </si>
  <si>
    <r>
      <rPr>
        <sz val="8"/>
        <color rgb="FF231F20"/>
        <rFont val="Arial"/>
        <family val="2"/>
      </rPr>
      <t>Brantford</t>
    </r>
  </si>
  <si>
    <r>
      <rPr>
        <sz val="8"/>
        <color rgb="FF231F20"/>
        <rFont val="Arial"/>
        <family val="2"/>
      </rPr>
      <t>Brant</t>
    </r>
  </si>
  <si>
    <r>
      <rPr>
        <sz val="8"/>
        <color rgb="FF231F20"/>
        <rFont val="Arial"/>
        <family val="2"/>
      </rPr>
      <t>Six Nations (Part) 40</t>
    </r>
  </si>
  <si>
    <r>
      <rPr>
        <sz val="8"/>
        <color rgb="FF231F20"/>
        <rFont val="Arial"/>
        <family val="2"/>
      </rPr>
      <t>Greater Sudbury</t>
    </r>
  </si>
  <si>
    <r>
      <rPr>
        <sz val="8"/>
        <color rgb="FF231F20"/>
        <rFont val="Arial"/>
        <family val="2"/>
      </rPr>
      <t>CV</t>
    </r>
  </si>
  <si>
    <r>
      <rPr>
        <sz val="8"/>
        <color rgb="FF231F20"/>
        <rFont val="Arial"/>
        <family val="2"/>
      </rPr>
      <t>Wahnapitei 11</t>
    </r>
  </si>
  <si>
    <r>
      <rPr>
        <sz val="8"/>
        <color rgb="FF231F20"/>
        <rFont val="Arial"/>
        <family val="2"/>
      </rPr>
      <t>Whitefish Lake 6</t>
    </r>
  </si>
  <si>
    <r>
      <rPr>
        <b/>
        <sz val="8"/>
        <color rgb="FF231F20"/>
        <rFont val="Arial"/>
        <family val="2"/>
      </rPr>
      <t xml:space="preserve">Ontario </t>
    </r>
    <r>
      <rPr>
        <sz val="8"/>
        <color rgb="FF231F20"/>
        <rFont val="Arial"/>
        <family val="2"/>
      </rPr>
      <t>(continued)</t>
    </r>
  </si>
  <si>
    <r>
      <rPr>
        <sz val="8"/>
        <color rgb="FF231F20"/>
        <rFont val="Arial"/>
        <family val="2"/>
      </rPr>
      <t>Guelph</t>
    </r>
  </si>
  <si>
    <r>
      <rPr>
        <sz val="8"/>
        <color rgb="FF231F20"/>
        <rFont val="Arial"/>
        <family val="2"/>
      </rPr>
      <t>Guelph/Eramosa</t>
    </r>
  </si>
  <si>
    <r>
      <rPr>
        <sz val="8"/>
        <color rgb="FF231F20"/>
        <rFont val="Arial"/>
        <family val="2"/>
      </rPr>
      <t>Puslinch</t>
    </r>
  </si>
  <si>
    <r>
      <rPr>
        <sz val="8"/>
        <color rgb="FF231F20"/>
        <rFont val="Arial"/>
        <family val="2"/>
      </rPr>
      <t>Hamilton</t>
    </r>
  </si>
  <si>
    <r>
      <rPr>
        <sz val="8"/>
        <color rgb="FF231F20"/>
        <rFont val="Arial"/>
        <family val="2"/>
      </rPr>
      <t>Grimsby</t>
    </r>
  </si>
  <si>
    <r>
      <rPr>
        <sz val="8"/>
        <color rgb="FF231F20"/>
        <rFont val="Arial"/>
        <family val="2"/>
      </rPr>
      <t>Frontenac Islands</t>
    </r>
  </si>
  <si>
    <r>
      <rPr>
        <sz val="8"/>
        <color rgb="FF231F20"/>
        <rFont val="Arial"/>
        <family val="2"/>
      </rPr>
      <t>Loyalist</t>
    </r>
  </si>
  <si>
    <r>
      <rPr>
        <sz val="8"/>
        <color rgb="FF231F20"/>
        <rFont val="Arial"/>
        <family val="2"/>
      </rPr>
      <t>South Frontenac</t>
    </r>
  </si>
  <si>
    <r>
      <rPr>
        <sz val="8"/>
        <color rgb="FF231F20"/>
        <rFont val="Arial"/>
        <family val="2"/>
      </rPr>
      <t>Kitchener–Cambridge– Waterloo</t>
    </r>
  </si>
  <si>
    <r>
      <rPr>
        <sz val="8"/>
        <color rgb="FF231F20"/>
        <rFont val="Arial"/>
        <family val="2"/>
      </rPr>
      <t>Kitchener</t>
    </r>
  </si>
  <si>
    <r>
      <rPr>
        <sz val="8"/>
        <color rgb="FF231F20"/>
        <rFont val="Arial"/>
        <family val="2"/>
      </rPr>
      <t>North Dumfries</t>
    </r>
  </si>
  <si>
    <r>
      <rPr>
        <sz val="8"/>
        <color rgb="FF231F20"/>
        <rFont val="Arial"/>
        <family val="2"/>
      </rPr>
      <t>Woolwich</t>
    </r>
  </si>
  <si>
    <r>
      <rPr>
        <sz val="8"/>
        <color rgb="FF231F20"/>
        <rFont val="Arial"/>
        <family val="2"/>
      </rPr>
      <t>London</t>
    </r>
  </si>
  <si>
    <r>
      <rPr>
        <sz val="8"/>
        <color rgb="FF231F20"/>
        <rFont val="Arial"/>
        <family val="2"/>
      </rPr>
      <t>Adelaide-Metcalfe</t>
    </r>
  </si>
  <si>
    <r>
      <rPr>
        <sz val="8"/>
        <color rgb="FF231F20"/>
        <rFont val="Arial"/>
        <family val="2"/>
      </rPr>
      <t>Central Elgin</t>
    </r>
  </si>
  <si>
    <r>
      <rPr>
        <sz val="8"/>
        <color rgb="FF231F20"/>
        <rFont val="Arial"/>
        <family val="2"/>
      </rPr>
      <t>MU</t>
    </r>
  </si>
  <si>
    <r>
      <rPr>
        <sz val="8"/>
        <color rgb="FF231F20"/>
        <rFont val="Arial"/>
        <family val="2"/>
      </rPr>
      <t>Middlesex Centre</t>
    </r>
  </si>
  <si>
    <r>
      <rPr>
        <sz val="8"/>
        <color rgb="FF231F20"/>
        <rFont val="Arial"/>
        <family val="2"/>
      </rPr>
      <t>Southwold</t>
    </r>
  </si>
  <si>
    <r>
      <rPr>
        <sz val="8"/>
        <color rgb="FF231F20"/>
        <rFont val="Arial"/>
        <family val="2"/>
      </rPr>
      <t>St. Thomas</t>
    </r>
  </si>
  <si>
    <r>
      <rPr>
        <sz val="8"/>
        <color rgb="FF231F20"/>
        <rFont val="Arial"/>
        <family val="2"/>
      </rPr>
      <t>Strathroy-Caradoc</t>
    </r>
  </si>
  <si>
    <r>
      <rPr>
        <sz val="8"/>
        <color rgb="FF231F20"/>
        <rFont val="Arial"/>
        <family val="2"/>
      </rPr>
      <t>Thames Centre</t>
    </r>
  </si>
  <si>
    <r>
      <rPr>
        <sz val="8"/>
        <color rgb="FF231F20"/>
        <rFont val="Arial"/>
        <family val="2"/>
      </rPr>
      <t>Oshawa</t>
    </r>
  </si>
  <si>
    <r>
      <rPr>
        <sz val="8"/>
        <color rgb="FF231F20"/>
        <rFont val="Arial"/>
        <family val="2"/>
      </rPr>
      <t>Clarington</t>
    </r>
  </si>
  <si>
    <r>
      <rPr>
        <sz val="8"/>
        <color rgb="FF231F20"/>
        <rFont val="Arial"/>
        <family val="2"/>
      </rPr>
      <t>Whitby</t>
    </r>
  </si>
  <si>
    <r>
      <rPr>
        <sz val="8"/>
        <color rgb="FF231F20"/>
        <rFont val="Arial"/>
        <family val="2"/>
      </rPr>
      <t>Ottawa–Gatineau (Ontario part)</t>
    </r>
  </si>
  <si>
    <r>
      <rPr>
        <sz val="8"/>
        <color rgb="FF231F20"/>
        <rFont val="Arial"/>
        <family val="2"/>
      </rPr>
      <t>Clarence-Rockland</t>
    </r>
  </si>
  <si>
    <r>
      <rPr>
        <sz val="8"/>
        <color rgb="FF231F20"/>
        <rFont val="Arial"/>
        <family val="2"/>
      </rPr>
      <t>Ottawa</t>
    </r>
  </si>
  <si>
    <r>
      <rPr>
        <sz val="8"/>
        <color rgb="FF231F20"/>
        <rFont val="Arial"/>
        <family val="2"/>
      </rPr>
      <t>Russell</t>
    </r>
  </si>
  <si>
    <r>
      <rPr>
        <sz val="8"/>
        <color rgb="FF231F20"/>
        <rFont val="Arial"/>
        <family val="2"/>
      </rPr>
      <t>Peterborough</t>
    </r>
  </si>
  <si>
    <r>
      <rPr>
        <sz val="8"/>
        <color rgb="FF231F20"/>
        <rFont val="Arial"/>
        <family val="2"/>
      </rPr>
      <t>Cavan-Monaghan</t>
    </r>
  </si>
  <si>
    <r>
      <rPr>
        <sz val="8"/>
        <color rgb="FF231F20"/>
        <rFont val="Arial"/>
        <family val="2"/>
      </rPr>
      <t>Curve Lake First Nation 35</t>
    </r>
  </si>
  <si>
    <r>
      <rPr>
        <sz val="8"/>
        <color rgb="FF231F20"/>
        <rFont val="Arial"/>
        <family val="2"/>
      </rPr>
      <t>Douro-Dummer</t>
    </r>
  </si>
  <si>
    <r>
      <rPr>
        <sz val="8"/>
        <color rgb="FF231F20"/>
        <rFont val="Arial"/>
        <family val="2"/>
      </rPr>
      <t>Hiawatha First Nation</t>
    </r>
  </si>
  <si>
    <r>
      <rPr>
        <sz val="8"/>
        <color rgb="FF231F20"/>
        <rFont val="Arial"/>
        <family val="2"/>
      </rPr>
      <t>Otonabee-South  Monaghan</t>
    </r>
  </si>
  <si>
    <r>
      <rPr>
        <sz val="8"/>
        <color rgb="FF231F20"/>
        <rFont val="Arial"/>
        <family val="2"/>
      </rPr>
      <t>Smith-Ennismore-Lakefield</t>
    </r>
  </si>
  <si>
    <r>
      <rPr>
        <sz val="8"/>
        <color rgb="FF231F20"/>
        <rFont val="Arial"/>
        <family val="2"/>
      </rPr>
      <t>St. Catharines–Niagara</t>
    </r>
  </si>
  <si>
    <r>
      <rPr>
        <sz val="8"/>
        <color rgb="FF231F20"/>
        <rFont val="Arial"/>
        <family val="2"/>
      </rPr>
      <t>Fort Erie</t>
    </r>
  </si>
  <si>
    <r>
      <rPr>
        <sz val="8"/>
        <color rgb="FF231F20"/>
        <rFont val="Arial"/>
        <family val="2"/>
      </rPr>
      <t>Niagara Falls</t>
    </r>
  </si>
  <si>
    <r>
      <rPr>
        <sz val="8"/>
        <color rgb="FF231F20"/>
        <rFont val="Arial"/>
        <family val="2"/>
      </rPr>
      <t>Niagara-on-the-Lake</t>
    </r>
  </si>
  <si>
    <r>
      <rPr>
        <sz val="8"/>
        <color rgb="FF231F20"/>
        <rFont val="Arial"/>
        <family val="2"/>
      </rPr>
      <t>Pelham</t>
    </r>
  </si>
  <si>
    <r>
      <rPr>
        <sz val="8"/>
        <color rgb="FF231F20"/>
        <rFont val="Arial"/>
        <family val="2"/>
      </rPr>
      <t>Port Colborne</t>
    </r>
  </si>
  <si>
    <r>
      <rPr>
        <sz val="8"/>
        <color rgb="FF231F20"/>
        <rFont val="Arial"/>
        <family val="2"/>
      </rPr>
      <t>St. Catharines</t>
    </r>
  </si>
  <si>
    <r>
      <rPr>
        <sz val="8"/>
        <color rgb="FF231F20"/>
        <rFont val="Arial"/>
        <family val="2"/>
      </rPr>
      <t>Thorold</t>
    </r>
  </si>
  <si>
    <r>
      <rPr>
        <sz val="8"/>
        <color rgb="FF231F20"/>
        <rFont val="Arial"/>
        <family val="2"/>
      </rPr>
      <t>Wainfleet</t>
    </r>
  </si>
  <si>
    <r>
      <rPr>
        <sz val="8"/>
        <color rgb="FF231F20"/>
        <rFont val="Arial"/>
        <family val="2"/>
      </rPr>
      <t>Welland</t>
    </r>
  </si>
  <si>
    <r>
      <rPr>
        <sz val="8"/>
        <color rgb="FF231F20"/>
        <rFont val="Arial"/>
        <family val="2"/>
      </rPr>
      <t>Thunder Bay</t>
    </r>
  </si>
  <si>
    <r>
      <rPr>
        <sz val="8"/>
        <color rgb="FF231F20"/>
        <rFont val="Arial"/>
        <family val="2"/>
      </rPr>
      <t>Conmee</t>
    </r>
  </si>
  <si>
    <r>
      <rPr>
        <sz val="8"/>
        <color rgb="FF231F20"/>
        <rFont val="Arial"/>
        <family val="2"/>
      </rPr>
      <t>Fort William 52</t>
    </r>
  </si>
  <si>
    <r>
      <rPr>
        <sz val="8"/>
        <color rgb="FF231F20"/>
        <rFont val="Arial"/>
        <family val="2"/>
      </rPr>
      <t>Gillies</t>
    </r>
  </si>
  <si>
    <r>
      <rPr>
        <sz val="8"/>
        <color rgb="FF231F20"/>
        <rFont val="Arial"/>
        <family val="2"/>
      </rPr>
      <t>Neebing</t>
    </r>
  </si>
  <si>
    <r>
      <rPr>
        <sz val="8"/>
        <color rgb="FF231F20"/>
        <rFont val="Arial"/>
        <family val="2"/>
      </rPr>
      <t>O’Connor</t>
    </r>
  </si>
  <si>
    <r>
      <rPr>
        <sz val="8"/>
        <color rgb="FF231F20"/>
        <rFont val="Arial"/>
        <family val="2"/>
      </rPr>
      <t>Oliver Paipoonge</t>
    </r>
  </si>
  <si>
    <r>
      <rPr>
        <sz val="8"/>
        <color rgb="FF231F20"/>
        <rFont val="Arial"/>
        <family val="2"/>
      </rPr>
      <t>Shuniah</t>
    </r>
  </si>
  <si>
    <r>
      <rPr>
        <sz val="8"/>
        <color rgb="FF231F20"/>
        <rFont val="Arial"/>
        <family val="2"/>
      </rPr>
      <t>Toronto</t>
    </r>
  </si>
  <si>
    <r>
      <rPr>
        <sz val="8"/>
        <color rgb="FF231F20"/>
        <rFont val="Arial"/>
        <family val="2"/>
      </rPr>
      <t>Ajax</t>
    </r>
  </si>
  <si>
    <r>
      <rPr>
        <sz val="8"/>
        <color rgb="FF231F20"/>
        <rFont val="Arial"/>
        <family val="2"/>
      </rPr>
      <t>Aurora</t>
    </r>
  </si>
  <si>
    <r>
      <rPr>
        <sz val="8"/>
        <color rgb="FF231F20"/>
        <rFont val="Arial"/>
        <family val="2"/>
      </rPr>
      <t>Bradford West Gwillimbury</t>
    </r>
  </si>
  <si>
    <r>
      <rPr>
        <sz val="8"/>
        <color rgb="FF231F20"/>
        <rFont val="Arial"/>
        <family val="2"/>
      </rPr>
      <t>Brampton</t>
    </r>
  </si>
  <si>
    <r>
      <rPr>
        <sz val="8"/>
        <color rgb="FF231F20"/>
        <rFont val="Arial"/>
        <family val="2"/>
      </rPr>
      <t>Caledon</t>
    </r>
  </si>
  <si>
    <r>
      <rPr>
        <sz val="8"/>
        <color rgb="FF231F20"/>
        <rFont val="Arial"/>
        <family val="2"/>
      </rPr>
      <t>Chippewas of Georgina Island First Nation</t>
    </r>
  </si>
  <si>
    <r>
      <rPr>
        <sz val="8"/>
        <color rgb="FF231F20"/>
        <rFont val="Arial"/>
        <family val="2"/>
      </rPr>
      <t>East  Gwillimbury</t>
    </r>
  </si>
  <si>
    <r>
      <rPr>
        <sz val="8"/>
        <color rgb="FF231F20"/>
        <rFont val="Arial"/>
        <family val="2"/>
      </rPr>
      <t>Georgina</t>
    </r>
  </si>
  <si>
    <r>
      <rPr>
        <sz val="8"/>
        <color rgb="FF231F20"/>
        <rFont val="Arial"/>
        <family val="2"/>
      </rPr>
      <t>Halton Hills</t>
    </r>
  </si>
  <si>
    <r>
      <rPr>
        <sz val="8"/>
        <color rgb="FF231F20"/>
        <rFont val="Arial"/>
        <family val="2"/>
      </rPr>
      <t>King</t>
    </r>
  </si>
  <si>
    <r>
      <rPr>
        <sz val="8"/>
        <color rgb="FF231F20"/>
        <rFont val="Arial"/>
        <family val="2"/>
      </rPr>
      <t>Markham</t>
    </r>
  </si>
  <si>
    <r>
      <rPr>
        <sz val="8"/>
        <color rgb="FF231F20"/>
        <rFont val="Arial"/>
        <family val="2"/>
      </rPr>
      <t>Milton</t>
    </r>
  </si>
  <si>
    <r>
      <rPr>
        <sz val="8"/>
        <color rgb="FF231F20"/>
        <rFont val="Arial"/>
        <family val="2"/>
      </rPr>
      <t>Mississauga</t>
    </r>
  </si>
  <si>
    <r>
      <rPr>
        <sz val="8"/>
        <color rgb="FF231F20"/>
        <rFont val="Arial"/>
        <family val="2"/>
      </rPr>
      <t>Mono</t>
    </r>
  </si>
  <si>
    <r>
      <rPr>
        <sz val="8"/>
        <color rgb="FF231F20"/>
        <rFont val="Arial"/>
        <family val="2"/>
      </rPr>
      <t>New Tecumseth</t>
    </r>
  </si>
  <si>
    <r>
      <rPr>
        <sz val="8"/>
        <color rgb="FF231F20"/>
        <rFont val="Arial"/>
        <family val="2"/>
      </rPr>
      <t>Newmarket</t>
    </r>
  </si>
  <si>
    <r>
      <rPr>
        <sz val="8"/>
        <color rgb="FF231F20"/>
        <rFont val="Arial"/>
        <family val="2"/>
      </rPr>
      <t>Oakville</t>
    </r>
  </si>
  <si>
    <r>
      <rPr>
        <sz val="8"/>
        <color rgb="FF231F20"/>
        <rFont val="Arial"/>
        <family val="2"/>
      </rPr>
      <t>Orangeville</t>
    </r>
  </si>
  <si>
    <r>
      <rPr>
        <sz val="8"/>
        <color rgb="FF231F20"/>
        <rFont val="Arial"/>
        <family val="2"/>
      </rPr>
      <t>Pickering</t>
    </r>
  </si>
  <si>
    <r>
      <rPr>
        <sz val="8"/>
        <color rgb="FF231F20"/>
        <rFont val="Arial"/>
        <family val="2"/>
      </rPr>
      <t>Richmond Hill</t>
    </r>
  </si>
  <si>
    <r>
      <rPr>
        <sz val="8"/>
        <color rgb="FF231F20"/>
        <rFont val="Arial"/>
        <family val="2"/>
      </rPr>
      <t>Uxbridge</t>
    </r>
  </si>
  <si>
    <r>
      <rPr>
        <sz val="8"/>
        <color rgb="FF231F20"/>
        <rFont val="Arial"/>
        <family val="2"/>
      </rPr>
      <t>Vaughan</t>
    </r>
  </si>
  <si>
    <r>
      <rPr>
        <sz val="8"/>
        <color rgb="FF231F20"/>
        <rFont val="Arial"/>
        <family val="2"/>
      </rPr>
      <t>Whitchurch-Stouffville</t>
    </r>
  </si>
  <si>
    <r>
      <rPr>
        <sz val="8"/>
        <color rgb="FF231F20"/>
        <rFont val="Arial"/>
        <family val="2"/>
      </rPr>
      <t>Amherstburg</t>
    </r>
  </si>
  <si>
    <r>
      <rPr>
        <sz val="8"/>
        <color rgb="FF231F20"/>
        <rFont val="Arial"/>
        <family val="2"/>
      </rPr>
      <t>Lakeshore</t>
    </r>
  </si>
  <si>
    <r>
      <rPr>
        <sz val="8"/>
        <color rgb="FF231F20"/>
        <rFont val="Arial"/>
        <family val="2"/>
      </rPr>
      <t>LaSalle</t>
    </r>
  </si>
  <si>
    <r>
      <rPr>
        <sz val="8"/>
        <color rgb="FF231F20"/>
        <rFont val="Arial"/>
        <family val="2"/>
      </rPr>
      <t>Tecumseh</t>
    </r>
  </si>
  <si>
    <r>
      <rPr>
        <b/>
        <sz val="8"/>
        <color rgb="FF231F20"/>
        <rFont val="Arial"/>
        <family val="2"/>
      </rPr>
      <t>Census agglomerations (Ontario)</t>
    </r>
  </si>
  <si>
    <r>
      <rPr>
        <b/>
        <sz val="8"/>
        <color rgb="FF231F20"/>
        <rFont val="Arial"/>
        <family val="2"/>
      </rPr>
      <t>35B</t>
    </r>
  </si>
  <si>
    <r>
      <rPr>
        <sz val="8"/>
        <color rgb="FF231F20"/>
        <rFont val="Arial"/>
        <family val="2"/>
      </rPr>
      <t>Belleville</t>
    </r>
  </si>
  <si>
    <r>
      <rPr>
        <sz val="8"/>
        <color rgb="FF231F20"/>
        <rFont val="Arial"/>
        <family val="2"/>
      </rPr>
      <t>Quinte West</t>
    </r>
  </si>
  <si>
    <r>
      <rPr>
        <sz val="8"/>
        <color rgb="FF231F20"/>
        <rFont val="Arial"/>
        <family val="2"/>
      </rPr>
      <t>Brockville</t>
    </r>
  </si>
  <si>
    <r>
      <rPr>
        <sz val="8"/>
        <color rgb="FF231F20"/>
        <rFont val="Arial"/>
        <family val="2"/>
      </rPr>
      <t>Augusta</t>
    </r>
  </si>
  <si>
    <r>
      <rPr>
        <sz val="8"/>
        <color rgb="FF231F20"/>
        <rFont val="Arial"/>
        <family val="2"/>
      </rPr>
      <t>Elizabethtown-Kitley</t>
    </r>
  </si>
  <si>
    <r>
      <rPr>
        <sz val="8"/>
        <color rgb="FF231F20"/>
        <rFont val="Arial"/>
        <family val="2"/>
      </rPr>
      <t>Centre Wellington</t>
    </r>
  </si>
  <si>
    <r>
      <rPr>
        <sz val="8"/>
        <color rgb="FF231F20"/>
        <rFont val="Arial"/>
        <family val="2"/>
      </rPr>
      <t>Chatham-Kent</t>
    </r>
  </si>
  <si>
    <r>
      <rPr>
        <sz val="8"/>
        <color rgb="FF231F20"/>
        <rFont val="Arial"/>
        <family val="2"/>
      </rPr>
      <t>Moravian 47</t>
    </r>
  </si>
  <si>
    <r>
      <rPr>
        <sz val="8"/>
        <color rgb="FF231F20"/>
        <rFont val="Arial"/>
        <family val="2"/>
      </rPr>
      <t>Cobourg</t>
    </r>
  </si>
  <si>
    <r>
      <rPr>
        <sz val="8"/>
        <color rgb="FF231F20"/>
        <rFont val="Arial"/>
        <family val="2"/>
      </rPr>
      <t>Collingwood</t>
    </r>
  </si>
  <si>
    <r>
      <rPr>
        <sz val="8"/>
        <color rgb="FF231F20"/>
        <rFont val="Arial"/>
        <family val="2"/>
      </rPr>
      <t>South Stormont</t>
    </r>
  </si>
  <si>
    <r>
      <rPr>
        <sz val="8"/>
        <color rgb="FF231F20"/>
        <rFont val="Arial"/>
        <family val="2"/>
      </rPr>
      <t>Elliot Lake</t>
    </r>
  </si>
  <si>
    <r>
      <rPr>
        <sz val="8"/>
        <color rgb="FF231F20"/>
        <rFont val="Arial"/>
        <family val="2"/>
      </rPr>
      <t>Hawkesbury (Ontario part)</t>
    </r>
  </si>
  <si>
    <r>
      <rPr>
        <sz val="8"/>
        <color rgb="FF231F20"/>
        <rFont val="Arial"/>
        <family val="2"/>
      </rPr>
      <t>Hawkesbury</t>
    </r>
  </si>
  <si>
    <r>
      <rPr>
        <sz val="8"/>
        <color rgb="FF231F20"/>
        <rFont val="Arial"/>
        <family val="2"/>
      </rPr>
      <t>Ingersoll</t>
    </r>
  </si>
  <si>
    <r>
      <rPr>
        <sz val="8"/>
        <color rgb="FF231F20"/>
        <rFont val="Arial"/>
        <family val="2"/>
      </rPr>
      <t>Kawartha Lakes</t>
    </r>
  </si>
  <si>
    <r>
      <rPr>
        <sz val="8"/>
        <color rgb="FF231F20"/>
        <rFont val="Arial"/>
        <family val="2"/>
      </rPr>
      <t>Kenora</t>
    </r>
  </si>
  <si>
    <r>
      <rPr>
        <sz val="8"/>
        <color rgb="FF231F20"/>
        <rFont val="Arial"/>
        <family val="2"/>
      </rPr>
      <t>Leamington</t>
    </r>
  </si>
  <si>
    <r>
      <rPr>
        <sz val="8"/>
        <color rgb="FF231F20"/>
        <rFont val="Arial"/>
        <family val="2"/>
      </rPr>
      <t>Kingsville</t>
    </r>
  </si>
  <si>
    <r>
      <rPr>
        <sz val="8"/>
        <color rgb="FF231F20"/>
        <rFont val="Arial"/>
        <family val="2"/>
      </rPr>
      <t>Midland</t>
    </r>
  </si>
  <si>
    <r>
      <rPr>
        <sz val="8"/>
        <color rgb="FF231F20"/>
        <rFont val="Arial"/>
        <family val="2"/>
      </rPr>
      <t>Penetanguishene</t>
    </r>
  </si>
  <si>
    <r>
      <rPr>
        <sz val="8"/>
        <color rgb="FF231F20"/>
        <rFont val="Arial"/>
        <family val="2"/>
      </rPr>
      <t>Tay</t>
    </r>
  </si>
  <si>
    <r>
      <rPr>
        <sz val="8"/>
        <color rgb="FF231F20"/>
        <rFont val="Arial"/>
        <family val="2"/>
      </rPr>
      <t>Norfolk</t>
    </r>
  </si>
  <si>
    <r>
      <rPr>
        <sz val="8"/>
        <color rgb="FF231F20"/>
        <rFont val="Arial"/>
        <family val="2"/>
      </rPr>
      <t>Norfolk County</t>
    </r>
  </si>
  <si>
    <r>
      <rPr>
        <sz val="8"/>
        <color rgb="FF231F20"/>
        <rFont val="Arial"/>
        <family val="2"/>
      </rPr>
      <t>North Bay</t>
    </r>
  </si>
  <si>
    <r>
      <rPr>
        <sz val="8"/>
        <color rgb="FF231F20"/>
        <rFont val="Arial"/>
        <family val="2"/>
      </rPr>
      <t>Bonfield</t>
    </r>
  </si>
  <si>
    <r>
      <rPr>
        <sz val="8"/>
        <color rgb="FF231F20"/>
        <rFont val="Arial"/>
        <family val="2"/>
      </rPr>
      <t>Callander</t>
    </r>
  </si>
  <si>
    <r>
      <rPr>
        <sz val="8"/>
        <color rgb="FF231F20"/>
        <rFont val="Arial"/>
        <family val="2"/>
      </rPr>
      <t>East Ferris</t>
    </r>
  </si>
  <si>
    <r>
      <rPr>
        <sz val="8"/>
        <color rgb="FF231F20"/>
        <rFont val="Arial"/>
        <family val="2"/>
      </rPr>
      <t>Orillia</t>
    </r>
  </si>
  <si>
    <r>
      <rPr>
        <sz val="8"/>
        <color rgb="FF231F20"/>
        <rFont val="Arial"/>
        <family val="2"/>
      </rPr>
      <t>Mnjikaning First Nation 32 (Rama First Nation 32)</t>
    </r>
  </si>
  <si>
    <r>
      <rPr>
        <sz val="8"/>
        <color rgb="FF231F20"/>
        <rFont val="Arial"/>
        <family val="2"/>
      </rPr>
      <t>Ramara</t>
    </r>
  </si>
  <si>
    <r>
      <rPr>
        <sz val="8"/>
        <color rgb="FF231F20"/>
        <rFont val="Arial"/>
        <family val="2"/>
      </rPr>
      <t>Owen Sound</t>
    </r>
  </si>
  <si>
    <r>
      <rPr>
        <sz val="8"/>
        <color rgb="FF231F20"/>
        <rFont val="Arial"/>
        <family val="2"/>
      </rPr>
      <t>Georgian Bluffs</t>
    </r>
  </si>
  <si>
    <r>
      <rPr>
        <sz val="8"/>
        <color rgb="FF231F20"/>
        <rFont val="Arial"/>
        <family val="2"/>
      </rPr>
      <t>Pembroke</t>
    </r>
  </si>
  <si>
    <r>
      <rPr>
        <sz val="8"/>
        <color rgb="FF231F20"/>
        <rFont val="Arial"/>
        <family val="2"/>
      </rPr>
      <t>Laurentian Valley</t>
    </r>
  </si>
  <si>
    <r>
      <rPr>
        <sz val="8"/>
        <color rgb="FF231F20"/>
        <rFont val="Arial"/>
        <family val="2"/>
      </rPr>
      <t>Petawawa</t>
    </r>
  </si>
  <si>
    <r>
      <rPr>
        <sz val="8"/>
        <color rgb="FF231F20"/>
        <rFont val="Arial"/>
        <family val="2"/>
      </rPr>
      <t>Port Hope</t>
    </r>
  </si>
  <si>
    <r>
      <rPr>
        <sz val="8"/>
        <color rgb="FF231F20"/>
        <rFont val="Arial"/>
        <family val="2"/>
      </rPr>
      <t>Sarnia</t>
    </r>
  </si>
  <si>
    <r>
      <rPr>
        <sz val="8"/>
        <color rgb="FF231F20"/>
        <rFont val="Arial"/>
        <family val="2"/>
      </rPr>
      <t>Point Edward</t>
    </r>
  </si>
  <si>
    <r>
      <rPr>
        <sz val="8"/>
        <color rgb="FF231F20"/>
        <rFont val="Arial"/>
        <family val="2"/>
      </rPr>
      <t>Sarnia 45</t>
    </r>
  </si>
  <si>
    <r>
      <rPr>
        <sz val="8"/>
        <color rgb="FF231F20"/>
        <rFont val="Arial"/>
        <family val="2"/>
      </rPr>
      <t>St. Clair</t>
    </r>
  </si>
  <si>
    <r>
      <rPr>
        <sz val="8"/>
        <color rgb="FF231F20"/>
        <rFont val="Arial"/>
        <family val="2"/>
      </rPr>
      <t>Sault Ste. Marie</t>
    </r>
  </si>
  <si>
    <r>
      <rPr>
        <sz val="8"/>
        <color rgb="FF231F20"/>
        <rFont val="Arial"/>
        <family val="2"/>
      </rPr>
      <t>Garden River 14</t>
    </r>
  </si>
  <si>
    <r>
      <rPr>
        <sz val="8"/>
        <color rgb="FF231F20"/>
        <rFont val="Arial"/>
        <family val="2"/>
      </rPr>
      <t>Laird</t>
    </r>
  </si>
  <si>
    <r>
      <rPr>
        <sz val="8"/>
        <color rgb="FF231F20"/>
        <rFont val="Arial"/>
        <family val="2"/>
      </rPr>
      <t>Macdonald, Meredith and Aberdeen Additional</t>
    </r>
  </si>
  <si>
    <r>
      <rPr>
        <sz val="8"/>
        <color rgb="FF231F20"/>
        <rFont val="Arial"/>
        <family val="2"/>
      </rPr>
      <t>Prince</t>
    </r>
  </si>
  <si>
    <r>
      <rPr>
        <sz val="8"/>
        <color rgb="FF231F20"/>
        <rFont val="Arial"/>
        <family val="2"/>
      </rPr>
      <t>Rankin Location 15D</t>
    </r>
  </si>
  <si>
    <r>
      <rPr>
        <sz val="8"/>
        <color rgb="FF231F20"/>
        <rFont val="Arial"/>
        <family val="2"/>
      </rPr>
      <t>Temiskaming Shores</t>
    </r>
  </si>
  <si>
    <r>
      <rPr>
        <sz val="8"/>
        <color rgb="FF231F20"/>
        <rFont val="Arial"/>
        <family val="2"/>
      </rPr>
      <t>Casey</t>
    </r>
  </si>
  <si>
    <r>
      <rPr>
        <sz val="8"/>
        <color rgb="FF231F20"/>
        <rFont val="Arial"/>
        <family val="2"/>
      </rPr>
      <t>Cobalt</t>
    </r>
  </si>
  <si>
    <r>
      <rPr>
        <sz val="8"/>
        <color rgb="FF231F20"/>
        <rFont val="Arial"/>
        <family val="2"/>
      </rPr>
      <t>Coleman</t>
    </r>
  </si>
  <si>
    <r>
      <rPr>
        <sz val="8"/>
        <color rgb="FF231F20"/>
        <rFont val="Arial"/>
        <family val="2"/>
      </rPr>
      <t>Harley</t>
    </r>
  </si>
  <si>
    <r>
      <rPr>
        <sz val="8"/>
        <color rgb="FF231F20"/>
        <rFont val="Arial"/>
        <family val="2"/>
      </rPr>
      <t>Harris</t>
    </r>
  </si>
  <si>
    <r>
      <rPr>
        <sz val="8"/>
        <color rgb="FF231F20"/>
        <rFont val="Arial"/>
        <family val="2"/>
      </rPr>
      <t>Tillsonburg</t>
    </r>
  </si>
  <si>
    <r>
      <rPr>
        <sz val="8"/>
        <color rgb="FF231F20"/>
        <rFont val="Arial"/>
        <family val="2"/>
      </rPr>
      <t>Timmins</t>
    </r>
  </si>
  <si>
    <r>
      <rPr>
        <b/>
        <sz val="8"/>
        <color rgb="FF231F20"/>
        <rFont val="Arial"/>
        <family val="2"/>
      </rPr>
      <t>Outside census metropolitan areas and census agglomerations (Ontario)</t>
    </r>
  </si>
  <si>
    <r>
      <rPr>
        <b/>
        <sz val="8"/>
        <color rgb="FF231F20"/>
        <rFont val="Arial"/>
        <family val="2"/>
      </rPr>
      <t>35C</t>
    </r>
  </si>
  <si>
    <r>
      <rPr>
        <sz val="8"/>
        <color rgb="FF231F20"/>
        <rFont val="Arial"/>
        <family val="2"/>
      </rPr>
      <t>Strong metropolitan influenced zone (Ontario)</t>
    </r>
  </si>
  <si>
    <r>
      <rPr>
        <sz val="8"/>
        <color rgb="FF231F20"/>
        <rFont val="Arial"/>
        <family val="2"/>
      </rPr>
      <t>Adjala-Tosorontio</t>
    </r>
  </si>
  <si>
    <r>
      <rPr>
        <sz val="8"/>
        <color rgb="FF231F20"/>
        <rFont val="Arial"/>
        <family val="2"/>
      </rPr>
      <t>Alfred and Plantagenet</t>
    </r>
  </si>
  <si>
    <r>
      <rPr>
        <sz val="8"/>
        <color rgb="FF231F20"/>
        <rFont val="Arial"/>
        <family val="2"/>
      </rPr>
      <t>Algoma, Unorganized, North Part</t>
    </r>
  </si>
  <si>
    <r>
      <rPr>
        <sz val="8"/>
        <color rgb="FF231F20"/>
        <rFont val="Arial"/>
        <family val="2"/>
      </rPr>
      <t>Alnwick/Haldimand</t>
    </r>
  </si>
  <si>
    <r>
      <rPr>
        <sz val="8"/>
        <color rgb="FF231F20"/>
        <rFont val="Arial"/>
        <family val="2"/>
      </rPr>
      <t>Amaranth</t>
    </r>
  </si>
  <si>
    <r>
      <rPr>
        <sz val="8"/>
        <color rgb="FF231F20"/>
        <rFont val="Arial"/>
        <family val="2"/>
      </rPr>
      <t>Asphodel-Norwood</t>
    </r>
  </si>
  <si>
    <r>
      <rPr>
        <sz val="8"/>
        <color rgb="FF231F20"/>
        <rFont val="Arial"/>
        <family val="2"/>
      </rPr>
      <t>Athens</t>
    </r>
  </si>
  <si>
    <r>
      <rPr>
        <sz val="8"/>
        <color rgb="FF231F20"/>
        <rFont val="Arial"/>
        <family val="2"/>
      </rPr>
      <t>Aylmer</t>
    </r>
  </si>
  <si>
    <r>
      <rPr>
        <sz val="8"/>
        <color rgb="FF231F20"/>
        <rFont val="Arial"/>
        <family val="2"/>
      </rPr>
      <t>Bayham</t>
    </r>
  </si>
  <si>
    <r>
      <rPr>
        <sz val="8"/>
        <color rgb="FF231F20"/>
        <rFont val="Arial"/>
        <family val="2"/>
      </rPr>
      <t>Beckwith</t>
    </r>
  </si>
  <si>
    <r>
      <rPr>
        <sz val="8"/>
        <color rgb="FF231F20"/>
        <rFont val="Arial"/>
        <family val="2"/>
      </rPr>
      <t>Blandford-Blenheim</t>
    </r>
  </si>
  <si>
    <r>
      <rPr>
        <sz val="8"/>
        <color rgb="FF231F20"/>
        <rFont val="Arial"/>
        <family val="2"/>
      </rPr>
      <t>Brock</t>
    </r>
  </si>
  <si>
    <r>
      <rPr>
        <sz val="8"/>
        <color rgb="FF231F20"/>
        <rFont val="Arial"/>
        <family val="2"/>
      </rPr>
      <t>Carleton Place</t>
    </r>
  </si>
  <si>
    <r>
      <rPr>
        <sz val="8"/>
        <color rgb="FF231F20"/>
        <rFont val="Arial"/>
        <family val="2"/>
      </rPr>
      <t>Casselman</t>
    </r>
  </si>
  <si>
    <r>
      <rPr>
        <sz val="8"/>
        <color rgb="FF231F20"/>
        <rFont val="Arial"/>
        <family val="2"/>
      </rPr>
      <t>Centre Hastings</t>
    </r>
  </si>
  <si>
    <r>
      <rPr>
        <sz val="8"/>
        <color rgb="FF231F20"/>
        <rFont val="Arial"/>
        <family val="2"/>
      </rPr>
      <t>Chatsworth</t>
    </r>
  </si>
  <si>
    <r>
      <rPr>
        <sz val="8"/>
        <color rgb="FF231F20"/>
        <rFont val="Arial"/>
        <family val="2"/>
      </rPr>
      <t>Chisholm</t>
    </r>
  </si>
  <si>
    <r>
      <rPr>
        <sz val="8"/>
        <color rgb="FF231F20"/>
        <rFont val="Arial"/>
        <family val="2"/>
      </rPr>
      <t>Clearview</t>
    </r>
  </si>
  <si>
    <r>
      <rPr>
        <sz val="8"/>
        <color rgb="FF231F20"/>
        <rFont val="Arial"/>
        <family val="2"/>
      </rPr>
      <t>Cramahe</t>
    </r>
  </si>
  <si>
    <r>
      <rPr>
        <sz val="8"/>
        <color rgb="FF231F20"/>
        <rFont val="Arial"/>
        <family val="2"/>
      </rPr>
      <t>Dawn-Euphemia</t>
    </r>
  </si>
  <si>
    <r>
      <rPr>
        <sz val="8"/>
        <color rgb="FF231F20"/>
        <rFont val="Arial"/>
        <family val="2"/>
      </rPr>
      <t>Deseronto</t>
    </r>
  </si>
  <si>
    <r>
      <rPr>
        <sz val="8"/>
        <color rgb="FF231F20"/>
        <rFont val="Arial"/>
        <family val="2"/>
      </rPr>
      <t>Dutton/Dunwich</t>
    </r>
  </si>
  <si>
    <r>
      <rPr>
        <sz val="8"/>
        <color rgb="FF231F20"/>
        <rFont val="Arial"/>
        <family val="2"/>
      </rPr>
      <t>East Garafraxa</t>
    </r>
  </si>
  <si>
    <r>
      <rPr>
        <sz val="8"/>
        <color rgb="FF231F20"/>
        <rFont val="Arial"/>
        <family val="2"/>
      </rPr>
      <t>East Hawkesbury</t>
    </r>
  </si>
  <si>
    <r>
      <rPr>
        <sz val="8"/>
        <color rgb="FF231F20"/>
        <rFont val="Arial"/>
        <family val="2"/>
      </rPr>
      <t>East Luther Grand Valley</t>
    </r>
  </si>
  <si>
    <r>
      <rPr>
        <sz val="8"/>
        <color rgb="FF231F20"/>
        <rFont val="Arial"/>
        <family val="2"/>
      </rPr>
      <t>East Zorra-Tavistock</t>
    </r>
  </si>
  <si>
    <r>
      <rPr>
        <sz val="8"/>
        <color rgb="FF231F20"/>
        <rFont val="Arial"/>
        <family val="2"/>
      </rPr>
      <t>Enniskillen</t>
    </r>
  </si>
  <si>
    <r>
      <rPr>
        <sz val="8"/>
        <color rgb="FF231F20"/>
        <rFont val="Arial"/>
        <family val="2"/>
      </rPr>
      <t>Erin</t>
    </r>
  </si>
  <si>
    <r>
      <rPr>
        <sz val="8"/>
        <color rgb="FF231F20"/>
        <rFont val="Arial"/>
        <family val="2"/>
      </rPr>
      <t>Essa</t>
    </r>
  </si>
  <si>
    <r>
      <rPr>
        <sz val="8"/>
        <color rgb="FF231F20"/>
        <rFont val="Arial"/>
        <family val="2"/>
      </rPr>
      <t>Essex</t>
    </r>
  </si>
  <si>
    <r>
      <rPr>
        <sz val="8"/>
        <color rgb="FF231F20"/>
        <rFont val="Arial"/>
        <family val="2"/>
      </rPr>
      <t>Front of Yonge</t>
    </r>
  </si>
  <si>
    <r>
      <rPr>
        <sz val="8"/>
        <color rgb="FF231F20"/>
        <rFont val="Arial"/>
        <family val="2"/>
      </rPr>
      <t>Galway-Cavendish and Harvey</t>
    </r>
  </si>
  <si>
    <r>
      <rPr>
        <sz val="8"/>
        <color rgb="FF231F20"/>
        <rFont val="Arial"/>
        <family val="2"/>
      </rPr>
      <t>Haldimand County</t>
    </r>
  </si>
  <si>
    <r>
      <rPr>
        <sz val="8"/>
        <color rgb="FF231F20"/>
        <rFont val="Arial"/>
        <family val="2"/>
      </rPr>
      <t>Hilliard</t>
    </r>
  </si>
  <si>
    <r>
      <rPr>
        <sz val="8"/>
        <color rgb="FF231F20"/>
        <rFont val="Arial"/>
        <family val="2"/>
      </rPr>
      <t>Hilton</t>
    </r>
  </si>
  <si>
    <r>
      <rPr>
        <sz val="8"/>
        <color rgb="FF231F20"/>
        <rFont val="Arial"/>
        <family val="2"/>
      </rPr>
      <t>Hilton Beach</t>
    </r>
  </si>
  <si>
    <r>
      <rPr>
        <sz val="8"/>
        <color rgb="FF231F20"/>
        <rFont val="Arial"/>
        <family val="2"/>
      </rPr>
      <t>Jocelyn</t>
    </r>
  </si>
  <si>
    <r>
      <rPr>
        <sz val="8"/>
        <color rgb="FF231F20"/>
        <rFont val="Arial"/>
        <family val="2"/>
      </rPr>
      <t>Kenora 38B</t>
    </r>
  </si>
  <si>
    <r>
      <rPr>
        <sz val="8"/>
        <color rgb="FF231F20"/>
        <rFont val="Arial"/>
        <family val="2"/>
      </rPr>
      <t>Kerns</t>
    </r>
  </si>
  <si>
    <r>
      <rPr>
        <sz val="8"/>
        <color rgb="FF231F20"/>
        <rFont val="Arial"/>
        <family val="2"/>
      </rPr>
      <t>Latchford</t>
    </r>
  </si>
  <si>
    <r>
      <rPr>
        <sz val="8"/>
        <color rgb="FF231F20"/>
        <rFont val="Arial"/>
        <family val="2"/>
      </rPr>
      <t>Laurentian Hills</t>
    </r>
  </si>
  <si>
    <r>
      <rPr>
        <sz val="8"/>
        <color rgb="FF231F20"/>
        <rFont val="Arial"/>
        <family val="2"/>
      </rPr>
      <t>Leeds and the Thousand Islands</t>
    </r>
  </si>
  <si>
    <r>
      <rPr>
        <sz val="8"/>
        <color rgb="FF231F20"/>
        <rFont val="Arial"/>
        <family val="2"/>
      </rPr>
      <t>Lucan Biddulph</t>
    </r>
  </si>
  <si>
    <r>
      <rPr>
        <sz val="8"/>
        <color rgb="FF231F20"/>
        <rFont val="Arial"/>
        <family val="2"/>
      </rPr>
      <t>Malahide</t>
    </r>
  </si>
  <si>
    <r>
      <rPr>
        <sz val="8"/>
        <color rgb="FF231F20"/>
        <rFont val="Arial"/>
        <family val="2"/>
      </rPr>
      <t>Markstay-Warren</t>
    </r>
  </si>
  <si>
    <r>
      <rPr>
        <sz val="8"/>
        <color rgb="FF231F20"/>
        <rFont val="Arial"/>
        <family val="2"/>
      </rPr>
      <t>Marmora and Lake</t>
    </r>
  </si>
  <si>
    <r>
      <rPr>
        <sz val="8"/>
        <color rgb="FF231F20"/>
        <rFont val="Arial"/>
        <family val="2"/>
      </rPr>
      <t>Mattawan</t>
    </r>
  </si>
  <si>
    <r>
      <rPr>
        <sz val="8"/>
        <color rgb="FF231F20"/>
        <rFont val="Arial"/>
        <family val="2"/>
      </rPr>
      <t>Meaford</t>
    </r>
  </si>
  <si>
    <r>
      <rPr>
        <sz val="8"/>
        <color rgb="FF231F20"/>
        <rFont val="Arial"/>
        <family val="2"/>
      </rPr>
      <t>Melancthon</t>
    </r>
  </si>
  <si>
    <r>
      <rPr>
        <sz val="8"/>
        <color rgb="FF231F20"/>
        <rFont val="Arial"/>
        <family val="2"/>
      </rPr>
      <t>Mississippi Mills</t>
    </r>
  </si>
  <si>
    <r>
      <rPr>
        <sz val="8"/>
        <color rgb="FF231F20"/>
        <rFont val="Arial"/>
        <family val="2"/>
      </rPr>
      <t>Mulmur</t>
    </r>
  </si>
  <si>
    <r>
      <rPr>
        <sz val="8"/>
        <color rgb="FF231F20"/>
        <rFont val="Arial"/>
        <family val="2"/>
      </rPr>
      <t>Nipissing</t>
    </r>
  </si>
  <si>
    <r>
      <rPr>
        <sz val="8"/>
        <color rgb="FF231F20"/>
        <rFont val="Arial"/>
        <family val="2"/>
      </rPr>
      <t>Nipissing 10</t>
    </r>
  </si>
  <si>
    <r>
      <rPr>
        <sz val="8"/>
        <color rgb="FF231F20"/>
        <rFont val="Arial"/>
        <family val="2"/>
      </rPr>
      <t>Nipissing, Unorganized, North Part</t>
    </r>
  </si>
  <si>
    <r>
      <rPr>
        <sz val="8"/>
        <color rgb="FF231F20"/>
        <rFont val="Arial"/>
        <family val="2"/>
      </rPr>
      <t>North Algona Wilberforce</t>
    </r>
  </si>
  <si>
    <r>
      <rPr>
        <sz val="8"/>
        <color rgb="FF231F20"/>
        <rFont val="Arial"/>
        <family val="2"/>
      </rPr>
      <t>North Dundas</t>
    </r>
  </si>
  <si>
    <r>
      <rPr>
        <sz val="8"/>
        <color rgb="FF231F20"/>
        <rFont val="Arial"/>
        <family val="2"/>
      </rPr>
      <t>North Grenville</t>
    </r>
  </si>
  <si>
    <r>
      <rPr>
        <sz val="8"/>
        <color rgb="FF231F20"/>
        <rFont val="Arial"/>
        <family val="2"/>
      </rPr>
      <t>North Middlesex</t>
    </r>
  </si>
  <si>
    <r>
      <rPr>
        <sz val="8"/>
        <color rgb="FF231F20"/>
        <rFont val="Arial"/>
        <family val="2"/>
      </rPr>
      <t>North Stormont</t>
    </r>
  </si>
  <si>
    <r>
      <rPr>
        <sz val="8"/>
        <color rgb="FF231F20"/>
        <rFont val="Arial"/>
        <family val="2"/>
      </rPr>
      <t>Norwich</t>
    </r>
  </si>
  <si>
    <r>
      <rPr>
        <sz val="8"/>
        <color rgb="FF231F20"/>
        <rFont val="Arial"/>
        <family val="2"/>
      </rPr>
      <t>Oro-Medonte</t>
    </r>
  </si>
  <si>
    <r>
      <rPr>
        <sz val="8"/>
        <color rgb="FF231F20"/>
        <rFont val="Arial"/>
        <family val="2"/>
      </rPr>
      <t>Perth East</t>
    </r>
  </si>
  <si>
    <r>
      <rPr>
        <sz val="8"/>
        <color rgb="FF231F20"/>
        <rFont val="Arial"/>
        <family val="2"/>
      </rPr>
      <t>Perth South</t>
    </r>
  </si>
  <si>
    <r>
      <rPr>
        <sz val="8"/>
        <color rgb="FF231F20"/>
        <rFont val="Arial"/>
        <family val="2"/>
      </rPr>
      <t>Petrolia</t>
    </r>
  </si>
  <si>
    <r>
      <rPr>
        <sz val="8"/>
        <color rgb="FF231F20"/>
        <rFont val="Arial"/>
        <family val="2"/>
      </rPr>
      <t>Plympton-Wyoming</t>
    </r>
  </si>
  <si>
    <r>
      <rPr>
        <sz val="8"/>
        <color rgb="FF231F20"/>
        <rFont val="Arial"/>
        <family val="2"/>
      </rPr>
      <t>Powassan</t>
    </r>
  </si>
  <si>
    <r>
      <rPr>
        <sz val="8"/>
        <color rgb="FF231F20"/>
        <rFont val="Arial"/>
        <family val="2"/>
      </rPr>
      <t>Rat Portage 38A</t>
    </r>
  </si>
  <si>
    <r>
      <rPr>
        <sz val="8"/>
        <color rgb="FF231F20"/>
        <rFont val="Arial"/>
        <family val="2"/>
      </rPr>
      <t>Scugog</t>
    </r>
  </si>
  <si>
    <r>
      <rPr>
        <sz val="8"/>
        <color rgb="FF231F20"/>
        <rFont val="Arial"/>
        <family val="2"/>
      </rPr>
      <t>Severn</t>
    </r>
  </si>
  <si>
    <r>
      <rPr>
        <sz val="8"/>
        <color rgb="FF231F20"/>
        <rFont val="Arial"/>
        <family val="2"/>
      </rPr>
      <t>South Glengarry</t>
    </r>
  </si>
  <si>
    <r>
      <rPr>
        <sz val="8"/>
        <color rgb="FF231F20"/>
        <rFont val="Arial"/>
        <family val="2"/>
      </rPr>
      <t>Southwest Middlesex</t>
    </r>
  </si>
  <si>
    <r>
      <rPr>
        <sz val="8"/>
        <color rgb="FF231F20"/>
        <rFont val="Arial"/>
        <family val="2"/>
      </rPr>
      <t>South-West Oxford</t>
    </r>
  </si>
  <si>
    <r>
      <rPr>
        <sz val="8"/>
        <color rgb="FF231F20"/>
        <rFont val="Arial"/>
        <family val="2"/>
      </rPr>
      <t>St. Joseph</t>
    </r>
  </si>
  <si>
    <r>
      <rPr>
        <sz val="8"/>
        <color rgb="FF231F20"/>
        <rFont val="Arial"/>
        <family val="2"/>
      </rPr>
      <t>St.-Charles</t>
    </r>
  </si>
  <si>
    <r>
      <rPr>
        <sz val="8"/>
        <color rgb="FF231F20"/>
        <rFont val="Arial"/>
        <family val="2"/>
      </rPr>
      <t>Stirling-Rawdon</t>
    </r>
  </si>
  <si>
    <r>
      <rPr>
        <sz val="8"/>
        <color rgb="FF231F20"/>
        <rFont val="Arial"/>
        <family val="2"/>
      </rPr>
      <t>Stone Mills</t>
    </r>
  </si>
  <si>
    <r>
      <rPr>
        <sz val="8"/>
        <color rgb="FF231F20"/>
        <rFont val="Arial"/>
        <family val="2"/>
      </rPr>
      <t>Sudbury, Unorganized, North Part</t>
    </r>
  </si>
  <si>
    <r>
      <rPr>
        <sz val="8"/>
        <color rgb="FF231F20"/>
        <rFont val="Arial"/>
        <family val="2"/>
      </rPr>
      <t>Tarbutt and Tarbutt Additional</t>
    </r>
  </si>
  <si>
    <r>
      <rPr>
        <sz val="8"/>
        <color rgb="FF231F20"/>
        <rFont val="Arial"/>
        <family val="2"/>
      </rPr>
      <t>The Dalles 38C</t>
    </r>
  </si>
  <si>
    <r>
      <rPr>
        <sz val="8"/>
        <color rgb="FF231F20"/>
        <rFont val="Arial"/>
        <family val="2"/>
      </rPr>
      <t>The Nation</t>
    </r>
  </si>
  <si>
    <r>
      <rPr>
        <sz val="8"/>
        <color rgb="FF231F20"/>
        <rFont val="Arial"/>
        <family val="2"/>
      </rPr>
      <t>M</t>
    </r>
  </si>
  <si>
    <r>
      <rPr>
        <sz val="8"/>
        <color rgb="FF231F20"/>
        <rFont val="Arial"/>
        <family val="2"/>
      </rPr>
      <t>Thornloe</t>
    </r>
  </si>
  <si>
    <r>
      <rPr>
        <sz val="8"/>
        <color rgb="FF231F20"/>
        <rFont val="Arial"/>
        <family val="2"/>
      </rPr>
      <t>Thunder Bay, Unorganized</t>
    </r>
  </si>
  <si>
    <r>
      <rPr>
        <sz val="8"/>
        <color rgb="FF231F20"/>
        <rFont val="Arial"/>
        <family val="2"/>
      </rPr>
      <t>Tiny</t>
    </r>
  </si>
  <si>
    <r>
      <rPr>
        <sz val="8"/>
        <color rgb="FF231F20"/>
        <rFont val="Arial"/>
        <family val="2"/>
      </rPr>
      <t>Tudor and Cashel</t>
    </r>
  </si>
  <si>
    <r>
      <rPr>
        <sz val="8"/>
        <color rgb="FF231F20"/>
        <rFont val="Arial"/>
        <family val="2"/>
      </rPr>
      <t>Tweed</t>
    </r>
  </si>
  <si>
    <r>
      <rPr>
        <sz val="8"/>
        <color rgb="FF231F20"/>
        <rFont val="Arial"/>
        <family val="2"/>
      </rPr>
      <t>Tyendinaga</t>
    </r>
  </si>
  <si>
    <r>
      <rPr>
        <sz val="8"/>
        <color rgb="FF231F20"/>
        <rFont val="Arial"/>
        <family val="2"/>
      </rPr>
      <t>Wasaga Beach</t>
    </r>
  </si>
  <si>
    <r>
      <rPr>
        <sz val="8"/>
        <color rgb="FF231F20"/>
        <rFont val="Arial"/>
        <family val="2"/>
      </rPr>
      <t>Wellesley</t>
    </r>
  </si>
  <si>
    <r>
      <rPr>
        <sz val="8"/>
        <color rgb="FF231F20"/>
        <rFont val="Arial"/>
        <family val="2"/>
      </rPr>
      <t>West Lincoln</t>
    </r>
  </si>
  <si>
    <r>
      <rPr>
        <sz val="8"/>
        <color rgb="FF231F20"/>
        <rFont val="Arial"/>
        <family val="2"/>
      </rPr>
      <t>Zorra</t>
    </r>
  </si>
  <si>
    <r>
      <rPr>
        <sz val="8"/>
        <color rgb="FF231F20"/>
        <rFont val="Arial"/>
        <family val="2"/>
      </rPr>
      <t>Moderate metropolitan influenced zone (Ontario)</t>
    </r>
  </si>
  <si>
    <r>
      <rPr>
        <sz val="8"/>
        <color rgb="FF231F20"/>
        <rFont val="Arial"/>
        <family val="2"/>
      </rPr>
      <t>Addington Highlands</t>
    </r>
  </si>
  <si>
    <r>
      <rPr>
        <sz val="8"/>
        <color rgb="FF231F20"/>
        <rFont val="Arial"/>
        <family val="2"/>
      </rPr>
      <t>Admaston/Bromley</t>
    </r>
  </si>
  <si>
    <r>
      <rPr>
        <sz val="8"/>
        <color rgb="FF231F20"/>
        <rFont val="Arial"/>
        <family val="2"/>
      </rPr>
      <t>Alderville First Nation</t>
    </r>
  </si>
  <si>
    <r>
      <rPr>
        <sz val="8"/>
        <color rgb="FF231F20"/>
        <rFont val="Arial"/>
        <family val="2"/>
      </rPr>
      <t>Algonquin Highlands</t>
    </r>
  </si>
  <si>
    <r>
      <rPr>
        <sz val="8"/>
        <color rgb="FF231F20"/>
        <rFont val="Arial"/>
        <family val="2"/>
      </rPr>
      <t>Armour</t>
    </r>
  </si>
  <si>
    <r>
      <rPr>
        <sz val="8"/>
        <color rgb="FF231F20"/>
        <rFont val="Arial"/>
        <family val="2"/>
      </rPr>
      <t>Armstrong</t>
    </r>
  </si>
  <si>
    <r>
      <rPr>
        <sz val="8"/>
        <color rgb="FF231F20"/>
        <rFont val="Arial"/>
        <family val="2"/>
      </rPr>
      <t>Arnprior</t>
    </r>
  </si>
  <si>
    <r>
      <rPr>
        <sz val="8"/>
        <color rgb="FF231F20"/>
        <rFont val="Arial"/>
        <family val="2"/>
      </rPr>
      <t>Arran-Elderslie</t>
    </r>
  </si>
  <si>
    <r>
      <rPr>
        <sz val="8"/>
        <color rgb="FF231F20"/>
        <rFont val="Arial"/>
        <family val="2"/>
      </rPr>
      <t>Baldwin</t>
    </r>
  </si>
  <si>
    <r>
      <rPr>
        <sz val="8"/>
        <color rgb="FF231F20"/>
        <rFont val="Arial"/>
        <family val="2"/>
      </rPr>
      <t>Black  River-Matheson</t>
    </r>
  </si>
  <si>
    <r>
      <rPr>
        <sz val="8"/>
        <color rgb="FF231F20"/>
        <rFont val="Arial"/>
        <family val="2"/>
      </rPr>
      <t>Blind River</t>
    </r>
  </si>
  <si>
    <r>
      <rPr>
        <sz val="8"/>
        <color rgb="FF231F20"/>
        <rFont val="Arial"/>
        <family val="2"/>
      </rPr>
      <t>Bluewater</t>
    </r>
  </si>
  <si>
    <r>
      <rPr>
        <sz val="8"/>
        <color rgb="FF231F20"/>
        <rFont val="Arial"/>
        <family val="2"/>
      </rPr>
      <t>Bonnechere Valley</t>
    </r>
  </si>
  <si>
    <r>
      <rPr>
        <sz val="8"/>
        <color rgb="FF231F20"/>
        <rFont val="Arial"/>
        <family val="2"/>
      </rPr>
      <t>Brooke-Alvinston</t>
    </r>
  </si>
  <si>
    <r>
      <rPr>
        <sz val="8"/>
        <color rgb="FF231F20"/>
        <rFont val="Arial"/>
        <family val="2"/>
      </rPr>
      <t>Bruce Mines</t>
    </r>
  </si>
  <si>
    <r>
      <rPr>
        <sz val="8"/>
        <color rgb="FF231F20"/>
        <rFont val="Arial"/>
        <family val="2"/>
      </rPr>
      <t>Calvin</t>
    </r>
  </si>
  <si>
    <r>
      <rPr>
        <sz val="8"/>
        <color rgb="FF231F20"/>
        <rFont val="Arial"/>
        <family val="2"/>
      </rPr>
      <t>Carlow/Mayo</t>
    </r>
  </si>
  <si>
    <r>
      <rPr>
        <sz val="8"/>
        <color rgb="FF231F20"/>
        <rFont val="Arial"/>
        <family val="2"/>
      </rPr>
      <t>Central Frontenac</t>
    </r>
  </si>
  <si>
    <r>
      <rPr>
        <sz val="8"/>
        <color rgb="FF231F20"/>
        <rFont val="Arial"/>
        <family val="2"/>
      </rPr>
      <t>Chamberlain</t>
    </r>
  </si>
  <si>
    <r>
      <rPr>
        <sz val="8"/>
        <color rgb="FF231F20"/>
        <rFont val="Arial"/>
        <family val="2"/>
      </rPr>
      <t>Charlton and Dack</t>
    </r>
  </si>
  <si>
    <r>
      <rPr>
        <sz val="8"/>
        <color rgb="FF231F20"/>
        <rFont val="Arial"/>
        <family val="2"/>
      </rPr>
      <t>Chippewas of the Thames First Nation 42</t>
    </r>
  </si>
  <si>
    <r>
      <rPr>
        <sz val="8"/>
        <color rgb="FF231F20"/>
        <rFont val="Arial"/>
        <family val="2"/>
      </rPr>
      <t>Christian Island 30</t>
    </r>
  </si>
  <si>
    <r>
      <rPr>
        <sz val="8"/>
        <color rgb="FF231F20"/>
        <rFont val="Arial"/>
        <family val="2"/>
      </rPr>
      <t>Cochrane, Unorganized, North Part</t>
    </r>
  </si>
  <si>
    <r>
      <rPr>
        <sz val="8"/>
        <color rgb="FF231F20"/>
        <rFont val="Arial"/>
        <family val="2"/>
      </rPr>
      <t>Dawson</t>
    </r>
  </si>
  <si>
    <r>
      <rPr>
        <sz val="8"/>
        <color rgb="FF231F20"/>
        <rFont val="Arial"/>
        <family val="2"/>
      </rPr>
      <t>Deep River</t>
    </r>
  </si>
  <si>
    <r>
      <rPr>
        <sz val="8"/>
        <color rgb="FF231F20"/>
        <rFont val="Arial"/>
        <family val="2"/>
      </rPr>
      <t>Dokis 9</t>
    </r>
  </si>
  <si>
    <r>
      <rPr>
        <sz val="8"/>
        <color rgb="FF231F20"/>
        <rFont val="Arial"/>
        <family val="2"/>
      </rPr>
      <t>Dorion</t>
    </r>
  </si>
  <si>
    <r>
      <rPr>
        <sz val="8"/>
        <color rgb="FF231F20"/>
        <rFont val="Arial"/>
        <family val="2"/>
      </rPr>
      <t>Drummond/North Elmsley</t>
    </r>
  </si>
  <si>
    <r>
      <rPr>
        <sz val="8"/>
        <color rgb="FF231F20"/>
        <rFont val="Arial"/>
        <family val="2"/>
      </rPr>
      <t>Dysart and Others</t>
    </r>
  </si>
  <si>
    <r>
      <rPr>
        <sz val="8"/>
        <color rgb="FF231F20"/>
        <rFont val="Arial"/>
        <family val="2"/>
      </rPr>
      <t>Edwardsburgh/Cardinal</t>
    </r>
  </si>
  <si>
    <r>
      <rPr>
        <sz val="8"/>
        <color rgb="FF231F20"/>
        <rFont val="Arial"/>
        <family val="2"/>
      </rPr>
      <t>Englehart</t>
    </r>
  </si>
  <si>
    <r>
      <rPr>
        <sz val="8"/>
        <color rgb="FF231F20"/>
        <rFont val="Arial"/>
        <family val="2"/>
      </rPr>
      <t>Espanola</t>
    </r>
  </si>
  <si>
    <r>
      <rPr>
        <sz val="8"/>
        <color rgb="FF231F20"/>
        <rFont val="Arial"/>
        <family val="2"/>
      </rPr>
      <t>Evanturel</t>
    </r>
  </si>
  <si>
    <r>
      <rPr>
        <sz val="8"/>
        <color rgb="FF231F20"/>
        <rFont val="Arial"/>
        <family val="2"/>
      </rPr>
      <t>Fauquier-Strickland</t>
    </r>
  </si>
  <si>
    <r>
      <rPr>
        <sz val="8"/>
        <color rgb="FF231F20"/>
        <rFont val="Arial"/>
        <family val="2"/>
      </rPr>
      <t>French River</t>
    </r>
  </si>
  <si>
    <r>
      <rPr>
        <sz val="8"/>
        <color rgb="FF231F20"/>
        <rFont val="Arial"/>
        <family val="2"/>
      </rPr>
      <t>Gananoque</t>
    </r>
  </si>
  <si>
    <r>
      <rPr>
        <sz val="8"/>
        <color rgb="FF231F20"/>
        <rFont val="Arial"/>
        <family val="2"/>
      </rPr>
      <t>Georgian Bay</t>
    </r>
  </si>
  <si>
    <r>
      <rPr>
        <sz val="8"/>
        <color rgb="FF231F20"/>
        <rFont val="Arial"/>
        <family val="2"/>
      </rPr>
      <t>Gravenhurst</t>
    </r>
  </si>
  <si>
    <r>
      <rPr>
        <sz val="8"/>
        <color rgb="FF231F20"/>
        <rFont val="Arial"/>
        <family val="2"/>
      </rPr>
      <t>Greater Madawaska</t>
    </r>
  </si>
  <si>
    <r>
      <rPr>
        <sz val="8"/>
        <color rgb="FF231F20"/>
        <rFont val="Arial"/>
        <family val="2"/>
      </rPr>
      <t>Greater Napanee</t>
    </r>
  </si>
  <si>
    <r>
      <rPr>
        <sz val="8"/>
        <color rgb="FF231F20"/>
        <rFont val="Arial"/>
        <family val="2"/>
      </rPr>
      <t>Grey Highlands</t>
    </r>
  </si>
  <si>
    <r>
      <rPr>
        <sz val="8"/>
        <color rgb="FF231F20"/>
        <rFont val="Arial"/>
        <family val="2"/>
      </rPr>
      <t>Gull River 55</t>
    </r>
  </si>
  <si>
    <r>
      <rPr>
        <sz val="8"/>
        <color rgb="FF231F20"/>
        <rFont val="Arial"/>
        <family val="2"/>
      </rPr>
      <t>Hanover</t>
    </r>
  </si>
  <si>
    <r>
      <rPr>
        <sz val="8"/>
        <color rgb="FF231F20"/>
        <rFont val="Arial"/>
        <family val="2"/>
      </rPr>
      <t>Hastings Highlands</t>
    </r>
  </si>
  <si>
    <r>
      <rPr>
        <sz val="8"/>
        <color rgb="FF231F20"/>
        <rFont val="Arial"/>
        <family val="2"/>
      </rPr>
      <t>Havelock-Belmont-Methuen</t>
    </r>
  </si>
  <si>
    <r>
      <rPr>
        <sz val="8"/>
        <color rgb="FF231F20"/>
        <rFont val="Arial"/>
        <family val="2"/>
      </rPr>
      <t>Head, Clara and Maria</t>
    </r>
  </si>
  <si>
    <r>
      <rPr>
        <sz val="8"/>
        <color rgb="FF231F20"/>
        <rFont val="Arial"/>
        <family val="2"/>
      </rPr>
      <t>Highlands East</t>
    </r>
  </si>
  <si>
    <r>
      <rPr>
        <sz val="8"/>
        <color rgb="FF231F20"/>
        <rFont val="Arial"/>
        <family val="2"/>
      </rPr>
      <t>Horton</t>
    </r>
  </si>
  <si>
    <r>
      <rPr>
        <sz val="8"/>
        <color rgb="FF231F20"/>
        <rFont val="Arial"/>
        <family val="2"/>
      </rPr>
      <t>Huron East</t>
    </r>
  </si>
  <si>
    <r>
      <rPr>
        <sz val="8"/>
        <color rgb="FF231F20"/>
        <rFont val="Arial"/>
        <family val="2"/>
      </rPr>
      <t>Huron Shores</t>
    </r>
  </si>
  <si>
    <r>
      <rPr>
        <sz val="8"/>
        <color rgb="FF231F20"/>
        <rFont val="Arial"/>
        <family val="2"/>
      </rPr>
      <t>Ignace</t>
    </r>
  </si>
  <si>
    <r>
      <rPr>
        <sz val="8"/>
        <color rgb="FF231F20"/>
        <rFont val="Arial"/>
        <family val="2"/>
      </rPr>
      <t>Iroquois Falls</t>
    </r>
  </si>
  <si>
    <r>
      <rPr>
        <sz val="8"/>
        <color rgb="FF231F20"/>
        <rFont val="Arial"/>
        <family val="2"/>
      </rPr>
      <t>James</t>
    </r>
  </si>
  <si>
    <r>
      <rPr>
        <sz val="8"/>
        <color rgb="FF231F20"/>
        <rFont val="Arial"/>
        <family val="2"/>
      </rPr>
      <t>Johnson</t>
    </r>
  </si>
  <si>
    <r>
      <rPr>
        <sz val="8"/>
        <color rgb="FF231F20"/>
        <rFont val="Arial"/>
        <family val="2"/>
      </rPr>
      <t>Joly</t>
    </r>
  </si>
  <si>
    <r>
      <rPr>
        <sz val="8"/>
        <color rgb="FF231F20"/>
        <rFont val="Arial"/>
        <family val="2"/>
      </rPr>
      <t>Kearney</t>
    </r>
  </si>
  <si>
    <r>
      <rPr>
        <sz val="8"/>
        <color rgb="FF231F20"/>
        <rFont val="Arial"/>
        <family val="2"/>
      </rPr>
      <t>Kenora, Unorganized</t>
    </r>
  </si>
  <si>
    <r>
      <rPr>
        <sz val="8"/>
        <color rgb="FF231F20"/>
        <rFont val="Arial"/>
        <family val="2"/>
      </rPr>
      <t>Kettle Point 44</t>
    </r>
  </si>
  <si>
    <r>
      <rPr>
        <sz val="8"/>
        <color rgb="FF231F20"/>
        <rFont val="Arial"/>
        <family val="2"/>
      </rPr>
      <t>Killaloe, Hagarty and Richards</t>
    </r>
  </si>
  <si>
    <r>
      <rPr>
        <sz val="8"/>
        <color rgb="FF231F20"/>
        <rFont val="Arial"/>
        <family val="2"/>
      </rPr>
      <t>Killarney</t>
    </r>
  </si>
  <si>
    <r>
      <rPr>
        <sz val="8"/>
        <color rgb="FF231F20"/>
        <rFont val="Arial"/>
        <family val="2"/>
      </rPr>
      <t>Lake of Bays</t>
    </r>
  </si>
  <si>
    <r>
      <rPr>
        <sz val="8"/>
        <color rgb="FF231F20"/>
        <rFont val="Arial"/>
        <family val="2"/>
      </rPr>
      <t>Lambton Shores</t>
    </r>
  </si>
  <si>
    <r>
      <rPr>
        <sz val="8"/>
        <color rgb="FF231F20"/>
        <rFont val="Arial"/>
        <family val="2"/>
      </rPr>
      <t>Lanark Highlands</t>
    </r>
  </si>
  <si>
    <r>
      <rPr>
        <sz val="8"/>
        <color rgb="FF231F20"/>
        <rFont val="Arial"/>
        <family val="2"/>
      </rPr>
      <t>Larder Lake</t>
    </r>
  </si>
  <si>
    <r>
      <rPr>
        <sz val="8"/>
        <color rgb="FF231F20"/>
        <rFont val="Arial"/>
        <family val="2"/>
      </rPr>
      <t>Limerick</t>
    </r>
  </si>
  <si>
    <r>
      <rPr>
        <sz val="8"/>
        <color rgb="FF231F20"/>
        <rFont val="Arial"/>
        <family val="2"/>
      </rPr>
      <t>Machar</t>
    </r>
  </si>
  <si>
    <r>
      <rPr>
        <sz val="8"/>
        <color rgb="FF231F20"/>
        <rFont val="Arial"/>
        <family val="2"/>
      </rPr>
      <t>Madawaska Valley</t>
    </r>
  </si>
  <si>
    <r>
      <rPr>
        <sz val="8"/>
        <color rgb="FF231F20"/>
        <rFont val="Arial"/>
        <family val="2"/>
      </rPr>
      <t>Madoc</t>
    </r>
  </si>
  <si>
    <r>
      <rPr>
        <sz val="8"/>
        <color rgb="FF231F20"/>
        <rFont val="Arial"/>
        <family val="2"/>
      </rPr>
      <t>Magnetawan</t>
    </r>
  </si>
  <si>
    <r>
      <rPr>
        <sz val="8"/>
        <color rgb="FF231F20"/>
        <rFont val="Arial"/>
        <family val="2"/>
      </rPr>
      <t>Mapleton</t>
    </r>
  </si>
  <si>
    <r>
      <rPr>
        <sz val="8"/>
        <color rgb="FF231F20"/>
        <rFont val="Arial"/>
        <family val="2"/>
      </rPr>
      <t>Matachewan</t>
    </r>
  </si>
  <si>
    <r>
      <rPr>
        <sz val="8"/>
        <color rgb="FF231F20"/>
        <rFont val="Arial"/>
        <family val="2"/>
      </rPr>
      <t>Mattawa</t>
    </r>
  </si>
  <si>
    <r>
      <rPr>
        <sz val="8"/>
        <color rgb="FF231F20"/>
        <rFont val="Arial"/>
        <family val="2"/>
      </rPr>
      <t>McKellar</t>
    </r>
  </si>
  <si>
    <r>
      <rPr>
        <sz val="8"/>
        <color rgb="FF231F20"/>
        <rFont val="Arial"/>
        <family val="2"/>
      </rPr>
      <t>McMurrich/Monteith</t>
    </r>
  </si>
  <si>
    <r>
      <rPr>
        <sz val="8"/>
        <color rgb="FF231F20"/>
        <rFont val="Arial"/>
        <family val="2"/>
      </rPr>
      <t>McNab/Braeside</t>
    </r>
  </si>
  <si>
    <r>
      <rPr>
        <sz val="8"/>
        <color rgb="FF231F20"/>
        <rFont val="Arial"/>
        <family val="2"/>
      </rPr>
      <t>Merrickville-Wolford</t>
    </r>
  </si>
  <si>
    <r>
      <rPr>
        <sz val="8"/>
        <color rgb="FF231F20"/>
        <rFont val="Arial"/>
        <family val="2"/>
      </rPr>
      <t>Minden Hills</t>
    </r>
  </si>
  <si>
    <r>
      <rPr>
        <sz val="8"/>
        <color rgb="FF231F20"/>
        <rFont val="Arial"/>
        <family val="2"/>
      </rPr>
      <t>Munsee-Delaware Nation 1</t>
    </r>
  </si>
  <si>
    <r>
      <rPr>
        <sz val="8"/>
        <color rgb="FF231F20"/>
        <rFont val="Arial"/>
        <family val="2"/>
      </rPr>
      <t>Muskoka Lakes</t>
    </r>
  </si>
  <si>
    <r>
      <rPr>
        <sz val="8"/>
        <color rgb="FF231F20"/>
        <rFont val="Arial"/>
        <family val="2"/>
      </rPr>
      <t>Nairn and Hyman</t>
    </r>
  </si>
  <si>
    <r>
      <rPr>
        <sz val="8"/>
        <color rgb="FF231F20"/>
        <rFont val="Arial"/>
        <family val="2"/>
      </rPr>
      <t>New Credit (Part) 40A</t>
    </r>
  </si>
  <si>
    <r>
      <rPr>
        <sz val="8"/>
        <color rgb="FF231F20"/>
        <rFont val="Arial"/>
        <family val="2"/>
      </rPr>
      <t>Newbury</t>
    </r>
  </si>
  <si>
    <r>
      <rPr>
        <sz val="8"/>
        <color rgb="FF231F20"/>
        <rFont val="Arial"/>
        <family val="2"/>
      </rPr>
      <t>North Frontenac</t>
    </r>
  </si>
  <si>
    <r>
      <rPr>
        <sz val="8"/>
        <color rgb="FF231F20"/>
        <rFont val="Arial"/>
        <family val="2"/>
      </rPr>
      <t>North Glengarry</t>
    </r>
  </si>
  <si>
    <r>
      <rPr>
        <sz val="8"/>
        <color rgb="FF231F20"/>
        <rFont val="Arial"/>
        <family val="2"/>
      </rPr>
      <t>North Kawartha</t>
    </r>
  </si>
  <si>
    <r>
      <rPr>
        <sz val="8"/>
        <color rgb="FF231F20"/>
        <rFont val="Arial"/>
        <family val="2"/>
      </rPr>
      <t>North Perth</t>
    </r>
  </si>
  <si>
    <r>
      <rPr>
        <sz val="8"/>
        <color rgb="FF231F20"/>
        <rFont val="Arial"/>
        <family val="2"/>
      </rPr>
      <t>Northern Bruce Peninsula</t>
    </r>
  </si>
  <si>
    <r>
      <rPr>
        <sz val="8"/>
        <color rgb="FF231F20"/>
        <rFont val="Arial"/>
        <family val="2"/>
      </rPr>
      <t>Oil Springs</t>
    </r>
  </si>
  <si>
    <r>
      <rPr>
        <sz val="8"/>
        <color rgb="FF231F20"/>
        <rFont val="Arial"/>
        <family val="2"/>
      </rPr>
      <t>Papineau-Cameron</t>
    </r>
  </si>
  <si>
    <r>
      <rPr>
        <sz val="8"/>
        <color rgb="FF231F20"/>
        <rFont val="Arial"/>
        <family val="2"/>
      </rPr>
      <t>Parry Sound, Unorganized, Centre Part</t>
    </r>
  </si>
  <si>
    <r>
      <rPr>
        <sz val="8"/>
        <color rgb="FF231F20"/>
        <rFont val="Arial"/>
        <family val="2"/>
      </rPr>
      <t>Parry Sound, Unorganized, North East Part</t>
    </r>
  </si>
  <si>
    <r>
      <rPr>
        <sz val="8"/>
        <color rgb="FF231F20"/>
        <rFont val="Arial"/>
        <family val="2"/>
      </rPr>
      <t>Pelee</t>
    </r>
  </si>
  <si>
    <r>
      <rPr>
        <sz val="8"/>
        <color rgb="FF231F20"/>
        <rFont val="Arial"/>
        <family val="2"/>
      </rPr>
      <t>Perry</t>
    </r>
  </si>
  <si>
    <r>
      <rPr>
        <sz val="8"/>
        <color rgb="FF231F20"/>
        <rFont val="Arial"/>
        <family val="2"/>
      </rPr>
      <t>Pikwakanagan (Golden Lake 39)</t>
    </r>
  </si>
  <si>
    <r>
      <rPr>
        <sz val="8"/>
        <color rgb="FF231F20"/>
        <rFont val="Arial"/>
        <family val="2"/>
      </rPr>
      <t>Plummer Additional</t>
    </r>
  </si>
  <si>
    <r>
      <rPr>
        <sz val="8"/>
        <color rgb="FF231F20"/>
        <rFont val="Arial"/>
        <family val="2"/>
      </rPr>
      <t>Prescott</t>
    </r>
  </si>
  <si>
    <r>
      <rPr>
        <sz val="8"/>
        <color rgb="FF231F20"/>
        <rFont val="Arial"/>
        <family val="2"/>
      </rPr>
      <t>Prince Edward County</t>
    </r>
  </si>
  <si>
    <r>
      <rPr>
        <sz val="8"/>
        <color rgb="FF231F20"/>
        <rFont val="Arial"/>
        <family val="2"/>
      </rPr>
      <t>Renfrew</t>
    </r>
  </si>
  <si>
    <r>
      <rPr>
        <sz val="8"/>
        <color rgb="FF231F20"/>
        <rFont val="Arial"/>
        <family val="2"/>
      </rPr>
      <t>Rideau Lakes</t>
    </r>
  </si>
  <si>
    <r>
      <rPr>
        <sz val="8"/>
        <color rgb="FF231F20"/>
        <rFont val="Arial"/>
        <family val="2"/>
      </rPr>
      <t>Sables-Spanish Rivers</t>
    </r>
  </si>
  <si>
    <r>
      <rPr>
        <sz val="8"/>
        <color rgb="FF231F20"/>
        <rFont val="Arial"/>
        <family val="2"/>
      </rPr>
      <t>Saugeen Shores</t>
    </r>
  </si>
  <si>
    <r>
      <rPr>
        <sz val="8"/>
        <color rgb="FF231F20"/>
        <rFont val="Arial"/>
        <family val="2"/>
      </rPr>
      <t>Schreiber</t>
    </r>
  </si>
  <si>
    <r>
      <rPr>
        <sz val="8"/>
        <color rgb="FF231F20"/>
        <rFont val="Arial"/>
        <family val="2"/>
      </rPr>
      <t>Seguin</t>
    </r>
  </si>
  <si>
    <r>
      <rPr>
        <sz val="8"/>
        <color rgb="FF231F20"/>
        <rFont val="Arial"/>
        <family val="2"/>
      </rPr>
      <t>Serpent River 7</t>
    </r>
  </si>
  <si>
    <r>
      <rPr>
        <sz val="8"/>
        <color rgb="FF231F20"/>
        <rFont val="Arial"/>
        <family val="2"/>
      </rPr>
      <t>Shoal Lake (Part) 39A</t>
    </r>
  </si>
  <si>
    <r>
      <rPr>
        <sz val="8"/>
        <color rgb="FF231F20"/>
        <rFont val="Arial"/>
        <family val="2"/>
      </rPr>
      <t>Sioux Narrows-Nestor Falls</t>
    </r>
  </si>
  <si>
    <r>
      <rPr>
        <sz val="8"/>
        <color rgb="FF231F20"/>
        <rFont val="Arial"/>
        <family val="2"/>
      </rPr>
      <t>Smiths Falls</t>
    </r>
  </si>
  <si>
    <r>
      <rPr>
        <sz val="8"/>
        <color rgb="FF231F20"/>
        <rFont val="Arial"/>
        <family val="2"/>
      </rPr>
      <t>South Algonquin</t>
    </r>
  </si>
  <si>
    <r>
      <rPr>
        <sz val="8"/>
        <color rgb="FF231F20"/>
        <rFont val="Arial"/>
        <family val="2"/>
      </rPr>
      <t>South Bruce Peninsula</t>
    </r>
  </si>
  <si>
    <r>
      <rPr>
        <sz val="8"/>
        <color rgb="FF231F20"/>
        <rFont val="Arial"/>
        <family val="2"/>
      </rPr>
      <t>South Dundas</t>
    </r>
  </si>
  <si>
    <r>
      <rPr>
        <sz val="8"/>
        <color rgb="FF231F20"/>
        <rFont val="Arial"/>
        <family val="2"/>
      </rPr>
      <t>South Huron</t>
    </r>
  </si>
  <si>
    <r>
      <rPr>
        <sz val="8"/>
        <color rgb="FF231F20"/>
        <rFont val="Arial"/>
        <family val="2"/>
      </rPr>
      <t>Southgate</t>
    </r>
  </si>
  <si>
    <r>
      <rPr>
        <sz val="8"/>
        <color rgb="FF231F20"/>
        <rFont val="Arial"/>
        <family val="2"/>
      </rPr>
      <t>Spanish</t>
    </r>
  </si>
  <si>
    <r>
      <rPr>
        <sz val="8"/>
        <color rgb="FF231F20"/>
        <rFont val="Arial"/>
        <family val="2"/>
      </rPr>
      <t>St. Marys</t>
    </r>
  </si>
  <si>
    <r>
      <rPr>
        <sz val="8"/>
        <color rgb="FF231F20"/>
        <rFont val="Arial"/>
        <family val="2"/>
      </rPr>
      <t>Strong</t>
    </r>
  </si>
  <si>
    <r>
      <rPr>
        <sz val="8"/>
        <color rgb="FF231F20"/>
        <rFont val="Arial"/>
        <family val="2"/>
      </rPr>
      <t>Sundridge</t>
    </r>
  </si>
  <si>
    <r>
      <rPr>
        <sz val="8"/>
        <color rgb="FF231F20"/>
        <rFont val="Arial"/>
        <family val="2"/>
      </rPr>
      <t>Tay Valley</t>
    </r>
  </si>
  <si>
    <r>
      <rPr>
        <sz val="8"/>
        <color rgb="FF231F20"/>
        <rFont val="Arial"/>
        <family val="2"/>
      </rPr>
      <t>Tehkummah</t>
    </r>
  </si>
  <si>
    <r>
      <rPr>
        <sz val="8"/>
        <color rgb="FF231F20"/>
        <rFont val="Arial"/>
        <family val="2"/>
      </rPr>
      <t>Temagami</t>
    </r>
  </si>
  <si>
    <r>
      <rPr>
        <sz val="8"/>
        <color rgb="FF231F20"/>
        <rFont val="Arial"/>
        <family val="2"/>
      </rPr>
      <t>Terrace Bay</t>
    </r>
  </si>
  <si>
    <r>
      <rPr>
        <sz val="8"/>
        <color rgb="FF231F20"/>
        <rFont val="Arial"/>
        <family val="2"/>
      </rPr>
      <t>The Archipelago</t>
    </r>
  </si>
  <si>
    <r>
      <rPr>
        <sz val="8"/>
        <color rgb="FF231F20"/>
        <rFont val="Arial"/>
        <family val="2"/>
      </rPr>
      <t>The Blue Mountains</t>
    </r>
  </si>
  <si>
    <r>
      <rPr>
        <sz val="8"/>
        <color rgb="FF231F20"/>
        <rFont val="Arial"/>
        <family val="2"/>
      </rPr>
      <t>The North Shore</t>
    </r>
  </si>
  <si>
    <r>
      <rPr>
        <sz val="8"/>
        <color rgb="FF231F20"/>
        <rFont val="Arial"/>
        <family val="2"/>
      </rPr>
      <t>Thessalon</t>
    </r>
  </si>
  <si>
    <r>
      <rPr>
        <sz val="8"/>
        <color rgb="FF231F20"/>
        <rFont val="Arial"/>
        <family val="2"/>
      </rPr>
      <t>Timiskaming, Unorganized, West Part</t>
    </r>
  </si>
  <si>
    <r>
      <rPr>
        <sz val="8"/>
        <color rgb="FF231F20"/>
        <rFont val="Arial"/>
        <family val="2"/>
      </rPr>
      <t>Trent Hills</t>
    </r>
  </si>
  <si>
    <r>
      <rPr>
        <sz val="8"/>
        <color rgb="FF231F20"/>
        <rFont val="Arial"/>
        <family val="2"/>
      </rPr>
      <t>Walpole Island 46</t>
    </r>
  </si>
  <si>
    <r>
      <rPr>
        <sz val="8"/>
        <color rgb="FF231F20"/>
        <rFont val="Arial"/>
        <family val="2"/>
      </rPr>
      <t>Wellington North</t>
    </r>
  </si>
  <si>
    <r>
      <rPr>
        <sz val="8"/>
        <color rgb="FF231F20"/>
        <rFont val="Arial"/>
        <family val="2"/>
      </rPr>
      <t>West Elgin</t>
    </r>
  </si>
  <si>
    <r>
      <rPr>
        <sz val="8"/>
        <color rgb="FF231F20"/>
        <rFont val="Arial"/>
        <family val="2"/>
      </rPr>
      <t>West Grey</t>
    </r>
  </si>
  <si>
    <r>
      <rPr>
        <sz val="8"/>
        <color rgb="FF231F20"/>
        <rFont val="Arial"/>
        <family val="2"/>
      </rPr>
      <t>West Nipissing</t>
    </r>
  </si>
  <si>
    <r>
      <rPr>
        <sz val="8"/>
        <color rgb="FF231F20"/>
        <rFont val="Arial"/>
        <family val="2"/>
      </rPr>
      <t>West Perth</t>
    </r>
  </si>
  <si>
    <r>
      <rPr>
        <sz val="8"/>
        <color rgb="FF231F20"/>
        <rFont val="Arial"/>
        <family val="2"/>
      </rPr>
      <t>Whitestone</t>
    </r>
  </si>
  <si>
    <r>
      <rPr>
        <sz val="8"/>
        <color rgb="FF231F20"/>
        <rFont val="Arial"/>
        <family val="2"/>
      </rPr>
      <t>Whitewater Region</t>
    </r>
  </si>
  <si>
    <r>
      <rPr>
        <sz val="8"/>
        <color rgb="FF231F20"/>
        <rFont val="Arial"/>
        <family val="2"/>
      </rPr>
      <t>Wollaston</t>
    </r>
  </si>
  <si>
    <r>
      <rPr>
        <sz val="8"/>
        <color rgb="FF231F20"/>
        <rFont val="Arial"/>
        <family val="2"/>
      </rPr>
      <t>Weak  metropolitan influenced zone (Ontario)</t>
    </r>
  </si>
  <si>
    <r>
      <rPr>
        <sz val="8"/>
        <color rgb="FF231F20"/>
        <rFont val="Arial"/>
        <family val="2"/>
      </rPr>
      <t>Ashfield-Colborne-Wawanosh</t>
    </r>
  </si>
  <si>
    <r>
      <rPr>
        <sz val="8"/>
        <color rgb="FF231F20"/>
        <rFont val="Arial"/>
        <family val="2"/>
      </rPr>
      <t>Assiginack</t>
    </r>
  </si>
  <si>
    <r>
      <rPr>
        <sz val="8"/>
        <color rgb="FF231F20"/>
        <rFont val="Arial"/>
        <family val="2"/>
      </rPr>
      <t>Atikokan</t>
    </r>
  </si>
  <si>
    <r>
      <rPr>
        <sz val="8"/>
        <color rgb="FF231F20"/>
        <rFont val="Arial"/>
        <family val="2"/>
      </rPr>
      <t>Bancroft</t>
    </r>
  </si>
  <si>
    <r>
      <rPr>
        <sz val="8"/>
        <color rgb="FF231F20"/>
        <rFont val="Arial"/>
        <family val="2"/>
      </rPr>
      <t>Big Grassy River 35G</t>
    </r>
  </si>
  <si>
    <r>
      <rPr>
        <sz val="8"/>
        <color rgb="FF231F20"/>
        <rFont val="Arial"/>
        <family val="2"/>
      </rPr>
      <t>Billings</t>
    </r>
  </si>
  <si>
    <r>
      <rPr>
        <sz val="8"/>
        <color rgb="FF231F20"/>
        <rFont val="Arial"/>
        <family val="2"/>
      </rPr>
      <t>Bracebridge</t>
    </r>
  </si>
  <si>
    <r>
      <rPr>
        <sz val="8"/>
        <color rgb="FF231F20"/>
        <rFont val="Arial"/>
        <family val="2"/>
      </rPr>
      <t>Brockton</t>
    </r>
  </si>
  <si>
    <r>
      <rPr>
        <sz val="8"/>
        <color rgb="FF231F20"/>
        <rFont val="Arial"/>
        <family val="2"/>
      </rPr>
      <t>Brudenell, Lyndoch and Raglan</t>
    </r>
  </si>
  <si>
    <r>
      <rPr>
        <sz val="8"/>
        <color rgb="FF231F20"/>
        <rFont val="Arial"/>
        <family val="2"/>
      </rPr>
      <t>Burk’s Falls</t>
    </r>
  </si>
  <si>
    <r>
      <rPr>
        <sz val="8"/>
        <color rgb="FF231F20"/>
        <rFont val="Arial"/>
        <family val="2"/>
      </rPr>
      <t>Carling</t>
    </r>
  </si>
  <si>
    <r>
      <rPr>
        <sz val="8"/>
        <color rgb="FF231F20"/>
        <rFont val="Arial"/>
        <family val="2"/>
      </rPr>
      <t>Central Huron</t>
    </r>
  </si>
  <si>
    <r>
      <rPr>
        <sz val="8"/>
        <color rgb="FF231F20"/>
        <rFont val="Arial"/>
        <family val="2"/>
      </rPr>
      <t>Central Manitoulin</t>
    </r>
  </si>
  <si>
    <r>
      <rPr>
        <sz val="8"/>
        <color rgb="FF231F20"/>
        <rFont val="Arial"/>
        <family val="2"/>
      </rPr>
      <t>Chapleau</t>
    </r>
  </si>
  <si>
    <r>
      <rPr>
        <sz val="8"/>
        <color rgb="FF231F20"/>
        <rFont val="Arial"/>
        <family val="2"/>
      </rPr>
      <t>Chapple</t>
    </r>
  </si>
  <si>
    <r>
      <rPr>
        <sz val="8"/>
        <color rgb="FF231F20"/>
        <rFont val="Arial"/>
        <family val="2"/>
      </rPr>
      <t>Cochrane</t>
    </r>
  </si>
  <si>
    <r>
      <rPr>
        <sz val="8"/>
        <color rgb="FF231F20"/>
        <rFont val="Arial"/>
        <family val="2"/>
      </rPr>
      <t>Constance Lake 92</t>
    </r>
  </si>
  <si>
    <r>
      <rPr>
        <sz val="8"/>
        <color rgb="FF231F20"/>
        <rFont val="Arial"/>
        <family val="2"/>
      </rPr>
      <t>Couchiching 16A</t>
    </r>
  </si>
  <si>
    <r>
      <rPr>
        <sz val="8"/>
        <color rgb="FF231F20"/>
        <rFont val="Arial"/>
        <family val="2"/>
      </rPr>
      <t>Dryden</t>
    </r>
  </si>
  <si>
    <r>
      <rPr>
        <sz val="8"/>
        <color rgb="FF231F20"/>
        <rFont val="Arial"/>
        <family val="2"/>
      </rPr>
      <t>Eagle Lake 27</t>
    </r>
  </si>
  <si>
    <r>
      <rPr>
        <sz val="8"/>
        <color rgb="FF231F20"/>
        <rFont val="Arial"/>
        <family val="2"/>
      </rPr>
      <t>Ear Falls</t>
    </r>
  </si>
  <si>
    <r>
      <rPr>
        <sz val="8"/>
        <color rgb="FF231F20"/>
        <rFont val="Arial"/>
        <family val="2"/>
      </rPr>
      <t>Emo</t>
    </r>
  </si>
  <si>
    <r>
      <rPr>
        <sz val="8"/>
        <color rgb="FF231F20"/>
        <rFont val="Arial"/>
        <family val="2"/>
      </rPr>
      <t>English River 21</t>
    </r>
  </si>
  <si>
    <r>
      <rPr>
        <sz val="8"/>
        <color rgb="FF231F20"/>
        <rFont val="Arial"/>
        <family val="2"/>
      </rPr>
      <t>Faraday</t>
    </r>
  </si>
  <si>
    <r>
      <rPr>
        <sz val="8"/>
        <color rgb="FF231F20"/>
        <rFont val="Arial"/>
        <family val="2"/>
      </rPr>
      <t>Fort Albany (Part) 67</t>
    </r>
  </si>
  <si>
    <r>
      <rPr>
        <sz val="8"/>
        <color rgb="FF231F20"/>
        <rFont val="Arial"/>
        <family val="2"/>
      </rPr>
      <t>Fort Frances</t>
    </r>
  </si>
  <si>
    <r>
      <rPr>
        <sz val="8"/>
        <color rgb="FF231F20"/>
        <rFont val="Arial"/>
        <family val="2"/>
      </rPr>
      <t>Goderich</t>
    </r>
  </si>
  <si>
    <r>
      <rPr>
        <sz val="8"/>
        <color rgb="FF231F20"/>
        <rFont val="Arial"/>
        <family val="2"/>
      </rPr>
      <t>Gordon/Barrie Island</t>
    </r>
  </si>
  <si>
    <r>
      <rPr>
        <sz val="8"/>
        <color rgb="FF231F20"/>
        <rFont val="Arial"/>
        <family val="2"/>
      </rPr>
      <t>Gore Bay</t>
    </r>
  </si>
  <si>
    <r>
      <rPr>
        <sz val="8"/>
        <color rgb="FF231F20"/>
        <rFont val="Arial"/>
        <family val="2"/>
      </rPr>
      <t>Greenstone</t>
    </r>
  </si>
  <si>
    <r>
      <rPr>
        <sz val="8"/>
        <color rgb="FF231F20"/>
        <rFont val="Arial"/>
        <family val="2"/>
      </rPr>
      <t>Hearst</t>
    </r>
  </si>
  <si>
    <r>
      <rPr>
        <sz val="8"/>
        <color rgb="FF231F20"/>
        <rFont val="Arial"/>
        <family val="2"/>
      </rPr>
      <t>Hornepayne</t>
    </r>
  </si>
  <si>
    <r>
      <rPr>
        <sz val="8"/>
        <color rgb="FF231F20"/>
        <rFont val="Arial"/>
        <family val="2"/>
      </rPr>
      <t>Huntsville</t>
    </r>
  </si>
  <si>
    <r>
      <rPr>
        <sz val="8"/>
        <color rgb="FF231F20"/>
        <rFont val="Arial"/>
        <family val="2"/>
      </rPr>
      <t>Huron-Kinloss</t>
    </r>
  </si>
  <si>
    <r>
      <rPr>
        <sz val="8"/>
        <color rgb="FF231F20"/>
        <rFont val="Arial"/>
        <family val="2"/>
      </rPr>
      <t>Kapuskasing</t>
    </r>
  </si>
  <si>
    <r>
      <rPr>
        <sz val="8"/>
        <color rgb="FF231F20"/>
        <rFont val="Arial"/>
        <family val="2"/>
      </rPr>
      <t>Kincardine</t>
    </r>
  </si>
  <si>
    <r>
      <rPr>
        <sz val="8"/>
        <color rgb="FF231F20"/>
        <rFont val="Arial"/>
        <family val="2"/>
      </rPr>
      <t>Kirkland Lake</t>
    </r>
  </si>
  <si>
    <r>
      <rPr>
        <sz val="8"/>
        <color rgb="FF231F20"/>
        <rFont val="Arial"/>
        <family val="2"/>
      </rPr>
      <t>La Vallee</t>
    </r>
  </si>
  <si>
    <r>
      <rPr>
        <sz val="8"/>
        <color rgb="FF231F20"/>
        <rFont val="Arial"/>
        <family val="2"/>
      </rPr>
      <t>Lac Seul 28</t>
    </r>
  </si>
  <si>
    <r>
      <rPr>
        <sz val="8"/>
        <color rgb="FF231F20"/>
        <rFont val="Arial"/>
        <family val="2"/>
      </rPr>
      <t>Lake Helen 53A</t>
    </r>
  </si>
  <si>
    <r>
      <rPr>
        <sz val="8"/>
        <color rgb="FF231F20"/>
        <rFont val="Arial"/>
        <family val="2"/>
      </rPr>
      <t>Machin</t>
    </r>
  </si>
  <si>
    <r>
      <rPr>
        <sz val="8"/>
        <color rgb="FF231F20"/>
        <rFont val="Arial"/>
        <family val="2"/>
      </rPr>
      <t>Manitou Rapids 11</t>
    </r>
  </si>
  <si>
    <r>
      <rPr>
        <sz val="8"/>
        <color rgb="FF231F20"/>
        <rFont val="Arial"/>
        <family val="2"/>
      </rPr>
      <t>Manitouwadge</t>
    </r>
  </si>
  <si>
    <r>
      <rPr>
        <sz val="8"/>
        <color rgb="FF231F20"/>
        <rFont val="Arial"/>
        <family val="2"/>
      </rPr>
      <t>Marathon</t>
    </r>
  </si>
  <si>
    <r>
      <rPr>
        <sz val="8"/>
        <color rgb="FF231F20"/>
        <rFont val="Arial"/>
        <family val="2"/>
      </rPr>
      <t>Mattagami 71</t>
    </r>
  </si>
  <si>
    <r>
      <rPr>
        <sz val="8"/>
        <color rgb="FF231F20"/>
        <rFont val="Arial"/>
        <family val="2"/>
      </rPr>
      <t>Mattice-Val Côté</t>
    </r>
  </si>
  <si>
    <r>
      <rPr>
        <sz val="8"/>
        <color rgb="FF231F20"/>
        <rFont val="Arial"/>
        <family val="2"/>
      </rPr>
      <t>McDougall</t>
    </r>
  </si>
  <si>
    <r>
      <rPr>
        <sz val="8"/>
        <color rgb="FF231F20"/>
        <rFont val="Arial"/>
        <family val="2"/>
      </rPr>
      <t>McGarry</t>
    </r>
  </si>
  <si>
    <r>
      <rPr>
        <sz val="8"/>
        <color rgb="FF231F20"/>
        <rFont val="Arial"/>
        <family val="2"/>
      </rPr>
      <t>M’Chigeeng 22 (West Bay 22)</t>
    </r>
  </si>
  <si>
    <r>
      <rPr>
        <sz val="8"/>
        <color rgb="FF231F20"/>
        <rFont val="Arial"/>
        <family val="2"/>
      </rPr>
      <t>Mississagi River 8</t>
    </r>
  </si>
  <si>
    <r>
      <rPr>
        <sz val="8"/>
        <color rgb="FF231F20"/>
        <rFont val="Arial"/>
        <family val="2"/>
      </rPr>
      <t>Moonbeam</t>
    </r>
  </si>
  <si>
    <r>
      <rPr>
        <sz val="8"/>
        <color rgb="FF231F20"/>
        <rFont val="Arial"/>
        <family val="2"/>
      </rPr>
      <t>Moosonee</t>
    </r>
  </si>
  <si>
    <r>
      <rPr>
        <sz val="8"/>
        <color rgb="FF231F20"/>
        <rFont val="Arial"/>
        <family val="2"/>
      </rPr>
      <t>Morris-Turnberry</t>
    </r>
  </si>
  <si>
    <r>
      <rPr>
        <sz val="8"/>
        <color rgb="FF231F20"/>
        <rFont val="Arial"/>
        <family val="2"/>
      </rPr>
      <t>Muskrat Dam Lake</t>
    </r>
  </si>
  <si>
    <r>
      <rPr>
        <sz val="8"/>
        <color rgb="FF231F20"/>
        <rFont val="Arial"/>
        <family val="2"/>
      </rPr>
      <t>Neyaashiinigmiing 27</t>
    </r>
  </si>
  <si>
    <r>
      <rPr>
        <sz val="8"/>
        <color rgb="FF231F20"/>
        <rFont val="Arial"/>
        <family val="2"/>
      </rPr>
      <t>Nipigon</t>
    </r>
  </si>
  <si>
    <r>
      <rPr>
        <sz val="8"/>
        <color rgb="FF231F20"/>
        <rFont val="Arial"/>
        <family val="2"/>
      </rPr>
      <t>Nipissing, Unorganized, South Part</t>
    </r>
  </si>
  <si>
    <r>
      <rPr>
        <sz val="8"/>
        <color rgb="FF231F20"/>
        <rFont val="Arial"/>
        <family val="2"/>
      </rPr>
      <t>North Huron</t>
    </r>
  </si>
  <si>
    <r>
      <rPr>
        <sz val="8"/>
        <color rgb="FF231F20"/>
        <rFont val="Arial"/>
        <family val="2"/>
      </rPr>
      <t>Northeastern Manitoulin and the Islands</t>
    </r>
  </si>
  <si>
    <r>
      <rPr>
        <sz val="8"/>
        <color rgb="FF231F20"/>
        <rFont val="Arial"/>
        <family val="2"/>
      </rPr>
      <t>Opasatika</t>
    </r>
  </si>
  <si>
    <r>
      <rPr>
        <sz val="8"/>
        <color rgb="FF231F20"/>
        <rFont val="Arial"/>
        <family val="2"/>
      </rPr>
      <t>Parry Island First Nation</t>
    </r>
  </si>
  <si>
    <r>
      <rPr>
        <sz val="8"/>
        <color rgb="FF231F20"/>
        <rFont val="Arial"/>
        <family val="2"/>
      </rPr>
      <t>Parry Sound</t>
    </r>
  </si>
  <si>
    <r>
      <rPr>
        <sz val="8"/>
        <color rgb="FF231F20"/>
        <rFont val="Arial"/>
        <family val="2"/>
      </rPr>
      <t>Pic Mobert North</t>
    </r>
  </si>
  <si>
    <r>
      <rPr>
        <sz val="8"/>
        <color rgb="FF231F20"/>
        <rFont val="Arial"/>
        <family val="2"/>
      </rPr>
      <t>Pic River 50</t>
    </r>
  </si>
  <si>
    <r>
      <rPr>
        <sz val="8"/>
        <color rgb="FF231F20"/>
        <rFont val="Arial"/>
        <family val="2"/>
      </rPr>
      <t>Rainy Lake 17A</t>
    </r>
  </si>
  <si>
    <r>
      <rPr>
        <sz val="8"/>
        <color rgb="FF231F20"/>
        <rFont val="Arial"/>
        <family val="2"/>
      </rPr>
      <t>Rainy River</t>
    </r>
  </si>
  <si>
    <r>
      <rPr>
        <sz val="8"/>
        <color rgb="FF231F20"/>
        <rFont val="Arial"/>
        <family val="2"/>
      </rPr>
      <t>Rainy River, Unorganized</t>
    </r>
  </si>
  <si>
    <r>
      <rPr>
        <sz val="8"/>
        <color rgb="FF231F20"/>
        <rFont val="Arial"/>
        <family val="2"/>
      </rPr>
      <t>Red Lake</t>
    </r>
  </si>
  <si>
    <r>
      <rPr>
        <sz val="8"/>
        <color rgb="FF231F20"/>
        <rFont val="Arial"/>
        <family val="2"/>
      </rPr>
      <t>Red Rock</t>
    </r>
  </si>
  <si>
    <r>
      <rPr>
        <sz val="8"/>
        <color rgb="FF231F20"/>
        <rFont val="Arial"/>
        <family val="2"/>
      </rPr>
      <t>Ryerson</t>
    </r>
  </si>
  <si>
    <r>
      <rPr>
        <sz val="8"/>
        <color rgb="FF231F20"/>
        <rFont val="Arial"/>
        <family val="2"/>
      </rPr>
      <t>Sagamok</t>
    </r>
  </si>
  <si>
    <r>
      <rPr>
        <sz val="8"/>
        <color rgb="FF231F20"/>
        <rFont val="Arial"/>
        <family val="2"/>
      </rPr>
      <t>Saugeen 29</t>
    </r>
  </si>
  <si>
    <r>
      <rPr>
        <sz val="8"/>
        <color rgb="FF231F20"/>
        <rFont val="Arial"/>
        <family val="2"/>
      </rPr>
      <t>Seine River 23A</t>
    </r>
  </si>
  <si>
    <r>
      <rPr>
        <sz val="8"/>
        <color rgb="FF231F20"/>
        <rFont val="Arial"/>
        <family val="2"/>
      </rPr>
      <t>Shawanaga 17</t>
    </r>
  </si>
  <si>
    <r>
      <rPr>
        <sz val="8"/>
        <color rgb="FF231F20"/>
        <rFont val="Arial"/>
        <family val="2"/>
      </rPr>
      <t>Sioux Lookout</t>
    </r>
  </si>
  <si>
    <r>
      <rPr>
        <sz val="8"/>
        <color rgb="FF231F20"/>
        <rFont val="Arial"/>
        <family val="2"/>
      </rPr>
      <t>Smooth Rock Falls</t>
    </r>
  </si>
  <si>
    <r>
      <rPr>
        <sz val="8"/>
        <color rgb="FF231F20"/>
        <rFont val="Arial"/>
        <family val="2"/>
      </rPr>
      <t>South Bruce</t>
    </r>
  </si>
  <si>
    <r>
      <rPr>
        <sz val="8"/>
        <color rgb="FF231F20"/>
        <rFont val="Arial"/>
        <family val="2"/>
      </rPr>
      <t>Sucker Creek 23</t>
    </r>
  </si>
  <si>
    <r>
      <rPr>
        <sz val="8"/>
        <color rgb="FF231F20"/>
        <rFont val="Arial"/>
        <family val="2"/>
      </rPr>
      <t>Wabaseemoong</t>
    </r>
  </si>
  <si>
    <r>
      <rPr>
        <sz val="8"/>
        <color rgb="FF231F20"/>
        <rFont val="Arial"/>
        <family val="2"/>
      </rPr>
      <t>Wawa</t>
    </r>
  </si>
  <si>
    <r>
      <rPr>
        <sz val="8"/>
        <color rgb="FF231F20"/>
        <rFont val="Arial"/>
        <family val="2"/>
      </rPr>
      <t>Webequie</t>
    </r>
  </si>
  <si>
    <r>
      <rPr>
        <sz val="8"/>
        <color rgb="FF231F20"/>
        <rFont val="Arial"/>
        <family val="2"/>
      </rPr>
      <t>White River</t>
    </r>
  </si>
  <si>
    <r>
      <rPr>
        <sz val="8"/>
        <color rgb="FF231F20"/>
        <rFont val="Arial"/>
        <family val="2"/>
      </rPr>
      <t>Whitefish Bay 32A</t>
    </r>
  </si>
  <si>
    <r>
      <rPr>
        <sz val="8"/>
        <color rgb="FF231F20"/>
        <rFont val="Arial"/>
        <family val="2"/>
      </rPr>
      <t>Whitefish River (Part) 4</t>
    </r>
  </si>
  <si>
    <r>
      <rPr>
        <sz val="8"/>
        <color rgb="FF231F20"/>
        <rFont val="Arial"/>
        <family val="2"/>
      </rPr>
      <t>Whitesand</t>
    </r>
  </si>
  <si>
    <r>
      <rPr>
        <sz val="8"/>
        <color rgb="FF231F20"/>
        <rFont val="Arial"/>
        <family val="2"/>
      </rPr>
      <t>Wikwemikong Unceded</t>
    </r>
  </si>
  <si>
    <r>
      <rPr>
        <sz val="8"/>
        <color rgb="FF231F20"/>
        <rFont val="Arial"/>
        <family val="2"/>
      </rPr>
      <t>Wunnumin 1</t>
    </r>
  </si>
  <si>
    <r>
      <rPr>
        <sz val="8"/>
        <color rgb="FF231F20"/>
        <rFont val="Arial"/>
        <family val="2"/>
      </rPr>
      <t>No metropolitan influenced zone (Ontario)</t>
    </r>
  </si>
  <si>
    <r>
      <rPr>
        <sz val="8"/>
        <color rgb="FF231F20"/>
        <rFont val="Arial"/>
        <family val="2"/>
      </rPr>
      <t>Abitibi 70</t>
    </r>
  </si>
  <si>
    <r>
      <rPr>
        <sz val="8"/>
        <color rgb="FF231F20"/>
        <rFont val="Arial"/>
        <family val="2"/>
      </rPr>
      <t>Agency 1</t>
    </r>
  </si>
  <si>
    <r>
      <rPr>
        <sz val="8"/>
        <color rgb="FF231F20"/>
        <rFont val="Arial"/>
        <family val="2"/>
      </rPr>
      <t>Akwesasne (Part) 59</t>
    </r>
  </si>
  <si>
    <r>
      <rPr>
        <sz val="8"/>
        <color rgb="FF231F20"/>
        <rFont val="Arial"/>
        <family val="2"/>
      </rPr>
      <t>Algoma, Unorganized, South East Part</t>
    </r>
  </si>
  <si>
    <r>
      <rPr>
        <sz val="8"/>
        <color rgb="FF231F20"/>
        <rFont val="Arial"/>
        <family val="2"/>
      </rPr>
      <t>Aroland 83</t>
    </r>
  </si>
  <si>
    <r>
      <rPr>
        <sz val="8"/>
        <color rgb="FF231F20"/>
        <rFont val="Arial"/>
        <family val="2"/>
      </rPr>
      <t>Attawapiskat 91A</t>
    </r>
  </si>
  <si>
    <r>
      <rPr>
        <sz val="8"/>
        <color rgb="FF231F20"/>
        <rFont val="Arial"/>
        <family val="2"/>
      </rPr>
      <t>Bear Island 1</t>
    </r>
  </si>
  <si>
    <r>
      <rPr>
        <sz val="8"/>
        <color rgb="FF231F20"/>
        <rFont val="Arial"/>
        <family val="2"/>
      </rPr>
      <t>Bearskin Lake</t>
    </r>
  </si>
  <si>
    <r>
      <rPr>
        <sz val="8"/>
        <color rgb="FF231F20"/>
        <rFont val="Arial"/>
        <family val="2"/>
      </rPr>
      <t>Big Island Mainland 93</t>
    </r>
  </si>
  <si>
    <r>
      <rPr>
        <sz val="8"/>
        <color rgb="FF231F20"/>
        <rFont val="Arial"/>
        <family val="2"/>
      </rPr>
      <t>Brethour</t>
    </r>
  </si>
  <si>
    <r>
      <rPr>
        <sz val="8"/>
        <color rgb="FF231F20"/>
        <rFont val="Arial"/>
        <family val="2"/>
      </rPr>
      <t>Burpee and Mills</t>
    </r>
  </si>
  <si>
    <r>
      <rPr>
        <sz val="8"/>
        <color rgb="FF231F20"/>
        <rFont val="Arial"/>
        <family val="2"/>
      </rPr>
      <t>Cat Lake 63C</t>
    </r>
  </si>
  <si>
    <r>
      <rPr>
        <sz val="8"/>
        <color rgb="FF231F20"/>
        <rFont val="Arial"/>
        <family val="2"/>
      </rPr>
      <t>Chapleau 74A</t>
    </r>
  </si>
  <si>
    <r>
      <rPr>
        <sz val="8"/>
        <color rgb="FF231F20"/>
        <rFont val="Arial"/>
        <family val="2"/>
      </rPr>
      <t>Chapleau 75</t>
    </r>
  </si>
  <si>
    <r>
      <rPr>
        <sz val="8"/>
        <color rgb="FF231F20"/>
        <rFont val="Arial"/>
        <family val="2"/>
      </rPr>
      <t>Christian Island 30A</t>
    </r>
  </si>
  <si>
    <r>
      <rPr>
        <sz val="8"/>
        <color rgb="FF231F20"/>
        <rFont val="Arial"/>
        <family val="2"/>
      </rPr>
      <t>Cochrane, Unorganized, South East Part</t>
    </r>
  </si>
  <si>
    <r>
      <rPr>
        <sz val="8"/>
        <color rgb="FF231F20"/>
        <rFont val="Arial"/>
        <family val="2"/>
      </rPr>
      <t>Cochrane, Unorganized, South West Part</t>
    </r>
  </si>
  <si>
    <r>
      <rPr>
        <sz val="8"/>
        <color rgb="FF231F20"/>
        <rFont val="Arial"/>
        <family val="2"/>
      </rPr>
      <t>Cockburn Island</t>
    </r>
  </si>
  <si>
    <r>
      <rPr>
        <sz val="8"/>
        <color rgb="FF231F20"/>
        <rFont val="Arial"/>
        <family val="2"/>
      </rPr>
      <t>Dubreuilville</t>
    </r>
  </si>
  <si>
    <r>
      <rPr>
        <sz val="8"/>
        <color rgb="FF231F20"/>
        <rFont val="Arial"/>
        <family val="2"/>
      </rPr>
      <t>Duck Lake 76B</t>
    </r>
  </si>
  <si>
    <r>
      <rPr>
        <sz val="8"/>
        <color rgb="FF231F20"/>
        <rFont val="Arial"/>
        <family val="2"/>
      </rPr>
      <t>Factory Island 1</t>
    </r>
  </si>
  <si>
    <r>
      <rPr>
        <sz val="8"/>
        <color rgb="FF231F20"/>
        <rFont val="Arial"/>
        <family val="2"/>
      </rPr>
      <t>Flying Post 73</t>
    </r>
  </si>
  <si>
    <r>
      <rPr>
        <sz val="8"/>
        <color rgb="FF231F20"/>
        <rFont val="Arial"/>
        <family val="2"/>
      </rPr>
      <t>Fort Hope 64</t>
    </r>
  </si>
  <si>
    <r>
      <rPr>
        <sz val="8"/>
        <color rgb="FF231F20"/>
        <rFont val="Arial"/>
        <family val="2"/>
      </rPr>
      <t>Fort Severn 89</t>
    </r>
  </si>
  <si>
    <r>
      <rPr>
        <sz val="8"/>
        <color rgb="FF231F20"/>
        <rFont val="Arial"/>
        <family val="2"/>
      </rPr>
      <t>French River 13</t>
    </r>
  </si>
  <si>
    <r>
      <rPr>
        <sz val="8"/>
        <color rgb="FF231F20"/>
        <rFont val="Arial"/>
        <family val="2"/>
      </rPr>
      <t>Gauthier</t>
    </r>
  </si>
  <si>
    <r>
      <rPr>
        <sz val="8"/>
        <color rgb="FF231F20"/>
        <rFont val="Arial"/>
        <family val="2"/>
      </rPr>
      <t>Ginoogaming First Nation</t>
    </r>
  </si>
  <si>
    <r>
      <rPr>
        <sz val="8"/>
        <color rgb="FF231F20"/>
        <rFont val="Arial"/>
        <family val="2"/>
      </rPr>
      <t>Goulais Bay 15A</t>
    </r>
  </si>
  <si>
    <r>
      <rPr>
        <sz val="8"/>
        <color rgb="FF231F20"/>
        <rFont val="Arial"/>
        <family val="2"/>
      </rPr>
      <t>Gros Cap 49</t>
    </r>
  </si>
  <si>
    <r>
      <rPr>
        <sz val="8"/>
        <color rgb="FF231F20"/>
        <rFont val="Arial"/>
        <family val="2"/>
      </rPr>
      <t>Henvey Inlet 2</t>
    </r>
  </si>
  <si>
    <r>
      <rPr>
        <sz val="8"/>
        <color rgb="FF231F20"/>
        <rFont val="Arial"/>
        <family val="2"/>
      </rPr>
      <t>Kasabonika Lake</t>
    </r>
  </si>
  <si>
    <r>
      <rPr>
        <sz val="8"/>
        <color rgb="FF231F20"/>
        <rFont val="Arial"/>
        <family val="2"/>
      </rPr>
      <t>Kee-Way-Win</t>
    </r>
  </si>
  <si>
    <r>
      <rPr>
        <sz val="8"/>
        <color rgb="FF231F20"/>
        <rFont val="Arial"/>
        <family val="2"/>
      </rPr>
      <t>Kingfisher Lake 1</t>
    </r>
  </si>
  <si>
    <r>
      <rPr>
        <sz val="8"/>
        <color rgb="FF231F20"/>
        <rFont val="Arial"/>
        <family val="2"/>
      </rPr>
      <t>Kitchenuhmaykoosib Aaki 84 (Big Trout Lake)</t>
    </r>
  </si>
  <si>
    <r>
      <rPr>
        <sz val="8"/>
        <color rgb="FF231F20"/>
        <rFont val="Arial"/>
        <family val="2"/>
      </rPr>
      <t>Lac des Mille Lacs 22A1</t>
    </r>
  </si>
  <si>
    <r>
      <rPr>
        <sz val="8"/>
        <color rgb="FF231F20"/>
        <rFont val="Arial"/>
        <family val="2"/>
      </rPr>
      <t>Lake Nipigon</t>
    </r>
  </si>
  <si>
    <r>
      <rPr>
        <sz val="8"/>
        <color rgb="FF231F20"/>
        <rFont val="Arial"/>
        <family val="2"/>
      </rPr>
      <t>Lake of the Woods</t>
    </r>
  </si>
  <si>
    <r>
      <rPr>
        <sz val="8"/>
        <color rgb="FF231F20"/>
        <rFont val="Arial"/>
        <family val="2"/>
      </rPr>
      <t>Lake Of The Woods 37</t>
    </r>
  </si>
  <si>
    <r>
      <rPr>
        <sz val="8"/>
        <color rgb="FF231F20"/>
        <rFont val="Arial"/>
        <family val="2"/>
      </rPr>
      <t>Lansdowne House</t>
    </r>
  </si>
  <si>
    <r>
      <rPr>
        <sz val="8"/>
        <color rgb="FF231F20"/>
        <rFont val="Arial"/>
        <family val="2"/>
      </rPr>
      <t>Long Lake 58</t>
    </r>
  </si>
  <si>
    <r>
      <rPr>
        <sz val="8"/>
        <color rgb="FF231F20"/>
        <rFont val="Arial"/>
        <family val="2"/>
      </rPr>
      <t>Long Sault 12</t>
    </r>
  </si>
  <si>
    <r>
      <rPr>
        <sz val="8"/>
        <color rgb="FF231F20"/>
        <rFont val="Arial"/>
        <family val="2"/>
      </rPr>
      <t>MacDowell Lake</t>
    </r>
  </si>
  <si>
    <r>
      <rPr>
        <sz val="8"/>
        <color rgb="FF231F20"/>
        <rFont val="Arial"/>
        <family val="2"/>
      </rPr>
      <t>Magnetewan 1</t>
    </r>
  </si>
  <si>
    <r>
      <rPr>
        <sz val="8"/>
        <color rgb="FF231F20"/>
        <rFont val="Arial"/>
        <family val="2"/>
      </rPr>
      <t>Manitoulin, Unorganized, West Part</t>
    </r>
  </si>
  <si>
    <r>
      <rPr>
        <sz val="8"/>
        <color rgb="FF231F20"/>
        <rFont val="Arial"/>
        <family val="2"/>
      </rPr>
      <t>Marten Falls 65</t>
    </r>
  </si>
  <si>
    <r>
      <rPr>
        <sz val="8"/>
        <color rgb="FF231F20"/>
        <rFont val="Arial"/>
        <family val="2"/>
      </rPr>
      <t>Matachewan 72</t>
    </r>
  </si>
  <si>
    <r>
      <rPr>
        <sz val="8"/>
        <color rgb="FF231F20"/>
        <rFont val="Arial"/>
        <family val="2"/>
      </rPr>
      <t>Mississaugas of Scugog Island</t>
    </r>
  </si>
  <si>
    <r>
      <rPr>
        <sz val="8"/>
        <color rgb="FF231F20"/>
        <rFont val="Arial"/>
        <family val="2"/>
      </rPr>
      <t>Moose Factory 68</t>
    </r>
  </si>
  <si>
    <r>
      <rPr>
        <sz val="8"/>
        <color rgb="FF231F20"/>
        <rFont val="Arial"/>
        <family val="2"/>
      </rPr>
      <t>Moose Point 79</t>
    </r>
  </si>
  <si>
    <r>
      <rPr>
        <sz val="8"/>
        <color rgb="FF231F20"/>
        <rFont val="Arial"/>
        <family val="2"/>
      </rPr>
      <t>Morley</t>
    </r>
  </si>
  <si>
    <r>
      <rPr>
        <sz val="8"/>
        <color rgb="FF231F20"/>
        <rFont val="Arial"/>
        <family val="2"/>
      </rPr>
      <t>Neguaguon Lake 25D</t>
    </r>
  </si>
  <si>
    <r>
      <rPr>
        <sz val="8"/>
        <color rgb="FF231F20"/>
        <rFont val="Arial"/>
        <family val="2"/>
      </rPr>
      <t>Neskantaga</t>
    </r>
  </si>
  <si>
    <r>
      <rPr>
        <sz val="8"/>
        <color rgb="FF231F20"/>
        <rFont val="Arial"/>
        <family val="2"/>
      </rPr>
      <t>New Post 69A</t>
    </r>
  </si>
  <si>
    <r>
      <rPr>
        <sz val="8"/>
        <color rgb="FF231F20"/>
        <rFont val="Arial"/>
        <family val="2"/>
      </rPr>
      <t>North Spirit Lake</t>
    </r>
  </si>
  <si>
    <r>
      <rPr>
        <sz val="8"/>
        <color rgb="FF231F20"/>
        <rFont val="Arial"/>
        <family val="2"/>
      </rPr>
      <t>Northwest Angle 33B</t>
    </r>
  </si>
  <si>
    <r>
      <rPr>
        <sz val="8"/>
        <color rgb="FF231F20"/>
        <rFont val="Arial"/>
        <family val="2"/>
      </rPr>
      <t>Ojibway Nation of Saugeen (Savant Lake)</t>
    </r>
  </si>
  <si>
    <r>
      <rPr>
        <sz val="8"/>
        <color rgb="FF231F20"/>
        <rFont val="Arial"/>
        <family val="2"/>
      </rPr>
      <t>Oneida 41</t>
    </r>
  </si>
  <si>
    <r>
      <rPr>
        <sz val="8"/>
        <color rgb="FF231F20"/>
        <rFont val="Arial"/>
        <family val="2"/>
      </rPr>
      <t>Osnaburgh 63A</t>
    </r>
  </si>
  <si>
    <r>
      <rPr>
        <sz val="8"/>
        <color rgb="FF231F20"/>
        <rFont val="Arial"/>
        <family val="2"/>
      </rPr>
      <t>Osnaburgh 63B</t>
    </r>
  </si>
  <si>
    <r>
      <rPr>
        <b/>
        <sz val="8"/>
        <color rgb="FF231F20"/>
        <rFont val="Arial"/>
        <family val="2"/>
      </rPr>
      <t xml:space="preserve">Ontario </t>
    </r>
    <r>
      <rPr>
        <sz val="8"/>
        <color rgb="FF231F20"/>
        <rFont val="Arial"/>
        <family val="2"/>
      </rPr>
      <t>(concluded)</t>
    </r>
  </si>
  <si>
    <r>
      <rPr>
        <sz val="8"/>
        <color rgb="FF231F20"/>
        <rFont val="Arial"/>
        <family val="2"/>
      </rPr>
      <t>Pays Plat 51</t>
    </r>
  </si>
  <si>
    <r>
      <rPr>
        <sz val="8"/>
        <color rgb="FF231F20"/>
        <rFont val="Arial"/>
        <family val="2"/>
      </rPr>
      <t>Peawanuck</t>
    </r>
  </si>
  <si>
    <r>
      <rPr>
        <sz val="8"/>
        <color rgb="FF231F20"/>
        <rFont val="Arial"/>
        <family val="2"/>
      </rPr>
      <t>Pic Mobert South</t>
    </r>
  </si>
  <si>
    <r>
      <rPr>
        <sz val="8"/>
        <color rgb="FF231F20"/>
        <rFont val="Arial"/>
        <family val="2"/>
      </rPr>
      <t>Pickle Lake</t>
    </r>
  </si>
  <si>
    <r>
      <rPr>
        <sz val="8"/>
        <color rgb="FF231F20"/>
        <rFont val="Arial"/>
        <family val="2"/>
      </rPr>
      <t>Pikangikum 14</t>
    </r>
  </si>
  <si>
    <r>
      <rPr>
        <sz val="8"/>
        <color rgb="FF231F20"/>
        <rFont val="Arial"/>
        <family val="2"/>
      </rPr>
      <t>Poplar Hill</t>
    </r>
  </si>
  <si>
    <r>
      <rPr>
        <sz val="8"/>
        <color rgb="FF231F20"/>
        <rFont val="Arial"/>
        <family val="2"/>
      </rPr>
      <t>Rainy Lake 17B</t>
    </r>
  </si>
  <si>
    <r>
      <rPr>
        <sz val="8"/>
        <color rgb="FF231F20"/>
        <rFont val="Arial"/>
        <family val="2"/>
      </rPr>
      <t>Rainy Lake 18C</t>
    </r>
  </si>
  <si>
    <r>
      <rPr>
        <sz val="8"/>
        <color rgb="FF231F20"/>
        <rFont val="Arial"/>
        <family val="2"/>
      </rPr>
      <t>Rainy Lake 26A</t>
    </r>
  </si>
  <si>
    <r>
      <rPr>
        <sz val="8"/>
        <color rgb="FF231F20"/>
        <rFont val="Arial"/>
        <family val="2"/>
      </rPr>
      <t>Rocky Bay 1</t>
    </r>
  </si>
  <si>
    <r>
      <rPr>
        <sz val="8"/>
        <color rgb="FF231F20"/>
        <rFont val="Arial"/>
        <family val="2"/>
      </rPr>
      <t>Sabaskong Bay (Part) 35C</t>
    </r>
  </si>
  <si>
    <r>
      <rPr>
        <sz val="8"/>
        <color rgb="FF231F20"/>
        <rFont val="Arial"/>
        <family val="2"/>
      </rPr>
      <t>Sabaskong Bay 35D</t>
    </r>
  </si>
  <si>
    <r>
      <rPr>
        <sz val="8"/>
        <color rgb="FF231F20"/>
        <rFont val="Arial"/>
        <family val="2"/>
      </rPr>
      <t>Sachigo Lake 1</t>
    </r>
  </si>
  <si>
    <r>
      <rPr>
        <sz val="8"/>
        <color rgb="FF231F20"/>
        <rFont val="Arial"/>
        <family val="2"/>
      </rPr>
      <t>Sandy Lake 88</t>
    </r>
  </si>
  <si>
    <r>
      <rPr>
        <sz val="8"/>
        <color rgb="FF231F20"/>
        <rFont val="Arial"/>
        <family val="2"/>
      </rPr>
      <t>Saug-a-Gaw-Sing 1</t>
    </r>
  </si>
  <si>
    <r>
      <rPr>
        <sz val="8"/>
        <color rgb="FF231F20"/>
        <rFont val="Arial"/>
        <family val="2"/>
      </rPr>
      <t>Seine River 22A2</t>
    </r>
  </si>
  <si>
    <r>
      <rPr>
        <sz val="8"/>
        <color rgb="FF231F20"/>
        <rFont val="Arial"/>
        <family val="2"/>
      </rPr>
      <t>Seine River 23B</t>
    </r>
  </si>
  <si>
    <r>
      <rPr>
        <sz val="8"/>
        <color rgb="FF231F20"/>
        <rFont val="Arial"/>
        <family val="2"/>
      </rPr>
      <t>Sheguiandah 24</t>
    </r>
  </si>
  <si>
    <r>
      <rPr>
        <sz val="8"/>
        <color rgb="FF231F20"/>
        <rFont val="Arial"/>
        <family val="2"/>
      </rPr>
      <t>Sheshegwaning 20</t>
    </r>
  </si>
  <si>
    <r>
      <rPr>
        <sz val="8"/>
        <color rgb="FF231F20"/>
        <rFont val="Arial"/>
        <family val="2"/>
      </rPr>
      <t>Shoal Lake (Part) 40</t>
    </r>
  </si>
  <si>
    <r>
      <rPr>
        <sz val="8"/>
        <color rgb="FF231F20"/>
        <rFont val="Arial"/>
        <family val="2"/>
      </rPr>
      <t>Shoal Lake 34B2</t>
    </r>
  </si>
  <si>
    <r>
      <rPr>
        <sz val="8"/>
        <color rgb="FF231F20"/>
        <rFont val="Arial"/>
        <family val="2"/>
      </rPr>
      <t>Slate Falls</t>
    </r>
  </si>
  <si>
    <r>
      <rPr>
        <sz val="8"/>
        <color rgb="FF231F20"/>
        <rFont val="Arial"/>
        <family val="2"/>
      </rPr>
      <t>Summer Beaver</t>
    </r>
  </si>
  <si>
    <r>
      <rPr>
        <sz val="8"/>
        <color rgb="FF231F20"/>
        <rFont val="Arial"/>
        <family val="2"/>
      </rPr>
      <t>Thessalon 12</t>
    </r>
  </si>
  <si>
    <r>
      <rPr>
        <sz val="8"/>
        <color rgb="FF231F20"/>
        <rFont val="Arial"/>
        <family val="2"/>
      </rPr>
      <t>Timiskaming, Unorganized, East Part</t>
    </r>
  </si>
  <si>
    <r>
      <rPr>
        <sz val="8"/>
        <color rgb="FF231F20"/>
        <rFont val="Arial"/>
        <family val="2"/>
      </rPr>
      <t>Tyendinaga Mohawk Territory</t>
    </r>
  </si>
  <si>
    <r>
      <rPr>
        <sz val="8"/>
        <color rgb="FF231F20"/>
        <rFont val="Arial"/>
        <family val="2"/>
      </rPr>
      <t>Val Rita-Harty</t>
    </r>
  </si>
  <si>
    <r>
      <rPr>
        <sz val="8"/>
        <color rgb="FF231F20"/>
        <rFont val="Arial"/>
        <family val="2"/>
      </rPr>
      <t>Wabauskang 21</t>
    </r>
  </si>
  <si>
    <r>
      <rPr>
        <sz val="8"/>
        <color rgb="FF231F20"/>
        <rFont val="Arial"/>
        <family val="2"/>
      </rPr>
      <t>Wabigoon Lake 27</t>
    </r>
  </si>
  <si>
    <r>
      <rPr>
        <sz val="8"/>
        <color rgb="FF231F20"/>
        <rFont val="Arial"/>
        <family val="2"/>
      </rPr>
      <t>Wahta Mohawk Territory</t>
    </r>
  </si>
  <si>
    <r>
      <rPr>
        <sz val="8"/>
        <color rgb="FF231F20"/>
        <rFont val="Arial"/>
        <family val="2"/>
      </rPr>
      <t>Wapekeka 2</t>
    </r>
  </si>
  <si>
    <r>
      <rPr>
        <sz val="8"/>
        <color rgb="FF231F20"/>
        <rFont val="Arial"/>
        <family val="2"/>
      </rPr>
      <t>Wawakapewin (Long Dog Lake)</t>
    </r>
  </si>
  <si>
    <r>
      <rPr>
        <sz val="8"/>
        <color rgb="FF231F20"/>
        <rFont val="Arial"/>
        <family val="2"/>
      </rPr>
      <t>Weagamow Lake 87</t>
    </r>
  </si>
  <si>
    <r>
      <rPr>
        <sz val="8"/>
        <color rgb="FF231F20"/>
        <rFont val="Arial"/>
        <family val="2"/>
      </rPr>
      <t>Whitefish Bay 33A</t>
    </r>
  </si>
  <si>
    <r>
      <rPr>
        <sz val="8"/>
        <color rgb="FF231F20"/>
        <rFont val="Arial"/>
        <family val="2"/>
      </rPr>
      <t>Whitefish Bay 34A</t>
    </r>
  </si>
  <si>
    <r>
      <rPr>
        <sz val="8"/>
        <color rgb="FF231F20"/>
        <rFont val="Arial"/>
        <family val="2"/>
      </rPr>
      <t>Zhiibaahaasing 19A (Cockburn Island 19A)</t>
    </r>
  </si>
  <si>
    <r>
      <rPr>
        <b/>
        <sz val="8"/>
        <color rgb="FF231F20"/>
        <rFont val="Arial"/>
        <family val="2"/>
      </rPr>
      <t>Manitoba                  Census metropolitan areas</t>
    </r>
  </si>
  <si>
    <r>
      <rPr>
        <b/>
        <sz val="8"/>
        <color rgb="FF231F20"/>
        <rFont val="Arial"/>
        <family val="2"/>
      </rPr>
      <t>(Manitoba)</t>
    </r>
  </si>
  <si>
    <r>
      <rPr>
        <b/>
        <sz val="8"/>
        <color rgb="FF231F20"/>
        <rFont val="Arial"/>
        <family val="2"/>
      </rPr>
      <t>46A</t>
    </r>
  </si>
  <si>
    <r>
      <rPr>
        <sz val="8"/>
        <color rgb="FF231F20"/>
        <rFont val="Arial"/>
        <family val="2"/>
      </rPr>
      <t>Winnipeg</t>
    </r>
  </si>
  <si>
    <r>
      <rPr>
        <sz val="8"/>
        <color rgb="FF231F20"/>
        <rFont val="Arial"/>
        <family val="2"/>
      </rPr>
      <t>Brokenhead 4</t>
    </r>
  </si>
  <si>
    <r>
      <rPr>
        <sz val="8"/>
        <color rgb="FF231F20"/>
        <rFont val="Arial"/>
        <family val="2"/>
      </rPr>
      <t>East St. Paul</t>
    </r>
  </si>
  <si>
    <r>
      <rPr>
        <sz val="8"/>
        <color rgb="FF231F20"/>
        <rFont val="Arial"/>
        <family val="2"/>
      </rPr>
      <t>RM</t>
    </r>
  </si>
  <si>
    <r>
      <rPr>
        <sz val="8"/>
        <color rgb="FF231F20"/>
        <rFont val="Arial"/>
        <family val="2"/>
      </rPr>
      <t>Headingley</t>
    </r>
  </si>
  <si>
    <r>
      <rPr>
        <sz val="8"/>
        <color rgb="FF231F20"/>
        <rFont val="Arial"/>
        <family val="2"/>
      </rPr>
      <t>Macdonald</t>
    </r>
  </si>
  <si>
    <r>
      <rPr>
        <sz val="8"/>
        <color rgb="FF231F20"/>
        <rFont val="Arial"/>
        <family val="2"/>
      </rPr>
      <t>Ritchot</t>
    </r>
  </si>
  <si>
    <r>
      <rPr>
        <sz val="8"/>
        <color rgb="FF231F20"/>
        <rFont val="Arial"/>
        <family val="2"/>
      </rPr>
      <t>Rosser</t>
    </r>
  </si>
  <si>
    <r>
      <rPr>
        <sz val="8"/>
        <color rgb="FF231F20"/>
        <rFont val="Arial"/>
        <family val="2"/>
      </rPr>
      <t>St. Clements</t>
    </r>
  </si>
  <si>
    <r>
      <rPr>
        <sz val="8"/>
        <color rgb="FF231F20"/>
        <rFont val="Arial"/>
        <family val="2"/>
      </rPr>
      <t>St. François Xavier</t>
    </r>
  </si>
  <si>
    <r>
      <rPr>
        <sz val="8"/>
        <color rgb="FF231F20"/>
        <rFont val="Arial"/>
        <family val="2"/>
      </rPr>
      <t>Taché</t>
    </r>
  </si>
  <si>
    <r>
      <rPr>
        <sz val="8"/>
        <color rgb="FF231F20"/>
        <rFont val="Arial"/>
        <family val="2"/>
      </rPr>
      <t>West St. Paul</t>
    </r>
  </si>
  <si>
    <r>
      <rPr>
        <b/>
        <sz val="8"/>
        <color rgb="FF231F20"/>
        <rFont val="Arial"/>
        <family val="2"/>
      </rPr>
      <t>Census agglomerations (Manitoba)</t>
    </r>
  </si>
  <si>
    <r>
      <rPr>
        <b/>
        <sz val="8"/>
        <color rgb="FF231F20"/>
        <rFont val="Arial"/>
        <family val="2"/>
      </rPr>
      <t>46B</t>
    </r>
  </si>
  <si>
    <r>
      <rPr>
        <sz val="8"/>
        <color rgb="FF231F20"/>
        <rFont val="Arial"/>
        <family val="2"/>
      </rPr>
      <t>Brandon</t>
    </r>
  </si>
  <si>
    <r>
      <rPr>
        <sz val="8"/>
        <color rgb="FF231F20"/>
        <rFont val="Arial"/>
        <family val="2"/>
      </rPr>
      <t>Cornwallis</t>
    </r>
  </si>
  <si>
    <r>
      <rPr>
        <sz val="8"/>
        <color rgb="FF231F20"/>
        <rFont val="Arial"/>
        <family val="2"/>
      </rPr>
      <t>Elton</t>
    </r>
  </si>
  <si>
    <r>
      <rPr>
        <sz val="8"/>
        <color rgb="FF231F20"/>
        <rFont val="Arial"/>
        <family val="2"/>
      </rPr>
      <t>Whitehead</t>
    </r>
  </si>
  <si>
    <r>
      <rPr>
        <b/>
        <sz val="8"/>
        <color rgb="FF231F20"/>
        <rFont val="Arial"/>
        <family val="2"/>
      </rPr>
      <t xml:space="preserve">Manitoba </t>
    </r>
    <r>
      <rPr>
        <sz val="8"/>
        <color rgb="FF231F20"/>
        <rFont val="Arial"/>
        <family val="2"/>
      </rPr>
      <t>(continued)</t>
    </r>
  </si>
  <si>
    <r>
      <rPr>
        <sz val="8"/>
        <color rgb="FF231F20"/>
        <rFont val="Arial"/>
        <family val="2"/>
      </rPr>
      <t>Portage la Prairie</t>
    </r>
  </si>
  <si>
    <r>
      <rPr>
        <sz val="8"/>
        <color rgb="FF231F20"/>
        <rFont val="Arial"/>
        <family val="2"/>
      </rPr>
      <t>Steinbach</t>
    </r>
  </si>
  <si>
    <r>
      <rPr>
        <sz val="8"/>
        <color rgb="FF231F20"/>
        <rFont val="Arial"/>
        <family val="2"/>
      </rPr>
      <t>Thompson</t>
    </r>
  </si>
  <si>
    <r>
      <rPr>
        <sz val="8"/>
        <color rgb="FF231F20"/>
        <rFont val="Arial"/>
        <family val="2"/>
      </rPr>
      <t>Mystery Lake</t>
    </r>
  </si>
  <si>
    <r>
      <rPr>
        <sz val="8"/>
        <color rgb="FF231F20"/>
        <rFont val="Arial"/>
        <family val="2"/>
      </rPr>
      <t>LGD</t>
    </r>
  </si>
  <si>
    <r>
      <rPr>
        <b/>
        <sz val="8"/>
        <color rgb="FF231F20"/>
        <rFont val="Arial"/>
        <family val="2"/>
      </rPr>
      <t>Outside census metropolitan areas and census agglomerations (Manitoba)</t>
    </r>
  </si>
  <si>
    <r>
      <rPr>
        <b/>
        <sz val="8"/>
        <color rgb="FF231F20"/>
        <rFont val="Arial"/>
        <family val="2"/>
      </rPr>
      <t>46C</t>
    </r>
  </si>
  <si>
    <r>
      <rPr>
        <sz val="8"/>
        <color rgb="FF231F20"/>
        <rFont val="Arial"/>
        <family val="2"/>
      </rPr>
      <t>Strong metropolitan influenced zone (Manitoba)</t>
    </r>
  </si>
  <si>
    <r>
      <rPr>
        <sz val="8"/>
        <color rgb="FF231F20"/>
        <rFont val="Arial"/>
        <family val="2"/>
      </rPr>
      <t>Cartier</t>
    </r>
  </si>
  <si>
    <r>
      <rPr>
        <sz val="8"/>
        <color rgb="FF231F20"/>
        <rFont val="Arial"/>
        <family val="2"/>
      </rPr>
      <t>Dunnottar</t>
    </r>
  </si>
  <si>
    <r>
      <rPr>
        <sz val="8"/>
        <color rgb="FF231F20"/>
        <rFont val="Arial"/>
        <family val="2"/>
      </rPr>
      <t>La Broquerie</t>
    </r>
  </si>
  <si>
    <r>
      <rPr>
        <sz val="8"/>
        <color rgb="FF231F20"/>
        <rFont val="Arial"/>
        <family val="2"/>
      </rPr>
      <t>Niverville</t>
    </r>
  </si>
  <si>
    <r>
      <rPr>
        <sz val="8"/>
        <color rgb="FF231F20"/>
        <rFont val="Arial"/>
        <family val="2"/>
      </rPr>
      <t>Oakland</t>
    </r>
  </si>
  <si>
    <r>
      <rPr>
        <sz val="8"/>
        <color rgb="FF231F20"/>
        <rFont val="Arial"/>
        <family val="2"/>
      </rPr>
      <t>Rapid City</t>
    </r>
  </si>
  <si>
    <r>
      <rPr>
        <sz val="8"/>
        <color rgb="FF231F20"/>
        <rFont val="Arial"/>
        <family val="2"/>
      </rPr>
      <t>Rivers</t>
    </r>
  </si>
  <si>
    <r>
      <rPr>
        <sz val="8"/>
        <color rgb="FF231F20"/>
        <rFont val="Arial"/>
        <family val="2"/>
      </rPr>
      <t>Rockwood</t>
    </r>
  </si>
  <si>
    <r>
      <rPr>
        <sz val="8"/>
        <color rgb="FF231F20"/>
        <rFont val="Arial"/>
        <family val="2"/>
      </rPr>
      <t>St. Andrews</t>
    </r>
  </si>
  <si>
    <r>
      <rPr>
        <sz val="8"/>
        <color rgb="FF231F20"/>
        <rFont val="Arial"/>
        <family val="2"/>
      </rPr>
      <t>Ste. Anne</t>
    </r>
  </si>
  <si>
    <r>
      <rPr>
        <sz val="8"/>
        <color rgb="FF231F20"/>
        <rFont val="Arial"/>
        <family val="2"/>
      </rPr>
      <t>Stonewall</t>
    </r>
  </si>
  <si>
    <r>
      <rPr>
        <sz val="8"/>
        <color rgb="FF231F20"/>
        <rFont val="Arial"/>
        <family val="2"/>
      </rPr>
      <t>Victoria Beach</t>
    </r>
  </si>
  <si>
    <r>
      <rPr>
        <sz val="8"/>
        <color rgb="FF231F20"/>
        <rFont val="Arial"/>
        <family val="2"/>
      </rPr>
      <t>Winnipeg Beach</t>
    </r>
  </si>
  <si>
    <r>
      <rPr>
        <sz val="8"/>
        <color rgb="FF231F20"/>
        <rFont val="Arial"/>
        <family val="2"/>
      </rPr>
      <t>Woodlands</t>
    </r>
  </si>
  <si>
    <r>
      <rPr>
        <sz val="8"/>
        <color rgb="FF231F20"/>
        <rFont val="Arial"/>
        <family val="2"/>
      </rPr>
      <t>Moderate metropolitan influenced zone (Manitoba)</t>
    </r>
  </si>
  <si>
    <r>
      <rPr>
        <sz val="8"/>
        <color rgb="FF231F20"/>
        <rFont val="Arial"/>
        <family val="2"/>
      </rPr>
      <t>Alexander</t>
    </r>
  </si>
  <si>
    <r>
      <rPr>
        <sz val="8"/>
        <color rgb="FF231F20"/>
        <rFont val="Arial"/>
        <family val="2"/>
      </rPr>
      <t>Alonsa</t>
    </r>
  </si>
  <si>
    <r>
      <rPr>
        <sz val="8"/>
        <color rgb="FF231F20"/>
        <rFont val="Arial"/>
        <family val="2"/>
      </rPr>
      <t>Beausejour</t>
    </r>
  </si>
  <si>
    <r>
      <rPr>
        <sz val="8"/>
        <color rgb="FF231F20"/>
        <rFont val="Arial"/>
        <family val="2"/>
      </rPr>
      <t>Blanshard</t>
    </r>
  </si>
  <si>
    <r>
      <rPr>
        <sz val="8"/>
        <color rgb="FF231F20"/>
        <rFont val="Arial"/>
        <family val="2"/>
      </rPr>
      <t>Brokenhead</t>
    </r>
  </si>
  <si>
    <r>
      <rPr>
        <sz val="8"/>
        <color rgb="FF231F20"/>
        <rFont val="Arial"/>
        <family val="2"/>
      </rPr>
      <t>Canupawakpa Dakota First Nation (Oak Lake 59)</t>
    </r>
  </si>
  <si>
    <r>
      <rPr>
        <sz val="8"/>
        <color rgb="FF231F20"/>
        <rFont val="Arial"/>
        <family val="2"/>
      </rPr>
      <t>Carberry</t>
    </r>
  </si>
  <si>
    <r>
      <rPr>
        <sz val="8"/>
        <color rgb="FF231F20"/>
        <rFont val="Arial"/>
        <family val="2"/>
      </rPr>
      <t>Daly</t>
    </r>
  </si>
  <si>
    <r>
      <rPr>
        <sz val="8"/>
        <color rgb="FF231F20"/>
        <rFont val="Arial"/>
        <family val="2"/>
      </rPr>
      <t>De Salaberry</t>
    </r>
  </si>
  <si>
    <r>
      <rPr>
        <sz val="8"/>
        <color rgb="FF231F20"/>
        <rFont val="Arial"/>
        <family val="2"/>
      </rPr>
      <t>Division No. 1, Unorganized</t>
    </r>
  </si>
  <si>
    <r>
      <rPr>
        <sz val="8"/>
        <color rgb="FF231F20"/>
        <rFont val="Arial"/>
        <family val="2"/>
      </rPr>
      <t>Division No. 17, Unorganized</t>
    </r>
  </si>
  <si>
    <r>
      <rPr>
        <sz val="8"/>
        <color rgb="FF231F20"/>
        <rFont val="Arial"/>
        <family val="2"/>
      </rPr>
      <t>Division No. 22, Unorganized</t>
    </r>
  </si>
  <si>
    <r>
      <rPr>
        <sz val="8"/>
        <color rgb="FF231F20"/>
        <rFont val="Arial"/>
        <family val="2"/>
      </rPr>
      <t>Elkhorn</t>
    </r>
  </si>
  <si>
    <r>
      <rPr>
        <sz val="8"/>
        <color rgb="FF231F20"/>
        <rFont val="Arial"/>
        <family val="2"/>
      </rPr>
      <t>Eriksdale</t>
    </r>
  </si>
  <si>
    <r>
      <rPr>
        <sz val="8"/>
        <color rgb="FF231F20"/>
        <rFont val="Arial"/>
        <family val="2"/>
      </rPr>
      <t>Gimli</t>
    </r>
  </si>
  <si>
    <r>
      <rPr>
        <sz val="8"/>
        <color rgb="FF231F20"/>
        <rFont val="Arial"/>
        <family val="2"/>
      </rPr>
      <t>Glenboro</t>
    </r>
  </si>
  <si>
    <r>
      <rPr>
        <sz val="8"/>
        <color rgb="FF231F20"/>
        <rFont val="Arial"/>
        <family val="2"/>
      </rPr>
      <t>Grey</t>
    </r>
  </si>
  <si>
    <r>
      <rPr>
        <sz val="8"/>
        <color rgb="FF231F20"/>
        <rFont val="Arial"/>
        <family val="2"/>
      </rPr>
      <t>Lac du Bonnet</t>
    </r>
  </si>
  <si>
    <r>
      <rPr>
        <sz val="8"/>
        <color rgb="FF231F20"/>
        <rFont val="Arial"/>
        <family val="2"/>
      </rPr>
      <t>Langford</t>
    </r>
  </si>
  <si>
    <r>
      <rPr>
        <sz val="8"/>
        <color rgb="FF231F20"/>
        <rFont val="Arial"/>
        <family val="2"/>
      </rPr>
      <t>Long Plain (Part) 6</t>
    </r>
  </si>
  <si>
    <r>
      <rPr>
        <sz val="8"/>
        <color rgb="FF231F20"/>
        <rFont val="Arial"/>
        <family val="2"/>
      </rPr>
      <t>MacGregor</t>
    </r>
  </si>
  <si>
    <r>
      <rPr>
        <sz val="8"/>
        <color rgb="FF231F20"/>
        <rFont val="Arial"/>
        <family val="2"/>
      </rPr>
      <t>Minnedosa</t>
    </r>
  </si>
  <si>
    <r>
      <rPr>
        <sz val="8"/>
        <color rgb="FF231F20"/>
        <rFont val="Arial"/>
        <family val="2"/>
      </rPr>
      <t>Morris</t>
    </r>
  </si>
  <si>
    <r>
      <rPr>
        <sz val="8"/>
        <color rgb="FF231F20"/>
        <rFont val="Arial"/>
        <family val="2"/>
      </rPr>
      <t>North Cypress</t>
    </r>
  </si>
  <si>
    <r>
      <rPr>
        <sz val="8"/>
        <color rgb="FF231F20"/>
        <rFont val="Arial"/>
        <family val="2"/>
      </rPr>
      <t>North Norfolk</t>
    </r>
  </si>
  <si>
    <r>
      <rPr>
        <sz val="8"/>
        <color rgb="FF231F20"/>
        <rFont val="Arial"/>
        <family val="2"/>
      </rPr>
      <t>Oak Lake</t>
    </r>
  </si>
  <si>
    <r>
      <rPr>
        <sz val="8"/>
        <color rgb="FF231F20"/>
        <rFont val="Arial"/>
        <family val="2"/>
      </rPr>
      <t>Odanah</t>
    </r>
  </si>
  <si>
    <r>
      <rPr>
        <sz val="8"/>
        <color rgb="FF231F20"/>
        <rFont val="Arial"/>
        <family val="2"/>
      </rPr>
      <t>Park (South)</t>
    </r>
  </si>
  <si>
    <r>
      <rPr>
        <sz val="8"/>
        <color rgb="FF231F20"/>
        <rFont val="Arial"/>
        <family val="2"/>
      </rPr>
      <t>Pinawa</t>
    </r>
  </si>
  <si>
    <r>
      <rPr>
        <sz val="8"/>
        <color rgb="FF231F20"/>
        <rFont val="Arial"/>
        <family val="2"/>
      </rPr>
      <t>Piney</t>
    </r>
  </si>
  <si>
    <r>
      <rPr>
        <sz val="8"/>
        <color rgb="FF231F20"/>
        <rFont val="Arial"/>
        <family val="2"/>
      </rPr>
      <t>Reynolds</t>
    </r>
  </si>
  <si>
    <r>
      <rPr>
        <sz val="8"/>
        <color rgb="FF231F20"/>
        <rFont val="Arial"/>
        <family val="2"/>
      </rPr>
      <t>Riverside</t>
    </r>
  </si>
  <si>
    <r>
      <rPr>
        <sz val="8"/>
        <color rgb="FF231F20"/>
        <rFont val="Arial"/>
        <family val="2"/>
      </rPr>
      <t>Rossburn</t>
    </r>
  </si>
  <si>
    <r>
      <rPr>
        <sz val="8"/>
        <color rgb="FF231F20"/>
        <rFont val="Arial"/>
        <family val="2"/>
      </rPr>
      <t>Saskatchewan</t>
    </r>
  </si>
  <si>
    <r>
      <rPr>
        <sz val="8"/>
        <color rgb="FF231F20"/>
        <rFont val="Arial"/>
        <family val="2"/>
      </rPr>
      <t>Selkirk</t>
    </r>
  </si>
  <si>
    <r>
      <rPr>
        <sz val="8"/>
        <color rgb="FF231F20"/>
        <rFont val="Arial"/>
        <family val="2"/>
      </rPr>
      <t>Sifton</t>
    </r>
  </si>
  <si>
    <r>
      <rPr>
        <sz val="8"/>
        <color rgb="FF231F20"/>
        <rFont val="Arial"/>
        <family val="2"/>
      </rPr>
      <t>Sioux Valley Dakota Nation</t>
    </r>
  </si>
  <si>
    <r>
      <rPr>
        <sz val="8"/>
        <color rgb="FF231F20"/>
        <rFont val="Arial"/>
        <family val="2"/>
      </rPr>
      <t>Somerset</t>
    </r>
  </si>
  <si>
    <r>
      <rPr>
        <sz val="8"/>
        <color rgb="FF231F20"/>
        <rFont val="Arial"/>
        <family val="2"/>
      </rPr>
      <t>South Cypress</t>
    </r>
  </si>
  <si>
    <r>
      <rPr>
        <sz val="8"/>
        <color rgb="FF231F20"/>
        <rFont val="Arial"/>
        <family val="2"/>
      </rPr>
      <t>South Norfolk</t>
    </r>
  </si>
  <si>
    <r>
      <rPr>
        <sz val="8"/>
        <color rgb="FF231F20"/>
        <rFont val="Arial"/>
        <family val="2"/>
      </rPr>
      <t>St. Claude</t>
    </r>
  </si>
  <si>
    <r>
      <rPr>
        <sz val="8"/>
        <color rgb="FF231F20"/>
        <rFont val="Arial"/>
        <family val="2"/>
      </rPr>
      <t>St. Laurent</t>
    </r>
  </si>
  <si>
    <r>
      <rPr>
        <sz val="8"/>
        <color rgb="FF231F20"/>
        <rFont val="Arial"/>
        <family val="2"/>
      </rPr>
      <t>Ste. Rose du Lac</t>
    </r>
  </si>
  <si>
    <r>
      <rPr>
        <sz val="8"/>
        <color rgb="FF231F20"/>
        <rFont val="Arial"/>
        <family val="2"/>
      </rPr>
      <t>St-Lazare</t>
    </r>
  </si>
  <si>
    <r>
      <rPr>
        <sz val="8"/>
        <color rgb="FF231F20"/>
        <rFont val="Arial"/>
        <family val="2"/>
      </rPr>
      <t>St-Pierre-Jolys</t>
    </r>
  </si>
  <si>
    <r>
      <rPr>
        <sz val="8"/>
        <color rgb="FF231F20"/>
        <rFont val="Arial"/>
        <family val="2"/>
      </rPr>
      <t>Strathclair</t>
    </r>
  </si>
  <si>
    <r>
      <rPr>
        <sz val="8"/>
        <color rgb="FF231F20"/>
        <rFont val="Arial"/>
        <family val="2"/>
      </rPr>
      <t>Strathcona</t>
    </r>
  </si>
  <si>
    <r>
      <rPr>
        <sz val="8"/>
        <color rgb="FF231F20"/>
        <rFont val="Arial"/>
        <family val="2"/>
      </rPr>
      <t>Stuartburn</t>
    </r>
  </si>
  <si>
    <r>
      <rPr>
        <sz val="8"/>
        <color rgb="FF231F20"/>
        <rFont val="Arial"/>
        <family val="2"/>
      </rPr>
      <t>Teulon</t>
    </r>
  </si>
  <si>
    <r>
      <rPr>
        <sz val="8"/>
        <color rgb="FF231F20"/>
        <rFont val="Arial"/>
        <family val="2"/>
      </rPr>
      <t>Waskada</t>
    </r>
  </si>
  <si>
    <r>
      <rPr>
        <sz val="8"/>
        <color rgb="FF231F20"/>
        <rFont val="Arial"/>
        <family val="2"/>
      </rPr>
      <t>Wawanesa</t>
    </r>
  </si>
  <si>
    <r>
      <rPr>
        <sz val="8"/>
        <color rgb="FF231F20"/>
        <rFont val="Arial"/>
        <family val="2"/>
      </rPr>
      <t>Whitewater</t>
    </r>
  </si>
  <si>
    <r>
      <rPr>
        <sz val="8"/>
        <color rgb="FF231F20"/>
        <rFont val="Arial"/>
        <family val="2"/>
      </rPr>
      <t>Woodworth</t>
    </r>
  </si>
  <si>
    <r>
      <rPr>
        <sz val="8"/>
        <color rgb="FF231F20"/>
        <rFont val="Arial"/>
        <family val="2"/>
      </rPr>
      <t>Weak  metropolitan influenced zone (Manitoba)</t>
    </r>
  </si>
  <si>
    <r>
      <rPr>
        <sz val="8"/>
        <color rgb="FF231F20"/>
        <rFont val="Arial"/>
        <family val="2"/>
      </rPr>
      <t>Altona</t>
    </r>
  </si>
  <si>
    <r>
      <rPr>
        <sz val="8"/>
        <color rgb="FF231F20"/>
        <rFont val="Arial"/>
        <family val="2"/>
      </rPr>
      <t>Arborg</t>
    </r>
  </si>
  <si>
    <r>
      <rPr>
        <sz val="8"/>
        <color rgb="FF231F20"/>
        <rFont val="Arial"/>
        <family val="2"/>
      </rPr>
      <t>Archie</t>
    </r>
  </si>
  <si>
    <r>
      <rPr>
        <sz val="8"/>
        <color rgb="FF231F20"/>
        <rFont val="Arial"/>
        <family val="2"/>
      </rPr>
      <t>Arthur</t>
    </r>
  </si>
  <si>
    <r>
      <rPr>
        <sz val="8"/>
        <color rgb="FF231F20"/>
        <rFont val="Arial"/>
        <family val="2"/>
      </rPr>
      <t>Berens River 13</t>
    </r>
  </si>
  <si>
    <r>
      <rPr>
        <sz val="8"/>
        <color rgb="FF231F20"/>
        <rFont val="Arial"/>
        <family val="2"/>
      </rPr>
      <t>Bifrost</t>
    </r>
  </si>
  <si>
    <r>
      <rPr>
        <sz val="8"/>
        <color rgb="FF231F20"/>
        <rFont val="Arial"/>
        <family val="2"/>
      </rPr>
      <t>Black River 9</t>
    </r>
  </si>
  <si>
    <r>
      <rPr>
        <sz val="8"/>
        <color rgb="FF231F20"/>
        <rFont val="Arial"/>
        <family val="2"/>
      </rPr>
      <t>Bloodvein 12</t>
    </r>
  </si>
  <si>
    <r>
      <rPr>
        <sz val="8"/>
        <color rgb="FF231F20"/>
        <rFont val="Arial"/>
        <family val="2"/>
      </rPr>
      <t>Boissevain</t>
    </r>
  </si>
  <si>
    <r>
      <rPr>
        <sz val="8"/>
        <color rgb="FF231F20"/>
        <rFont val="Arial"/>
        <family val="2"/>
      </rPr>
      <t>Brenda</t>
    </r>
  </si>
  <si>
    <r>
      <rPr>
        <sz val="8"/>
        <color rgb="FF231F20"/>
        <rFont val="Arial"/>
        <family val="2"/>
      </rPr>
      <t>Buffalo Point 36</t>
    </r>
  </si>
  <si>
    <r>
      <rPr>
        <sz val="8"/>
        <color rgb="FF231F20"/>
        <rFont val="Arial"/>
        <family val="2"/>
      </rPr>
      <t>Cameron</t>
    </r>
  </si>
  <si>
    <r>
      <rPr>
        <sz val="8"/>
        <color rgb="FF231F20"/>
        <rFont val="Arial"/>
        <family val="2"/>
      </rPr>
      <t>Carman</t>
    </r>
  </si>
  <si>
    <r>
      <rPr>
        <sz val="8"/>
        <color rgb="FF231F20"/>
        <rFont val="Arial"/>
        <family val="2"/>
      </rPr>
      <t>Churchill</t>
    </r>
  </si>
  <si>
    <r>
      <rPr>
        <sz val="8"/>
        <color rgb="FF231F20"/>
        <rFont val="Arial"/>
        <family val="2"/>
      </rPr>
      <t>Churchill 1</t>
    </r>
  </si>
  <si>
    <r>
      <rPr>
        <sz val="8"/>
        <color rgb="FF231F20"/>
        <rFont val="Arial"/>
        <family val="2"/>
      </rPr>
      <t>Clanwilliam</t>
    </r>
  </si>
  <si>
    <r>
      <rPr>
        <sz val="8"/>
        <color rgb="FF231F20"/>
        <rFont val="Arial"/>
        <family val="2"/>
      </rPr>
      <t>Coldwell</t>
    </r>
  </si>
  <si>
    <r>
      <rPr>
        <sz val="8"/>
        <color rgb="FF231F20"/>
        <rFont val="Arial"/>
        <family val="2"/>
      </rPr>
      <t>Crane River 51</t>
    </r>
  </si>
  <si>
    <r>
      <rPr>
        <sz val="8"/>
        <color rgb="FF231F20"/>
        <rFont val="Arial"/>
        <family val="2"/>
      </rPr>
      <t>Cross Lake 19</t>
    </r>
  </si>
  <si>
    <r>
      <rPr>
        <sz val="8"/>
        <color rgb="FF231F20"/>
        <rFont val="Arial"/>
        <family val="2"/>
      </rPr>
      <t>Cross Lake 19A</t>
    </r>
  </si>
  <si>
    <r>
      <rPr>
        <sz val="8"/>
        <color rgb="FF231F20"/>
        <rFont val="Arial"/>
        <family val="2"/>
      </rPr>
      <t>Cross Lake 19E</t>
    </r>
  </si>
  <si>
    <r>
      <rPr>
        <sz val="8"/>
        <color rgb="FF231F20"/>
        <rFont val="Arial"/>
        <family val="2"/>
      </rPr>
      <t>Dauphin</t>
    </r>
  </si>
  <si>
    <r>
      <rPr>
        <sz val="8"/>
        <color rgb="FF231F20"/>
        <rFont val="Arial"/>
        <family val="2"/>
      </rPr>
      <t>Deloraine</t>
    </r>
  </si>
  <si>
    <r>
      <rPr>
        <sz val="8"/>
        <color rgb="FF231F20"/>
        <rFont val="Arial"/>
        <family val="2"/>
      </rPr>
      <t>Division No. 19, Unorganized</t>
    </r>
  </si>
  <si>
    <r>
      <rPr>
        <sz val="8"/>
        <color rgb="FF231F20"/>
        <rFont val="Arial"/>
        <family val="2"/>
      </rPr>
      <t>Division No. 21, Unorganized</t>
    </r>
  </si>
  <si>
    <r>
      <rPr>
        <sz val="8"/>
        <color rgb="FF231F20"/>
        <rFont val="Arial"/>
        <family val="2"/>
      </rPr>
      <t>Dog Creek 46</t>
    </r>
  </si>
  <si>
    <r>
      <rPr>
        <sz val="8"/>
        <color rgb="FF231F20"/>
        <rFont val="Arial"/>
        <family val="2"/>
      </rPr>
      <t>Ebb and Flow 52</t>
    </r>
  </si>
  <si>
    <r>
      <rPr>
        <sz val="8"/>
        <color rgb="FF231F20"/>
        <rFont val="Arial"/>
        <family val="2"/>
      </rPr>
      <t>Ellice</t>
    </r>
  </si>
  <si>
    <r>
      <rPr>
        <sz val="8"/>
        <color rgb="FF231F20"/>
        <rFont val="Arial"/>
        <family val="2"/>
      </rPr>
      <t>Emerson</t>
    </r>
  </si>
  <si>
    <r>
      <rPr>
        <sz val="8"/>
        <color rgb="FF231F20"/>
        <rFont val="Arial"/>
        <family val="2"/>
      </rPr>
      <t>Fairford (Part) 50</t>
    </r>
  </si>
  <si>
    <r>
      <rPr>
        <sz val="8"/>
        <color rgb="FF231F20"/>
        <rFont val="Arial"/>
        <family val="2"/>
      </rPr>
      <t>Fisher</t>
    </r>
  </si>
  <si>
    <r>
      <rPr>
        <sz val="8"/>
        <color rgb="FF231F20"/>
        <rFont val="Arial"/>
        <family val="2"/>
      </rPr>
      <t>Fisher River 44</t>
    </r>
  </si>
  <si>
    <r>
      <rPr>
        <sz val="8"/>
        <color rgb="FF231F20"/>
        <rFont val="Arial"/>
        <family val="2"/>
      </rPr>
      <t>Flin Flon (Part)</t>
    </r>
  </si>
  <si>
    <r>
      <rPr>
        <sz val="8"/>
        <color rgb="FF231F20"/>
        <rFont val="Arial"/>
        <family val="2"/>
      </rPr>
      <t>Fort Alexander 3</t>
    </r>
  </si>
  <si>
    <r>
      <rPr>
        <sz val="8"/>
        <color rgb="FF231F20"/>
        <rFont val="Arial"/>
        <family val="2"/>
      </rPr>
      <t>Gilbert Plains</t>
    </r>
  </si>
  <si>
    <r>
      <rPr>
        <sz val="8"/>
        <color rgb="FF231F20"/>
        <rFont val="Arial"/>
        <family val="2"/>
      </rPr>
      <t>Glenella</t>
    </r>
  </si>
  <si>
    <r>
      <rPr>
        <sz val="8"/>
        <color rgb="FF231F20"/>
        <rFont val="Arial"/>
        <family val="2"/>
      </rPr>
      <t>God’s River 86A</t>
    </r>
  </si>
  <si>
    <r>
      <rPr>
        <sz val="8"/>
        <color rgb="FF231F20"/>
        <rFont val="Arial"/>
        <family val="2"/>
      </rPr>
      <t>Grahamdale</t>
    </r>
  </si>
  <si>
    <r>
      <rPr>
        <sz val="8"/>
        <color rgb="FF231F20"/>
        <rFont val="Arial"/>
        <family val="2"/>
      </rPr>
      <t>Grandview</t>
    </r>
  </si>
  <si>
    <r>
      <rPr>
        <sz val="8"/>
        <color rgb="FF231F20"/>
        <rFont val="Arial"/>
        <family val="2"/>
      </rPr>
      <t>Hamiota</t>
    </r>
  </si>
  <si>
    <r>
      <rPr>
        <sz val="8"/>
        <color rgb="FF231F20"/>
        <rFont val="Arial"/>
        <family val="2"/>
      </rPr>
      <t>Harrison</t>
    </r>
  </si>
  <si>
    <r>
      <rPr>
        <sz val="8"/>
        <color rgb="FF231F20"/>
        <rFont val="Arial"/>
        <family val="2"/>
      </rPr>
      <t>Hartney</t>
    </r>
  </si>
  <si>
    <r>
      <rPr>
        <sz val="8"/>
        <color rgb="FF231F20"/>
        <rFont val="Arial"/>
        <family val="2"/>
      </rPr>
      <t>Jackhead 43</t>
    </r>
  </si>
  <si>
    <r>
      <rPr>
        <sz val="8"/>
        <color rgb="FF231F20"/>
        <rFont val="Arial"/>
        <family val="2"/>
      </rPr>
      <t>Keeseekoowenin 61</t>
    </r>
  </si>
  <si>
    <r>
      <rPr>
        <sz val="8"/>
        <color rgb="FF231F20"/>
        <rFont val="Arial"/>
        <family val="2"/>
      </rPr>
      <t>Kelsey</t>
    </r>
  </si>
  <si>
    <r>
      <rPr>
        <sz val="8"/>
        <color rgb="FF231F20"/>
        <rFont val="Arial"/>
        <family val="2"/>
      </rPr>
      <t>Killarney - Turtle Mountain</t>
    </r>
  </si>
  <si>
    <r>
      <rPr>
        <sz val="8"/>
        <color rgb="FF231F20"/>
        <rFont val="Arial"/>
        <family val="2"/>
      </rPr>
      <t>Lansdowne</t>
    </r>
  </si>
  <si>
    <r>
      <rPr>
        <sz val="8"/>
        <color rgb="FF231F20"/>
        <rFont val="Arial"/>
        <family val="2"/>
      </rPr>
      <t>Little Saskatchewan 48</t>
    </r>
  </si>
  <si>
    <r>
      <rPr>
        <sz val="8"/>
        <color rgb="FF231F20"/>
        <rFont val="Arial"/>
        <family val="2"/>
      </rPr>
      <t>Louise</t>
    </r>
  </si>
  <si>
    <r>
      <rPr>
        <sz val="8"/>
        <color rgb="FF231F20"/>
        <rFont val="Arial"/>
        <family val="2"/>
      </rPr>
      <t>Lynn Lake</t>
    </r>
  </si>
  <si>
    <r>
      <rPr>
        <sz val="8"/>
        <color rgb="FF231F20"/>
        <rFont val="Arial"/>
        <family val="2"/>
      </rPr>
      <t>McCreary</t>
    </r>
  </si>
  <si>
    <r>
      <rPr>
        <sz val="8"/>
        <color rgb="FF231F20"/>
        <rFont val="Arial"/>
        <family val="2"/>
      </rPr>
      <t>Melita</t>
    </r>
  </si>
  <si>
    <r>
      <rPr>
        <sz val="8"/>
        <color rgb="FF231F20"/>
        <rFont val="Arial"/>
        <family val="2"/>
      </rPr>
      <t>Miniota</t>
    </r>
  </si>
  <si>
    <r>
      <rPr>
        <sz val="8"/>
        <color rgb="FF231F20"/>
        <rFont val="Arial"/>
        <family val="2"/>
      </rPr>
      <t>Minitonas</t>
    </r>
  </si>
  <si>
    <r>
      <rPr>
        <sz val="8"/>
        <color rgb="FF231F20"/>
        <rFont val="Arial"/>
        <family val="2"/>
      </rPr>
      <t>Morden</t>
    </r>
  </si>
  <si>
    <r>
      <rPr>
        <sz val="8"/>
        <color rgb="FF231F20"/>
        <rFont val="Arial"/>
        <family val="2"/>
      </rPr>
      <t>Morton</t>
    </r>
  </si>
  <si>
    <r>
      <rPr>
        <sz val="8"/>
        <color rgb="FF231F20"/>
        <rFont val="Arial"/>
        <family val="2"/>
      </rPr>
      <t>Mountain (South)</t>
    </r>
  </si>
  <si>
    <r>
      <rPr>
        <sz val="8"/>
        <color rgb="FF231F20"/>
        <rFont val="Arial"/>
        <family val="2"/>
      </rPr>
      <t>Neepawa</t>
    </r>
  </si>
  <si>
    <r>
      <rPr>
        <sz val="8"/>
        <color rgb="FF231F20"/>
        <rFont val="Arial"/>
        <family val="2"/>
      </rPr>
      <t>Nelson House 170</t>
    </r>
  </si>
  <si>
    <r>
      <rPr>
        <sz val="8"/>
        <color rgb="FF231F20"/>
        <rFont val="Arial"/>
        <family val="2"/>
      </rPr>
      <t>Norway House 17</t>
    </r>
  </si>
  <si>
    <r>
      <rPr>
        <sz val="8"/>
        <color rgb="FF231F20"/>
        <rFont val="Arial"/>
        <family val="2"/>
      </rPr>
      <t>Notre Dame de Lourdes</t>
    </r>
  </si>
  <si>
    <r>
      <rPr>
        <sz val="8"/>
        <color rgb="FF231F20"/>
        <rFont val="Arial"/>
        <family val="2"/>
      </rPr>
      <t>Ochre River</t>
    </r>
  </si>
  <si>
    <r>
      <rPr>
        <sz val="8"/>
        <color rgb="FF231F20"/>
        <rFont val="Arial"/>
        <family val="2"/>
      </rPr>
      <t>Opaskwayak Cree Nation 21E</t>
    </r>
  </si>
  <si>
    <r>
      <rPr>
        <sz val="8"/>
        <color rgb="FF231F20"/>
        <rFont val="Arial"/>
        <family val="2"/>
      </rPr>
      <t>Opaskwayak Cree Nation 21I</t>
    </r>
  </si>
  <si>
    <r>
      <rPr>
        <sz val="8"/>
        <color rgb="FF231F20"/>
        <rFont val="Arial"/>
        <family val="2"/>
      </rPr>
      <t>Oxford House 24</t>
    </r>
  </si>
  <si>
    <r>
      <rPr>
        <sz val="8"/>
        <color rgb="FF231F20"/>
        <rFont val="Arial"/>
        <family val="2"/>
      </rPr>
      <t>Peguis 1B</t>
    </r>
  </si>
  <si>
    <r>
      <rPr>
        <sz val="8"/>
        <color rgb="FF231F20"/>
        <rFont val="Arial"/>
        <family val="2"/>
      </rPr>
      <t>Pembina</t>
    </r>
  </si>
  <si>
    <r>
      <rPr>
        <sz val="8"/>
        <color rgb="FF231F20"/>
        <rFont val="Arial"/>
        <family val="2"/>
      </rPr>
      <t>Pilot Mound</t>
    </r>
  </si>
  <si>
    <r>
      <rPr>
        <sz val="8"/>
        <color rgb="FF231F20"/>
        <rFont val="Arial"/>
        <family val="2"/>
      </rPr>
      <t>Pine Creek 66A</t>
    </r>
  </si>
  <si>
    <r>
      <rPr>
        <sz val="8"/>
        <color rgb="FF231F20"/>
        <rFont val="Arial"/>
        <family val="2"/>
      </rPr>
      <t>Pipestone</t>
    </r>
  </si>
  <si>
    <r>
      <rPr>
        <sz val="8"/>
        <color rgb="FF231F20"/>
        <rFont val="Arial"/>
        <family val="2"/>
      </rPr>
      <t>Plum Coulee</t>
    </r>
  </si>
  <si>
    <r>
      <rPr>
        <sz val="8"/>
        <color rgb="FF231F20"/>
        <rFont val="Arial"/>
        <family val="2"/>
      </rPr>
      <t>Poplar River 16</t>
    </r>
  </si>
  <si>
    <r>
      <rPr>
        <sz val="8"/>
        <color rgb="FF231F20"/>
        <rFont val="Arial"/>
        <family val="2"/>
      </rPr>
      <t>Powerview-Pine Falls</t>
    </r>
  </si>
  <si>
    <r>
      <rPr>
        <sz val="8"/>
        <color rgb="FF231F20"/>
        <rFont val="Arial"/>
        <family val="2"/>
      </rPr>
      <t>Pukatawagan 198</t>
    </r>
  </si>
  <si>
    <r>
      <rPr>
        <sz val="8"/>
        <color rgb="FF231F20"/>
        <rFont val="Arial"/>
        <family val="2"/>
      </rPr>
      <t>Red Sucker Lake 1976</t>
    </r>
  </si>
  <si>
    <r>
      <rPr>
        <sz val="8"/>
        <color rgb="FF231F20"/>
        <rFont val="Arial"/>
        <family val="2"/>
      </rPr>
      <t>Rhineland</t>
    </r>
  </si>
  <si>
    <r>
      <rPr>
        <sz val="8"/>
        <color rgb="FF231F20"/>
        <rFont val="Arial"/>
        <family val="2"/>
      </rPr>
      <t>Roblin</t>
    </r>
  </si>
  <si>
    <r>
      <rPr>
        <sz val="8"/>
        <color rgb="FF231F20"/>
        <rFont val="Arial"/>
        <family val="2"/>
      </rPr>
      <t>Roland</t>
    </r>
  </si>
  <si>
    <r>
      <rPr>
        <sz val="8"/>
        <color rgb="FF231F20"/>
        <rFont val="Arial"/>
        <family val="2"/>
      </rPr>
      <t>Rolling River 67</t>
    </r>
  </si>
  <si>
    <r>
      <rPr>
        <sz val="8"/>
        <color rgb="FF231F20"/>
        <rFont val="Arial"/>
        <family val="2"/>
      </rPr>
      <t>Roseau River 2</t>
    </r>
  </si>
  <si>
    <r>
      <rPr>
        <sz val="8"/>
        <color rgb="FF231F20"/>
        <rFont val="Arial"/>
        <family val="2"/>
      </rPr>
      <t>Rosedale</t>
    </r>
  </si>
  <si>
    <r>
      <rPr>
        <sz val="8"/>
        <color rgb="FF231F20"/>
        <rFont val="Arial"/>
        <family val="2"/>
      </rPr>
      <t>Sandy Bay 5</t>
    </r>
  </si>
  <si>
    <r>
      <rPr>
        <sz val="8"/>
        <color rgb="FF231F20"/>
        <rFont val="Arial"/>
        <family val="2"/>
      </rPr>
      <t>Shell River</t>
    </r>
  </si>
  <si>
    <r>
      <rPr>
        <sz val="8"/>
        <color rgb="FF231F20"/>
        <rFont val="Arial"/>
        <family val="2"/>
      </rPr>
      <t>Shoal Lake</t>
    </r>
  </si>
  <si>
    <r>
      <rPr>
        <sz val="8"/>
        <color rgb="FF231F20"/>
        <rFont val="Arial"/>
        <family val="2"/>
      </rPr>
      <t>Siglunes</t>
    </r>
  </si>
  <si>
    <r>
      <rPr>
        <sz val="8"/>
        <color rgb="FF231F20"/>
        <rFont val="Arial"/>
        <family val="2"/>
      </rPr>
      <t>Silver Creek</t>
    </r>
  </si>
  <si>
    <r>
      <rPr>
        <sz val="8"/>
        <color rgb="FF231F20"/>
        <rFont val="Arial"/>
        <family val="2"/>
      </rPr>
      <t>Snow Lake</t>
    </r>
  </si>
  <si>
    <r>
      <rPr>
        <sz val="8"/>
        <color rgb="FF231F20"/>
        <rFont val="Arial"/>
        <family val="2"/>
      </rPr>
      <t>South Indian Lake</t>
    </r>
  </si>
  <si>
    <r>
      <rPr>
        <sz val="8"/>
        <color rgb="FF231F20"/>
        <rFont val="Arial"/>
        <family val="2"/>
      </rPr>
      <t>Split Lake (Part) 171</t>
    </r>
  </si>
  <si>
    <r>
      <rPr>
        <sz val="8"/>
        <color rgb="FF231F20"/>
        <rFont val="Arial"/>
        <family val="2"/>
      </rPr>
      <t>St. Theresa Point</t>
    </r>
  </si>
  <si>
    <r>
      <rPr>
        <sz val="8"/>
        <color rgb="FF231F20"/>
        <rFont val="Arial"/>
        <family val="2"/>
      </rPr>
      <t>Ste. Rose</t>
    </r>
  </si>
  <si>
    <r>
      <rPr>
        <sz val="8"/>
        <color rgb="FF231F20"/>
        <rFont val="Arial"/>
        <family val="2"/>
      </rPr>
      <t>Swan Lake  7</t>
    </r>
  </si>
  <si>
    <r>
      <rPr>
        <sz val="8"/>
        <color rgb="FF231F20"/>
        <rFont val="Arial"/>
        <family val="2"/>
      </rPr>
      <t>Swan River</t>
    </r>
  </si>
  <si>
    <r>
      <rPr>
        <sz val="8"/>
        <color rgb="FF231F20"/>
        <rFont val="Arial"/>
        <family val="2"/>
      </rPr>
      <t>The Pas</t>
    </r>
  </si>
  <si>
    <r>
      <rPr>
        <sz val="8"/>
        <color rgb="FF231F20"/>
        <rFont val="Arial"/>
        <family val="2"/>
      </rPr>
      <t>Treherne</t>
    </r>
  </si>
  <si>
    <r>
      <rPr>
        <sz val="8"/>
        <color rgb="FF231F20"/>
        <rFont val="Arial"/>
        <family val="2"/>
      </rPr>
      <t>Valley River 63A</t>
    </r>
  </si>
  <si>
    <r>
      <rPr>
        <sz val="8"/>
        <color rgb="FF231F20"/>
        <rFont val="Arial"/>
        <family val="2"/>
      </rPr>
      <t>Virden</t>
    </r>
  </si>
  <si>
    <r>
      <rPr>
        <sz val="8"/>
        <color rgb="FF231F20"/>
        <rFont val="Arial"/>
        <family val="2"/>
      </rPr>
      <t>Wallace</t>
    </r>
  </si>
  <si>
    <r>
      <rPr>
        <sz val="8"/>
        <color rgb="FF231F20"/>
        <rFont val="Arial"/>
        <family val="2"/>
      </rPr>
      <t>Waterhen 45</t>
    </r>
  </si>
  <si>
    <r>
      <rPr>
        <sz val="8"/>
        <color rgb="FF231F20"/>
        <rFont val="Arial"/>
        <family val="2"/>
      </rPr>
      <t>Waywayseecappo First Nation</t>
    </r>
  </si>
  <si>
    <r>
      <rPr>
        <sz val="8"/>
        <color rgb="FF231F20"/>
        <rFont val="Arial"/>
        <family val="2"/>
      </rPr>
      <t>Westbourne</t>
    </r>
  </si>
  <si>
    <r>
      <rPr>
        <sz val="8"/>
        <color rgb="FF231F20"/>
        <rFont val="Arial"/>
        <family val="2"/>
      </rPr>
      <t>Whitemouth</t>
    </r>
  </si>
  <si>
    <r>
      <rPr>
        <sz val="8"/>
        <color rgb="FF231F20"/>
        <rFont val="Arial"/>
        <family val="2"/>
      </rPr>
      <t>Winkler</t>
    </r>
  </si>
  <si>
    <r>
      <rPr>
        <sz val="8"/>
        <color rgb="FF231F20"/>
        <rFont val="Arial"/>
        <family val="2"/>
      </rPr>
      <t>York Landing</t>
    </r>
  </si>
  <si>
    <r>
      <rPr>
        <sz val="8"/>
        <color rgb="FF231F20"/>
        <rFont val="Arial"/>
        <family val="2"/>
      </rPr>
      <t xml:space="preserve">No metropolitan
</t>
    </r>
    <r>
      <rPr>
        <sz val="8"/>
        <color rgb="FF231F20"/>
        <rFont val="Arial"/>
        <family val="2"/>
      </rPr>
      <t>influenced zone (Manitoba)</t>
    </r>
  </si>
  <si>
    <r>
      <rPr>
        <sz val="8"/>
        <color rgb="FF231F20"/>
        <rFont val="Arial"/>
        <family val="2"/>
      </rPr>
      <t>Albert</t>
    </r>
  </si>
  <si>
    <r>
      <rPr>
        <sz val="8"/>
        <color rgb="FF231F20"/>
        <rFont val="Arial"/>
        <family val="2"/>
      </rPr>
      <t>Benito</t>
    </r>
  </si>
  <si>
    <r>
      <rPr>
        <sz val="8"/>
        <color rgb="FF231F20"/>
        <rFont val="Arial"/>
        <family val="2"/>
      </rPr>
      <t>Binscarth</t>
    </r>
  </si>
  <si>
    <r>
      <rPr>
        <sz val="8"/>
        <color rgb="FF231F20"/>
        <rFont val="Arial"/>
        <family val="2"/>
      </rPr>
      <t>Birdtail Creek 57</t>
    </r>
  </si>
  <si>
    <r>
      <rPr>
        <sz val="8"/>
        <color rgb="FF231F20"/>
        <rFont val="Arial"/>
        <family val="2"/>
      </rPr>
      <t>Birtle</t>
    </r>
  </si>
  <si>
    <r>
      <rPr>
        <sz val="8"/>
        <color rgb="FF231F20"/>
        <rFont val="Arial"/>
        <family val="2"/>
      </rPr>
      <t>Bowsman</t>
    </r>
  </si>
  <si>
    <r>
      <rPr>
        <sz val="8"/>
        <color rgb="FF231F20"/>
        <rFont val="Arial"/>
        <family val="2"/>
      </rPr>
      <t>Brochet 197</t>
    </r>
  </si>
  <si>
    <r>
      <rPr>
        <sz val="8"/>
        <color rgb="FF231F20"/>
        <rFont val="Arial"/>
        <family val="2"/>
      </rPr>
      <t>Cartwright</t>
    </r>
  </si>
  <si>
    <r>
      <rPr>
        <sz val="8"/>
        <color rgb="FF231F20"/>
        <rFont val="Arial"/>
        <family val="2"/>
      </rPr>
      <t>Chemawawin 2</t>
    </r>
  </si>
  <si>
    <r>
      <rPr>
        <sz val="8"/>
        <color rgb="FF231F20"/>
        <rFont val="Arial"/>
        <family val="2"/>
      </rPr>
      <t>Chemawawin 3</t>
    </r>
  </si>
  <si>
    <r>
      <rPr>
        <sz val="8"/>
        <color rgb="FF231F20"/>
        <rFont val="Arial"/>
        <family val="2"/>
      </rPr>
      <t>Crystal City</t>
    </r>
  </si>
  <si>
    <r>
      <rPr>
        <sz val="8"/>
        <color rgb="FF231F20"/>
        <rFont val="Arial"/>
        <family val="2"/>
      </rPr>
      <t>Dakota Plains 6A</t>
    </r>
  </si>
  <si>
    <r>
      <rPr>
        <sz val="8"/>
        <color rgb="FF231F20"/>
        <rFont val="Arial"/>
        <family val="2"/>
      </rPr>
      <t>Dakota Tipi 1</t>
    </r>
  </si>
  <si>
    <r>
      <rPr>
        <sz val="8"/>
        <color rgb="FF231F20"/>
        <rFont val="Arial"/>
        <family val="2"/>
      </rPr>
      <t>Dauphin River 48A</t>
    </r>
  </si>
  <si>
    <r>
      <rPr>
        <sz val="8"/>
        <color rgb="FF231F20"/>
        <rFont val="Arial"/>
        <family val="2"/>
      </rPr>
      <t>Division No. 18, Unorganized, East Part</t>
    </r>
  </si>
  <si>
    <r>
      <rPr>
        <sz val="8"/>
        <color rgb="FF231F20"/>
        <rFont val="Arial"/>
        <family val="2"/>
      </rPr>
      <t>Division No. 18, Unorganized, West Part</t>
    </r>
  </si>
  <si>
    <r>
      <rPr>
        <sz val="8"/>
        <color rgb="FF231F20"/>
        <rFont val="Arial"/>
        <family val="2"/>
      </rPr>
      <t>Division No. 20, Unorganized, North Part</t>
    </r>
  </si>
  <si>
    <r>
      <rPr>
        <sz val="8"/>
        <color rgb="FF231F20"/>
        <rFont val="Arial"/>
        <family val="2"/>
      </rPr>
      <t>Division No. 20, Unorganized, South Part</t>
    </r>
  </si>
  <si>
    <r>
      <rPr>
        <sz val="8"/>
        <color rgb="FF231F20"/>
        <rFont val="Arial"/>
        <family val="2"/>
      </rPr>
      <t>Division No. 23, Unorganized</t>
    </r>
  </si>
  <si>
    <r>
      <rPr>
        <sz val="8"/>
        <color rgb="FF231F20"/>
        <rFont val="Arial"/>
        <family val="2"/>
      </rPr>
      <t>Edward</t>
    </r>
  </si>
  <si>
    <r>
      <rPr>
        <sz val="8"/>
        <color rgb="FF231F20"/>
        <rFont val="Arial"/>
        <family val="2"/>
      </rPr>
      <t>Erickson</t>
    </r>
  </si>
  <si>
    <r>
      <rPr>
        <sz val="8"/>
        <color rgb="FF231F20"/>
        <rFont val="Arial"/>
        <family val="2"/>
      </rPr>
      <t>Ethelbert</t>
    </r>
  </si>
  <si>
    <r>
      <rPr>
        <sz val="8"/>
        <color rgb="FF231F20"/>
        <rFont val="Arial"/>
        <family val="2"/>
      </rPr>
      <t>Fisher River 44A</t>
    </r>
  </si>
  <si>
    <r>
      <rPr>
        <sz val="8"/>
        <color rgb="FF231F20"/>
        <rFont val="Arial"/>
        <family val="2"/>
      </rPr>
      <t>Fox Lake 2</t>
    </r>
  </si>
  <si>
    <r>
      <rPr>
        <sz val="8"/>
        <color rgb="FF231F20"/>
        <rFont val="Arial"/>
        <family val="2"/>
      </rPr>
      <t>Gambler 63 (Part)</t>
    </r>
  </si>
  <si>
    <r>
      <rPr>
        <sz val="8"/>
        <color rgb="FF231F20"/>
        <rFont val="Arial"/>
        <family val="2"/>
      </rPr>
      <t>Garden Hill First Nation</t>
    </r>
  </si>
  <si>
    <r>
      <rPr>
        <sz val="8"/>
        <color rgb="FF231F20"/>
        <rFont val="Arial"/>
        <family val="2"/>
      </rPr>
      <t>Gillam</t>
    </r>
  </si>
  <si>
    <r>
      <rPr>
        <sz val="8"/>
        <color rgb="FF231F20"/>
        <rFont val="Arial"/>
        <family val="2"/>
      </rPr>
      <t>God’s Lake 23</t>
    </r>
  </si>
  <si>
    <r>
      <rPr>
        <sz val="8"/>
        <color rgb="FF231F20"/>
        <rFont val="Arial"/>
        <family val="2"/>
      </rPr>
      <t>Grand Rapids</t>
    </r>
  </si>
  <si>
    <r>
      <rPr>
        <sz val="8"/>
        <color rgb="FF231F20"/>
        <rFont val="Arial"/>
        <family val="2"/>
      </rPr>
      <t>Grand Rapids 33</t>
    </r>
  </si>
  <si>
    <r>
      <rPr>
        <sz val="8"/>
        <color rgb="FF231F20"/>
        <rFont val="Arial"/>
        <family val="2"/>
      </rPr>
      <t>Granville Lake</t>
    </r>
  </si>
  <si>
    <r>
      <rPr>
        <sz val="8"/>
        <color rgb="FF231F20"/>
        <rFont val="Arial"/>
        <family val="2"/>
      </rPr>
      <t>Gretna</t>
    </r>
  </si>
  <si>
    <r>
      <rPr>
        <sz val="8"/>
        <color rgb="FF231F20"/>
        <rFont val="Arial"/>
        <family val="2"/>
      </rPr>
      <t>Hillsburg</t>
    </r>
  </si>
  <si>
    <r>
      <rPr>
        <sz val="8"/>
        <color rgb="FF231F20"/>
        <rFont val="Arial"/>
        <family val="2"/>
      </rPr>
      <t>Hole or Hollow Water 10</t>
    </r>
  </si>
  <si>
    <r>
      <rPr>
        <sz val="8"/>
        <color rgb="FF231F20"/>
        <rFont val="Arial"/>
        <family val="2"/>
      </rPr>
      <t>Ilford</t>
    </r>
  </si>
  <si>
    <r>
      <rPr>
        <sz val="8"/>
        <color rgb="FF231F20"/>
        <rFont val="Arial"/>
        <family val="2"/>
      </rPr>
      <t>Lac Brochet 197A</t>
    </r>
  </si>
  <si>
    <r>
      <rPr>
        <sz val="8"/>
        <color rgb="FF231F20"/>
        <rFont val="Arial"/>
        <family val="2"/>
      </rPr>
      <t>Lakeview</t>
    </r>
  </si>
  <si>
    <r>
      <rPr>
        <sz val="8"/>
        <color rgb="FF231F20"/>
        <rFont val="Arial"/>
        <family val="2"/>
      </rPr>
      <t>Lawrence</t>
    </r>
  </si>
  <si>
    <r>
      <rPr>
        <sz val="8"/>
        <color rgb="FF231F20"/>
        <rFont val="Arial"/>
        <family val="2"/>
      </rPr>
      <t>Leaf Rapids</t>
    </r>
  </si>
  <si>
    <r>
      <rPr>
        <sz val="8"/>
        <color rgb="FF231F20"/>
        <rFont val="Arial"/>
        <family val="2"/>
      </rPr>
      <t>Little Grand Rapids 14</t>
    </r>
  </si>
  <si>
    <r>
      <rPr>
        <sz val="8"/>
        <color rgb="FF231F20"/>
        <rFont val="Arial"/>
        <family val="2"/>
      </rPr>
      <t>Manitou</t>
    </r>
  </si>
  <si>
    <r>
      <rPr>
        <b/>
        <sz val="8"/>
        <color rgb="FF231F20"/>
        <rFont val="Arial"/>
        <family val="2"/>
      </rPr>
      <t xml:space="preserve">Manitoba </t>
    </r>
    <r>
      <rPr>
        <sz val="8"/>
        <color rgb="FF231F20"/>
        <rFont val="Arial"/>
        <family val="2"/>
      </rPr>
      <t>(concluded)</t>
    </r>
  </si>
  <si>
    <r>
      <rPr>
        <sz val="8"/>
        <color rgb="FF231F20"/>
        <rFont val="Arial"/>
        <family val="2"/>
      </rPr>
      <t>Moose Lake 31A</t>
    </r>
  </si>
  <si>
    <r>
      <rPr>
        <sz val="8"/>
        <color rgb="FF231F20"/>
        <rFont val="Arial"/>
        <family val="2"/>
      </rPr>
      <t>Mossey River</t>
    </r>
  </si>
  <si>
    <r>
      <rPr>
        <sz val="8"/>
        <color rgb="FF231F20"/>
        <rFont val="Arial"/>
        <family val="2"/>
      </rPr>
      <t>Mountain (North)</t>
    </r>
  </si>
  <si>
    <r>
      <rPr>
        <sz val="8"/>
        <color rgb="FF231F20"/>
        <rFont val="Arial"/>
        <family val="2"/>
      </rPr>
      <t>Opaskwayak Cree Nation 21A</t>
    </r>
  </si>
  <si>
    <r>
      <rPr>
        <sz val="8"/>
        <color rgb="FF231F20"/>
        <rFont val="Arial"/>
        <family val="2"/>
      </rPr>
      <t>Opaskwayak Cree Nation 21B</t>
    </r>
  </si>
  <si>
    <r>
      <rPr>
        <sz val="8"/>
        <color rgb="FF231F20"/>
        <rFont val="Arial"/>
        <family val="2"/>
      </rPr>
      <t>Opaskwayak Cree Nation 21C</t>
    </r>
  </si>
  <si>
    <r>
      <rPr>
        <sz val="8"/>
        <color rgb="FF231F20"/>
        <rFont val="Arial"/>
        <family val="2"/>
      </rPr>
      <t>Pauingassi First Nation</t>
    </r>
  </si>
  <si>
    <r>
      <rPr>
        <sz val="8"/>
        <color rgb="FF231F20"/>
        <rFont val="Arial"/>
        <family val="2"/>
      </rPr>
      <t>Riverton</t>
    </r>
  </si>
  <si>
    <r>
      <rPr>
        <sz val="8"/>
        <color rgb="FF231F20"/>
        <rFont val="Arial"/>
        <family val="2"/>
      </rPr>
      <t>Rolling River 67B</t>
    </r>
  </si>
  <si>
    <r>
      <rPr>
        <sz val="8"/>
        <color rgb="FF231F20"/>
        <rFont val="Arial"/>
        <family val="2"/>
      </rPr>
      <t>Roseau Rapids 2A</t>
    </r>
  </si>
  <si>
    <r>
      <rPr>
        <sz val="8"/>
        <color rgb="FF231F20"/>
        <rFont val="Arial"/>
        <family val="2"/>
      </rPr>
      <t>Shamattawa 1</t>
    </r>
  </si>
  <si>
    <r>
      <rPr>
        <sz val="8"/>
        <color rgb="FF231F20"/>
        <rFont val="Arial"/>
        <family val="2"/>
      </rPr>
      <t>Shellmouth-Boulton</t>
    </r>
  </si>
  <si>
    <r>
      <rPr>
        <sz val="8"/>
        <color rgb="FF231F20"/>
        <rFont val="Arial"/>
        <family val="2"/>
      </rPr>
      <t>Shoal River Indian Reserve 65A</t>
    </r>
  </si>
  <si>
    <r>
      <rPr>
        <sz val="8"/>
        <color rgb="FF231F20"/>
        <rFont val="Arial"/>
        <family val="2"/>
      </rPr>
      <t>Swan Lake 65C</t>
    </r>
  </si>
  <si>
    <r>
      <rPr>
        <sz val="8"/>
        <color rgb="FF231F20"/>
        <rFont val="Arial"/>
        <family val="2"/>
      </rPr>
      <t>The Narrows 49</t>
    </r>
  </si>
  <si>
    <r>
      <rPr>
        <sz val="8"/>
        <color rgb="FF231F20"/>
        <rFont val="Arial"/>
        <family val="2"/>
      </rPr>
      <t>Wasagamack</t>
    </r>
  </si>
  <si>
    <r>
      <rPr>
        <sz val="8"/>
        <color rgb="FF231F20"/>
        <rFont val="Arial"/>
        <family val="2"/>
      </rPr>
      <t>Winchester</t>
    </r>
  </si>
  <si>
    <r>
      <rPr>
        <sz val="8"/>
        <color rgb="FF231F20"/>
        <rFont val="Arial"/>
        <family val="2"/>
      </rPr>
      <t>Winnipegosis</t>
    </r>
  </si>
  <si>
    <r>
      <rPr>
        <b/>
        <sz val="8"/>
        <color rgb="FF231F20"/>
        <rFont val="Arial"/>
        <family val="2"/>
      </rPr>
      <t>Saskatchewan Census metropolitan</t>
    </r>
  </si>
  <si>
    <r>
      <rPr>
        <b/>
        <sz val="8"/>
        <color rgb="FF231F20"/>
        <rFont val="Arial"/>
        <family val="2"/>
      </rPr>
      <t>areas (Saskatchewan)</t>
    </r>
  </si>
  <si>
    <r>
      <rPr>
        <b/>
        <sz val="8"/>
        <color rgb="FF231F20"/>
        <rFont val="Arial"/>
        <family val="2"/>
      </rPr>
      <t>47A</t>
    </r>
  </si>
  <si>
    <r>
      <rPr>
        <sz val="8"/>
        <color rgb="FF231F20"/>
        <rFont val="Arial"/>
        <family val="2"/>
      </rPr>
      <t>Regina</t>
    </r>
  </si>
  <si>
    <r>
      <rPr>
        <sz val="8"/>
        <color rgb="FF231F20"/>
        <rFont val="Arial"/>
        <family val="2"/>
      </rPr>
      <t>Balgonie</t>
    </r>
  </si>
  <si>
    <r>
      <rPr>
        <sz val="8"/>
        <color rgb="FF231F20"/>
        <rFont val="Arial"/>
        <family val="2"/>
      </rPr>
      <t>Belle Plaine</t>
    </r>
  </si>
  <si>
    <r>
      <rPr>
        <sz val="8"/>
        <color rgb="FF231F20"/>
        <rFont val="Arial"/>
        <family val="2"/>
      </rPr>
      <t>Buena Vista</t>
    </r>
  </si>
  <si>
    <r>
      <rPr>
        <sz val="8"/>
        <color rgb="FF231F20"/>
        <rFont val="Arial"/>
        <family val="2"/>
      </rPr>
      <t>Disley</t>
    </r>
  </si>
  <si>
    <r>
      <rPr>
        <sz val="8"/>
        <color rgb="FF231F20"/>
        <rFont val="Arial"/>
        <family val="2"/>
      </rPr>
      <t>Edenwold</t>
    </r>
  </si>
  <si>
    <r>
      <rPr>
        <sz val="8"/>
        <color rgb="FF231F20"/>
        <rFont val="Arial"/>
        <family val="2"/>
      </rPr>
      <t>Edenwold No. 158</t>
    </r>
  </si>
  <si>
    <r>
      <rPr>
        <sz val="8"/>
        <color rgb="FF231F20"/>
        <rFont val="Arial"/>
        <family val="2"/>
      </rPr>
      <t>Grand Coulee</t>
    </r>
  </si>
  <si>
    <r>
      <rPr>
        <sz val="8"/>
        <color rgb="FF231F20"/>
        <rFont val="Arial"/>
        <family val="2"/>
      </rPr>
      <t>Lumsden Beach</t>
    </r>
  </si>
  <si>
    <r>
      <rPr>
        <sz val="8"/>
        <color rgb="FF231F20"/>
        <rFont val="Arial"/>
        <family val="2"/>
      </rPr>
      <t>RV</t>
    </r>
  </si>
  <si>
    <r>
      <rPr>
        <sz val="8"/>
        <color rgb="FF231F20"/>
        <rFont val="Arial"/>
        <family val="2"/>
      </rPr>
      <t>Lumsden No. 189</t>
    </r>
  </si>
  <si>
    <r>
      <rPr>
        <sz val="8"/>
        <color rgb="FF231F20"/>
        <rFont val="Arial"/>
        <family val="2"/>
      </rPr>
      <t>Pense</t>
    </r>
  </si>
  <si>
    <r>
      <rPr>
        <sz val="8"/>
        <color rgb="FF231F20"/>
        <rFont val="Arial"/>
        <family val="2"/>
      </rPr>
      <t>Pense No. 160</t>
    </r>
  </si>
  <si>
    <r>
      <rPr>
        <sz val="8"/>
        <color rgb="FF231F20"/>
        <rFont val="Arial"/>
        <family val="2"/>
      </rPr>
      <t>Pilot Butte</t>
    </r>
  </si>
  <si>
    <r>
      <rPr>
        <sz val="8"/>
        <color rgb="FF231F20"/>
        <rFont val="Arial"/>
        <family val="2"/>
      </rPr>
      <t>Regina Beach</t>
    </r>
  </si>
  <si>
    <r>
      <rPr>
        <sz val="8"/>
        <color rgb="FF231F20"/>
        <rFont val="Arial"/>
        <family val="2"/>
      </rPr>
      <t>Sherwood No. 159</t>
    </r>
  </si>
  <si>
    <r>
      <rPr>
        <sz val="8"/>
        <color rgb="FF231F20"/>
        <rFont val="Arial"/>
        <family val="2"/>
      </rPr>
      <t>White City</t>
    </r>
  </si>
  <si>
    <r>
      <rPr>
        <sz val="8"/>
        <color rgb="FF231F20"/>
        <rFont val="Arial"/>
        <family val="2"/>
      </rPr>
      <t>Saskatoon</t>
    </r>
  </si>
  <si>
    <r>
      <rPr>
        <sz val="8"/>
        <color rgb="FF231F20"/>
        <rFont val="Arial"/>
        <family val="2"/>
      </rPr>
      <t>Allan</t>
    </r>
  </si>
  <si>
    <r>
      <rPr>
        <sz val="8"/>
        <color rgb="FF231F20"/>
        <rFont val="Arial"/>
        <family val="2"/>
      </rPr>
      <t>Asquith</t>
    </r>
  </si>
  <si>
    <r>
      <rPr>
        <sz val="8"/>
        <color rgb="FF231F20"/>
        <rFont val="Arial"/>
        <family val="2"/>
      </rPr>
      <t>Blucher No. 343</t>
    </r>
  </si>
  <si>
    <r>
      <rPr>
        <sz val="8"/>
        <color rgb="FF231F20"/>
        <rFont val="Arial"/>
        <family val="2"/>
      </rPr>
      <t>Bradwell</t>
    </r>
  </si>
  <si>
    <r>
      <rPr>
        <sz val="8"/>
        <color rgb="FF231F20"/>
        <rFont val="Arial"/>
        <family val="2"/>
      </rPr>
      <t>Clavet</t>
    </r>
  </si>
  <si>
    <r>
      <rPr>
        <sz val="8"/>
        <color rgb="FF231F20"/>
        <rFont val="Arial"/>
        <family val="2"/>
      </rPr>
      <t>Colonsay</t>
    </r>
  </si>
  <si>
    <r>
      <rPr>
        <sz val="8"/>
        <color rgb="FF231F20"/>
        <rFont val="Arial"/>
        <family val="2"/>
      </rPr>
      <t>Colonsay No. 342</t>
    </r>
  </si>
  <si>
    <r>
      <rPr>
        <sz val="8"/>
        <color rgb="FF231F20"/>
        <rFont val="Arial"/>
        <family val="2"/>
      </rPr>
      <t>Corman Park No. 344</t>
    </r>
  </si>
  <si>
    <r>
      <rPr>
        <sz val="8"/>
        <color rgb="FF231F20"/>
        <rFont val="Arial"/>
        <family val="2"/>
      </rPr>
      <t>Dalmeny</t>
    </r>
  </si>
  <si>
    <r>
      <rPr>
        <sz val="8"/>
        <color rgb="FF231F20"/>
        <rFont val="Arial"/>
        <family val="2"/>
      </rPr>
      <t>Delisle</t>
    </r>
  </si>
  <si>
    <r>
      <rPr>
        <sz val="8"/>
        <color rgb="FF231F20"/>
        <rFont val="Arial"/>
        <family val="2"/>
      </rPr>
      <t>Dundurn</t>
    </r>
  </si>
  <si>
    <r>
      <rPr>
        <sz val="8"/>
        <color rgb="FF231F20"/>
        <rFont val="Arial"/>
        <family val="2"/>
      </rPr>
      <t>Dundurn No. 314</t>
    </r>
  </si>
  <si>
    <r>
      <rPr>
        <sz val="8"/>
        <color rgb="FF231F20"/>
        <rFont val="Arial"/>
        <family val="2"/>
      </rPr>
      <t>Elstow</t>
    </r>
  </si>
  <si>
    <r>
      <rPr>
        <sz val="8"/>
        <color rgb="FF231F20"/>
        <rFont val="Arial"/>
        <family val="2"/>
      </rPr>
      <t>Langham</t>
    </r>
  </si>
  <si>
    <r>
      <rPr>
        <sz val="8"/>
        <color rgb="FF231F20"/>
        <rFont val="Arial"/>
        <family val="2"/>
      </rPr>
      <t>Martensville</t>
    </r>
  </si>
  <si>
    <r>
      <rPr>
        <b/>
        <sz val="8"/>
        <color rgb="FF231F20"/>
        <rFont val="Arial"/>
        <family val="2"/>
      </rPr>
      <t xml:space="preserve">Saskatchewan </t>
    </r>
    <r>
      <rPr>
        <sz val="8"/>
        <color rgb="FF231F20"/>
        <rFont val="Arial"/>
        <family val="2"/>
      </rPr>
      <t>(continued)</t>
    </r>
  </si>
  <si>
    <r>
      <rPr>
        <sz val="8"/>
        <color rgb="FF231F20"/>
        <rFont val="Arial"/>
        <family val="2"/>
      </rPr>
      <t>Meacham</t>
    </r>
  </si>
  <si>
    <r>
      <rPr>
        <sz val="8"/>
        <color rgb="FF231F20"/>
        <rFont val="Arial"/>
        <family val="2"/>
      </rPr>
      <t>Osler</t>
    </r>
  </si>
  <si>
    <r>
      <rPr>
        <sz val="8"/>
        <color rgb="FF231F20"/>
        <rFont val="Arial"/>
        <family val="2"/>
      </rPr>
      <t>Shields</t>
    </r>
  </si>
  <si>
    <r>
      <rPr>
        <sz val="8"/>
        <color rgb="FF231F20"/>
        <rFont val="Arial"/>
        <family val="2"/>
      </rPr>
      <t>Thode</t>
    </r>
  </si>
  <si>
    <r>
      <rPr>
        <sz val="8"/>
        <color rgb="FF231F20"/>
        <rFont val="Arial"/>
        <family val="2"/>
      </rPr>
      <t>Vanscoy</t>
    </r>
  </si>
  <si>
    <r>
      <rPr>
        <sz val="8"/>
        <color rgb="FF231F20"/>
        <rFont val="Arial"/>
        <family val="2"/>
      </rPr>
      <t>Vanscoy No. 345</t>
    </r>
  </si>
  <si>
    <r>
      <rPr>
        <sz val="8"/>
        <color rgb="FF231F20"/>
        <rFont val="Arial"/>
        <family val="2"/>
      </rPr>
      <t>Warman</t>
    </r>
  </si>
  <si>
    <r>
      <rPr>
        <sz val="8"/>
        <color rgb="FF231F20"/>
        <rFont val="Arial"/>
        <family val="2"/>
      </rPr>
      <t>Whitecap</t>
    </r>
  </si>
  <si>
    <r>
      <rPr>
        <b/>
        <sz val="8"/>
        <color rgb="FF231F20"/>
        <rFont val="Arial"/>
        <family val="2"/>
      </rPr>
      <t>Census agglomerations (Saskatchewan)</t>
    </r>
  </si>
  <si>
    <r>
      <rPr>
        <b/>
        <sz val="8"/>
        <color rgb="FF231F20"/>
        <rFont val="Arial"/>
        <family val="2"/>
      </rPr>
      <t>47B</t>
    </r>
  </si>
  <si>
    <r>
      <rPr>
        <sz val="8"/>
        <color rgb="FF231F20"/>
        <rFont val="Arial"/>
        <family val="2"/>
      </rPr>
      <t>Estevan</t>
    </r>
  </si>
  <si>
    <r>
      <rPr>
        <sz val="8"/>
        <color rgb="FF231F20"/>
        <rFont val="Arial"/>
        <family val="2"/>
      </rPr>
      <t>Bienfait</t>
    </r>
  </si>
  <si>
    <r>
      <rPr>
        <sz val="8"/>
        <color rgb="FF231F20"/>
        <rFont val="Arial"/>
        <family val="2"/>
      </rPr>
      <t>Estevan No. 5</t>
    </r>
  </si>
  <si>
    <r>
      <rPr>
        <sz val="8"/>
        <color rgb="FF231F20"/>
        <rFont val="Arial"/>
        <family val="2"/>
      </rPr>
      <t>Lloydminster (Saskatchewan part)</t>
    </r>
  </si>
  <si>
    <r>
      <rPr>
        <sz val="8"/>
        <color rgb="FF231F20"/>
        <rFont val="Arial"/>
        <family val="2"/>
      </rPr>
      <t>Lashburn</t>
    </r>
  </si>
  <si>
    <r>
      <rPr>
        <sz val="8"/>
        <color rgb="FF231F20"/>
        <rFont val="Arial"/>
        <family val="2"/>
      </rPr>
      <t>Lloydminster (Part)</t>
    </r>
  </si>
  <si>
    <r>
      <rPr>
        <sz val="8"/>
        <color rgb="FF231F20"/>
        <rFont val="Arial"/>
        <family val="2"/>
      </rPr>
      <t>Marshall</t>
    </r>
  </si>
  <si>
    <r>
      <rPr>
        <sz val="8"/>
        <color rgb="FF231F20"/>
        <rFont val="Arial"/>
        <family val="2"/>
      </rPr>
      <t>Wilton No. 472</t>
    </r>
  </si>
  <si>
    <r>
      <rPr>
        <sz val="8"/>
        <color rgb="FF231F20"/>
        <rFont val="Arial"/>
        <family val="2"/>
      </rPr>
      <t>Moose Jaw</t>
    </r>
  </si>
  <si>
    <r>
      <rPr>
        <sz val="8"/>
        <color rgb="FF231F20"/>
        <rFont val="Arial"/>
        <family val="2"/>
      </rPr>
      <t>Moose Jaw No. 161</t>
    </r>
  </si>
  <si>
    <r>
      <rPr>
        <sz val="8"/>
        <color rgb="FF231F20"/>
        <rFont val="Arial"/>
        <family val="2"/>
      </rPr>
      <t>North Battleford</t>
    </r>
  </si>
  <si>
    <r>
      <rPr>
        <sz val="8"/>
        <color rgb="FF231F20"/>
        <rFont val="Arial"/>
        <family val="2"/>
      </rPr>
      <t>Battle River No. 438</t>
    </r>
  </si>
  <si>
    <r>
      <rPr>
        <sz val="8"/>
        <color rgb="FF231F20"/>
        <rFont val="Arial"/>
        <family val="2"/>
      </rPr>
      <t>Battleford</t>
    </r>
  </si>
  <si>
    <r>
      <rPr>
        <sz val="8"/>
        <color rgb="FF231F20"/>
        <rFont val="Arial"/>
        <family val="2"/>
      </rPr>
      <t>CN</t>
    </r>
  </si>
  <si>
    <r>
      <rPr>
        <sz val="8"/>
        <color rgb="FF231F20"/>
        <rFont val="Arial"/>
        <family val="2"/>
      </rPr>
      <t>Sweet Grass 113-M16</t>
    </r>
  </si>
  <si>
    <r>
      <rPr>
        <sz val="8"/>
        <color rgb="FF231F20"/>
        <rFont val="Arial"/>
        <family val="2"/>
      </rPr>
      <t>Prince Albert</t>
    </r>
  </si>
  <si>
    <r>
      <rPr>
        <sz val="8"/>
        <color rgb="FF231F20"/>
        <rFont val="Arial"/>
        <family val="2"/>
      </rPr>
      <t>Buckland No. 491</t>
    </r>
  </si>
  <si>
    <r>
      <rPr>
        <sz val="8"/>
        <color rgb="FF231F20"/>
        <rFont val="Arial"/>
        <family val="2"/>
      </rPr>
      <t>Chief Joseph Custer</t>
    </r>
  </si>
  <si>
    <r>
      <rPr>
        <sz val="8"/>
        <color rgb="FF231F20"/>
        <rFont val="Arial"/>
        <family val="2"/>
      </rPr>
      <t>Prince Albert No. 461</t>
    </r>
  </si>
  <si>
    <r>
      <rPr>
        <sz val="8"/>
        <color rgb="FF231F20"/>
        <rFont val="Arial"/>
        <family val="2"/>
      </rPr>
      <t>Wahpaton 94A</t>
    </r>
  </si>
  <si>
    <r>
      <rPr>
        <sz val="8"/>
        <color rgb="FF231F20"/>
        <rFont val="Arial"/>
        <family val="2"/>
      </rPr>
      <t>Swift Current</t>
    </r>
  </si>
  <si>
    <r>
      <rPr>
        <sz val="8"/>
        <color rgb="FF231F20"/>
        <rFont val="Arial"/>
        <family val="2"/>
      </rPr>
      <t>Swift Current No. 137</t>
    </r>
  </si>
  <si>
    <r>
      <rPr>
        <sz val="8"/>
        <color rgb="FF231F20"/>
        <rFont val="Arial"/>
        <family val="2"/>
      </rPr>
      <t>Yorkton</t>
    </r>
  </si>
  <si>
    <r>
      <rPr>
        <sz val="8"/>
        <color rgb="FF231F20"/>
        <rFont val="Arial"/>
        <family val="2"/>
      </rPr>
      <t>Ebenezer</t>
    </r>
  </si>
  <si>
    <r>
      <rPr>
        <sz val="8"/>
        <color rgb="FF231F20"/>
        <rFont val="Arial"/>
        <family val="2"/>
      </rPr>
      <t>Orkney No. 244</t>
    </r>
  </si>
  <si>
    <r>
      <rPr>
        <sz val="8"/>
        <color rgb="FF231F20"/>
        <rFont val="Arial"/>
        <family val="2"/>
      </rPr>
      <t>Springside</t>
    </r>
  </si>
  <si>
    <r>
      <rPr>
        <b/>
        <sz val="8"/>
        <color rgb="FF231F20"/>
        <rFont val="Arial"/>
        <family val="2"/>
      </rPr>
      <t>Outside census metropolitan areas and census agglomerations (Saskatchewan)</t>
    </r>
  </si>
  <si>
    <r>
      <rPr>
        <b/>
        <sz val="8"/>
        <color rgb="FF231F20"/>
        <rFont val="Arial"/>
        <family val="2"/>
      </rPr>
      <t>47C</t>
    </r>
  </si>
  <si>
    <r>
      <rPr>
        <sz val="8"/>
        <color rgb="FF231F20"/>
        <rFont val="Arial"/>
        <family val="2"/>
      </rPr>
      <t>Strong metropolitan influenced zone (Saskatchewan)</t>
    </r>
  </si>
  <si>
    <r>
      <rPr>
        <sz val="8"/>
        <color rgb="FF231F20"/>
        <rFont val="Arial"/>
        <family val="2"/>
      </rPr>
      <t>Aberdeen No. 373</t>
    </r>
  </si>
  <si>
    <r>
      <rPr>
        <sz val="8"/>
        <color rgb="FF231F20"/>
        <rFont val="Arial"/>
        <family val="2"/>
      </rPr>
      <t>Aquadeo</t>
    </r>
  </si>
  <si>
    <r>
      <rPr>
        <sz val="8"/>
        <color rgb="FF231F20"/>
        <rFont val="Arial"/>
        <family val="2"/>
      </rPr>
      <t>Baildon No. 131</t>
    </r>
  </si>
  <si>
    <r>
      <rPr>
        <sz val="8"/>
        <color rgb="FF231F20"/>
        <rFont val="Arial"/>
        <family val="2"/>
      </rPr>
      <t>Benson No. 35</t>
    </r>
  </si>
  <si>
    <r>
      <rPr>
        <sz val="8"/>
        <color rgb="FF231F20"/>
        <rFont val="Arial"/>
        <family val="2"/>
      </rPr>
      <t>Bethune</t>
    </r>
  </si>
  <si>
    <r>
      <rPr>
        <sz val="8"/>
        <color rgb="FF231F20"/>
        <rFont val="Arial"/>
        <family val="2"/>
      </rPr>
      <t>Birch Hills</t>
    </r>
  </si>
  <si>
    <r>
      <rPr>
        <sz val="8"/>
        <color rgb="FF231F20"/>
        <rFont val="Arial"/>
        <family val="2"/>
      </rPr>
      <t>Bratt’s Lake No. 129</t>
    </r>
  </si>
  <si>
    <r>
      <rPr>
        <sz val="8"/>
        <color rgb="FF231F20"/>
        <rFont val="Arial"/>
        <family val="2"/>
      </rPr>
      <t>Bredenbury</t>
    </r>
  </si>
  <si>
    <r>
      <rPr>
        <sz val="8"/>
        <color rgb="FF231F20"/>
        <rFont val="Arial"/>
        <family val="2"/>
      </rPr>
      <t>Britannia No. 502</t>
    </r>
  </si>
  <si>
    <r>
      <rPr>
        <sz val="8"/>
        <color rgb="FF231F20"/>
        <rFont val="Arial"/>
        <family val="2"/>
      </rPr>
      <t>B-Say-Tah</t>
    </r>
  </si>
  <si>
    <r>
      <rPr>
        <sz val="8"/>
        <color rgb="FF231F20"/>
        <rFont val="Arial"/>
        <family val="2"/>
      </rPr>
      <t>Buffalo No. 409</t>
    </r>
  </si>
  <si>
    <r>
      <rPr>
        <sz val="8"/>
        <color rgb="FF231F20"/>
        <rFont val="Arial"/>
        <family val="2"/>
      </rPr>
      <t>Candle Lake</t>
    </r>
  </si>
  <si>
    <r>
      <rPr>
        <sz val="8"/>
        <color rgb="FF231F20"/>
        <rFont val="Arial"/>
        <family val="2"/>
      </rPr>
      <t>Caron No. 162</t>
    </r>
  </si>
  <si>
    <r>
      <rPr>
        <sz val="8"/>
        <color rgb="FF231F20"/>
        <rFont val="Arial"/>
        <family val="2"/>
      </rPr>
      <t>Coalfields No. 4</t>
    </r>
  </si>
  <si>
    <r>
      <rPr>
        <sz val="8"/>
        <color rgb="FF231F20"/>
        <rFont val="Arial"/>
        <family val="2"/>
      </rPr>
      <t>Coulee No. 136</t>
    </r>
  </si>
  <si>
    <r>
      <rPr>
        <sz val="8"/>
        <color rgb="FF231F20"/>
        <rFont val="Arial"/>
        <family val="2"/>
      </rPr>
      <t>Craven</t>
    </r>
  </si>
  <si>
    <r>
      <rPr>
        <sz val="8"/>
        <color rgb="FF231F20"/>
        <rFont val="Arial"/>
        <family val="2"/>
      </rPr>
      <t>Duck Lake No. 463</t>
    </r>
  </si>
  <si>
    <r>
      <rPr>
        <sz val="8"/>
        <color rgb="FF231F20"/>
        <rFont val="Arial"/>
        <family val="2"/>
      </rPr>
      <t>Earl Grey</t>
    </r>
  </si>
  <si>
    <r>
      <rPr>
        <sz val="8"/>
        <color rgb="FF231F20"/>
        <rFont val="Arial"/>
        <family val="2"/>
      </rPr>
      <t>Echo Bay</t>
    </r>
  </si>
  <si>
    <r>
      <rPr>
        <sz val="8"/>
        <color rgb="FF231F20"/>
        <rFont val="Arial"/>
        <family val="2"/>
      </rPr>
      <t>Francis</t>
    </r>
  </si>
  <si>
    <r>
      <rPr>
        <sz val="8"/>
        <color rgb="FF231F20"/>
        <rFont val="Arial"/>
        <family val="2"/>
      </rPr>
      <t>Garden River No. 490</t>
    </r>
  </si>
  <si>
    <r>
      <rPr>
        <sz val="8"/>
        <color rgb="FF231F20"/>
        <rFont val="Arial"/>
        <family val="2"/>
      </rPr>
      <t>Hepburn</t>
    </r>
  </si>
  <si>
    <r>
      <rPr>
        <sz val="8"/>
        <color rgb="FF231F20"/>
        <rFont val="Arial"/>
        <family val="2"/>
      </rPr>
      <t>Hillsborough No. 132</t>
    </r>
  </si>
  <si>
    <r>
      <rPr>
        <sz val="8"/>
        <color rgb="FF231F20"/>
        <rFont val="Arial"/>
        <family val="2"/>
      </rPr>
      <t>Kannata Valley</t>
    </r>
  </si>
  <si>
    <r>
      <rPr>
        <sz val="8"/>
        <color rgb="FF231F20"/>
        <rFont val="Arial"/>
        <family val="2"/>
      </rPr>
      <t>Lajord No. 128</t>
    </r>
  </si>
  <si>
    <r>
      <rPr>
        <sz val="8"/>
        <color rgb="FF231F20"/>
        <rFont val="Arial"/>
        <family val="2"/>
      </rPr>
      <t>Lakeland No. 521</t>
    </r>
  </si>
  <si>
    <r>
      <rPr>
        <sz val="8"/>
        <color rgb="FF231F20"/>
        <rFont val="Arial"/>
        <family val="2"/>
      </rPr>
      <t>Lost River No. 313</t>
    </r>
  </si>
  <si>
    <r>
      <rPr>
        <sz val="8"/>
        <color rgb="FF231F20"/>
        <rFont val="Arial"/>
        <family val="2"/>
      </rPr>
      <t>Maymont</t>
    </r>
  </si>
  <si>
    <r>
      <rPr>
        <sz val="8"/>
        <color rgb="FF231F20"/>
        <rFont val="Arial"/>
        <family val="2"/>
      </rPr>
      <t>McKillop No. 220</t>
    </r>
  </si>
  <si>
    <r>
      <rPr>
        <sz val="8"/>
        <color rgb="FF231F20"/>
        <rFont val="Arial"/>
        <family val="2"/>
      </rPr>
      <t>McLean</t>
    </r>
  </si>
  <si>
    <r>
      <rPr>
        <sz val="8"/>
        <color rgb="FF231F20"/>
        <rFont val="Arial"/>
        <family val="2"/>
      </rPr>
      <t>Meath Park</t>
    </r>
  </si>
  <si>
    <r>
      <rPr>
        <sz val="8"/>
        <color rgb="FF231F20"/>
        <rFont val="Arial"/>
        <family val="2"/>
      </rPr>
      <t>Meota No. 468</t>
    </r>
  </si>
  <si>
    <r>
      <rPr>
        <sz val="8"/>
        <color rgb="FF231F20"/>
        <rFont val="Arial"/>
        <family val="2"/>
      </rPr>
      <t>Metinota</t>
    </r>
  </si>
  <si>
    <r>
      <rPr>
        <sz val="8"/>
        <color rgb="FF231F20"/>
        <rFont val="Arial"/>
        <family val="2"/>
      </rPr>
      <t>Mortlach</t>
    </r>
  </si>
  <si>
    <r>
      <rPr>
        <sz val="8"/>
        <color rgb="FF231F20"/>
        <rFont val="Arial"/>
        <family val="2"/>
      </rPr>
      <t>North Battleford No. 437</t>
    </r>
  </si>
  <si>
    <r>
      <rPr>
        <sz val="8"/>
        <color rgb="FF231F20"/>
        <rFont val="Arial"/>
        <family val="2"/>
      </rPr>
      <t>North Portal</t>
    </r>
  </si>
  <si>
    <r>
      <rPr>
        <sz val="8"/>
        <color rgb="FF231F20"/>
        <rFont val="Arial"/>
        <family val="2"/>
      </rPr>
      <t>Odessa</t>
    </r>
  </si>
  <si>
    <r>
      <rPr>
        <sz val="8"/>
        <color rgb="FF231F20"/>
        <rFont val="Arial"/>
        <family val="2"/>
      </rPr>
      <t>Paddockwood No. 520</t>
    </r>
  </si>
  <si>
    <r>
      <rPr>
        <sz val="8"/>
        <color rgb="FF231F20"/>
        <rFont val="Arial"/>
        <family val="2"/>
      </rPr>
      <t>Qu’Appelle</t>
    </r>
  </si>
  <si>
    <r>
      <rPr>
        <sz val="8"/>
        <color rgb="FF231F20"/>
        <rFont val="Arial"/>
        <family val="2"/>
      </rPr>
      <t>Red Pheasant 108</t>
    </r>
  </si>
  <si>
    <r>
      <rPr>
        <sz val="8"/>
        <color rgb="FF231F20"/>
        <rFont val="Arial"/>
        <family val="2"/>
      </rPr>
      <t>Rhein</t>
    </r>
  </si>
  <si>
    <r>
      <rPr>
        <sz val="8"/>
        <color rgb="FF231F20"/>
        <rFont val="Arial"/>
        <family val="2"/>
      </rPr>
      <t>Roche Percée</t>
    </r>
  </si>
  <si>
    <r>
      <rPr>
        <sz val="8"/>
        <color rgb="FF231F20"/>
        <rFont val="Arial"/>
        <family val="2"/>
      </rPr>
      <t>Rouleau</t>
    </r>
  </si>
  <si>
    <r>
      <rPr>
        <sz val="8"/>
        <color rgb="FF231F20"/>
        <rFont val="Arial"/>
        <family val="2"/>
      </rPr>
      <t>Ruddell</t>
    </r>
  </si>
  <si>
    <r>
      <rPr>
        <sz val="8"/>
        <color rgb="FF231F20"/>
        <rFont val="Arial"/>
        <family val="2"/>
      </rPr>
      <t>Saltcoats</t>
    </r>
  </si>
  <si>
    <r>
      <rPr>
        <sz val="8"/>
        <color rgb="FF231F20"/>
        <rFont val="Arial"/>
        <family val="2"/>
      </rPr>
      <t>Saskatchewan Beach</t>
    </r>
  </si>
  <si>
    <r>
      <rPr>
        <sz val="8"/>
        <color rgb="FF231F20"/>
        <rFont val="Arial"/>
        <family val="2"/>
      </rPr>
      <t>Saskatchewan Landing No. 167</t>
    </r>
  </si>
  <si>
    <r>
      <rPr>
        <sz val="8"/>
        <color rgb="FF231F20"/>
        <rFont val="Arial"/>
        <family val="2"/>
      </rPr>
      <t>Sedley</t>
    </r>
  </si>
  <si>
    <r>
      <rPr>
        <sz val="8"/>
        <color rgb="FF231F20"/>
        <rFont val="Arial"/>
        <family val="2"/>
      </rPr>
      <t>Shellbrook No. 493</t>
    </r>
  </si>
  <si>
    <r>
      <rPr>
        <sz val="8"/>
        <color rgb="FF231F20"/>
        <rFont val="Arial"/>
        <family val="2"/>
      </rPr>
      <t>Silton</t>
    </r>
  </si>
  <si>
    <r>
      <rPr>
        <sz val="8"/>
        <color rgb="FF231F20"/>
        <rFont val="Arial"/>
        <family val="2"/>
      </rPr>
      <t>South Lake</t>
    </r>
  </si>
  <si>
    <r>
      <rPr>
        <sz val="8"/>
        <color rgb="FF231F20"/>
        <rFont val="Arial"/>
        <family val="2"/>
      </rPr>
      <t>South Qu’Appelle No. 157</t>
    </r>
  </si>
  <si>
    <r>
      <rPr>
        <sz val="8"/>
        <color rgb="FF231F20"/>
        <rFont val="Arial"/>
        <family val="2"/>
      </rPr>
      <t>Sun Valley</t>
    </r>
  </si>
  <si>
    <r>
      <rPr>
        <sz val="8"/>
        <color rgb="FF231F20"/>
        <rFont val="Arial"/>
        <family val="2"/>
      </rPr>
      <t>Sweet Grass 113</t>
    </r>
  </si>
  <si>
    <r>
      <rPr>
        <sz val="8"/>
        <color rgb="FF231F20"/>
        <rFont val="Arial"/>
        <family val="2"/>
      </rPr>
      <t>Tuxford</t>
    </r>
  </si>
  <si>
    <r>
      <rPr>
        <sz val="8"/>
        <color rgb="FF231F20"/>
        <rFont val="Arial"/>
        <family val="2"/>
      </rPr>
      <t>Vibank</t>
    </r>
  </si>
  <si>
    <r>
      <rPr>
        <sz val="8"/>
        <color rgb="FF231F20"/>
        <rFont val="Arial"/>
        <family val="2"/>
      </rPr>
      <t>Waldeck</t>
    </r>
  </si>
  <si>
    <r>
      <rPr>
        <sz val="8"/>
        <color rgb="FF231F20"/>
        <rFont val="Arial"/>
        <family val="2"/>
      </rPr>
      <t>Wallace No. 243</t>
    </r>
  </si>
  <si>
    <r>
      <rPr>
        <sz val="8"/>
        <color rgb="FF231F20"/>
        <rFont val="Arial"/>
        <family val="2"/>
      </rPr>
      <t>Waseca</t>
    </r>
  </si>
  <si>
    <r>
      <rPr>
        <sz val="8"/>
        <color rgb="FF231F20"/>
        <rFont val="Arial"/>
        <family val="2"/>
      </rPr>
      <t>Weldon</t>
    </r>
  </si>
  <si>
    <r>
      <rPr>
        <sz val="8"/>
        <color rgb="FF231F20"/>
        <rFont val="Arial"/>
        <family val="2"/>
      </rPr>
      <t>Moderate  metropolitan influenced zone (Saskatchewan)</t>
    </r>
  </si>
  <si>
    <r>
      <rPr>
        <sz val="8"/>
        <color rgb="FF231F20"/>
        <rFont val="Arial"/>
        <family val="2"/>
      </rPr>
      <t>Abernethy</t>
    </r>
  </si>
  <si>
    <r>
      <rPr>
        <sz val="8"/>
        <color rgb="FF231F20"/>
        <rFont val="Arial"/>
        <family val="2"/>
      </rPr>
      <t>Alameda</t>
    </r>
  </si>
  <si>
    <r>
      <rPr>
        <sz val="8"/>
        <color rgb="FF231F20"/>
        <rFont val="Arial"/>
        <family val="2"/>
      </rPr>
      <t>Arm River No. 252</t>
    </r>
  </si>
  <si>
    <r>
      <rPr>
        <sz val="8"/>
        <color rgb="FF231F20"/>
        <rFont val="Arial"/>
        <family val="2"/>
      </rPr>
      <t>Assiniboine 76</t>
    </r>
  </si>
  <si>
    <r>
      <rPr>
        <sz val="8"/>
        <color rgb="FF231F20"/>
        <rFont val="Arial"/>
        <family val="2"/>
      </rPr>
      <t>Avonlea</t>
    </r>
  </si>
  <si>
    <r>
      <rPr>
        <sz val="8"/>
        <color rgb="FF231F20"/>
        <rFont val="Arial"/>
        <family val="2"/>
      </rPr>
      <t>Aylsham</t>
    </r>
  </si>
  <si>
    <r>
      <rPr>
        <sz val="8"/>
        <color rgb="FF231F20"/>
        <rFont val="Arial"/>
        <family val="2"/>
      </rPr>
      <t>Bayne No. 371</t>
    </r>
  </si>
  <si>
    <r>
      <rPr>
        <sz val="8"/>
        <color rgb="FF231F20"/>
        <rFont val="Arial"/>
        <family val="2"/>
      </rPr>
      <t>Beardy’s 97 and Okemasis 96</t>
    </r>
  </si>
  <si>
    <r>
      <rPr>
        <sz val="8"/>
        <color rgb="FF231F20"/>
        <rFont val="Arial"/>
        <family val="2"/>
      </rPr>
      <t>Beaver River No. 622</t>
    </r>
  </si>
  <si>
    <r>
      <rPr>
        <sz val="8"/>
        <color rgb="FF231F20"/>
        <rFont val="Arial"/>
        <family val="2"/>
      </rPr>
      <t>Beechy</t>
    </r>
  </si>
  <si>
    <r>
      <rPr>
        <sz val="8"/>
        <color rgb="FF231F20"/>
        <rFont val="Arial"/>
        <family val="2"/>
      </rPr>
      <t>Bengough</t>
    </r>
  </si>
  <si>
    <r>
      <rPr>
        <sz val="8"/>
        <color rgb="FF231F20"/>
        <rFont val="Arial"/>
        <family val="2"/>
      </rPr>
      <t>Big River</t>
    </r>
  </si>
  <si>
    <r>
      <rPr>
        <sz val="8"/>
        <color rgb="FF231F20"/>
        <rFont val="Arial"/>
        <family val="2"/>
      </rPr>
      <t>Big River No. 555</t>
    </r>
  </si>
  <si>
    <r>
      <rPr>
        <sz val="8"/>
        <color rgb="FF231F20"/>
        <rFont val="Arial"/>
        <family val="2"/>
      </rPr>
      <t>Birch Hills No. 460</t>
    </r>
  </si>
  <si>
    <r>
      <rPr>
        <sz val="8"/>
        <color rgb="FF231F20"/>
        <rFont val="Arial"/>
        <family val="2"/>
      </rPr>
      <t>Blaine Lake</t>
    </r>
  </si>
  <si>
    <r>
      <rPr>
        <sz val="8"/>
        <color rgb="FF231F20"/>
        <rFont val="Arial"/>
        <family val="2"/>
      </rPr>
      <t>Blaine Lake No. 434</t>
    </r>
  </si>
  <si>
    <r>
      <rPr>
        <sz val="8"/>
        <color rgb="FF231F20"/>
        <rFont val="Arial"/>
        <family val="2"/>
      </rPr>
      <t>Bone Creek No. 108</t>
    </r>
  </si>
  <si>
    <r>
      <rPr>
        <sz val="8"/>
        <color rgb="FF231F20"/>
        <rFont val="Arial"/>
        <family val="2"/>
      </rPr>
      <t>Borden</t>
    </r>
  </si>
  <si>
    <r>
      <rPr>
        <sz val="8"/>
        <color rgb="FF231F20"/>
        <rFont val="Arial"/>
        <family val="2"/>
      </rPr>
      <t>Briercrest</t>
    </r>
  </si>
  <si>
    <r>
      <rPr>
        <sz val="8"/>
        <color rgb="FF231F20"/>
        <rFont val="Arial"/>
        <family val="2"/>
      </rPr>
      <t>Brokenshell No. 68</t>
    </r>
  </si>
  <si>
    <r>
      <rPr>
        <sz val="8"/>
        <color rgb="FF231F20"/>
        <rFont val="Arial"/>
        <family val="2"/>
      </rPr>
      <t>Browning No. 34</t>
    </r>
  </si>
  <si>
    <r>
      <rPr>
        <sz val="8"/>
        <color rgb="FF231F20"/>
        <rFont val="Arial"/>
        <family val="2"/>
      </rPr>
      <t>Bruno</t>
    </r>
  </si>
  <si>
    <r>
      <rPr>
        <sz val="8"/>
        <color rgb="FF231F20"/>
        <rFont val="Arial"/>
        <family val="2"/>
      </rPr>
      <t>Bulyea</t>
    </r>
  </si>
  <si>
    <r>
      <rPr>
        <sz val="8"/>
        <color rgb="FF231F20"/>
        <rFont val="Arial"/>
        <family val="2"/>
      </rPr>
      <t>Burstall</t>
    </r>
  </si>
  <si>
    <r>
      <rPr>
        <sz val="8"/>
        <color rgb="FF231F20"/>
        <rFont val="Arial"/>
        <family val="2"/>
      </rPr>
      <t>Cabri</t>
    </r>
  </si>
  <si>
    <r>
      <rPr>
        <sz val="8"/>
        <color rgb="FF231F20"/>
        <rFont val="Arial"/>
        <family val="2"/>
      </rPr>
      <t>Cadillac</t>
    </r>
  </si>
  <si>
    <r>
      <rPr>
        <sz val="8"/>
        <color rgb="FF231F20"/>
        <rFont val="Arial"/>
        <family val="2"/>
      </rPr>
      <t>Calder No. 241</t>
    </r>
  </si>
  <si>
    <r>
      <rPr>
        <sz val="8"/>
        <color rgb="FF231F20"/>
        <rFont val="Arial"/>
        <family val="2"/>
      </rPr>
      <t>Caledonia No. 99</t>
    </r>
  </si>
  <si>
    <r>
      <rPr>
        <sz val="8"/>
        <color rgb="FF231F20"/>
        <rFont val="Arial"/>
        <family val="2"/>
      </rPr>
      <t>Cambria No. 6</t>
    </r>
  </si>
  <si>
    <r>
      <rPr>
        <sz val="8"/>
        <color rgb="FF231F20"/>
        <rFont val="Arial"/>
        <family val="2"/>
      </rPr>
      <t>Cana No. 214</t>
    </r>
  </si>
  <si>
    <r>
      <rPr>
        <sz val="8"/>
        <color rgb="FF231F20"/>
        <rFont val="Arial"/>
        <family val="2"/>
      </rPr>
      <t>Canora</t>
    </r>
  </si>
  <si>
    <r>
      <rPr>
        <sz val="8"/>
        <color rgb="FF231F20"/>
        <rFont val="Arial"/>
        <family val="2"/>
      </rPr>
      <t>Canwood</t>
    </r>
  </si>
  <si>
    <r>
      <rPr>
        <sz val="8"/>
        <color rgb="FF231F20"/>
        <rFont val="Arial"/>
        <family val="2"/>
      </rPr>
      <t>Canwood No. 494</t>
    </r>
  </si>
  <si>
    <r>
      <rPr>
        <sz val="8"/>
        <color rgb="FF231F20"/>
        <rFont val="Arial"/>
        <family val="2"/>
      </rPr>
      <t>Caronport</t>
    </r>
  </si>
  <si>
    <r>
      <rPr>
        <sz val="8"/>
        <color rgb="FF231F20"/>
        <rFont val="Arial"/>
        <family val="2"/>
      </rPr>
      <t>Chaplin No. 164</t>
    </r>
  </si>
  <si>
    <r>
      <rPr>
        <sz val="8"/>
        <color rgb="FF231F20"/>
        <rFont val="Arial"/>
        <family val="2"/>
      </rPr>
      <t>Chester No. 125</t>
    </r>
  </si>
  <si>
    <r>
      <rPr>
        <sz val="8"/>
        <color rgb="FF231F20"/>
        <rFont val="Arial"/>
        <family val="2"/>
      </rPr>
      <t>Christopher Lake</t>
    </r>
  </si>
  <si>
    <r>
      <rPr>
        <sz val="8"/>
        <color rgb="FF231F20"/>
        <rFont val="Arial"/>
        <family val="2"/>
      </rPr>
      <t>Churchbridge</t>
    </r>
  </si>
  <si>
    <r>
      <rPr>
        <sz val="8"/>
        <color rgb="FF231F20"/>
        <rFont val="Arial"/>
        <family val="2"/>
      </rPr>
      <t>Clayton No. 333</t>
    </r>
  </si>
  <si>
    <r>
      <rPr>
        <sz val="8"/>
        <color rgb="FF231F20"/>
        <rFont val="Arial"/>
        <family val="2"/>
      </rPr>
      <t>Cochin</t>
    </r>
  </si>
  <si>
    <r>
      <rPr>
        <sz val="8"/>
        <color rgb="FF231F20"/>
        <rFont val="Arial"/>
        <family val="2"/>
      </rPr>
      <t>Conquest</t>
    </r>
  </si>
  <si>
    <r>
      <rPr>
        <sz val="8"/>
        <color rgb="FF231F20"/>
        <rFont val="Arial"/>
        <family val="2"/>
      </rPr>
      <t>Coronach</t>
    </r>
  </si>
  <si>
    <r>
      <rPr>
        <sz val="8"/>
        <color rgb="FF231F20"/>
        <rFont val="Arial"/>
        <family val="2"/>
      </rPr>
      <t>Cote 64</t>
    </r>
  </si>
  <si>
    <r>
      <rPr>
        <sz val="8"/>
        <color rgb="FF231F20"/>
        <rFont val="Arial"/>
        <family val="2"/>
      </rPr>
      <t>Cote No. 271</t>
    </r>
  </si>
  <si>
    <r>
      <rPr>
        <sz val="8"/>
        <color rgb="FF231F20"/>
        <rFont val="Arial"/>
        <family val="2"/>
      </rPr>
      <t>Cowessess 73</t>
    </r>
  </si>
  <si>
    <r>
      <rPr>
        <sz val="8"/>
        <color rgb="FF231F20"/>
        <rFont val="Arial"/>
        <family val="2"/>
      </rPr>
      <t>Cumberland 100A</t>
    </r>
  </si>
  <si>
    <r>
      <rPr>
        <sz val="8"/>
        <color rgb="FF231F20"/>
        <rFont val="Arial"/>
        <family val="2"/>
      </rPr>
      <t>Cumberland House</t>
    </r>
  </si>
  <si>
    <r>
      <rPr>
        <sz val="8"/>
        <color rgb="FF231F20"/>
        <rFont val="Arial"/>
        <family val="2"/>
      </rPr>
      <t>NV</t>
    </r>
  </si>
  <si>
    <r>
      <rPr>
        <sz val="8"/>
        <color rgb="FF231F20"/>
        <rFont val="Arial"/>
        <family val="2"/>
      </rPr>
      <t>Cupar</t>
    </r>
  </si>
  <si>
    <r>
      <rPr>
        <sz val="8"/>
        <color rgb="FF231F20"/>
        <rFont val="Arial"/>
        <family val="2"/>
      </rPr>
      <t>Cupar No. 218</t>
    </r>
  </si>
  <si>
    <r>
      <rPr>
        <sz val="8"/>
        <color rgb="FF231F20"/>
        <rFont val="Arial"/>
        <family val="2"/>
      </rPr>
      <t>Cut Knife</t>
    </r>
  </si>
  <si>
    <r>
      <rPr>
        <sz val="8"/>
        <color rgb="FF231F20"/>
        <rFont val="Arial"/>
        <family val="2"/>
      </rPr>
      <t>Cut Knife No. 439</t>
    </r>
  </si>
  <si>
    <r>
      <rPr>
        <sz val="8"/>
        <color rgb="FF231F20"/>
        <rFont val="Arial"/>
        <family val="2"/>
      </rPr>
      <t>Cymri No. 36</t>
    </r>
  </si>
  <si>
    <r>
      <rPr>
        <sz val="8"/>
        <color rgb="FF231F20"/>
        <rFont val="Arial"/>
        <family val="2"/>
      </rPr>
      <t>Day Star 87</t>
    </r>
  </si>
  <si>
    <r>
      <rPr>
        <sz val="8"/>
        <color rgb="FF231F20"/>
        <rFont val="Arial"/>
        <family val="2"/>
      </rPr>
      <t>Debden</t>
    </r>
  </si>
  <si>
    <r>
      <rPr>
        <sz val="8"/>
        <color rgb="FF231F20"/>
        <rFont val="Arial"/>
        <family val="2"/>
      </rPr>
      <t>Dorintosh</t>
    </r>
  </si>
  <si>
    <r>
      <rPr>
        <sz val="8"/>
        <color rgb="FF231F20"/>
        <rFont val="Arial"/>
        <family val="2"/>
      </rPr>
      <t>Douglas No. 436</t>
    </r>
  </si>
  <si>
    <r>
      <rPr>
        <sz val="8"/>
        <color rgb="FF231F20"/>
        <rFont val="Arial"/>
        <family val="2"/>
      </rPr>
      <t>Duck Lake</t>
    </r>
  </si>
  <si>
    <r>
      <rPr>
        <sz val="8"/>
        <color rgb="FF231F20"/>
        <rFont val="Arial"/>
        <family val="2"/>
      </rPr>
      <t>Dufferin No. 190</t>
    </r>
  </si>
  <si>
    <r>
      <rPr>
        <sz val="8"/>
        <color rgb="FF231F20"/>
        <rFont val="Arial"/>
        <family val="2"/>
      </rPr>
      <t>Eagle Creek No. 376</t>
    </r>
  </si>
  <si>
    <r>
      <rPr>
        <sz val="8"/>
        <color rgb="FF231F20"/>
        <rFont val="Arial"/>
        <family val="2"/>
      </rPr>
      <t>Edam</t>
    </r>
  </si>
  <si>
    <r>
      <rPr>
        <sz val="8"/>
        <color rgb="FF231F20"/>
        <rFont val="Arial"/>
        <family val="2"/>
      </rPr>
      <t>Elbow</t>
    </r>
  </si>
  <si>
    <r>
      <rPr>
        <sz val="8"/>
        <color rgb="FF231F20"/>
        <rFont val="Arial"/>
        <family val="2"/>
      </rPr>
      <t>Eldon No. 471</t>
    </r>
  </si>
  <si>
    <r>
      <rPr>
        <sz val="8"/>
        <color rgb="FF231F20"/>
        <rFont val="Arial"/>
        <family val="2"/>
      </rPr>
      <t>Elmsthorpe No. 100</t>
    </r>
  </si>
  <si>
    <r>
      <rPr>
        <sz val="8"/>
        <color rgb="FF231F20"/>
        <rFont val="Arial"/>
        <family val="2"/>
      </rPr>
      <t>Excelsior No. 166</t>
    </r>
  </si>
  <si>
    <r>
      <rPr>
        <sz val="8"/>
        <color rgb="FF231F20"/>
        <rFont val="Arial"/>
        <family val="2"/>
      </rPr>
      <t>Eyebrow</t>
    </r>
  </si>
  <si>
    <r>
      <rPr>
        <sz val="8"/>
        <color rgb="FF231F20"/>
        <rFont val="Arial"/>
        <family val="2"/>
      </rPr>
      <t>Eyebrow No. 193</t>
    </r>
  </si>
  <si>
    <r>
      <rPr>
        <sz val="8"/>
        <color rgb="FF231F20"/>
        <rFont val="Arial"/>
        <family val="2"/>
      </rPr>
      <t>Fillmore No. 96</t>
    </r>
  </si>
  <si>
    <r>
      <rPr>
        <sz val="8"/>
        <color rgb="FF231F20"/>
        <rFont val="Arial"/>
        <family val="2"/>
      </rPr>
      <t>Fish Creek No. 402</t>
    </r>
  </si>
  <si>
    <r>
      <rPr>
        <sz val="8"/>
        <color rgb="FF231F20"/>
        <rFont val="Arial"/>
        <family val="2"/>
      </rPr>
      <t>Foam Lake</t>
    </r>
  </si>
  <si>
    <r>
      <rPr>
        <sz val="8"/>
        <color rgb="FF231F20"/>
        <rFont val="Arial"/>
        <family val="2"/>
      </rPr>
      <t>Fort Qu’Appelle</t>
    </r>
  </si>
  <si>
    <r>
      <rPr>
        <sz val="8"/>
        <color rgb="FF231F20"/>
        <rFont val="Arial"/>
        <family val="2"/>
      </rPr>
      <t>Fort San</t>
    </r>
  </si>
  <si>
    <r>
      <rPr>
        <sz val="8"/>
        <color rgb="FF231F20"/>
        <rFont val="Arial"/>
        <family val="2"/>
      </rPr>
      <t>Francis No. 127</t>
    </r>
  </si>
  <si>
    <r>
      <rPr>
        <sz val="8"/>
        <color rgb="FF231F20"/>
        <rFont val="Arial"/>
        <family val="2"/>
      </rPr>
      <t>Frenchman Butte No. 501</t>
    </r>
  </si>
  <si>
    <r>
      <rPr>
        <sz val="8"/>
        <color rgb="FF231F20"/>
        <rFont val="Arial"/>
        <family val="2"/>
      </rPr>
      <t>Frobisher</t>
    </r>
  </si>
  <si>
    <r>
      <rPr>
        <sz val="8"/>
        <color rgb="FF231F20"/>
        <rFont val="Arial"/>
        <family val="2"/>
      </rPr>
      <t>Garry No. 245</t>
    </r>
  </si>
  <si>
    <r>
      <rPr>
        <sz val="8"/>
        <color rgb="FF231F20"/>
        <rFont val="Arial"/>
        <family val="2"/>
      </rPr>
      <t>Glen Ewen</t>
    </r>
  </si>
  <si>
    <r>
      <rPr>
        <sz val="8"/>
        <color rgb="FF231F20"/>
        <rFont val="Arial"/>
        <family val="2"/>
      </rPr>
      <t>Glenside No. 377</t>
    </r>
  </si>
  <si>
    <r>
      <rPr>
        <sz val="8"/>
        <color rgb="FF231F20"/>
        <rFont val="Arial"/>
        <family val="2"/>
      </rPr>
      <t>Good Lake No. 274</t>
    </r>
  </si>
  <si>
    <r>
      <rPr>
        <sz val="8"/>
        <color rgb="FF231F20"/>
        <rFont val="Arial"/>
        <family val="2"/>
      </rPr>
      <t>Grant No. 372</t>
    </r>
  </si>
  <si>
    <r>
      <rPr>
        <sz val="8"/>
        <color rgb="FF231F20"/>
        <rFont val="Arial"/>
        <family val="2"/>
      </rPr>
      <t>Grayson No. 184</t>
    </r>
  </si>
  <si>
    <r>
      <rPr>
        <sz val="8"/>
        <color rgb="FF231F20"/>
        <rFont val="Arial"/>
        <family val="2"/>
      </rPr>
      <t>Great Bend No. 405</t>
    </r>
  </si>
  <si>
    <r>
      <rPr>
        <sz val="8"/>
        <color rgb="FF231F20"/>
        <rFont val="Arial"/>
        <family val="2"/>
      </rPr>
      <t>Gull Lake</t>
    </r>
  </si>
  <si>
    <r>
      <rPr>
        <sz val="8"/>
        <color rgb="FF231F20"/>
        <rFont val="Arial"/>
        <family val="2"/>
      </rPr>
      <t>Gull Lake No. 139</t>
    </r>
  </si>
  <si>
    <r>
      <rPr>
        <sz val="8"/>
        <color rgb="FF231F20"/>
        <rFont val="Arial"/>
        <family val="2"/>
      </rPr>
      <t>Hafford</t>
    </r>
  </si>
  <si>
    <r>
      <rPr>
        <sz val="8"/>
        <color rgb="FF231F20"/>
        <rFont val="Arial"/>
        <family val="2"/>
      </rPr>
      <t>Hague</t>
    </r>
  </si>
  <si>
    <r>
      <rPr>
        <sz val="8"/>
        <color rgb="FF231F20"/>
        <rFont val="Arial"/>
        <family val="2"/>
      </rPr>
      <t>Hanley</t>
    </r>
  </si>
  <si>
    <r>
      <rPr>
        <sz val="8"/>
        <color rgb="FF231F20"/>
        <rFont val="Arial"/>
        <family val="2"/>
      </rPr>
      <t>Harris No. 316</t>
    </r>
  </si>
  <si>
    <r>
      <rPr>
        <sz val="8"/>
        <color rgb="FF231F20"/>
        <rFont val="Arial"/>
        <family val="2"/>
      </rPr>
      <t>Hazlet</t>
    </r>
  </si>
  <si>
    <r>
      <rPr>
        <sz val="8"/>
        <color rgb="FF231F20"/>
        <rFont val="Arial"/>
        <family val="2"/>
      </rPr>
      <t>Herbert</t>
    </r>
  </si>
  <si>
    <r>
      <rPr>
        <sz val="8"/>
        <color rgb="FF231F20"/>
        <rFont val="Arial"/>
        <family val="2"/>
      </rPr>
      <t>Holdfast</t>
    </r>
  </si>
  <si>
    <r>
      <rPr>
        <sz val="8"/>
        <color rgb="FF231F20"/>
        <rFont val="Arial"/>
        <family val="2"/>
      </rPr>
      <t>Hoodoo No. 401</t>
    </r>
  </si>
  <si>
    <r>
      <rPr>
        <sz val="8"/>
        <color rgb="FF231F20"/>
        <rFont val="Arial"/>
        <family val="2"/>
      </rPr>
      <t>Indian Head</t>
    </r>
  </si>
  <si>
    <r>
      <rPr>
        <sz val="8"/>
        <color rgb="FF231F20"/>
        <rFont val="Arial"/>
        <family val="2"/>
      </rPr>
      <t>Indian Head No. 156</t>
    </r>
  </si>
  <si>
    <r>
      <rPr>
        <sz val="8"/>
        <color rgb="FF231F20"/>
        <rFont val="Arial"/>
        <family val="2"/>
      </rPr>
      <t>Insinger No. 275</t>
    </r>
  </si>
  <si>
    <r>
      <rPr>
        <sz val="8"/>
        <color rgb="FF231F20"/>
        <rFont val="Arial"/>
        <family val="2"/>
      </rPr>
      <t>Invergordon No. 430</t>
    </r>
  </si>
  <si>
    <r>
      <rPr>
        <sz val="8"/>
        <color rgb="FF231F20"/>
        <rFont val="Arial"/>
        <family val="2"/>
      </rPr>
      <t>James Smith 100</t>
    </r>
  </si>
  <si>
    <r>
      <rPr>
        <sz val="8"/>
        <color rgb="FF231F20"/>
        <rFont val="Arial"/>
        <family val="2"/>
      </rPr>
      <t>Kamsack</t>
    </r>
  </si>
  <si>
    <r>
      <rPr>
        <sz val="8"/>
        <color rgb="FF231F20"/>
        <rFont val="Arial"/>
        <family val="2"/>
      </rPr>
      <t>Katepwa</t>
    </r>
  </si>
  <si>
    <r>
      <rPr>
        <sz val="8"/>
        <color rgb="FF231F20"/>
        <rFont val="Arial"/>
        <family val="2"/>
      </rPr>
      <t>Kelliher</t>
    </r>
  </si>
  <si>
    <r>
      <rPr>
        <sz val="8"/>
        <color rgb="FF231F20"/>
        <rFont val="Arial"/>
        <family val="2"/>
      </rPr>
      <t>Kenaston</t>
    </r>
  </si>
  <si>
    <r>
      <rPr>
        <sz val="8"/>
        <color rgb="FF231F20"/>
        <rFont val="Arial"/>
        <family val="2"/>
      </rPr>
      <t>Kincaid</t>
    </r>
  </si>
  <si>
    <r>
      <rPr>
        <sz val="8"/>
        <color rgb="FF231F20"/>
        <rFont val="Arial"/>
        <family val="2"/>
      </rPr>
      <t>Kingsley No. 124</t>
    </r>
  </si>
  <si>
    <r>
      <rPr>
        <sz val="8"/>
        <color rgb="FF231F20"/>
        <rFont val="Arial"/>
        <family val="2"/>
      </rPr>
      <t>Kinistino</t>
    </r>
  </si>
  <si>
    <r>
      <rPr>
        <sz val="8"/>
        <color rgb="FF231F20"/>
        <rFont val="Arial"/>
        <family val="2"/>
      </rPr>
      <t>Kinistino No. 459</t>
    </r>
  </si>
  <si>
    <r>
      <rPr>
        <sz val="8"/>
        <color rgb="FF231F20"/>
        <rFont val="Arial"/>
        <family val="2"/>
      </rPr>
      <t>Kyle</t>
    </r>
  </si>
  <si>
    <r>
      <rPr>
        <sz val="8"/>
        <color rgb="FF231F20"/>
        <rFont val="Arial"/>
        <family val="2"/>
      </rPr>
      <t>Lac Pelletier No. 107</t>
    </r>
  </si>
  <si>
    <r>
      <rPr>
        <sz val="8"/>
        <color rgb="FF231F20"/>
        <rFont val="Arial"/>
        <family val="2"/>
      </rPr>
      <t>Lacadena No. 228</t>
    </r>
  </si>
  <si>
    <r>
      <rPr>
        <sz val="8"/>
        <color rgb="FF231F20"/>
        <rFont val="Arial"/>
        <family val="2"/>
      </rPr>
      <t>Laird No. 404</t>
    </r>
  </si>
  <si>
    <r>
      <rPr>
        <sz val="8"/>
        <color rgb="FF231F20"/>
        <rFont val="Arial"/>
        <family val="2"/>
      </rPr>
      <t>Lakeside No. 338</t>
    </r>
  </si>
  <si>
    <r>
      <rPr>
        <sz val="8"/>
        <color rgb="FF231F20"/>
        <rFont val="Arial"/>
        <family val="2"/>
      </rPr>
      <t>Lampman</t>
    </r>
  </si>
  <si>
    <r>
      <rPr>
        <sz val="8"/>
        <color rgb="FF231F20"/>
        <rFont val="Arial"/>
        <family val="2"/>
      </rPr>
      <t>Lang</t>
    </r>
  </si>
  <si>
    <r>
      <rPr>
        <sz val="8"/>
        <color rgb="FF231F20"/>
        <rFont val="Arial"/>
        <family val="2"/>
      </rPr>
      <t>Langenburg</t>
    </r>
  </si>
  <si>
    <r>
      <rPr>
        <sz val="8"/>
        <color rgb="FF231F20"/>
        <rFont val="Arial"/>
        <family val="2"/>
      </rPr>
      <t>Leask</t>
    </r>
  </si>
  <si>
    <r>
      <rPr>
        <sz val="8"/>
        <color rgb="FF231F20"/>
        <rFont val="Arial"/>
        <family val="2"/>
      </rPr>
      <t>Leask No. 464</t>
    </r>
  </si>
  <si>
    <r>
      <rPr>
        <sz val="8"/>
        <color rgb="FF231F20"/>
        <rFont val="Arial"/>
        <family val="2"/>
      </rPr>
      <t>Lebret</t>
    </r>
  </si>
  <si>
    <r>
      <rPr>
        <sz val="8"/>
        <color rgb="FF231F20"/>
        <rFont val="Arial"/>
        <family val="2"/>
      </rPr>
      <t>Lemberg</t>
    </r>
  </si>
  <si>
    <r>
      <rPr>
        <sz val="8"/>
        <color rgb="FF231F20"/>
        <rFont val="Arial"/>
        <family val="2"/>
      </rPr>
      <t>Leroy</t>
    </r>
  </si>
  <si>
    <r>
      <rPr>
        <sz val="8"/>
        <color rgb="FF231F20"/>
        <rFont val="Arial"/>
        <family val="2"/>
      </rPr>
      <t>Lipton No. 217</t>
    </r>
  </si>
  <si>
    <r>
      <rPr>
        <sz val="8"/>
        <color rgb="FF231F20"/>
        <rFont val="Arial"/>
        <family val="2"/>
      </rPr>
      <t>Little Black Bear 84</t>
    </r>
  </si>
  <si>
    <r>
      <rPr>
        <sz val="8"/>
        <color rgb="FF231F20"/>
        <rFont val="Arial"/>
        <family val="2"/>
      </rPr>
      <t>Little Pine 116</t>
    </r>
  </si>
  <si>
    <r>
      <rPr>
        <sz val="8"/>
        <color rgb="FF231F20"/>
        <rFont val="Arial"/>
        <family val="2"/>
      </rPr>
      <t>Little Red River 106C</t>
    </r>
  </si>
  <si>
    <r>
      <rPr>
        <sz val="8"/>
        <color rgb="FF231F20"/>
        <rFont val="Arial"/>
        <family val="2"/>
      </rPr>
      <t>Lone Tree No. 18</t>
    </r>
  </si>
  <si>
    <r>
      <rPr>
        <sz val="8"/>
        <color rgb="FF231F20"/>
        <rFont val="Arial"/>
        <family val="2"/>
      </rPr>
      <t>Longlaketon No. 219</t>
    </r>
  </si>
  <si>
    <r>
      <rPr>
        <sz val="8"/>
        <color rgb="FF231F20"/>
        <rFont val="Arial"/>
        <family val="2"/>
      </rPr>
      <t>MacNutt</t>
    </r>
  </si>
  <si>
    <r>
      <rPr>
        <sz val="8"/>
        <color rgb="FF231F20"/>
        <rFont val="Arial"/>
        <family val="2"/>
      </rPr>
      <t>Macoun</t>
    </r>
  </si>
  <si>
    <r>
      <rPr>
        <sz val="8"/>
        <color rgb="FF231F20"/>
        <rFont val="Arial"/>
        <family val="2"/>
      </rPr>
      <t>Maidstone</t>
    </r>
  </si>
  <si>
    <r>
      <rPr>
        <sz val="8"/>
        <color rgb="FF231F20"/>
        <rFont val="Arial"/>
        <family val="2"/>
      </rPr>
      <t>Makaoo (Part) 120</t>
    </r>
  </si>
  <si>
    <r>
      <rPr>
        <sz val="8"/>
        <color rgb="FF231F20"/>
        <rFont val="Arial"/>
        <family val="2"/>
      </rPr>
      <t>Makwa Lake 129B</t>
    </r>
  </si>
  <si>
    <r>
      <rPr>
        <sz val="8"/>
        <color rgb="FF231F20"/>
        <rFont val="Arial"/>
        <family val="2"/>
      </rPr>
      <t>Manitou Lake No. 442</t>
    </r>
  </si>
  <si>
    <r>
      <rPr>
        <sz val="8"/>
        <color rgb="FF231F20"/>
        <rFont val="Arial"/>
        <family val="2"/>
      </rPr>
      <t>Marcelin</t>
    </r>
  </si>
  <si>
    <r>
      <rPr>
        <sz val="8"/>
        <color rgb="FF231F20"/>
        <rFont val="Arial"/>
        <family val="2"/>
      </rPr>
      <t>Marquis No. 191</t>
    </r>
  </si>
  <si>
    <r>
      <rPr>
        <sz val="8"/>
        <color rgb="FF231F20"/>
        <rFont val="Arial"/>
        <family val="2"/>
      </rPr>
      <t>Marsden</t>
    </r>
  </si>
  <si>
    <r>
      <rPr>
        <sz val="8"/>
        <color rgb="FF231F20"/>
        <rFont val="Arial"/>
        <family val="2"/>
      </rPr>
      <t>Martin No. 122</t>
    </r>
  </si>
  <si>
    <r>
      <rPr>
        <sz val="8"/>
        <color rgb="FF231F20"/>
        <rFont val="Arial"/>
        <family val="2"/>
      </rPr>
      <t>Maryfield</t>
    </r>
  </si>
  <si>
    <r>
      <rPr>
        <sz val="8"/>
        <color rgb="FF231F20"/>
        <rFont val="Arial"/>
        <family val="2"/>
      </rPr>
      <t>Mayfield No. 406</t>
    </r>
  </si>
  <si>
    <r>
      <rPr>
        <sz val="8"/>
        <color rgb="FF231F20"/>
        <rFont val="Arial"/>
        <family val="2"/>
      </rPr>
      <t>McCraney No. 282</t>
    </r>
  </si>
  <si>
    <r>
      <rPr>
        <sz val="8"/>
        <color rgb="FF231F20"/>
        <rFont val="Arial"/>
        <family val="2"/>
      </rPr>
      <t>Medstead</t>
    </r>
  </si>
  <si>
    <r>
      <rPr>
        <sz val="8"/>
        <color rgb="FF231F20"/>
        <rFont val="Arial"/>
        <family val="2"/>
      </rPr>
      <t>Medstead No. 497</t>
    </r>
  </si>
  <si>
    <r>
      <rPr>
        <sz val="8"/>
        <color rgb="FF231F20"/>
        <rFont val="Arial"/>
        <family val="2"/>
      </rPr>
      <t>Meeting Lake No. 466</t>
    </r>
  </si>
  <si>
    <r>
      <rPr>
        <sz val="8"/>
        <color rgb="FF231F20"/>
        <rFont val="Arial"/>
        <family val="2"/>
      </rPr>
      <t>Melville</t>
    </r>
  </si>
  <si>
    <r>
      <rPr>
        <sz val="8"/>
        <color rgb="FF231F20"/>
        <rFont val="Arial"/>
        <family val="2"/>
      </rPr>
      <t>Melville Beach</t>
    </r>
  </si>
  <si>
    <r>
      <rPr>
        <sz val="8"/>
        <color rgb="FF231F20"/>
        <rFont val="Arial"/>
        <family val="2"/>
      </rPr>
      <t>Meota</t>
    </r>
  </si>
  <si>
    <r>
      <rPr>
        <sz val="8"/>
        <color rgb="FF231F20"/>
        <rFont val="Arial"/>
        <family val="2"/>
      </rPr>
      <t>Mervin</t>
    </r>
  </si>
  <si>
    <r>
      <rPr>
        <sz val="8"/>
        <color rgb="FF231F20"/>
        <rFont val="Arial"/>
        <family val="2"/>
      </rPr>
      <t>Midale</t>
    </r>
  </si>
  <si>
    <r>
      <rPr>
        <sz val="8"/>
        <color rgb="FF231F20"/>
        <rFont val="Arial"/>
        <family val="2"/>
      </rPr>
      <t>Milden</t>
    </r>
  </si>
  <si>
    <r>
      <rPr>
        <sz val="8"/>
        <color rgb="FF231F20"/>
        <rFont val="Arial"/>
        <family val="2"/>
      </rPr>
      <t>Milestone</t>
    </r>
  </si>
  <si>
    <r>
      <rPr>
        <sz val="8"/>
        <color rgb="FF231F20"/>
        <rFont val="Arial"/>
        <family val="2"/>
      </rPr>
      <t>Ministikwan 161</t>
    </r>
  </si>
  <si>
    <r>
      <rPr>
        <sz val="8"/>
        <color rgb="FF231F20"/>
        <rFont val="Arial"/>
        <family val="2"/>
      </rPr>
      <t>Mistawasis 103</t>
    </r>
  </si>
  <si>
    <r>
      <rPr>
        <sz val="8"/>
        <color rgb="FF231F20"/>
        <rFont val="Arial"/>
        <family val="2"/>
      </rPr>
      <t>Montmartre</t>
    </r>
  </si>
  <si>
    <r>
      <rPr>
        <sz val="8"/>
        <color rgb="FF231F20"/>
        <rFont val="Arial"/>
        <family val="2"/>
      </rPr>
      <t>Montreal Lake 106B</t>
    </r>
  </si>
  <si>
    <r>
      <rPr>
        <sz val="8"/>
        <color rgb="FF231F20"/>
        <rFont val="Arial"/>
        <family val="2"/>
      </rPr>
      <t>Montrose No. 315</t>
    </r>
  </si>
  <si>
    <r>
      <rPr>
        <sz val="8"/>
        <color rgb="FF231F20"/>
        <rFont val="Arial"/>
        <family val="2"/>
      </rPr>
      <t>Moosomin 112B</t>
    </r>
  </si>
  <si>
    <r>
      <rPr>
        <sz val="8"/>
        <color rgb="FF231F20"/>
        <rFont val="Arial"/>
        <family val="2"/>
      </rPr>
      <t>Morse</t>
    </r>
  </si>
  <si>
    <r>
      <rPr>
        <sz val="8"/>
        <color rgb="FF231F20"/>
        <rFont val="Arial"/>
        <family val="2"/>
      </rPr>
      <t>Morse No. 165</t>
    </r>
  </si>
  <si>
    <r>
      <rPr>
        <sz val="8"/>
        <color rgb="FF231F20"/>
        <rFont val="Arial"/>
        <family val="2"/>
      </rPr>
      <t>Mosquito 109</t>
    </r>
  </si>
  <si>
    <r>
      <rPr>
        <sz val="8"/>
        <color rgb="FF231F20"/>
        <rFont val="Arial"/>
        <family val="2"/>
      </rPr>
      <t>Mossbank</t>
    </r>
  </si>
  <si>
    <r>
      <rPr>
        <sz val="8"/>
        <color rgb="FF231F20"/>
        <rFont val="Arial"/>
        <family val="2"/>
      </rPr>
      <t>Muscowpetung 80</t>
    </r>
  </si>
  <si>
    <r>
      <rPr>
        <sz val="8"/>
        <color rgb="FF231F20"/>
        <rFont val="Arial"/>
        <family val="2"/>
      </rPr>
      <t>Muskeg Lake Cree Nation 102</t>
    </r>
  </si>
  <si>
    <r>
      <rPr>
        <sz val="8"/>
        <color rgb="FF231F20"/>
        <rFont val="Arial"/>
        <family val="2"/>
      </rPr>
      <t>Muskoday First Nation</t>
    </r>
  </si>
  <si>
    <r>
      <rPr>
        <sz val="8"/>
        <color rgb="FF231F20"/>
        <rFont val="Arial"/>
        <family val="2"/>
      </rPr>
      <t>Neudorf</t>
    </r>
  </si>
  <si>
    <r>
      <rPr>
        <sz val="8"/>
        <color rgb="FF231F20"/>
        <rFont val="Arial"/>
        <family val="2"/>
      </rPr>
      <t>Nokomis</t>
    </r>
  </si>
  <si>
    <r>
      <rPr>
        <sz val="8"/>
        <color rgb="FF231F20"/>
        <rFont val="Arial"/>
        <family val="2"/>
      </rPr>
      <t>North Qu’Appelle No. 187</t>
    </r>
  </si>
  <si>
    <r>
      <rPr>
        <sz val="8"/>
        <color rgb="FF231F20"/>
        <rFont val="Arial"/>
        <family val="2"/>
      </rPr>
      <t>Okanese 82</t>
    </r>
  </si>
  <si>
    <r>
      <rPr>
        <sz val="8"/>
        <color rgb="FF231F20"/>
        <rFont val="Arial"/>
        <family val="2"/>
      </rPr>
      <t>Oxbow</t>
    </r>
  </si>
  <si>
    <r>
      <rPr>
        <sz val="8"/>
        <color rgb="FF231F20"/>
        <rFont val="Arial"/>
        <family val="2"/>
      </rPr>
      <t>Paddockwood</t>
    </r>
  </si>
  <si>
    <r>
      <rPr>
        <sz val="8"/>
        <color rgb="FF231F20"/>
        <rFont val="Arial"/>
        <family val="2"/>
      </rPr>
      <t>Paradise Hill</t>
    </r>
  </si>
  <si>
    <r>
      <rPr>
        <sz val="8"/>
        <color rgb="FF231F20"/>
        <rFont val="Arial"/>
        <family val="2"/>
      </rPr>
      <t>Parkdale No. 498</t>
    </r>
  </si>
  <si>
    <r>
      <rPr>
        <sz val="8"/>
        <color rgb="FF231F20"/>
        <rFont val="Arial"/>
        <family val="2"/>
      </rPr>
      <t>Parkside</t>
    </r>
  </si>
  <si>
    <r>
      <rPr>
        <sz val="8"/>
        <color rgb="FF231F20"/>
        <rFont val="Arial"/>
        <family val="2"/>
      </rPr>
      <t>Pasqua 79</t>
    </r>
  </si>
  <si>
    <r>
      <rPr>
        <sz val="8"/>
        <color rgb="FF231F20"/>
        <rFont val="Arial"/>
        <family val="2"/>
      </rPr>
      <t>Paynton</t>
    </r>
  </si>
  <si>
    <r>
      <rPr>
        <sz val="8"/>
        <color rgb="FF231F20"/>
        <rFont val="Arial"/>
        <family val="2"/>
      </rPr>
      <t>Paynton No. 470</t>
    </r>
  </si>
  <si>
    <r>
      <rPr>
        <sz val="8"/>
        <color rgb="FF231F20"/>
        <rFont val="Arial"/>
        <family val="2"/>
      </rPr>
      <t>Peepeekisis 81</t>
    </r>
  </si>
  <si>
    <r>
      <rPr>
        <sz val="8"/>
        <color rgb="FF231F20"/>
        <rFont val="Arial"/>
        <family val="2"/>
      </rPr>
      <t>Pennant</t>
    </r>
  </si>
  <si>
    <r>
      <rPr>
        <sz val="8"/>
        <color rgb="FF231F20"/>
        <rFont val="Arial"/>
        <family val="2"/>
      </rPr>
      <t>Perdue</t>
    </r>
  </si>
  <si>
    <r>
      <rPr>
        <sz val="8"/>
        <color rgb="FF231F20"/>
        <rFont val="Arial"/>
        <family val="2"/>
      </rPr>
      <t>Perdue No. 346</t>
    </r>
  </si>
  <si>
    <r>
      <rPr>
        <sz val="8"/>
        <color rgb="FF231F20"/>
        <rFont val="Arial"/>
        <family val="2"/>
      </rPr>
      <t>Piapot 75</t>
    </r>
  </si>
  <si>
    <r>
      <rPr>
        <sz val="8"/>
        <color rgb="FF231F20"/>
        <rFont val="Arial"/>
        <family val="2"/>
      </rPr>
      <t>Pierceland</t>
    </r>
  </si>
  <si>
    <r>
      <rPr>
        <sz val="8"/>
        <color rgb="FF231F20"/>
        <rFont val="Arial"/>
        <family val="2"/>
      </rPr>
      <t>Pinto Creek No. 75</t>
    </r>
  </si>
  <si>
    <r>
      <rPr>
        <sz val="8"/>
        <color rgb="FF231F20"/>
        <rFont val="Arial"/>
        <family val="2"/>
      </rPr>
      <t>Pittville No. 169</t>
    </r>
  </si>
  <si>
    <r>
      <rPr>
        <sz val="8"/>
        <color rgb="FF231F20"/>
        <rFont val="Arial"/>
        <family val="2"/>
      </rPr>
      <t>Prince Albert National Park</t>
    </r>
  </si>
  <si>
    <r>
      <rPr>
        <sz val="8"/>
        <color rgb="FF231F20"/>
        <rFont val="Arial"/>
        <family val="2"/>
      </rPr>
      <t>Prud’Homme</t>
    </r>
  </si>
  <si>
    <r>
      <rPr>
        <sz val="8"/>
        <color rgb="FF231F20"/>
        <rFont val="Arial"/>
        <family val="2"/>
      </rPr>
      <t>Punnichy</t>
    </r>
  </si>
  <si>
    <r>
      <rPr>
        <sz val="8"/>
        <color rgb="FF231F20"/>
        <rFont val="Arial"/>
        <family val="2"/>
      </rPr>
      <t>Quill Lake</t>
    </r>
  </si>
  <si>
    <r>
      <rPr>
        <sz val="8"/>
        <color rgb="FF231F20"/>
        <rFont val="Arial"/>
        <family val="2"/>
      </rPr>
      <t>Radisson</t>
    </r>
  </si>
  <si>
    <r>
      <rPr>
        <sz val="8"/>
        <color rgb="FF231F20"/>
        <rFont val="Arial"/>
        <family val="2"/>
      </rPr>
      <t>Reciprocity No. 32</t>
    </r>
  </si>
  <si>
    <r>
      <rPr>
        <sz val="8"/>
        <color rgb="FF231F20"/>
        <rFont val="Arial"/>
        <family val="2"/>
      </rPr>
      <t>Redberry No. 435</t>
    </r>
  </si>
  <si>
    <r>
      <rPr>
        <sz val="8"/>
        <color rgb="FF231F20"/>
        <rFont val="Arial"/>
        <family val="2"/>
      </rPr>
      <t>Redburn No. 130</t>
    </r>
  </si>
  <si>
    <r>
      <rPr>
        <sz val="8"/>
        <color rgb="FF231F20"/>
        <rFont val="Arial"/>
        <family val="2"/>
      </rPr>
      <t>Richmound</t>
    </r>
  </si>
  <si>
    <r>
      <rPr>
        <sz val="8"/>
        <color rgb="FF231F20"/>
        <rFont val="Arial"/>
        <family val="2"/>
      </rPr>
      <t>Riverside No. 168</t>
    </r>
  </si>
  <si>
    <r>
      <rPr>
        <sz val="8"/>
        <color rgb="FF231F20"/>
        <rFont val="Arial"/>
        <family val="2"/>
      </rPr>
      <t>Rockglen</t>
    </r>
  </si>
  <si>
    <r>
      <rPr>
        <sz val="8"/>
        <color rgb="FF231F20"/>
        <rFont val="Arial"/>
        <family val="2"/>
      </rPr>
      <t>Rodgers No. 133</t>
    </r>
  </si>
  <si>
    <r>
      <rPr>
        <sz val="8"/>
        <color rgb="FF231F20"/>
        <rFont val="Arial"/>
        <family val="2"/>
      </rPr>
      <t>Rosedale No. 283</t>
    </r>
  </si>
  <si>
    <r>
      <rPr>
        <sz val="8"/>
        <color rgb="FF231F20"/>
        <rFont val="Arial"/>
        <family val="2"/>
      </rPr>
      <t>Rosthern</t>
    </r>
  </si>
  <si>
    <r>
      <rPr>
        <sz val="8"/>
        <color rgb="FF231F20"/>
        <rFont val="Arial"/>
        <family val="2"/>
      </rPr>
      <t>Rosthern No. 403</t>
    </r>
  </si>
  <si>
    <r>
      <rPr>
        <sz val="8"/>
        <color rgb="FF231F20"/>
        <rFont val="Arial"/>
        <family val="2"/>
      </rPr>
      <t>Round Hill No. 467</t>
    </r>
  </si>
  <si>
    <r>
      <rPr>
        <sz val="8"/>
        <color rgb="FF231F20"/>
        <rFont val="Arial"/>
        <family val="2"/>
      </rPr>
      <t>Saltcoats No. 213</t>
    </r>
  </si>
  <si>
    <r>
      <rPr>
        <sz val="8"/>
        <color rgb="FF231F20"/>
        <rFont val="Arial"/>
        <family val="2"/>
      </rPr>
      <t>Sarnia No. 221</t>
    </r>
  </si>
  <si>
    <r>
      <rPr>
        <sz val="8"/>
        <color rgb="FF231F20"/>
        <rFont val="Arial"/>
        <family val="2"/>
      </rPr>
      <t>Saulteaux 159</t>
    </r>
  </si>
  <si>
    <r>
      <rPr>
        <sz val="8"/>
        <color rgb="FF231F20"/>
        <rFont val="Arial"/>
        <family val="2"/>
      </rPr>
      <t>Scott No. 98</t>
    </r>
  </si>
  <si>
    <r>
      <rPr>
        <sz val="8"/>
        <color rgb="FF231F20"/>
        <rFont val="Arial"/>
        <family val="2"/>
      </rPr>
      <t>Seekaskootch 119</t>
    </r>
  </si>
  <si>
    <r>
      <rPr>
        <sz val="8"/>
        <color rgb="FF231F20"/>
        <rFont val="Arial"/>
        <family val="2"/>
      </rPr>
      <t>Semans</t>
    </r>
  </si>
  <si>
    <r>
      <rPr>
        <sz val="8"/>
        <color rgb="FF231F20"/>
        <rFont val="Arial"/>
        <family val="2"/>
      </rPr>
      <t>Shaunavon</t>
    </r>
  </si>
  <si>
    <r>
      <rPr>
        <sz val="8"/>
        <color rgb="FF231F20"/>
        <rFont val="Arial"/>
        <family val="2"/>
      </rPr>
      <t>Shell Lake</t>
    </r>
  </si>
  <si>
    <r>
      <rPr>
        <sz val="8"/>
        <color rgb="FF231F20"/>
        <rFont val="Arial"/>
        <family val="2"/>
      </rPr>
      <t>Shellbrook</t>
    </r>
  </si>
  <si>
    <r>
      <rPr>
        <sz val="8"/>
        <color rgb="FF231F20"/>
        <rFont val="Arial"/>
        <family val="2"/>
      </rPr>
      <t>Sliding Hills No. 273</t>
    </r>
  </si>
  <si>
    <r>
      <rPr>
        <sz val="8"/>
        <color rgb="FF231F20"/>
        <rFont val="Arial"/>
        <family val="2"/>
      </rPr>
      <t>Souris Valley No. 7</t>
    </r>
  </si>
  <si>
    <r>
      <rPr>
        <sz val="8"/>
        <color rgb="FF231F20"/>
        <rFont val="Arial"/>
        <family val="2"/>
      </rPr>
      <t>Southey</t>
    </r>
  </si>
  <si>
    <r>
      <rPr>
        <sz val="8"/>
        <color rgb="FF231F20"/>
        <rFont val="Arial"/>
        <family val="2"/>
      </rPr>
      <t>Spalding No. 368</t>
    </r>
  </si>
  <si>
    <r>
      <rPr>
        <sz val="8"/>
        <color rgb="FF231F20"/>
        <rFont val="Arial"/>
        <family val="2"/>
      </rPr>
      <t>St. Andrews No. 287</t>
    </r>
  </si>
  <si>
    <r>
      <rPr>
        <sz val="8"/>
        <color rgb="FF231F20"/>
        <rFont val="Arial"/>
        <family val="2"/>
      </rPr>
      <t>St. Gregor</t>
    </r>
  </si>
  <si>
    <r>
      <rPr>
        <sz val="8"/>
        <color rgb="FF231F20"/>
        <rFont val="Arial"/>
        <family val="2"/>
      </rPr>
      <t>St. Louis No. 431</t>
    </r>
  </si>
  <si>
    <r>
      <rPr>
        <sz val="8"/>
        <color rgb="FF231F20"/>
        <rFont val="Arial"/>
        <family val="2"/>
      </rPr>
      <t>St. Walburg</t>
    </r>
  </si>
  <si>
    <r>
      <rPr>
        <sz val="8"/>
        <color rgb="FF231F20"/>
        <rFont val="Arial"/>
        <family val="2"/>
      </rPr>
      <t>Standing Buffalo 78</t>
    </r>
  </si>
  <si>
    <r>
      <rPr>
        <sz val="8"/>
        <color rgb="FF231F20"/>
        <rFont val="Arial"/>
        <family val="2"/>
      </rPr>
      <t>Stanley No. 215</t>
    </r>
  </si>
  <si>
    <r>
      <rPr>
        <sz val="8"/>
        <color rgb="FF231F20"/>
        <rFont val="Arial"/>
        <family val="2"/>
      </rPr>
      <t>Star Blanket 83</t>
    </r>
  </si>
  <si>
    <r>
      <rPr>
        <sz val="8"/>
        <color rgb="FF231F20"/>
        <rFont val="Arial"/>
        <family val="2"/>
      </rPr>
      <t>Stoughton</t>
    </r>
  </si>
  <si>
    <r>
      <rPr>
        <sz val="8"/>
        <color rgb="FF231F20"/>
        <rFont val="Arial"/>
        <family val="2"/>
      </rPr>
      <t>Strasbourg</t>
    </r>
  </si>
  <si>
    <r>
      <rPr>
        <sz val="8"/>
        <color rgb="FF231F20"/>
        <rFont val="Arial"/>
        <family val="2"/>
      </rPr>
      <t>Sturgeon Lake 101</t>
    </r>
  </si>
  <si>
    <r>
      <rPr>
        <sz val="8"/>
        <color rgb="FF231F20"/>
        <rFont val="Arial"/>
        <family val="2"/>
      </rPr>
      <t>Surprise Valley No. 9</t>
    </r>
  </si>
  <si>
    <r>
      <rPr>
        <sz val="8"/>
        <color rgb="FF231F20"/>
        <rFont val="Arial"/>
        <family val="2"/>
      </rPr>
      <t>Tecumseh No. 65</t>
    </r>
  </si>
  <si>
    <r>
      <rPr>
        <sz val="8"/>
        <color rgb="FF231F20"/>
        <rFont val="Arial"/>
        <family val="2"/>
      </rPr>
      <t>Terrell No. 101</t>
    </r>
  </si>
  <si>
    <r>
      <rPr>
        <sz val="8"/>
        <color rgb="FF231F20"/>
        <rFont val="Arial"/>
        <family val="2"/>
      </rPr>
      <t>Theodore</t>
    </r>
  </si>
  <si>
    <r>
      <rPr>
        <sz val="8"/>
        <color rgb="FF231F20"/>
        <rFont val="Arial"/>
        <family val="2"/>
      </rPr>
      <t>Three Lakes No. 400</t>
    </r>
  </si>
  <si>
    <r>
      <rPr>
        <sz val="8"/>
        <color rgb="FF231F20"/>
        <rFont val="Arial"/>
        <family val="2"/>
      </rPr>
      <t>Thunderchild First Nation 115B</t>
    </r>
  </si>
  <si>
    <r>
      <rPr>
        <sz val="8"/>
        <color rgb="FF231F20"/>
        <rFont val="Arial"/>
        <family val="2"/>
      </rPr>
      <t>Torquay</t>
    </r>
  </si>
  <si>
    <r>
      <rPr>
        <sz val="8"/>
        <color rgb="FF231F20"/>
        <rFont val="Arial"/>
        <family val="2"/>
      </rPr>
      <t>Turtleford</t>
    </r>
  </si>
  <si>
    <r>
      <rPr>
        <sz val="8"/>
        <color rgb="FF231F20"/>
        <rFont val="Arial"/>
        <family val="2"/>
      </rPr>
      <t>Vanguard</t>
    </r>
  </si>
  <si>
    <r>
      <rPr>
        <sz val="8"/>
        <color rgb="FF231F20"/>
        <rFont val="Arial"/>
        <family val="2"/>
      </rPr>
      <t>Victory No. 226</t>
    </r>
  </si>
  <si>
    <r>
      <rPr>
        <sz val="8"/>
        <color rgb="FF231F20"/>
        <rFont val="Arial"/>
        <family val="2"/>
      </rPr>
      <t>Viscount</t>
    </r>
  </si>
  <si>
    <r>
      <rPr>
        <sz val="8"/>
        <color rgb="FF231F20"/>
        <rFont val="Arial"/>
        <family val="2"/>
      </rPr>
      <t>Viscount No. 341</t>
    </r>
  </si>
  <si>
    <r>
      <rPr>
        <sz val="8"/>
        <color rgb="FF231F20"/>
        <rFont val="Arial"/>
        <family val="2"/>
      </rPr>
      <t>Vonda</t>
    </r>
  </si>
  <si>
    <r>
      <rPr>
        <sz val="8"/>
        <color rgb="FF231F20"/>
        <rFont val="Arial"/>
        <family val="2"/>
      </rPr>
      <t>Wakaw</t>
    </r>
  </si>
  <si>
    <r>
      <rPr>
        <sz val="8"/>
        <color rgb="FF231F20"/>
        <rFont val="Arial"/>
        <family val="2"/>
      </rPr>
      <t>Waldheim</t>
    </r>
  </si>
  <si>
    <r>
      <rPr>
        <sz val="8"/>
        <color rgb="FF231F20"/>
        <rFont val="Arial"/>
        <family val="2"/>
      </rPr>
      <t>Wawken No. 93</t>
    </r>
  </si>
  <si>
    <r>
      <rPr>
        <sz val="8"/>
        <color rgb="FF231F20"/>
        <rFont val="Arial"/>
        <family val="2"/>
      </rPr>
      <t>Webb No. 138</t>
    </r>
  </si>
  <si>
    <r>
      <rPr>
        <sz val="8"/>
        <color rgb="FF231F20"/>
        <rFont val="Arial"/>
        <family val="2"/>
      </rPr>
      <t>Wellington No. 97</t>
    </r>
  </si>
  <si>
    <r>
      <rPr>
        <sz val="8"/>
        <color rgb="FF231F20"/>
        <rFont val="Arial"/>
        <family val="2"/>
      </rPr>
      <t>Wheatlands No. 163</t>
    </r>
  </si>
  <si>
    <r>
      <rPr>
        <sz val="8"/>
        <color rgb="FF231F20"/>
        <rFont val="Arial"/>
        <family val="2"/>
      </rPr>
      <t>Whiska Creek No. 106</t>
    </r>
  </si>
  <si>
    <r>
      <rPr>
        <sz val="8"/>
        <color rgb="FF231F20"/>
        <rFont val="Arial"/>
        <family val="2"/>
      </rPr>
      <t>Wilcox</t>
    </r>
  </si>
  <si>
    <r>
      <rPr>
        <sz val="8"/>
        <color rgb="FF231F20"/>
        <rFont val="Arial"/>
        <family val="2"/>
      </rPr>
      <t>Wilkie</t>
    </r>
  </si>
  <si>
    <r>
      <rPr>
        <sz val="8"/>
        <color rgb="FF231F20"/>
        <rFont val="Arial"/>
        <family val="2"/>
      </rPr>
      <t>Windthorst</t>
    </r>
  </si>
  <si>
    <r>
      <rPr>
        <sz val="8"/>
        <color rgb="FF231F20"/>
        <rFont val="Arial"/>
        <family val="2"/>
      </rPr>
      <t>Wise Creek No. 77</t>
    </r>
  </si>
  <si>
    <r>
      <rPr>
        <sz val="8"/>
        <color rgb="FF231F20"/>
        <rFont val="Arial"/>
        <family val="2"/>
      </rPr>
      <t>Wiseton</t>
    </r>
  </si>
  <si>
    <r>
      <rPr>
        <sz val="8"/>
        <color rgb="FF231F20"/>
        <rFont val="Arial"/>
        <family val="2"/>
      </rPr>
      <t>Wolseley</t>
    </r>
  </si>
  <si>
    <r>
      <rPr>
        <sz val="8"/>
        <color rgb="FF231F20"/>
        <rFont val="Arial"/>
        <family val="2"/>
      </rPr>
      <t>Wolverine No. 340</t>
    </r>
  </si>
  <si>
    <r>
      <rPr>
        <sz val="8"/>
        <color rgb="FF231F20"/>
        <rFont val="Arial"/>
        <family val="2"/>
      </rPr>
      <t>Wreford No. 280</t>
    </r>
  </si>
  <si>
    <r>
      <rPr>
        <sz val="8"/>
        <color rgb="FF231F20"/>
        <rFont val="Arial"/>
        <family val="2"/>
      </rPr>
      <t>Zealandia</t>
    </r>
  </si>
  <si>
    <r>
      <rPr>
        <sz val="8"/>
        <color rgb="FF231F20"/>
        <rFont val="Arial"/>
        <family val="2"/>
      </rPr>
      <t>Weak  metropolitan influenced zone (Saskatchewan)</t>
    </r>
  </si>
  <si>
    <r>
      <rPr>
        <sz val="8"/>
        <color rgb="FF231F20"/>
        <rFont val="Arial"/>
        <family val="2"/>
      </rPr>
      <t>Abernethy No. 186</t>
    </r>
  </si>
  <si>
    <r>
      <rPr>
        <sz val="8"/>
        <color rgb="FF231F20"/>
        <rFont val="Arial"/>
        <family val="2"/>
      </rPr>
      <t>Ahtahkakoop 104</t>
    </r>
  </si>
  <si>
    <r>
      <rPr>
        <sz val="8"/>
        <color rgb="FF231F20"/>
        <rFont val="Arial"/>
        <family val="2"/>
      </rPr>
      <t>Air Ronge</t>
    </r>
  </si>
  <si>
    <r>
      <rPr>
        <sz val="8"/>
        <color rgb="FF231F20"/>
        <rFont val="Arial"/>
        <family val="2"/>
      </rPr>
      <t>Arborfield</t>
    </r>
  </si>
  <si>
    <r>
      <rPr>
        <sz val="8"/>
        <color rgb="FF231F20"/>
        <rFont val="Arial"/>
        <family val="2"/>
      </rPr>
      <t>Arcola</t>
    </r>
  </si>
  <si>
    <r>
      <rPr>
        <sz val="8"/>
        <color rgb="FF231F20"/>
        <rFont val="Arial"/>
        <family val="2"/>
      </rPr>
      <t>Assiniboia</t>
    </r>
  </si>
  <si>
    <r>
      <rPr>
        <sz val="8"/>
        <color rgb="FF231F20"/>
        <rFont val="Arial"/>
        <family val="2"/>
      </rPr>
      <t>Auvergne No. 76</t>
    </r>
  </si>
  <si>
    <r>
      <rPr>
        <sz val="8"/>
        <color rgb="FF231F20"/>
        <rFont val="Arial"/>
        <family val="2"/>
      </rPr>
      <t>Bengough No. 40</t>
    </r>
  </si>
  <si>
    <r>
      <rPr>
        <sz val="8"/>
        <color rgb="FF231F20"/>
        <rFont val="Arial"/>
        <family val="2"/>
      </rPr>
      <t>Big Arm No. 251</t>
    </r>
  </si>
  <si>
    <r>
      <rPr>
        <sz val="8"/>
        <color rgb="FF231F20"/>
        <rFont val="Arial"/>
        <family val="2"/>
      </rPr>
      <t>Big Quill No. 308</t>
    </r>
  </si>
  <si>
    <r>
      <rPr>
        <sz val="8"/>
        <color rgb="FF231F20"/>
        <rFont val="Arial"/>
        <family val="2"/>
      </rPr>
      <t>Big River 118</t>
    </r>
  </si>
  <si>
    <r>
      <rPr>
        <sz val="8"/>
        <color rgb="FF231F20"/>
        <rFont val="Arial"/>
        <family val="2"/>
      </rPr>
      <t>Biggar</t>
    </r>
  </si>
  <si>
    <r>
      <rPr>
        <sz val="8"/>
        <color rgb="FF231F20"/>
        <rFont val="Arial"/>
        <family val="2"/>
      </rPr>
      <t>Biggar No. 347</t>
    </r>
  </si>
  <si>
    <r>
      <rPr>
        <sz val="8"/>
        <color rgb="FF231F20"/>
        <rFont val="Arial"/>
        <family val="2"/>
      </rPr>
      <t>Bjorkdale No. 426</t>
    </r>
  </si>
  <si>
    <r>
      <rPr>
        <sz val="8"/>
        <color rgb="FF231F20"/>
        <rFont val="Arial"/>
        <family val="2"/>
      </rPr>
      <t>Buchanan</t>
    </r>
  </si>
  <si>
    <r>
      <rPr>
        <sz val="8"/>
        <color rgb="FF231F20"/>
        <rFont val="Arial"/>
        <family val="2"/>
      </rPr>
      <t>Buchanan No. 304</t>
    </r>
  </si>
  <si>
    <r>
      <rPr>
        <sz val="8"/>
        <color rgb="FF231F20"/>
        <rFont val="Arial"/>
        <family val="2"/>
      </rPr>
      <t>Buffalo Narrows</t>
    </r>
  </si>
  <si>
    <r>
      <rPr>
        <sz val="8"/>
        <color rgb="FF231F20"/>
        <rFont val="Arial"/>
        <family val="2"/>
      </rPr>
      <t>Buffalo River Dene Nation 193 (Peter Pond Lake 193)</t>
    </r>
  </si>
  <si>
    <r>
      <rPr>
        <sz val="8"/>
        <color rgb="FF231F20"/>
        <rFont val="Arial"/>
        <family val="2"/>
      </rPr>
      <t>Canaan No. 225</t>
    </r>
  </si>
  <si>
    <r>
      <rPr>
        <sz val="8"/>
        <color rgb="FF231F20"/>
        <rFont val="Arial"/>
        <family val="2"/>
      </rPr>
      <t>Canoe Lake 165</t>
    </r>
  </si>
  <si>
    <r>
      <rPr>
        <sz val="8"/>
        <color rgb="FF231F20"/>
        <rFont val="Arial"/>
        <family val="2"/>
      </rPr>
      <t>Carlyle</t>
    </r>
  </si>
  <si>
    <r>
      <rPr>
        <sz val="8"/>
        <color rgb="FF231F20"/>
        <rFont val="Arial"/>
        <family val="2"/>
      </rPr>
      <t>Carmichael No. 109</t>
    </r>
  </si>
  <si>
    <r>
      <rPr>
        <sz val="8"/>
        <color rgb="FF231F20"/>
        <rFont val="Arial"/>
        <family val="2"/>
      </rPr>
      <t>Carnduff</t>
    </r>
  </si>
  <si>
    <r>
      <rPr>
        <sz val="8"/>
        <color rgb="FF231F20"/>
        <rFont val="Arial"/>
        <family val="2"/>
      </rPr>
      <t>Carrot River 29A</t>
    </r>
  </si>
  <si>
    <r>
      <rPr>
        <sz val="8"/>
        <color rgb="FF231F20"/>
        <rFont val="Arial"/>
        <family val="2"/>
      </rPr>
      <t>Chesterfield No. 261</t>
    </r>
  </si>
  <si>
    <r>
      <rPr>
        <sz val="8"/>
        <color rgb="FF231F20"/>
        <rFont val="Arial"/>
        <family val="2"/>
      </rPr>
      <t>Chicken 224</t>
    </r>
  </si>
  <si>
    <r>
      <rPr>
        <sz val="8"/>
        <color rgb="FF231F20"/>
        <rFont val="Arial"/>
        <family val="2"/>
      </rPr>
      <t>Choiceland</t>
    </r>
  </si>
  <si>
    <r>
      <rPr>
        <sz val="8"/>
        <color rgb="FF231F20"/>
        <rFont val="Arial"/>
        <family val="2"/>
      </rPr>
      <t>Churchbridge No. 211</t>
    </r>
  </si>
  <si>
    <r>
      <rPr>
        <sz val="8"/>
        <color rgb="FF231F20"/>
        <rFont val="Arial"/>
        <family val="2"/>
      </rPr>
      <t>Clearwater River Dene 222</t>
    </r>
  </si>
  <si>
    <r>
      <rPr>
        <sz val="8"/>
        <color rgb="FF231F20"/>
        <rFont val="Arial"/>
        <family val="2"/>
      </rPr>
      <t>Clinworth No. 230</t>
    </r>
  </si>
  <si>
    <r>
      <rPr>
        <sz val="8"/>
        <color rgb="FF231F20"/>
        <rFont val="Arial"/>
        <family val="2"/>
      </rPr>
      <t>Connaught No. 457</t>
    </r>
  </si>
  <si>
    <r>
      <rPr>
        <sz val="8"/>
        <color rgb="FF231F20"/>
        <rFont val="Arial"/>
        <family val="2"/>
      </rPr>
      <t>Coteau No. 255</t>
    </r>
  </si>
  <si>
    <r>
      <rPr>
        <sz val="8"/>
        <color rgb="FF231F20"/>
        <rFont val="Arial"/>
        <family val="2"/>
      </rPr>
      <t>Craik</t>
    </r>
  </si>
  <si>
    <r>
      <rPr>
        <sz val="8"/>
        <color rgb="FF231F20"/>
        <rFont val="Arial"/>
        <family val="2"/>
      </rPr>
      <t>Craik No. 222</t>
    </r>
  </si>
  <si>
    <r>
      <rPr>
        <sz val="8"/>
        <color rgb="FF231F20"/>
        <rFont val="Arial"/>
        <family val="2"/>
      </rPr>
      <t>Creighton</t>
    </r>
  </si>
  <si>
    <r>
      <rPr>
        <sz val="8"/>
        <color rgb="FF231F20"/>
        <rFont val="Arial"/>
        <family val="2"/>
      </rPr>
      <t>Cudworth</t>
    </r>
  </si>
  <si>
    <r>
      <rPr>
        <sz val="8"/>
        <color rgb="FF231F20"/>
        <rFont val="Arial"/>
        <family val="2"/>
      </rPr>
      <t>Cumberland House Cree Nation 20</t>
    </r>
  </si>
  <si>
    <r>
      <rPr>
        <sz val="8"/>
        <color rgb="FF231F20"/>
        <rFont val="Arial"/>
        <family val="2"/>
      </rPr>
      <t>Davidson</t>
    </r>
  </si>
  <si>
    <r>
      <rPr>
        <sz val="8"/>
        <color rgb="FF231F20"/>
        <rFont val="Arial"/>
        <family val="2"/>
      </rPr>
      <t>Deer Forks No. 232</t>
    </r>
  </si>
  <si>
    <r>
      <rPr>
        <sz val="8"/>
        <color rgb="FF231F20"/>
        <rFont val="Arial"/>
        <family val="2"/>
      </rPr>
      <t>Denare Beach</t>
    </r>
  </si>
  <si>
    <r>
      <rPr>
        <sz val="8"/>
        <color rgb="FF231F20"/>
        <rFont val="Arial"/>
        <family val="2"/>
      </rPr>
      <t>Dinsmore</t>
    </r>
  </si>
  <si>
    <r>
      <rPr>
        <sz val="8"/>
        <color rgb="FF231F20"/>
        <rFont val="Arial"/>
        <family val="2"/>
      </rPr>
      <t>Division No. 18, Unorganized</t>
    </r>
  </si>
  <si>
    <r>
      <rPr>
        <sz val="8"/>
        <color rgb="FF231F20"/>
        <rFont val="Arial"/>
        <family val="2"/>
      </rPr>
      <t>Dysart</t>
    </r>
  </si>
  <si>
    <r>
      <rPr>
        <sz val="8"/>
        <color rgb="FF231F20"/>
        <rFont val="Arial"/>
        <family val="2"/>
      </rPr>
      <t>Eastend</t>
    </r>
  </si>
  <si>
    <r>
      <rPr>
        <sz val="8"/>
        <color rgb="FF231F20"/>
        <rFont val="Arial"/>
        <family val="2"/>
      </rPr>
      <t>Eatonia</t>
    </r>
  </si>
  <si>
    <r>
      <rPr>
        <sz val="8"/>
        <color rgb="FF231F20"/>
        <rFont val="Arial"/>
        <family val="2"/>
      </rPr>
      <t>Elcapo No. 154</t>
    </r>
  </si>
  <si>
    <r>
      <rPr>
        <sz val="8"/>
        <color rgb="FF231F20"/>
        <rFont val="Arial"/>
        <family val="2"/>
      </rPr>
      <t>Elfros No. 307</t>
    </r>
  </si>
  <si>
    <r>
      <rPr>
        <sz val="8"/>
        <color rgb="FF231F20"/>
        <rFont val="Arial"/>
        <family val="2"/>
      </rPr>
      <t>Elrose</t>
    </r>
  </si>
  <si>
    <r>
      <rPr>
        <sz val="8"/>
        <color rgb="FF231F20"/>
        <rFont val="Arial"/>
        <family val="2"/>
      </rPr>
      <t>Emerald No. 277</t>
    </r>
  </si>
  <si>
    <r>
      <rPr>
        <sz val="8"/>
        <color rgb="FF231F20"/>
        <rFont val="Arial"/>
        <family val="2"/>
      </rPr>
      <t>Enfield No. 194</t>
    </r>
  </si>
  <si>
    <r>
      <rPr>
        <sz val="8"/>
        <color rgb="FF231F20"/>
        <rFont val="Arial"/>
        <family val="2"/>
      </rPr>
      <t>Englefeld</t>
    </r>
  </si>
  <si>
    <r>
      <rPr>
        <sz val="8"/>
        <color rgb="FF231F20"/>
        <rFont val="Arial"/>
        <family val="2"/>
      </rPr>
      <t>Enniskillen No. 3</t>
    </r>
  </si>
  <si>
    <r>
      <rPr>
        <sz val="8"/>
        <color rgb="FF231F20"/>
        <rFont val="Arial"/>
        <family val="2"/>
      </rPr>
      <t>Esterhazy</t>
    </r>
  </si>
  <si>
    <r>
      <rPr>
        <sz val="8"/>
        <color rgb="FF231F20"/>
        <rFont val="Arial"/>
        <family val="2"/>
      </rPr>
      <t>Eston</t>
    </r>
  </si>
  <si>
    <r>
      <rPr>
        <sz val="8"/>
        <color rgb="FF231F20"/>
        <rFont val="Arial"/>
        <family val="2"/>
      </rPr>
      <t>Eye Hill No. 382</t>
    </r>
  </si>
  <si>
    <r>
      <rPr>
        <sz val="8"/>
        <color rgb="FF231F20"/>
        <rFont val="Arial"/>
        <family val="2"/>
      </rPr>
      <t>Fertile Belt No. 183</t>
    </r>
  </si>
  <si>
    <r>
      <rPr>
        <sz val="8"/>
        <color rgb="FF231F20"/>
        <rFont val="Arial"/>
        <family val="2"/>
      </rPr>
      <t>Fertile Valley No. 285</t>
    </r>
  </si>
  <si>
    <r>
      <rPr>
        <sz val="8"/>
        <color rgb="FF231F20"/>
        <rFont val="Arial"/>
        <family val="2"/>
      </rPr>
      <t>Fishing Lake 89</t>
    </r>
  </si>
  <si>
    <r>
      <rPr>
        <sz val="8"/>
        <color rgb="FF231F20"/>
        <rFont val="Arial"/>
        <family val="2"/>
      </rPr>
      <t>Flett’s Springs No. 429</t>
    </r>
  </si>
  <si>
    <r>
      <rPr>
        <sz val="8"/>
        <color rgb="FF231F20"/>
        <rFont val="Arial"/>
        <family val="2"/>
      </rPr>
      <t>Flying Dust First Nation 105 (Meadow Lake 105)</t>
    </r>
  </si>
  <si>
    <r>
      <rPr>
        <sz val="8"/>
        <color rgb="FF231F20"/>
        <rFont val="Arial"/>
        <family val="2"/>
      </rPr>
      <t>Foam Lake No. 276</t>
    </r>
  </si>
  <si>
    <r>
      <rPr>
        <sz val="8"/>
        <color rgb="FF231F20"/>
        <rFont val="Arial"/>
        <family val="2"/>
      </rPr>
      <t>Fond du Lac 227</t>
    </r>
  </si>
  <si>
    <r>
      <rPr>
        <sz val="8"/>
        <color rgb="FF231F20"/>
        <rFont val="Arial"/>
        <family val="2"/>
      </rPr>
      <t>Fox Valley No. 171</t>
    </r>
  </si>
  <si>
    <r>
      <rPr>
        <sz val="8"/>
        <color rgb="FF231F20"/>
        <rFont val="Arial"/>
        <family val="2"/>
      </rPr>
      <t>Frontier</t>
    </r>
  </si>
  <si>
    <r>
      <rPr>
        <sz val="8"/>
        <color rgb="FF231F20"/>
        <rFont val="Arial"/>
        <family val="2"/>
      </rPr>
      <t>Glaslyn</t>
    </r>
  </si>
  <si>
    <r>
      <rPr>
        <sz val="8"/>
        <color rgb="FF231F20"/>
        <rFont val="Arial"/>
        <family val="2"/>
      </rPr>
      <t>Glen Bain No. 105</t>
    </r>
  </si>
  <si>
    <r>
      <rPr>
        <sz val="8"/>
        <color rgb="FF231F20"/>
        <rFont val="Arial"/>
        <family val="2"/>
      </rPr>
      <t>Golden West No. 95</t>
    </r>
  </si>
  <si>
    <r>
      <rPr>
        <sz val="8"/>
        <color rgb="FF231F20"/>
        <rFont val="Arial"/>
        <family val="2"/>
      </rPr>
      <t>Goodsoil</t>
    </r>
  </si>
  <si>
    <r>
      <rPr>
        <sz val="8"/>
        <color rgb="FF231F20"/>
        <rFont val="Arial"/>
        <family val="2"/>
      </rPr>
      <t>Grandmother’s Bay 219</t>
    </r>
  </si>
  <si>
    <r>
      <rPr>
        <sz val="8"/>
        <color rgb="FF231F20"/>
        <rFont val="Arial"/>
        <family val="2"/>
      </rPr>
      <t>Grass Lake No. 381</t>
    </r>
  </si>
  <si>
    <r>
      <rPr>
        <sz val="8"/>
        <color rgb="FF231F20"/>
        <rFont val="Arial"/>
        <family val="2"/>
      </rPr>
      <t>Gravelbourg</t>
    </r>
  </si>
  <si>
    <r>
      <rPr>
        <sz val="8"/>
        <color rgb="FF231F20"/>
        <rFont val="Arial"/>
        <family val="2"/>
      </rPr>
      <t>Gravelbourg No. 104</t>
    </r>
  </si>
  <si>
    <r>
      <rPr>
        <sz val="8"/>
        <color rgb="FF231F20"/>
        <rFont val="Arial"/>
        <family val="2"/>
      </rPr>
      <t>Green Lake</t>
    </r>
  </si>
  <si>
    <r>
      <rPr>
        <sz val="8"/>
        <color rgb="FF231F20"/>
        <rFont val="Arial"/>
        <family val="2"/>
      </rPr>
      <t>Grenfell</t>
    </r>
  </si>
  <si>
    <r>
      <rPr>
        <sz val="8"/>
        <color rgb="FF231F20"/>
        <rFont val="Arial"/>
        <family val="2"/>
      </rPr>
      <t>Happyland No. 231</t>
    </r>
  </si>
  <si>
    <r>
      <rPr>
        <sz val="8"/>
        <color rgb="FF231F20"/>
        <rFont val="Arial"/>
        <family val="2"/>
      </rPr>
      <t>Hazelwood No. 94</t>
    </r>
  </si>
  <si>
    <r>
      <rPr>
        <sz val="8"/>
        <color rgb="FF231F20"/>
        <rFont val="Arial"/>
        <family val="2"/>
      </rPr>
      <t>Heart’s Hill No. 352</t>
    </r>
  </si>
  <si>
    <r>
      <rPr>
        <sz val="8"/>
        <color rgb="FF231F20"/>
        <rFont val="Arial"/>
        <family val="2"/>
      </rPr>
      <t>Hillsdale No. 440</t>
    </r>
  </si>
  <si>
    <r>
      <rPr>
        <sz val="8"/>
        <color rgb="FF231F20"/>
        <rFont val="Arial"/>
        <family val="2"/>
      </rPr>
      <t>Hodgeville</t>
    </r>
  </si>
  <si>
    <r>
      <rPr>
        <sz val="8"/>
        <color rgb="FF231F20"/>
        <rFont val="Arial"/>
        <family val="2"/>
      </rPr>
      <t>Hudson Bay</t>
    </r>
  </si>
  <si>
    <r>
      <rPr>
        <sz val="8"/>
        <color rgb="FF231F20"/>
        <rFont val="Arial"/>
        <family val="2"/>
      </rPr>
      <t>Hudson Bay No. 394</t>
    </r>
  </si>
  <si>
    <r>
      <rPr>
        <sz val="8"/>
        <color rgb="FF231F20"/>
        <rFont val="Arial"/>
        <family val="2"/>
      </rPr>
      <t>Humboldt</t>
    </r>
  </si>
  <si>
    <r>
      <rPr>
        <sz val="8"/>
        <color rgb="FF231F20"/>
        <rFont val="Arial"/>
        <family val="2"/>
      </rPr>
      <t>Huron No. 223</t>
    </r>
  </si>
  <si>
    <r>
      <rPr>
        <sz val="8"/>
        <color rgb="FF231F20"/>
        <rFont val="Arial"/>
        <family val="2"/>
      </rPr>
      <t>Île-à-la-Crosse</t>
    </r>
  </si>
  <si>
    <r>
      <rPr>
        <sz val="8"/>
        <color rgb="FF231F20"/>
        <rFont val="Arial"/>
        <family val="2"/>
      </rPr>
      <t>Imperial</t>
    </r>
  </si>
  <si>
    <r>
      <rPr>
        <sz val="8"/>
        <color rgb="FF231F20"/>
        <rFont val="Arial"/>
        <family val="2"/>
      </rPr>
      <t>Ituna</t>
    </r>
  </si>
  <si>
    <r>
      <rPr>
        <sz val="8"/>
        <color rgb="FF231F20"/>
        <rFont val="Arial"/>
        <family val="2"/>
      </rPr>
      <t>Ituna Bon Accord No. 246</t>
    </r>
  </si>
  <si>
    <r>
      <rPr>
        <sz val="8"/>
        <color rgb="FF231F20"/>
        <rFont val="Arial"/>
        <family val="2"/>
      </rPr>
      <t>Kahkewistahaw 72</t>
    </r>
  </si>
  <si>
    <r>
      <rPr>
        <sz val="8"/>
        <color rgb="FF231F20"/>
        <rFont val="Arial"/>
        <family val="2"/>
      </rPr>
      <t>Keeseekoose 66</t>
    </r>
  </si>
  <si>
    <r>
      <rPr>
        <sz val="8"/>
        <color rgb="FF231F20"/>
        <rFont val="Arial"/>
        <family val="2"/>
      </rPr>
      <t>Kellross No. 247</t>
    </r>
  </si>
  <si>
    <r>
      <rPr>
        <sz val="8"/>
        <color rgb="FF231F20"/>
        <rFont val="Arial"/>
        <family val="2"/>
      </rPr>
      <t>Kelvington</t>
    </r>
  </si>
  <si>
    <r>
      <rPr>
        <sz val="8"/>
        <color rgb="FF231F20"/>
        <rFont val="Arial"/>
        <family val="2"/>
      </rPr>
      <t>Kerrobert</t>
    </r>
  </si>
  <si>
    <r>
      <rPr>
        <sz val="8"/>
        <color rgb="FF231F20"/>
        <rFont val="Arial"/>
        <family val="2"/>
      </rPr>
      <t>Kimosom Pwatinahk 203 (Deschambault Lake)</t>
    </r>
  </si>
  <si>
    <r>
      <rPr>
        <sz val="8"/>
        <color rgb="FF231F20"/>
        <rFont val="Arial"/>
        <family val="2"/>
      </rPr>
      <t>Kindersley</t>
    </r>
  </si>
  <si>
    <r>
      <rPr>
        <sz val="8"/>
        <color rgb="FF231F20"/>
        <rFont val="Arial"/>
        <family val="2"/>
      </rPr>
      <t>Kisbey</t>
    </r>
  </si>
  <si>
    <r>
      <rPr>
        <sz val="8"/>
        <color rgb="FF231F20"/>
        <rFont val="Arial"/>
        <family val="2"/>
      </rPr>
      <t>La Loche</t>
    </r>
  </si>
  <si>
    <r>
      <rPr>
        <sz val="8"/>
        <color rgb="FF231F20"/>
        <rFont val="Arial"/>
        <family val="2"/>
      </rPr>
      <t>La Ronge</t>
    </r>
  </si>
  <si>
    <r>
      <rPr>
        <sz val="8"/>
        <color rgb="FF231F20"/>
        <rFont val="Arial"/>
        <family val="2"/>
      </rPr>
      <t>Lac La Hache 220</t>
    </r>
  </si>
  <si>
    <r>
      <rPr>
        <sz val="8"/>
        <color rgb="FF231F20"/>
        <rFont val="Arial"/>
        <family val="2"/>
      </rPr>
      <t>Lac La Ronge 156</t>
    </r>
  </si>
  <si>
    <r>
      <rPr>
        <sz val="8"/>
        <color rgb="FF231F20"/>
        <rFont val="Arial"/>
        <family val="2"/>
      </rPr>
      <t>Lake Alma No. 8</t>
    </r>
  </si>
  <si>
    <r>
      <rPr>
        <sz val="8"/>
        <color rgb="FF231F20"/>
        <rFont val="Arial"/>
        <family val="2"/>
      </rPr>
      <t>Lake Lenore</t>
    </r>
  </si>
  <si>
    <r>
      <rPr>
        <sz val="8"/>
        <color rgb="FF231F20"/>
        <rFont val="Arial"/>
        <family val="2"/>
      </rPr>
      <t>Lake Lenore No. 399</t>
    </r>
  </si>
  <si>
    <r>
      <rPr>
        <sz val="8"/>
        <color rgb="FF231F20"/>
        <rFont val="Arial"/>
        <family val="2"/>
      </rPr>
      <t>Langenburg No. 181</t>
    </r>
  </si>
  <si>
    <r>
      <rPr>
        <sz val="8"/>
        <color rgb="FF231F20"/>
        <rFont val="Arial"/>
        <family val="2"/>
      </rPr>
      <t>Lanigan</t>
    </r>
  </si>
  <si>
    <r>
      <rPr>
        <sz val="8"/>
        <color rgb="FF231F20"/>
        <rFont val="Arial"/>
        <family val="2"/>
      </rPr>
      <t>Last Mountain Valley No. 250</t>
    </r>
  </si>
  <si>
    <r>
      <rPr>
        <sz val="8"/>
        <color rgb="FF231F20"/>
        <rFont val="Arial"/>
        <family val="2"/>
      </rPr>
      <t>Lawtonia No. 135</t>
    </r>
  </si>
  <si>
    <r>
      <rPr>
        <sz val="8"/>
        <color rgb="FF231F20"/>
        <rFont val="Arial"/>
        <family val="2"/>
      </rPr>
      <t>Leader</t>
    </r>
  </si>
  <si>
    <r>
      <rPr>
        <sz val="8"/>
        <color rgb="FF231F20"/>
        <rFont val="Arial"/>
        <family val="2"/>
      </rPr>
      <t>Leoville</t>
    </r>
  </si>
  <si>
    <r>
      <rPr>
        <sz val="8"/>
        <color rgb="FF231F20"/>
        <rFont val="Arial"/>
        <family val="2"/>
      </rPr>
      <t>Loon Lake</t>
    </r>
  </si>
  <si>
    <r>
      <rPr>
        <sz val="8"/>
        <color rgb="FF231F20"/>
        <rFont val="Arial"/>
        <family val="2"/>
      </rPr>
      <t>Loon Lake No. 561</t>
    </r>
  </si>
  <si>
    <r>
      <rPr>
        <sz val="8"/>
        <color rgb="FF231F20"/>
        <rFont val="Arial"/>
        <family val="2"/>
      </rPr>
      <t>Loreburn No. 254</t>
    </r>
  </si>
  <si>
    <r>
      <rPr>
        <sz val="8"/>
        <color rgb="FF231F20"/>
        <rFont val="Arial"/>
        <family val="2"/>
      </rPr>
      <t>Lucky Lake</t>
    </r>
  </si>
  <si>
    <r>
      <rPr>
        <sz val="8"/>
        <color rgb="FF231F20"/>
        <rFont val="Arial"/>
        <family val="2"/>
      </rPr>
      <t>Luseland</t>
    </r>
  </si>
  <si>
    <r>
      <rPr>
        <sz val="8"/>
        <color rgb="FF231F20"/>
        <rFont val="Arial"/>
        <family val="2"/>
      </rPr>
      <t>Macklin</t>
    </r>
  </si>
  <si>
    <r>
      <rPr>
        <sz val="8"/>
        <color rgb="FF231F20"/>
        <rFont val="Arial"/>
        <family val="2"/>
      </rPr>
      <t>Manor</t>
    </r>
  </si>
  <si>
    <r>
      <rPr>
        <sz val="8"/>
        <color rgb="FF231F20"/>
        <rFont val="Arial"/>
        <family val="2"/>
      </rPr>
      <t>Maple Creek</t>
    </r>
  </si>
  <si>
    <r>
      <rPr>
        <sz val="8"/>
        <color rgb="FF231F20"/>
        <rFont val="Arial"/>
        <family val="2"/>
      </rPr>
      <t>Maple Creek No. 111</t>
    </r>
  </si>
  <si>
    <r>
      <rPr>
        <sz val="8"/>
        <color rgb="FF231F20"/>
        <rFont val="Arial"/>
        <family val="2"/>
      </rPr>
      <t>Mariposa No. 350</t>
    </r>
  </si>
  <si>
    <r>
      <rPr>
        <sz val="8"/>
        <color rgb="FF231F20"/>
        <rFont val="Arial"/>
        <family val="2"/>
      </rPr>
      <t>Marriott No. 317</t>
    </r>
  </si>
  <si>
    <r>
      <rPr>
        <sz val="8"/>
        <color rgb="FF231F20"/>
        <rFont val="Arial"/>
        <family val="2"/>
      </rPr>
      <t>Maryfield No. 91</t>
    </r>
  </si>
  <si>
    <r>
      <rPr>
        <sz val="8"/>
        <color rgb="FF231F20"/>
        <rFont val="Arial"/>
        <family val="2"/>
      </rPr>
      <t>McLeod No. 185</t>
    </r>
  </si>
  <si>
    <r>
      <rPr>
        <sz val="8"/>
        <color rgb="FF231F20"/>
        <rFont val="Arial"/>
        <family val="2"/>
      </rPr>
      <t>Meadow Lake</t>
    </r>
  </si>
  <si>
    <r>
      <rPr>
        <sz val="8"/>
        <color rgb="FF231F20"/>
        <rFont val="Arial"/>
        <family val="2"/>
      </rPr>
      <t>Meadow Lake No. 588</t>
    </r>
  </si>
  <si>
    <r>
      <rPr>
        <sz val="8"/>
        <color rgb="FF231F20"/>
        <rFont val="Arial"/>
        <family val="2"/>
      </rPr>
      <t>Melfort</t>
    </r>
  </si>
  <si>
    <r>
      <rPr>
        <sz val="8"/>
        <color rgb="FF231F20"/>
        <rFont val="Arial"/>
        <family val="2"/>
      </rPr>
      <t>Mervin No. 499</t>
    </r>
  </si>
  <si>
    <r>
      <rPr>
        <sz val="8"/>
        <color rgb="FF231F20"/>
        <rFont val="Arial"/>
        <family val="2"/>
      </rPr>
      <t>Monet No. 257</t>
    </r>
  </si>
  <si>
    <r>
      <rPr>
        <sz val="8"/>
        <color rgb="FF231F20"/>
        <rFont val="Arial"/>
        <family val="2"/>
      </rPr>
      <t>Montmartre No. 126</t>
    </r>
  </si>
  <si>
    <r>
      <rPr>
        <sz val="8"/>
        <color rgb="FF231F20"/>
        <rFont val="Arial"/>
        <family val="2"/>
      </rPr>
      <t>Montreal Lake 106</t>
    </r>
  </si>
  <si>
    <r>
      <rPr>
        <sz val="8"/>
        <color rgb="FF231F20"/>
        <rFont val="Arial"/>
        <family val="2"/>
      </rPr>
      <t>Moosomin</t>
    </r>
  </si>
  <si>
    <r>
      <rPr>
        <sz val="8"/>
        <color rgb="FF231F20"/>
        <rFont val="Arial"/>
        <family val="2"/>
      </rPr>
      <t>Moosomin No. 121</t>
    </r>
  </si>
  <si>
    <r>
      <rPr>
        <sz val="8"/>
        <color rgb="FF231F20"/>
        <rFont val="Arial"/>
        <family val="2"/>
      </rPr>
      <t>Mount Hope No. 279</t>
    </r>
  </si>
  <si>
    <r>
      <rPr>
        <sz val="8"/>
        <color rgb="FF231F20"/>
        <rFont val="Arial"/>
        <family val="2"/>
      </rPr>
      <t>Mountain View No. 318</t>
    </r>
  </si>
  <si>
    <r>
      <rPr>
        <sz val="8"/>
        <color rgb="FF231F20"/>
        <rFont val="Arial"/>
        <family val="2"/>
      </rPr>
      <t>Muenster</t>
    </r>
  </si>
  <si>
    <r>
      <rPr>
        <sz val="8"/>
        <color rgb="FF231F20"/>
        <rFont val="Arial"/>
        <family val="2"/>
      </rPr>
      <t>Muskowekwan 85</t>
    </r>
  </si>
  <si>
    <r>
      <rPr>
        <sz val="8"/>
        <color rgb="FF231F20"/>
        <rFont val="Arial"/>
        <family val="2"/>
      </rPr>
      <t>Neilburg</t>
    </r>
  </si>
  <si>
    <r>
      <rPr>
        <sz val="8"/>
        <color rgb="FF231F20"/>
        <rFont val="Arial"/>
        <family val="2"/>
      </rPr>
      <t>Nekaneet Cree Nation</t>
    </r>
  </si>
  <si>
    <r>
      <rPr>
        <sz val="8"/>
        <color rgb="FF231F20"/>
        <rFont val="Arial"/>
        <family val="2"/>
      </rPr>
      <t>Newcombe No. 260</t>
    </r>
  </si>
  <si>
    <r>
      <rPr>
        <sz val="8"/>
        <color rgb="FF231F20"/>
        <rFont val="Arial"/>
        <family val="2"/>
      </rPr>
      <t>Nipawin</t>
    </r>
  </si>
  <si>
    <r>
      <rPr>
        <sz val="8"/>
        <color rgb="FF231F20"/>
        <rFont val="Arial"/>
        <family val="2"/>
      </rPr>
      <t>Nipawin No. 487</t>
    </r>
  </si>
  <si>
    <r>
      <rPr>
        <sz val="8"/>
        <color rgb="FF231F20"/>
        <rFont val="Arial"/>
        <family val="2"/>
      </rPr>
      <t>Ochapowace 71</t>
    </r>
  </si>
  <si>
    <r>
      <rPr>
        <sz val="8"/>
        <color rgb="FF231F20"/>
        <rFont val="Arial"/>
        <family val="2"/>
      </rPr>
      <t>Ogema</t>
    </r>
  </si>
  <si>
    <r>
      <rPr>
        <sz val="8"/>
        <color rgb="FF231F20"/>
        <rFont val="Arial"/>
        <family val="2"/>
      </rPr>
      <t>One Arrow 95</t>
    </r>
  </si>
  <si>
    <r>
      <rPr>
        <sz val="8"/>
        <color rgb="FF231F20"/>
        <rFont val="Arial"/>
        <family val="2"/>
      </rPr>
      <t>Outlook</t>
    </r>
  </si>
  <si>
    <r>
      <rPr>
        <sz val="8"/>
        <color rgb="FF231F20"/>
        <rFont val="Arial"/>
        <family val="2"/>
      </rPr>
      <t>Pelican Narrows 184B</t>
    </r>
  </si>
  <si>
    <r>
      <rPr>
        <sz val="8"/>
        <color rgb="FF231F20"/>
        <rFont val="Arial"/>
        <family val="2"/>
      </rPr>
      <t>Pinehouse</t>
    </r>
  </si>
  <si>
    <r>
      <rPr>
        <sz val="8"/>
        <color rgb="FF231F20"/>
        <rFont val="Arial"/>
        <family val="2"/>
      </rPr>
      <t>Pleasantdale No. 398</t>
    </r>
  </si>
  <si>
    <r>
      <rPr>
        <sz val="8"/>
        <color rgb="FF231F20"/>
        <rFont val="Arial"/>
        <family val="2"/>
      </rPr>
      <t>Ponass Lake No. 367</t>
    </r>
  </si>
  <si>
    <r>
      <rPr>
        <sz val="8"/>
        <color rgb="FF231F20"/>
        <rFont val="Arial"/>
        <family val="2"/>
      </rPr>
      <t>Ponteix</t>
    </r>
  </si>
  <si>
    <r>
      <rPr>
        <sz val="8"/>
        <color rgb="FF231F20"/>
        <rFont val="Arial"/>
        <family val="2"/>
      </rPr>
      <t>Poorman 88</t>
    </r>
  </si>
  <si>
    <r>
      <rPr>
        <sz val="8"/>
        <color rgb="FF231F20"/>
        <rFont val="Arial"/>
        <family val="2"/>
      </rPr>
      <t>Porcupine No. 395</t>
    </r>
  </si>
  <si>
    <r>
      <rPr>
        <sz val="8"/>
        <color rgb="FF231F20"/>
        <rFont val="Arial"/>
        <family val="2"/>
      </rPr>
      <t>Poundmaker 114</t>
    </r>
  </si>
  <si>
    <r>
      <rPr>
        <sz val="8"/>
        <color rgb="FF231F20"/>
        <rFont val="Arial"/>
        <family val="2"/>
      </rPr>
      <t>Preeceville No. 334</t>
    </r>
  </si>
  <si>
    <r>
      <rPr>
        <sz val="8"/>
        <color rgb="FF231F20"/>
        <rFont val="Arial"/>
        <family val="2"/>
      </rPr>
      <t>Radville</t>
    </r>
  </si>
  <si>
    <r>
      <rPr>
        <sz val="8"/>
        <color rgb="FF231F20"/>
        <rFont val="Arial"/>
        <family val="2"/>
      </rPr>
      <t>Raymore</t>
    </r>
  </si>
  <si>
    <r>
      <rPr>
        <sz val="8"/>
        <color rgb="FF231F20"/>
        <rFont val="Arial"/>
        <family val="2"/>
      </rPr>
      <t>Reford No. 379</t>
    </r>
  </si>
  <si>
    <r>
      <rPr>
        <sz val="8"/>
        <color rgb="FF231F20"/>
        <rFont val="Arial"/>
        <family val="2"/>
      </rPr>
      <t>Rocanville</t>
    </r>
  </si>
  <si>
    <r>
      <rPr>
        <sz val="8"/>
        <color rgb="FF231F20"/>
        <rFont val="Arial"/>
        <family val="2"/>
      </rPr>
      <t>Rosetown</t>
    </r>
  </si>
  <si>
    <r>
      <rPr>
        <sz val="8"/>
        <color rgb="FF231F20"/>
        <rFont val="Arial"/>
        <family val="2"/>
      </rPr>
      <t>Round Valley No. 410</t>
    </r>
  </si>
  <si>
    <r>
      <rPr>
        <sz val="8"/>
        <color rgb="FF231F20"/>
        <rFont val="Arial"/>
        <family val="2"/>
      </rPr>
      <t>Rudy No. 284</t>
    </r>
  </si>
  <si>
    <r>
      <rPr>
        <sz val="8"/>
        <color rgb="FF231F20"/>
        <rFont val="Arial"/>
        <family val="2"/>
      </rPr>
      <t>Sakimay 74</t>
    </r>
  </si>
  <si>
    <r>
      <rPr>
        <sz val="8"/>
        <color rgb="FF231F20"/>
        <rFont val="Arial"/>
        <family val="2"/>
      </rPr>
      <t>Sandy Bay</t>
    </r>
  </si>
  <si>
    <r>
      <rPr>
        <sz val="8"/>
        <color rgb="FF231F20"/>
        <rFont val="Arial"/>
        <family val="2"/>
      </rPr>
      <t>Sasman No. 336</t>
    </r>
  </si>
  <si>
    <r>
      <rPr>
        <sz val="8"/>
        <color rgb="FF231F20"/>
        <rFont val="Arial"/>
        <family val="2"/>
      </rPr>
      <t>Senlac No. 411</t>
    </r>
  </si>
  <si>
    <r>
      <rPr>
        <sz val="8"/>
        <color rgb="FF231F20"/>
        <rFont val="Arial"/>
        <family val="2"/>
      </rPr>
      <t>Shoal Lake 28A</t>
    </r>
  </si>
  <si>
    <r>
      <rPr>
        <sz val="8"/>
        <color rgb="FF231F20"/>
        <rFont val="Arial"/>
        <family val="2"/>
      </rPr>
      <t>Silverwood No. 123</t>
    </r>
  </si>
  <si>
    <r>
      <rPr>
        <sz val="8"/>
        <color rgb="FF231F20"/>
        <rFont val="Arial"/>
        <family val="2"/>
      </rPr>
      <t>Southend 200</t>
    </r>
  </si>
  <si>
    <r>
      <rPr>
        <sz val="8"/>
        <color rgb="FF231F20"/>
        <rFont val="Arial"/>
        <family val="2"/>
      </rPr>
      <t>Spiritwood</t>
    </r>
  </si>
  <si>
    <r>
      <rPr>
        <sz val="8"/>
        <color rgb="FF231F20"/>
        <rFont val="Arial"/>
        <family val="2"/>
      </rPr>
      <t>Spiritwood No. 496</t>
    </r>
  </si>
  <si>
    <r>
      <rPr>
        <sz val="8"/>
        <color rgb="FF231F20"/>
        <rFont val="Arial"/>
        <family val="2"/>
      </rPr>
      <t>St. Brieux</t>
    </r>
  </si>
  <si>
    <r>
      <rPr>
        <sz val="8"/>
        <color rgb="FF231F20"/>
        <rFont val="Arial"/>
        <family val="2"/>
      </rPr>
      <t>St. Peter No. 369</t>
    </r>
  </si>
  <si>
    <r>
      <rPr>
        <sz val="8"/>
        <color rgb="FF231F20"/>
        <rFont val="Arial"/>
        <family val="2"/>
      </rPr>
      <t>St. Philips No. 301</t>
    </r>
  </si>
  <si>
    <r>
      <rPr>
        <sz val="8"/>
        <color rgb="FF231F20"/>
        <rFont val="Arial"/>
        <family val="2"/>
      </rPr>
      <t>Stanley 157</t>
    </r>
  </si>
  <si>
    <r>
      <rPr>
        <sz val="8"/>
        <color rgb="FF231F20"/>
        <rFont val="Arial"/>
        <family val="2"/>
      </rPr>
      <t>Star City No. 428</t>
    </r>
  </si>
  <si>
    <r>
      <rPr>
        <sz val="8"/>
        <color rgb="FF231F20"/>
        <rFont val="Arial"/>
        <family val="2"/>
      </rPr>
      <t>Stonehenge No. 73</t>
    </r>
  </si>
  <si>
    <r>
      <rPr>
        <sz val="8"/>
        <color rgb="FF231F20"/>
        <rFont val="Arial"/>
        <family val="2"/>
      </rPr>
      <t>The Gap No. 39</t>
    </r>
  </si>
  <si>
    <r>
      <rPr>
        <sz val="8"/>
        <color rgb="FF231F20"/>
        <rFont val="Arial"/>
        <family val="2"/>
      </rPr>
      <t>Tisdale</t>
    </r>
  </si>
  <si>
    <r>
      <rPr>
        <sz val="8"/>
        <color rgb="FF231F20"/>
        <rFont val="Arial"/>
        <family val="2"/>
      </rPr>
      <t>Tisdale No. 427</t>
    </r>
  </si>
  <si>
    <r>
      <rPr>
        <sz val="8"/>
        <color rgb="FF231F20"/>
        <rFont val="Arial"/>
        <family val="2"/>
      </rPr>
      <t>Tompkins</t>
    </r>
  </si>
  <si>
    <r>
      <rPr>
        <sz val="8"/>
        <color rgb="FF231F20"/>
        <rFont val="Arial"/>
        <family val="2"/>
      </rPr>
      <t>Torch River No. 488</t>
    </r>
  </si>
  <si>
    <r>
      <rPr>
        <sz val="8"/>
        <color rgb="FF231F20"/>
        <rFont val="Arial"/>
        <family val="2"/>
      </rPr>
      <t>Touchwood No. 248</t>
    </r>
  </si>
  <si>
    <r>
      <rPr>
        <sz val="8"/>
        <color rgb="FF231F20"/>
        <rFont val="Arial"/>
        <family val="2"/>
      </rPr>
      <t>Tramping Lake No. 380</t>
    </r>
  </si>
  <si>
    <r>
      <rPr>
        <sz val="8"/>
        <color rgb="FF231F20"/>
        <rFont val="Arial"/>
        <family val="2"/>
      </rPr>
      <t>Turtle River No. 469</t>
    </r>
  </si>
  <si>
    <r>
      <rPr>
        <sz val="8"/>
        <color rgb="FF231F20"/>
        <rFont val="Arial"/>
        <family val="2"/>
      </rPr>
      <t>Unity</t>
    </r>
  </si>
  <si>
    <r>
      <rPr>
        <sz val="8"/>
        <color rgb="FF231F20"/>
        <rFont val="Arial"/>
        <family val="2"/>
      </rPr>
      <t>Walpole No. 92</t>
    </r>
  </si>
  <si>
    <r>
      <rPr>
        <sz val="8"/>
        <color rgb="FF231F20"/>
        <rFont val="Arial"/>
        <family val="2"/>
      </rPr>
      <t>Wapachewunak 192D</t>
    </r>
  </si>
  <si>
    <r>
      <rPr>
        <sz val="8"/>
        <color rgb="FF231F20"/>
        <rFont val="Arial"/>
        <family val="2"/>
      </rPr>
      <t>Waterhen 130</t>
    </r>
  </si>
  <si>
    <r>
      <rPr>
        <sz val="8"/>
        <color rgb="FF231F20"/>
        <rFont val="Arial"/>
        <family val="2"/>
      </rPr>
      <t>Watrous</t>
    </r>
  </si>
  <si>
    <r>
      <rPr>
        <sz val="8"/>
        <color rgb="FF231F20"/>
        <rFont val="Arial"/>
        <family val="2"/>
      </rPr>
      <t>Watson</t>
    </r>
  </si>
  <si>
    <r>
      <rPr>
        <sz val="8"/>
        <color rgb="FF231F20"/>
        <rFont val="Arial"/>
        <family val="2"/>
      </rPr>
      <t>Waverley No. 44</t>
    </r>
  </si>
  <si>
    <r>
      <rPr>
        <sz val="8"/>
        <color rgb="FF231F20"/>
        <rFont val="Arial"/>
        <family val="2"/>
      </rPr>
      <t>Weyburn</t>
    </r>
  </si>
  <si>
    <r>
      <rPr>
        <sz val="8"/>
        <color rgb="FF231F20"/>
        <rFont val="Arial"/>
        <family val="2"/>
      </rPr>
      <t>Weyburn No. 67</t>
    </r>
  </si>
  <si>
    <r>
      <rPr>
        <sz val="8"/>
        <color rgb="FF231F20"/>
        <rFont val="Arial"/>
        <family val="2"/>
      </rPr>
      <t>White Bear 70</t>
    </r>
  </si>
  <si>
    <r>
      <rPr>
        <sz val="8"/>
        <color rgb="FF231F20"/>
        <rFont val="Arial"/>
        <family val="2"/>
      </rPr>
      <t>White Fox</t>
    </r>
  </si>
  <si>
    <r>
      <rPr>
        <sz val="8"/>
        <color rgb="FF231F20"/>
        <rFont val="Arial"/>
        <family val="2"/>
      </rPr>
      <t>White Valley No. 49</t>
    </r>
  </si>
  <si>
    <r>
      <rPr>
        <sz val="8"/>
        <color rgb="FF231F20"/>
        <rFont val="Arial"/>
        <family val="2"/>
      </rPr>
      <t>Whitewood</t>
    </r>
  </si>
  <si>
    <r>
      <rPr>
        <sz val="8"/>
        <color rgb="FF231F20"/>
        <rFont val="Arial"/>
        <family val="2"/>
      </rPr>
      <t>Willner No. 253</t>
    </r>
  </si>
  <si>
    <r>
      <rPr>
        <sz val="8"/>
        <color rgb="FF231F20"/>
        <rFont val="Arial"/>
        <family val="2"/>
      </rPr>
      <t>Willow Bunch</t>
    </r>
  </si>
  <si>
    <r>
      <rPr>
        <sz val="8"/>
        <color rgb="FF231F20"/>
        <rFont val="Arial"/>
        <family val="2"/>
      </rPr>
      <t>Willow Bunch No. 42</t>
    </r>
  </si>
  <si>
    <r>
      <rPr>
        <sz val="8"/>
        <color rgb="FF231F20"/>
        <rFont val="Arial"/>
        <family val="2"/>
      </rPr>
      <t>Willow Creek No. 458</t>
    </r>
  </si>
  <si>
    <r>
      <rPr>
        <sz val="8"/>
        <color rgb="FF231F20"/>
        <rFont val="Arial"/>
        <family val="2"/>
      </rPr>
      <t>Willowdale No. 153</t>
    </r>
  </si>
  <si>
    <r>
      <rPr>
        <sz val="8"/>
        <color rgb="FF231F20"/>
        <rFont val="Arial"/>
        <family val="2"/>
      </rPr>
      <t>Witchekan Lake 117</t>
    </r>
  </si>
  <si>
    <r>
      <rPr>
        <sz val="8"/>
        <color rgb="FF231F20"/>
        <rFont val="Arial"/>
        <family val="2"/>
      </rPr>
      <t>Wolseley No. 155</t>
    </r>
  </si>
  <si>
    <r>
      <rPr>
        <sz val="8"/>
        <color rgb="FF231F20"/>
        <rFont val="Arial"/>
        <family val="2"/>
      </rPr>
      <t>Wood River No. 74</t>
    </r>
  </si>
  <si>
    <r>
      <rPr>
        <sz val="8"/>
        <color rgb="FF231F20"/>
        <rFont val="Arial"/>
        <family val="2"/>
      </rPr>
      <t>Wynyard</t>
    </r>
  </si>
  <si>
    <r>
      <rPr>
        <sz val="8"/>
        <color rgb="FF231F20"/>
        <rFont val="Arial"/>
        <family val="2"/>
      </rPr>
      <t>Yellowquill 90</t>
    </r>
  </si>
  <si>
    <r>
      <rPr>
        <sz val="8"/>
        <color rgb="FF231F20"/>
        <rFont val="Arial"/>
        <family val="2"/>
      </rPr>
      <t>Young</t>
    </r>
  </si>
  <si>
    <r>
      <rPr>
        <sz val="8"/>
        <color rgb="FF231F20"/>
        <rFont val="Arial"/>
        <family val="2"/>
      </rPr>
      <t>No metropolitan influenced zone (Saskatchewan)</t>
    </r>
  </si>
  <si>
    <r>
      <rPr>
        <sz val="8"/>
        <color rgb="FF231F20"/>
        <rFont val="Arial"/>
        <family val="2"/>
      </rPr>
      <t>Abbey</t>
    </r>
  </si>
  <si>
    <r>
      <rPr>
        <sz val="8"/>
        <color rgb="FF231F20"/>
        <rFont val="Arial"/>
        <family val="2"/>
      </rPr>
      <t>Alice Beach</t>
    </r>
  </si>
  <si>
    <r>
      <rPr>
        <sz val="8"/>
        <color rgb="FF231F20"/>
        <rFont val="Arial"/>
        <family val="2"/>
      </rPr>
      <t>Alida</t>
    </r>
  </si>
  <si>
    <r>
      <rPr>
        <sz val="8"/>
        <color rgb="FF231F20"/>
        <rFont val="Arial"/>
        <family val="2"/>
      </rPr>
      <t>Alvena</t>
    </r>
  </si>
  <si>
    <r>
      <rPr>
        <sz val="8"/>
        <color rgb="FF231F20"/>
        <rFont val="Arial"/>
        <family val="2"/>
      </rPr>
      <t>Annaheim</t>
    </r>
  </si>
  <si>
    <r>
      <rPr>
        <sz val="8"/>
        <color rgb="FF231F20"/>
        <rFont val="Arial"/>
        <family val="2"/>
      </rPr>
      <t>Antelope Park No. 322</t>
    </r>
  </si>
  <si>
    <r>
      <rPr>
        <sz val="8"/>
        <color rgb="FF231F20"/>
        <rFont val="Arial"/>
        <family val="2"/>
      </rPr>
      <t>Antler</t>
    </r>
  </si>
  <si>
    <r>
      <rPr>
        <sz val="8"/>
        <color rgb="FF231F20"/>
        <rFont val="Arial"/>
        <family val="2"/>
      </rPr>
      <t>Antler No. 61</t>
    </r>
  </si>
  <si>
    <r>
      <rPr>
        <sz val="8"/>
        <color rgb="FF231F20"/>
        <rFont val="Arial"/>
        <family val="2"/>
      </rPr>
      <t>Arborfield No. 456</t>
    </r>
  </si>
  <si>
    <r>
      <rPr>
        <sz val="8"/>
        <color rgb="FF231F20"/>
        <rFont val="Arial"/>
        <family val="2"/>
      </rPr>
      <t>Archerwill</t>
    </r>
  </si>
  <si>
    <r>
      <rPr>
        <sz val="8"/>
        <color rgb="FF231F20"/>
        <rFont val="Arial"/>
        <family val="2"/>
      </rPr>
      <t>Argyle No. 1</t>
    </r>
  </si>
  <si>
    <r>
      <rPr>
        <sz val="8"/>
        <color rgb="FF231F20"/>
        <rFont val="Arial"/>
        <family val="2"/>
      </rPr>
      <t>Arlington No. 79</t>
    </r>
  </si>
  <si>
    <r>
      <rPr>
        <sz val="8"/>
        <color rgb="FF231F20"/>
        <rFont val="Arial"/>
        <family val="2"/>
      </rPr>
      <t>Arran</t>
    </r>
  </si>
  <si>
    <r>
      <rPr>
        <sz val="8"/>
        <color rgb="FF231F20"/>
        <rFont val="Arial"/>
        <family val="2"/>
      </rPr>
      <t>Atwater</t>
    </r>
  </si>
  <si>
    <r>
      <rPr>
        <sz val="8"/>
        <color rgb="FF231F20"/>
        <rFont val="Arial"/>
        <family val="2"/>
      </rPr>
      <t>Aylesbury</t>
    </r>
  </si>
  <si>
    <r>
      <rPr>
        <sz val="8"/>
        <color rgb="FF231F20"/>
        <rFont val="Arial"/>
        <family val="2"/>
      </rPr>
      <t>Balcarres</t>
    </r>
  </si>
  <si>
    <r>
      <rPr>
        <sz val="8"/>
        <color rgb="FF231F20"/>
        <rFont val="Arial"/>
        <family val="2"/>
      </rPr>
      <t>Bangor</t>
    </r>
  </si>
  <si>
    <r>
      <rPr>
        <sz val="8"/>
        <color rgb="FF231F20"/>
        <rFont val="Arial"/>
        <family val="2"/>
      </rPr>
      <t>Barrier Valley No. 397</t>
    </r>
  </si>
  <si>
    <r>
      <rPr>
        <sz val="8"/>
        <color rgb="FF231F20"/>
        <rFont val="Arial"/>
        <family val="2"/>
      </rPr>
      <t>Beardy’s and Okemasis 96 and 97A</t>
    </r>
  </si>
  <si>
    <r>
      <rPr>
        <sz val="8"/>
        <color rgb="FF231F20"/>
        <rFont val="Arial"/>
        <family val="2"/>
      </rPr>
      <t>Beardy’s and Okemasis 96 and 97B</t>
    </r>
  </si>
  <si>
    <r>
      <rPr>
        <sz val="8"/>
        <color rgb="FF231F20"/>
        <rFont val="Arial"/>
        <family val="2"/>
      </rPr>
      <t>Beatty</t>
    </r>
  </si>
  <si>
    <r>
      <rPr>
        <sz val="8"/>
        <color rgb="FF231F20"/>
        <rFont val="Arial"/>
        <family val="2"/>
      </rPr>
      <t>Beauval</t>
    </r>
  </si>
  <si>
    <r>
      <rPr>
        <sz val="8"/>
        <color rgb="FF231F20"/>
        <rFont val="Arial"/>
        <family val="2"/>
      </rPr>
      <t>Beaver Flat</t>
    </r>
  </si>
  <si>
    <r>
      <rPr>
        <sz val="8"/>
        <color rgb="FF231F20"/>
        <rFont val="Arial"/>
        <family val="2"/>
      </rPr>
      <t>Big Island Lake Cree Territory</t>
    </r>
  </si>
  <si>
    <r>
      <rPr>
        <sz val="8"/>
        <color rgb="FF231F20"/>
        <rFont val="Arial"/>
        <family val="2"/>
      </rPr>
      <t>Big Shell</t>
    </r>
  </si>
  <si>
    <r>
      <rPr>
        <sz val="8"/>
        <color rgb="FF231F20"/>
        <rFont val="Arial"/>
        <family val="2"/>
      </rPr>
      <t>Big Stick No. 141</t>
    </r>
  </si>
  <si>
    <r>
      <rPr>
        <sz val="8"/>
        <color rgb="FF231F20"/>
        <rFont val="Arial"/>
        <family val="2"/>
      </rPr>
      <t>Bird’s Point</t>
    </r>
  </si>
  <si>
    <r>
      <rPr>
        <sz val="8"/>
        <color rgb="FF231F20"/>
        <rFont val="Arial"/>
        <family val="2"/>
      </rPr>
      <t>Bjorkdale</t>
    </r>
  </si>
  <si>
    <r>
      <rPr>
        <sz val="8"/>
        <color rgb="FF231F20"/>
        <rFont val="Arial"/>
        <family val="2"/>
      </rPr>
      <t>Bladworth</t>
    </r>
  </si>
  <si>
    <r>
      <rPr>
        <sz val="8"/>
        <color rgb="FF231F20"/>
        <rFont val="Arial"/>
        <family val="2"/>
      </rPr>
      <t>Brabant Lake</t>
    </r>
  </si>
  <si>
    <r>
      <rPr>
        <sz val="8"/>
        <color rgb="FF231F20"/>
        <rFont val="Arial"/>
        <family val="2"/>
      </rPr>
      <t>Bracken</t>
    </r>
  </si>
  <si>
    <r>
      <rPr>
        <sz val="8"/>
        <color rgb="FF231F20"/>
        <rFont val="Arial"/>
        <family val="2"/>
      </rPr>
      <t>Broadview</t>
    </r>
  </si>
  <si>
    <r>
      <rPr>
        <sz val="8"/>
        <color rgb="FF231F20"/>
        <rFont val="Arial"/>
        <family val="2"/>
      </rPr>
      <t>Brock No. 64</t>
    </r>
  </si>
  <si>
    <r>
      <rPr>
        <sz val="8"/>
        <color rgb="FF231F20"/>
        <rFont val="Arial"/>
        <family val="2"/>
      </rPr>
      <t>Broderick</t>
    </r>
  </si>
  <si>
    <r>
      <rPr>
        <sz val="8"/>
        <color rgb="FF231F20"/>
        <rFont val="Arial"/>
        <family val="2"/>
      </rPr>
      <t>Brownlee</t>
    </r>
  </si>
  <si>
    <r>
      <rPr>
        <sz val="8"/>
        <color rgb="FF231F20"/>
        <rFont val="Arial"/>
        <family val="2"/>
      </rPr>
      <t>Calder</t>
    </r>
  </si>
  <si>
    <r>
      <rPr>
        <sz val="8"/>
        <color rgb="FF231F20"/>
        <rFont val="Arial"/>
        <family val="2"/>
      </rPr>
      <t>Carievale</t>
    </r>
  </si>
  <si>
    <r>
      <rPr>
        <sz val="8"/>
        <color rgb="FF231F20"/>
        <rFont val="Arial"/>
        <family val="2"/>
      </rPr>
      <t>Carmichael</t>
    </r>
  </si>
  <si>
    <r>
      <rPr>
        <sz val="8"/>
        <color rgb="FF231F20"/>
        <rFont val="Arial"/>
        <family val="2"/>
      </rPr>
      <t>Carrot River</t>
    </r>
  </si>
  <si>
    <r>
      <rPr>
        <sz val="8"/>
        <color rgb="FF231F20"/>
        <rFont val="Arial"/>
        <family val="2"/>
      </rPr>
      <t>Central Butte</t>
    </r>
  </si>
  <si>
    <r>
      <rPr>
        <sz val="8"/>
        <color rgb="FF231F20"/>
        <rFont val="Arial"/>
        <family val="2"/>
      </rPr>
      <t>Ceylon</t>
    </r>
  </si>
  <si>
    <r>
      <rPr>
        <sz val="8"/>
        <color rgb="FF231F20"/>
        <rFont val="Arial"/>
        <family val="2"/>
      </rPr>
      <t>Chaplin</t>
    </r>
  </si>
  <si>
    <r>
      <rPr>
        <sz val="8"/>
        <color rgb="FF231F20"/>
        <rFont val="Arial"/>
        <family val="2"/>
      </rPr>
      <t>Chicken 225</t>
    </r>
  </si>
  <si>
    <r>
      <rPr>
        <sz val="8"/>
        <color rgb="FF231F20"/>
        <rFont val="Arial"/>
        <family val="2"/>
      </rPr>
      <t>Chitek Lake</t>
    </r>
  </si>
  <si>
    <r>
      <rPr>
        <sz val="8"/>
        <color rgb="FF231F20"/>
        <rFont val="Arial"/>
        <family val="2"/>
      </rPr>
      <t>Chitek Lake 191</t>
    </r>
  </si>
  <si>
    <r>
      <rPr>
        <sz val="8"/>
        <color rgb="FF231F20"/>
        <rFont val="Arial"/>
        <family val="2"/>
      </rPr>
      <t>Chorney Beach</t>
    </r>
  </si>
  <si>
    <r>
      <rPr>
        <sz val="8"/>
        <color rgb="FF231F20"/>
        <rFont val="Arial"/>
        <family val="2"/>
      </rPr>
      <t>Clearwater River Dene Band 223</t>
    </r>
  </si>
  <si>
    <r>
      <rPr>
        <sz val="8"/>
        <color rgb="FF231F20"/>
        <rFont val="Arial"/>
        <family val="2"/>
      </rPr>
      <t>Climax</t>
    </r>
  </si>
  <si>
    <r>
      <rPr>
        <sz val="8"/>
        <color rgb="FF231F20"/>
        <rFont val="Arial"/>
        <family val="2"/>
      </rPr>
      <t>Coderre</t>
    </r>
  </si>
  <si>
    <r>
      <rPr>
        <sz val="8"/>
        <color rgb="FF231F20"/>
        <rFont val="Arial"/>
        <family val="2"/>
      </rPr>
      <t>Codette</t>
    </r>
  </si>
  <si>
    <r>
      <rPr>
        <sz val="8"/>
        <color rgb="FF231F20"/>
        <rFont val="Arial"/>
        <family val="2"/>
      </rPr>
      <t>Cole Bay</t>
    </r>
  </si>
  <si>
    <r>
      <rPr>
        <sz val="8"/>
        <color rgb="FF231F20"/>
        <rFont val="Arial"/>
        <family val="2"/>
      </rPr>
      <t>NH</t>
    </r>
  </si>
  <si>
    <r>
      <rPr>
        <sz val="8"/>
        <color rgb="FF231F20"/>
        <rFont val="Arial"/>
        <family val="2"/>
      </rPr>
      <t>Coleville</t>
    </r>
  </si>
  <si>
    <r>
      <rPr>
        <sz val="8"/>
        <color rgb="FF231F20"/>
        <rFont val="Arial"/>
        <family val="2"/>
      </rPr>
      <t>Consul</t>
    </r>
  </si>
  <si>
    <r>
      <rPr>
        <sz val="8"/>
        <color rgb="FF231F20"/>
        <rFont val="Arial"/>
        <family val="2"/>
      </rPr>
      <t>Coteau Beach</t>
    </r>
  </si>
  <si>
    <r>
      <rPr>
        <sz val="8"/>
        <color rgb="FF231F20"/>
        <rFont val="Arial"/>
        <family val="2"/>
      </rPr>
      <t>Creelman</t>
    </r>
  </si>
  <si>
    <r>
      <rPr>
        <sz val="8"/>
        <color rgb="FF231F20"/>
        <rFont val="Arial"/>
        <family val="2"/>
      </rPr>
      <t>Dafoe</t>
    </r>
  </si>
  <si>
    <r>
      <rPr>
        <sz val="8"/>
        <color rgb="FF231F20"/>
        <rFont val="Arial"/>
        <family val="2"/>
      </rPr>
      <t>Denzil</t>
    </r>
  </si>
  <si>
    <r>
      <rPr>
        <sz val="8"/>
        <color rgb="FF231F20"/>
        <rFont val="Arial"/>
        <family val="2"/>
      </rPr>
      <t>Dilke</t>
    </r>
  </si>
  <si>
    <r>
      <rPr>
        <sz val="8"/>
        <color rgb="FF231F20"/>
        <rFont val="Arial"/>
        <family val="2"/>
      </rPr>
      <t>Dodsland</t>
    </r>
  </si>
  <si>
    <r>
      <rPr>
        <sz val="8"/>
        <color rgb="FF231F20"/>
        <rFont val="Arial"/>
        <family val="2"/>
      </rPr>
      <t>Dore Lake</t>
    </r>
  </si>
  <si>
    <r>
      <rPr>
        <sz val="8"/>
        <color rgb="FF231F20"/>
        <rFont val="Arial"/>
        <family val="2"/>
      </rPr>
      <t>Drake</t>
    </r>
  </si>
  <si>
    <r>
      <rPr>
        <sz val="8"/>
        <color rgb="FF231F20"/>
        <rFont val="Arial"/>
        <family val="2"/>
      </rPr>
      <t>Drinkwater</t>
    </r>
  </si>
  <si>
    <r>
      <rPr>
        <sz val="8"/>
        <color rgb="FF231F20"/>
        <rFont val="Arial"/>
        <family val="2"/>
      </rPr>
      <t>Dubuc</t>
    </r>
  </si>
  <si>
    <r>
      <rPr>
        <sz val="8"/>
        <color rgb="FF231F20"/>
        <rFont val="Arial"/>
        <family val="2"/>
      </rPr>
      <t>Duff</t>
    </r>
  </si>
  <si>
    <r>
      <rPr>
        <sz val="8"/>
        <color rgb="FF231F20"/>
        <rFont val="Arial"/>
        <family val="2"/>
      </rPr>
      <t>Duval</t>
    </r>
  </si>
  <si>
    <r>
      <rPr>
        <sz val="8"/>
        <color rgb="FF231F20"/>
        <rFont val="Arial"/>
        <family val="2"/>
      </rPr>
      <t>Eagles Lake 165C</t>
    </r>
  </si>
  <si>
    <r>
      <rPr>
        <sz val="8"/>
        <color rgb="FF231F20"/>
        <rFont val="Arial"/>
        <family val="2"/>
      </rPr>
      <t>Elfros</t>
    </r>
  </si>
  <si>
    <r>
      <rPr>
        <sz val="8"/>
        <color rgb="FF231F20"/>
        <rFont val="Arial"/>
        <family val="2"/>
      </rPr>
      <t>Endeavour</t>
    </r>
  </si>
  <si>
    <r>
      <rPr>
        <sz val="8"/>
        <color rgb="FF231F20"/>
        <rFont val="Arial"/>
        <family val="2"/>
      </rPr>
      <t>Enterprise No. 142</t>
    </r>
  </si>
  <si>
    <r>
      <rPr>
        <sz val="8"/>
        <color rgb="FF231F20"/>
        <rFont val="Arial"/>
        <family val="2"/>
      </rPr>
      <t>Ernfold</t>
    </r>
  </si>
  <si>
    <r>
      <rPr>
        <sz val="8"/>
        <color rgb="FF231F20"/>
        <rFont val="Arial"/>
        <family val="2"/>
      </rPr>
      <t>Etters Beach</t>
    </r>
  </si>
  <si>
    <r>
      <rPr>
        <sz val="8"/>
        <color rgb="FF231F20"/>
        <rFont val="Arial"/>
        <family val="2"/>
      </rPr>
      <t>Excel No. 71</t>
    </r>
  </si>
  <si>
    <r>
      <rPr>
        <sz val="8"/>
        <color rgb="FF231F20"/>
        <rFont val="Arial"/>
        <family val="2"/>
      </rPr>
      <t>Fairlight</t>
    </r>
  </si>
  <si>
    <r>
      <rPr>
        <sz val="8"/>
        <color rgb="FF231F20"/>
        <rFont val="Arial"/>
        <family val="2"/>
      </rPr>
      <t>Fenwood</t>
    </r>
  </si>
  <si>
    <r>
      <rPr>
        <sz val="8"/>
        <color rgb="FF231F20"/>
        <rFont val="Arial"/>
        <family val="2"/>
      </rPr>
      <t>Fillmore</t>
    </r>
  </si>
  <si>
    <r>
      <rPr>
        <sz val="8"/>
        <color rgb="FF231F20"/>
        <rFont val="Arial"/>
        <family val="2"/>
      </rPr>
      <t>Findlater</t>
    </r>
  </si>
  <si>
    <r>
      <rPr>
        <sz val="8"/>
        <color rgb="FF231F20"/>
        <rFont val="Arial"/>
        <family val="2"/>
      </rPr>
      <t>Fishing Lake 89A</t>
    </r>
  </si>
  <si>
    <r>
      <rPr>
        <sz val="8"/>
        <color rgb="FF231F20"/>
        <rFont val="Arial"/>
        <family val="2"/>
      </rPr>
      <t>Flaxcombe</t>
    </r>
  </si>
  <si>
    <r>
      <rPr>
        <sz val="8"/>
        <color rgb="FF231F20"/>
        <rFont val="Arial"/>
        <family val="2"/>
      </rPr>
      <t>Fleming</t>
    </r>
  </si>
  <si>
    <r>
      <rPr>
        <sz val="8"/>
        <color rgb="FF231F20"/>
        <rFont val="Arial"/>
        <family val="2"/>
      </rPr>
      <t>Fond du Lac 229</t>
    </r>
  </si>
  <si>
    <r>
      <rPr>
        <sz val="8"/>
        <color rgb="FF231F20"/>
        <rFont val="Arial"/>
        <family val="2"/>
      </rPr>
      <t>Fond du Lac 231</t>
    </r>
  </si>
  <si>
    <r>
      <rPr>
        <sz val="8"/>
        <color rgb="FF231F20"/>
        <rFont val="Arial"/>
        <family val="2"/>
      </rPr>
      <t>Fond du Lac 232</t>
    </r>
  </si>
  <si>
    <r>
      <rPr>
        <sz val="8"/>
        <color rgb="FF231F20"/>
        <rFont val="Arial"/>
        <family val="2"/>
      </rPr>
      <t>Forget</t>
    </r>
  </si>
  <si>
    <r>
      <rPr>
        <sz val="8"/>
        <color rgb="FF231F20"/>
        <rFont val="Arial"/>
        <family val="2"/>
      </rPr>
      <t>Fosston</t>
    </r>
  </si>
  <si>
    <r>
      <rPr>
        <sz val="8"/>
        <color rgb="FF231F20"/>
        <rFont val="Arial"/>
        <family val="2"/>
      </rPr>
      <t>Four Portages 157C</t>
    </r>
  </si>
  <si>
    <r>
      <rPr>
        <sz val="8"/>
        <color rgb="FF231F20"/>
        <rFont val="Arial"/>
        <family val="2"/>
      </rPr>
      <t>Fox Valley</t>
    </r>
  </si>
  <si>
    <r>
      <rPr>
        <sz val="8"/>
        <color rgb="FF231F20"/>
        <rFont val="Arial"/>
        <family val="2"/>
      </rPr>
      <t>Frontier No. 19</t>
    </r>
  </si>
  <si>
    <r>
      <rPr>
        <sz val="8"/>
        <color rgb="FF231F20"/>
        <rFont val="Arial"/>
        <family val="2"/>
      </rPr>
      <t>Gainsborough</t>
    </r>
  </si>
  <si>
    <r>
      <rPr>
        <sz val="8"/>
        <color rgb="FF231F20"/>
        <rFont val="Arial"/>
        <family val="2"/>
      </rPr>
      <t>Gerald</t>
    </r>
  </si>
  <si>
    <r>
      <rPr>
        <sz val="8"/>
        <color rgb="FF231F20"/>
        <rFont val="Arial"/>
        <family val="2"/>
      </rPr>
      <t>Gladmar</t>
    </r>
  </si>
  <si>
    <r>
      <rPr>
        <sz val="8"/>
        <color rgb="FF231F20"/>
        <rFont val="Arial"/>
        <family val="2"/>
      </rPr>
      <t>Glen Harbour</t>
    </r>
  </si>
  <si>
    <r>
      <rPr>
        <sz val="8"/>
        <color rgb="FF231F20"/>
        <rFont val="Arial"/>
        <family val="2"/>
      </rPr>
      <t>Glen McPherson No. 46</t>
    </r>
  </si>
  <si>
    <r>
      <rPr>
        <sz val="8"/>
        <color rgb="FF231F20"/>
        <rFont val="Arial"/>
        <family val="2"/>
      </rPr>
      <t>Glenavon</t>
    </r>
  </si>
  <si>
    <r>
      <rPr>
        <sz val="8"/>
        <color rgb="FF231F20"/>
        <rFont val="Arial"/>
        <family val="2"/>
      </rPr>
      <t>Glenside</t>
    </r>
  </si>
  <si>
    <r>
      <rPr>
        <sz val="8"/>
        <color rgb="FF231F20"/>
        <rFont val="Arial"/>
        <family val="2"/>
      </rPr>
      <t>Golden Prairie</t>
    </r>
  </si>
  <si>
    <r>
      <rPr>
        <sz val="8"/>
        <color rgb="FF231F20"/>
        <rFont val="Arial"/>
        <family val="2"/>
      </rPr>
      <t>Goodeve</t>
    </r>
  </si>
  <si>
    <r>
      <rPr>
        <sz val="8"/>
        <color rgb="FF231F20"/>
        <rFont val="Arial"/>
        <family val="2"/>
      </rPr>
      <t>Goodwater</t>
    </r>
  </si>
  <si>
    <r>
      <rPr>
        <sz val="8"/>
        <color rgb="FF231F20"/>
        <rFont val="Arial"/>
        <family val="2"/>
      </rPr>
      <t>Gordon 86</t>
    </r>
  </si>
  <si>
    <r>
      <rPr>
        <sz val="8"/>
        <color rgb="FF231F20"/>
        <rFont val="Arial"/>
        <family val="2"/>
      </rPr>
      <t>Govan</t>
    </r>
  </si>
  <si>
    <r>
      <rPr>
        <sz val="8"/>
        <color rgb="FF231F20"/>
        <rFont val="Arial"/>
        <family val="2"/>
      </rPr>
      <t>Grandview Beach</t>
    </r>
  </si>
  <si>
    <r>
      <rPr>
        <sz val="8"/>
        <color rgb="FF231F20"/>
        <rFont val="Arial"/>
        <family val="2"/>
      </rPr>
      <t>Grandview No. 349</t>
    </r>
  </si>
  <si>
    <r>
      <rPr>
        <sz val="8"/>
        <color rgb="FF231F20"/>
        <rFont val="Arial"/>
        <family val="2"/>
      </rPr>
      <t>Grassy Creek No. 78</t>
    </r>
  </si>
  <si>
    <r>
      <rPr>
        <sz val="8"/>
        <color rgb="FF231F20"/>
        <rFont val="Arial"/>
        <family val="2"/>
      </rPr>
      <t>Grayson</t>
    </r>
  </si>
  <si>
    <r>
      <rPr>
        <sz val="8"/>
        <color rgb="FF231F20"/>
        <rFont val="Arial"/>
        <family val="2"/>
      </rPr>
      <t>Greig Lake</t>
    </r>
  </si>
  <si>
    <r>
      <rPr>
        <sz val="8"/>
        <color rgb="FF231F20"/>
        <rFont val="Arial"/>
        <family val="2"/>
      </rPr>
      <t>Griffin No. 66</t>
    </r>
  </si>
  <si>
    <r>
      <rPr>
        <sz val="8"/>
        <color rgb="FF231F20"/>
        <rFont val="Arial"/>
        <family val="2"/>
      </rPr>
      <t>Grizzly Bear’s Head 110 and Lean Man 111</t>
    </r>
  </si>
  <si>
    <r>
      <rPr>
        <sz val="8"/>
        <color rgb="FF231F20"/>
        <rFont val="Arial"/>
        <family val="2"/>
      </rPr>
      <t>Halbrite</t>
    </r>
  </si>
  <si>
    <r>
      <rPr>
        <sz val="8"/>
        <color rgb="FF231F20"/>
        <rFont val="Arial"/>
        <family val="2"/>
      </rPr>
      <t>Happy Valley No. 10</t>
    </r>
  </si>
  <si>
    <r>
      <rPr>
        <sz val="8"/>
        <color rgb="FF231F20"/>
        <rFont val="Arial"/>
        <family val="2"/>
      </rPr>
      <t>Hart Butte No. 11</t>
    </r>
  </si>
  <si>
    <r>
      <rPr>
        <sz val="8"/>
        <color rgb="FF231F20"/>
        <rFont val="Arial"/>
        <family val="2"/>
      </rPr>
      <t>Hawarden</t>
    </r>
  </si>
  <si>
    <r>
      <rPr>
        <sz val="8"/>
        <color rgb="FF231F20"/>
        <rFont val="Arial"/>
        <family val="2"/>
      </rPr>
      <t>Hazel Dell No. 335</t>
    </r>
  </si>
  <si>
    <r>
      <rPr>
        <sz val="8"/>
        <color rgb="FF231F20"/>
        <rFont val="Arial"/>
        <family val="2"/>
      </rPr>
      <t>Hazenmore</t>
    </r>
  </si>
  <si>
    <r>
      <rPr>
        <sz val="8"/>
        <color rgb="FF231F20"/>
        <rFont val="Arial"/>
        <family val="2"/>
      </rPr>
      <t>Heward</t>
    </r>
  </si>
  <si>
    <r>
      <rPr>
        <sz val="8"/>
        <color rgb="FF231F20"/>
        <rFont val="Arial"/>
        <family val="2"/>
      </rPr>
      <t>Hubbard</t>
    </r>
  </si>
  <si>
    <r>
      <rPr>
        <sz val="8"/>
        <color rgb="FF231F20"/>
        <rFont val="Arial"/>
        <family val="2"/>
      </rPr>
      <t>Humboldt No. 370</t>
    </r>
  </si>
  <si>
    <r>
      <rPr>
        <sz val="8"/>
        <color rgb="FF231F20"/>
        <rFont val="Arial"/>
        <family val="2"/>
      </rPr>
      <t>Hyas</t>
    </r>
  </si>
  <si>
    <r>
      <rPr>
        <sz val="8"/>
        <color rgb="FF231F20"/>
        <rFont val="Arial"/>
        <family val="2"/>
      </rPr>
      <t>Invermay</t>
    </r>
  </si>
  <si>
    <r>
      <rPr>
        <sz val="8"/>
        <color rgb="FF231F20"/>
        <rFont val="Arial"/>
        <family val="2"/>
      </rPr>
      <t>Invermay No. 305</t>
    </r>
  </si>
  <si>
    <r>
      <rPr>
        <sz val="8"/>
        <color rgb="FF231F20"/>
        <rFont val="Arial"/>
        <family val="2"/>
      </rPr>
      <t>Island View</t>
    </r>
  </si>
  <si>
    <r>
      <rPr>
        <sz val="8"/>
        <color rgb="FF231F20"/>
        <rFont val="Arial"/>
        <family val="2"/>
      </rPr>
      <t>Jans Bay</t>
    </r>
  </si>
  <si>
    <r>
      <rPr>
        <sz val="8"/>
        <color rgb="FF231F20"/>
        <rFont val="Arial"/>
        <family val="2"/>
      </rPr>
      <t>Jansen</t>
    </r>
  </si>
  <si>
    <r>
      <rPr>
        <sz val="8"/>
        <color rgb="FF231F20"/>
        <rFont val="Arial"/>
        <family val="2"/>
      </rPr>
      <t>Keeler</t>
    </r>
  </si>
  <si>
    <r>
      <rPr>
        <sz val="8"/>
        <color rgb="FF231F20"/>
        <rFont val="Arial"/>
        <family val="2"/>
      </rPr>
      <t>Keeseekoose 66A</t>
    </r>
  </si>
  <si>
    <r>
      <rPr>
        <sz val="8"/>
        <color rgb="FF231F20"/>
        <rFont val="Arial"/>
        <family val="2"/>
      </rPr>
      <t>Keeseekoose 66-CA-04</t>
    </r>
  </si>
  <si>
    <r>
      <rPr>
        <sz val="8"/>
        <color rgb="FF231F20"/>
        <rFont val="Arial"/>
        <family val="2"/>
      </rPr>
      <t>Keeseekoose 66-CA-05</t>
    </r>
  </si>
  <si>
    <r>
      <rPr>
        <sz val="8"/>
        <color rgb="FF231F20"/>
        <rFont val="Arial"/>
        <family val="2"/>
      </rPr>
      <t>Keeseekoose 66-CA-06</t>
    </r>
  </si>
  <si>
    <r>
      <rPr>
        <sz val="8"/>
        <color rgb="FF231F20"/>
        <rFont val="Arial"/>
        <family val="2"/>
      </rPr>
      <t>Keeseekoose 66-KE-04</t>
    </r>
  </si>
  <si>
    <r>
      <rPr>
        <sz val="8"/>
        <color rgb="FF231F20"/>
        <rFont val="Arial"/>
        <family val="2"/>
      </rPr>
      <t>Keeseekoose 66-KE-05</t>
    </r>
  </si>
  <si>
    <r>
      <rPr>
        <sz val="8"/>
        <color rgb="FF231F20"/>
        <rFont val="Arial"/>
        <family val="2"/>
      </rPr>
      <t>Kelvington No. 366</t>
    </r>
  </si>
  <si>
    <r>
      <rPr>
        <sz val="8"/>
        <color rgb="FF231F20"/>
        <rFont val="Arial"/>
        <family val="2"/>
      </rPr>
      <t>Kendal</t>
    </r>
  </si>
  <si>
    <r>
      <rPr>
        <sz val="8"/>
        <color rgb="FF231F20"/>
        <rFont val="Arial"/>
        <family val="2"/>
      </rPr>
      <t>Kennedy</t>
    </r>
  </si>
  <si>
    <r>
      <rPr>
        <sz val="8"/>
        <color rgb="FF231F20"/>
        <rFont val="Arial"/>
        <family val="2"/>
      </rPr>
      <t>Kenosee Lake</t>
    </r>
  </si>
  <si>
    <r>
      <rPr>
        <sz val="8"/>
        <color rgb="FF231F20"/>
        <rFont val="Arial"/>
        <family val="2"/>
      </rPr>
      <t>Key West No. 70</t>
    </r>
  </si>
  <si>
    <r>
      <rPr>
        <sz val="8"/>
        <color rgb="FF231F20"/>
        <rFont val="Arial"/>
        <family val="2"/>
      </rPr>
      <t>Keys No. 303</t>
    </r>
  </si>
  <si>
    <r>
      <rPr>
        <sz val="8"/>
        <color rgb="FF231F20"/>
        <rFont val="Arial"/>
        <family val="2"/>
      </rPr>
      <t>Killaly</t>
    </r>
  </si>
  <si>
    <r>
      <rPr>
        <sz val="8"/>
        <color rgb="FF231F20"/>
        <rFont val="Arial"/>
        <family val="2"/>
      </rPr>
      <t>Kindersley No. 290</t>
    </r>
  </si>
  <si>
    <r>
      <rPr>
        <sz val="8"/>
        <color rgb="FF231F20"/>
        <rFont val="Arial"/>
        <family val="2"/>
      </rPr>
      <t>King George No. 256</t>
    </r>
  </si>
  <si>
    <r>
      <rPr>
        <sz val="8"/>
        <color rgb="FF231F20"/>
        <rFont val="Arial"/>
        <family val="2"/>
      </rPr>
      <t>Kinistin 91</t>
    </r>
  </si>
  <si>
    <r>
      <rPr>
        <sz val="8"/>
        <color rgb="FF231F20"/>
        <rFont val="Arial"/>
        <family val="2"/>
      </rPr>
      <t>Kinley</t>
    </r>
  </si>
  <si>
    <r>
      <rPr>
        <sz val="8"/>
        <color rgb="FF231F20"/>
        <rFont val="Arial"/>
        <family val="2"/>
      </rPr>
      <t>Kinoosao-Thomas Clark 204</t>
    </r>
  </si>
  <si>
    <r>
      <rPr>
        <sz val="8"/>
        <color rgb="FF231F20"/>
        <rFont val="Arial"/>
        <family val="2"/>
      </rPr>
      <t>Kipling</t>
    </r>
  </si>
  <si>
    <r>
      <rPr>
        <sz val="8"/>
        <color rgb="FF231F20"/>
        <rFont val="Arial"/>
        <family val="2"/>
      </rPr>
      <t>Kitsakie 156B</t>
    </r>
  </si>
  <si>
    <r>
      <rPr>
        <sz val="8"/>
        <color rgb="FF231F20"/>
        <rFont val="Arial"/>
        <family val="2"/>
      </rPr>
      <t>Kivimaa-Moonlight  Bay</t>
    </r>
  </si>
  <si>
    <r>
      <rPr>
        <sz val="8"/>
        <color rgb="FF231F20"/>
        <rFont val="Arial"/>
        <family val="2"/>
      </rPr>
      <t>Krydor</t>
    </r>
  </si>
  <si>
    <r>
      <rPr>
        <sz val="8"/>
        <color rgb="FF231F20"/>
        <rFont val="Arial"/>
        <family val="2"/>
      </rPr>
      <t>La Plonge 192</t>
    </r>
  </si>
  <si>
    <r>
      <rPr>
        <sz val="8"/>
        <color rgb="FF231F20"/>
        <rFont val="Arial"/>
        <family val="2"/>
      </rPr>
      <t>Lafleche</t>
    </r>
  </si>
  <si>
    <r>
      <rPr>
        <sz val="8"/>
        <color rgb="FF231F20"/>
        <rFont val="Arial"/>
        <family val="2"/>
      </rPr>
      <t>Lake Alma</t>
    </r>
  </si>
  <si>
    <r>
      <rPr>
        <sz val="8"/>
        <color rgb="FF231F20"/>
        <rFont val="Arial"/>
        <family val="2"/>
      </rPr>
      <t>Lake Johnston No. 102</t>
    </r>
  </si>
  <si>
    <r>
      <rPr>
        <sz val="8"/>
        <color rgb="FF231F20"/>
        <rFont val="Arial"/>
        <family val="2"/>
      </rPr>
      <t>Lake of the Rivers No. 72</t>
    </r>
  </si>
  <si>
    <r>
      <rPr>
        <sz val="8"/>
        <color rgb="FF231F20"/>
        <rFont val="Arial"/>
        <family val="2"/>
      </rPr>
      <t>Lakeview No. 337</t>
    </r>
  </si>
  <si>
    <r>
      <rPr>
        <sz val="8"/>
        <color rgb="FF231F20"/>
        <rFont val="Arial"/>
        <family val="2"/>
      </rPr>
      <t>Lancer</t>
    </r>
  </si>
  <si>
    <r>
      <rPr>
        <sz val="8"/>
        <color rgb="FF231F20"/>
        <rFont val="Arial"/>
        <family val="2"/>
      </rPr>
      <t>Landis</t>
    </r>
  </si>
  <si>
    <r>
      <rPr>
        <sz val="8"/>
        <color rgb="FF231F20"/>
        <rFont val="Arial"/>
        <family val="2"/>
      </rPr>
      <t>Laurier No. 38</t>
    </r>
  </si>
  <si>
    <r>
      <rPr>
        <sz val="8"/>
        <color rgb="FF231F20"/>
        <rFont val="Arial"/>
        <family val="2"/>
      </rPr>
      <t>Leross</t>
    </r>
  </si>
  <si>
    <r>
      <rPr>
        <sz val="8"/>
        <color rgb="FF231F20"/>
        <rFont val="Arial"/>
        <family val="2"/>
      </rPr>
      <t>Leroy No. 339</t>
    </r>
  </si>
  <si>
    <r>
      <rPr>
        <sz val="8"/>
        <color rgb="FF231F20"/>
        <rFont val="Arial"/>
        <family val="2"/>
      </rPr>
      <t>Leslie Beach</t>
    </r>
  </si>
  <si>
    <r>
      <rPr>
        <sz val="8"/>
        <color rgb="FF231F20"/>
        <rFont val="Arial"/>
        <family val="2"/>
      </rPr>
      <t>Lestock</t>
    </r>
  </si>
  <si>
    <r>
      <rPr>
        <sz val="8"/>
        <color rgb="FF231F20"/>
        <rFont val="Arial"/>
        <family val="2"/>
      </rPr>
      <t>Liberty</t>
    </r>
  </si>
  <si>
    <r>
      <rPr>
        <sz val="8"/>
        <color rgb="FF231F20"/>
        <rFont val="Arial"/>
        <family val="2"/>
      </rPr>
      <t>Lintlaw</t>
    </r>
  </si>
  <si>
    <r>
      <rPr>
        <sz val="8"/>
        <color rgb="FF231F20"/>
        <rFont val="Arial"/>
        <family val="2"/>
      </rPr>
      <t>Lipton</t>
    </r>
  </si>
  <si>
    <r>
      <rPr>
        <sz val="8"/>
        <color rgb="FF231F20"/>
        <rFont val="Arial"/>
        <family val="2"/>
      </rPr>
      <t>Little Bone 74B</t>
    </r>
  </si>
  <si>
    <r>
      <rPr>
        <sz val="8"/>
        <color rgb="FF231F20"/>
        <rFont val="Arial"/>
        <family val="2"/>
      </rPr>
      <t>Little Hills 158</t>
    </r>
  </si>
  <si>
    <r>
      <rPr>
        <sz val="8"/>
        <color rgb="FF231F20"/>
        <rFont val="Arial"/>
        <family val="2"/>
      </rPr>
      <t>Little Hills 158B</t>
    </r>
  </si>
  <si>
    <r>
      <rPr>
        <sz val="8"/>
        <color rgb="FF231F20"/>
        <rFont val="Arial"/>
        <family val="2"/>
      </rPr>
      <t>Little Red River 106D</t>
    </r>
  </si>
  <si>
    <r>
      <rPr>
        <sz val="8"/>
        <color rgb="FF231F20"/>
        <rFont val="Arial"/>
        <family val="2"/>
      </rPr>
      <t>Livingston No. 331</t>
    </r>
  </si>
  <si>
    <r>
      <rPr>
        <sz val="8"/>
        <color rgb="FF231F20"/>
        <rFont val="Arial"/>
        <family val="2"/>
      </rPr>
      <t>Lomond No. 37</t>
    </r>
  </si>
  <si>
    <r>
      <rPr>
        <sz val="8"/>
        <color rgb="FF231F20"/>
        <rFont val="Arial"/>
        <family val="2"/>
      </rPr>
      <t>Loreburn</t>
    </r>
  </si>
  <si>
    <r>
      <rPr>
        <sz val="8"/>
        <color rgb="FF231F20"/>
        <rFont val="Arial"/>
        <family val="2"/>
      </rPr>
      <t>Love</t>
    </r>
  </si>
  <si>
    <r>
      <rPr>
        <sz val="8"/>
        <color rgb="FF231F20"/>
        <rFont val="Arial"/>
        <family val="2"/>
      </rPr>
      <t>Lucky Man</t>
    </r>
  </si>
  <si>
    <r>
      <rPr>
        <sz val="8"/>
        <color rgb="FF231F20"/>
        <rFont val="Arial"/>
        <family val="2"/>
      </rPr>
      <t>Macrorie</t>
    </r>
  </si>
  <si>
    <r>
      <rPr>
        <sz val="8"/>
        <color rgb="FF231F20"/>
        <rFont val="Arial"/>
        <family val="2"/>
      </rPr>
      <t>Major</t>
    </r>
  </si>
  <si>
    <r>
      <rPr>
        <sz val="8"/>
        <color rgb="FF231F20"/>
        <rFont val="Arial"/>
        <family val="2"/>
      </rPr>
      <t>Makwa</t>
    </r>
  </si>
  <si>
    <r>
      <rPr>
        <sz val="8"/>
        <color rgb="FF231F20"/>
        <rFont val="Arial"/>
        <family val="2"/>
      </rPr>
      <t>Makwa Lake 129</t>
    </r>
  </si>
  <si>
    <r>
      <rPr>
        <sz val="8"/>
        <color rgb="FF231F20"/>
        <rFont val="Arial"/>
        <family val="2"/>
      </rPr>
      <t>Makwa Lake 129C</t>
    </r>
  </si>
  <si>
    <r>
      <rPr>
        <sz val="8"/>
        <color rgb="FF231F20"/>
        <rFont val="Arial"/>
        <family val="2"/>
      </rPr>
      <t>Manitou Beach</t>
    </r>
  </si>
  <si>
    <r>
      <rPr>
        <sz val="8"/>
        <color rgb="FF231F20"/>
        <rFont val="Arial"/>
        <family val="2"/>
      </rPr>
      <t>Mankota</t>
    </r>
  </si>
  <si>
    <r>
      <rPr>
        <sz val="8"/>
        <color rgb="FF231F20"/>
        <rFont val="Arial"/>
        <family val="2"/>
      </rPr>
      <t>Mankota No. 45</t>
    </r>
  </si>
  <si>
    <r>
      <rPr>
        <sz val="8"/>
        <color rgb="FF231F20"/>
        <rFont val="Arial"/>
        <family val="2"/>
      </rPr>
      <t>Maple Bush No. 224</t>
    </r>
  </si>
  <si>
    <r>
      <rPr>
        <sz val="8"/>
        <color rgb="FF231F20"/>
        <rFont val="Arial"/>
        <family val="2"/>
      </rPr>
      <t>Marengo</t>
    </r>
  </si>
  <si>
    <r>
      <rPr>
        <sz val="8"/>
        <color rgb="FF231F20"/>
        <rFont val="Arial"/>
        <family val="2"/>
      </rPr>
      <t>Margo</t>
    </r>
  </si>
  <si>
    <r>
      <rPr>
        <sz val="8"/>
        <color rgb="FF231F20"/>
        <rFont val="Arial"/>
        <family val="2"/>
      </rPr>
      <t>Markinch</t>
    </r>
  </si>
  <si>
    <r>
      <rPr>
        <sz val="8"/>
        <color rgb="FF231F20"/>
        <rFont val="Arial"/>
        <family val="2"/>
      </rPr>
      <t>Marquis</t>
    </r>
  </si>
  <si>
    <r>
      <rPr>
        <sz val="8"/>
        <color rgb="FF231F20"/>
        <rFont val="Arial"/>
        <family val="2"/>
      </rPr>
      <t>McTaggart</t>
    </r>
  </si>
  <si>
    <r>
      <rPr>
        <sz val="8"/>
        <color rgb="FF231F20"/>
        <rFont val="Arial"/>
        <family val="2"/>
      </rPr>
      <t>Meadow Lake 105A</t>
    </r>
  </si>
  <si>
    <r>
      <rPr>
        <sz val="8"/>
        <color rgb="FF231F20"/>
        <rFont val="Arial"/>
        <family val="2"/>
      </rPr>
      <t>Mendham</t>
    </r>
  </si>
  <si>
    <r>
      <rPr>
        <sz val="8"/>
        <color rgb="FF231F20"/>
        <rFont val="Arial"/>
        <family val="2"/>
      </rPr>
      <t>Michel Village</t>
    </r>
  </si>
  <si>
    <r>
      <rPr>
        <sz val="8"/>
        <color rgb="FF231F20"/>
        <rFont val="Arial"/>
        <family val="2"/>
      </rPr>
      <t>Middle Lake</t>
    </r>
  </si>
  <si>
    <r>
      <rPr>
        <sz val="8"/>
        <color rgb="FF231F20"/>
        <rFont val="Arial"/>
        <family val="2"/>
      </rPr>
      <t>Milden No. 286</t>
    </r>
  </si>
  <si>
    <r>
      <rPr>
        <sz val="8"/>
        <color rgb="FF231F20"/>
        <rFont val="Arial"/>
        <family val="2"/>
      </rPr>
      <t>Milton No. 292</t>
    </r>
  </si>
  <si>
    <r>
      <rPr>
        <sz val="8"/>
        <color rgb="FF231F20"/>
        <rFont val="Arial"/>
        <family val="2"/>
      </rPr>
      <t>Min-A-He-Quo-Sis  116C</t>
    </r>
  </si>
  <si>
    <r>
      <rPr>
        <sz val="8"/>
        <color rgb="FF231F20"/>
        <rFont val="Arial"/>
        <family val="2"/>
      </rPr>
      <t>Ministikwan 161A</t>
    </r>
  </si>
  <si>
    <r>
      <rPr>
        <sz val="8"/>
        <color rgb="FF231F20"/>
        <rFont val="Arial"/>
        <family val="2"/>
      </rPr>
      <t>Minton</t>
    </r>
  </si>
  <si>
    <r>
      <rPr>
        <sz val="8"/>
        <color rgb="FF231F20"/>
        <rFont val="Arial"/>
        <family val="2"/>
      </rPr>
      <t>Miry Creek No. 229</t>
    </r>
  </si>
  <si>
    <r>
      <rPr>
        <sz val="8"/>
        <color rgb="FF231F20"/>
        <rFont val="Arial"/>
        <family val="2"/>
      </rPr>
      <t>Missinipe</t>
    </r>
  </si>
  <si>
    <r>
      <rPr>
        <sz val="8"/>
        <color rgb="FF231F20"/>
        <rFont val="Arial"/>
        <family val="2"/>
      </rPr>
      <t>Mistatim</t>
    </r>
  </si>
  <si>
    <r>
      <rPr>
        <sz val="8"/>
        <color rgb="FF231F20"/>
        <rFont val="Arial"/>
        <family val="2"/>
      </rPr>
      <t>Mistusinne</t>
    </r>
  </si>
  <si>
    <r>
      <rPr>
        <sz val="8"/>
        <color rgb="FF231F20"/>
        <rFont val="Arial"/>
        <family val="2"/>
      </rPr>
      <t>Moose Creek No. 33</t>
    </r>
  </si>
  <si>
    <r>
      <rPr>
        <sz val="8"/>
        <color rgb="FF231F20"/>
        <rFont val="Arial"/>
        <family val="2"/>
      </rPr>
      <t>Moose Mountain No. 63</t>
    </r>
  </si>
  <si>
    <r>
      <rPr>
        <sz val="8"/>
        <color rgb="FF231F20"/>
        <rFont val="Arial"/>
        <family val="2"/>
      </rPr>
      <t>Moose Range No. 486</t>
    </r>
  </si>
  <si>
    <r>
      <rPr>
        <sz val="8"/>
        <color rgb="FF231F20"/>
        <rFont val="Arial"/>
        <family val="2"/>
      </rPr>
      <t>Morin Lake 217</t>
    </r>
  </si>
  <si>
    <r>
      <rPr>
        <sz val="8"/>
        <color rgb="FF231F20"/>
        <rFont val="Arial"/>
        <family val="2"/>
      </rPr>
      <t>Morris No. 312</t>
    </r>
  </si>
  <si>
    <r>
      <rPr>
        <sz val="8"/>
        <color rgb="FF231F20"/>
        <rFont val="Arial"/>
        <family val="2"/>
      </rPr>
      <t>Mount Pleasant No. 2</t>
    </r>
  </si>
  <si>
    <r>
      <rPr>
        <sz val="8"/>
        <color rgb="FF231F20"/>
        <rFont val="Arial"/>
        <family val="2"/>
      </rPr>
      <t>Muskeg Lake 102B</t>
    </r>
  </si>
  <si>
    <r>
      <rPr>
        <sz val="8"/>
        <color rgb="FF231F20"/>
        <rFont val="Arial"/>
        <family val="2"/>
      </rPr>
      <t>Muskeg Lake 102D</t>
    </r>
  </si>
  <si>
    <r>
      <rPr>
        <sz val="8"/>
        <color rgb="FF231F20"/>
        <rFont val="Arial"/>
        <family val="2"/>
      </rPr>
      <t>Muskeg Lake 102E</t>
    </r>
  </si>
  <si>
    <r>
      <rPr>
        <sz val="8"/>
        <color rgb="FF231F20"/>
        <rFont val="Arial"/>
        <family val="2"/>
      </rPr>
      <t>Muskeg Lake 102F</t>
    </r>
  </si>
  <si>
    <r>
      <rPr>
        <sz val="8"/>
        <color rgb="FF231F20"/>
        <rFont val="Arial"/>
        <family val="2"/>
      </rPr>
      <t>Muskeg Lake 102G</t>
    </r>
  </si>
  <si>
    <r>
      <rPr>
        <sz val="8"/>
        <color rgb="FF231F20"/>
        <rFont val="Arial"/>
        <family val="2"/>
      </rPr>
      <t>Muskowekwan 85-1</t>
    </r>
  </si>
  <si>
    <r>
      <rPr>
        <sz val="8"/>
        <color rgb="FF231F20"/>
        <rFont val="Arial"/>
        <family val="2"/>
      </rPr>
      <t>Muskowekwan 85-2A</t>
    </r>
  </si>
  <si>
    <r>
      <rPr>
        <sz val="8"/>
        <color rgb="FF231F20"/>
        <rFont val="Arial"/>
        <family val="2"/>
      </rPr>
      <t>Muskowekwan 85-8</t>
    </r>
  </si>
  <si>
    <r>
      <rPr>
        <sz val="8"/>
        <color rgb="FF231F20"/>
        <rFont val="Arial"/>
        <family val="2"/>
      </rPr>
      <t>Muskowekwan 85-10</t>
    </r>
  </si>
  <si>
    <r>
      <rPr>
        <sz val="8"/>
        <color rgb="FF231F20"/>
        <rFont val="Arial"/>
        <family val="2"/>
      </rPr>
      <t>Muskowekwan 85-12</t>
    </r>
  </si>
  <si>
    <r>
      <rPr>
        <sz val="8"/>
        <color rgb="FF231F20"/>
        <rFont val="Arial"/>
        <family val="2"/>
      </rPr>
      <t>Muskowekwan 85-15</t>
    </r>
  </si>
  <si>
    <r>
      <rPr>
        <sz val="8"/>
        <color rgb="FF231F20"/>
        <rFont val="Arial"/>
        <family val="2"/>
      </rPr>
      <t>Muskowekwan 85-17</t>
    </r>
  </si>
  <si>
    <r>
      <rPr>
        <sz val="8"/>
        <color rgb="FF231F20"/>
        <rFont val="Arial"/>
        <family val="2"/>
      </rPr>
      <t>Muskowekwan 85-22</t>
    </r>
  </si>
  <si>
    <r>
      <rPr>
        <sz val="8"/>
        <color rgb="FF231F20"/>
        <rFont val="Arial"/>
        <family val="2"/>
      </rPr>
      <t>Muskowekwan 85-23</t>
    </r>
  </si>
  <si>
    <r>
      <rPr>
        <sz val="8"/>
        <color rgb="FF231F20"/>
        <rFont val="Arial"/>
        <family val="2"/>
      </rPr>
      <t>Muskowekwan 85-24</t>
    </r>
  </si>
  <si>
    <r>
      <rPr>
        <sz val="8"/>
        <color rgb="FF231F20"/>
        <rFont val="Arial"/>
        <family val="2"/>
      </rPr>
      <t>Muskowekwan 85-26</t>
    </r>
  </si>
  <si>
    <r>
      <rPr>
        <sz val="8"/>
        <color rgb="FF231F20"/>
        <rFont val="Arial"/>
        <family val="2"/>
      </rPr>
      <t>Muskowekwan 85-27</t>
    </r>
  </si>
  <si>
    <r>
      <rPr>
        <sz val="8"/>
        <color rgb="FF231F20"/>
        <rFont val="Arial"/>
        <family val="2"/>
      </rPr>
      <t>Muskowekwan 85-28</t>
    </r>
  </si>
  <si>
    <r>
      <rPr>
        <sz val="8"/>
        <color rgb="FF231F20"/>
        <rFont val="Arial"/>
        <family val="2"/>
      </rPr>
      <t>Muskowekwan 85-29</t>
    </r>
  </si>
  <si>
    <r>
      <rPr>
        <sz val="8"/>
        <color rgb="FF231F20"/>
        <rFont val="Arial"/>
        <family val="2"/>
      </rPr>
      <t>Muskowekwan 85-31</t>
    </r>
  </si>
  <si>
    <r>
      <rPr>
        <sz val="8"/>
        <color rgb="FF231F20"/>
        <rFont val="Arial"/>
        <family val="2"/>
      </rPr>
      <t>Muskowekwan 85-33</t>
    </r>
  </si>
  <si>
    <r>
      <rPr>
        <sz val="8"/>
        <color rgb="FF231F20"/>
        <rFont val="Arial"/>
        <family val="2"/>
      </rPr>
      <t>Naicam</t>
    </r>
  </si>
  <si>
    <r>
      <rPr>
        <sz val="8"/>
        <color rgb="FF231F20"/>
        <rFont val="Arial"/>
        <family val="2"/>
      </rPr>
      <t>Netherhill</t>
    </r>
  </si>
  <si>
    <r>
      <rPr>
        <sz val="8"/>
        <color rgb="FF231F20"/>
        <rFont val="Arial"/>
        <family val="2"/>
      </rPr>
      <t>Neville</t>
    </r>
  </si>
  <si>
    <r>
      <rPr>
        <sz val="8"/>
        <color rgb="FF231F20"/>
        <rFont val="Arial"/>
        <family val="2"/>
      </rPr>
      <t>Norquay</t>
    </r>
  </si>
  <si>
    <r>
      <rPr>
        <sz val="8"/>
        <color rgb="FF231F20"/>
        <rFont val="Arial"/>
        <family val="2"/>
      </rPr>
      <t>North Grove</t>
    </r>
  </si>
  <si>
    <r>
      <rPr>
        <sz val="8"/>
        <color rgb="FF231F20"/>
        <rFont val="Arial"/>
        <family val="2"/>
      </rPr>
      <t>Norton No. 69</t>
    </r>
  </si>
  <si>
    <r>
      <rPr>
        <sz val="8"/>
        <color rgb="FF231F20"/>
        <rFont val="Arial"/>
        <family val="2"/>
      </rPr>
      <t>Oakdale No. 320</t>
    </r>
  </si>
  <si>
    <r>
      <rPr>
        <sz val="8"/>
        <color rgb="FF231F20"/>
        <rFont val="Arial"/>
        <family val="2"/>
      </rPr>
      <t>Ocean Man 69</t>
    </r>
  </si>
  <si>
    <r>
      <rPr>
        <sz val="8"/>
        <color rgb="FF231F20"/>
        <rFont val="Arial"/>
        <family val="2"/>
      </rPr>
      <t>Ocean Man 69A</t>
    </r>
  </si>
  <si>
    <r>
      <rPr>
        <sz val="8"/>
        <color rgb="FF231F20"/>
        <rFont val="Arial"/>
        <family val="2"/>
      </rPr>
      <t>Ocean Man 69B</t>
    </r>
  </si>
  <si>
    <r>
      <rPr>
        <sz val="8"/>
        <color rgb="FF231F20"/>
        <rFont val="Arial"/>
        <family val="2"/>
      </rPr>
      <t>Ocean Man 69C</t>
    </r>
  </si>
  <si>
    <r>
      <rPr>
        <sz val="8"/>
        <color rgb="FF231F20"/>
        <rFont val="Arial"/>
        <family val="2"/>
      </rPr>
      <t>Ocean Man 69D</t>
    </r>
  </si>
  <si>
    <r>
      <rPr>
        <sz val="8"/>
        <color rgb="FF231F20"/>
        <rFont val="Arial"/>
        <family val="2"/>
      </rPr>
      <t>Ocean Man 69E</t>
    </r>
  </si>
  <si>
    <r>
      <rPr>
        <sz val="8"/>
        <color rgb="FF231F20"/>
        <rFont val="Arial"/>
        <family val="2"/>
      </rPr>
      <t>Ocean Man 69F</t>
    </r>
  </si>
  <si>
    <r>
      <rPr>
        <sz val="8"/>
        <color rgb="FF231F20"/>
        <rFont val="Arial"/>
        <family val="2"/>
      </rPr>
      <t>Ocean Man 69G</t>
    </r>
  </si>
  <si>
    <r>
      <rPr>
        <sz val="8"/>
        <color rgb="FF231F20"/>
        <rFont val="Arial"/>
        <family val="2"/>
      </rPr>
      <t>Ocean Man 69H</t>
    </r>
  </si>
  <si>
    <r>
      <rPr>
        <sz val="8"/>
        <color rgb="FF231F20"/>
        <rFont val="Arial"/>
        <family val="2"/>
      </rPr>
      <t>Ocean Man 69I</t>
    </r>
  </si>
  <si>
    <r>
      <rPr>
        <sz val="8"/>
        <color rgb="FF231F20"/>
        <rFont val="Arial"/>
        <family val="2"/>
      </rPr>
      <t>Ochapowace 71-7</t>
    </r>
  </si>
  <si>
    <r>
      <rPr>
        <sz val="8"/>
        <color rgb="FF231F20"/>
        <rFont val="Arial"/>
        <family val="2"/>
      </rPr>
      <t>Ochapowace 71-10</t>
    </r>
  </si>
  <si>
    <r>
      <rPr>
        <sz val="8"/>
        <color rgb="FF231F20"/>
        <rFont val="Arial"/>
        <family val="2"/>
      </rPr>
      <t>Ochapowace 71-18</t>
    </r>
  </si>
  <si>
    <r>
      <rPr>
        <sz val="8"/>
        <color rgb="FF231F20"/>
        <rFont val="Arial"/>
        <family val="2"/>
      </rPr>
      <t>Ochapowace 71-26</t>
    </r>
  </si>
  <si>
    <r>
      <rPr>
        <sz val="8"/>
        <color rgb="FF231F20"/>
        <rFont val="Arial"/>
        <family val="2"/>
      </rPr>
      <t>Ochapowace 71-44</t>
    </r>
  </si>
  <si>
    <r>
      <rPr>
        <sz val="8"/>
        <color rgb="FF231F20"/>
        <rFont val="Arial"/>
        <family val="2"/>
      </rPr>
      <t>Ochapowace 71-51</t>
    </r>
  </si>
  <si>
    <r>
      <rPr>
        <sz val="8"/>
        <color rgb="FF231F20"/>
        <rFont val="Arial"/>
        <family val="2"/>
      </rPr>
      <t>Ochapowace 71-54</t>
    </r>
  </si>
  <si>
    <r>
      <rPr>
        <sz val="8"/>
        <color rgb="FF231F20"/>
        <rFont val="Arial"/>
        <family val="2"/>
      </rPr>
      <t>Ochapowace 71-70</t>
    </r>
  </si>
  <si>
    <r>
      <rPr>
        <sz val="8"/>
        <color rgb="FF231F20"/>
        <rFont val="Arial"/>
        <family val="2"/>
      </rPr>
      <t>Old Post No. 43</t>
    </r>
  </si>
  <si>
    <r>
      <rPr>
        <sz val="8"/>
        <color rgb="FF231F20"/>
        <rFont val="Arial"/>
        <family val="2"/>
      </rPr>
      <t>One Arrow 95-1A</t>
    </r>
  </si>
  <si>
    <r>
      <rPr>
        <sz val="8"/>
        <color rgb="FF231F20"/>
        <rFont val="Arial"/>
        <family val="2"/>
      </rPr>
      <t>One Arrow 95-1C</t>
    </r>
  </si>
  <si>
    <r>
      <rPr>
        <sz val="8"/>
        <color rgb="FF231F20"/>
        <rFont val="Arial"/>
        <family val="2"/>
      </rPr>
      <t>One Arrow 95-1D</t>
    </r>
  </si>
  <si>
    <r>
      <rPr>
        <sz val="8"/>
        <color rgb="FF231F20"/>
        <rFont val="Arial"/>
        <family val="2"/>
      </rPr>
      <t>Onion Lake 119-1</t>
    </r>
  </si>
  <si>
    <r>
      <rPr>
        <sz val="8"/>
        <color rgb="FF231F20"/>
        <rFont val="Arial"/>
        <family val="2"/>
      </rPr>
      <t>Opaskwayak Cree Nation 27A (Carrot River)</t>
    </r>
  </si>
  <si>
    <r>
      <rPr>
        <sz val="8"/>
        <color rgb="FF231F20"/>
        <rFont val="Arial"/>
        <family val="2"/>
      </rPr>
      <t>Osage</t>
    </r>
  </si>
  <si>
    <r>
      <rPr>
        <sz val="8"/>
        <color rgb="FF231F20"/>
        <rFont val="Arial"/>
        <family val="2"/>
      </rPr>
      <t>Pangman</t>
    </r>
  </si>
  <si>
    <r>
      <rPr>
        <sz val="8"/>
        <color rgb="FF231F20"/>
        <rFont val="Arial"/>
        <family val="2"/>
      </rPr>
      <t>Patuanak</t>
    </r>
  </si>
  <si>
    <r>
      <rPr>
        <sz val="8"/>
        <color rgb="FF231F20"/>
        <rFont val="Arial"/>
        <family val="2"/>
      </rPr>
      <t>Pebble Baye</t>
    </r>
  </si>
  <si>
    <r>
      <rPr>
        <sz val="8"/>
        <color rgb="FF231F20"/>
        <rFont val="Arial"/>
        <family val="2"/>
      </rPr>
      <t>Pelican Lake 191A</t>
    </r>
  </si>
  <si>
    <r>
      <rPr>
        <sz val="8"/>
        <color rgb="FF231F20"/>
        <rFont val="Arial"/>
        <family val="2"/>
      </rPr>
      <t>Pelican Lake 191B</t>
    </r>
  </si>
  <si>
    <r>
      <rPr>
        <sz val="8"/>
        <color rgb="FF231F20"/>
        <rFont val="Arial"/>
        <family val="2"/>
      </rPr>
      <t>Pelican Narrows</t>
    </r>
  </si>
  <si>
    <r>
      <rPr>
        <sz val="8"/>
        <color rgb="FF231F20"/>
        <rFont val="Arial"/>
        <family val="2"/>
      </rPr>
      <t>Pelican Pointe</t>
    </r>
  </si>
  <si>
    <r>
      <rPr>
        <sz val="8"/>
        <color rgb="FF231F20"/>
        <rFont val="Arial"/>
        <family val="2"/>
      </rPr>
      <t>Pelly</t>
    </r>
  </si>
  <si>
    <r>
      <rPr>
        <sz val="8"/>
        <color rgb="FF231F20"/>
        <rFont val="Arial"/>
        <family val="2"/>
      </rPr>
      <t>Pheasant Rump 68</t>
    </r>
  </si>
  <si>
    <r>
      <rPr>
        <sz val="8"/>
        <color rgb="FF231F20"/>
        <rFont val="Arial"/>
        <family val="2"/>
      </rPr>
      <t>Piapot Cree First Nation 75H</t>
    </r>
  </si>
  <si>
    <r>
      <rPr>
        <sz val="8"/>
        <color rgb="FF231F20"/>
        <rFont val="Arial"/>
        <family val="2"/>
      </rPr>
      <t>Piapot No. 110</t>
    </r>
  </si>
  <si>
    <r>
      <rPr>
        <sz val="8"/>
        <color rgb="FF231F20"/>
        <rFont val="Arial"/>
        <family val="2"/>
      </rPr>
      <t>Pilger</t>
    </r>
  </si>
  <si>
    <r>
      <rPr>
        <sz val="8"/>
        <color rgb="FF231F20"/>
        <rFont val="Arial"/>
        <family val="2"/>
      </rPr>
      <t>Pleasant Valley No. 288</t>
    </r>
  </si>
  <si>
    <r>
      <rPr>
        <sz val="8"/>
        <color rgb="FF231F20"/>
        <rFont val="Arial"/>
        <family val="2"/>
      </rPr>
      <t>Pleasantdale</t>
    </r>
  </si>
  <si>
    <r>
      <rPr>
        <sz val="8"/>
        <color rgb="FF231F20"/>
        <rFont val="Arial"/>
        <family val="2"/>
      </rPr>
      <t>Plenty</t>
    </r>
  </si>
  <si>
    <r>
      <rPr>
        <sz val="8"/>
        <color rgb="FF231F20"/>
        <rFont val="Arial"/>
        <family val="2"/>
      </rPr>
      <t>Plunkett</t>
    </r>
  </si>
  <si>
    <r>
      <rPr>
        <sz val="8"/>
        <color rgb="FF231F20"/>
        <rFont val="Arial"/>
        <family val="2"/>
      </rPr>
      <t>Poplar Valley No. 12</t>
    </r>
  </si>
  <si>
    <r>
      <rPr>
        <sz val="8"/>
        <color rgb="FF231F20"/>
        <rFont val="Arial"/>
        <family val="2"/>
      </rPr>
      <t>Porcupine Plain</t>
    </r>
  </si>
  <si>
    <r>
      <rPr>
        <sz val="8"/>
        <color rgb="FF231F20"/>
        <rFont val="Arial"/>
        <family val="2"/>
      </rPr>
      <t>Potato River 156A</t>
    </r>
  </si>
  <si>
    <r>
      <rPr>
        <sz val="8"/>
        <color rgb="FF231F20"/>
        <rFont val="Arial"/>
        <family val="2"/>
      </rPr>
      <t>Prairie Rose No. 309</t>
    </r>
  </si>
  <si>
    <r>
      <rPr>
        <sz val="8"/>
        <color rgb="FF231F20"/>
        <rFont val="Arial"/>
        <family val="2"/>
      </rPr>
      <t>Prairiedale No. 321</t>
    </r>
  </si>
  <si>
    <r>
      <rPr>
        <sz val="8"/>
        <color rgb="FF231F20"/>
        <rFont val="Arial"/>
        <family val="2"/>
      </rPr>
      <t>Preeceville</t>
    </r>
  </si>
  <si>
    <r>
      <rPr>
        <sz val="8"/>
        <color rgb="FF231F20"/>
        <rFont val="Arial"/>
        <family val="2"/>
      </rPr>
      <t>Prelate</t>
    </r>
  </si>
  <si>
    <r>
      <rPr>
        <sz val="8"/>
        <color rgb="FF231F20"/>
        <rFont val="Arial"/>
        <family val="2"/>
      </rPr>
      <t>Primate</t>
    </r>
  </si>
  <si>
    <r>
      <rPr>
        <sz val="8"/>
        <color rgb="FF231F20"/>
        <rFont val="Arial"/>
        <family val="2"/>
      </rPr>
      <t>Progress No. 351</t>
    </r>
  </si>
  <si>
    <r>
      <rPr>
        <sz val="8"/>
        <color rgb="FF231F20"/>
        <rFont val="Arial"/>
        <family val="2"/>
      </rPr>
      <t>Quinton</t>
    </r>
  </si>
  <si>
    <r>
      <rPr>
        <sz val="8"/>
        <color rgb="FF231F20"/>
        <rFont val="Arial"/>
        <family val="2"/>
      </rPr>
      <t>Rabbit Lake</t>
    </r>
  </si>
  <si>
    <r>
      <rPr>
        <sz val="8"/>
        <color rgb="FF231F20"/>
        <rFont val="Arial"/>
        <family val="2"/>
      </rPr>
      <t>Rama</t>
    </r>
  </si>
  <si>
    <r>
      <rPr>
        <sz val="8"/>
        <color rgb="FF231F20"/>
        <rFont val="Arial"/>
        <family val="2"/>
      </rPr>
      <t>Red Earth 29</t>
    </r>
  </si>
  <si>
    <r>
      <rPr>
        <sz val="8"/>
        <color rgb="FF231F20"/>
        <rFont val="Arial"/>
        <family val="2"/>
      </rPr>
      <t>Redvers</t>
    </r>
  </si>
  <si>
    <r>
      <rPr>
        <sz val="8"/>
        <color rgb="FF231F20"/>
        <rFont val="Arial"/>
        <family val="2"/>
      </rPr>
      <t>Reno No. 51</t>
    </r>
  </si>
  <si>
    <r>
      <rPr>
        <sz val="8"/>
        <color rgb="FF231F20"/>
        <rFont val="Arial"/>
        <family val="2"/>
      </rPr>
      <t>Richard</t>
    </r>
  </si>
  <si>
    <r>
      <rPr>
        <sz val="8"/>
        <color rgb="FF231F20"/>
        <rFont val="Arial"/>
        <family val="2"/>
      </rPr>
      <t>Ridgedale</t>
    </r>
  </si>
  <si>
    <r>
      <rPr>
        <sz val="8"/>
        <color rgb="FF231F20"/>
        <rFont val="Arial"/>
        <family val="2"/>
      </rPr>
      <t>Riverhurst</t>
    </r>
  </si>
  <si>
    <r>
      <rPr>
        <sz val="8"/>
        <color rgb="FF231F20"/>
        <rFont val="Arial"/>
        <family val="2"/>
      </rPr>
      <t>Rocanville No. 151</t>
    </r>
  </si>
  <si>
    <r>
      <rPr>
        <sz val="8"/>
        <color rgb="FF231F20"/>
        <rFont val="Arial"/>
        <family val="2"/>
      </rPr>
      <t>Rose Valley</t>
    </r>
  </si>
  <si>
    <r>
      <rPr>
        <sz val="8"/>
        <color rgb="FF231F20"/>
        <rFont val="Arial"/>
        <family val="2"/>
      </rPr>
      <t>Rosemount No. 378</t>
    </r>
  </si>
  <si>
    <r>
      <rPr>
        <sz val="8"/>
        <color rgb="FF231F20"/>
        <rFont val="Arial"/>
        <family val="2"/>
      </rPr>
      <t>Rush Lake</t>
    </r>
  </si>
  <si>
    <r>
      <rPr>
        <sz val="8"/>
        <color rgb="FF231F20"/>
        <rFont val="Arial"/>
        <family val="2"/>
      </rPr>
      <t>Ruthilda</t>
    </r>
  </si>
  <si>
    <r>
      <rPr>
        <sz val="8"/>
        <color rgb="FF231F20"/>
        <rFont val="Arial"/>
        <family val="2"/>
      </rPr>
      <t>Saulteaux 159A</t>
    </r>
  </si>
  <si>
    <r>
      <rPr>
        <sz val="8"/>
        <color rgb="FF231F20"/>
        <rFont val="Arial"/>
        <family val="2"/>
      </rPr>
      <t>Sceptre</t>
    </r>
  </si>
  <si>
    <r>
      <rPr>
        <sz val="8"/>
        <color rgb="FF231F20"/>
        <rFont val="Arial"/>
        <family val="2"/>
      </rPr>
      <t>Senlac</t>
    </r>
  </si>
  <si>
    <r>
      <rPr>
        <sz val="8"/>
        <color rgb="FF231F20"/>
        <rFont val="Arial"/>
        <family val="2"/>
      </rPr>
      <t>Shackleton</t>
    </r>
  </si>
  <si>
    <r>
      <rPr>
        <sz val="8"/>
        <color rgb="FF231F20"/>
        <rFont val="Arial"/>
        <family val="2"/>
      </rPr>
      <t>Shamrock</t>
    </r>
  </si>
  <si>
    <r>
      <rPr>
        <sz val="8"/>
        <color rgb="FF231F20"/>
        <rFont val="Arial"/>
        <family val="2"/>
      </rPr>
      <t>Shamrock No. 134</t>
    </r>
  </si>
  <si>
    <r>
      <rPr>
        <sz val="8"/>
        <color rgb="FF231F20"/>
        <rFont val="Arial"/>
        <family val="2"/>
      </rPr>
      <t>Sheho</t>
    </r>
  </si>
  <si>
    <r>
      <rPr>
        <sz val="8"/>
        <color rgb="FF231F20"/>
        <rFont val="Arial"/>
        <family val="2"/>
      </rPr>
      <t>Shesheep 74A</t>
    </r>
  </si>
  <si>
    <r>
      <rPr>
        <sz val="8"/>
        <color rgb="FF231F20"/>
        <rFont val="Arial"/>
        <family val="2"/>
      </rPr>
      <t>Simpson</t>
    </r>
  </si>
  <si>
    <r>
      <rPr>
        <sz val="8"/>
        <color rgb="FF231F20"/>
        <rFont val="Arial"/>
        <family val="2"/>
      </rPr>
      <t>Sintaluta</t>
    </r>
  </si>
  <si>
    <r>
      <rPr>
        <sz val="8"/>
        <color rgb="FF231F20"/>
        <rFont val="Arial"/>
        <family val="2"/>
      </rPr>
      <t>Smeaton</t>
    </r>
  </si>
  <si>
    <r>
      <rPr>
        <sz val="8"/>
        <color rgb="FF231F20"/>
        <rFont val="Arial"/>
        <family val="2"/>
      </rPr>
      <t>Smiley</t>
    </r>
  </si>
  <si>
    <r>
      <rPr>
        <sz val="8"/>
        <color rgb="FF231F20"/>
        <rFont val="Arial"/>
        <family val="2"/>
      </rPr>
      <t>Snipe Lake No. 259</t>
    </r>
  </si>
  <si>
    <r>
      <rPr>
        <sz val="8"/>
        <color rgb="FF231F20"/>
        <rFont val="Arial"/>
        <family val="2"/>
      </rPr>
      <t>Spalding</t>
    </r>
  </si>
  <si>
    <r>
      <rPr>
        <sz val="8"/>
        <color rgb="FF231F20"/>
        <rFont val="Arial"/>
        <family val="2"/>
      </rPr>
      <t>Speers</t>
    </r>
  </si>
  <si>
    <r>
      <rPr>
        <sz val="8"/>
        <color rgb="FF231F20"/>
        <rFont val="Arial"/>
        <family val="2"/>
      </rPr>
      <t>Spy Hill</t>
    </r>
  </si>
  <si>
    <r>
      <rPr>
        <sz val="8"/>
        <color rgb="FF231F20"/>
        <rFont val="Arial"/>
        <family val="2"/>
      </rPr>
      <t>Spy Hill No. 152</t>
    </r>
  </si>
  <si>
    <r>
      <rPr>
        <sz val="8"/>
        <color rgb="FF231F20"/>
        <rFont val="Arial"/>
        <family val="2"/>
      </rPr>
      <t>St. Benedict</t>
    </r>
  </si>
  <si>
    <r>
      <rPr>
        <sz val="8"/>
        <color rgb="FF231F20"/>
        <rFont val="Arial"/>
        <family val="2"/>
      </rPr>
      <t>St. George’s Hill</t>
    </r>
  </si>
  <si>
    <r>
      <rPr>
        <sz val="8"/>
        <color rgb="FF231F20"/>
        <rFont val="Arial"/>
        <family val="2"/>
      </rPr>
      <t>Star Blanket 83C</t>
    </r>
  </si>
  <si>
    <r>
      <rPr>
        <sz val="8"/>
        <color rgb="FF231F20"/>
        <rFont val="Arial"/>
        <family val="2"/>
      </rPr>
      <t>Star City</t>
    </r>
  </si>
  <si>
    <r>
      <rPr>
        <sz val="8"/>
        <color rgb="FF231F20"/>
        <rFont val="Arial"/>
        <family val="2"/>
      </rPr>
      <t>Stenen</t>
    </r>
  </si>
  <si>
    <r>
      <rPr>
        <sz val="8"/>
        <color rgb="FF231F20"/>
        <rFont val="Arial"/>
        <family val="2"/>
      </rPr>
      <t>Stewart Valley</t>
    </r>
  </si>
  <si>
    <r>
      <rPr>
        <sz val="8"/>
        <color rgb="FF231F20"/>
        <rFont val="Arial"/>
        <family val="2"/>
      </rPr>
      <t>Stockholm</t>
    </r>
  </si>
  <si>
    <r>
      <rPr>
        <sz val="8"/>
        <color rgb="FF231F20"/>
        <rFont val="Arial"/>
        <family val="2"/>
      </rPr>
      <t>Stony Rapids</t>
    </r>
  </si>
  <si>
    <r>
      <rPr>
        <sz val="8"/>
        <color rgb="FF231F20"/>
        <rFont val="Arial"/>
        <family val="2"/>
      </rPr>
      <t>Storthoaks</t>
    </r>
  </si>
  <si>
    <r>
      <rPr>
        <sz val="8"/>
        <color rgb="FF231F20"/>
        <rFont val="Arial"/>
        <family val="2"/>
      </rPr>
      <t>Storthoaks No. 31</t>
    </r>
  </si>
  <si>
    <r>
      <rPr>
        <sz val="8"/>
        <color rgb="FF231F20"/>
        <rFont val="Arial"/>
        <family val="2"/>
      </rPr>
      <t>Strongfield</t>
    </r>
  </si>
  <si>
    <r>
      <rPr>
        <sz val="8"/>
        <color rgb="FF231F20"/>
        <rFont val="Arial"/>
        <family val="2"/>
      </rPr>
      <t>Sturgeon Weir 184F</t>
    </r>
  </si>
  <si>
    <r>
      <rPr>
        <sz val="8"/>
        <color rgb="FF231F20"/>
        <rFont val="Arial"/>
        <family val="2"/>
      </rPr>
      <t>Sturgis</t>
    </r>
  </si>
  <si>
    <r>
      <rPr>
        <sz val="8"/>
        <color rgb="FF231F20"/>
        <rFont val="Arial"/>
        <family val="2"/>
      </rPr>
      <t>Success</t>
    </r>
  </si>
  <si>
    <r>
      <rPr>
        <b/>
        <sz val="8"/>
        <color rgb="FF231F20"/>
        <rFont val="Arial"/>
        <family val="2"/>
      </rPr>
      <t xml:space="preserve">Saskatchewan </t>
    </r>
    <r>
      <rPr>
        <sz val="8"/>
        <color rgb="FF231F20"/>
        <rFont val="Arial"/>
        <family val="2"/>
      </rPr>
      <t>(concluded)</t>
    </r>
  </si>
  <si>
    <r>
      <rPr>
        <sz val="8"/>
        <color rgb="FF231F20"/>
        <rFont val="Arial"/>
        <family val="2"/>
      </rPr>
      <t>Sucker River 156C (Nemebien River 156C)</t>
    </r>
  </si>
  <si>
    <r>
      <rPr>
        <sz val="8"/>
        <color rgb="FF231F20"/>
        <rFont val="Arial"/>
        <family val="2"/>
      </rPr>
      <t>Sunset Cove</t>
    </r>
  </si>
  <si>
    <r>
      <rPr>
        <sz val="8"/>
        <color rgb="FF231F20"/>
        <rFont val="Arial"/>
        <family val="2"/>
      </rPr>
      <t>Sutton No. 103</t>
    </r>
  </si>
  <si>
    <r>
      <rPr>
        <sz val="8"/>
        <color rgb="FF231F20"/>
        <rFont val="Arial"/>
        <family val="2"/>
      </rPr>
      <t>Sweet Grass 113-L6</t>
    </r>
  </si>
  <si>
    <r>
      <rPr>
        <sz val="8"/>
        <color rgb="FF231F20"/>
        <rFont val="Arial"/>
        <family val="2"/>
      </rPr>
      <t>Tantallon</t>
    </r>
  </si>
  <si>
    <r>
      <rPr>
        <sz val="8"/>
        <color rgb="FF231F20"/>
        <rFont val="Arial"/>
        <family val="2"/>
      </rPr>
      <t>Tessier</t>
    </r>
  </si>
  <si>
    <r>
      <rPr>
        <sz val="8"/>
        <color rgb="FF231F20"/>
        <rFont val="Arial"/>
        <family val="2"/>
      </rPr>
      <t>The Key 65</t>
    </r>
  </si>
  <si>
    <r>
      <rPr>
        <sz val="8"/>
        <color rgb="FF231F20"/>
        <rFont val="Arial"/>
        <family val="2"/>
      </rPr>
      <t>Thunderchild First Nation 115C</t>
    </r>
  </si>
  <si>
    <r>
      <rPr>
        <sz val="8"/>
        <color rgb="FF231F20"/>
        <rFont val="Arial"/>
        <family val="2"/>
      </rPr>
      <t>Timber Bay</t>
    </r>
  </si>
  <si>
    <r>
      <rPr>
        <sz val="8"/>
        <color rgb="FF231F20"/>
        <rFont val="Arial"/>
        <family val="2"/>
      </rPr>
      <t>Tobin Lake</t>
    </r>
  </si>
  <si>
    <r>
      <rPr>
        <sz val="8"/>
        <color rgb="FF231F20"/>
        <rFont val="Arial"/>
        <family val="2"/>
      </rPr>
      <t>Togo</t>
    </r>
  </si>
  <si>
    <r>
      <rPr>
        <sz val="8"/>
        <color rgb="FF231F20"/>
        <rFont val="Arial"/>
        <family val="2"/>
      </rPr>
      <t>Tramping Lake</t>
    </r>
  </si>
  <si>
    <r>
      <rPr>
        <sz val="8"/>
        <color rgb="FF231F20"/>
        <rFont val="Arial"/>
        <family val="2"/>
      </rPr>
      <t>Treaty Four Reserve Grounds 77</t>
    </r>
  </si>
  <si>
    <r>
      <rPr>
        <sz val="8"/>
        <color rgb="FF231F20"/>
        <rFont val="Arial"/>
        <family val="2"/>
      </rPr>
      <t>Tribune</t>
    </r>
  </si>
  <si>
    <r>
      <rPr>
        <sz val="8"/>
        <color rgb="FF231F20"/>
        <rFont val="Arial"/>
        <family val="2"/>
      </rPr>
      <t>Tugaske</t>
    </r>
  </si>
  <si>
    <r>
      <rPr>
        <sz val="8"/>
        <color rgb="FF231F20"/>
        <rFont val="Arial"/>
        <family val="2"/>
      </rPr>
      <t>Tullymet No. 216</t>
    </r>
  </si>
  <si>
    <r>
      <rPr>
        <sz val="8"/>
        <color rgb="FF231F20"/>
        <rFont val="Arial"/>
        <family val="2"/>
      </rPr>
      <t>Turnor Lake</t>
    </r>
  </si>
  <si>
    <r>
      <rPr>
        <sz val="8"/>
        <color rgb="FF231F20"/>
        <rFont val="Arial"/>
        <family val="2"/>
      </rPr>
      <t>Turnor Lake 193B</t>
    </r>
  </si>
  <si>
    <r>
      <rPr>
        <sz val="8"/>
        <color rgb="FF231F20"/>
        <rFont val="Arial"/>
        <family val="2"/>
      </rPr>
      <t>Usborne No. 310</t>
    </r>
  </si>
  <si>
    <r>
      <rPr>
        <sz val="8"/>
        <color rgb="FF231F20"/>
        <rFont val="Arial"/>
        <family val="2"/>
      </rPr>
      <t>Val Marie</t>
    </r>
  </si>
  <si>
    <r>
      <rPr>
        <sz val="8"/>
        <color rgb="FF231F20"/>
        <rFont val="Arial"/>
        <family val="2"/>
      </rPr>
      <t>Val Marie No. 17</t>
    </r>
  </si>
  <si>
    <r>
      <rPr>
        <sz val="8"/>
        <color rgb="FF231F20"/>
        <rFont val="Arial"/>
        <family val="2"/>
      </rPr>
      <t>Valparaiso</t>
    </r>
  </si>
  <si>
    <r>
      <rPr>
        <sz val="8"/>
        <color rgb="FF231F20"/>
        <rFont val="Arial"/>
        <family val="2"/>
      </rPr>
      <t>Wadena</t>
    </r>
  </si>
  <si>
    <r>
      <rPr>
        <sz val="8"/>
        <color rgb="FF231F20"/>
        <rFont val="Arial"/>
        <family val="2"/>
      </rPr>
      <t>Wakaw Lake</t>
    </r>
  </si>
  <si>
    <r>
      <rPr>
        <sz val="8"/>
        <color rgb="FF231F20"/>
        <rFont val="Arial"/>
        <family val="2"/>
      </rPr>
      <t>Waldron</t>
    </r>
  </si>
  <si>
    <r>
      <rPr>
        <sz val="8"/>
        <color rgb="FF231F20"/>
        <rFont val="Arial"/>
        <family val="2"/>
      </rPr>
      <t>Wapella</t>
    </r>
  </si>
  <si>
    <r>
      <rPr>
        <sz val="8"/>
        <color rgb="FF231F20"/>
        <rFont val="Arial"/>
        <family val="2"/>
      </rPr>
      <t>Wa-Pii Moos-Toosis (White Calf) 83A</t>
    </r>
  </si>
  <si>
    <r>
      <rPr>
        <sz val="8"/>
        <color rgb="FF231F20"/>
        <rFont val="Arial"/>
        <family val="2"/>
      </rPr>
      <t>Wawota</t>
    </r>
  </si>
  <si>
    <r>
      <rPr>
        <sz val="8"/>
        <color rgb="FF231F20"/>
        <rFont val="Arial"/>
        <family val="2"/>
      </rPr>
      <t>Webb</t>
    </r>
  </si>
  <si>
    <r>
      <rPr>
        <sz val="8"/>
        <color rgb="FF231F20"/>
        <rFont val="Arial"/>
        <family val="2"/>
      </rPr>
      <t>Wee Too Beach</t>
    </r>
  </si>
  <si>
    <r>
      <rPr>
        <sz val="8"/>
        <color rgb="FF231F20"/>
        <rFont val="Arial"/>
        <family val="2"/>
      </rPr>
      <t>Weekes</t>
    </r>
  </si>
  <si>
    <r>
      <rPr>
        <sz val="8"/>
        <color rgb="FF231F20"/>
        <rFont val="Arial"/>
        <family val="2"/>
      </rPr>
      <t>Weirdale</t>
    </r>
  </si>
  <si>
    <r>
      <rPr>
        <sz val="8"/>
        <color rgb="FF231F20"/>
        <rFont val="Arial"/>
        <family val="2"/>
      </rPr>
      <t>Welwyn</t>
    </r>
  </si>
  <si>
    <r>
      <rPr>
        <sz val="8"/>
        <color rgb="FF231F20"/>
        <rFont val="Arial"/>
        <family val="2"/>
      </rPr>
      <t>West End</t>
    </r>
  </si>
  <si>
    <r>
      <rPr>
        <sz val="8"/>
        <color rgb="FF231F20"/>
        <rFont val="Arial"/>
        <family val="2"/>
      </rPr>
      <t>Weyakwin</t>
    </r>
  </si>
  <si>
    <r>
      <rPr>
        <sz val="8"/>
        <color rgb="FF231F20"/>
        <rFont val="Arial"/>
        <family val="2"/>
      </rPr>
      <t>Winslow No. 319</t>
    </r>
  </si>
  <si>
    <r>
      <rPr>
        <sz val="8"/>
        <color rgb="FF231F20"/>
        <rFont val="Arial"/>
        <family val="2"/>
      </rPr>
      <t>Witchekan Lake 117D</t>
    </r>
  </si>
  <si>
    <r>
      <rPr>
        <sz val="8"/>
        <color rgb="FF231F20"/>
        <rFont val="Arial"/>
        <family val="2"/>
      </rPr>
      <t>Wood Creek No. 281</t>
    </r>
  </si>
  <si>
    <r>
      <rPr>
        <sz val="8"/>
        <color rgb="FF231F20"/>
        <rFont val="Arial"/>
        <family val="2"/>
      </rPr>
      <t>Wood Mountain</t>
    </r>
  </si>
  <si>
    <r>
      <rPr>
        <sz val="8"/>
        <color rgb="FF231F20"/>
        <rFont val="Arial"/>
        <family val="2"/>
      </rPr>
      <t>Wood Mountain 160</t>
    </r>
  </si>
  <si>
    <r>
      <rPr>
        <sz val="8"/>
        <color rgb="FF231F20"/>
        <rFont val="Arial"/>
        <family val="2"/>
      </rPr>
      <t>Yarbo</t>
    </r>
  </si>
  <si>
    <r>
      <rPr>
        <sz val="8"/>
        <color rgb="FF231F20"/>
        <rFont val="Arial"/>
        <family val="2"/>
      </rPr>
      <t>Yellow Grass</t>
    </r>
  </si>
  <si>
    <r>
      <rPr>
        <sz val="8"/>
        <color rgb="FF231F20"/>
        <rFont val="Arial"/>
        <family val="2"/>
      </rPr>
      <t>Zelma</t>
    </r>
  </si>
  <si>
    <r>
      <rPr>
        <sz val="8"/>
        <color rgb="FF231F20"/>
        <rFont val="Arial"/>
        <family val="2"/>
      </rPr>
      <t>Zenon Park</t>
    </r>
  </si>
  <si>
    <r>
      <rPr>
        <b/>
        <sz val="8"/>
        <color rgb="FF231F20"/>
        <rFont val="Arial"/>
        <family val="2"/>
      </rPr>
      <t>Alberta            Census metropolitan</t>
    </r>
  </si>
  <si>
    <r>
      <rPr>
        <b/>
        <sz val="8"/>
        <color rgb="FF231F20"/>
        <rFont val="Arial"/>
        <family val="2"/>
      </rPr>
      <t>areas (Alberta)</t>
    </r>
  </si>
  <si>
    <r>
      <rPr>
        <b/>
        <sz val="8"/>
        <color rgb="FF231F20"/>
        <rFont val="Arial"/>
        <family val="2"/>
      </rPr>
      <t>48A</t>
    </r>
  </si>
  <si>
    <r>
      <rPr>
        <sz val="8"/>
        <color rgb="FF231F20"/>
        <rFont val="Arial"/>
        <family val="2"/>
      </rPr>
      <t>Calgary</t>
    </r>
  </si>
  <si>
    <r>
      <rPr>
        <sz val="8"/>
        <color rgb="FF231F20"/>
        <rFont val="Arial"/>
        <family val="2"/>
      </rPr>
      <t>Airdrie</t>
    </r>
  </si>
  <si>
    <r>
      <rPr>
        <sz val="8"/>
        <color rgb="FF231F20"/>
        <rFont val="Arial"/>
        <family val="2"/>
      </rPr>
      <t>Beiseker</t>
    </r>
  </si>
  <si>
    <r>
      <rPr>
        <sz val="8"/>
        <color rgb="FF231F20"/>
        <rFont val="Arial"/>
        <family val="2"/>
      </rPr>
      <t>Chestermere</t>
    </r>
  </si>
  <si>
    <r>
      <rPr>
        <sz val="8"/>
        <color rgb="FF231F20"/>
        <rFont val="Arial"/>
        <family val="2"/>
      </rPr>
      <t>Crossfield</t>
    </r>
  </si>
  <si>
    <r>
      <rPr>
        <sz val="8"/>
        <color rgb="FF231F20"/>
        <rFont val="Arial"/>
        <family val="2"/>
      </rPr>
      <t>Irricana</t>
    </r>
  </si>
  <si>
    <r>
      <rPr>
        <sz val="8"/>
        <color rgb="FF231F20"/>
        <rFont val="Arial"/>
        <family val="2"/>
      </rPr>
      <t>Rocky View County</t>
    </r>
  </si>
  <si>
    <r>
      <rPr>
        <sz val="8"/>
        <color rgb="FF231F20"/>
        <rFont val="Arial"/>
        <family val="2"/>
      </rPr>
      <t>Tsuu T’ina Nation 145 (Sarcee 145)</t>
    </r>
  </si>
  <si>
    <r>
      <rPr>
        <sz val="8"/>
        <color rgb="FF231F20"/>
        <rFont val="Arial"/>
        <family val="2"/>
      </rPr>
      <t>Edmonton</t>
    </r>
  </si>
  <si>
    <r>
      <rPr>
        <sz val="8"/>
        <color rgb="FF231F20"/>
        <rFont val="Arial"/>
        <family val="2"/>
      </rPr>
      <t>Alexander 134</t>
    </r>
  </si>
  <si>
    <r>
      <rPr>
        <sz val="8"/>
        <color rgb="FF231F20"/>
        <rFont val="Arial"/>
        <family val="2"/>
      </rPr>
      <t>Betula Beach</t>
    </r>
  </si>
  <si>
    <r>
      <rPr>
        <sz val="8"/>
        <color rgb="FF231F20"/>
        <rFont val="Arial"/>
        <family val="2"/>
      </rPr>
      <t>SV</t>
    </r>
  </si>
  <si>
    <r>
      <rPr>
        <sz val="8"/>
        <color rgb="FF231F20"/>
        <rFont val="Arial"/>
        <family val="2"/>
      </rPr>
      <t>Bon Accord</t>
    </r>
  </si>
  <si>
    <r>
      <rPr>
        <sz val="8"/>
        <color rgb="FF231F20"/>
        <rFont val="Arial"/>
        <family val="2"/>
      </rPr>
      <t>Bruderheim</t>
    </r>
  </si>
  <si>
    <r>
      <rPr>
        <b/>
        <sz val="8"/>
        <color rgb="FF231F20"/>
        <rFont val="Arial"/>
        <family val="2"/>
      </rPr>
      <t xml:space="preserve">Alberta </t>
    </r>
    <r>
      <rPr>
        <sz val="8"/>
        <color rgb="FF231F20"/>
        <rFont val="Arial"/>
        <family val="2"/>
      </rPr>
      <t>(continued)</t>
    </r>
  </si>
  <si>
    <r>
      <rPr>
        <sz val="8"/>
        <color rgb="FF231F20"/>
        <rFont val="Arial"/>
        <family val="2"/>
      </rPr>
      <t>Calmar</t>
    </r>
  </si>
  <si>
    <r>
      <rPr>
        <sz val="8"/>
        <color rgb="FF231F20"/>
        <rFont val="Arial"/>
        <family val="2"/>
      </rPr>
      <t>Devon</t>
    </r>
  </si>
  <si>
    <r>
      <rPr>
        <sz val="8"/>
        <color rgb="FF231F20"/>
        <rFont val="Arial"/>
        <family val="2"/>
      </rPr>
      <t>Fort Saskatchewan</t>
    </r>
  </si>
  <si>
    <r>
      <rPr>
        <sz val="8"/>
        <color rgb="FF231F20"/>
        <rFont val="Arial"/>
        <family val="2"/>
      </rPr>
      <t>Gibbons</t>
    </r>
  </si>
  <si>
    <r>
      <rPr>
        <sz val="8"/>
        <color rgb="FF231F20"/>
        <rFont val="Arial"/>
        <family val="2"/>
      </rPr>
      <t>Golden Days</t>
    </r>
  </si>
  <si>
    <r>
      <rPr>
        <sz val="8"/>
        <color rgb="FF231F20"/>
        <rFont val="Arial"/>
        <family val="2"/>
      </rPr>
      <t>Itaska Beach</t>
    </r>
  </si>
  <si>
    <r>
      <rPr>
        <sz val="8"/>
        <color rgb="FF231F20"/>
        <rFont val="Arial"/>
        <family val="2"/>
      </rPr>
      <t>Kapasiwin</t>
    </r>
  </si>
  <si>
    <r>
      <rPr>
        <sz val="8"/>
        <color rgb="FF231F20"/>
        <rFont val="Arial"/>
        <family val="2"/>
      </rPr>
      <t>Leduc</t>
    </r>
  </si>
  <si>
    <r>
      <rPr>
        <sz val="8"/>
        <color rgb="FF231F20"/>
        <rFont val="Arial"/>
        <family val="2"/>
      </rPr>
      <t>Leduc County</t>
    </r>
  </si>
  <si>
    <r>
      <rPr>
        <sz val="8"/>
        <color rgb="FF231F20"/>
        <rFont val="Arial"/>
        <family val="2"/>
      </rPr>
      <t>Legal</t>
    </r>
  </si>
  <si>
    <r>
      <rPr>
        <sz val="8"/>
        <color rgb="FF231F20"/>
        <rFont val="Arial"/>
        <family val="2"/>
      </rPr>
      <t>Morinville</t>
    </r>
  </si>
  <si>
    <r>
      <rPr>
        <sz val="8"/>
        <color rgb="FF231F20"/>
        <rFont val="Arial"/>
        <family val="2"/>
      </rPr>
      <t>Parkland County</t>
    </r>
  </si>
  <si>
    <r>
      <rPr>
        <sz val="8"/>
        <color rgb="FF231F20"/>
        <rFont val="Arial"/>
        <family val="2"/>
      </rPr>
      <t>Point Alison</t>
    </r>
  </si>
  <si>
    <r>
      <rPr>
        <sz val="8"/>
        <color rgb="FF231F20"/>
        <rFont val="Arial"/>
        <family val="2"/>
      </rPr>
      <t>Redwater</t>
    </r>
  </si>
  <si>
    <r>
      <rPr>
        <sz val="8"/>
        <color rgb="FF231F20"/>
        <rFont val="Arial"/>
        <family val="2"/>
      </rPr>
      <t>Seba Beach</t>
    </r>
  </si>
  <si>
    <r>
      <rPr>
        <sz val="8"/>
        <color rgb="FF231F20"/>
        <rFont val="Arial"/>
        <family val="2"/>
      </rPr>
      <t>Spring Lake</t>
    </r>
  </si>
  <si>
    <r>
      <rPr>
        <sz val="8"/>
        <color rgb="FF231F20"/>
        <rFont val="Arial"/>
        <family val="2"/>
      </rPr>
      <t>Spruce Grove</t>
    </r>
  </si>
  <si>
    <r>
      <rPr>
        <sz val="8"/>
        <color rgb="FF231F20"/>
        <rFont val="Arial"/>
        <family val="2"/>
      </rPr>
      <t>St. Albert</t>
    </r>
  </si>
  <si>
    <r>
      <rPr>
        <sz val="8"/>
        <color rgb="FF231F20"/>
        <rFont val="Arial"/>
        <family val="2"/>
      </rPr>
      <t>Stony Plain</t>
    </r>
  </si>
  <si>
    <r>
      <rPr>
        <sz val="8"/>
        <color rgb="FF231F20"/>
        <rFont val="Arial"/>
        <family val="2"/>
      </rPr>
      <t>Stony Plain 135</t>
    </r>
  </si>
  <si>
    <r>
      <rPr>
        <sz val="8"/>
        <color rgb="FF231F20"/>
        <rFont val="Arial"/>
        <family val="2"/>
      </rPr>
      <t>Strathcona County</t>
    </r>
  </si>
  <si>
    <r>
      <rPr>
        <sz val="8"/>
        <color rgb="FF231F20"/>
        <rFont val="Arial"/>
        <family val="2"/>
      </rPr>
      <t>SM</t>
    </r>
  </si>
  <si>
    <r>
      <rPr>
        <sz val="8"/>
        <color rgb="FF231F20"/>
        <rFont val="Arial"/>
        <family val="2"/>
      </rPr>
      <t>Sturgeon County</t>
    </r>
  </si>
  <si>
    <r>
      <rPr>
        <sz val="8"/>
        <color rgb="FF231F20"/>
        <rFont val="Arial"/>
        <family val="2"/>
      </rPr>
      <t>Sundance Beach</t>
    </r>
  </si>
  <si>
    <r>
      <rPr>
        <sz val="8"/>
        <color rgb="FF231F20"/>
        <rFont val="Arial"/>
        <family val="2"/>
      </rPr>
      <t>Thorsby</t>
    </r>
  </si>
  <si>
    <r>
      <rPr>
        <sz val="8"/>
        <color rgb="FF231F20"/>
        <rFont val="Arial"/>
        <family val="2"/>
      </rPr>
      <t>Wabamun</t>
    </r>
  </si>
  <si>
    <r>
      <rPr>
        <sz val="8"/>
        <color rgb="FF231F20"/>
        <rFont val="Arial"/>
        <family val="2"/>
      </rPr>
      <t>Wabamun 133A</t>
    </r>
  </si>
  <si>
    <r>
      <rPr>
        <sz val="8"/>
        <color rgb="FF231F20"/>
        <rFont val="Arial"/>
        <family val="2"/>
      </rPr>
      <t>Wabamun 133B</t>
    </r>
  </si>
  <si>
    <r>
      <rPr>
        <sz val="8"/>
        <color rgb="FF231F20"/>
        <rFont val="Arial"/>
        <family val="2"/>
      </rPr>
      <t>Warburg</t>
    </r>
  </si>
  <si>
    <r>
      <rPr>
        <b/>
        <sz val="8"/>
        <color rgb="FF231F20"/>
        <rFont val="Arial"/>
        <family val="2"/>
      </rPr>
      <t>Census agglomerations (Alberta)</t>
    </r>
  </si>
  <si>
    <r>
      <rPr>
        <b/>
        <sz val="8"/>
        <color rgb="FF231F20"/>
        <rFont val="Arial"/>
        <family val="2"/>
      </rPr>
      <t>48B</t>
    </r>
  </si>
  <si>
    <r>
      <rPr>
        <sz val="8"/>
        <color rgb="FF231F20"/>
        <rFont val="Arial"/>
        <family val="2"/>
      </rPr>
      <t>Brooks</t>
    </r>
  </si>
  <si>
    <r>
      <rPr>
        <sz val="8"/>
        <color rgb="FF231F20"/>
        <rFont val="Arial"/>
        <family val="2"/>
      </rPr>
      <t>Bassano</t>
    </r>
  </si>
  <si>
    <r>
      <rPr>
        <sz val="8"/>
        <color rgb="FF231F20"/>
        <rFont val="Arial"/>
        <family val="2"/>
      </rPr>
      <t>Duchess</t>
    </r>
  </si>
  <si>
    <r>
      <rPr>
        <sz val="8"/>
        <color rgb="FF231F20"/>
        <rFont val="Arial"/>
        <family val="2"/>
      </rPr>
      <t>Newell County No. 4</t>
    </r>
  </si>
  <si>
    <r>
      <rPr>
        <sz val="8"/>
        <color rgb="FF231F20"/>
        <rFont val="Arial"/>
        <family val="2"/>
      </rPr>
      <t>Rosemary</t>
    </r>
  </si>
  <si>
    <r>
      <rPr>
        <sz val="8"/>
        <color rgb="FF231F20"/>
        <rFont val="Arial"/>
        <family val="2"/>
      </rPr>
      <t>Tilley</t>
    </r>
  </si>
  <si>
    <r>
      <rPr>
        <sz val="8"/>
        <color rgb="FF231F20"/>
        <rFont val="Arial"/>
        <family val="2"/>
      </rPr>
      <t>Camrose</t>
    </r>
  </si>
  <si>
    <r>
      <rPr>
        <sz val="8"/>
        <color rgb="FF231F20"/>
        <rFont val="Arial"/>
        <family val="2"/>
      </rPr>
      <t>Canmore</t>
    </r>
  </si>
  <si>
    <r>
      <rPr>
        <sz val="8"/>
        <color rgb="FF231F20"/>
        <rFont val="Arial"/>
        <family val="2"/>
      </rPr>
      <t>Cold Lake</t>
    </r>
  </si>
  <si>
    <r>
      <rPr>
        <sz val="8"/>
        <color rgb="FF231F20"/>
        <rFont val="Arial"/>
        <family val="2"/>
      </rPr>
      <t>Grande Prairie</t>
    </r>
  </si>
  <si>
    <r>
      <rPr>
        <sz val="8"/>
        <color rgb="FF231F20"/>
        <rFont val="Arial"/>
        <family val="2"/>
      </rPr>
      <t>High River</t>
    </r>
  </si>
  <si>
    <r>
      <rPr>
        <sz val="8"/>
        <color rgb="FF231F20"/>
        <rFont val="Arial"/>
        <family val="2"/>
      </rPr>
      <t>Lacombe</t>
    </r>
  </si>
  <si>
    <r>
      <rPr>
        <sz val="8"/>
        <color rgb="FF231F20"/>
        <rFont val="Arial"/>
        <family val="2"/>
      </rPr>
      <t>Lethbridge</t>
    </r>
  </si>
  <si>
    <r>
      <rPr>
        <sz val="8"/>
        <color rgb="FF231F20"/>
        <rFont val="Arial"/>
        <family val="2"/>
      </rPr>
      <t>Barons</t>
    </r>
  </si>
  <si>
    <r>
      <rPr>
        <sz val="8"/>
        <color rgb="FF231F20"/>
        <rFont val="Arial"/>
        <family val="2"/>
      </rPr>
      <t>Coaldale</t>
    </r>
  </si>
  <si>
    <r>
      <rPr>
        <sz val="8"/>
        <color rgb="FF231F20"/>
        <rFont val="Arial"/>
        <family val="2"/>
      </rPr>
      <t>Coalhurst</t>
    </r>
  </si>
  <si>
    <r>
      <rPr>
        <sz val="8"/>
        <color rgb="FF231F20"/>
        <rFont val="Arial"/>
        <family val="2"/>
      </rPr>
      <t>Lethbridge County</t>
    </r>
  </si>
  <si>
    <r>
      <rPr>
        <sz val="8"/>
        <color rgb="FF231F20"/>
        <rFont val="Arial"/>
        <family val="2"/>
      </rPr>
      <t>Nobleford</t>
    </r>
  </si>
  <si>
    <r>
      <rPr>
        <sz val="8"/>
        <color rgb="FF231F20"/>
        <rFont val="Arial"/>
        <family val="2"/>
      </rPr>
      <t>Picture Butte</t>
    </r>
  </si>
  <si>
    <r>
      <rPr>
        <sz val="8"/>
        <color rgb="FF231F20"/>
        <rFont val="Arial"/>
        <family val="2"/>
      </rPr>
      <t>Lloydminster (Alberta part)</t>
    </r>
  </si>
  <si>
    <r>
      <rPr>
        <sz val="8"/>
        <color rgb="FF231F20"/>
        <rFont val="Arial"/>
        <family val="2"/>
      </rPr>
      <t>Medicine Hat</t>
    </r>
  </si>
  <si>
    <r>
      <rPr>
        <sz val="8"/>
        <color rgb="FF231F20"/>
        <rFont val="Arial"/>
        <family val="2"/>
      </rPr>
      <t>Cypress County</t>
    </r>
  </si>
  <si>
    <r>
      <rPr>
        <sz val="8"/>
        <color rgb="FF231F20"/>
        <rFont val="Arial"/>
        <family val="2"/>
      </rPr>
      <t>Redcliff</t>
    </r>
  </si>
  <si>
    <r>
      <rPr>
        <sz val="8"/>
        <color rgb="FF231F20"/>
        <rFont val="Arial"/>
        <family val="2"/>
      </rPr>
      <t>Okotoks</t>
    </r>
  </si>
  <si>
    <r>
      <rPr>
        <sz val="8"/>
        <color rgb="FF231F20"/>
        <rFont val="Arial"/>
        <family val="2"/>
      </rPr>
      <t>Red Deer</t>
    </r>
  </si>
  <si>
    <r>
      <rPr>
        <sz val="8"/>
        <color rgb="FF231F20"/>
        <rFont val="Arial"/>
        <family val="2"/>
      </rPr>
      <t>Strathmore</t>
    </r>
  </si>
  <si>
    <r>
      <rPr>
        <sz val="8"/>
        <color rgb="FF231F20"/>
        <rFont val="Arial"/>
        <family val="2"/>
      </rPr>
      <t>Sylvan Lake</t>
    </r>
  </si>
  <si>
    <r>
      <rPr>
        <sz val="8"/>
        <color rgb="FF231F20"/>
        <rFont val="Arial"/>
        <family val="2"/>
      </rPr>
      <t>Jarvis Bay</t>
    </r>
  </si>
  <si>
    <r>
      <rPr>
        <sz val="8"/>
        <color rgb="FF231F20"/>
        <rFont val="Arial"/>
        <family val="2"/>
      </rPr>
      <t>Norglenwold</t>
    </r>
  </si>
  <si>
    <r>
      <rPr>
        <sz val="8"/>
        <color rgb="FF231F20"/>
        <rFont val="Arial"/>
        <family val="2"/>
      </rPr>
      <t>Wetaskiwin</t>
    </r>
  </si>
  <si>
    <r>
      <rPr>
        <sz val="8"/>
        <color rgb="FF231F20"/>
        <rFont val="Arial"/>
        <family val="2"/>
      </rPr>
      <t>Wood Buffalo</t>
    </r>
  </si>
  <si>
    <r>
      <rPr>
        <sz val="8"/>
        <color rgb="FF231F20"/>
        <rFont val="Arial"/>
        <family val="2"/>
      </rPr>
      <t>Allison Bay 219</t>
    </r>
  </si>
  <si>
    <r>
      <rPr>
        <sz val="8"/>
        <color rgb="FF231F20"/>
        <rFont val="Arial"/>
        <family val="2"/>
      </rPr>
      <t>Charles Lake 225</t>
    </r>
  </si>
  <si>
    <r>
      <rPr>
        <sz val="8"/>
        <color rgb="FF231F20"/>
        <rFont val="Arial"/>
        <family val="2"/>
      </rPr>
      <t>Chipewyan 201A</t>
    </r>
  </si>
  <si>
    <r>
      <rPr>
        <sz val="8"/>
        <color rgb="FF231F20"/>
        <rFont val="Arial"/>
        <family val="2"/>
      </rPr>
      <t>Dog Head 218</t>
    </r>
  </si>
  <si>
    <r>
      <rPr>
        <sz val="8"/>
        <color rgb="FF231F20"/>
        <rFont val="Arial"/>
        <family val="2"/>
      </rPr>
      <t>Fort Mackay</t>
    </r>
  </si>
  <si>
    <r>
      <rPr>
        <sz val="8"/>
        <color rgb="FF231F20"/>
        <rFont val="Arial"/>
        <family val="2"/>
      </rPr>
      <t>Fort McKay 174</t>
    </r>
  </si>
  <si>
    <r>
      <rPr>
        <sz val="8"/>
        <color rgb="FF231F20"/>
        <rFont val="Arial"/>
        <family val="2"/>
      </rPr>
      <t>Gregoire Lake 176</t>
    </r>
  </si>
  <si>
    <r>
      <rPr>
        <sz val="8"/>
        <color rgb="FF231F20"/>
        <rFont val="Arial"/>
        <family val="2"/>
      </rPr>
      <t>Gregoire Lake 176A</t>
    </r>
  </si>
  <si>
    <r>
      <rPr>
        <sz val="8"/>
        <color rgb="FF231F20"/>
        <rFont val="Arial"/>
        <family val="2"/>
      </rPr>
      <t>Janvier 194</t>
    </r>
  </si>
  <si>
    <r>
      <rPr>
        <sz val="8"/>
        <color rgb="FF231F20"/>
        <rFont val="Arial"/>
        <family val="2"/>
      </rPr>
      <t>Namur Lake 174B</t>
    </r>
  </si>
  <si>
    <r>
      <rPr>
        <sz val="8"/>
        <color rgb="FF231F20"/>
        <rFont val="Arial"/>
        <family val="2"/>
      </rPr>
      <t>Namur River 174A</t>
    </r>
  </si>
  <si>
    <r>
      <rPr>
        <sz val="8"/>
        <color rgb="FF231F20"/>
        <rFont val="Arial"/>
        <family val="2"/>
      </rPr>
      <t>Old Fort 217</t>
    </r>
  </si>
  <si>
    <r>
      <rPr>
        <sz val="8"/>
        <color rgb="FF231F20"/>
        <rFont val="Arial"/>
        <family val="2"/>
      </rPr>
      <t>Thabacha Náre 196A</t>
    </r>
  </si>
  <si>
    <r>
      <rPr>
        <b/>
        <sz val="8"/>
        <color rgb="FF231F20"/>
        <rFont val="Arial"/>
        <family val="2"/>
      </rPr>
      <t>Outside census metropolitan areas and census agglomerations (Alberta)</t>
    </r>
  </si>
  <si>
    <r>
      <rPr>
        <b/>
        <sz val="8"/>
        <color rgb="FF231F20"/>
        <rFont val="Arial"/>
        <family val="2"/>
      </rPr>
      <t>48C</t>
    </r>
  </si>
  <si>
    <r>
      <rPr>
        <sz val="8"/>
        <color rgb="FF231F20"/>
        <rFont val="Arial"/>
        <family val="2"/>
      </rPr>
      <t>Strong metropolitan influenced zone (Alberta)</t>
    </r>
  </si>
  <si>
    <r>
      <rPr>
        <sz val="8"/>
        <color rgb="FF231F20"/>
        <rFont val="Arial"/>
        <family val="2"/>
      </rPr>
      <t>Bawlf</t>
    </r>
  </si>
  <si>
    <r>
      <rPr>
        <sz val="8"/>
        <color rgb="FF231F20"/>
        <rFont val="Arial"/>
        <family val="2"/>
      </rPr>
      <t>Bentley</t>
    </r>
  </si>
  <si>
    <r>
      <rPr>
        <sz val="8"/>
        <color rgb="FF231F20"/>
        <rFont val="Arial"/>
        <family val="2"/>
      </rPr>
      <t>Bighorn No. 8</t>
    </r>
  </si>
  <si>
    <r>
      <rPr>
        <sz val="8"/>
        <color rgb="FF231F20"/>
        <rFont val="Arial"/>
        <family val="2"/>
      </rPr>
      <t>Birchcliff</t>
    </r>
  </si>
  <si>
    <r>
      <rPr>
        <sz val="8"/>
        <color rgb="FF231F20"/>
        <rFont val="Arial"/>
        <family val="2"/>
      </rPr>
      <t>Bittern Lake</t>
    </r>
  </si>
  <si>
    <r>
      <rPr>
        <sz val="8"/>
        <color rgb="FF231F20"/>
        <rFont val="Arial"/>
        <family val="2"/>
      </rPr>
      <t>Black Diamond</t>
    </r>
  </si>
  <si>
    <r>
      <rPr>
        <sz val="8"/>
        <color rgb="FF231F20"/>
        <rFont val="Arial"/>
        <family val="2"/>
      </rPr>
      <t>Blackfalds</t>
    </r>
  </si>
  <si>
    <r>
      <rPr>
        <sz val="8"/>
        <color rgb="FF231F20"/>
        <rFont val="Arial"/>
        <family val="2"/>
      </rPr>
      <t>Bondiss</t>
    </r>
  </si>
  <si>
    <r>
      <rPr>
        <sz val="8"/>
        <color rgb="FF231F20"/>
        <rFont val="Arial"/>
        <family val="2"/>
      </rPr>
      <t>Camrose County</t>
    </r>
  </si>
  <si>
    <r>
      <rPr>
        <sz val="8"/>
        <color rgb="FF231F20"/>
        <rFont val="Arial"/>
        <family val="2"/>
      </rPr>
      <t>Carstairs</t>
    </r>
  </si>
  <si>
    <r>
      <rPr>
        <sz val="8"/>
        <color rgb="FF231F20"/>
        <rFont val="Arial"/>
        <family val="2"/>
      </rPr>
      <t>Clive</t>
    </r>
  </si>
  <si>
    <r>
      <rPr>
        <sz val="8"/>
        <color rgb="FF231F20"/>
        <rFont val="Arial"/>
        <family val="2"/>
      </rPr>
      <t>Cold Lake 149</t>
    </r>
  </si>
  <si>
    <r>
      <rPr>
        <sz val="8"/>
        <color rgb="FF231F20"/>
        <rFont val="Arial"/>
        <family val="2"/>
      </rPr>
      <t>Delburne</t>
    </r>
  </si>
  <si>
    <r>
      <rPr>
        <sz val="8"/>
        <color rgb="FF231F20"/>
        <rFont val="Arial"/>
        <family val="2"/>
      </rPr>
      <t>Ferintosh</t>
    </r>
  </si>
  <si>
    <r>
      <rPr>
        <sz val="8"/>
        <color rgb="FF231F20"/>
        <rFont val="Arial"/>
        <family val="2"/>
      </rPr>
      <t>Foothills No. 31</t>
    </r>
  </si>
  <si>
    <r>
      <rPr>
        <sz val="8"/>
        <color rgb="FF231F20"/>
        <rFont val="Arial"/>
        <family val="2"/>
      </rPr>
      <t>Ghost Lake</t>
    </r>
  </si>
  <si>
    <r>
      <rPr>
        <sz val="8"/>
        <color rgb="FF231F20"/>
        <rFont val="Arial"/>
        <family val="2"/>
      </rPr>
      <t>Grande Prairie County No. 1</t>
    </r>
  </si>
  <si>
    <r>
      <rPr>
        <sz val="8"/>
        <color rgb="FF231F20"/>
        <rFont val="Arial"/>
        <family val="2"/>
      </rPr>
      <t>Hay Lakes</t>
    </r>
  </si>
  <si>
    <r>
      <rPr>
        <sz val="8"/>
        <color rgb="FF231F20"/>
        <rFont val="Arial"/>
        <family val="2"/>
      </rPr>
      <t>Kitscoty</t>
    </r>
  </si>
  <si>
    <r>
      <rPr>
        <sz val="8"/>
        <color rgb="FF231F20"/>
        <rFont val="Arial"/>
        <family val="2"/>
      </rPr>
      <t>Lacombe County</t>
    </r>
  </si>
  <si>
    <r>
      <rPr>
        <sz val="8"/>
        <color rgb="FF231F20"/>
        <rFont val="Arial"/>
        <family val="2"/>
      </rPr>
      <t>Lamont</t>
    </r>
  </si>
  <si>
    <r>
      <rPr>
        <sz val="8"/>
        <color rgb="FF231F20"/>
        <rFont val="Arial"/>
        <family val="2"/>
      </rPr>
      <t>Longview</t>
    </r>
  </si>
  <si>
    <r>
      <rPr>
        <sz val="8"/>
        <color rgb="FF231F20"/>
        <rFont val="Arial"/>
        <family val="2"/>
      </rPr>
      <t>Ma-Me-O Beach</t>
    </r>
  </si>
  <si>
    <r>
      <rPr>
        <sz val="8"/>
        <color rgb="FF231F20"/>
        <rFont val="Arial"/>
        <family val="2"/>
      </rPr>
      <t>Marwayne</t>
    </r>
  </si>
  <si>
    <r>
      <rPr>
        <sz val="8"/>
        <color rgb="FF231F20"/>
        <rFont val="Arial"/>
        <family val="2"/>
      </rPr>
      <t>Mewatha Beach</t>
    </r>
  </si>
  <si>
    <r>
      <rPr>
        <sz val="8"/>
        <color rgb="FF231F20"/>
        <rFont val="Arial"/>
        <family val="2"/>
      </rPr>
      <t>Millet</t>
    </r>
  </si>
  <si>
    <r>
      <rPr>
        <sz val="8"/>
        <color rgb="FF231F20"/>
        <rFont val="Arial"/>
        <family val="2"/>
      </rPr>
      <t>Nakamun Park</t>
    </r>
  </si>
  <si>
    <r>
      <rPr>
        <sz val="8"/>
        <color rgb="FF231F20"/>
        <rFont val="Arial"/>
        <family val="2"/>
      </rPr>
      <t>New Norway</t>
    </r>
  </si>
  <si>
    <r>
      <rPr>
        <sz val="8"/>
        <color rgb="FF231F20"/>
        <rFont val="Arial"/>
        <family val="2"/>
      </rPr>
      <t>Paradise Valley</t>
    </r>
  </si>
  <si>
    <r>
      <rPr>
        <sz val="8"/>
        <color rgb="FF231F20"/>
        <rFont val="Arial"/>
        <family val="2"/>
      </rPr>
      <t>Penhold</t>
    </r>
  </si>
  <si>
    <r>
      <rPr>
        <sz val="8"/>
        <color rgb="FF231F20"/>
        <rFont val="Arial"/>
        <family val="2"/>
      </rPr>
      <t>Raymond</t>
    </r>
  </si>
  <si>
    <r>
      <rPr>
        <sz val="8"/>
        <color rgb="FF231F20"/>
        <rFont val="Arial"/>
        <family val="2"/>
      </rPr>
      <t>Red Deer County</t>
    </r>
  </si>
  <si>
    <r>
      <rPr>
        <sz val="8"/>
        <color rgb="FF231F20"/>
        <rFont val="Arial"/>
        <family val="2"/>
      </rPr>
      <t>Rosalind</t>
    </r>
  </si>
  <si>
    <r>
      <rPr>
        <sz val="8"/>
        <color rgb="FF231F20"/>
        <rFont val="Arial"/>
        <family val="2"/>
      </rPr>
      <t>Ross Haven</t>
    </r>
  </si>
  <si>
    <r>
      <rPr>
        <sz val="8"/>
        <color rgb="FF231F20"/>
        <rFont val="Arial"/>
        <family val="2"/>
      </rPr>
      <t>Ryley</t>
    </r>
  </si>
  <si>
    <r>
      <rPr>
        <sz val="8"/>
        <color rgb="FF231F20"/>
        <rFont val="Arial"/>
        <family val="2"/>
      </rPr>
      <t>Sandy Beach</t>
    </r>
  </si>
  <si>
    <r>
      <rPr>
        <sz val="8"/>
        <color rgb="FF231F20"/>
        <rFont val="Arial"/>
        <family val="2"/>
      </rPr>
      <t>Sexsmith</t>
    </r>
  </si>
  <si>
    <r>
      <rPr>
        <sz val="8"/>
        <color rgb="FF231F20"/>
        <rFont val="Arial"/>
        <family val="2"/>
      </rPr>
      <t>Stirling</t>
    </r>
  </si>
  <si>
    <r>
      <rPr>
        <sz val="8"/>
        <color rgb="FF231F20"/>
        <rFont val="Arial"/>
        <family val="2"/>
      </rPr>
      <t>Sunbreaker Cove</t>
    </r>
  </si>
  <si>
    <r>
      <rPr>
        <sz val="8"/>
        <color rgb="FF231F20"/>
        <rFont val="Arial"/>
        <family val="2"/>
      </rPr>
      <t>Sunrise Beach</t>
    </r>
  </si>
  <si>
    <r>
      <rPr>
        <sz val="8"/>
        <color rgb="FF231F20"/>
        <rFont val="Arial"/>
        <family val="2"/>
      </rPr>
      <t>Sunset Beach</t>
    </r>
  </si>
  <si>
    <r>
      <rPr>
        <sz val="8"/>
        <color rgb="FF231F20"/>
        <rFont val="Arial"/>
        <family val="2"/>
      </rPr>
      <t>Turner Valley</t>
    </r>
  </si>
  <si>
    <r>
      <rPr>
        <sz val="8"/>
        <color rgb="FF231F20"/>
        <rFont val="Arial"/>
        <family val="2"/>
      </rPr>
      <t>Val Quentin</t>
    </r>
  </si>
  <si>
    <r>
      <rPr>
        <sz val="8"/>
        <color rgb="FF231F20"/>
        <rFont val="Arial"/>
        <family val="2"/>
      </rPr>
      <t>Wembley</t>
    </r>
  </si>
  <si>
    <r>
      <rPr>
        <sz val="8"/>
        <color rgb="FF231F20"/>
        <rFont val="Arial"/>
        <family val="2"/>
      </rPr>
      <t>West Cove</t>
    </r>
  </si>
  <si>
    <r>
      <rPr>
        <sz val="8"/>
        <color rgb="FF231F20"/>
        <rFont val="Arial"/>
        <family val="2"/>
      </rPr>
      <t>Wetaskiwin County No. 10</t>
    </r>
  </si>
  <si>
    <r>
      <rPr>
        <sz val="8"/>
        <color rgb="FF231F20"/>
        <rFont val="Arial"/>
        <family val="2"/>
      </rPr>
      <t>Wheatland County</t>
    </r>
  </si>
  <si>
    <r>
      <rPr>
        <sz val="8"/>
        <color rgb="FF231F20"/>
        <rFont val="Arial"/>
        <family val="2"/>
      </rPr>
      <t>Whispering Hills</t>
    </r>
  </si>
  <si>
    <r>
      <rPr>
        <sz val="8"/>
        <color rgb="FF231F20"/>
        <rFont val="Arial"/>
        <family val="2"/>
      </rPr>
      <t>Yellowstone</t>
    </r>
  </si>
  <si>
    <r>
      <rPr>
        <sz val="8"/>
        <color rgb="FF231F20"/>
        <rFont val="Arial"/>
        <family val="2"/>
      </rPr>
      <t>Moderate metropolitan influenced zone (Alberta)</t>
    </r>
  </si>
  <si>
    <r>
      <rPr>
        <sz val="8"/>
        <color rgb="FF231F20"/>
        <rFont val="Arial"/>
        <family val="2"/>
      </rPr>
      <t>Acme</t>
    </r>
  </si>
  <si>
    <r>
      <rPr>
        <sz val="8"/>
        <color rgb="FF231F20"/>
        <rFont val="Arial"/>
        <family val="2"/>
      </rPr>
      <t>Alberta Beach</t>
    </r>
  </si>
  <si>
    <r>
      <rPr>
        <sz val="8"/>
        <color rgb="FF231F20"/>
        <rFont val="Arial"/>
        <family val="2"/>
      </rPr>
      <t>Alexis 133</t>
    </r>
  </si>
  <si>
    <r>
      <rPr>
        <sz val="8"/>
        <color rgb="FF231F20"/>
        <rFont val="Arial"/>
        <family val="2"/>
      </rPr>
      <t>Alix</t>
    </r>
  </si>
  <si>
    <r>
      <rPr>
        <sz val="8"/>
        <color rgb="FF231F20"/>
        <rFont val="Arial"/>
        <family val="2"/>
      </rPr>
      <t>Alliance</t>
    </r>
  </si>
  <si>
    <r>
      <rPr>
        <sz val="8"/>
        <color rgb="FF231F20"/>
        <rFont val="Arial"/>
        <family val="2"/>
      </rPr>
      <t>Andrew</t>
    </r>
  </si>
  <si>
    <r>
      <rPr>
        <sz val="8"/>
        <color rgb="FF231F20"/>
        <rFont val="Arial"/>
        <family val="2"/>
      </rPr>
      <t>Athabasca County</t>
    </r>
  </si>
  <si>
    <r>
      <rPr>
        <sz val="8"/>
        <color rgb="FF231F20"/>
        <rFont val="Arial"/>
        <family val="2"/>
      </rPr>
      <t>Barnwell</t>
    </r>
  </si>
  <si>
    <r>
      <rPr>
        <sz val="8"/>
        <color rgb="FF231F20"/>
        <rFont val="Arial"/>
        <family val="2"/>
      </rPr>
      <t>Barrhead County No. 11</t>
    </r>
  </si>
  <si>
    <r>
      <rPr>
        <sz val="8"/>
        <color rgb="FF231F20"/>
        <rFont val="Arial"/>
        <family val="2"/>
      </rPr>
      <t>Bashaw</t>
    </r>
  </si>
  <si>
    <r>
      <rPr>
        <sz val="8"/>
        <color rgb="FF231F20"/>
        <rFont val="Arial"/>
        <family val="2"/>
      </rPr>
      <t>Beaver County</t>
    </r>
  </si>
  <si>
    <r>
      <rPr>
        <sz val="8"/>
        <color rgb="FF231F20"/>
        <rFont val="Arial"/>
        <family val="2"/>
      </rPr>
      <t>Beaverlodge</t>
    </r>
  </si>
  <si>
    <r>
      <rPr>
        <sz val="8"/>
        <color rgb="FF231F20"/>
        <rFont val="Arial"/>
        <family val="2"/>
      </rPr>
      <t>Birch Hills County</t>
    </r>
  </si>
  <si>
    <r>
      <rPr>
        <sz val="8"/>
        <color rgb="FF231F20"/>
        <rFont val="Arial"/>
        <family val="2"/>
      </rPr>
      <t>Blood 148</t>
    </r>
  </si>
  <si>
    <r>
      <rPr>
        <sz val="8"/>
        <color rgb="FF231F20"/>
        <rFont val="Arial"/>
        <family val="2"/>
      </rPr>
      <t>Bonnyville</t>
    </r>
  </si>
  <si>
    <r>
      <rPr>
        <sz val="8"/>
        <color rgb="FF231F20"/>
        <rFont val="Arial"/>
        <family val="2"/>
      </rPr>
      <t>Bonnyville Beach</t>
    </r>
  </si>
  <si>
    <r>
      <rPr>
        <sz val="8"/>
        <color rgb="FF231F20"/>
        <rFont val="Arial"/>
        <family val="2"/>
      </rPr>
      <t>Bonnyville No. 87</t>
    </r>
  </si>
  <si>
    <r>
      <rPr>
        <sz val="8"/>
        <color rgb="FF231F20"/>
        <rFont val="Arial"/>
        <family val="2"/>
      </rPr>
      <t>Bow Island</t>
    </r>
  </si>
  <si>
    <r>
      <rPr>
        <sz val="8"/>
        <color rgb="FF231F20"/>
        <rFont val="Arial"/>
        <family val="2"/>
      </rPr>
      <t>Bowden</t>
    </r>
  </si>
  <si>
    <r>
      <rPr>
        <sz val="8"/>
        <color rgb="FF231F20"/>
        <rFont val="Arial"/>
        <family val="2"/>
      </rPr>
      <t>Burnstick Lake</t>
    </r>
  </si>
  <si>
    <r>
      <rPr>
        <sz val="8"/>
        <color rgb="FF231F20"/>
        <rFont val="Arial"/>
        <family val="2"/>
      </rPr>
      <t>Carbon</t>
    </r>
  </si>
  <si>
    <r>
      <rPr>
        <sz val="8"/>
        <color rgb="FF231F20"/>
        <rFont val="Arial"/>
        <family val="2"/>
      </rPr>
      <t>Cardston County</t>
    </r>
  </si>
  <si>
    <r>
      <rPr>
        <sz val="8"/>
        <color rgb="FF231F20"/>
        <rFont val="Arial"/>
        <family val="2"/>
      </rPr>
      <t>Carmangay</t>
    </r>
  </si>
  <si>
    <r>
      <rPr>
        <sz val="8"/>
        <color rgb="FF231F20"/>
        <rFont val="Arial"/>
        <family val="2"/>
      </rPr>
      <t>Cereal</t>
    </r>
  </si>
  <si>
    <r>
      <rPr>
        <sz val="8"/>
        <color rgb="FF231F20"/>
        <rFont val="Arial"/>
        <family val="2"/>
      </rPr>
      <t>Champion</t>
    </r>
  </si>
  <si>
    <r>
      <rPr>
        <sz val="8"/>
        <color rgb="FF231F20"/>
        <rFont val="Arial"/>
        <family val="2"/>
      </rPr>
      <t>Claresholm</t>
    </r>
  </si>
  <si>
    <r>
      <rPr>
        <sz val="8"/>
        <color rgb="FF231F20"/>
        <rFont val="Arial"/>
        <family val="2"/>
      </rPr>
      <t>Coutts</t>
    </r>
  </si>
  <si>
    <r>
      <rPr>
        <sz val="8"/>
        <color rgb="FF231F20"/>
        <rFont val="Arial"/>
        <family val="2"/>
      </rPr>
      <t>Cremona</t>
    </r>
  </si>
  <si>
    <r>
      <rPr>
        <sz val="8"/>
        <color rgb="FF231F20"/>
        <rFont val="Arial"/>
        <family val="2"/>
      </rPr>
      <t>Daysland</t>
    </r>
  </si>
  <si>
    <r>
      <rPr>
        <sz val="8"/>
        <color rgb="FF231F20"/>
        <rFont val="Arial"/>
        <family val="2"/>
      </rPr>
      <t>Delia</t>
    </r>
  </si>
  <si>
    <r>
      <rPr>
        <sz val="8"/>
        <color rgb="FF231F20"/>
        <rFont val="Arial"/>
        <family val="2"/>
      </rPr>
      <t>Dewberry</t>
    </r>
  </si>
  <si>
    <r>
      <rPr>
        <sz val="8"/>
        <color rgb="FF231F20"/>
        <rFont val="Arial"/>
        <family val="2"/>
      </rPr>
      <t>Didsbury</t>
    </r>
  </si>
  <si>
    <r>
      <rPr>
        <sz val="8"/>
        <color rgb="FF231F20"/>
        <rFont val="Arial"/>
        <family val="2"/>
      </rPr>
      <t>Donalda</t>
    </r>
  </si>
  <si>
    <r>
      <rPr>
        <sz val="8"/>
        <color rgb="FF231F20"/>
        <rFont val="Arial"/>
        <family val="2"/>
      </rPr>
      <t>Drift Pile River 150</t>
    </r>
  </si>
  <si>
    <r>
      <rPr>
        <sz val="8"/>
        <color rgb="FF231F20"/>
        <rFont val="Arial"/>
        <family val="2"/>
      </rPr>
      <t>Eckville</t>
    </r>
  </si>
  <si>
    <r>
      <rPr>
        <sz val="8"/>
        <color rgb="FF231F20"/>
        <rFont val="Arial"/>
        <family val="2"/>
      </rPr>
      <t>Edberg</t>
    </r>
  </si>
  <si>
    <r>
      <rPr>
        <sz val="8"/>
        <color rgb="FF231F20"/>
        <rFont val="Arial"/>
        <family val="2"/>
      </rPr>
      <t>Elnora</t>
    </r>
  </si>
  <si>
    <r>
      <rPr>
        <sz val="8"/>
        <color rgb="FF231F20"/>
        <rFont val="Arial"/>
        <family val="2"/>
      </rPr>
      <t>Ermineskin 138</t>
    </r>
  </si>
  <si>
    <r>
      <rPr>
        <sz val="8"/>
        <color rgb="FF231F20"/>
        <rFont val="Arial"/>
        <family val="2"/>
      </rPr>
      <t>Flagstaff County</t>
    </r>
  </si>
  <si>
    <r>
      <rPr>
        <sz val="8"/>
        <color rgb="FF231F20"/>
        <rFont val="Arial"/>
        <family val="2"/>
      </rPr>
      <t>Fort Macleod</t>
    </r>
  </si>
  <si>
    <r>
      <rPr>
        <sz val="8"/>
        <color rgb="FF231F20"/>
        <rFont val="Arial"/>
        <family val="2"/>
      </rPr>
      <t>Forty Mile County No. 8</t>
    </r>
  </si>
  <si>
    <r>
      <rPr>
        <sz val="8"/>
        <color rgb="FF231F20"/>
        <rFont val="Arial"/>
        <family val="2"/>
      </rPr>
      <t>Gadsby</t>
    </r>
  </si>
  <si>
    <r>
      <rPr>
        <sz val="8"/>
        <color rgb="FF231F20"/>
        <rFont val="Arial"/>
        <family val="2"/>
      </rPr>
      <t>Glendon</t>
    </r>
  </si>
  <si>
    <r>
      <rPr>
        <sz val="8"/>
        <color rgb="FF231F20"/>
        <rFont val="Arial"/>
        <family val="2"/>
      </rPr>
      <t>Granum</t>
    </r>
  </si>
  <si>
    <r>
      <rPr>
        <sz val="8"/>
        <color rgb="FF231F20"/>
        <rFont val="Arial"/>
        <family val="2"/>
      </rPr>
      <t>Greenview No. 16</t>
    </r>
  </si>
  <si>
    <r>
      <rPr>
        <sz val="8"/>
        <color rgb="FF231F20"/>
        <rFont val="Arial"/>
        <family val="2"/>
      </rPr>
      <t>Holden</t>
    </r>
  </si>
  <si>
    <r>
      <rPr>
        <sz val="8"/>
        <color rgb="FF231F20"/>
        <rFont val="Arial"/>
        <family val="2"/>
      </rPr>
      <t>Horse Lakes 152B</t>
    </r>
  </si>
  <si>
    <r>
      <rPr>
        <sz val="8"/>
        <color rgb="FF231F20"/>
        <rFont val="Arial"/>
        <family val="2"/>
      </rPr>
      <t>Horseshoe Bay</t>
    </r>
  </si>
  <si>
    <r>
      <rPr>
        <sz val="8"/>
        <color rgb="FF231F20"/>
        <rFont val="Arial"/>
        <family val="2"/>
      </rPr>
      <t>Hussar</t>
    </r>
  </si>
  <si>
    <r>
      <rPr>
        <sz val="8"/>
        <color rgb="FF231F20"/>
        <rFont val="Arial"/>
        <family val="2"/>
      </rPr>
      <t>Hythe</t>
    </r>
  </si>
  <si>
    <r>
      <rPr>
        <sz val="8"/>
        <color rgb="FF231F20"/>
        <rFont val="Arial"/>
        <family val="2"/>
      </rPr>
      <t>Improvement District No. 24 Wood Buffalo</t>
    </r>
  </si>
  <si>
    <r>
      <rPr>
        <sz val="8"/>
        <color rgb="FF231F20"/>
        <rFont val="Arial"/>
        <family val="2"/>
      </rPr>
      <t>ID</t>
    </r>
  </si>
  <si>
    <r>
      <rPr>
        <sz val="8"/>
        <color rgb="FF231F20"/>
        <rFont val="Arial"/>
        <family val="2"/>
      </rPr>
      <t>Innisfail</t>
    </r>
  </si>
  <si>
    <r>
      <rPr>
        <sz val="8"/>
        <color rgb="FF231F20"/>
        <rFont val="Arial"/>
        <family val="2"/>
      </rPr>
      <t>Island Lake</t>
    </r>
  </si>
  <si>
    <r>
      <rPr>
        <sz val="8"/>
        <color rgb="FF231F20"/>
        <rFont val="Arial"/>
        <family val="2"/>
      </rPr>
      <t>Island Lake South</t>
    </r>
  </si>
  <si>
    <r>
      <rPr>
        <sz val="8"/>
        <color rgb="FF231F20"/>
        <rFont val="Arial"/>
        <family val="2"/>
      </rPr>
      <t>Kneehill County</t>
    </r>
  </si>
  <si>
    <r>
      <rPr>
        <sz val="8"/>
        <color rgb="FF231F20"/>
        <rFont val="Arial"/>
        <family val="2"/>
      </rPr>
      <t>Lac la Biche County</t>
    </r>
  </si>
  <si>
    <r>
      <rPr>
        <sz val="8"/>
        <color rgb="FF231F20"/>
        <rFont val="Arial"/>
        <family val="2"/>
      </rPr>
      <t>Lac Ste. Anne County</t>
    </r>
  </si>
  <si>
    <r>
      <rPr>
        <sz val="8"/>
        <color rgb="FF231F20"/>
        <rFont val="Arial"/>
        <family val="2"/>
      </rPr>
      <t>Lamont County</t>
    </r>
  </si>
  <si>
    <r>
      <rPr>
        <sz val="8"/>
        <color rgb="FF231F20"/>
        <rFont val="Arial"/>
        <family val="2"/>
      </rPr>
      <t>Linden</t>
    </r>
  </si>
  <si>
    <r>
      <rPr>
        <sz val="8"/>
        <color rgb="FF231F20"/>
        <rFont val="Arial"/>
        <family val="2"/>
      </rPr>
      <t>Louis Bull 138B</t>
    </r>
  </si>
  <si>
    <r>
      <rPr>
        <sz val="8"/>
        <color rgb="FF231F20"/>
        <rFont val="Arial"/>
        <family val="2"/>
      </rPr>
      <t>Magrath</t>
    </r>
  </si>
  <si>
    <r>
      <rPr>
        <sz val="8"/>
        <color rgb="FF231F20"/>
        <rFont val="Arial"/>
        <family val="2"/>
      </rPr>
      <t>Milk River</t>
    </r>
  </si>
  <si>
    <r>
      <rPr>
        <sz val="8"/>
        <color rgb="FF231F20"/>
        <rFont val="Arial"/>
        <family val="2"/>
      </rPr>
      <t>Milo</t>
    </r>
  </si>
  <si>
    <r>
      <rPr>
        <sz val="8"/>
        <color rgb="FF231F20"/>
        <rFont val="Arial"/>
        <family val="2"/>
      </rPr>
      <t>Montana 139</t>
    </r>
  </si>
  <si>
    <r>
      <rPr>
        <sz val="8"/>
        <color rgb="FF231F20"/>
        <rFont val="Arial"/>
        <family val="2"/>
      </rPr>
      <t>Mountain View County</t>
    </r>
  </si>
  <si>
    <r>
      <rPr>
        <sz val="8"/>
        <color rgb="FF231F20"/>
        <rFont val="Arial"/>
        <family val="2"/>
      </rPr>
      <t>Mundare</t>
    </r>
  </si>
  <si>
    <r>
      <rPr>
        <sz val="8"/>
        <color rgb="FF231F20"/>
        <rFont val="Arial"/>
        <family val="2"/>
      </rPr>
      <t>Nanton</t>
    </r>
  </si>
  <si>
    <r>
      <rPr>
        <sz val="8"/>
        <color rgb="FF231F20"/>
        <rFont val="Arial"/>
        <family val="2"/>
      </rPr>
      <t>Olds</t>
    </r>
  </si>
  <si>
    <r>
      <rPr>
        <sz val="8"/>
        <color rgb="FF231F20"/>
        <rFont val="Arial"/>
        <family val="2"/>
      </rPr>
      <t>Onoway</t>
    </r>
  </si>
  <si>
    <r>
      <rPr>
        <sz val="8"/>
        <color rgb="FF231F20"/>
        <rFont val="Arial"/>
        <family val="2"/>
      </rPr>
      <t>Pigeon Lake 138A</t>
    </r>
  </si>
  <si>
    <r>
      <rPr>
        <sz val="8"/>
        <color rgb="FF231F20"/>
        <rFont val="Arial"/>
        <family val="2"/>
      </rPr>
      <t>Piikani 147</t>
    </r>
  </si>
  <si>
    <r>
      <rPr>
        <sz val="8"/>
        <color rgb="FF231F20"/>
        <rFont val="Arial"/>
        <family val="2"/>
      </rPr>
      <t>Ponoka</t>
    </r>
  </si>
  <si>
    <r>
      <rPr>
        <sz val="8"/>
        <color rgb="FF231F20"/>
        <rFont val="Arial"/>
        <family val="2"/>
      </rPr>
      <t>Ponoka County</t>
    </r>
  </si>
  <si>
    <r>
      <rPr>
        <sz val="8"/>
        <color rgb="FF231F20"/>
        <rFont val="Arial"/>
        <family val="2"/>
      </rPr>
      <t>Rimbey</t>
    </r>
  </si>
  <si>
    <r>
      <rPr>
        <sz val="8"/>
        <color rgb="FF231F20"/>
        <rFont val="Arial"/>
        <family val="2"/>
      </rPr>
      <t>Rockyford</t>
    </r>
  </si>
  <si>
    <r>
      <rPr>
        <sz val="8"/>
        <color rgb="FF231F20"/>
        <rFont val="Arial"/>
        <family val="2"/>
      </rPr>
      <t>Rycroft</t>
    </r>
  </si>
  <si>
    <r>
      <rPr>
        <sz val="8"/>
        <color rgb="FF231F20"/>
        <rFont val="Arial"/>
        <family val="2"/>
      </rPr>
      <t>Saddle Hills County</t>
    </r>
  </si>
  <si>
    <r>
      <rPr>
        <sz val="8"/>
        <color rgb="FF231F20"/>
        <rFont val="Arial"/>
        <family val="2"/>
      </rPr>
      <t>Samson 137</t>
    </r>
  </si>
  <si>
    <r>
      <rPr>
        <sz val="8"/>
        <color rgb="FF231F20"/>
        <rFont val="Arial"/>
        <family val="2"/>
      </rPr>
      <t>Siksika 146</t>
    </r>
  </si>
  <si>
    <r>
      <rPr>
        <sz val="8"/>
        <color rgb="FF231F20"/>
        <rFont val="Arial"/>
        <family val="2"/>
      </rPr>
      <t>Silver Sands</t>
    </r>
  </si>
  <si>
    <r>
      <rPr>
        <sz val="8"/>
        <color rgb="FF231F20"/>
        <rFont val="Arial"/>
        <family val="2"/>
      </rPr>
      <t>Smoky Lake</t>
    </r>
  </si>
  <si>
    <r>
      <rPr>
        <sz val="8"/>
        <color rgb="FF231F20"/>
        <rFont val="Arial"/>
        <family val="2"/>
      </rPr>
      <t>Smoky Lake County</t>
    </r>
  </si>
  <si>
    <r>
      <rPr>
        <sz val="8"/>
        <color rgb="FF231F20"/>
        <rFont val="Arial"/>
        <family val="2"/>
      </rPr>
      <t>South View</t>
    </r>
  </si>
  <si>
    <r>
      <rPr>
        <sz val="8"/>
        <color rgb="FF231F20"/>
        <rFont val="Arial"/>
        <family val="2"/>
      </rPr>
      <t>Standard</t>
    </r>
  </si>
  <si>
    <r>
      <rPr>
        <sz val="8"/>
        <color rgb="FF231F20"/>
        <rFont val="Arial"/>
        <family val="2"/>
      </rPr>
      <t>Stavely</t>
    </r>
  </si>
  <si>
    <r>
      <rPr>
        <sz val="8"/>
        <color rgb="FF231F20"/>
        <rFont val="Arial"/>
        <family val="2"/>
      </rPr>
      <t>Stoney 142, 143, 144</t>
    </r>
  </si>
  <si>
    <r>
      <rPr>
        <sz val="8"/>
        <color rgb="FF231F20"/>
        <rFont val="Arial"/>
        <family val="2"/>
      </rPr>
      <t>Strome</t>
    </r>
  </si>
  <si>
    <r>
      <rPr>
        <sz val="8"/>
        <color rgb="FF231F20"/>
        <rFont val="Arial"/>
        <family val="2"/>
      </rPr>
      <t>Sucker Creek 150A</t>
    </r>
  </si>
  <si>
    <r>
      <rPr>
        <sz val="8"/>
        <color rgb="FF231F20"/>
        <rFont val="Arial"/>
        <family val="2"/>
      </rPr>
      <t>Sundre</t>
    </r>
  </si>
  <si>
    <r>
      <rPr>
        <sz val="8"/>
        <color rgb="FF231F20"/>
        <rFont val="Arial"/>
        <family val="2"/>
      </rPr>
      <t>Sunset Point</t>
    </r>
  </si>
  <si>
    <r>
      <rPr>
        <sz val="8"/>
        <color rgb="FF231F20"/>
        <rFont val="Arial"/>
        <family val="2"/>
      </rPr>
      <t>Taber</t>
    </r>
  </si>
  <si>
    <r>
      <rPr>
        <sz val="8"/>
        <color rgb="FF231F20"/>
        <rFont val="Arial"/>
        <family val="2"/>
      </rPr>
      <t>Thorhild County No. 7</t>
    </r>
  </si>
  <si>
    <r>
      <rPr>
        <sz val="8"/>
        <color rgb="FF231F20"/>
        <rFont val="Arial"/>
        <family val="2"/>
      </rPr>
      <t>Tofield</t>
    </r>
  </si>
  <si>
    <r>
      <rPr>
        <sz val="8"/>
        <color rgb="FF231F20"/>
        <rFont val="Arial"/>
        <family val="2"/>
      </rPr>
      <t>Two Hills</t>
    </r>
  </si>
  <si>
    <r>
      <rPr>
        <sz val="8"/>
        <color rgb="FF231F20"/>
        <rFont val="Arial"/>
        <family val="2"/>
      </rPr>
      <t>Vauxhall</t>
    </r>
  </si>
  <si>
    <r>
      <rPr>
        <sz val="8"/>
        <color rgb="FF231F20"/>
        <rFont val="Arial"/>
        <family val="2"/>
      </rPr>
      <t>Vegreville</t>
    </r>
  </si>
  <si>
    <r>
      <rPr>
        <sz val="8"/>
        <color rgb="FF231F20"/>
        <rFont val="Arial"/>
        <family val="2"/>
      </rPr>
      <t>Vermilion</t>
    </r>
  </si>
  <si>
    <r>
      <rPr>
        <sz val="8"/>
        <color rgb="FF231F20"/>
        <rFont val="Arial"/>
        <family val="2"/>
      </rPr>
      <t>Vermilion River County</t>
    </r>
  </si>
  <si>
    <r>
      <rPr>
        <sz val="8"/>
        <color rgb="FF231F20"/>
        <rFont val="Arial"/>
        <family val="2"/>
      </rPr>
      <t>Viking</t>
    </r>
  </si>
  <si>
    <r>
      <rPr>
        <sz val="8"/>
        <color rgb="FF231F20"/>
        <rFont val="Arial"/>
        <family val="2"/>
      </rPr>
      <t>Vilna</t>
    </r>
  </si>
  <si>
    <r>
      <rPr>
        <sz val="8"/>
        <color rgb="FF231F20"/>
        <rFont val="Arial"/>
        <family val="2"/>
      </rPr>
      <t>Vulcan</t>
    </r>
  </si>
  <si>
    <r>
      <rPr>
        <sz val="8"/>
        <color rgb="FF231F20"/>
        <rFont val="Arial"/>
        <family val="2"/>
      </rPr>
      <t>Vulcan County</t>
    </r>
  </si>
  <si>
    <r>
      <rPr>
        <sz val="8"/>
        <color rgb="FF231F20"/>
        <rFont val="Arial"/>
        <family val="2"/>
      </rPr>
      <t>Warner</t>
    </r>
  </si>
  <si>
    <r>
      <rPr>
        <sz val="8"/>
        <color rgb="FF231F20"/>
        <rFont val="Arial"/>
        <family val="2"/>
      </rPr>
      <t>Warner County No. 5</t>
    </r>
  </si>
  <si>
    <r>
      <rPr>
        <sz val="8"/>
        <color rgb="FF231F20"/>
        <rFont val="Arial"/>
        <family val="2"/>
      </rPr>
      <t>Waskatenau</t>
    </r>
  </si>
  <si>
    <r>
      <rPr>
        <sz val="8"/>
        <color rgb="FF231F20"/>
        <rFont val="Arial"/>
        <family val="2"/>
      </rPr>
      <t>Westlock County</t>
    </r>
  </si>
  <si>
    <r>
      <rPr>
        <sz val="8"/>
        <color rgb="FF231F20"/>
        <rFont val="Arial"/>
        <family val="2"/>
      </rPr>
      <t>White Fish Lake 128</t>
    </r>
  </si>
  <si>
    <r>
      <rPr>
        <sz val="8"/>
        <color rgb="FF231F20"/>
        <rFont val="Arial"/>
        <family val="2"/>
      </rPr>
      <t>Willingdon</t>
    </r>
  </si>
  <si>
    <r>
      <rPr>
        <sz val="8"/>
        <color rgb="FF231F20"/>
        <rFont val="Arial"/>
        <family val="2"/>
      </rPr>
      <t>Willow Creek No. 26</t>
    </r>
  </si>
  <si>
    <r>
      <rPr>
        <sz val="8"/>
        <color rgb="FF231F20"/>
        <rFont val="Arial"/>
        <family val="2"/>
      </rPr>
      <t>Weak  metropolitan influenced zone (Alberta)</t>
    </r>
  </si>
  <si>
    <r>
      <rPr>
        <sz val="8"/>
        <color rgb="FF231F20"/>
        <rFont val="Arial"/>
        <family val="2"/>
      </rPr>
      <t>Acadia No. 34</t>
    </r>
  </si>
  <si>
    <r>
      <rPr>
        <sz val="8"/>
        <color rgb="FF231F20"/>
        <rFont val="Arial"/>
        <family val="2"/>
      </rPr>
      <t>Arrowwood</t>
    </r>
  </si>
  <si>
    <r>
      <rPr>
        <sz val="8"/>
        <color rgb="FF231F20"/>
        <rFont val="Arial"/>
        <family val="2"/>
      </rPr>
      <t>Athabasca</t>
    </r>
  </si>
  <si>
    <r>
      <rPr>
        <sz val="8"/>
        <color rgb="FF231F20"/>
        <rFont val="Arial"/>
        <family val="2"/>
      </rPr>
      <t>Banff</t>
    </r>
  </si>
  <si>
    <r>
      <rPr>
        <sz val="8"/>
        <color rgb="FF231F20"/>
        <rFont val="Arial"/>
        <family val="2"/>
      </rPr>
      <t>Barrhead</t>
    </r>
  </si>
  <si>
    <r>
      <rPr>
        <sz val="8"/>
        <color rgb="FF231F20"/>
        <rFont val="Arial"/>
        <family val="2"/>
      </rPr>
      <t>Beaver Lake 131</t>
    </r>
  </si>
  <si>
    <r>
      <rPr>
        <sz val="8"/>
        <color rgb="FF231F20"/>
        <rFont val="Arial"/>
        <family val="2"/>
      </rPr>
      <t>Big Horn 144A</t>
    </r>
  </si>
  <si>
    <r>
      <rPr>
        <sz val="8"/>
        <color rgb="FF231F20"/>
        <rFont val="Arial"/>
        <family val="2"/>
      </rPr>
      <t>Big Lakes</t>
    </r>
  </si>
  <si>
    <r>
      <rPr>
        <sz val="8"/>
        <color rgb="FF231F20"/>
        <rFont val="Arial"/>
        <family val="2"/>
      </rPr>
      <t>Botha</t>
    </r>
  </si>
  <si>
    <r>
      <rPr>
        <sz val="8"/>
        <color rgb="FF231F20"/>
        <rFont val="Arial"/>
        <family val="2"/>
      </rPr>
      <t>Boyle</t>
    </r>
  </si>
  <si>
    <r>
      <rPr>
        <sz val="8"/>
        <color rgb="FF231F20"/>
        <rFont val="Arial"/>
        <family val="2"/>
      </rPr>
      <t>Brazeau County</t>
    </r>
  </si>
  <si>
    <r>
      <rPr>
        <sz val="8"/>
        <color rgb="FF231F20"/>
        <rFont val="Arial"/>
        <family val="2"/>
      </rPr>
      <t>Breton</t>
    </r>
  </si>
  <si>
    <r>
      <rPr>
        <sz val="8"/>
        <color rgb="FF231F20"/>
        <rFont val="Arial"/>
        <family val="2"/>
      </rPr>
      <t>Bushe River 207</t>
    </r>
  </si>
  <si>
    <r>
      <rPr>
        <sz val="8"/>
        <color rgb="FF231F20"/>
        <rFont val="Arial"/>
        <family val="2"/>
      </rPr>
      <t>Cardston</t>
    </r>
  </si>
  <si>
    <r>
      <rPr>
        <sz val="8"/>
        <color rgb="FF231F20"/>
        <rFont val="Arial"/>
        <family val="2"/>
      </rPr>
      <t>Castor</t>
    </r>
  </si>
  <si>
    <r>
      <rPr>
        <sz val="8"/>
        <color rgb="FF231F20"/>
        <rFont val="Arial"/>
        <family val="2"/>
      </rPr>
      <t>Chauvin</t>
    </r>
  </si>
  <si>
    <r>
      <rPr>
        <sz val="8"/>
        <color rgb="FF231F20"/>
        <rFont val="Arial"/>
        <family val="2"/>
      </rPr>
      <t>Clear Hills</t>
    </r>
  </si>
  <si>
    <r>
      <rPr>
        <sz val="8"/>
        <color rgb="FF231F20"/>
        <rFont val="Arial"/>
        <family val="2"/>
      </rPr>
      <t>Clearwater County</t>
    </r>
  </si>
  <si>
    <r>
      <rPr>
        <sz val="8"/>
        <color rgb="FF231F20"/>
        <rFont val="Arial"/>
        <family val="2"/>
      </rPr>
      <t>Consort</t>
    </r>
  </si>
  <si>
    <r>
      <rPr>
        <sz val="8"/>
        <color rgb="FF231F20"/>
        <rFont val="Arial"/>
        <family val="2"/>
      </rPr>
      <t>Coronation</t>
    </r>
  </si>
  <si>
    <r>
      <rPr>
        <sz val="8"/>
        <color rgb="FF231F20"/>
        <rFont val="Arial"/>
        <family val="2"/>
      </rPr>
      <t>Cowley</t>
    </r>
  </si>
  <si>
    <r>
      <rPr>
        <sz val="8"/>
        <color rgb="FF231F20"/>
        <rFont val="Arial"/>
        <family val="2"/>
      </rPr>
      <t>Crowsnest Pass</t>
    </r>
  </si>
  <si>
    <r>
      <rPr>
        <sz val="8"/>
        <color rgb="FF231F20"/>
        <rFont val="Arial"/>
        <family val="2"/>
      </rPr>
      <t>Drayton Valley</t>
    </r>
  </si>
  <si>
    <r>
      <rPr>
        <sz val="8"/>
        <color rgb="FF231F20"/>
        <rFont val="Arial"/>
        <family val="2"/>
      </rPr>
      <t>Drumheller</t>
    </r>
  </si>
  <si>
    <r>
      <rPr>
        <sz val="8"/>
        <color rgb="FF231F20"/>
        <rFont val="Arial"/>
        <family val="2"/>
      </rPr>
      <t>Eden Valley 216</t>
    </r>
  </si>
  <si>
    <r>
      <rPr>
        <sz val="8"/>
        <color rgb="FF231F20"/>
        <rFont val="Arial"/>
        <family val="2"/>
      </rPr>
      <t>Edson</t>
    </r>
  </si>
  <si>
    <r>
      <rPr>
        <sz val="8"/>
        <color rgb="FF231F20"/>
        <rFont val="Arial"/>
        <family val="2"/>
      </rPr>
      <t>Empress</t>
    </r>
  </si>
  <si>
    <r>
      <rPr>
        <sz val="8"/>
        <color rgb="FF231F20"/>
        <rFont val="Arial"/>
        <family val="2"/>
      </rPr>
      <t>Fairview</t>
    </r>
  </si>
  <si>
    <r>
      <rPr>
        <sz val="8"/>
        <color rgb="FF231F20"/>
        <rFont val="Arial"/>
        <family val="2"/>
      </rPr>
      <t>Fairview No. 136</t>
    </r>
  </si>
  <si>
    <r>
      <rPr>
        <sz val="8"/>
        <color rgb="FF231F20"/>
        <rFont val="Arial"/>
        <family val="2"/>
      </rPr>
      <t>Falher</t>
    </r>
  </si>
  <si>
    <r>
      <rPr>
        <sz val="8"/>
        <color rgb="FF231F20"/>
        <rFont val="Arial"/>
        <family val="2"/>
      </rPr>
      <t>Foremost</t>
    </r>
  </si>
  <si>
    <r>
      <rPr>
        <sz val="8"/>
        <color rgb="FF231F20"/>
        <rFont val="Arial"/>
        <family val="2"/>
      </rPr>
      <t>Fox Creek</t>
    </r>
  </si>
  <si>
    <r>
      <rPr>
        <sz val="8"/>
        <color rgb="FF231F20"/>
        <rFont val="Arial"/>
        <family val="2"/>
      </rPr>
      <t>Fox Lake 162</t>
    </r>
  </si>
  <si>
    <r>
      <rPr>
        <sz val="8"/>
        <color rgb="FF231F20"/>
        <rFont val="Arial"/>
        <family val="2"/>
      </rPr>
      <t>Girouxville</t>
    </r>
  </si>
  <si>
    <r>
      <rPr>
        <sz val="8"/>
        <color rgb="FF231F20"/>
        <rFont val="Arial"/>
        <family val="2"/>
      </rPr>
      <t>Grande Cache</t>
    </r>
  </si>
  <si>
    <r>
      <rPr>
        <sz val="8"/>
        <color rgb="FF231F20"/>
        <rFont val="Arial"/>
        <family val="2"/>
      </rPr>
      <t>Grimshaw</t>
    </r>
  </si>
  <si>
    <r>
      <rPr>
        <sz val="8"/>
        <color rgb="FF231F20"/>
        <rFont val="Arial"/>
        <family val="2"/>
      </rPr>
      <t>Hanna</t>
    </r>
  </si>
  <si>
    <r>
      <rPr>
        <sz val="8"/>
        <color rgb="FF231F20"/>
        <rFont val="Arial"/>
        <family val="2"/>
      </rPr>
      <t>Hardisty</t>
    </r>
  </si>
  <si>
    <r>
      <rPr>
        <sz val="8"/>
        <color rgb="FF231F20"/>
        <rFont val="Arial"/>
        <family val="2"/>
      </rPr>
      <t>High Level</t>
    </r>
  </si>
  <si>
    <r>
      <rPr>
        <sz val="8"/>
        <color rgb="FF231F20"/>
        <rFont val="Arial"/>
        <family val="2"/>
      </rPr>
      <t>High Prairie</t>
    </r>
  </si>
  <si>
    <r>
      <rPr>
        <sz val="8"/>
        <color rgb="FF231F20"/>
        <rFont val="Arial"/>
        <family val="2"/>
      </rPr>
      <t>Hill Spring</t>
    </r>
  </si>
  <si>
    <r>
      <rPr>
        <sz val="8"/>
        <color rgb="FF231F20"/>
        <rFont val="Arial"/>
        <family val="2"/>
      </rPr>
      <t>Hinton</t>
    </r>
  </si>
  <si>
    <r>
      <rPr>
        <sz val="8"/>
        <color rgb="FF231F20"/>
        <rFont val="Arial"/>
        <family val="2"/>
      </rPr>
      <t>Improvement District No. 4 Waterton</t>
    </r>
  </si>
  <si>
    <r>
      <rPr>
        <sz val="8"/>
        <color rgb="FF231F20"/>
        <rFont val="Arial"/>
        <family val="2"/>
      </rPr>
      <t>Improvement District No. 9 Banff</t>
    </r>
  </si>
  <si>
    <r>
      <rPr>
        <sz val="8"/>
        <color rgb="FF231F20"/>
        <rFont val="Arial"/>
        <family val="2"/>
      </rPr>
      <t>Innisfree</t>
    </r>
  </si>
  <si>
    <r>
      <rPr>
        <sz val="8"/>
        <color rgb="FF231F20"/>
        <rFont val="Arial"/>
        <family val="2"/>
      </rPr>
      <t>Irma</t>
    </r>
  </si>
  <si>
    <r>
      <rPr>
        <sz val="8"/>
        <color rgb="FF231F20"/>
        <rFont val="Arial"/>
        <family val="2"/>
      </rPr>
      <t>Jasper</t>
    </r>
  </si>
  <si>
    <r>
      <rPr>
        <sz val="8"/>
        <color rgb="FF231F20"/>
        <rFont val="Arial"/>
        <family val="2"/>
      </rPr>
      <t>John d’Or Prairie 215</t>
    </r>
  </si>
  <si>
    <r>
      <rPr>
        <sz val="8"/>
        <color rgb="FF231F20"/>
        <rFont val="Arial"/>
        <family val="2"/>
      </rPr>
      <t>Kananaskis</t>
    </r>
  </si>
  <si>
    <r>
      <rPr>
        <sz val="8"/>
        <color rgb="FF231F20"/>
        <rFont val="Arial"/>
        <family val="2"/>
      </rPr>
      <t>Kehewin 123</t>
    </r>
  </si>
  <si>
    <r>
      <rPr>
        <sz val="8"/>
        <color rgb="FF231F20"/>
        <rFont val="Arial"/>
        <family val="2"/>
      </rPr>
      <t>Killam</t>
    </r>
  </si>
  <si>
    <r>
      <rPr>
        <sz val="8"/>
        <color rgb="FF231F20"/>
        <rFont val="Arial"/>
        <family val="2"/>
      </rPr>
      <t>Lesser Slave River No.124</t>
    </r>
  </si>
  <si>
    <r>
      <rPr>
        <sz val="8"/>
        <color rgb="FF231F20"/>
        <rFont val="Arial"/>
        <family val="2"/>
      </rPr>
      <t>Lomond</t>
    </r>
  </si>
  <si>
    <r>
      <rPr>
        <sz val="8"/>
        <color rgb="FF231F20"/>
        <rFont val="Arial"/>
        <family val="2"/>
      </rPr>
      <t>Loon Lake 235</t>
    </r>
  </si>
  <si>
    <r>
      <rPr>
        <sz val="8"/>
        <color rgb="FF231F20"/>
        <rFont val="Arial"/>
        <family val="2"/>
      </rPr>
      <t>Mackenzie County</t>
    </r>
  </si>
  <si>
    <r>
      <rPr>
        <sz val="8"/>
        <color rgb="FF231F20"/>
        <rFont val="Arial"/>
        <family val="2"/>
      </rPr>
      <t>Mannville</t>
    </r>
  </si>
  <si>
    <r>
      <rPr>
        <sz val="8"/>
        <color rgb="FF231F20"/>
        <rFont val="Arial"/>
        <family val="2"/>
      </rPr>
      <t>Mayerthorpe</t>
    </r>
  </si>
  <si>
    <r>
      <rPr>
        <sz val="8"/>
        <color rgb="FF231F20"/>
        <rFont val="Arial"/>
        <family val="2"/>
      </rPr>
      <t>McLennan</t>
    </r>
  </si>
  <si>
    <r>
      <rPr>
        <sz val="8"/>
        <color rgb="FF231F20"/>
        <rFont val="Arial"/>
        <family val="2"/>
      </rPr>
      <t>Minburn County No. 27</t>
    </r>
  </si>
  <si>
    <r>
      <rPr>
        <sz val="8"/>
        <color rgb="FF231F20"/>
        <rFont val="Arial"/>
        <family val="2"/>
      </rPr>
      <t>Morrin</t>
    </r>
  </si>
  <si>
    <r>
      <rPr>
        <sz val="8"/>
        <color rgb="FF231F20"/>
        <rFont val="Arial"/>
        <family val="2"/>
      </rPr>
      <t>Nampa</t>
    </r>
  </si>
  <si>
    <r>
      <rPr>
        <sz val="8"/>
        <color rgb="FF231F20"/>
        <rFont val="Arial"/>
        <family val="2"/>
      </rPr>
      <t>Northern Lights County</t>
    </r>
  </si>
  <si>
    <r>
      <rPr>
        <sz val="8"/>
        <color rgb="FF231F20"/>
        <rFont val="Arial"/>
        <family val="2"/>
      </rPr>
      <t>Northern Sunrise County</t>
    </r>
  </si>
  <si>
    <r>
      <rPr>
        <sz val="8"/>
        <color rgb="FF231F20"/>
        <rFont val="Arial"/>
        <family val="2"/>
      </rPr>
      <t>O’Chiese 203</t>
    </r>
  </si>
  <si>
    <r>
      <rPr>
        <sz val="8"/>
        <color rgb="FF231F20"/>
        <rFont val="Arial"/>
        <family val="2"/>
      </rPr>
      <t>Opportunity No. 17</t>
    </r>
  </si>
  <si>
    <r>
      <rPr>
        <sz val="8"/>
        <color rgb="FF231F20"/>
        <rFont val="Arial"/>
        <family val="2"/>
      </rPr>
      <t>Oyen</t>
    </r>
  </si>
  <si>
    <r>
      <rPr>
        <sz val="8"/>
        <color rgb="FF231F20"/>
        <rFont val="Arial"/>
        <family val="2"/>
      </rPr>
      <t>Paintearth County No. 18</t>
    </r>
  </si>
  <si>
    <r>
      <rPr>
        <sz val="8"/>
        <color rgb="FF231F20"/>
        <rFont val="Arial"/>
        <family val="2"/>
      </rPr>
      <t>Peace No. 135</t>
    </r>
  </si>
  <si>
    <r>
      <rPr>
        <sz val="8"/>
        <color rgb="FF231F20"/>
        <rFont val="Arial"/>
        <family val="2"/>
      </rPr>
      <t>Peace River</t>
    </r>
  </si>
  <si>
    <r>
      <rPr>
        <sz val="8"/>
        <color rgb="FF231F20"/>
        <rFont val="Arial"/>
        <family val="2"/>
      </rPr>
      <t>Pincher Creek</t>
    </r>
  </si>
  <si>
    <r>
      <rPr>
        <sz val="8"/>
        <color rgb="FF231F20"/>
        <rFont val="Arial"/>
        <family val="2"/>
      </rPr>
      <t>Pincher Creek No. 9</t>
    </r>
  </si>
  <si>
    <r>
      <rPr>
        <sz val="8"/>
        <color rgb="FF231F20"/>
        <rFont val="Arial"/>
        <family val="2"/>
      </rPr>
      <t>Provost</t>
    </r>
  </si>
  <si>
    <r>
      <rPr>
        <sz val="8"/>
        <color rgb="FF231F20"/>
        <rFont val="Arial"/>
        <family val="2"/>
      </rPr>
      <t>Provost No. 52</t>
    </r>
  </si>
  <si>
    <r>
      <rPr>
        <sz val="8"/>
        <color rgb="FF231F20"/>
        <rFont val="Arial"/>
        <family val="2"/>
      </rPr>
      <t>Puskiakiwenin 122</t>
    </r>
  </si>
  <si>
    <r>
      <rPr>
        <sz val="8"/>
        <color rgb="FF231F20"/>
        <rFont val="Arial"/>
        <family val="2"/>
      </rPr>
      <t>Rainbow Lake</t>
    </r>
  </si>
  <si>
    <r>
      <rPr>
        <sz val="8"/>
        <color rgb="FF231F20"/>
        <rFont val="Arial"/>
        <family val="2"/>
      </rPr>
      <t>Rocky Mountain House</t>
    </r>
  </si>
  <si>
    <r>
      <rPr>
        <sz val="8"/>
        <color rgb="FF231F20"/>
        <rFont val="Arial"/>
        <family val="2"/>
      </rPr>
      <t>Slave Lake</t>
    </r>
  </si>
  <si>
    <r>
      <rPr>
        <sz val="8"/>
        <color rgb="FF231F20"/>
        <rFont val="Arial"/>
        <family val="2"/>
      </rPr>
      <t>Special Area No. 2</t>
    </r>
  </si>
  <si>
    <r>
      <rPr>
        <sz val="8"/>
        <color rgb="FF231F20"/>
        <rFont val="Arial"/>
        <family val="2"/>
      </rPr>
      <t>SA</t>
    </r>
  </si>
  <si>
    <r>
      <rPr>
        <sz val="8"/>
        <color rgb="FF231F20"/>
        <rFont val="Arial"/>
        <family val="2"/>
      </rPr>
      <t>Special Area No. 3</t>
    </r>
  </si>
  <si>
    <r>
      <rPr>
        <sz val="8"/>
        <color rgb="FF231F20"/>
        <rFont val="Arial"/>
        <family val="2"/>
      </rPr>
      <t>Special Area No. 4</t>
    </r>
  </si>
  <si>
    <r>
      <rPr>
        <sz val="8"/>
        <color rgb="FF231F20"/>
        <rFont val="Arial"/>
        <family val="2"/>
      </rPr>
      <t>Spirit River</t>
    </r>
  </si>
  <si>
    <r>
      <rPr>
        <sz val="8"/>
        <color rgb="FF231F20"/>
        <rFont val="Arial"/>
        <family val="2"/>
      </rPr>
      <t>Spirit River No. 133</t>
    </r>
  </si>
  <si>
    <r>
      <rPr>
        <sz val="8"/>
        <color rgb="FF231F20"/>
        <rFont val="Arial"/>
        <family val="2"/>
      </rPr>
      <t>St. Paul</t>
    </r>
  </si>
  <si>
    <r>
      <rPr>
        <sz val="8"/>
        <color rgb="FF231F20"/>
        <rFont val="Arial"/>
        <family val="2"/>
      </rPr>
      <t>St. Paul County No. 19</t>
    </r>
  </si>
  <si>
    <r>
      <rPr>
        <sz val="8"/>
        <color rgb="FF231F20"/>
        <rFont val="Arial"/>
        <family val="2"/>
      </rPr>
      <t>Starland County</t>
    </r>
  </si>
  <si>
    <r>
      <rPr>
        <sz val="8"/>
        <color rgb="FF231F20"/>
        <rFont val="Arial"/>
        <family val="2"/>
      </rPr>
      <t>Stettler</t>
    </r>
  </si>
  <si>
    <r>
      <rPr>
        <sz val="8"/>
        <color rgb="FF231F20"/>
        <rFont val="Arial"/>
        <family val="2"/>
      </rPr>
      <t>Stettler County No. 6</t>
    </r>
  </si>
  <si>
    <r>
      <rPr>
        <sz val="8"/>
        <color rgb="FF231F20"/>
        <rFont val="Arial"/>
        <family val="2"/>
      </rPr>
      <t>Sturgeon Lake 154</t>
    </r>
  </si>
  <si>
    <r>
      <rPr>
        <sz val="8"/>
        <color rgb="FF231F20"/>
        <rFont val="Arial"/>
        <family val="2"/>
      </rPr>
      <t>Sunchild 202</t>
    </r>
  </si>
  <si>
    <r>
      <rPr>
        <sz val="8"/>
        <color rgb="FF231F20"/>
        <rFont val="Arial"/>
        <family val="2"/>
      </rPr>
      <t>Swan Hills</t>
    </r>
  </si>
  <si>
    <r>
      <rPr>
        <sz val="8"/>
        <color rgb="FF231F20"/>
        <rFont val="Arial"/>
        <family val="2"/>
      </rPr>
      <t>Three Hills</t>
    </r>
  </si>
  <si>
    <r>
      <rPr>
        <sz val="8"/>
        <color rgb="FF231F20"/>
        <rFont val="Arial"/>
        <family val="2"/>
      </rPr>
      <t>Trochu</t>
    </r>
  </si>
  <si>
    <r>
      <rPr>
        <sz val="8"/>
        <color rgb="FF231F20"/>
        <rFont val="Arial"/>
        <family val="2"/>
      </rPr>
      <t>Two Hills County No. 21</t>
    </r>
  </si>
  <si>
    <r>
      <rPr>
        <sz val="8"/>
        <color rgb="FF231F20"/>
        <rFont val="Arial"/>
        <family val="2"/>
      </rPr>
      <t>Unipouheos 121</t>
    </r>
  </si>
  <si>
    <r>
      <rPr>
        <sz val="8"/>
        <color rgb="FF231F20"/>
        <rFont val="Arial"/>
        <family val="2"/>
      </rPr>
      <t>Utikoomak Lake 155</t>
    </r>
  </si>
  <si>
    <r>
      <rPr>
        <sz val="8"/>
        <color rgb="FF231F20"/>
        <rFont val="Arial"/>
        <family val="2"/>
      </rPr>
      <t>Valleyview</t>
    </r>
  </si>
  <si>
    <r>
      <rPr>
        <sz val="8"/>
        <color rgb="FF231F20"/>
        <rFont val="Arial"/>
        <family val="2"/>
      </rPr>
      <t>Wabasca 166D</t>
    </r>
  </si>
  <si>
    <r>
      <rPr>
        <sz val="8"/>
        <color rgb="FF231F20"/>
        <rFont val="Arial"/>
        <family val="2"/>
      </rPr>
      <t>Wainwright</t>
    </r>
  </si>
  <si>
    <r>
      <rPr>
        <sz val="8"/>
        <color rgb="FF231F20"/>
        <rFont val="Arial"/>
        <family val="2"/>
      </rPr>
      <t>Wainwright No. 61</t>
    </r>
  </si>
  <si>
    <r>
      <rPr>
        <sz val="8"/>
        <color rgb="FF231F20"/>
        <rFont val="Arial"/>
        <family val="2"/>
      </rPr>
      <t>Westlock</t>
    </r>
  </si>
  <si>
    <r>
      <rPr>
        <sz val="8"/>
        <color rgb="FF231F20"/>
        <rFont val="Arial"/>
        <family val="2"/>
      </rPr>
      <t>Whitecourt</t>
    </r>
  </si>
  <si>
    <r>
      <rPr>
        <sz val="8"/>
        <color rgb="FF231F20"/>
        <rFont val="Arial"/>
        <family val="2"/>
      </rPr>
      <t>Woodland Cree 226</t>
    </r>
  </si>
  <si>
    <r>
      <rPr>
        <sz val="8"/>
        <color rgb="FF231F20"/>
        <rFont val="Arial"/>
        <family val="2"/>
      </rPr>
      <t>Woodlands County</t>
    </r>
  </si>
  <si>
    <r>
      <rPr>
        <sz val="8"/>
        <color rgb="FF231F20"/>
        <rFont val="Arial"/>
        <family val="2"/>
      </rPr>
      <t>Yellowhead County</t>
    </r>
  </si>
  <si>
    <r>
      <rPr>
        <sz val="8"/>
        <color rgb="FF231F20"/>
        <rFont val="Arial"/>
        <family val="2"/>
      </rPr>
      <t>No metropolitan influenced zone (Alberta)</t>
    </r>
  </si>
  <si>
    <r>
      <rPr>
        <sz val="8"/>
        <color rgb="FF231F20"/>
        <rFont val="Arial"/>
        <family val="2"/>
      </rPr>
      <t>Amisk</t>
    </r>
  </si>
  <si>
    <r>
      <rPr>
        <sz val="8"/>
        <color rgb="FF231F20"/>
        <rFont val="Arial"/>
        <family val="2"/>
      </rPr>
      <t>Argentia Beach</t>
    </r>
  </si>
  <si>
    <r>
      <rPr>
        <sz val="8"/>
        <color rgb="FF231F20"/>
        <rFont val="Arial"/>
        <family val="2"/>
      </rPr>
      <t>Beaver Ranch 163</t>
    </r>
  </si>
  <si>
    <r>
      <rPr>
        <sz val="8"/>
        <color rgb="FF231F20"/>
        <rFont val="Arial"/>
        <family val="2"/>
      </rPr>
      <t>Berwyn</t>
    </r>
  </si>
  <si>
    <r>
      <rPr>
        <sz val="8"/>
        <color rgb="FF231F20"/>
        <rFont val="Arial"/>
        <family val="2"/>
      </rPr>
      <t>Big Valley</t>
    </r>
  </si>
  <si>
    <r>
      <rPr>
        <sz val="8"/>
        <color rgb="FF231F20"/>
        <rFont val="Arial"/>
        <family val="2"/>
      </rPr>
      <t>Birch Cove</t>
    </r>
  </si>
  <si>
    <r>
      <rPr>
        <sz val="8"/>
        <color rgb="FF231F20"/>
        <rFont val="Arial"/>
        <family val="2"/>
      </rPr>
      <t>Blood 148A</t>
    </r>
  </si>
  <si>
    <r>
      <rPr>
        <sz val="8"/>
        <color rgb="FF231F20"/>
        <rFont val="Arial"/>
        <family val="2"/>
      </rPr>
      <t>Boyer 164</t>
    </r>
  </si>
  <si>
    <r>
      <rPr>
        <sz val="8"/>
        <color rgb="FF231F20"/>
        <rFont val="Arial"/>
        <family val="2"/>
      </rPr>
      <t>Carcajou 187</t>
    </r>
  </si>
  <si>
    <r>
      <rPr>
        <sz val="8"/>
        <color rgb="FF231F20"/>
        <rFont val="Arial"/>
        <family val="2"/>
      </rPr>
      <t>Caroline</t>
    </r>
  </si>
  <si>
    <r>
      <rPr>
        <sz val="8"/>
        <color rgb="FF231F20"/>
        <rFont val="Arial"/>
        <family val="2"/>
      </rPr>
      <t>Castle Island</t>
    </r>
  </si>
  <si>
    <r>
      <rPr>
        <sz val="8"/>
        <color rgb="FF231F20"/>
        <rFont val="Arial"/>
        <family val="2"/>
      </rPr>
      <t>Child Lake 164A</t>
    </r>
  </si>
  <si>
    <r>
      <rPr>
        <sz val="8"/>
        <color rgb="FF231F20"/>
        <rFont val="Arial"/>
        <family val="2"/>
      </rPr>
      <t>Clear Hills 152C</t>
    </r>
  </si>
  <si>
    <r>
      <rPr>
        <sz val="8"/>
        <color rgb="FF231F20"/>
        <rFont val="Arial"/>
        <family val="2"/>
      </rPr>
      <t>Clyde</t>
    </r>
  </si>
  <si>
    <r>
      <rPr>
        <sz val="8"/>
        <color rgb="FF231F20"/>
        <rFont val="Arial"/>
        <family val="2"/>
      </rPr>
      <t>Cold Lake 149A</t>
    </r>
  </si>
  <si>
    <r>
      <rPr>
        <sz val="8"/>
        <color rgb="FF231F20"/>
        <rFont val="Arial"/>
        <family val="2"/>
      </rPr>
      <t>Cold Lake 149B</t>
    </r>
  </si>
  <si>
    <r>
      <rPr>
        <sz val="8"/>
        <color rgb="FF231F20"/>
        <rFont val="Arial"/>
        <family val="2"/>
      </rPr>
      <t>Crystal Springs</t>
    </r>
  </si>
  <si>
    <r>
      <rPr>
        <b/>
        <sz val="8"/>
        <color rgb="FF231F20"/>
        <rFont val="Arial"/>
        <family val="2"/>
      </rPr>
      <t xml:space="preserve">Alberta  </t>
    </r>
    <r>
      <rPr>
        <sz val="8"/>
        <color rgb="FF231F20"/>
        <rFont val="Arial"/>
        <family val="2"/>
      </rPr>
      <t>(concluded)</t>
    </r>
  </si>
  <si>
    <r>
      <rPr>
        <sz val="8"/>
        <color rgb="FF231F20"/>
        <rFont val="Arial"/>
        <family val="2"/>
      </rPr>
      <t>Czar</t>
    </r>
  </si>
  <si>
    <r>
      <rPr>
        <sz val="8"/>
        <color rgb="FF231F20"/>
        <rFont val="Arial"/>
        <family val="2"/>
      </rPr>
      <t>Desmarais</t>
    </r>
  </si>
  <si>
    <r>
      <rPr>
        <sz val="8"/>
        <color rgb="FF231F20"/>
        <rFont val="Arial"/>
        <family val="2"/>
      </rPr>
      <t>Donnelly</t>
    </r>
  </si>
  <si>
    <r>
      <rPr>
        <sz val="8"/>
        <color rgb="FF231F20"/>
        <rFont val="Arial"/>
        <family val="2"/>
      </rPr>
      <t>Duncan’s 151A</t>
    </r>
  </si>
  <si>
    <r>
      <rPr>
        <sz val="8"/>
        <color rgb="FF231F20"/>
        <rFont val="Arial"/>
        <family val="2"/>
      </rPr>
      <t>Edgerton</t>
    </r>
  </si>
  <si>
    <r>
      <rPr>
        <sz val="8"/>
        <color rgb="FF231F20"/>
        <rFont val="Arial"/>
        <family val="2"/>
      </rPr>
      <t>Elk Point</t>
    </r>
  </si>
  <si>
    <r>
      <rPr>
        <sz val="8"/>
        <color rgb="FF231F20"/>
        <rFont val="Arial"/>
        <family val="2"/>
      </rPr>
      <t>Forestburg</t>
    </r>
  </si>
  <si>
    <r>
      <rPr>
        <sz val="8"/>
        <color rgb="FF231F20"/>
        <rFont val="Arial"/>
        <family val="2"/>
      </rPr>
      <t>Fort Vermilion 173B</t>
    </r>
  </si>
  <si>
    <r>
      <rPr>
        <sz val="8"/>
        <color rgb="FF231F20"/>
        <rFont val="Arial"/>
        <family val="2"/>
      </rPr>
      <t>Galahad</t>
    </r>
  </si>
  <si>
    <r>
      <rPr>
        <sz val="8"/>
        <color rgb="FF231F20"/>
        <rFont val="Arial"/>
        <family val="2"/>
      </rPr>
      <t>Half Moon Bay</t>
    </r>
  </si>
  <si>
    <r>
      <rPr>
        <sz val="8"/>
        <color rgb="FF231F20"/>
        <rFont val="Arial"/>
        <family val="2"/>
      </rPr>
      <t>Halkirk</t>
    </r>
  </si>
  <si>
    <r>
      <rPr>
        <sz val="8"/>
        <color rgb="FF231F20"/>
        <rFont val="Arial"/>
        <family val="2"/>
      </rPr>
      <t>Hay Lake 209</t>
    </r>
  </si>
  <si>
    <r>
      <rPr>
        <sz val="8"/>
        <color rgb="FF231F20"/>
        <rFont val="Arial"/>
        <family val="2"/>
      </rPr>
      <t>Heart Lake 167</t>
    </r>
  </si>
  <si>
    <r>
      <rPr>
        <sz val="8"/>
        <color rgb="FF231F20"/>
        <rFont val="Arial"/>
        <family val="2"/>
      </rPr>
      <t>Heisler</t>
    </r>
  </si>
  <si>
    <r>
      <rPr>
        <sz val="8"/>
        <color rgb="FF231F20"/>
        <rFont val="Arial"/>
        <family val="2"/>
      </rPr>
      <t>Hines Creek</t>
    </r>
  </si>
  <si>
    <r>
      <rPr>
        <sz val="8"/>
        <color rgb="FF231F20"/>
        <rFont val="Arial"/>
        <family val="2"/>
      </rPr>
      <t>Hughenden</t>
    </r>
  </si>
  <si>
    <r>
      <rPr>
        <sz val="8"/>
        <color rgb="FF231F20"/>
        <rFont val="Arial"/>
        <family val="2"/>
      </rPr>
      <t>Improvement District No. 12 Jasper Park</t>
    </r>
  </si>
  <si>
    <r>
      <rPr>
        <sz val="8"/>
        <color rgb="FF231F20"/>
        <rFont val="Arial"/>
        <family val="2"/>
      </rPr>
      <t>Improvement District No. 13 Elk Island</t>
    </r>
  </si>
  <si>
    <r>
      <rPr>
        <sz val="8"/>
        <color rgb="FF231F20"/>
        <rFont val="Arial"/>
        <family val="2"/>
      </rPr>
      <t>Improvement District No. 25 Willmore Wilderness</t>
    </r>
  </si>
  <si>
    <r>
      <rPr>
        <sz val="8"/>
        <color rgb="FF231F20"/>
        <rFont val="Arial"/>
        <family val="2"/>
      </rPr>
      <t>Jean Baptiste Gambler 183</t>
    </r>
  </si>
  <si>
    <r>
      <rPr>
        <sz val="8"/>
        <color rgb="FF231F20"/>
        <rFont val="Arial"/>
        <family val="2"/>
      </rPr>
      <t>Kapawe’no First Nation (Freeman 150B)</t>
    </r>
  </si>
  <si>
    <r>
      <rPr>
        <sz val="8"/>
        <color rgb="FF231F20"/>
        <rFont val="Arial"/>
        <family val="2"/>
      </rPr>
      <t>Kapawe’no First Nation (Grouard 230)</t>
    </r>
  </si>
  <si>
    <r>
      <rPr>
        <sz val="8"/>
        <color rgb="FF231F20"/>
        <rFont val="Arial"/>
        <family val="2"/>
      </rPr>
      <t>Kapawe’no First Nation (Halcro 150C)</t>
    </r>
  </si>
  <si>
    <r>
      <rPr>
        <sz val="8"/>
        <color rgb="FF231F20"/>
        <rFont val="Arial"/>
        <family val="2"/>
      </rPr>
      <t>Kapawe’no First Nation (Pakashan 150D)</t>
    </r>
  </si>
  <si>
    <r>
      <rPr>
        <sz val="8"/>
        <color rgb="FF231F20"/>
        <rFont val="Arial"/>
        <family val="2"/>
      </rPr>
      <t>Larkspur</t>
    </r>
  </si>
  <si>
    <r>
      <rPr>
        <sz val="8"/>
        <color rgb="FF231F20"/>
        <rFont val="Arial"/>
        <family val="2"/>
      </rPr>
      <t>Little Buffalo</t>
    </r>
  </si>
  <si>
    <r>
      <rPr>
        <sz val="8"/>
        <color rgb="FF231F20"/>
        <rFont val="Arial"/>
        <family val="2"/>
      </rPr>
      <t>Lougheed</t>
    </r>
  </si>
  <si>
    <r>
      <rPr>
        <sz val="8"/>
        <color rgb="FF231F20"/>
        <rFont val="Arial"/>
        <family val="2"/>
      </rPr>
      <t>Manning</t>
    </r>
  </si>
  <si>
    <r>
      <rPr>
        <sz val="8"/>
        <color rgb="FF231F20"/>
        <rFont val="Arial"/>
        <family val="2"/>
      </rPr>
      <t>Minburn</t>
    </r>
  </si>
  <si>
    <r>
      <rPr>
        <sz val="8"/>
        <color rgb="FF231F20"/>
        <rFont val="Arial"/>
        <family val="2"/>
      </rPr>
      <t>Munson</t>
    </r>
  </si>
  <si>
    <r>
      <rPr>
        <sz val="8"/>
        <color rgb="FF231F20"/>
        <rFont val="Arial"/>
        <family val="2"/>
      </rPr>
      <t>Myrnam</t>
    </r>
  </si>
  <si>
    <r>
      <rPr>
        <sz val="8"/>
        <color rgb="FF231F20"/>
        <rFont val="Arial"/>
        <family val="2"/>
      </rPr>
      <t>Norris Beach</t>
    </r>
  </si>
  <si>
    <r>
      <rPr>
        <sz val="8"/>
        <color rgb="FF231F20"/>
        <rFont val="Arial"/>
        <family val="2"/>
      </rPr>
      <t>Parkland Beach</t>
    </r>
  </si>
  <si>
    <r>
      <rPr>
        <sz val="8"/>
        <color rgb="FF231F20"/>
        <rFont val="Arial"/>
        <family val="2"/>
      </rPr>
      <t>Poplar Bay</t>
    </r>
  </si>
  <si>
    <r>
      <rPr>
        <sz val="8"/>
        <color rgb="FF231F20"/>
        <rFont val="Arial"/>
        <family val="2"/>
      </rPr>
      <t>Ranchland No. 66</t>
    </r>
  </si>
  <si>
    <r>
      <rPr>
        <sz val="8"/>
        <color rgb="FF231F20"/>
        <rFont val="Arial"/>
        <family val="2"/>
      </rPr>
      <t>Rochon Sands</t>
    </r>
  </si>
  <si>
    <r>
      <rPr>
        <sz val="8"/>
        <color rgb="FF231F20"/>
        <rFont val="Arial"/>
        <family val="2"/>
      </rPr>
      <t>Saddle Lake 125</t>
    </r>
  </si>
  <si>
    <r>
      <rPr>
        <sz val="8"/>
        <color rgb="FF231F20"/>
        <rFont val="Arial"/>
        <family val="2"/>
      </rPr>
      <t>Samson 137A</t>
    </r>
  </si>
  <si>
    <r>
      <rPr>
        <sz val="8"/>
        <color rgb="FF231F20"/>
        <rFont val="Arial"/>
        <family val="2"/>
      </rPr>
      <t>Sawridge 150G</t>
    </r>
  </si>
  <si>
    <r>
      <rPr>
        <sz val="8"/>
        <color rgb="FF231F20"/>
        <rFont val="Arial"/>
        <family val="2"/>
      </rPr>
      <t>Sawridge 150H</t>
    </r>
  </si>
  <si>
    <r>
      <rPr>
        <sz val="8"/>
        <color rgb="FF231F20"/>
        <rFont val="Arial"/>
        <family val="2"/>
      </rPr>
      <t>Sedgewick</t>
    </r>
  </si>
  <si>
    <r>
      <rPr>
        <sz val="8"/>
        <color rgb="FF231F20"/>
        <rFont val="Arial"/>
        <family val="2"/>
      </rPr>
      <t>Silver Beach</t>
    </r>
  </si>
  <si>
    <r>
      <rPr>
        <sz val="8"/>
        <color rgb="FF231F20"/>
        <rFont val="Arial"/>
        <family val="2"/>
      </rPr>
      <t>Smoky River No. 130</t>
    </r>
  </si>
  <si>
    <r>
      <rPr>
        <sz val="8"/>
        <color rgb="FF231F20"/>
        <rFont val="Arial"/>
        <family val="2"/>
      </rPr>
      <t>South Baptiste</t>
    </r>
  </si>
  <si>
    <r>
      <rPr>
        <sz val="8"/>
        <color rgb="FF231F20"/>
        <rFont val="Arial"/>
        <family val="2"/>
      </rPr>
      <t>Sturgeon Lake 154A</t>
    </r>
  </si>
  <si>
    <r>
      <rPr>
        <sz val="8"/>
        <color rgb="FF231F20"/>
        <rFont val="Arial"/>
        <family val="2"/>
      </rPr>
      <t>Swan River 150E</t>
    </r>
  </si>
  <si>
    <r>
      <rPr>
        <sz val="8"/>
        <color rgb="FF231F20"/>
        <rFont val="Arial"/>
        <family val="2"/>
      </rPr>
      <t>Tall Cree 173</t>
    </r>
  </si>
  <si>
    <r>
      <rPr>
        <sz val="8"/>
        <color rgb="FF231F20"/>
        <rFont val="Arial"/>
        <family val="2"/>
      </rPr>
      <t>Tall Cree 173A</t>
    </r>
  </si>
  <si>
    <r>
      <rPr>
        <sz val="8"/>
        <color rgb="FF231F20"/>
        <rFont val="Arial"/>
        <family val="2"/>
      </rPr>
      <t>Thebathi 196</t>
    </r>
  </si>
  <si>
    <r>
      <rPr>
        <sz val="8"/>
        <color rgb="FF231F20"/>
        <rFont val="Arial"/>
        <family val="2"/>
      </rPr>
      <t>Upper Hay River 212</t>
    </r>
  </si>
  <si>
    <r>
      <rPr>
        <sz val="8"/>
        <color rgb="FF231F20"/>
        <rFont val="Arial"/>
        <family val="2"/>
      </rPr>
      <t>Utikoomak Lake 155A</t>
    </r>
  </si>
  <si>
    <r>
      <rPr>
        <sz val="8"/>
        <color rgb="FF231F20"/>
        <rFont val="Arial"/>
        <family val="2"/>
      </rPr>
      <t>Veteran</t>
    </r>
  </si>
  <si>
    <r>
      <rPr>
        <sz val="8"/>
        <color rgb="FF231F20"/>
        <rFont val="Arial"/>
        <family val="2"/>
      </rPr>
      <t>Wabasca 166</t>
    </r>
  </si>
  <si>
    <r>
      <rPr>
        <sz val="8"/>
        <color rgb="FF231F20"/>
        <rFont val="Arial"/>
        <family val="2"/>
      </rPr>
      <t>Wabasca 166A</t>
    </r>
  </si>
  <si>
    <r>
      <rPr>
        <sz val="8"/>
        <color rgb="FF231F20"/>
        <rFont val="Arial"/>
        <family val="2"/>
      </rPr>
      <t>Wabasca 166B</t>
    </r>
  </si>
  <si>
    <r>
      <rPr>
        <sz val="8"/>
        <color rgb="FF231F20"/>
        <rFont val="Arial"/>
        <family val="2"/>
      </rPr>
      <t>Wabasca 166C</t>
    </r>
  </si>
  <si>
    <r>
      <rPr>
        <sz val="8"/>
        <color rgb="FF231F20"/>
        <rFont val="Arial"/>
        <family val="2"/>
      </rPr>
      <t>Waiparous</t>
    </r>
  </si>
  <si>
    <r>
      <rPr>
        <sz val="8"/>
        <color rgb="FF231F20"/>
        <rFont val="Arial"/>
        <family val="2"/>
      </rPr>
      <t>West Baptiste</t>
    </r>
  </si>
  <si>
    <r>
      <rPr>
        <sz val="8"/>
        <color rgb="FF231F20"/>
        <rFont val="Arial"/>
        <family val="2"/>
      </rPr>
      <t>White Sands</t>
    </r>
  </si>
  <si>
    <r>
      <rPr>
        <sz val="8"/>
        <color rgb="FF231F20"/>
        <rFont val="Arial"/>
        <family val="2"/>
      </rPr>
      <t>Woodland Cree 228</t>
    </r>
  </si>
  <si>
    <r>
      <rPr>
        <sz val="8"/>
        <color rgb="FF231F20"/>
        <rFont val="Arial"/>
        <family val="2"/>
      </rPr>
      <t>Youngstown</t>
    </r>
  </si>
  <si>
    <r>
      <rPr>
        <b/>
        <sz val="8"/>
        <color rgb="FF231F20"/>
        <rFont val="Arial"/>
        <family val="2"/>
      </rPr>
      <t>British Columbia</t>
    </r>
  </si>
  <si>
    <r>
      <rPr>
        <b/>
        <sz val="8"/>
        <color rgb="FF231F20"/>
        <rFont val="Arial"/>
        <family val="2"/>
      </rPr>
      <t>Census metropolitan areas (British Columbia)</t>
    </r>
  </si>
  <si>
    <r>
      <rPr>
        <b/>
        <sz val="8"/>
        <color rgb="FF231F20"/>
        <rFont val="Arial"/>
        <family val="2"/>
      </rPr>
      <t>59A</t>
    </r>
  </si>
  <si>
    <r>
      <rPr>
        <sz val="8"/>
        <color rgb="FF231F20"/>
        <rFont val="Arial"/>
        <family val="2"/>
      </rPr>
      <t>Abbotsford–Mission</t>
    </r>
  </si>
  <si>
    <r>
      <rPr>
        <sz val="8"/>
        <color rgb="FF231F20"/>
        <rFont val="Arial"/>
        <family val="2"/>
      </rPr>
      <t>Abbotsford</t>
    </r>
  </si>
  <si>
    <r>
      <rPr>
        <sz val="8"/>
        <color rgb="FF231F20"/>
        <rFont val="Arial"/>
        <family val="2"/>
      </rPr>
      <t>Matsqui Main 2</t>
    </r>
  </si>
  <si>
    <r>
      <rPr>
        <sz val="8"/>
        <color rgb="FF231F20"/>
        <rFont val="Arial"/>
        <family val="2"/>
      </rPr>
      <t>Mission</t>
    </r>
  </si>
  <si>
    <r>
      <rPr>
        <sz val="8"/>
        <color rgb="FF231F20"/>
        <rFont val="Arial"/>
        <family val="2"/>
      </rPr>
      <t>DM</t>
    </r>
  </si>
  <si>
    <r>
      <rPr>
        <sz val="8"/>
        <color rgb="FF231F20"/>
        <rFont val="Arial"/>
        <family val="2"/>
      </rPr>
      <t>Upper Sumas 6</t>
    </r>
  </si>
  <si>
    <r>
      <rPr>
        <sz val="8"/>
        <color rgb="FF231F20"/>
        <rFont val="Arial"/>
        <family val="2"/>
      </rPr>
      <t>Kelowna</t>
    </r>
  </si>
  <si>
    <r>
      <rPr>
        <sz val="8"/>
        <color rgb="FF231F20"/>
        <rFont val="Arial"/>
        <family val="2"/>
      </rPr>
      <t>Central Okanagan</t>
    </r>
  </si>
  <si>
    <r>
      <rPr>
        <sz val="8"/>
        <color rgb="FF231F20"/>
        <rFont val="Arial"/>
        <family val="2"/>
      </rPr>
      <t>RDA</t>
    </r>
  </si>
  <si>
    <r>
      <rPr>
        <sz val="8"/>
        <color rgb="FF231F20"/>
        <rFont val="Arial"/>
        <family val="2"/>
      </rPr>
      <t>Central Okanagan J</t>
    </r>
  </si>
  <si>
    <r>
      <rPr>
        <sz val="8"/>
        <color rgb="FF231F20"/>
        <rFont val="Arial"/>
        <family val="2"/>
      </rPr>
      <t>Duck Lake 7</t>
    </r>
  </si>
  <si>
    <r>
      <rPr>
        <sz val="8"/>
        <color rgb="FF231F20"/>
        <rFont val="Arial"/>
        <family val="2"/>
      </rPr>
      <t>Lake Country</t>
    </r>
  </si>
  <si>
    <r>
      <rPr>
        <sz val="8"/>
        <color rgb="FF231F20"/>
        <rFont val="Arial"/>
        <family val="2"/>
      </rPr>
      <t>Peachland</t>
    </r>
  </si>
  <si>
    <r>
      <rPr>
        <sz val="8"/>
        <color rgb="FF231F20"/>
        <rFont val="Arial"/>
        <family val="2"/>
      </rPr>
      <t>Tsinstikeptum 9</t>
    </r>
  </si>
  <si>
    <r>
      <rPr>
        <sz val="8"/>
        <color rgb="FF231F20"/>
        <rFont val="Arial"/>
        <family val="2"/>
      </rPr>
      <t>Tsinstikeptum 10</t>
    </r>
  </si>
  <si>
    <r>
      <rPr>
        <sz val="8"/>
        <color rgb="FF231F20"/>
        <rFont val="Arial"/>
        <family val="2"/>
      </rPr>
      <t>West Kelowna</t>
    </r>
  </si>
  <si>
    <r>
      <rPr>
        <sz val="8"/>
        <color rgb="FF231F20"/>
        <rFont val="Arial"/>
        <family val="2"/>
      </rPr>
      <t>Vancouver</t>
    </r>
  </si>
  <si>
    <r>
      <rPr>
        <sz val="8"/>
        <color rgb="FF231F20"/>
        <rFont val="Arial"/>
        <family val="2"/>
      </rPr>
      <t>Anmore</t>
    </r>
  </si>
  <si>
    <r>
      <rPr>
        <sz val="8"/>
        <color rgb="FF231F20"/>
        <rFont val="Arial"/>
        <family val="2"/>
      </rPr>
      <t>Barnston Island 3</t>
    </r>
  </si>
  <si>
    <r>
      <rPr>
        <sz val="8"/>
        <color rgb="FF231F20"/>
        <rFont val="Arial"/>
        <family val="2"/>
      </rPr>
      <t>Belcarra</t>
    </r>
  </si>
  <si>
    <r>
      <rPr>
        <sz val="8"/>
        <color rgb="FF231F20"/>
        <rFont val="Arial"/>
        <family val="2"/>
      </rPr>
      <t>Bowen Island</t>
    </r>
  </si>
  <si>
    <r>
      <rPr>
        <sz val="8"/>
        <color rgb="FF231F20"/>
        <rFont val="Arial"/>
        <family val="2"/>
      </rPr>
      <t>IM</t>
    </r>
  </si>
  <si>
    <r>
      <rPr>
        <sz val="8"/>
        <color rgb="FF231F20"/>
        <rFont val="Arial"/>
        <family val="2"/>
      </rPr>
      <t>Burnaby</t>
    </r>
  </si>
  <si>
    <r>
      <rPr>
        <sz val="8"/>
        <color rgb="FF231F20"/>
        <rFont val="Arial"/>
        <family val="2"/>
      </rPr>
      <t>Burrard Inlet 3</t>
    </r>
  </si>
  <si>
    <r>
      <rPr>
        <sz val="8"/>
        <color rgb="FF231F20"/>
        <rFont val="Arial"/>
        <family val="2"/>
      </rPr>
      <t>Capilano 5</t>
    </r>
  </si>
  <si>
    <r>
      <rPr>
        <sz val="8"/>
        <color rgb="FF231F20"/>
        <rFont val="Arial"/>
        <family val="2"/>
      </rPr>
      <t>Coquitlam</t>
    </r>
  </si>
  <si>
    <r>
      <rPr>
        <sz val="8"/>
        <color rgb="FF231F20"/>
        <rFont val="Arial"/>
        <family val="2"/>
      </rPr>
      <t>Coquitlam 1</t>
    </r>
  </si>
  <si>
    <r>
      <rPr>
        <sz val="8"/>
        <color rgb="FF231F20"/>
        <rFont val="Arial"/>
        <family val="2"/>
      </rPr>
      <t>Coquitlam 2</t>
    </r>
  </si>
  <si>
    <r>
      <rPr>
        <sz val="8"/>
        <color rgb="FF231F20"/>
        <rFont val="Arial"/>
        <family val="2"/>
      </rPr>
      <t>Delta</t>
    </r>
  </si>
  <si>
    <r>
      <rPr>
        <sz val="8"/>
        <color rgb="FF231F20"/>
        <rFont val="Arial"/>
        <family val="2"/>
      </rPr>
      <t>Greater Vancouver A</t>
    </r>
  </si>
  <si>
    <r>
      <rPr>
        <sz val="8"/>
        <color rgb="FF231F20"/>
        <rFont val="Arial"/>
        <family val="2"/>
      </rPr>
      <t>Katzie 1</t>
    </r>
  </si>
  <si>
    <r>
      <rPr>
        <sz val="8"/>
        <color rgb="FF231F20"/>
        <rFont val="Arial"/>
        <family val="2"/>
      </rPr>
      <t>Katzie 2</t>
    </r>
  </si>
  <si>
    <r>
      <rPr>
        <sz val="8"/>
        <color rgb="FF231F20"/>
        <rFont val="Arial"/>
        <family val="2"/>
      </rPr>
      <t>Langley</t>
    </r>
  </si>
  <si>
    <r>
      <rPr>
        <sz val="8"/>
        <color rgb="FF231F20"/>
        <rFont val="Arial"/>
        <family val="2"/>
      </rPr>
      <t>Langley 5</t>
    </r>
  </si>
  <si>
    <r>
      <rPr>
        <sz val="8"/>
        <color rgb="FF231F20"/>
        <rFont val="Arial"/>
        <family val="2"/>
      </rPr>
      <t>Lions Bay</t>
    </r>
  </si>
  <si>
    <r>
      <rPr>
        <sz val="8"/>
        <color rgb="FF231F20"/>
        <rFont val="Arial"/>
        <family val="2"/>
      </rPr>
      <t>Maple Ridge</t>
    </r>
  </si>
  <si>
    <r>
      <rPr>
        <sz val="8"/>
        <color rgb="FF231F20"/>
        <rFont val="Arial"/>
        <family val="2"/>
      </rPr>
      <t>Matsqui 4</t>
    </r>
  </si>
  <si>
    <r>
      <rPr>
        <sz val="8"/>
        <color rgb="FF231F20"/>
        <rFont val="Arial"/>
        <family val="2"/>
      </rPr>
      <t>McMillan Island 6</t>
    </r>
  </si>
  <si>
    <r>
      <rPr>
        <sz val="8"/>
        <color rgb="FF231F20"/>
        <rFont val="Arial"/>
        <family val="2"/>
      </rPr>
      <t>Mission 1</t>
    </r>
  </si>
  <si>
    <r>
      <rPr>
        <sz val="8"/>
        <color rgb="FF231F20"/>
        <rFont val="Arial"/>
        <family val="2"/>
      </rPr>
      <t>Musqueam 2</t>
    </r>
  </si>
  <si>
    <r>
      <rPr>
        <sz val="8"/>
        <color rgb="FF231F20"/>
        <rFont val="Arial"/>
        <family val="2"/>
      </rPr>
      <t>Musqueam 4</t>
    </r>
  </si>
  <si>
    <r>
      <rPr>
        <sz val="8"/>
        <color rgb="FF231F20"/>
        <rFont val="Arial"/>
        <family val="2"/>
      </rPr>
      <t>New Westminster</t>
    </r>
  </si>
  <si>
    <r>
      <rPr>
        <sz val="8"/>
        <color rgb="FF231F20"/>
        <rFont val="Arial"/>
        <family val="2"/>
      </rPr>
      <t>North Vancouver</t>
    </r>
  </si>
  <si>
    <r>
      <rPr>
        <sz val="8"/>
        <color rgb="FF231F20"/>
        <rFont val="Arial"/>
        <family val="2"/>
      </rPr>
      <t>Pitt Meadows</t>
    </r>
  </si>
  <si>
    <r>
      <rPr>
        <sz val="8"/>
        <color rgb="FF231F20"/>
        <rFont val="Arial"/>
        <family val="2"/>
      </rPr>
      <t>Port Coquitlam</t>
    </r>
  </si>
  <si>
    <r>
      <rPr>
        <sz val="8"/>
        <color rgb="FF231F20"/>
        <rFont val="Arial"/>
        <family val="2"/>
      </rPr>
      <t>Port Moody</t>
    </r>
  </si>
  <si>
    <r>
      <rPr>
        <sz val="8"/>
        <color rgb="FF231F20"/>
        <rFont val="Arial"/>
        <family val="2"/>
      </rPr>
      <t>Semiahmoo</t>
    </r>
  </si>
  <si>
    <r>
      <rPr>
        <sz val="8"/>
        <color rgb="FF231F20"/>
        <rFont val="Arial"/>
        <family val="2"/>
      </rPr>
      <t>Seymour Creek 2</t>
    </r>
  </si>
  <si>
    <r>
      <rPr>
        <sz val="8"/>
        <color rgb="FF231F20"/>
        <rFont val="Arial"/>
        <family val="2"/>
      </rPr>
      <t>Surrey</t>
    </r>
  </si>
  <si>
    <r>
      <rPr>
        <sz val="8"/>
        <color rgb="FF231F20"/>
        <rFont val="Arial"/>
        <family val="2"/>
      </rPr>
      <t>Tsawwassen</t>
    </r>
  </si>
  <si>
    <r>
      <rPr>
        <sz val="8"/>
        <color rgb="FF231F20"/>
        <rFont val="Arial"/>
        <family val="2"/>
      </rPr>
      <t>West Vancouver</t>
    </r>
  </si>
  <si>
    <r>
      <rPr>
        <sz val="8"/>
        <color rgb="FF231F20"/>
        <rFont val="Arial"/>
        <family val="2"/>
      </rPr>
      <t>White Rock</t>
    </r>
  </si>
  <si>
    <r>
      <rPr>
        <sz val="8"/>
        <color rgb="FF231F20"/>
        <rFont val="Arial"/>
        <family val="2"/>
      </rPr>
      <t>Whonnock 1</t>
    </r>
  </si>
  <si>
    <r>
      <rPr>
        <sz val="8"/>
        <color rgb="FF231F20"/>
        <rFont val="Arial"/>
        <family val="2"/>
      </rPr>
      <t>Becher Bay 1</t>
    </r>
  </si>
  <si>
    <r>
      <rPr>
        <sz val="8"/>
        <color rgb="FF231F20"/>
        <rFont val="Arial"/>
        <family val="2"/>
      </rPr>
      <t>Capital H (Part 1)</t>
    </r>
  </si>
  <si>
    <r>
      <rPr>
        <sz val="8"/>
        <color rgb="FF231F20"/>
        <rFont val="Arial"/>
        <family val="2"/>
      </rPr>
      <t>Central Saanich</t>
    </r>
  </si>
  <si>
    <r>
      <rPr>
        <sz val="8"/>
        <color rgb="FF231F20"/>
        <rFont val="Arial"/>
        <family val="2"/>
      </rPr>
      <t>Cole Bay 3</t>
    </r>
  </si>
  <si>
    <r>
      <rPr>
        <sz val="8"/>
        <color rgb="FF231F20"/>
        <rFont val="Arial"/>
        <family val="2"/>
      </rPr>
      <t>Colwood</t>
    </r>
  </si>
  <si>
    <r>
      <rPr>
        <sz val="8"/>
        <color rgb="FF231F20"/>
        <rFont val="Arial"/>
        <family val="2"/>
      </rPr>
      <t>East Saanich 2</t>
    </r>
  </si>
  <si>
    <r>
      <rPr>
        <b/>
        <sz val="8"/>
        <color rgb="FF231F20"/>
        <rFont val="Arial"/>
        <family val="2"/>
      </rPr>
      <t xml:space="preserve">British Columbia </t>
    </r>
    <r>
      <rPr>
        <sz val="8"/>
        <color rgb="FF231F20"/>
        <rFont val="Arial"/>
        <family val="2"/>
      </rPr>
      <t>(continued)</t>
    </r>
  </si>
  <si>
    <r>
      <rPr>
        <sz val="8"/>
        <color rgb="FF231F20"/>
        <rFont val="Arial"/>
        <family val="2"/>
      </rPr>
      <t>Esquimalt</t>
    </r>
  </si>
  <si>
    <r>
      <rPr>
        <sz val="8"/>
        <color rgb="FF231F20"/>
        <rFont val="Arial"/>
        <family val="2"/>
      </rPr>
      <t>Highlands</t>
    </r>
  </si>
  <si>
    <r>
      <rPr>
        <sz val="8"/>
        <color rgb="FF231F20"/>
        <rFont val="Arial"/>
        <family val="2"/>
      </rPr>
      <t>Metchosin</t>
    </r>
  </si>
  <si>
    <r>
      <rPr>
        <sz val="8"/>
        <color rgb="FF231F20"/>
        <rFont val="Arial"/>
        <family val="2"/>
      </rPr>
      <t>New Songhees 1A</t>
    </r>
  </si>
  <si>
    <r>
      <rPr>
        <sz val="8"/>
        <color rgb="FF231F20"/>
        <rFont val="Arial"/>
        <family val="2"/>
      </rPr>
      <t>North Saanich</t>
    </r>
  </si>
  <si>
    <r>
      <rPr>
        <sz val="8"/>
        <color rgb="FF231F20"/>
        <rFont val="Arial"/>
        <family val="2"/>
      </rPr>
      <t>Oak Bay</t>
    </r>
  </si>
  <si>
    <r>
      <rPr>
        <sz val="8"/>
        <color rgb="FF231F20"/>
        <rFont val="Arial"/>
        <family val="2"/>
      </rPr>
      <t>Saanich</t>
    </r>
  </si>
  <si>
    <r>
      <rPr>
        <sz val="8"/>
        <color rgb="FF231F20"/>
        <rFont val="Arial"/>
        <family val="2"/>
      </rPr>
      <t>Sidney</t>
    </r>
  </si>
  <si>
    <r>
      <rPr>
        <sz val="8"/>
        <color rgb="FF231F20"/>
        <rFont val="Arial"/>
        <family val="2"/>
      </rPr>
      <t>Sooke</t>
    </r>
  </si>
  <si>
    <r>
      <rPr>
        <sz val="8"/>
        <color rgb="FF231F20"/>
        <rFont val="Arial"/>
        <family val="2"/>
      </rPr>
      <t>South Saanich 1</t>
    </r>
  </si>
  <si>
    <r>
      <rPr>
        <sz val="8"/>
        <color rgb="FF231F20"/>
        <rFont val="Arial"/>
        <family val="2"/>
      </rPr>
      <t>T’Sou-ke</t>
    </r>
  </si>
  <si>
    <r>
      <rPr>
        <sz val="8"/>
        <color rgb="FF231F20"/>
        <rFont val="Arial"/>
        <family val="2"/>
      </rPr>
      <t>Union Bay 4</t>
    </r>
  </si>
  <si>
    <r>
      <rPr>
        <sz val="8"/>
        <color rgb="FF231F20"/>
        <rFont val="Arial"/>
        <family val="2"/>
      </rPr>
      <t>View Royal</t>
    </r>
  </si>
  <si>
    <r>
      <rPr>
        <b/>
        <sz val="8"/>
        <color rgb="FF231F20"/>
        <rFont val="Arial"/>
        <family val="2"/>
      </rPr>
      <t>Census agglomerations (British Columbia)</t>
    </r>
  </si>
  <si>
    <r>
      <rPr>
        <b/>
        <sz val="8"/>
        <color rgb="FF231F20"/>
        <rFont val="Arial"/>
        <family val="2"/>
      </rPr>
      <t>59B</t>
    </r>
  </si>
  <si>
    <r>
      <rPr>
        <sz val="8"/>
        <color rgb="FF231F20"/>
        <rFont val="Arial"/>
        <family val="2"/>
      </rPr>
      <t>Campbell River</t>
    </r>
  </si>
  <si>
    <r>
      <rPr>
        <sz val="8"/>
        <color rgb="FF231F20"/>
        <rFont val="Arial"/>
        <family val="2"/>
      </rPr>
      <t>Campbell River 11</t>
    </r>
  </si>
  <si>
    <r>
      <rPr>
        <sz val="8"/>
        <color rgb="FF231F20"/>
        <rFont val="Arial"/>
        <family val="2"/>
      </rPr>
      <t>Homalco 9</t>
    </r>
  </si>
  <si>
    <r>
      <rPr>
        <sz val="8"/>
        <color rgb="FF231F20"/>
        <rFont val="Arial"/>
        <family val="2"/>
      </rPr>
      <t>Quinsam 12</t>
    </r>
  </si>
  <si>
    <r>
      <rPr>
        <sz val="8"/>
        <color rgb="FF231F20"/>
        <rFont val="Arial"/>
        <family val="2"/>
      </rPr>
      <t>Strathcona D (Oyster Bay - Buttle Lake)</t>
    </r>
  </si>
  <si>
    <r>
      <rPr>
        <sz val="8"/>
        <color rgb="FF231F20"/>
        <rFont val="Arial"/>
        <family val="2"/>
      </rPr>
      <t>Chilliwack</t>
    </r>
  </si>
  <si>
    <r>
      <rPr>
        <sz val="8"/>
        <color rgb="FF231F20"/>
        <rFont val="Arial"/>
        <family val="2"/>
      </rPr>
      <t>Aitchelitch 9</t>
    </r>
  </si>
  <si>
    <r>
      <rPr>
        <sz val="8"/>
        <color rgb="FF231F20"/>
        <rFont val="Arial"/>
        <family val="2"/>
      </rPr>
      <t>Fraser Valley E</t>
    </r>
  </si>
  <si>
    <r>
      <rPr>
        <sz val="8"/>
        <color rgb="FF231F20"/>
        <rFont val="Arial"/>
        <family val="2"/>
      </rPr>
      <t>Harrison Hot Springs</t>
    </r>
  </si>
  <si>
    <r>
      <rPr>
        <sz val="8"/>
        <color rgb="FF231F20"/>
        <rFont val="Arial"/>
        <family val="2"/>
      </rPr>
      <t>Kwawkwawapilt 6</t>
    </r>
  </si>
  <si>
    <r>
      <rPr>
        <sz val="8"/>
        <color rgb="FF231F20"/>
        <rFont val="Arial"/>
        <family val="2"/>
      </rPr>
      <t>Schelowat 1</t>
    </r>
  </si>
  <si>
    <r>
      <rPr>
        <sz val="8"/>
        <color rgb="FF231F20"/>
        <rFont val="Arial"/>
        <family val="2"/>
      </rPr>
      <t>Scowlitz 1</t>
    </r>
  </si>
  <si>
    <r>
      <rPr>
        <sz val="8"/>
        <color rgb="FF231F20"/>
        <rFont val="Arial"/>
        <family val="2"/>
      </rPr>
      <t>Seabird Island</t>
    </r>
  </si>
  <si>
    <r>
      <rPr>
        <sz val="8"/>
        <color rgb="FF231F20"/>
        <rFont val="Arial"/>
        <family val="2"/>
      </rPr>
      <t>Skowkale</t>
    </r>
  </si>
  <si>
    <r>
      <rPr>
        <sz val="8"/>
        <color rgb="FF231F20"/>
        <rFont val="Arial"/>
        <family val="2"/>
      </rPr>
      <t>Skwah 4</t>
    </r>
  </si>
  <si>
    <r>
      <rPr>
        <sz val="8"/>
        <color rgb="FF231F20"/>
        <rFont val="Arial"/>
        <family val="2"/>
      </rPr>
      <t>Skwahla 2</t>
    </r>
  </si>
  <si>
    <r>
      <rPr>
        <sz val="8"/>
        <color rgb="FF231F20"/>
        <rFont val="Arial"/>
        <family val="2"/>
      </rPr>
      <t>Skwali 3</t>
    </r>
  </si>
  <si>
    <r>
      <rPr>
        <sz val="8"/>
        <color rgb="FF231F20"/>
        <rFont val="Arial"/>
        <family val="2"/>
      </rPr>
      <t>Skway 5</t>
    </r>
  </si>
  <si>
    <r>
      <rPr>
        <sz val="8"/>
        <color rgb="FF231F20"/>
        <rFont val="Arial"/>
        <family val="2"/>
      </rPr>
      <t>Soowahlie 14</t>
    </r>
  </si>
  <si>
    <r>
      <rPr>
        <sz val="8"/>
        <color rgb="FF231F20"/>
        <rFont val="Arial"/>
        <family val="2"/>
      </rPr>
      <t>Squiaala</t>
    </r>
  </si>
  <si>
    <r>
      <rPr>
        <sz val="8"/>
        <color rgb="FF231F20"/>
        <rFont val="Arial"/>
        <family val="2"/>
      </rPr>
      <t>Tseatah 2</t>
    </r>
  </si>
  <si>
    <r>
      <rPr>
        <sz val="8"/>
        <color rgb="FF231F20"/>
        <rFont val="Arial"/>
        <family val="2"/>
      </rPr>
      <t>Tzeachten 13</t>
    </r>
  </si>
  <si>
    <r>
      <rPr>
        <sz val="8"/>
        <color rgb="FF231F20"/>
        <rFont val="Arial"/>
        <family val="2"/>
      </rPr>
      <t>Yakweakwioose 12</t>
    </r>
  </si>
  <si>
    <r>
      <rPr>
        <sz val="8"/>
        <color rgb="FF231F20"/>
        <rFont val="Arial"/>
        <family val="2"/>
      </rPr>
      <t>Courtenay</t>
    </r>
  </si>
  <si>
    <r>
      <rPr>
        <sz val="8"/>
        <color rgb="FF231F20"/>
        <rFont val="Arial"/>
        <family val="2"/>
      </rPr>
      <t>Comox</t>
    </r>
  </si>
  <si>
    <r>
      <rPr>
        <sz val="8"/>
        <color rgb="FF231F20"/>
        <rFont val="Arial"/>
        <family val="2"/>
      </rPr>
      <t>Comox 1</t>
    </r>
  </si>
  <si>
    <r>
      <rPr>
        <sz val="8"/>
        <color rgb="FF231F20"/>
        <rFont val="Arial"/>
        <family val="2"/>
      </rPr>
      <t>Comox Valley A</t>
    </r>
  </si>
  <si>
    <r>
      <rPr>
        <sz val="8"/>
        <color rgb="FF231F20"/>
        <rFont val="Arial"/>
        <family val="2"/>
      </rPr>
      <t>Comox Valley B (Lazo North)</t>
    </r>
  </si>
  <si>
    <r>
      <rPr>
        <sz val="8"/>
        <color rgb="FF231F20"/>
        <rFont val="Arial"/>
        <family val="2"/>
      </rPr>
      <t>Cumberland</t>
    </r>
  </si>
  <si>
    <r>
      <rPr>
        <sz val="8"/>
        <color rgb="FF231F20"/>
        <rFont val="Arial"/>
        <family val="2"/>
      </rPr>
      <t>Cranbrook</t>
    </r>
  </si>
  <si>
    <r>
      <rPr>
        <sz val="8"/>
        <color rgb="FF231F20"/>
        <rFont val="Arial"/>
        <family val="2"/>
      </rPr>
      <t>Cassimayooks (Mayook) 5</t>
    </r>
  </si>
  <si>
    <r>
      <rPr>
        <sz val="8"/>
        <color rgb="FF231F20"/>
        <rFont val="Arial"/>
        <family val="2"/>
      </rPr>
      <t>East Kootenay C</t>
    </r>
  </si>
  <si>
    <r>
      <rPr>
        <sz val="8"/>
        <color rgb="FF231F20"/>
        <rFont val="Arial"/>
        <family val="2"/>
      </rPr>
      <t>Isidore’s Ranch 4</t>
    </r>
  </si>
  <si>
    <r>
      <rPr>
        <sz val="8"/>
        <color rgb="FF231F20"/>
        <rFont val="Arial"/>
        <family val="2"/>
      </rPr>
      <t>Dawson Creek</t>
    </r>
  </si>
  <si>
    <r>
      <rPr>
        <sz val="8"/>
        <color rgb="FF231F20"/>
        <rFont val="Arial"/>
        <family val="2"/>
      </rPr>
      <t>Duncan</t>
    </r>
  </si>
  <si>
    <r>
      <rPr>
        <sz val="8"/>
        <color rgb="FF231F20"/>
        <rFont val="Arial"/>
        <family val="2"/>
      </rPr>
      <t>Cowichan</t>
    </r>
  </si>
  <si>
    <r>
      <rPr>
        <sz val="8"/>
        <color rgb="FF231F20"/>
        <rFont val="Arial"/>
        <family val="2"/>
      </rPr>
      <t>Cowichan Valley D</t>
    </r>
  </si>
  <si>
    <r>
      <rPr>
        <sz val="8"/>
        <color rgb="FF231F20"/>
        <rFont val="Arial"/>
        <family val="2"/>
      </rPr>
      <t>Cowichan Valley E</t>
    </r>
  </si>
  <si>
    <r>
      <rPr>
        <sz val="8"/>
        <color rgb="FF231F20"/>
        <rFont val="Arial"/>
        <family val="2"/>
      </rPr>
      <t>Halalt 2</t>
    </r>
  </si>
  <si>
    <r>
      <rPr>
        <sz val="8"/>
        <color rgb="FF231F20"/>
        <rFont val="Arial"/>
        <family val="2"/>
      </rPr>
      <t>Kil-pah-las 3</t>
    </r>
  </si>
  <si>
    <r>
      <rPr>
        <sz val="8"/>
        <color rgb="FF231F20"/>
        <rFont val="Arial"/>
        <family val="2"/>
      </rPr>
      <t>North Cowichan</t>
    </r>
  </si>
  <si>
    <r>
      <rPr>
        <sz val="8"/>
        <color rgb="FF231F20"/>
        <rFont val="Arial"/>
        <family val="2"/>
      </rPr>
      <t>Squaw-hay-one 11</t>
    </r>
  </si>
  <si>
    <r>
      <rPr>
        <sz val="8"/>
        <color rgb="FF231F20"/>
        <rFont val="Arial"/>
        <family val="2"/>
      </rPr>
      <t>Theik 2</t>
    </r>
  </si>
  <si>
    <r>
      <rPr>
        <sz val="8"/>
        <color rgb="FF231F20"/>
        <rFont val="Arial"/>
        <family val="2"/>
      </rPr>
      <t>Tsussie 6</t>
    </r>
  </si>
  <si>
    <r>
      <rPr>
        <sz val="8"/>
        <color rgb="FF231F20"/>
        <rFont val="Arial"/>
        <family val="2"/>
      </rPr>
      <t>Tzart-Lam 5</t>
    </r>
  </si>
  <si>
    <r>
      <rPr>
        <sz val="8"/>
        <color rgb="FF231F20"/>
        <rFont val="Arial"/>
        <family val="2"/>
      </rPr>
      <t>Fort St. John</t>
    </r>
  </si>
  <si>
    <r>
      <rPr>
        <sz val="8"/>
        <color rgb="FF231F20"/>
        <rFont val="Arial"/>
        <family val="2"/>
      </rPr>
      <t>Peace River C</t>
    </r>
  </si>
  <si>
    <r>
      <rPr>
        <sz val="8"/>
        <color rgb="FF231F20"/>
        <rFont val="Arial"/>
        <family val="2"/>
      </rPr>
      <t>Taylor</t>
    </r>
  </si>
  <si>
    <r>
      <rPr>
        <sz val="8"/>
        <color rgb="FF231F20"/>
        <rFont val="Arial"/>
        <family val="2"/>
      </rPr>
      <t>Kamloops</t>
    </r>
  </si>
  <si>
    <r>
      <rPr>
        <sz val="8"/>
        <color rgb="FF231F20"/>
        <rFont val="Arial"/>
        <family val="2"/>
      </rPr>
      <t>Chase</t>
    </r>
  </si>
  <si>
    <r>
      <rPr>
        <sz val="8"/>
        <color rgb="FF231F20"/>
        <rFont val="Arial"/>
        <family val="2"/>
      </rPr>
      <t>Kamloops 1</t>
    </r>
  </si>
  <si>
    <r>
      <rPr>
        <sz val="8"/>
        <color rgb="FF231F20"/>
        <rFont val="Arial"/>
        <family val="2"/>
      </rPr>
      <t>Logan Lake</t>
    </r>
  </si>
  <si>
    <r>
      <rPr>
        <sz val="8"/>
        <color rgb="FF231F20"/>
        <rFont val="Arial"/>
        <family val="2"/>
      </rPr>
      <t>Sahhaltkum 4</t>
    </r>
  </si>
  <si>
    <r>
      <rPr>
        <sz val="8"/>
        <color rgb="FF231F20"/>
        <rFont val="Arial"/>
        <family val="2"/>
      </rPr>
      <t>Sun Peaks Mountain</t>
    </r>
  </si>
  <si>
    <r>
      <rPr>
        <sz val="8"/>
        <color rgb="FF231F20"/>
        <rFont val="Arial"/>
        <family val="2"/>
      </rPr>
      <t>Thompson-Nicola J (Copper Desert Country)</t>
    </r>
  </si>
  <si>
    <r>
      <rPr>
        <sz val="8"/>
        <color rgb="FF231F20"/>
        <rFont val="Arial"/>
        <family val="2"/>
      </rPr>
      <t>Thompson-Nicola P (Rivers and the Peaks)</t>
    </r>
  </si>
  <si>
    <r>
      <rPr>
        <sz val="8"/>
        <color rgb="FF231F20"/>
        <rFont val="Arial"/>
        <family val="2"/>
      </rPr>
      <t>Whispering Pines 4</t>
    </r>
  </si>
  <si>
    <r>
      <rPr>
        <sz val="8"/>
        <color rgb="FF231F20"/>
        <rFont val="Arial"/>
        <family val="2"/>
      </rPr>
      <t>Nanaimo</t>
    </r>
  </si>
  <si>
    <r>
      <rPr>
        <sz val="8"/>
        <color rgb="FF231F20"/>
        <rFont val="Arial"/>
        <family val="2"/>
      </rPr>
      <t>Lantzville</t>
    </r>
  </si>
  <si>
    <r>
      <rPr>
        <sz val="8"/>
        <color rgb="FF231F20"/>
        <rFont val="Arial"/>
        <family val="2"/>
      </rPr>
      <t>Nanaimo A</t>
    </r>
  </si>
  <si>
    <r>
      <rPr>
        <sz val="8"/>
        <color rgb="FF231F20"/>
        <rFont val="Arial"/>
        <family val="2"/>
      </rPr>
      <t>Nanaimo C</t>
    </r>
  </si>
  <si>
    <r>
      <rPr>
        <sz val="8"/>
        <color rgb="FF231F20"/>
        <rFont val="Arial"/>
        <family val="2"/>
      </rPr>
      <t>Nanaimo River</t>
    </r>
  </si>
  <si>
    <r>
      <rPr>
        <sz val="8"/>
        <color rgb="FF231F20"/>
        <rFont val="Arial"/>
        <family val="2"/>
      </rPr>
      <t>Nanaimo Town 1</t>
    </r>
  </si>
  <si>
    <r>
      <rPr>
        <sz val="8"/>
        <color rgb="FF231F20"/>
        <rFont val="Arial"/>
        <family val="2"/>
      </rPr>
      <t>Nanoose</t>
    </r>
  </si>
  <si>
    <r>
      <rPr>
        <sz val="8"/>
        <color rgb="FF231F20"/>
        <rFont val="Arial"/>
        <family val="2"/>
      </rPr>
      <t>Parksville</t>
    </r>
  </si>
  <si>
    <r>
      <rPr>
        <sz val="8"/>
        <color rgb="FF231F20"/>
        <rFont val="Arial"/>
        <family val="2"/>
      </rPr>
      <t>Nanaimo G</t>
    </r>
  </si>
  <si>
    <r>
      <rPr>
        <sz val="8"/>
        <color rgb="FF231F20"/>
        <rFont val="Arial"/>
        <family val="2"/>
      </rPr>
      <t>Qualicum Beach</t>
    </r>
  </si>
  <si>
    <r>
      <rPr>
        <sz val="8"/>
        <color rgb="FF231F20"/>
        <rFont val="Arial"/>
        <family val="2"/>
      </rPr>
      <t>Penticton</t>
    </r>
  </si>
  <si>
    <r>
      <rPr>
        <sz val="8"/>
        <color rgb="FF231F20"/>
        <rFont val="Arial"/>
        <family val="2"/>
      </rPr>
      <t>Okanagan-Similkameen D</t>
    </r>
  </si>
  <si>
    <r>
      <rPr>
        <sz val="8"/>
        <color rgb="FF231F20"/>
        <rFont val="Arial"/>
        <family val="2"/>
      </rPr>
      <t>Okanagan-Similkameen F</t>
    </r>
  </si>
  <si>
    <r>
      <rPr>
        <sz val="8"/>
        <color rgb="FF231F20"/>
        <rFont val="Arial"/>
        <family val="2"/>
      </rPr>
      <t>Penticton 1</t>
    </r>
  </si>
  <si>
    <r>
      <rPr>
        <sz val="8"/>
        <color rgb="FF231F20"/>
        <rFont val="Arial"/>
        <family val="2"/>
      </rPr>
      <t>Port Alberni</t>
    </r>
  </si>
  <si>
    <r>
      <rPr>
        <sz val="8"/>
        <color rgb="FF231F20"/>
        <rFont val="Arial"/>
        <family val="2"/>
      </rPr>
      <t>Ahahswinis 1</t>
    </r>
  </si>
  <si>
    <r>
      <rPr>
        <sz val="8"/>
        <color rgb="FF231F20"/>
        <rFont val="Arial"/>
        <family val="2"/>
      </rPr>
      <t>Alberni 2</t>
    </r>
  </si>
  <si>
    <r>
      <rPr>
        <sz val="8"/>
        <color rgb="FF231F20"/>
        <rFont val="Arial"/>
        <family val="2"/>
      </rPr>
      <t>Alberni-Clayoquot B</t>
    </r>
  </si>
  <si>
    <r>
      <rPr>
        <sz val="8"/>
        <color rgb="FF231F20"/>
        <rFont val="Arial"/>
        <family val="2"/>
      </rPr>
      <t>Alberni-Clayoquot D</t>
    </r>
  </si>
  <si>
    <r>
      <rPr>
        <sz val="8"/>
        <color rgb="FF231F20"/>
        <rFont val="Arial"/>
        <family val="2"/>
      </rPr>
      <t>Alberni-Clayoquot E</t>
    </r>
  </si>
  <si>
    <r>
      <rPr>
        <sz val="8"/>
        <color rgb="FF231F20"/>
        <rFont val="Arial"/>
        <family val="2"/>
      </rPr>
      <t>Alberni-Clayoquot F</t>
    </r>
  </si>
  <si>
    <r>
      <rPr>
        <sz val="8"/>
        <color rgb="FF231F20"/>
        <rFont val="Arial"/>
        <family val="2"/>
      </rPr>
      <t>Klehkoot 2</t>
    </r>
  </si>
  <si>
    <r>
      <rPr>
        <sz val="8"/>
        <color rgb="FF231F20"/>
        <rFont val="Arial"/>
        <family val="2"/>
      </rPr>
      <t>Tsahaheh 1</t>
    </r>
  </si>
  <si>
    <r>
      <rPr>
        <sz val="8"/>
        <color rgb="FF231F20"/>
        <rFont val="Arial"/>
        <family val="2"/>
      </rPr>
      <t>Powell River</t>
    </r>
  </si>
  <si>
    <r>
      <rPr>
        <sz val="8"/>
        <color rgb="FF231F20"/>
        <rFont val="Arial"/>
        <family val="2"/>
      </rPr>
      <t>Powell River B</t>
    </r>
  </si>
  <si>
    <r>
      <rPr>
        <sz val="8"/>
        <color rgb="FF231F20"/>
        <rFont val="Arial"/>
        <family val="2"/>
      </rPr>
      <t>Powell River C</t>
    </r>
  </si>
  <si>
    <r>
      <rPr>
        <sz val="8"/>
        <color rgb="FF231F20"/>
        <rFont val="Arial"/>
        <family val="2"/>
      </rPr>
      <t>Sechelt (Part)</t>
    </r>
  </si>
  <si>
    <r>
      <rPr>
        <sz val="8"/>
        <color rgb="FF231F20"/>
        <rFont val="Arial"/>
        <family val="2"/>
      </rPr>
      <t>IGD</t>
    </r>
  </si>
  <si>
    <r>
      <rPr>
        <sz val="8"/>
        <color rgb="FF231F20"/>
        <rFont val="Arial"/>
        <family val="2"/>
      </rPr>
      <t>Prince George</t>
    </r>
  </si>
  <si>
    <r>
      <rPr>
        <sz val="8"/>
        <color rgb="FF231F20"/>
        <rFont val="Arial"/>
        <family val="2"/>
      </rPr>
      <t>Fort George (Shelley) 2</t>
    </r>
  </si>
  <si>
    <r>
      <rPr>
        <sz val="8"/>
        <color rgb="FF231F20"/>
        <rFont val="Arial"/>
        <family val="2"/>
      </rPr>
      <t>Fraser-Fort George A</t>
    </r>
  </si>
  <si>
    <r>
      <rPr>
        <sz val="8"/>
        <color rgb="FF231F20"/>
        <rFont val="Arial"/>
        <family val="2"/>
      </rPr>
      <t>Fraser-Fort George C</t>
    </r>
  </si>
  <si>
    <r>
      <rPr>
        <sz val="8"/>
        <color rgb="FF231F20"/>
        <rFont val="Arial"/>
        <family val="2"/>
      </rPr>
      <t>Fraser-Fort George D</t>
    </r>
  </si>
  <si>
    <r>
      <rPr>
        <sz val="8"/>
        <color rgb="FF231F20"/>
        <rFont val="Arial"/>
        <family val="2"/>
      </rPr>
      <t>Fraser-Fort George F</t>
    </r>
  </si>
  <si>
    <r>
      <rPr>
        <sz val="8"/>
        <color rgb="FF231F20"/>
        <rFont val="Arial"/>
        <family val="2"/>
      </rPr>
      <t>Prince Rupert</t>
    </r>
  </si>
  <si>
    <r>
      <rPr>
        <sz val="8"/>
        <color rgb="FF231F20"/>
        <rFont val="Arial"/>
        <family val="2"/>
      </rPr>
      <t>Port Edward</t>
    </r>
  </si>
  <si>
    <r>
      <rPr>
        <sz val="8"/>
        <color rgb="FF231F20"/>
        <rFont val="Arial"/>
        <family val="2"/>
      </rPr>
      <t>Quesnel</t>
    </r>
  </si>
  <si>
    <r>
      <rPr>
        <sz val="8"/>
        <color rgb="FF231F20"/>
        <rFont val="Arial"/>
        <family val="2"/>
      </rPr>
      <t>Alexandria</t>
    </r>
  </si>
  <si>
    <r>
      <rPr>
        <sz val="8"/>
        <color rgb="FF231F20"/>
        <rFont val="Arial"/>
        <family val="2"/>
      </rPr>
      <t>Baezaeko River 27</t>
    </r>
  </si>
  <si>
    <r>
      <rPr>
        <sz val="8"/>
        <color rgb="FF231F20"/>
        <rFont val="Arial"/>
        <family val="2"/>
      </rPr>
      <t>Cariboo A</t>
    </r>
  </si>
  <si>
    <r>
      <rPr>
        <sz val="8"/>
        <color rgb="FF231F20"/>
        <rFont val="Arial"/>
        <family val="2"/>
      </rPr>
      <t>Cariboo B</t>
    </r>
  </si>
  <si>
    <r>
      <rPr>
        <sz val="8"/>
        <color rgb="FF231F20"/>
        <rFont val="Arial"/>
        <family val="2"/>
      </rPr>
      <t>Cariboo I</t>
    </r>
  </si>
  <si>
    <r>
      <rPr>
        <sz val="8"/>
        <color rgb="FF231F20"/>
        <rFont val="Arial"/>
        <family val="2"/>
      </rPr>
      <t>Coglistiko River 29</t>
    </r>
  </si>
  <si>
    <r>
      <rPr>
        <sz val="8"/>
        <color rgb="FF231F20"/>
        <rFont val="Arial"/>
        <family val="2"/>
      </rPr>
      <t>Euchinico Creek 17</t>
    </r>
  </si>
  <si>
    <r>
      <rPr>
        <sz val="8"/>
        <color rgb="FF231F20"/>
        <rFont val="Arial"/>
        <family val="2"/>
      </rPr>
      <t>Kluskus 1</t>
    </r>
  </si>
  <si>
    <r>
      <rPr>
        <sz val="8"/>
        <color rgb="FF231F20"/>
        <rFont val="Arial"/>
        <family val="2"/>
      </rPr>
      <t>Nazco 20</t>
    </r>
  </si>
  <si>
    <r>
      <rPr>
        <sz val="8"/>
        <color rgb="FF231F20"/>
        <rFont val="Arial"/>
        <family val="2"/>
      </rPr>
      <t>Quesnel 1</t>
    </r>
  </si>
  <si>
    <r>
      <rPr>
        <sz val="8"/>
        <color rgb="FF231F20"/>
        <rFont val="Arial"/>
        <family val="2"/>
      </rPr>
      <t>Sundayman’s Meadow 3</t>
    </r>
  </si>
  <si>
    <r>
      <rPr>
        <sz val="8"/>
        <color rgb="FF231F20"/>
        <rFont val="Arial"/>
        <family val="2"/>
      </rPr>
      <t>Tatelkus Lake 28</t>
    </r>
  </si>
  <si>
    <r>
      <rPr>
        <sz val="8"/>
        <color rgb="FF231F20"/>
        <rFont val="Arial"/>
        <family val="2"/>
      </rPr>
      <t>Trout Lake Alec 16</t>
    </r>
  </si>
  <si>
    <r>
      <rPr>
        <sz val="8"/>
        <color rgb="FF231F20"/>
        <rFont val="Arial"/>
        <family val="2"/>
      </rPr>
      <t>Salmon Arm</t>
    </r>
  </si>
  <si>
    <r>
      <rPr>
        <sz val="8"/>
        <color rgb="FF231F20"/>
        <rFont val="Arial"/>
        <family val="2"/>
      </rPr>
      <t>Switsemalph</t>
    </r>
  </si>
  <si>
    <r>
      <rPr>
        <sz val="8"/>
        <color rgb="FF231F20"/>
        <rFont val="Arial"/>
        <family val="2"/>
      </rPr>
      <t>Switsemalph 3</t>
    </r>
  </si>
  <si>
    <r>
      <rPr>
        <sz val="8"/>
        <color rgb="FF231F20"/>
        <rFont val="Arial"/>
        <family val="2"/>
      </rPr>
      <t>Squamish</t>
    </r>
  </si>
  <si>
    <r>
      <rPr>
        <sz val="8"/>
        <color rgb="FF231F20"/>
        <rFont val="Arial"/>
        <family val="2"/>
      </rPr>
      <t>Kowtain 17</t>
    </r>
  </si>
  <si>
    <r>
      <rPr>
        <sz val="8"/>
        <color rgb="FF231F20"/>
        <rFont val="Arial"/>
        <family val="2"/>
      </rPr>
      <t>Seaichem 16</t>
    </r>
  </si>
  <si>
    <r>
      <rPr>
        <sz val="8"/>
        <color rgb="FF231F20"/>
        <rFont val="Arial"/>
        <family val="2"/>
      </rPr>
      <t>Stawamus 24</t>
    </r>
  </si>
  <si>
    <r>
      <rPr>
        <sz val="8"/>
        <color rgb="FF231F20"/>
        <rFont val="Arial"/>
        <family val="2"/>
      </rPr>
      <t>Waiwakum 14</t>
    </r>
  </si>
  <si>
    <r>
      <rPr>
        <sz val="8"/>
        <color rgb="FF231F20"/>
        <rFont val="Arial"/>
        <family val="2"/>
      </rPr>
      <t>Yekwaupsum 18</t>
    </r>
  </si>
  <si>
    <r>
      <rPr>
        <sz val="8"/>
        <color rgb="FF231F20"/>
        <rFont val="Arial"/>
        <family val="2"/>
      </rPr>
      <t>Terrace</t>
    </r>
  </si>
  <si>
    <r>
      <rPr>
        <sz val="8"/>
        <color rgb="FF231F20"/>
        <rFont val="Arial"/>
        <family val="2"/>
      </rPr>
      <t>Kitimat-Stikine  E</t>
    </r>
  </si>
  <si>
    <r>
      <rPr>
        <sz val="8"/>
        <color rgb="FF231F20"/>
        <rFont val="Arial"/>
        <family val="2"/>
      </rPr>
      <t>Kulspai 6</t>
    </r>
  </si>
  <si>
    <r>
      <rPr>
        <sz val="8"/>
        <color rgb="FF231F20"/>
        <rFont val="Arial"/>
        <family val="2"/>
      </rPr>
      <t>Vernon</t>
    </r>
  </si>
  <si>
    <r>
      <rPr>
        <sz val="8"/>
        <color rgb="FF231F20"/>
        <rFont val="Arial"/>
        <family val="2"/>
      </rPr>
      <t>Coldstream</t>
    </r>
  </si>
  <si>
    <r>
      <rPr>
        <sz val="8"/>
        <color rgb="FF231F20"/>
        <rFont val="Arial"/>
        <family val="2"/>
      </rPr>
      <t>North Okanagan B</t>
    </r>
  </si>
  <si>
    <r>
      <rPr>
        <sz val="8"/>
        <color rgb="FF231F20"/>
        <rFont val="Arial"/>
        <family val="2"/>
      </rPr>
      <t>North Okanagan C</t>
    </r>
  </si>
  <si>
    <r>
      <rPr>
        <sz val="8"/>
        <color rgb="FF231F20"/>
        <rFont val="Arial"/>
        <family val="2"/>
      </rPr>
      <t>Okanagan (Part) 1</t>
    </r>
  </si>
  <si>
    <r>
      <rPr>
        <sz val="8"/>
        <color rgb="FF231F20"/>
        <rFont val="Arial"/>
        <family val="2"/>
      </rPr>
      <t>Priest’s Valley 6</t>
    </r>
  </si>
  <si>
    <r>
      <rPr>
        <sz val="8"/>
        <color rgb="FF231F20"/>
        <rFont val="Arial"/>
        <family val="2"/>
      </rPr>
      <t>Williams Lake</t>
    </r>
  </si>
  <si>
    <r>
      <rPr>
        <sz val="8"/>
        <color rgb="FF231F20"/>
        <rFont val="Arial"/>
        <family val="2"/>
      </rPr>
      <t>Alkali Lake 1</t>
    </r>
  </si>
  <si>
    <r>
      <rPr>
        <sz val="8"/>
        <color rgb="FF231F20"/>
        <rFont val="Arial"/>
        <family val="2"/>
      </rPr>
      <t>Alkali Lake 4A</t>
    </r>
  </si>
  <si>
    <r>
      <rPr>
        <sz val="8"/>
        <color rgb="FF231F20"/>
        <rFont val="Arial"/>
        <family val="2"/>
      </rPr>
      <t>Cariboo D</t>
    </r>
  </si>
  <si>
    <r>
      <rPr>
        <sz val="8"/>
        <color rgb="FF231F20"/>
        <rFont val="Arial"/>
        <family val="2"/>
      </rPr>
      <t>Cariboo E</t>
    </r>
  </si>
  <si>
    <r>
      <rPr>
        <sz val="8"/>
        <color rgb="FF231F20"/>
        <rFont val="Arial"/>
        <family val="2"/>
      </rPr>
      <t>Dog Creek 1</t>
    </r>
  </si>
  <si>
    <r>
      <rPr>
        <sz val="8"/>
        <color rgb="FF231F20"/>
        <rFont val="Arial"/>
        <family val="2"/>
      </rPr>
      <t>Dog Creek 2</t>
    </r>
  </si>
  <si>
    <r>
      <rPr>
        <sz val="8"/>
        <color rgb="FF231F20"/>
        <rFont val="Arial"/>
        <family val="2"/>
      </rPr>
      <t>Johny Sticks 2</t>
    </r>
  </si>
  <si>
    <r>
      <rPr>
        <sz val="8"/>
        <color rgb="FF231F20"/>
        <rFont val="Arial"/>
        <family val="2"/>
      </rPr>
      <t>Little Springs</t>
    </r>
  </si>
  <si>
    <r>
      <rPr>
        <sz val="8"/>
        <color rgb="FF231F20"/>
        <rFont val="Arial"/>
        <family val="2"/>
      </rPr>
      <t>Sandy Harry 4</t>
    </r>
  </si>
  <si>
    <r>
      <rPr>
        <sz val="8"/>
        <color rgb="FF231F20"/>
        <rFont val="Arial"/>
        <family val="2"/>
      </rPr>
      <t>Soda Creek 1</t>
    </r>
  </si>
  <si>
    <r>
      <rPr>
        <sz val="8"/>
        <color rgb="FF231F20"/>
        <rFont val="Arial"/>
        <family val="2"/>
      </rPr>
      <t>Swan Lake  3</t>
    </r>
  </si>
  <si>
    <r>
      <rPr>
        <b/>
        <sz val="8"/>
        <color rgb="FF231F20"/>
        <rFont val="Arial"/>
        <family val="2"/>
      </rPr>
      <t>Outside census metropolitan areas and census agglomera- tions (British Columbia)</t>
    </r>
  </si>
  <si>
    <r>
      <rPr>
        <b/>
        <sz val="8"/>
        <color rgb="FF231F20"/>
        <rFont val="Arial"/>
        <family val="2"/>
      </rPr>
      <t>59C</t>
    </r>
  </si>
  <si>
    <r>
      <rPr>
        <sz val="8"/>
        <color rgb="FF231F20"/>
        <rFont val="Arial"/>
        <family val="2"/>
      </rPr>
      <t>Strong metropolitan influenced zone (British Columbia)</t>
    </r>
  </si>
  <si>
    <r>
      <rPr>
        <sz val="8"/>
        <color rgb="FF231F20"/>
        <rFont val="Arial"/>
        <family val="2"/>
      </rPr>
      <t>Cariboo C</t>
    </r>
  </si>
  <si>
    <r>
      <rPr>
        <sz val="8"/>
        <color rgb="FF231F20"/>
        <rFont val="Arial"/>
        <family val="2"/>
      </rPr>
      <t>Cariboo F</t>
    </r>
  </si>
  <si>
    <r>
      <rPr>
        <sz val="8"/>
        <color rgb="FF231F20"/>
        <rFont val="Arial"/>
        <family val="2"/>
      </rPr>
      <t>Columbia-Shuswap C</t>
    </r>
  </si>
  <si>
    <r>
      <rPr>
        <sz val="8"/>
        <color rgb="FF231F20"/>
        <rFont val="Arial"/>
        <family val="2"/>
      </rPr>
      <t>Columbia-Shuswap  D</t>
    </r>
  </si>
  <si>
    <r>
      <rPr>
        <sz val="8"/>
        <color rgb="FF231F20"/>
        <rFont val="Arial"/>
        <family val="2"/>
      </rPr>
      <t>Comox Valley C (Puntledge - Black Creek)</t>
    </r>
  </si>
  <si>
    <r>
      <rPr>
        <sz val="8"/>
        <color rgb="FF231F20"/>
        <rFont val="Arial"/>
        <family val="2"/>
      </rPr>
      <t>Cowichan Valley A</t>
    </r>
  </si>
  <si>
    <r>
      <rPr>
        <sz val="8"/>
        <color rgb="FF231F20"/>
        <rFont val="Arial"/>
        <family val="2"/>
      </rPr>
      <t>Cowichan Valley B</t>
    </r>
  </si>
  <si>
    <r>
      <rPr>
        <sz val="8"/>
        <color rgb="FF231F20"/>
        <rFont val="Arial"/>
        <family val="2"/>
      </rPr>
      <t>Cowichan Valley C</t>
    </r>
  </si>
  <si>
    <r>
      <rPr>
        <sz val="8"/>
        <color rgb="FF231F20"/>
        <rFont val="Arial"/>
        <family val="2"/>
      </rPr>
      <t>Cowichan Valley H</t>
    </r>
  </si>
  <si>
    <r>
      <rPr>
        <sz val="8"/>
        <color rgb="FF231F20"/>
        <rFont val="Arial"/>
        <family val="2"/>
      </rPr>
      <t>Deep Creek 2</t>
    </r>
  </si>
  <si>
    <r>
      <rPr>
        <sz val="8"/>
        <color rgb="FF231F20"/>
        <rFont val="Arial"/>
        <family val="2"/>
      </rPr>
      <t>Fraser Valley B</t>
    </r>
  </si>
  <si>
    <r>
      <rPr>
        <sz val="8"/>
        <color rgb="FF231F20"/>
        <rFont val="Arial"/>
        <family val="2"/>
      </rPr>
      <t>Fraser Valley C</t>
    </r>
  </si>
  <si>
    <r>
      <rPr>
        <sz val="8"/>
        <color rgb="FF231F20"/>
        <rFont val="Arial"/>
        <family val="2"/>
      </rPr>
      <t>Fraser Valley D</t>
    </r>
  </si>
  <si>
    <r>
      <rPr>
        <sz val="8"/>
        <color rgb="FF231F20"/>
        <rFont val="Arial"/>
        <family val="2"/>
      </rPr>
      <t>Fraser Valley F</t>
    </r>
  </si>
  <si>
    <r>
      <rPr>
        <sz val="8"/>
        <color rgb="FF231F20"/>
        <rFont val="Arial"/>
        <family val="2"/>
      </rPr>
      <t>Fraser Valley G</t>
    </r>
  </si>
  <si>
    <r>
      <rPr>
        <sz val="8"/>
        <color rgb="FF231F20"/>
        <rFont val="Arial"/>
        <family val="2"/>
      </rPr>
      <t>Fraser-Fort George E</t>
    </r>
  </si>
  <si>
    <r>
      <rPr>
        <sz val="8"/>
        <color rgb="FF231F20"/>
        <rFont val="Arial"/>
        <family val="2"/>
      </rPr>
      <t>Holachten 8</t>
    </r>
  </si>
  <si>
    <r>
      <rPr>
        <sz val="8"/>
        <color rgb="FF231F20"/>
        <rFont val="Arial"/>
        <family val="2"/>
      </rPr>
      <t>Kitimat-Stikine C (Part 1)</t>
    </r>
  </si>
  <si>
    <r>
      <rPr>
        <sz val="8"/>
        <color rgb="FF231F20"/>
        <rFont val="Arial"/>
        <family val="2"/>
      </rPr>
      <t>Lakahahmen 11</t>
    </r>
  </si>
  <si>
    <r>
      <rPr>
        <sz val="8"/>
        <color rgb="FF231F20"/>
        <rFont val="Arial"/>
        <family val="2"/>
      </rPr>
      <t>Lumby</t>
    </r>
  </si>
  <si>
    <r>
      <rPr>
        <sz val="8"/>
        <color rgb="FF231F20"/>
        <rFont val="Arial"/>
        <family val="2"/>
      </rPr>
      <t>Nanaimo E</t>
    </r>
  </si>
  <si>
    <r>
      <rPr>
        <sz val="8"/>
        <color rgb="FF231F20"/>
        <rFont val="Arial"/>
        <family val="2"/>
      </rPr>
      <t>Nanaimo F</t>
    </r>
  </si>
  <si>
    <r>
      <rPr>
        <sz val="8"/>
        <color rgb="FF231F20"/>
        <rFont val="Arial"/>
        <family val="2"/>
      </rPr>
      <t>Nanaimo H</t>
    </r>
  </si>
  <si>
    <r>
      <rPr>
        <sz val="8"/>
        <color rgb="FF231F20"/>
        <rFont val="Arial"/>
        <family val="2"/>
      </rPr>
      <t>Okanagan-Similkameen E</t>
    </r>
  </si>
  <si>
    <r>
      <rPr>
        <sz val="8"/>
        <color rgb="FF231F20"/>
        <rFont val="Arial"/>
        <family val="2"/>
      </rPr>
      <t>Peace River D</t>
    </r>
  </si>
  <si>
    <r>
      <rPr>
        <sz val="8"/>
        <color rgb="FF231F20"/>
        <rFont val="Arial"/>
        <family val="2"/>
      </rPr>
      <t>Pouce Coupe</t>
    </r>
  </si>
  <si>
    <r>
      <rPr>
        <sz val="8"/>
        <color rgb="FF231F20"/>
        <rFont val="Arial"/>
        <family val="2"/>
      </rPr>
      <t>Powell River A</t>
    </r>
  </si>
  <si>
    <r>
      <rPr>
        <sz val="8"/>
        <color rgb="FF231F20"/>
        <rFont val="Arial"/>
        <family val="2"/>
      </rPr>
      <t>Skweahm 10</t>
    </r>
  </si>
  <si>
    <r>
      <rPr>
        <sz val="8"/>
        <color rgb="FF231F20"/>
        <rFont val="Arial"/>
        <family val="2"/>
      </rPr>
      <t>Sliammon 1</t>
    </r>
  </si>
  <si>
    <r>
      <rPr>
        <sz val="8"/>
        <color rgb="FF231F20"/>
        <rFont val="Arial"/>
        <family val="2"/>
      </rPr>
      <t>Squamish-Lillooet  D</t>
    </r>
  </si>
  <si>
    <r>
      <rPr>
        <sz val="8"/>
        <color rgb="FF231F20"/>
        <rFont val="Arial"/>
        <family val="2"/>
      </rPr>
      <t>Strathcona A</t>
    </r>
  </si>
  <si>
    <r>
      <rPr>
        <sz val="8"/>
        <color rgb="FF231F20"/>
        <rFont val="Arial"/>
        <family val="2"/>
      </rPr>
      <t>Summerland</t>
    </r>
  </si>
  <si>
    <r>
      <rPr>
        <sz val="8"/>
        <color rgb="FF231F20"/>
        <rFont val="Arial"/>
        <family val="2"/>
      </rPr>
      <t>Thompson-Nicola L</t>
    </r>
  </si>
  <si>
    <r>
      <rPr>
        <sz val="8"/>
        <color rgb="FF231F20"/>
        <rFont val="Arial"/>
        <family val="2"/>
      </rPr>
      <t>Moderate metropolitan influenced zone (British Columbia)</t>
    </r>
  </si>
  <si>
    <r>
      <rPr>
        <sz val="8"/>
        <color rgb="FF231F20"/>
        <rFont val="Arial"/>
        <family val="2"/>
      </rPr>
      <t>Barriere</t>
    </r>
  </si>
  <si>
    <r>
      <rPr>
        <sz val="8"/>
        <color rgb="FF231F20"/>
        <rFont val="Arial"/>
        <family val="2"/>
      </rPr>
      <t>Bonaparte 3</t>
    </r>
  </si>
  <si>
    <r>
      <rPr>
        <sz val="8"/>
        <color rgb="FF231F20"/>
        <rFont val="Arial"/>
        <family val="2"/>
      </rPr>
      <t>Bulkley-Nechako F</t>
    </r>
  </si>
  <si>
    <r>
      <rPr>
        <sz val="8"/>
        <color rgb="FF231F20"/>
        <rFont val="Arial"/>
        <family val="2"/>
      </rPr>
      <t>Cape Mudge 10</t>
    </r>
  </si>
  <si>
    <r>
      <rPr>
        <sz val="8"/>
        <color rgb="FF231F20"/>
        <rFont val="Arial"/>
        <family val="2"/>
      </rPr>
      <t>Capital F</t>
    </r>
  </si>
  <si>
    <r>
      <rPr>
        <sz val="8"/>
        <color rgb="FF231F20"/>
        <rFont val="Arial"/>
        <family val="2"/>
      </rPr>
      <t>Capital G</t>
    </r>
  </si>
  <si>
    <r>
      <rPr>
        <sz val="8"/>
        <color rgb="FF231F20"/>
        <rFont val="Arial"/>
        <family val="2"/>
      </rPr>
      <t>Capital H (Part 2)</t>
    </r>
  </si>
  <si>
    <r>
      <rPr>
        <sz val="8"/>
        <color rgb="FF231F20"/>
        <rFont val="Arial"/>
        <family val="2"/>
      </rPr>
      <t>Cariboo K</t>
    </r>
  </si>
  <si>
    <r>
      <rPr>
        <sz val="8"/>
        <color rgb="FF231F20"/>
        <rFont val="Arial"/>
        <family val="2"/>
      </rPr>
      <t>Central Kootenay A</t>
    </r>
  </si>
  <si>
    <r>
      <rPr>
        <sz val="8"/>
        <color rgb="FF231F20"/>
        <rFont val="Arial"/>
        <family val="2"/>
      </rPr>
      <t>Chawathil 4</t>
    </r>
  </si>
  <si>
    <r>
      <rPr>
        <sz val="8"/>
        <color rgb="FF231F20"/>
        <rFont val="Arial"/>
        <family val="2"/>
      </rPr>
      <t>Cheam 1</t>
    </r>
  </si>
  <si>
    <r>
      <rPr>
        <sz val="8"/>
        <color rgb="FF231F20"/>
        <rFont val="Arial"/>
        <family val="2"/>
      </rPr>
      <t>Chehalis 5</t>
    </r>
  </si>
  <si>
    <r>
      <rPr>
        <sz val="8"/>
        <color rgb="FF231F20"/>
        <rFont val="Arial"/>
        <family val="2"/>
      </rPr>
      <t>Chemainus 13</t>
    </r>
  </si>
  <si>
    <r>
      <rPr>
        <sz val="8"/>
        <color rgb="FF231F20"/>
        <rFont val="Arial"/>
        <family val="2"/>
      </rPr>
      <t>Clinton</t>
    </r>
  </si>
  <si>
    <r>
      <rPr>
        <sz val="8"/>
        <color rgb="FF231F20"/>
        <rFont val="Arial"/>
        <family val="2"/>
      </rPr>
      <t>Columbia-Shuswap  B</t>
    </r>
  </si>
  <si>
    <r>
      <rPr>
        <sz val="8"/>
        <color rgb="FF231F20"/>
        <rFont val="Arial"/>
        <family val="2"/>
      </rPr>
      <t>Columbia-Shuswap E</t>
    </r>
  </si>
  <si>
    <r>
      <rPr>
        <sz val="8"/>
        <color rgb="FF231F20"/>
        <rFont val="Arial"/>
        <family val="2"/>
      </rPr>
      <t>Columbia-Shuswap F</t>
    </r>
  </si>
  <si>
    <r>
      <rPr>
        <sz val="8"/>
        <color rgb="FF231F20"/>
        <rFont val="Arial"/>
        <family val="2"/>
      </rPr>
      <t>Cowichan Valley F</t>
    </r>
  </si>
  <si>
    <r>
      <rPr>
        <sz val="8"/>
        <color rgb="FF231F20"/>
        <rFont val="Arial"/>
        <family val="2"/>
      </rPr>
      <t>Cowichan Valley G</t>
    </r>
  </si>
  <si>
    <r>
      <rPr>
        <sz val="8"/>
        <color rgb="FF231F20"/>
        <rFont val="Arial"/>
        <family val="2"/>
      </rPr>
      <t>Cowichan Valley I</t>
    </r>
  </si>
  <si>
    <r>
      <rPr>
        <sz val="8"/>
        <color rgb="FF231F20"/>
        <rFont val="Arial"/>
        <family val="2"/>
      </rPr>
      <t>Dolphin Island 1</t>
    </r>
  </si>
  <si>
    <r>
      <rPr>
        <sz val="8"/>
        <color rgb="FF231F20"/>
        <rFont val="Arial"/>
        <family val="2"/>
      </rPr>
      <t>East Kootenay B</t>
    </r>
  </si>
  <si>
    <r>
      <rPr>
        <sz val="8"/>
        <color rgb="FF231F20"/>
        <rFont val="Arial"/>
        <family val="2"/>
      </rPr>
      <t>East Kootenay E</t>
    </r>
  </si>
  <si>
    <r>
      <rPr>
        <sz val="8"/>
        <color rgb="FF231F20"/>
        <rFont val="Arial"/>
        <family val="2"/>
      </rPr>
      <t>East Kootenay F</t>
    </r>
  </si>
  <si>
    <r>
      <rPr>
        <sz val="8"/>
        <color rgb="FF231F20"/>
        <rFont val="Arial"/>
        <family val="2"/>
      </rPr>
      <t>Enderby</t>
    </r>
  </si>
  <si>
    <r>
      <rPr>
        <sz val="8"/>
        <color rgb="FF231F20"/>
        <rFont val="Arial"/>
        <family val="2"/>
      </rPr>
      <t>Enderby 2</t>
    </r>
  </si>
  <si>
    <r>
      <rPr>
        <sz val="8"/>
        <color rgb="FF231F20"/>
        <rFont val="Arial"/>
        <family val="2"/>
      </rPr>
      <t>Fountain 1</t>
    </r>
  </si>
  <si>
    <r>
      <rPr>
        <sz val="8"/>
        <color rgb="FF231F20"/>
        <rFont val="Arial"/>
        <family val="2"/>
      </rPr>
      <t>Fraser Valley A</t>
    </r>
  </si>
  <si>
    <r>
      <rPr>
        <sz val="8"/>
        <color rgb="FF231F20"/>
        <rFont val="Arial"/>
        <family val="2"/>
      </rPr>
      <t>Fraser-Fort George G</t>
    </r>
  </si>
  <si>
    <r>
      <rPr>
        <sz val="8"/>
        <color rgb="FF231F20"/>
        <rFont val="Arial"/>
        <family val="2"/>
      </rPr>
      <t>Gibsons</t>
    </r>
  </si>
  <si>
    <r>
      <rPr>
        <sz val="8"/>
        <color rgb="FF231F20"/>
        <rFont val="Arial"/>
        <family val="2"/>
      </rPr>
      <t>Gold River</t>
    </r>
  </si>
  <si>
    <r>
      <rPr>
        <sz val="8"/>
        <color rgb="FF231F20"/>
        <rFont val="Arial"/>
        <family val="2"/>
      </rPr>
      <t>Hazelton</t>
    </r>
  </si>
  <si>
    <r>
      <rPr>
        <sz val="8"/>
        <color rgb="FF231F20"/>
        <rFont val="Arial"/>
        <family val="2"/>
      </rPr>
      <t>Hudson’s Hope</t>
    </r>
  </si>
  <si>
    <r>
      <rPr>
        <sz val="8"/>
        <color rgb="FF231F20"/>
        <rFont val="Arial"/>
        <family val="2"/>
      </rPr>
      <t>Keremeos</t>
    </r>
  </si>
  <si>
    <r>
      <rPr>
        <sz val="8"/>
        <color rgb="FF231F20"/>
        <rFont val="Arial"/>
        <family val="2"/>
      </rPr>
      <t>Kimberley</t>
    </r>
  </si>
  <si>
    <r>
      <rPr>
        <sz val="8"/>
        <color rgb="FF231F20"/>
        <rFont val="Arial"/>
        <family val="2"/>
      </rPr>
      <t>Kitamaat 2</t>
    </r>
  </si>
  <si>
    <r>
      <rPr>
        <sz val="8"/>
        <color rgb="FF231F20"/>
        <rFont val="Arial"/>
        <family val="2"/>
      </rPr>
      <t>Kitasoo 1</t>
    </r>
  </si>
  <si>
    <r>
      <rPr>
        <sz val="8"/>
        <color rgb="FF231F20"/>
        <rFont val="Arial"/>
        <family val="2"/>
      </rPr>
      <t>Kitsumkaylum 1</t>
    </r>
  </si>
  <si>
    <r>
      <rPr>
        <sz val="8"/>
        <color rgb="FF231F20"/>
        <rFont val="Arial"/>
        <family val="2"/>
      </rPr>
      <t>Kootenay 1</t>
    </r>
  </si>
  <si>
    <r>
      <rPr>
        <sz val="8"/>
        <color rgb="FF231F20"/>
        <rFont val="Arial"/>
        <family val="2"/>
      </rPr>
      <t>Kootenay Boundary E</t>
    </r>
  </si>
  <si>
    <r>
      <rPr>
        <sz val="8"/>
        <color rgb="FF231F20"/>
        <rFont val="Arial"/>
        <family val="2"/>
      </rPr>
      <t>Kulkayu (Hartley Bay) 4</t>
    </r>
  </si>
  <si>
    <r>
      <rPr>
        <sz val="8"/>
        <color rgb="FF231F20"/>
        <rFont val="Arial"/>
        <family val="2"/>
      </rPr>
      <t>Ladysmith</t>
    </r>
  </si>
  <si>
    <r>
      <rPr>
        <sz val="8"/>
        <color rgb="FF231F20"/>
        <rFont val="Arial"/>
        <family val="2"/>
      </rPr>
      <t>Lake Cowichan</t>
    </r>
  </si>
  <si>
    <r>
      <rPr>
        <sz val="8"/>
        <color rgb="FF231F20"/>
        <rFont val="Arial"/>
        <family val="2"/>
      </rPr>
      <t>Lax Kw’alaams 1</t>
    </r>
  </si>
  <si>
    <r>
      <rPr>
        <sz val="8"/>
        <color rgb="FF231F20"/>
        <rFont val="Arial"/>
        <family val="2"/>
      </rPr>
      <t>Malachan 11</t>
    </r>
  </si>
  <si>
    <r>
      <rPr>
        <sz val="8"/>
        <color rgb="FF231F20"/>
        <rFont val="Arial"/>
        <family val="2"/>
      </rPr>
      <t>Marktosis 15</t>
    </r>
  </si>
  <si>
    <r>
      <rPr>
        <sz val="8"/>
        <color rgb="FF231F20"/>
        <rFont val="Arial"/>
        <family val="2"/>
      </rPr>
      <t>McBride</t>
    </r>
  </si>
  <si>
    <r>
      <rPr>
        <sz val="8"/>
        <color rgb="FF231F20"/>
        <rFont val="Arial"/>
        <family val="2"/>
      </rPr>
      <t>Mount Waddington A</t>
    </r>
  </si>
  <si>
    <r>
      <rPr>
        <sz val="8"/>
        <color rgb="FF231F20"/>
        <rFont val="Arial"/>
        <family val="2"/>
      </rPr>
      <t>Nanaimo B</t>
    </r>
  </si>
  <si>
    <r>
      <rPr>
        <sz val="8"/>
        <color rgb="FF231F20"/>
        <rFont val="Arial"/>
        <family val="2"/>
      </rPr>
      <t>Neskonlith</t>
    </r>
  </si>
  <si>
    <r>
      <rPr>
        <sz val="8"/>
        <color rgb="FF231F20"/>
        <rFont val="Arial"/>
        <family val="2"/>
      </rPr>
      <t>Nicola Lake 1</t>
    </r>
  </si>
  <si>
    <r>
      <rPr>
        <sz val="8"/>
        <color rgb="FF231F20"/>
        <rFont val="Arial"/>
        <family val="2"/>
      </rPr>
      <t>Nicola Mameet 1</t>
    </r>
  </si>
  <si>
    <r>
      <rPr>
        <sz val="8"/>
        <color rgb="FF231F20"/>
        <rFont val="Arial"/>
        <family val="2"/>
      </rPr>
      <t>North Okanagan D</t>
    </r>
  </si>
  <si>
    <r>
      <rPr>
        <sz val="8"/>
        <color rgb="FF231F20"/>
        <rFont val="Arial"/>
        <family val="2"/>
      </rPr>
      <t>North Okanagan E</t>
    </r>
  </si>
  <si>
    <r>
      <rPr>
        <sz val="8"/>
        <color rgb="FF231F20"/>
        <rFont val="Arial"/>
        <family val="2"/>
      </rPr>
      <t>North Okanagan F</t>
    </r>
  </si>
  <si>
    <r>
      <rPr>
        <sz val="8"/>
        <color rgb="FF231F20"/>
        <rFont val="Arial"/>
        <family val="2"/>
      </rPr>
      <t>Okanagan-Similkameen B</t>
    </r>
  </si>
  <si>
    <r>
      <rPr>
        <sz val="8"/>
        <color rgb="FF231F20"/>
        <rFont val="Arial"/>
        <family val="2"/>
      </rPr>
      <t>Okanagan-Similkameen G</t>
    </r>
  </si>
  <si>
    <r>
      <rPr>
        <sz val="8"/>
        <color rgb="FF231F20"/>
        <rFont val="Arial"/>
        <family val="2"/>
      </rPr>
      <t>Okanagan-Similkameen H</t>
    </r>
  </si>
  <si>
    <r>
      <rPr>
        <sz val="8"/>
        <color rgb="FF231F20"/>
        <rFont val="Arial"/>
        <family val="2"/>
      </rPr>
      <t>Oliver</t>
    </r>
  </si>
  <si>
    <r>
      <rPr>
        <sz val="8"/>
        <color rgb="FF231F20"/>
        <rFont val="Arial"/>
        <family val="2"/>
      </rPr>
      <t>Osoyoos 1</t>
    </r>
  </si>
  <si>
    <r>
      <rPr>
        <sz val="8"/>
        <color rgb="FF231F20"/>
        <rFont val="Arial"/>
        <family val="2"/>
      </rPr>
      <t>Peace River B</t>
    </r>
  </si>
  <si>
    <r>
      <rPr>
        <sz val="8"/>
        <color rgb="FF231F20"/>
        <rFont val="Arial"/>
        <family val="2"/>
      </rPr>
      <t>Peace River E</t>
    </r>
  </si>
  <si>
    <r>
      <rPr>
        <sz val="8"/>
        <color rgb="FF231F20"/>
        <rFont val="Arial"/>
        <family val="2"/>
      </rPr>
      <t>Powell River D</t>
    </r>
  </si>
  <si>
    <r>
      <rPr>
        <sz val="8"/>
        <color rgb="FF231F20"/>
        <rFont val="Arial"/>
        <family val="2"/>
      </rPr>
      <t>Powell River E</t>
    </r>
  </si>
  <si>
    <r>
      <rPr>
        <sz val="8"/>
        <color rgb="FF231F20"/>
        <rFont val="Arial"/>
        <family val="2"/>
      </rPr>
      <t>Princeton</t>
    </r>
  </si>
  <si>
    <r>
      <rPr>
        <sz val="8"/>
        <color rgb="FF231F20"/>
        <rFont val="Arial"/>
        <family val="2"/>
      </rPr>
      <t>Quaaout 1</t>
    </r>
  </si>
  <si>
    <r>
      <rPr>
        <sz val="8"/>
        <color rgb="FF231F20"/>
        <rFont val="Arial"/>
        <family val="2"/>
      </rPr>
      <t>Sayward</t>
    </r>
  </si>
  <si>
    <r>
      <rPr>
        <sz val="8"/>
        <color rgb="FF231F20"/>
        <rFont val="Arial"/>
        <family val="2"/>
      </rPr>
      <t>Schkam 2</t>
    </r>
  </si>
  <si>
    <r>
      <rPr>
        <sz val="8"/>
        <color rgb="FF231F20"/>
        <rFont val="Arial"/>
        <family val="2"/>
      </rPr>
      <t>Sechelt</t>
    </r>
  </si>
  <si>
    <r>
      <rPr>
        <sz val="8"/>
        <color rgb="FF231F20"/>
        <rFont val="Arial"/>
        <family val="2"/>
      </rPr>
      <t>Sicamous</t>
    </r>
  </si>
  <si>
    <r>
      <rPr>
        <sz val="8"/>
        <color rgb="FF231F20"/>
        <rFont val="Arial"/>
        <family val="2"/>
      </rPr>
      <t>Skeena-Queen Charlotte D</t>
    </r>
  </si>
  <si>
    <r>
      <rPr>
        <sz val="8"/>
        <color rgb="FF231F20"/>
        <rFont val="Arial"/>
        <family val="2"/>
      </rPr>
      <t>Skeena-Queen Charlotte E</t>
    </r>
  </si>
  <si>
    <r>
      <rPr>
        <sz val="8"/>
        <color rgb="FF231F20"/>
        <rFont val="Arial"/>
        <family val="2"/>
      </rPr>
      <t>Skeetchestn</t>
    </r>
  </si>
  <si>
    <r>
      <rPr>
        <sz val="8"/>
        <color rgb="FF231F20"/>
        <rFont val="Arial"/>
        <family val="2"/>
      </rPr>
      <t>Spallumcheen</t>
    </r>
  </si>
  <si>
    <r>
      <rPr>
        <sz val="8"/>
        <color rgb="FF231F20"/>
        <rFont val="Arial"/>
        <family val="2"/>
      </rPr>
      <t>Squamish-Lillooet  A</t>
    </r>
  </si>
  <si>
    <r>
      <rPr>
        <sz val="8"/>
        <color rgb="FF231F20"/>
        <rFont val="Arial"/>
        <family val="2"/>
      </rPr>
      <t>Strathcona C</t>
    </r>
  </si>
  <si>
    <r>
      <rPr>
        <sz val="8"/>
        <color rgb="FF231F20"/>
        <rFont val="Arial"/>
        <family val="2"/>
      </rPr>
      <t>Sunshine Coast A</t>
    </r>
  </si>
  <si>
    <r>
      <rPr>
        <sz val="8"/>
        <color rgb="FF231F20"/>
        <rFont val="Arial"/>
        <family val="2"/>
      </rPr>
      <t>Sunshine Coast B</t>
    </r>
  </si>
  <si>
    <r>
      <rPr>
        <sz val="8"/>
        <color rgb="FF231F20"/>
        <rFont val="Arial"/>
        <family val="2"/>
      </rPr>
      <t>Sunshine Coast D</t>
    </r>
  </si>
  <si>
    <r>
      <rPr>
        <sz val="8"/>
        <color rgb="FF231F20"/>
        <rFont val="Arial"/>
        <family val="2"/>
      </rPr>
      <t>Sunshine Coast E</t>
    </r>
  </si>
  <si>
    <r>
      <rPr>
        <sz val="8"/>
        <color rgb="FF231F20"/>
        <rFont val="Arial"/>
        <family val="2"/>
      </rPr>
      <t>Sunshine Coast F</t>
    </r>
  </si>
  <si>
    <r>
      <rPr>
        <sz val="8"/>
        <color rgb="FF231F20"/>
        <rFont val="Arial"/>
        <family val="2"/>
      </rPr>
      <t>Tahsis</t>
    </r>
  </si>
  <si>
    <r>
      <rPr>
        <sz val="8"/>
        <color rgb="FF231F20"/>
        <rFont val="Arial"/>
        <family val="2"/>
      </rPr>
      <t>Thompson-Nicola A (Wells Gray Country)</t>
    </r>
  </si>
  <si>
    <r>
      <rPr>
        <sz val="8"/>
        <color rgb="FF231F20"/>
        <rFont val="Arial"/>
        <family val="2"/>
      </rPr>
      <t>Thompson-Nicola E (Bonaparte Plateau)</t>
    </r>
  </si>
  <si>
    <r>
      <rPr>
        <sz val="8"/>
        <color rgb="FF231F20"/>
        <rFont val="Arial"/>
        <family val="2"/>
      </rPr>
      <t>Thompson-Nicola M</t>
    </r>
  </si>
  <si>
    <r>
      <rPr>
        <sz val="8"/>
        <color rgb="FF231F20"/>
        <rFont val="Arial"/>
        <family val="2"/>
      </rPr>
      <t>Thompson-Nicola  N</t>
    </r>
  </si>
  <si>
    <r>
      <rPr>
        <sz val="8"/>
        <color rgb="FF231F20"/>
        <rFont val="Arial"/>
        <family val="2"/>
      </rPr>
      <t>Thompson-Nicola O (Lower North Thompson)</t>
    </r>
  </si>
  <si>
    <r>
      <rPr>
        <sz val="8"/>
        <color rgb="FF231F20"/>
        <rFont val="Arial"/>
        <family val="2"/>
      </rPr>
      <t>Wells</t>
    </r>
  </si>
  <si>
    <r>
      <rPr>
        <sz val="8"/>
        <color rgb="FF231F20"/>
        <rFont val="Arial"/>
        <family val="2"/>
      </rPr>
      <t>Whistler</t>
    </r>
  </si>
  <si>
    <r>
      <rPr>
        <sz val="8"/>
        <color rgb="FF231F20"/>
        <rFont val="Arial"/>
        <family val="2"/>
      </rPr>
      <t>Williams Lake 1</t>
    </r>
  </si>
  <si>
    <r>
      <rPr>
        <sz val="8"/>
        <color rgb="FF231F20"/>
        <rFont val="Arial"/>
        <family val="2"/>
      </rPr>
      <t>Weak metropolitan influenced zone (British Columbia)</t>
    </r>
  </si>
  <si>
    <r>
      <rPr>
        <sz val="8"/>
        <color rgb="FF231F20"/>
        <rFont val="Arial"/>
        <family val="2"/>
      </rPr>
      <t>Alberni-Clayoquot A</t>
    </r>
  </si>
  <si>
    <r>
      <rPr>
        <sz val="8"/>
        <color rgb="FF231F20"/>
        <rFont val="Arial"/>
        <family val="2"/>
      </rPr>
      <t>Alberni-Clayoquot C</t>
    </r>
  </si>
  <si>
    <r>
      <rPr>
        <sz val="8"/>
        <color rgb="FF231F20"/>
        <rFont val="Arial"/>
        <family val="2"/>
      </rPr>
      <t>Alert Bay</t>
    </r>
  </si>
  <si>
    <r>
      <rPr>
        <sz val="8"/>
        <color rgb="FF231F20"/>
        <rFont val="Arial"/>
        <family val="2"/>
      </rPr>
      <t>Anahim’s Flat 1</t>
    </r>
  </si>
  <si>
    <r>
      <rPr>
        <sz val="8"/>
        <color rgb="FF231F20"/>
        <rFont val="Arial"/>
        <family val="2"/>
      </rPr>
      <t>Ashcroft</t>
    </r>
  </si>
  <si>
    <r>
      <rPr>
        <sz val="8"/>
        <color rgb="FF231F20"/>
        <rFont val="Arial"/>
        <family val="2"/>
      </rPr>
      <t>Blueberry River 205</t>
    </r>
  </si>
  <si>
    <r>
      <rPr>
        <sz val="8"/>
        <color rgb="FF231F20"/>
        <rFont val="Arial"/>
        <family val="2"/>
      </rPr>
      <t>Bulkley-Nechako A</t>
    </r>
  </si>
  <si>
    <r>
      <rPr>
        <sz val="8"/>
        <color rgb="FF231F20"/>
        <rFont val="Arial"/>
        <family val="2"/>
      </rPr>
      <t>Bulkley-Nechako B</t>
    </r>
  </si>
  <si>
    <r>
      <rPr>
        <sz val="8"/>
        <color rgb="FF231F20"/>
        <rFont val="Arial"/>
        <family val="2"/>
      </rPr>
      <t>Bulkley-Nechako C</t>
    </r>
  </si>
  <si>
    <r>
      <rPr>
        <sz val="8"/>
        <color rgb="FF231F20"/>
        <rFont val="Arial"/>
        <family val="2"/>
      </rPr>
      <t>Bulkley-Nechako D</t>
    </r>
  </si>
  <si>
    <r>
      <rPr>
        <sz val="8"/>
        <color rgb="FF231F20"/>
        <rFont val="Arial"/>
        <family val="2"/>
      </rPr>
      <t>Bulkley-Nechako E</t>
    </r>
  </si>
  <si>
    <r>
      <rPr>
        <sz val="8"/>
        <color rgb="FF231F20"/>
        <rFont val="Arial"/>
        <family val="2"/>
      </rPr>
      <t>Burns Lake</t>
    </r>
  </si>
  <si>
    <r>
      <rPr>
        <sz val="8"/>
        <color rgb="FF231F20"/>
        <rFont val="Arial"/>
        <family val="2"/>
      </rPr>
      <t>Cache Creek</t>
    </r>
  </si>
  <si>
    <r>
      <rPr>
        <sz val="8"/>
        <color rgb="FF231F20"/>
        <rFont val="Arial"/>
        <family val="2"/>
      </rPr>
      <t>Canal Flats</t>
    </r>
  </si>
  <si>
    <r>
      <rPr>
        <sz val="8"/>
        <color rgb="FF231F20"/>
        <rFont val="Arial"/>
        <family val="2"/>
      </rPr>
      <t>Canim Lake 1</t>
    </r>
  </si>
  <si>
    <r>
      <rPr>
        <sz val="8"/>
        <color rgb="FF231F20"/>
        <rFont val="Arial"/>
        <family val="2"/>
      </rPr>
      <t>Cariboo G</t>
    </r>
  </si>
  <si>
    <r>
      <rPr>
        <sz val="8"/>
        <color rgb="FF231F20"/>
        <rFont val="Arial"/>
        <family val="2"/>
      </rPr>
      <t>Cariboo H</t>
    </r>
  </si>
  <si>
    <r>
      <rPr>
        <sz val="8"/>
        <color rgb="FF231F20"/>
        <rFont val="Arial"/>
        <family val="2"/>
      </rPr>
      <t>Cariboo J</t>
    </r>
  </si>
  <si>
    <r>
      <rPr>
        <sz val="8"/>
        <color rgb="FF231F20"/>
        <rFont val="Arial"/>
        <family val="2"/>
      </rPr>
      <t>Cariboo L</t>
    </r>
  </si>
  <si>
    <r>
      <rPr>
        <sz val="8"/>
        <color rgb="FF231F20"/>
        <rFont val="Arial"/>
        <family val="2"/>
      </rPr>
      <t>Castlegar</t>
    </r>
  </si>
  <si>
    <r>
      <rPr>
        <sz val="8"/>
        <color rgb="FF231F20"/>
        <rFont val="Arial"/>
        <family val="2"/>
      </rPr>
      <t>Central Coast C</t>
    </r>
  </si>
  <si>
    <r>
      <rPr>
        <sz val="8"/>
        <color rgb="FF231F20"/>
        <rFont val="Arial"/>
        <family val="2"/>
      </rPr>
      <t>Central Coast D</t>
    </r>
  </si>
  <si>
    <r>
      <rPr>
        <sz val="8"/>
        <color rgb="FF231F20"/>
        <rFont val="Arial"/>
        <family val="2"/>
      </rPr>
      <t>Central Kootenay B</t>
    </r>
  </si>
  <si>
    <r>
      <rPr>
        <sz val="8"/>
        <color rgb="FF231F20"/>
        <rFont val="Arial"/>
        <family val="2"/>
      </rPr>
      <t>Central Kootenay C</t>
    </r>
  </si>
  <si>
    <r>
      <rPr>
        <sz val="8"/>
        <color rgb="FF231F20"/>
        <rFont val="Arial"/>
        <family val="2"/>
      </rPr>
      <t>Central Kootenay D</t>
    </r>
  </si>
  <si>
    <r>
      <rPr>
        <sz val="8"/>
        <color rgb="FF231F20"/>
        <rFont val="Arial"/>
        <family val="2"/>
      </rPr>
      <t>Central Kootenay E</t>
    </r>
  </si>
  <si>
    <r>
      <rPr>
        <sz val="8"/>
        <color rgb="FF231F20"/>
        <rFont val="Arial"/>
        <family val="2"/>
      </rPr>
      <t>Central Kootenay F</t>
    </r>
  </si>
  <si>
    <r>
      <rPr>
        <sz val="8"/>
        <color rgb="FF231F20"/>
        <rFont val="Arial"/>
        <family val="2"/>
      </rPr>
      <t>Central Kootenay G</t>
    </r>
  </si>
  <si>
    <r>
      <rPr>
        <sz val="8"/>
        <color rgb="FF231F20"/>
        <rFont val="Arial"/>
        <family val="2"/>
      </rPr>
      <t>Central Kootenay H</t>
    </r>
  </si>
  <si>
    <r>
      <rPr>
        <sz val="8"/>
        <color rgb="FF231F20"/>
        <rFont val="Arial"/>
        <family val="2"/>
      </rPr>
      <t>Central Kootenay I</t>
    </r>
  </si>
  <si>
    <r>
      <rPr>
        <sz val="8"/>
        <color rgb="FF231F20"/>
        <rFont val="Arial"/>
        <family val="2"/>
      </rPr>
      <t>Central Kootenay J</t>
    </r>
  </si>
  <si>
    <r>
      <rPr>
        <sz val="8"/>
        <color rgb="FF231F20"/>
        <rFont val="Arial"/>
        <family val="2"/>
      </rPr>
      <t>Central Kootenay K</t>
    </r>
  </si>
  <si>
    <r>
      <rPr>
        <sz val="8"/>
        <color rgb="FF231F20"/>
        <rFont val="Arial"/>
        <family val="2"/>
      </rPr>
      <t>Chetwynd</t>
    </r>
  </si>
  <si>
    <r>
      <rPr>
        <sz val="8"/>
        <color rgb="FF231F20"/>
        <rFont val="Arial"/>
        <family val="2"/>
      </rPr>
      <t>Clearwater</t>
    </r>
  </si>
  <si>
    <r>
      <rPr>
        <sz val="8"/>
        <color rgb="FF231F20"/>
        <rFont val="Arial"/>
        <family val="2"/>
      </rPr>
      <t>Coldwater 1</t>
    </r>
  </si>
  <si>
    <r>
      <rPr>
        <sz val="8"/>
        <color rgb="FF231F20"/>
        <rFont val="Arial"/>
        <family val="2"/>
      </rPr>
      <t>Columbia-Shuswap  A</t>
    </r>
  </si>
  <si>
    <r>
      <rPr>
        <sz val="8"/>
        <color rgb="FF231F20"/>
        <rFont val="Arial"/>
        <family val="2"/>
      </rPr>
      <t>Coryatsaqua (Moricetown) 2</t>
    </r>
  </si>
  <si>
    <r>
      <rPr>
        <sz val="8"/>
        <color rgb="FF231F20"/>
        <rFont val="Arial"/>
        <family val="2"/>
      </rPr>
      <t>Creston</t>
    </r>
  </si>
  <si>
    <r>
      <rPr>
        <sz val="8"/>
        <color rgb="FF231F20"/>
        <rFont val="Arial"/>
        <family val="2"/>
      </rPr>
      <t>Creston 1</t>
    </r>
  </si>
  <si>
    <r>
      <rPr>
        <sz val="8"/>
        <color rgb="FF231F20"/>
        <rFont val="Arial"/>
        <family val="2"/>
      </rPr>
      <t>Douglas Lake 3</t>
    </r>
  </si>
  <si>
    <r>
      <rPr>
        <sz val="8"/>
        <color rgb="FF231F20"/>
        <rFont val="Arial"/>
        <family val="2"/>
      </rPr>
      <t>East Kootenay A</t>
    </r>
  </si>
  <si>
    <r>
      <rPr>
        <sz val="8"/>
        <color rgb="FF231F20"/>
        <rFont val="Arial"/>
        <family val="2"/>
      </rPr>
      <t>East Kootenay G</t>
    </r>
  </si>
  <si>
    <r>
      <rPr>
        <sz val="8"/>
        <color rgb="FF231F20"/>
        <rFont val="Arial"/>
        <family val="2"/>
      </rPr>
      <t>East Moberly Lake 169</t>
    </r>
  </si>
  <si>
    <r>
      <rPr>
        <sz val="8"/>
        <color rgb="FF231F20"/>
        <rFont val="Arial"/>
        <family val="2"/>
      </rPr>
      <t>Elkford</t>
    </r>
  </si>
  <si>
    <r>
      <rPr>
        <sz val="8"/>
        <color rgb="FF231F20"/>
        <rFont val="Arial"/>
        <family val="2"/>
      </rPr>
      <t>Esowista 3</t>
    </r>
  </si>
  <si>
    <r>
      <rPr>
        <sz val="8"/>
        <color rgb="FF231F20"/>
        <rFont val="Arial"/>
        <family val="2"/>
      </rPr>
      <t>Fernie</t>
    </r>
  </si>
  <si>
    <r>
      <rPr>
        <sz val="8"/>
        <color rgb="FF231F20"/>
        <rFont val="Arial"/>
        <family val="2"/>
      </rPr>
      <t>Five Mile Point 3</t>
    </r>
  </si>
  <si>
    <r>
      <rPr>
        <sz val="8"/>
        <color rgb="FF231F20"/>
        <rFont val="Arial"/>
        <family val="2"/>
      </rPr>
      <t>Fort Nelson 2</t>
    </r>
  </si>
  <si>
    <r>
      <rPr>
        <sz val="8"/>
        <color rgb="FF231F20"/>
        <rFont val="Arial"/>
        <family val="2"/>
      </rPr>
      <t>Fort St. James</t>
    </r>
  </si>
  <si>
    <r>
      <rPr>
        <sz val="8"/>
        <color rgb="FF231F20"/>
        <rFont val="Arial"/>
        <family val="2"/>
      </rPr>
      <t>Fraser Lake</t>
    </r>
  </si>
  <si>
    <r>
      <rPr>
        <sz val="8"/>
        <color rgb="FF231F20"/>
        <rFont val="Arial"/>
        <family val="2"/>
      </rPr>
      <t>Fraser-Fort George H</t>
    </r>
  </si>
  <si>
    <r>
      <rPr>
        <sz val="8"/>
        <color rgb="FF231F20"/>
        <rFont val="Arial"/>
        <family val="2"/>
      </rPr>
      <t>Fruitvale</t>
    </r>
  </si>
  <si>
    <r>
      <rPr>
        <sz val="8"/>
        <color rgb="FF231F20"/>
        <rFont val="Arial"/>
        <family val="2"/>
      </rPr>
      <t>Gitanmaax 1</t>
    </r>
  </si>
  <si>
    <r>
      <rPr>
        <sz val="8"/>
        <color rgb="FF231F20"/>
        <rFont val="Arial"/>
        <family val="2"/>
      </rPr>
      <t>Gitanyow 1</t>
    </r>
  </si>
  <si>
    <r>
      <rPr>
        <sz val="8"/>
        <color rgb="FF231F20"/>
        <rFont val="Arial"/>
        <family val="2"/>
      </rPr>
      <t>Gitsegukla 1</t>
    </r>
  </si>
  <si>
    <r>
      <rPr>
        <sz val="8"/>
        <color rgb="FF231F20"/>
        <rFont val="Arial"/>
        <family val="2"/>
      </rPr>
      <t>Gitwangak 1</t>
    </r>
  </si>
  <si>
    <r>
      <rPr>
        <sz val="8"/>
        <color rgb="FF231F20"/>
        <rFont val="Arial"/>
        <family val="2"/>
      </rPr>
      <t>Golden</t>
    </r>
  </si>
  <si>
    <r>
      <rPr>
        <sz val="8"/>
        <color rgb="FF231F20"/>
        <rFont val="Arial"/>
        <family val="2"/>
      </rPr>
      <t>Grand Forks</t>
    </r>
  </si>
  <si>
    <r>
      <rPr>
        <sz val="8"/>
        <color rgb="FF231F20"/>
        <rFont val="Arial"/>
        <family val="2"/>
      </rPr>
      <t>Hagwilget 1</t>
    </r>
  </si>
  <si>
    <r>
      <rPr>
        <sz val="8"/>
        <color rgb="FF231F20"/>
        <rFont val="Arial"/>
        <family val="2"/>
      </rPr>
      <t>Houpsitas 6</t>
    </r>
  </si>
  <si>
    <r>
      <rPr>
        <sz val="8"/>
        <color rgb="FF231F20"/>
        <rFont val="Arial"/>
        <family val="2"/>
      </rPr>
      <t>Houston</t>
    </r>
  </si>
  <si>
    <r>
      <rPr>
        <sz val="8"/>
        <color rgb="FF231F20"/>
        <rFont val="Arial"/>
        <family val="2"/>
      </rPr>
      <t>Invermere</t>
    </r>
  </si>
  <si>
    <r>
      <rPr>
        <sz val="8"/>
        <color rgb="FF231F20"/>
        <rFont val="Arial"/>
        <family val="2"/>
      </rPr>
      <t>Ittatsoo 1</t>
    </r>
  </si>
  <si>
    <r>
      <rPr>
        <sz val="8"/>
        <color rgb="FF231F20"/>
        <rFont val="Arial"/>
        <family val="2"/>
      </rPr>
      <t>Kaslo</t>
    </r>
  </si>
  <si>
    <r>
      <rPr>
        <sz val="8"/>
        <color rgb="FF231F20"/>
        <rFont val="Arial"/>
        <family val="2"/>
      </rPr>
      <t>Kispiox 1</t>
    </r>
  </si>
  <si>
    <r>
      <rPr>
        <sz val="8"/>
        <color rgb="FF231F20"/>
        <rFont val="Arial"/>
        <family val="2"/>
      </rPr>
      <t>Kitimat</t>
    </r>
  </si>
  <si>
    <r>
      <rPr>
        <sz val="8"/>
        <color rgb="FF231F20"/>
        <rFont val="Arial"/>
        <family val="2"/>
      </rPr>
      <t>Kitimat-Stikine  B</t>
    </r>
  </si>
  <si>
    <r>
      <rPr>
        <sz val="8"/>
        <color rgb="FF231F20"/>
        <rFont val="Arial"/>
        <family val="2"/>
      </rPr>
      <t>Kitimat-Stikine  D</t>
    </r>
  </si>
  <si>
    <r>
      <rPr>
        <sz val="8"/>
        <color rgb="FF231F20"/>
        <rFont val="Arial"/>
        <family val="2"/>
      </rPr>
      <t>Kitimat-Stikine F</t>
    </r>
  </si>
  <si>
    <r>
      <rPr>
        <sz val="8"/>
        <color rgb="FF231F20"/>
        <rFont val="Arial"/>
        <family val="2"/>
      </rPr>
      <t>Kootenay Boundary A</t>
    </r>
  </si>
  <si>
    <r>
      <rPr>
        <sz val="8"/>
        <color rgb="FF231F20"/>
        <rFont val="Arial"/>
        <family val="2"/>
      </rPr>
      <t>Kootenay Boundary B</t>
    </r>
  </si>
  <si>
    <r>
      <rPr>
        <sz val="8"/>
        <color rgb="FF231F20"/>
        <rFont val="Arial"/>
        <family val="2"/>
      </rPr>
      <t>Kootenay Boundary C</t>
    </r>
  </si>
  <si>
    <r>
      <rPr>
        <sz val="8"/>
        <color rgb="FF231F20"/>
        <rFont val="Arial"/>
        <family val="2"/>
      </rPr>
      <t>Kootenay Boundary D</t>
    </r>
  </si>
  <si>
    <r>
      <rPr>
        <sz val="8"/>
        <color rgb="FF231F20"/>
        <rFont val="Arial"/>
        <family val="2"/>
      </rPr>
      <t>Kuper Island 7</t>
    </r>
  </si>
  <si>
    <r>
      <rPr>
        <sz val="8"/>
        <color rgb="FF231F20"/>
        <rFont val="Arial"/>
        <family val="2"/>
      </rPr>
      <t>Lillooet</t>
    </r>
  </si>
  <si>
    <r>
      <rPr>
        <sz val="8"/>
        <color rgb="FF231F20"/>
        <rFont val="Arial"/>
        <family val="2"/>
      </rPr>
      <t>Lillooet 1</t>
    </r>
  </si>
  <si>
    <r>
      <rPr>
        <sz val="8"/>
        <color rgb="FF231F20"/>
        <rFont val="Arial"/>
        <family val="2"/>
      </rPr>
      <t>Lower Post</t>
    </r>
  </si>
  <si>
    <r>
      <rPr>
        <sz val="8"/>
        <color rgb="FF231F20"/>
        <rFont val="Arial"/>
        <family val="2"/>
      </rPr>
      <t>Lytton</t>
    </r>
  </si>
  <si>
    <r>
      <rPr>
        <sz val="8"/>
        <color rgb="FF231F20"/>
        <rFont val="Arial"/>
        <family val="2"/>
      </rPr>
      <t>Mackenzie</t>
    </r>
  </si>
  <si>
    <r>
      <rPr>
        <sz val="8"/>
        <color rgb="FF231F20"/>
        <rFont val="Arial"/>
        <family val="2"/>
      </rPr>
      <t>Masset</t>
    </r>
  </si>
  <si>
    <r>
      <rPr>
        <sz val="8"/>
        <color rgb="FF231F20"/>
        <rFont val="Arial"/>
        <family val="2"/>
      </rPr>
      <t>Masset 1</t>
    </r>
  </si>
  <si>
    <r>
      <rPr>
        <sz val="8"/>
        <color rgb="FF231F20"/>
        <rFont val="Arial"/>
        <family val="2"/>
      </rPr>
      <t>McLeod Lake 1</t>
    </r>
  </si>
  <si>
    <r>
      <rPr>
        <sz val="8"/>
        <color rgb="FF231F20"/>
        <rFont val="Arial"/>
        <family val="2"/>
      </rPr>
      <t>Merritt</t>
    </r>
  </si>
  <si>
    <r>
      <rPr>
        <sz val="8"/>
        <color rgb="FF231F20"/>
        <rFont val="Arial"/>
        <family val="2"/>
      </rPr>
      <t>Midway</t>
    </r>
  </si>
  <si>
    <r>
      <rPr>
        <sz val="8"/>
        <color rgb="FF231F20"/>
        <rFont val="Arial"/>
        <family val="2"/>
      </rPr>
      <t>Montrose</t>
    </r>
  </si>
  <si>
    <r>
      <rPr>
        <sz val="8"/>
        <color rgb="FF231F20"/>
        <rFont val="Arial"/>
        <family val="2"/>
      </rPr>
      <t>Moricetown 1</t>
    </r>
  </si>
  <si>
    <r>
      <rPr>
        <sz val="8"/>
        <color rgb="FF231F20"/>
        <rFont val="Arial"/>
        <family val="2"/>
      </rPr>
      <t>Mount Currie</t>
    </r>
  </si>
  <si>
    <r>
      <rPr>
        <sz val="8"/>
        <color rgb="FF231F20"/>
        <rFont val="Arial"/>
        <family val="2"/>
      </rPr>
      <t>Mount Waddington C</t>
    </r>
  </si>
  <si>
    <r>
      <rPr>
        <sz val="8"/>
        <color rgb="FF231F20"/>
        <rFont val="Arial"/>
        <family val="2"/>
      </rPr>
      <t>Mount Waddington D</t>
    </r>
  </si>
  <si>
    <r>
      <rPr>
        <sz val="8"/>
        <color rgb="FF231F20"/>
        <rFont val="Arial"/>
        <family val="2"/>
      </rPr>
      <t>Nak’azdli (Necoslie 1)</t>
    </r>
  </si>
  <si>
    <r>
      <rPr>
        <sz val="8"/>
        <color rgb="FF231F20"/>
        <rFont val="Arial"/>
        <family val="2"/>
      </rPr>
      <t>Nakusp</t>
    </r>
  </si>
  <si>
    <r>
      <rPr>
        <sz val="8"/>
        <color rgb="FF231F20"/>
        <rFont val="Arial"/>
        <family val="2"/>
      </rPr>
      <t>New Denver</t>
    </r>
  </si>
  <si>
    <r>
      <rPr>
        <sz val="8"/>
        <color rgb="FF231F20"/>
        <rFont val="Arial"/>
        <family val="2"/>
      </rPr>
      <t>New Hazelton</t>
    </r>
  </si>
  <si>
    <r>
      <rPr>
        <sz val="8"/>
        <color rgb="FF231F20"/>
        <rFont val="Arial"/>
        <family val="2"/>
      </rPr>
      <t>Nisga’a</t>
    </r>
  </si>
  <si>
    <r>
      <rPr>
        <sz val="8"/>
        <color rgb="FF231F20"/>
        <rFont val="Arial"/>
        <family val="2"/>
      </rPr>
      <t>NL</t>
    </r>
  </si>
  <si>
    <r>
      <rPr>
        <sz val="8"/>
        <color rgb="FF231F20"/>
        <rFont val="Arial"/>
        <family val="2"/>
      </rPr>
      <t>Nooaitch 10</t>
    </r>
  </si>
  <si>
    <r>
      <rPr>
        <sz val="8"/>
        <color rgb="FF231F20"/>
        <rFont val="Arial"/>
        <family val="2"/>
      </rPr>
      <t>North Thompson 1</t>
    </r>
  </si>
  <si>
    <r>
      <rPr>
        <sz val="8"/>
        <color rgb="FF231F20"/>
        <rFont val="Arial"/>
        <family val="2"/>
      </rPr>
      <t>Northern Rockies</t>
    </r>
  </si>
  <si>
    <r>
      <rPr>
        <sz val="8"/>
        <color rgb="FF231F20"/>
        <rFont val="Arial"/>
        <family val="2"/>
      </rPr>
      <t>Nuuautin 2</t>
    </r>
  </si>
  <si>
    <r>
      <rPr>
        <sz val="8"/>
        <color rgb="FF231F20"/>
        <rFont val="Arial"/>
        <family val="2"/>
      </rPr>
      <t>Okanagan-Similkameen A</t>
    </r>
  </si>
  <si>
    <r>
      <rPr>
        <sz val="8"/>
        <color rgb="FF231F20"/>
        <rFont val="Arial"/>
        <family val="2"/>
      </rPr>
      <t>Okanagan-Similkameen C</t>
    </r>
  </si>
  <si>
    <r>
      <rPr>
        <sz val="8"/>
        <color rgb="FF231F20"/>
        <rFont val="Arial"/>
        <family val="2"/>
      </rPr>
      <t>One Hundred Mile House</t>
    </r>
  </si>
  <si>
    <r>
      <rPr>
        <sz val="8"/>
        <color rgb="FF231F20"/>
        <rFont val="Arial"/>
        <family val="2"/>
      </rPr>
      <t>Opitsat 1</t>
    </r>
  </si>
  <si>
    <r>
      <rPr>
        <sz val="8"/>
        <color rgb="FF231F20"/>
        <rFont val="Arial"/>
        <family val="2"/>
      </rPr>
      <t>Osoyoos</t>
    </r>
  </si>
  <si>
    <r>
      <rPr>
        <sz val="8"/>
        <color rgb="FF231F20"/>
        <rFont val="Arial"/>
        <family val="2"/>
      </rPr>
      <t>Pemberton</t>
    </r>
  </si>
  <si>
    <r>
      <rPr>
        <sz val="8"/>
        <color rgb="FF231F20"/>
        <rFont val="Arial"/>
        <family val="2"/>
      </rPr>
      <t>Port Alice</t>
    </r>
  </si>
  <si>
    <r>
      <rPr>
        <sz val="8"/>
        <color rgb="FF231F20"/>
        <rFont val="Arial"/>
        <family val="2"/>
      </rPr>
      <t>Port Clements</t>
    </r>
  </si>
  <si>
    <r>
      <rPr>
        <sz val="8"/>
        <color rgb="FF231F20"/>
        <rFont val="Arial"/>
        <family val="2"/>
      </rPr>
      <t>Port Hardy</t>
    </r>
  </si>
  <si>
    <r>
      <rPr>
        <sz val="8"/>
        <color rgb="FF231F20"/>
        <rFont val="Arial"/>
        <family val="2"/>
      </rPr>
      <t>Port McNeill</t>
    </r>
  </si>
  <si>
    <r>
      <rPr>
        <sz val="8"/>
        <color rgb="FF231F20"/>
        <rFont val="Arial"/>
        <family val="2"/>
      </rPr>
      <t>Radium Hot Springs</t>
    </r>
  </si>
  <si>
    <r>
      <rPr>
        <sz val="8"/>
        <color rgb="FF231F20"/>
        <rFont val="Arial"/>
        <family val="2"/>
      </rPr>
      <t>Redstone Flat 1</t>
    </r>
  </si>
  <si>
    <r>
      <rPr>
        <sz val="8"/>
        <color rgb="FF231F20"/>
        <rFont val="Arial"/>
        <family val="2"/>
      </rPr>
      <t>Revelstoke</t>
    </r>
  </si>
  <si>
    <r>
      <rPr>
        <sz val="8"/>
        <color rgb="FF231F20"/>
        <rFont val="Arial"/>
        <family val="2"/>
      </rPr>
      <t>Rossland</t>
    </r>
  </si>
  <si>
    <r>
      <rPr>
        <sz val="8"/>
        <color rgb="FF231F20"/>
        <rFont val="Arial"/>
        <family val="2"/>
      </rPr>
      <t>Salmo</t>
    </r>
  </si>
  <si>
    <r>
      <rPr>
        <sz val="8"/>
        <color rgb="FF231F20"/>
        <rFont val="Arial"/>
        <family val="2"/>
      </rPr>
      <t>Shuswap</t>
    </r>
  </si>
  <si>
    <r>
      <rPr>
        <sz val="8"/>
        <color rgb="FF231F20"/>
        <rFont val="Arial"/>
        <family val="2"/>
      </rPr>
      <t>Sik-e-dakh 2</t>
    </r>
  </si>
  <si>
    <r>
      <rPr>
        <sz val="8"/>
        <color rgb="FF231F20"/>
        <rFont val="Arial"/>
        <family val="2"/>
      </rPr>
      <t>Skidegate 1</t>
    </r>
  </si>
  <si>
    <r>
      <rPr>
        <sz val="8"/>
        <color rgb="FF231F20"/>
        <rFont val="Arial"/>
        <family val="2"/>
      </rPr>
      <t>Slosh 1</t>
    </r>
  </si>
  <si>
    <r>
      <rPr>
        <sz val="8"/>
        <color rgb="FF231F20"/>
        <rFont val="Arial"/>
        <family val="2"/>
      </rPr>
      <t>Smithers</t>
    </r>
  </si>
  <si>
    <r>
      <rPr>
        <sz val="8"/>
        <color rgb="FF231F20"/>
        <rFont val="Arial"/>
        <family val="2"/>
      </rPr>
      <t>Sparwood</t>
    </r>
  </si>
  <si>
    <r>
      <rPr>
        <sz val="8"/>
        <color rgb="FF231F20"/>
        <rFont val="Arial"/>
        <family val="2"/>
      </rPr>
      <t>Squamish-Lillooet  B</t>
    </r>
  </si>
  <si>
    <r>
      <rPr>
        <sz val="8"/>
        <color rgb="FF231F20"/>
        <rFont val="Arial"/>
        <family val="2"/>
      </rPr>
      <t>Squamish-Lillooet  C</t>
    </r>
  </si>
  <si>
    <r>
      <rPr>
        <sz val="8"/>
        <color rgb="FF231F20"/>
        <rFont val="Arial"/>
        <family val="2"/>
      </rPr>
      <t>Squinas 2</t>
    </r>
  </si>
  <si>
    <r>
      <rPr>
        <sz val="8"/>
        <color rgb="FF231F20"/>
        <rFont val="Arial"/>
        <family val="2"/>
      </rPr>
      <t>Stikine Region</t>
    </r>
  </si>
  <si>
    <r>
      <rPr>
        <sz val="8"/>
        <color rgb="FF231F20"/>
        <rFont val="Arial"/>
        <family val="2"/>
      </rPr>
      <t>Strathcona B</t>
    </r>
  </si>
  <si>
    <r>
      <rPr>
        <sz val="8"/>
        <color rgb="FF231F20"/>
        <rFont val="Arial"/>
        <family val="2"/>
      </rPr>
      <t>Tache 1</t>
    </r>
  </si>
  <si>
    <r>
      <rPr>
        <sz val="8"/>
        <color rgb="FF231F20"/>
        <rFont val="Arial"/>
        <family val="2"/>
      </rPr>
      <t>Telkwa</t>
    </r>
  </si>
  <si>
    <r>
      <rPr>
        <sz val="8"/>
        <color rgb="FF231F20"/>
        <rFont val="Arial"/>
        <family val="2"/>
      </rPr>
      <t>Thompson-Nicola I (Blue Sky Country)</t>
    </r>
  </si>
  <si>
    <r>
      <rPr>
        <sz val="8"/>
        <color rgb="FF231F20"/>
        <rFont val="Arial"/>
        <family val="2"/>
      </rPr>
      <t>Tofino</t>
    </r>
  </si>
  <si>
    <r>
      <rPr>
        <sz val="8"/>
        <color rgb="FF231F20"/>
        <rFont val="Arial"/>
        <family val="2"/>
      </rPr>
      <t>Trail</t>
    </r>
  </si>
  <si>
    <r>
      <rPr>
        <sz val="8"/>
        <color rgb="FF231F20"/>
        <rFont val="Arial"/>
        <family val="2"/>
      </rPr>
      <t>Tsa Xana 18</t>
    </r>
  </si>
  <si>
    <r>
      <rPr>
        <sz val="8"/>
        <color rgb="FF231F20"/>
        <rFont val="Arial"/>
        <family val="2"/>
      </rPr>
      <t>Tumbler Ridge</t>
    </r>
  </si>
  <si>
    <r>
      <rPr>
        <sz val="8"/>
        <color rgb="FF231F20"/>
        <rFont val="Arial"/>
        <family val="2"/>
      </rPr>
      <t>Ucluelet</t>
    </r>
  </si>
  <si>
    <r>
      <rPr>
        <sz val="8"/>
        <color rgb="FF231F20"/>
        <rFont val="Arial"/>
        <family val="2"/>
      </rPr>
      <t>Ulkatcho 14A</t>
    </r>
  </si>
  <si>
    <r>
      <rPr>
        <sz val="8"/>
        <color rgb="FF231F20"/>
        <rFont val="Arial"/>
        <family val="2"/>
      </rPr>
      <t>Valemount</t>
    </r>
  </si>
  <si>
    <r>
      <rPr>
        <sz val="8"/>
        <color rgb="FF231F20"/>
        <rFont val="Arial"/>
        <family val="2"/>
      </rPr>
      <t>Vanderhoof</t>
    </r>
  </si>
  <si>
    <r>
      <rPr>
        <sz val="8"/>
        <color rgb="FF231F20"/>
        <rFont val="Arial"/>
        <family val="2"/>
      </rPr>
      <t>Warfield</t>
    </r>
  </si>
  <si>
    <r>
      <rPr>
        <sz val="8"/>
        <color rgb="FF231F20"/>
        <rFont val="Arial"/>
        <family val="2"/>
      </rPr>
      <t>No metropolitan influenced zone (British Columbia)</t>
    </r>
  </si>
  <si>
    <r>
      <rPr>
        <sz val="8"/>
        <color rgb="FF231F20"/>
        <rFont val="Arial"/>
        <family val="2"/>
      </rPr>
      <t>105 Mile Post 2</t>
    </r>
  </si>
  <si>
    <r>
      <rPr>
        <sz val="8"/>
        <color rgb="FF231F20"/>
        <rFont val="Arial"/>
        <family val="2"/>
      </rPr>
      <t>Agats Meadow 8</t>
    </r>
  </si>
  <si>
    <r>
      <rPr>
        <sz val="8"/>
        <color rgb="FF231F20"/>
        <rFont val="Arial"/>
        <family val="2"/>
      </rPr>
      <t>Ahaminaquus 12</t>
    </r>
  </si>
  <si>
    <r>
      <rPr>
        <sz val="8"/>
        <color rgb="FF231F20"/>
        <rFont val="Arial"/>
        <family val="2"/>
      </rPr>
      <t>Albert Flat 5</t>
    </r>
  </si>
  <si>
    <r>
      <rPr>
        <sz val="8"/>
        <color rgb="FF231F20"/>
        <rFont val="Arial"/>
        <family val="2"/>
      </rPr>
      <t>Alexis 9</t>
    </r>
  </si>
  <si>
    <r>
      <rPr>
        <sz val="8"/>
        <color rgb="FF231F20"/>
        <rFont val="Arial"/>
        <family val="2"/>
      </rPr>
      <t>Alexis Creek  6</t>
    </r>
  </si>
  <si>
    <r>
      <rPr>
        <sz val="8"/>
        <color rgb="FF231F20"/>
        <rFont val="Arial"/>
        <family val="2"/>
      </rPr>
      <t>Alexis Creek 14</t>
    </r>
  </si>
  <si>
    <r>
      <rPr>
        <sz val="8"/>
        <color rgb="FF231F20"/>
        <rFont val="Arial"/>
        <family val="2"/>
      </rPr>
      <t>Alexis Creek 16</t>
    </r>
  </si>
  <si>
    <r>
      <rPr>
        <sz val="8"/>
        <color rgb="FF231F20"/>
        <rFont val="Arial"/>
        <family val="2"/>
      </rPr>
      <t>Alexis Creek 17</t>
    </r>
  </si>
  <si>
    <r>
      <rPr>
        <sz val="8"/>
        <color rgb="FF231F20"/>
        <rFont val="Arial"/>
        <family val="2"/>
      </rPr>
      <t>Alexis Creek 21</t>
    </r>
  </si>
  <si>
    <r>
      <rPr>
        <sz val="8"/>
        <color rgb="FF231F20"/>
        <rFont val="Arial"/>
        <family val="2"/>
      </rPr>
      <t>Alexis Creek 24</t>
    </r>
  </si>
  <si>
    <r>
      <rPr>
        <sz val="8"/>
        <color rgb="FF231F20"/>
        <rFont val="Arial"/>
        <family val="2"/>
      </rPr>
      <t>Alexis Creek 25</t>
    </r>
  </si>
  <si>
    <r>
      <rPr>
        <sz val="8"/>
        <color rgb="FF231F20"/>
        <rFont val="Arial"/>
        <family val="2"/>
      </rPr>
      <t>Alexis Creek 34</t>
    </r>
  </si>
  <si>
    <r>
      <rPr>
        <sz val="8"/>
        <color rgb="FF231F20"/>
        <rFont val="Arial"/>
        <family val="2"/>
      </rPr>
      <t>Anacla 12</t>
    </r>
  </si>
  <si>
    <r>
      <rPr>
        <sz val="8"/>
        <color rgb="FF231F20"/>
        <rFont val="Arial"/>
        <family val="2"/>
      </rPr>
      <t>Anahim’s Meadow</t>
    </r>
  </si>
  <si>
    <r>
      <rPr>
        <sz val="8"/>
        <color rgb="FF231F20"/>
        <rFont val="Arial"/>
        <family val="2"/>
      </rPr>
      <t>Ashcroft 4</t>
    </r>
  </si>
  <si>
    <r>
      <rPr>
        <sz val="8"/>
        <color rgb="FF231F20"/>
        <rFont val="Arial"/>
        <family val="2"/>
      </rPr>
      <t>Ashnola 10</t>
    </r>
  </si>
  <si>
    <r>
      <rPr>
        <sz val="8"/>
        <color rgb="FF231F20"/>
        <rFont val="Arial"/>
        <family val="2"/>
      </rPr>
      <t>Babine  6</t>
    </r>
  </si>
  <si>
    <r>
      <rPr>
        <sz val="8"/>
        <color rgb="FF231F20"/>
        <rFont val="Arial"/>
        <family val="2"/>
      </rPr>
      <t>Babine 17</t>
    </r>
  </si>
  <si>
    <r>
      <rPr>
        <sz val="8"/>
        <color rgb="FF231F20"/>
        <rFont val="Arial"/>
        <family val="2"/>
      </rPr>
      <t>Babine 25</t>
    </r>
  </si>
  <si>
    <r>
      <rPr>
        <sz val="8"/>
        <color rgb="FF231F20"/>
        <rFont val="Arial"/>
        <family val="2"/>
      </rPr>
      <t>Babine Lake 21B</t>
    </r>
  </si>
  <si>
    <r>
      <rPr>
        <sz val="8"/>
        <color rgb="FF231F20"/>
        <rFont val="Arial"/>
        <family val="2"/>
      </rPr>
      <t>Baptiste Meadow 2</t>
    </r>
  </si>
  <si>
    <r>
      <rPr>
        <sz val="8"/>
        <color rgb="FF231F20"/>
        <rFont val="Arial"/>
        <family val="2"/>
      </rPr>
      <t>Basque 18</t>
    </r>
  </si>
  <si>
    <r>
      <rPr>
        <sz val="8"/>
        <color rgb="FF231F20"/>
        <rFont val="Arial"/>
        <family val="2"/>
      </rPr>
      <t>Bella Bella 1</t>
    </r>
  </si>
  <si>
    <r>
      <rPr>
        <sz val="8"/>
        <color rgb="FF231F20"/>
        <rFont val="Arial"/>
        <family val="2"/>
      </rPr>
      <t>Bella Coola 1</t>
    </r>
  </si>
  <si>
    <r>
      <rPr>
        <sz val="8"/>
        <color rgb="FF231F20"/>
        <rFont val="Arial"/>
        <family val="2"/>
      </rPr>
      <t>Betty Creek 18</t>
    </r>
  </si>
  <si>
    <r>
      <rPr>
        <sz val="8"/>
        <color rgb="FF231F20"/>
        <rFont val="Arial"/>
        <family val="2"/>
      </rPr>
      <t>Binche 2 (Pinchie 2)</t>
    </r>
  </si>
  <si>
    <r>
      <rPr>
        <sz val="8"/>
        <color rgb="FF231F20"/>
        <rFont val="Arial"/>
        <family val="2"/>
      </rPr>
      <t>Blackwater Meadow 11</t>
    </r>
  </si>
  <si>
    <r>
      <rPr>
        <sz val="8"/>
        <color rgb="FF231F20"/>
        <rFont val="Arial"/>
        <family val="2"/>
      </rPr>
      <t>Blind Creek 6</t>
    </r>
  </si>
  <si>
    <r>
      <rPr>
        <sz val="8"/>
        <color rgb="FF231F20"/>
        <rFont val="Arial"/>
        <family val="2"/>
      </rPr>
      <t>Boothroyd 8A (Part)</t>
    </r>
  </si>
  <si>
    <r>
      <rPr>
        <sz val="8"/>
        <color rgb="FF231F20"/>
        <rFont val="Arial"/>
        <family val="2"/>
      </rPr>
      <t>Boston Bar 1A</t>
    </r>
  </si>
  <si>
    <r>
      <rPr>
        <sz val="8"/>
        <color rgb="FF231F20"/>
        <rFont val="Arial"/>
        <family val="2"/>
      </rPr>
      <t>Bridge River 1</t>
    </r>
  </si>
  <si>
    <r>
      <rPr>
        <sz val="8"/>
        <color rgb="FF231F20"/>
        <rFont val="Arial"/>
        <family val="2"/>
      </rPr>
      <t>Bucktum 4</t>
    </r>
  </si>
  <si>
    <r>
      <rPr>
        <sz val="8"/>
        <color rgb="FF231F20"/>
        <rFont val="Arial"/>
        <family val="2"/>
      </rPr>
      <t>Bulkley River 19</t>
    </r>
  </si>
  <si>
    <r>
      <rPr>
        <sz val="8"/>
        <color rgb="FF231F20"/>
        <rFont val="Arial"/>
        <family val="2"/>
      </rPr>
      <t>Bulkley-Nechako G</t>
    </r>
  </si>
  <si>
    <r>
      <rPr>
        <sz val="8"/>
        <color rgb="FF231F20"/>
        <rFont val="Arial"/>
        <family val="2"/>
      </rPr>
      <t>Burns Lake 18</t>
    </r>
  </si>
  <si>
    <r>
      <rPr>
        <sz val="8"/>
        <color rgb="FF231F20"/>
        <rFont val="Arial"/>
        <family val="2"/>
      </rPr>
      <t>Cahoose 10</t>
    </r>
  </si>
  <si>
    <r>
      <rPr>
        <sz val="8"/>
        <color rgb="FF231F20"/>
        <rFont val="Arial"/>
        <family val="2"/>
      </rPr>
      <t>Cahoose 12</t>
    </r>
  </si>
  <si>
    <r>
      <rPr>
        <sz val="8"/>
        <color rgb="FF231F20"/>
        <rFont val="Arial"/>
        <family val="2"/>
      </rPr>
      <t>Canim Lake 2</t>
    </r>
  </si>
  <si>
    <r>
      <rPr>
        <sz val="8"/>
        <color rgb="FF231F20"/>
        <rFont val="Arial"/>
        <family val="2"/>
      </rPr>
      <t>Canim Lake 4</t>
    </r>
  </si>
  <si>
    <r>
      <rPr>
        <sz val="8"/>
        <color rgb="FF231F20"/>
        <rFont val="Arial"/>
        <family val="2"/>
      </rPr>
      <t>Canoe Creek 1</t>
    </r>
  </si>
  <si>
    <r>
      <rPr>
        <sz val="8"/>
        <color rgb="FF231F20"/>
        <rFont val="Arial"/>
        <family val="2"/>
      </rPr>
      <t>Canoe Creek 2</t>
    </r>
  </si>
  <si>
    <r>
      <rPr>
        <sz val="8"/>
        <color rgb="FF231F20"/>
        <rFont val="Arial"/>
        <family val="2"/>
      </rPr>
      <t>Canoe Creek 3</t>
    </r>
  </si>
  <si>
    <r>
      <rPr>
        <sz val="8"/>
        <color rgb="FF231F20"/>
        <rFont val="Arial"/>
        <family val="2"/>
      </rPr>
      <t>Cayoosh Creek 1</t>
    </r>
  </si>
  <si>
    <r>
      <rPr>
        <sz val="8"/>
        <color rgb="FF231F20"/>
        <rFont val="Arial"/>
        <family val="2"/>
      </rPr>
      <t>Central Coast A</t>
    </r>
  </si>
  <si>
    <r>
      <rPr>
        <sz val="8"/>
        <color rgb="FF231F20"/>
        <rFont val="Arial"/>
        <family val="2"/>
      </rPr>
      <t>Central Coast E</t>
    </r>
  </si>
  <si>
    <r>
      <rPr>
        <sz val="8"/>
        <color rgb="FF231F20"/>
        <rFont val="Arial"/>
        <family val="2"/>
      </rPr>
      <t>Charley Boy’s Meadow 3</t>
    </r>
  </si>
  <si>
    <r>
      <rPr>
        <sz val="8"/>
        <color rgb="FF231F20"/>
        <rFont val="Arial"/>
        <family val="2"/>
      </rPr>
      <t>Cheakamus 11</t>
    </r>
  </si>
  <si>
    <r>
      <rPr>
        <sz val="8"/>
        <color rgb="FF231F20"/>
        <rFont val="Arial"/>
        <family val="2"/>
      </rPr>
      <t>Chekwelp 26</t>
    </r>
  </si>
  <si>
    <r>
      <rPr>
        <sz val="8"/>
        <color rgb="FF231F20"/>
        <rFont val="Arial"/>
        <family val="2"/>
      </rPr>
      <t>Chenahkint 12</t>
    </r>
  </si>
  <si>
    <r>
      <rPr>
        <sz val="8"/>
        <color rgb="FF231F20"/>
        <rFont val="Arial"/>
        <family val="2"/>
      </rPr>
      <t>Cheslatta 1</t>
    </r>
  </si>
  <si>
    <r>
      <rPr>
        <sz val="8"/>
        <color rgb="FF231F20"/>
        <rFont val="Arial"/>
        <family val="2"/>
      </rPr>
      <t>Chilco Lake 1</t>
    </r>
  </si>
  <si>
    <r>
      <rPr>
        <sz val="8"/>
        <color rgb="FF231F20"/>
        <rFont val="Arial"/>
        <family val="2"/>
      </rPr>
      <t>Chilco Lake 1A</t>
    </r>
  </si>
  <si>
    <r>
      <rPr>
        <sz val="8"/>
        <color rgb="FF231F20"/>
        <rFont val="Arial"/>
        <family val="2"/>
      </rPr>
      <t>Chilhil 6</t>
    </r>
  </si>
  <si>
    <r>
      <rPr>
        <sz val="8"/>
        <color rgb="FF231F20"/>
        <rFont val="Arial"/>
        <family val="2"/>
      </rPr>
      <t>Chopaka 7 &amp; 8</t>
    </r>
  </si>
  <si>
    <r>
      <rPr>
        <sz val="8"/>
        <color rgb="FF231F20"/>
        <rFont val="Arial"/>
        <family val="2"/>
      </rPr>
      <t>Chuchhraischin</t>
    </r>
  </si>
  <si>
    <r>
      <rPr>
        <sz val="8"/>
        <color rgb="FF231F20"/>
        <rFont val="Arial"/>
        <family val="2"/>
      </rPr>
      <t>Chuchuwayha 2</t>
    </r>
  </si>
  <si>
    <r>
      <rPr>
        <sz val="8"/>
        <color rgb="FF231F20"/>
        <rFont val="Arial"/>
        <family val="2"/>
      </rPr>
      <t>Chum Creek 2</t>
    </r>
  </si>
  <si>
    <r>
      <rPr>
        <sz val="8"/>
        <color rgb="FF231F20"/>
        <rFont val="Arial"/>
        <family val="2"/>
      </rPr>
      <t>Clakamucus 2</t>
    </r>
  </si>
  <si>
    <r>
      <rPr>
        <sz val="8"/>
        <color rgb="FF231F20"/>
        <rFont val="Arial"/>
        <family val="2"/>
      </rPr>
      <t>Columbia Lake 3</t>
    </r>
  </si>
  <si>
    <r>
      <rPr>
        <sz val="8"/>
        <color rgb="FF231F20"/>
        <rFont val="Arial"/>
        <family val="2"/>
      </rPr>
      <t>Cowichan Lake</t>
    </r>
  </si>
  <si>
    <r>
      <rPr>
        <sz val="8"/>
        <color rgb="FF231F20"/>
        <rFont val="Arial"/>
        <family val="2"/>
      </rPr>
      <t>Dead Point 5</t>
    </r>
  </si>
  <si>
    <r>
      <rPr>
        <sz val="8"/>
        <color rgb="FF231F20"/>
        <rFont val="Arial"/>
        <family val="2"/>
      </rPr>
      <t>Dease Lake 9</t>
    </r>
  </si>
  <si>
    <r>
      <rPr>
        <sz val="8"/>
        <color rgb="FF231F20"/>
        <rFont val="Arial"/>
        <family val="2"/>
      </rPr>
      <t>Doig River 206</t>
    </r>
  </si>
  <si>
    <r>
      <rPr>
        <sz val="8"/>
        <color rgb="FF231F20"/>
        <rFont val="Arial"/>
        <family val="2"/>
      </rPr>
      <t>Douglas 8</t>
    </r>
  </si>
  <si>
    <r>
      <rPr>
        <sz val="8"/>
        <color rgb="FF231F20"/>
        <rFont val="Arial"/>
        <family val="2"/>
      </rPr>
      <t>Duncan Lake 2</t>
    </r>
  </si>
  <si>
    <r>
      <rPr>
        <sz val="8"/>
        <color rgb="FF231F20"/>
        <rFont val="Arial"/>
        <family val="2"/>
      </rPr>
      <t>Dzitline Lee 9</t>
    </r>
  </si>
  <si>
    <r>
      <rPr>
        <sz val="8"/>
        <color rgb="FF231F20"/>
        <rFont val="Arial"/>
        <family val="2"/>
      </rPr>
      <t>Ehatis 11</t>
    </r>
  </si>
  <si>
    <r>
      <rPr>
        <sz val="8"/>
        <color rgb="FF231F20"/>
        <rFont val="Arial"/>
        <family val="2"/>
      </rPr>
      <t>Elhlateese 2</t>
    </r>
  </si>
  <si>
    <r>
      <rPr>
        <sz val="8"/>
        <color rgb="FF231F20"/>
        <rFont val="Arial"/>
        <family val="2"/>
      </rPr>
      <t>Est-Patrolas 4</t>
    </r>
  </si>
  <si>
    <r>
      <rPr>
        <sz val="8"/>
        <color rgb="FF231F20"/>
        <rFont val="Arial"/>
        <family val="2"/>
      </rPr>
      <t>Fishtrap 19</t>
    </r>
  </si>
  <si>
    <r>
      <rPr>
        <sz val="8"/>
        <color rgb="FF231F20"/>
        <rFont val="Arial"/>
        <family val="2"/>
      </rPr>
      <t>Fontas 1</t>
    </r>
  </si>
  <si>
    <r>
      <rPr>
        <sz val="8"/>
        <color rgb="FF231F20"/>
        <rFont val="Arial"/>
        <family val="2"/>
      </rPr>
      <t>Fort Rupert 1</t>
    </r>
  </si>
  <si>
    <r>
      <rPr>
        <sz val="8"/>
        <color rgb="FF231F20"/>
        <rFont val="Arial"/>
        <family val="2"/>
      </rPr>
      <t>Fort Ware 1</t>
    </r>
  </si>
  <si>
    <r>
      <rPr>
        <sz val="8"/>
        <color rgb="FF231F20"/>
        <rFont val="Arial"/>
        <family val="2"/>
      </rPr>
      <t>Fountain  1B</t>
    </r>
  </si>
  <si>
    <r>
      <rPr>
        <sz val="8"/>
        <color rgb="FF231F20"/>
        <rFont val="Arial"/>
        <family val="2"/>
      </rPr>
      <t>Fountain 3</t>
    </r>
  </si>
  <si>
    <r>
      <rPr>
        <sz val="8"/>
        <color rgb="FF231F20"/>
        <rFont val="Arial"/>
        <family val="2"/>
      </rPr>
      <t>Fountain 10</t>
    </r>
  </si>
  <si>
    <r>
      <rPr>
        <sz val="8"/>
        <color rgb="FF231F20"/>
        <rFont val="Arial"/>
        <family val="2"/>
      </rPr>
      <t>Fountain 11</t>
    </r>
  </si>
  <si>
    <r>
      <rPr>
        <sz val="8"/>
        <color rgb="FF231F20"/>
        <rFont val="Arial"/>
        <family val="2"/>
      </rPr>
      <t>Fountain 12</t>
    </r>
  </si>
  <si>
    <r>
      <rPr>
        <sz val="8"/>
        <color rgb="FF231F20"/>
        <rFont val="Arial"/>
        <family val="2"/>
      </rPr>
      <t>Fountain Creek 8</t>
    </r>
  </si>
  <si>
    <r>
      <rPr>
        <sz val="8"/>
        <color rgb="FF231F20"/>
        <rFont val="Arial"/>
        <family val="2"/>
      </rPr>
      <t>Francois Lake 7</t>
    </r>
  </si>
  <si>
    <r>
      <rPr>
        <sz val="8"/>
        <color rgb="FF231F20"/>
        <rFont val="Arial"/>
        <family val="2"/>
      </rPr>
      <t>Galiano Island 9</t>
    </r>
  </si>
  <si>
    <r>
      <rPr>
        <sz val="8"/>
        <color rgb="FF231F20"/>
        <rFont val="Arial"/>
        <family val="2"/>
      </rPr>
      <t>Garden</t>
    </r>
  </si>
  <si>
    <r>
      <rPr>
        <sz val="8"/>
        <color rgb="FF231F20"/>
        <rFont val="Arial"/>
        <family val="2"/>
      </rPr>
      <t>Good Hope Lake</t>
    </r>
  </si>
  <si>
    <r>
      <rPr>
        <sz val="8"/>
        <color rgb="FF231F20"/>
        <rFont val="Arial"/>
        <family val="2"/>
      </rPr>
      <t>Gordon River 2</t>
    </r>
  </si>
  <si>
    <r>
      <rPr>
        <sz val="8"/>
        <color rgb="FF231F20"/>
        <rFont val="Arial"/>
        <family val="2"/>
      </rPr>
      <t>Granisle</t>
    </r>
  </si>
  <si>
    <r>
      <rPr>
        <sz val="8"/>
        <color rgb="FF231F20"/>
        <rFont val="Arial"/>
        <family val="2"/>
      </rPr>
      <t>Greenwood</t>
    </r>
  </si>
  <si>
    <r>
      <rPr>
        <sz val="8"/>
        <color rgb="FF231F20"/>
        <rFont val="Arial"/>
        <family val="2"/>
      </rPr>
      <t>Guhthe Tah 12</t>
    </r>
  </si>
  <si>
    <r>
      <rPr>
        <sz val="8"/>
        <color rgb="FF231F20"/>
        <rFont val="Arial"/>
        <family val="2"/>
      </rPr>
      <t>Gwayasdums 1</t>
    </r>
  </si>
  <si>
    <r>
      <rPr>
        <sz val="8"/>
        <color rgb="FF231F20"/>
        <rFont val="Arial"/>
        <family val="2"/>
      </rPr>
      <t>Halfway River 168</t>
    </r>
  </si>
  <si>
    <r>
      <rPr>
        <sz val="8"/>
        <color rgb="FF231F20"/>
        <rFont val="Arial"/>
        <family val="2"/>
      </rPr>
      <t>Halhalaeden</t>
    </r>
  </si>
  <si>
    <r>
      <rPr>
        <sz val="8"/>
        <color rgb="FF231F20"/>
        <rFont val="Arial"/>
        <family val="2"/>
      </rPr>
      <t>Hamilton Creek 2</t>
    </r>
  </si>
  <si>
    <r>
      <rPr>
        <sz val="8"/>
        <color rgb="FF231F20"/>
        <rFont val="Arial"/>
        <family val="2"/>
      </rPr>
      <t>Harris 3</t>
    </r>
  </si>
  <si>
    <r>
      <rPr>
        <sz val="8"/>
        <color rgb="FF231F20"/>
        <rFont val="Arial"/>
        <family val="2"/>
      </rPr>
      <t>Hesquiat 1</t>
    </r>
  </si>
  <si>
    <r>
      <rPr>
        <sz val="8"/>
        <color rgb="FF231F20"/>
        <rFont val="Arial"/>
        <family val="2"/>
      </rPr>
      <t>High Bar 1</t>
    </r>
  </si>
  <si>
    <r>
      <rPr>
        <sz val="8"/>
        <color rgb="FF231F20"/>
        <rFont val="Arial"/>
        <family val="2"/>
      </rPr>
      <t>Hope Island 1</t>
    </r>
  </si>
  <si>
    <r>
      <rPr>
        <sz val="8"/>
        <color rgb="FF231F20"/>
        <rFont val="Arial"/>
        <family val="2"/>
      </rPr>
      <t>Hopetown 10A</t>
    </r>
  </si>
  <si>
    <r>
      <rPr>
        <sz val="8"/>
        <color rgb="FF231F20"/>
        <rFont val="Arial"/>
        <family val="2"/>
      </rPr>
      <t>Hustalen 1</t>
    </r>
  </si>
  <si>
    <r>
      <rPr>
        <sz val="8"/>
        <color rgb="FF231F20"/>
        <rFont val="Arial"/>
        <family val="2"/>
      </rPr>
      <t>Ingenika Point</t>
    </r>
  </si>
  <si>
    <r>
      <rPr>
        <sz val="8"/>
        <color rgb="FF231F20"/>
        <rFont val="Arial"/>
        <family val="2"/>
      </rPr>
      <t>Inkahtsaph 6</t>
    </r>
  </si>
  <si>
    <r>
      <rPr>
        <sz val="8"/>
        <color rgb="FF231F20"/>
        <rFont val="Arial"/>
        <family val="2"/>
      </rPr>
      <t>Inkluckcheen</t>
    </r>
  </si>
  <si>
    <r>
      <rPr>
        <sz val="8"/>
        <color rgb="FF231F20"/>
        <rFont val="Arial"/>
        <family val="2"/>
      </rPr>
      <t>Inklyuhkinatko 2</t>
    </r>
  </si>
  <si>
    <r>
      <rPr>
        <sz val="8"/>
        <color rgb="FF231F20"/>
        <rFont val="Arial"/>
        <family val="2"/>
      </rPr>
      <t>Iskut 6</t>
    </r>
  </si>
  <si>
    <r>
      <rPr>
        <sz val="8"/>
        <color rgb="FF231F20"/>
        <rFont val="Arial"/>
        <family val="2"/>
      </rPr>
      <t>Jean Baptiste 28</t>
    </r>
  </si>
  <si>
    <r>
      <rPr>
        <sz val="8"/>
        <color rgb="FF231F20"/>
        <rFont val="Arial"/>
        <family val="2"/>
      </rPr>
      <t>Joeyaska 2</t>
    </r>
  </si>
  <si>
    <r>
      <rPr>
        <sz val="8"/>
        <color rgb="FF231F20"/>
        <rFont val="Arial"/>
        <family val="2"/>
      </rPr>
      <t>Kahmoose 4</t>
    </r>
  </si>
  <si>
    <r>
      <rPr>
        <sz val="8"/>
        <color rgb="FF231F20"/>
        <rFont val="Arial"/>
        <family val="2"/>
      </rPr>
      <t>Kahntah 3</t>
    </r>
  </si>
  <si>
    <r>
      <rPr>
        <sz val="8"/>
        <color rgb="FF231F20"/>
        <rFont val="Arial"/>
        <family val="2"/>
      </rPr>
      <t>Kanaka Bar</t>
    </r>
  </si>
  <si>
    <r>
      <rPr>
        <sz val="8"/>
        <color rgb="FF231F20"/>
        <rFont val="Arial"/>
        <family val="2"/>
      </rPr>
      <t>Katit 1</t>
    </r>
  </si>
  <si>
    <r>
      <rPr>
        <sz val="8"/>
        <color rgb="FF231F20"/>
        <rFont val="Arial"/>
        <family val="2"/>
      </rPr>
      <t>Kippase 2</t>
    </r>
  </si>
  <si>
    <r>
      <rPr>
        <sz val="8"/>
        <color rgb="FF231F20"/>
        <rFont val="Arial"/>
        <family val="2"/>
      </rPr>
      <t>Kitimat-Stikine  A</t>
    </r>
  </si>
  <si>
    <r>
      <rPr>
        <sz val="8"/>
        <color rgb="FF231F20"/>
        <rFont val="Arial"/>
        <family val="2"/>
      </rPr>
      <t>Kitimat-Stikine C (Part 2)</t>
    </r>
  </si>
  <si>
    <r>
      <rPr>
        <sz val="8"/>
        <color rgb="FF231F20"/>
        <rFont val="Arial"/>
        <family val="2"/>
      </rPr>
      <t>Kitselas 1</t>
    </r>
  </si>
  <si>
    <r>
      <rPr>
        <sz val="8"/>
        <color rgb="FF231F20"/>
        <rFont val="Arial"/>
        <family val="2"/>
      </rPr>
      <t>Kitzowit 20</t>
    </r>
  </si>
  <si>
    <r>
      <rPr>
        <sz val="8"/>
        <color rgb="FF231F20"/>
        <rFont val="Arial"/>
        <family val="2"/>
      </rPr>
      <t>Klahkamich 17</t>
    </r>
  </si>
  <si>
    <r>
      <rPr>
        <sz val="8"/>
        <color rgb="FF231F20"/>
        <rFont val="Arial"/>
        <family val="2"/>
      </rPr>
      <t>Klahkowit 5</t>
    </r>
  </si>
  <si>
    <r>
      <rPr>
        <sz val="8"/>
        <color rgb="FF231F20"/>
        <rFont val="Arial"/>
        <family val="2"/>
      </rPr>
      <t>Kleetlekut 22</t>
    </r>
  </si>
  <si>
    <r>
      <rPr>
        <sz val="8"/>
        <color rgb="FF231F20"/>
        <rFont val="Arial"/>
        <family val="2"/>
      </rPr>
      <t>Klickkumcheen 18</t>
    </r>
  </si>
  <si>
    <r>
      <rPr>
        <sz val="8"/>
        <color rgb="FF231F20"/>
        <rFont val="Arial"/>
        <family val="2"/>
      </rPr>
      <t>Kloklowuck 7</t>
    </r>
  </si>
  <si>
    <r>
      <rPr>
        <sz val="8"/>
        <color rgb="FF231F20"/>
        <rFont val="Arial"/>
        <family val="2"/>
      </rPr>
      <t>Kluachon Lake 1</t>
    </r>
  </si>
  <si>
    <r>
      <rPr>
        <sz val="8"/>
        <color rgb="FF231F20"/>
        <rFont val="Arial"/>
        <family val="2"/>
      </rPr>
      <t>Kopchitchin 2</t>
    </r>
  </si>
  <si>
    <r>
      <rPr>
        <sz val="8"/>
        <color rgb="FF231F20"/>
        <rFont val="Arial"/>
        <family val="2"/>
      </rPr>
      <t>Kshish 4</t>
    </r>
  </si>
  <si>
    <r>
      <rPr>
        <sz val="8"/>
        <color rgb="FF231F20"/>
        <rFont val="Arial"/>
        <family val="2"/>
      </rPr>
      <t>Kumcheen 1</t>
    </r>
  </si>
  <si>
    <r>
      <rPr>
        <sz val="8"/>
        <color rgb="FF231F20"/>
        <rFont val="Arial"/>
        <family val="2"/>
      </rPr>
      <t>Laketown 3</t>
    </r>
  </si>
  <si>
    <r>
      <rPr>
        <sz val="8"/>
        <color rgb="FF231F20"/>
        <rFont val="Arial"/>
        <family val="2"/>
      </rPr>
      <t>Lezbye 6</t>
    </r>
  </si>
  <si>
    <r>
      <rPr>
        <sz val="8"/>
        <color rgb="FF231F20"/>
        <rFont val="Arial"/>
        <family val="2"/>
      </rPr>
      <t>Liard River 3</t>
    </r>
  </si>
  <si>
    <r>
      <rPr>
        <sz val="8"/>
        <color rgb="FF231F20"/>
        <rFont val="Arial"/>
        <family val="2"/>
      </rPr>
      <t>Lohbiee 3</t>
    </r>
  </si>
  <si>
    <r>
      <rPr>
        <sz val="8"/>
        <color rgb="FF231F20"/>
        <rFont val="Arial"/>
        <family val="2"/>
      </rPr>
      <t>Louis Creek 4</t>
    </r>
  </si>
  <si>
    <r>
      <rPr>
        <sz val="8"/>
        <color rgb="FF231F20"/>
        <rFont val="Arial"/>
        <family val="2"/>
      </rPr>
      <t>Louis Squinas Ranch 14</t>
    </r>
  </si>
  <si>
    <r>
      <rPr>
        <sz val="8"/>
        <color rgb="FF231F20"/>
        <rFont val="Arial"/>
        <family val="2"/>
      </rPr>
      <t>Lower Hat Creek 2</t>
    </r>
  </si>
  <si>
    <r>
      <rPr>
        <sz val="8"/>
        <color rgb="FF231F20"/>
        <rFont val="Arial"/>
        <family val="2"/>
      </rPr>
      <t>Lower Similkameen 2</t>
    </r>
  </si>
  <si>
    <r>
      <rPr>
        <sz val="8"/>
        <color rgb="FF231F20"/>
        <rFont val="Arial"/>
        <family val="2"/>
      </rPr>
      <t>Lukseetsissum 9</t>
    </r>
  </si>
  <si>
    <r>
      <rPr>
        <sz val="8"/>
        <color rgb="FF231F20"/>
        <rFont val="Arial"/>
        <family val="2"/>
      </rPr>
      <t>Lytton 4A</t>
    </r>
  </si>
  <si>
    <r>
      <rPr>
        <sz val="8"/>
        <color rgb="FF231F20"/>
        <rFont val="Arial"/>
        <family val="2"/>
      </rPr>
      <t>Lytton 4E</t>
    </r>
  </si>
  <si>
    <r>
      <rPr>
        <sz val="8"/>
        <color rgb="FF231F20"/>
        <rFont val="Arial"/>
        <family val="2"/>
      </rPr>
      <t>Lytton 9A</t>
    </r>
  </si>
  <si>
    <r>
      <rPr>
        <sz val="8"/>
        <color rgb="FF231F20"/>
        <rFont val="Arial"/>
        <family val="2"/>
      </rPr>
      <t>Lytton 9B</t>
    </r>
  </si>
  <si>
    <r>
      <rPr>
        <sz val="8"/>
        <color rgb="FF231F20"/>
        <rFont val="Arial"/>
        <family val="2"/>
      </rPr>
      <t>Macoah 1</t>
    </r>
  </si>
  <si>
    <r>
      <rPr>
        <sz val="8"/>
        <color rgb="FF231F20"/>
        <rFont val="Arial"/>
        <family val="2"/>
      </rPr>
      <t>Malahat 11</t>
    </r>
  </si>
  <si>
    <r>
      <rPr>
        <sz val="8"/>
        <color rgb="FF231F20"/>
        <rFont val="Arial"/>
        <family val="2"/>
      </rPr>
      <t>Marble Canyon 3</t>
    </r>
  </si>
  <si>
    <r>
      <rPr>
        <sz val="8"/>
        <color rgb="FF231F20"/>
        <rFont val="Arial"/>
        <family val="2"/>
      </rPr>
      <t>McCartney’s Flat 4</t>
    </r>
  </si>
  <si>
    <r>
      <rPr>
        <sz val="8"/>
        <color rgb="FF231F20"/>
        <rFont val="Arial"/>
        <family val="2"/>
      </rPr>
      <t>Michel Gardens 36</t>
    </r>
  </si>
  <si>
    <r>
      <rPr>
        <sz val="8"/>
        <color rgb="FF231F20"/>
        <rFont val="Arial"/>
        <family val="2"/>
      </rPr>
      <t>Mission 5</t>
    </r>
  </si>
  <si>
    <r>
      <rPr>
        <sz val="8"/>
        <color rgb="FF231F20"/>
        <rFont val="Arial"/>
        <family val="2"/>
      </rPr>
      <t>Mission Lands 17</t>
    </r>
  </si>
  <si>
    <r>
      <rPr>
        <sz val="8"/>
        <color rgb="FF231F20"/>
        <rFont val="Arial"/>
        <family val="2"/>
      </rPr>
      <t>Mount Waddington B</t>
    </r>
  </si>
  <si>
    <r>
      <rPr>
        <sz val="8"/>
        <color rgb="FF231F20"/>
        <rFont val="Arial"/>
        <family val="2"/>
      </rPr>
      <t>Nautley (Fort Fraser) 1</t>
    </r>
  </si>
  <si>
    <r>
      <rPr>
        <sz val="8"/>
        <color rgb="FF231F20"/>
        <rFont val="Arial"/>
        <family val="2"/>
      </rPr>
      <t>Necait 6</t>
    </r>
  </si>
  <si>
    <r>
      <rPr>
        <sz val="8"/>
        <color rgb="FF231F20"/>
        <rFont val="Arial"/>
        <family val="2"/>
      </rPr>
      <t>Nedoats 11</t>
    </r>
  </si>
  <si>
    <r>
      <rPr>
        <sz val="8"/>
        <color rgb="FF231F20"/>
        <rFont val="Arial"/>
        <family val="2"/>
      </rPr>
      <t>Nekalliston 2</t>
    </r>
  </si>
  <si>
    <r>
      <rPr>
        <sz val="8"/>
        <color rgb="FF231F20"/>
        <rFont val="Arial"/>
        <family val="2"/>
      </rPr>
      <t>Nekliptum 1</t>
    </r>
  </si>
  <si>
    <r>
      <rPr>
        <sz val="8"/>
        <color rgb="FF231F20"/>
        <rFont val="Arial"/>
        <family val="2"/>
      </rPr>
      <t>Nequatque</t>
    </r>
  </si>
  <si>
    <r>
      <rPr>
        <sz val="8"/>
        <color rgb="FF231F20"/>
        <rFont val="Arial"/>
        <family val="2"/>
      </rPr>
      <t>Nesikep 6</t>
    </r>
  </si>
  <si>
    <r>
      <rPr>
        <sz val="8"/>
        <color rgb="FF231F20"/>
        <rFont val="Arial"/>
        <family val="2"/>
      </rPr>
      <t>Nesuch 3</t>
    </r>
  </si>
  <si>
    <r>
      <rPr>
        <sz val="8"/>
        <color rgb="FF231F20"/>
        <rFont val="Arial"/>
        <family val="2"/>
      </rPr>
      <t>Nickel Palm 4</t>
    </r>
  </si>
  <si>
    <r>
      <rPr>
        <sz val="8"/>
        <color rgb="FF231F20"/>
        <rFont val="Arial"/>
        <family val="2"/>
      </rPr>
      <t>Nickeyeah 25</t>
    </r>
  </si>
  <si>
    <r>
      <rPr>
        <sz val="8"/>
        <color rgb="FF231F20"/>
        <rFont val="Arial"/>
        <family val="2"/>
      </rPr>
      <t>Nicomen 1</t>
    </r>
  </si>
  <si>
    <r>
      <rPr>
        <sz val="8"/>
        <color rgb="FF231F20"/>
        <rFont val="Arial"/>
        <family val="2"/>
      </rPr>
      <t>Nkaih 10</t>
    </r>
  </si>
  <si>
    <r>
      <rPr>
        <sz val="8"/>
        <color rgb="FF231F20"/>
        <rFont val="Arial"/>
        <family val="2"/>
      </rPr>
      <t>Nohomeen 23</t>
    </r>
  </si>
  <si>
    <r>
      <rPr>
        <sz val="8"/>
        <color rgb="FF231F20"/>
        <rFont val="Arial"/>
        <family val="2"/>
      </rPr>
      <t>North Bay 5</t>
    </r>
  </si>
  <si>
    <r>
      <rPr>
        <sz val="8"/>
        <color rgb="FF231F20"/>
        <rFont val="Arial"/>
        <family val="2"/>
      </rPr>
      <t>North Tacla Lake</t>
    </r>
  </si>
  <si>
    <r>
      <rPr>
        <sz val="8"/>
        <color rgb="FF231F20"/>
        <rFont val="Arial"/>
        <family val="2"/>
      </rPr>
      <t>Numukamis 1</t>
    </r>
  </si>
  <si>
    <r>
      <rPr>
        <sz val="8"/>
        <color rgb="FF231F20"/>
        <rFont val="Arial"/>
        <family val="2"/>
      </rPr>
      <t>Oclucje 7</t>
    </r>
  </si>
  <si>
    <r>
      <rPr>
        <sz val="8"/>
        <color rgb="FF231F20"/>
        <rFont val="Arial"/>
        <family val="2"/>
      </rPr>
      <t>Ohamil 1</t>
    </r>
  </si>
  <si>
    <r>
      <rPr>
        <sz val="8"/>
        <color rgb="FF231F20"/>
        <rFont val="Arial"/>
        <family val="2"/>
      </rPr>
      <t>Omineca 1</t>
    </r>
  </si>
  <si>
    <r>
      <rPr>
        <sz val="8"/>
        <color rgb="FF231F20"/>
        <rFont val="Arial"/>
        <family val="2"/>
      </rPr>
      <t>Oregon Jack Creek 5</t>
    </r>
  </si>
  <si>
    <r>
      <rPr>
        <sz val="8"/>
        <color rgb="FF231F20"/>
        <rFont val="Arial"/>
        <family val="2"/>
      </rPr>
      <t>Oyster Bay 12</t>
    </r>
  </si>
  <si>
    <r>
      <rPr>
        <sz val="8"/>
        <color rgb="FF231F20"/>
        <rFont val="Arial"/>
        <family val="2"/>
      </rPr>
      <t>Palling 1</t>
    </r>
  </si>
  <si>
    <r>
      <rPr>
        <sz val="8"/>
        <color rgb="FF231F20"/>
        <rFont val="Arial"/>
        <family val="2"/>
      </rPr>
      <t>Papyum 27</t>
    </r>
  </si>
  <si>
    <r>
      <rPr>
        <sz val="8"/>
        <color rgb="FF231F20"/>
        <rFont val="Arial"/>
        <family val="2"/>
      </rPr>
      <t>Paqulh</t>
    </r>
  </si>
  <si>
    <r>
      <rPr>
        <sz val="8"/>
        <color rgb="FF231F20"/>
        <rFont val="Arial"/>
        <family val="2"/>
      </rPr>
      <t>Pashilqua 2</t>
    </r>
  </si>
  <si>
    <r>
      <rPr>
        <sz val="8"/>
        <color rgb="FF231F20"/>
        <rFont val="Arial"/>
        <family val="2"/>
      </rPr>
      <t>Paska Island 3</t>
    </r>
  </si>
  <si>
    <r>
      <rPr>
        <sz val="8"/>
        <color rgb="FF231F20"/>
        <rFont val="Arial"/>
        <family val="2"/>
      </rPr>
      <t>Paul’s Basin 2</t>
    </r>
  </si>
  <si>
    <r>
      <rPr>
        <sz val="8"/>
        <color rgb="FF231F20"/>
        <rFont val="Arial"/>
        <family val="2"/>
      </rPr>
      <t>Pavilion 1</t>
    </r>
  </si>
  <si>
    <r>
      <rPr>
        <sz val="8"/>
        <color rgb="FF231F20"/>
        <rFont val="Arial"/>
        <family val="2"/>
      </rPr>
      <t>Pemynoos 9</t>
    </r>
  </si>
  <si>
    <r>
      <rPr>
        <sz val="8"/>
        <color rgb="FF231F20"/>
        <rFont val="Arial"/>
        <family val="2"/>
      </rPr>
      <t>Pentledge 2</t>
    </r>
  </si>
  <si>
    <r>
      <rPr>
        <sz val="8"/>
        <color rgb="FF231F20"/>
        <rFont val="Arial"/>
        <family val="2"/>
      </rPr>
      <t>Peq-Paq 22</t>
    </r>
  </si>
  <si>
    <r>
      <rPr>
        <sz val="8"/>
        <color rgb="FF231F20"/>
        <rFont val="Arial"/>
        <family val="2"/>
      </rPr>
      <t>Peters 1</t>
    </r>
  </si>
  <si>
    <r>
      <rPr>
        <sz val="8"/>
        <color rgb="FF231F20"/>
        <rFont val="Arial"/>
        <family val="2"/>
      </rPr>
      <t>Poison Creek 17A</t>
    </r>
  </si>
  <si>
    <r>
      <rPr>
        <sz val="8"/>
        <color rgb="FF231F20"/>
        <rFont val="Arial"/>
        <family val="2"/>
      </rPr>
      <t>Popkum 1</t>
    </r>
  </si>
  <si>
    <r>
      <rPr>
        <sz val="8"/>
        <color rgb="FF231F20"/>
        <rFont val="Arial"/>
        <family val="2"/>
      </rPr>
      <t>Portier Pass 5</t>
    </r>
  </si>
  <si>
    <r>
      <rPr>
        <sz val="8"/>
        <color rgb="FF231F20"/>
        <rFont val="Arial"/>
        <family val="2"/>
      </rPr>
      <t>Prophet River 4</t>
    </r>
  </si>
  <si>
    <r>
      <rPr>
        <sz val="8"/>
        <color rgb="FF231F20"/>
        <rFont val="Arial"/>
        <family val="2"/>
      </rPr>
      <t>Puckatholetchin 11</t>
    </r>
  </si>
  <si>
    <r>
      <rPr>
        <sz val="8"/>
        <color rgb="FF231F20"/>
        <rFont val="Arial"/>
        <family val="2"/>
      </rPr>
      <t>Puntzi Lake 2</t>
    </r>
  </si>
  <si>
    <r>
      <rPr>
        <sz val="8"/>
        <color rgb="FF231F20"/>
        <rFont val="Arial"/>
        <family val="2"/>
      </rPr>
      <t>Q’alatkú7em</t>
    </r>
  </si>
  <si>
    <r>
      <rPr>
        <sz val="8"/>
        <color rgb="FF231F20"/>
        <rFont val="Arial"/>
        <family val="2"/>
      </rPr>
      <t>Quaee 7</t>
    </r>
  </si>
  <si>
    <r>
      <rPr>
        <sz val="8"/>
        <color rgb="FF231F20"/>
        <rFont val="Arial"/>
        <family val="2"/>
      </rPr>
      <t>Qualicum</t>
    </r>
  </si>
  <si>
    <r>
      <rPr>
        <sz val="8"/>
        <color rgb="FF231F20"/>
        <rFont val="Arial"/>
        <family val="2"/>
      </rPr>
      <t>Quatsino Subdivision 18</t>
    </r>
  </si>
  <si>
    <r>
      <rPr>
        <sz val="8"/>
        <color rgb="FF231F20"/>
        <rFont val="Arial"/>
        <family val="2"/>
      </rPr>
      <t>Queen Charlotte</t>
    </r>
  </si>
  <si>
    <r>
      <rPr>
        <sz val="8"/>
        <color rgb="FF231F20"/>
        <rFont val="Arial"/>
        <family val="2"/>
      </rPr>
      <t>Refuge Cove 6</t>
    </r>
  </si>
  <si>
    <r>
      <rPr>
        <sz val="8"/>
        <color rgb="FF231F20"/>
        <rFont val="Arial"/>
        <family val="2"/>
      </rPr>
      <t>S1/2 Tsimpsean 2</t>
    </r>
  </si>
  <si>
    <r>
      <rPr>
        <sz val="8"/>
        <color rgb="FF231F20"/>
        <rFont val="Arial"/>
        <family val="2"/>
      </rPr>
      <t>Sachsa 4</t>
    </r>
  </si>
  <si>
    <r>
      <rPr>
        <sz val="8"/>
        <color rgb="FF231F20"/>
        <rFont val="Arial"/>
        <family val="2"/>
      </rPr>
      <t>Sachteen</t>
    </r>
  </si>
  <si>
    <r>
      <rPr>
        <sz val="8"/>
        <color rgb="FF231F20"/>
        <rFont val="Arial"/>
        <family val="2"/>
      </rPr>
      <t>Saddle Rock 9</t>
    </r>
  </si>
  <si>
    <r>
      <rPr>
        <sz val="8"/>
        <color rgb="FF231F20"/>
        <rFont val="Arial"/>
        <family val="2"/>
      </rPr>
      <t>Salmon River 1</t>
    </r>
  </si>
  <si>
    <r>
      <rPr>
        <sz val="8"/>
        <color rgb="FF231F20"/>
        <rFont val="Arial"/>
        <family val="2"/>
      </rPr>
      <t>Salmon River Meadow 7</t>
    </r>
  </si>
  <si>
    <r>
      <rPr>
        <sz val="8"/>
        <color rgb="FF231F20"/>
        <rFont val="Arial"/>
        <family val="2"/>
      </rPr>
      <t>Scotch Creek 4</t>
    </r>
  </si>
  <si>
    <r>
      <rPr>
        <sz val="8"/>
        <color rgb="FF231F20"/>
        <rFont val="Arial"/>
        <family val="2"/>
      </rPr>
      <t>Seah 5</t>
    </r>
  </si>
  <si>
    <r>
      <rPr>
        <sz val="8"/>
        <color rgb="FF231F20"/>
        <rFont val="Arial"/>
        <family val="2"/>
      </rPr>
      <t>Seaspunkut 4</t>
    </r>
  </si>
  <si>
    <r>
      <rPr>
        <sz val="8"/>
        <color rgb="FF231F20"/>
        <rFont val="Arial"/>
        <family val="2"/>
      </rPr>
      <t>Seton Lake 5</t>
    </r>
  </si>
  <si>
    <r>
      <rPr>
        <sz val="8"/>
        <color rgb="FF231F20"/>
        <rFont val="Arial"/>
        <family val="2"/>
      </rPr>
      <t>Seymour Meadows 19</t>
    </r>
  </si>
  <si>
    <r>
      <rPr>
        <sz val="8"/>
        <color rgb="FF231F20"/>
        <rFont val="Arial"/>
        <family val="2"/>
      </rPr>
      <t>Shackan 11</t>
    </r>
  </si>
  <si>
    <r>
      <rPr>
        <sz val="8"/>
        <color rgb="FF231F20"/>
        <rFont val="Arial"/>
        <family val="2"/>
      </rPr>
      <t>Shawniken 4B</t>
    </r>
  </si>
  <si>
    <r>
      <rPr>
        <sz val="8"/>
        <color rgb="FF231F20"/>
        <rFont val="Arial"/>
        <family val="2"/>
      </rPr>
      <t>Shingle Point 4</t>
    </r>
  </si>
  <si>
    <r>
      <rPr>
        <sz val="8"/>
        <color rgb="FF231F20"/>
        <rFont val="Arial"/>
        <family val="2"/>
      </rPr>
      <t>Silverton</t>
    </r>
  </si>
  <si>
    <r>
      <rPr>
        <sz val="8"/>
        <color rgb="FF231F20"/>
        <rFont val="Arial"/>
        <family val="2"/>
      </rPr>
      <t>Siska Flat</t>
    </r>
  </si>
  <si>
    <r>
      <rPr>
        <sz val="8"/>
        <color rgb="FF231F20"/>
        <rFont val="Arial"/>
        <family val="2"/>
      </rPr>
      <t>Skawahlook 1</t>
    </r>
  </si>
  <si>
    <r>
      <rPr>
        <sz val="8"/>
        <color rgb="FF231F20"/>
        <rFont val="Arial"/>
        <family val="2"/>
      </rPr>
      <t>Skeena-Queen Charlotte A</t>
    </r>
  </si>
  <si>
    <r>
      <rPr>
        <sz val="8"/>
        <color rgb="FF231F20"/>
        <rFont val="Arial"/>
        <family val="2"/>
      </rPr>
      <t>Skeena-Queen Charlotte C</t>
    </r>
  </si>
  <si>
    <r>
      <rPr>
        <sz val="8"/>
        <color rgb="FF231F20"/>
        <rFont val="Arial"/>
        <family val="2"/>
      </rPr>
      <t>Skins Lake 16A</t>
    </r>
  </si>
  <si>
    <r>
      <rPr>
        <sz val="8"/>
        <color rgb="FF231F20"/>
        <rFont val="Arial"/>
        <family val="2"/>
      </rPr>
      <t>Skins Lake 16B</t>
    </r>
  </si>
  <si>
    <r>
      <rPr>
        <sz val="8"/>
        <color rgb="FF231F20"/>
        <rFont val="Arial"/>
        <family val="2"/>
      </rPr>
      <t>Skookumchuck 4</t>
    </r>
  </si>
  <si>
    <r>
      <rPr>
        <sz val="8"/>
        <color rgb="FF231F20"/>
        <rFont val="Arial"/>
        <family val="2"/>
      </rPr>
      <t>Skuppah 2A</t>
    </r>
  </si>
  <si>
    <r>
      <rPr>
        <sz val="8"/>
        <color rgb="FF231F20"/>
        <rFont val="Arial"/>
        <family val="2"/>
      </rPr>
      <t>Skuppah 4</t>
    </r>
  </si>
  <si>
    <r>
      <rPr>
        <sz val="8"/>
        <color rgb="FF231F20"/>
        <rFont val="Arial"/>
        <family val="2"/>
      </rPr>
      <t>Skwayaynope 26</t>
    </r>
  </si>
  <si>
    <r>
      <rPr>
        <sz val="8"/>
        <color rgb="FF231F20"/>
        <rFont val="Arial"/>
        <family val="2"/>
      </rPr>
      <t>Slocan</t>
    </r>
  </si>
  <si>
    <r>
      <rPr>
        <sz val="8"/>
        <color rgb="FF231F20"/>
        <rFont val="Arial"/>
        <family val="2"/>
      </rPr>
      <t>Sowchea 3</t>
    </r>
  </si>
  <si>
    <r>
      <rPr>
        <sz val="8"/>
        <color rgb="FF231F20"/>
        <rFont val="Arial"/>
        <family val="2"/>
      </rPr>
      <t>Spences Bridge</t>
    </r>
  </si>
  <si>
    <r>
      <rPr>
        <sz val="8"/>
        <color rgb="FF231F20"/>
        <rFont val="Arial"/>
        <family val="2"/>
      </rPr>
      <t>Speyum 3</t>
    </r>
  </si>
  <si>
    <r>
      <rPr>
        <sz val="8"/>
        <color rgb="FF231F20"/>
        <rFont val="Arial"/>
        <family val="2"/>
      </rPr>
      <t>Spintlum Flat 3</t>
    </r>
  </si>
  <si>
    <r>
      <rPr>
        <sz val="8"/>
        <color rgb="FF231F20"/>
        <rFont val="Arial"/>
        <family val="2"/>
      </rPr>
      <t>Spuzzum 1</t>
    </r>
  </si>
  <si>
    <r>
      <rPr>
        <sz val="8"/>
        <color rgb="FF231F20"/>
        <rFont val="Arial"/>
        <family val="2"/>
      </rPr>
      <t>Squaam 2</t>
    </r>
  </si>
  <si>
    <r>
      <rPr>
        <sz val="8"/>
        <color rgb="FF231F20"/>
        <rFont val="Arial"/>
        <family val="2"/>
      </rPr>
      <t>Squawkum Creek 3</t>
    </r>
  </si>
  <si>
    <r>
      <rPr>
        <sz val="8"/>
        <color rgb="FF231F20"/>
        <rFont val="Arial"/>
        <family val="2"/>
      </rPr>
      <t>Squirrel Cove 8</t>
    </r>
  </si>
  <si>
    <r>
      <rPr>
        <sz val="8"/>
        <color rgb="FF231F20"/>
        <rFont val="Arial"/>
        <family val="2"/>
      </rPr>
      <t>Stellaquo (Stella) 1</t>
    </r>
  </si>
  <si>
    <r>
      <rPr>
        <sz val="8"/>
        <color rgb="FF231F20"/>
        <rFont val="Arial"/>
        <family val="2"/>
      </rPr>
      <t>Stewart</t>
    </r>
  </si>
  <si>
    <r>
      <rPr>
        <sz val="8"/>
        <color rgb="FF231F20"/>
        <rFont val="Arial"/>
        <family val="2"/>
      </rPr>
      <t>Stone 1</t>
    </r>
  </si>
  <si>
    <r>
      <rPr>
        <sz val="8"/>
        <color rgb="FF231F20"/>
        <rFont val="Arial"/>
        <family val="2"/>
      </rPr>
      <t>Stony Creek 1</t>
    </r>
  </si>
  <si>
    <r>
      <rPr>
        <sz val="8"/>
        <color rgb="FF231F20"/>
        <rFont val="Arial"/>
        <family val="2"/>
      </rPr>
      <t>Stryen 9</t>
    </r>
  </si>
  <si>
    <r>
      <rPr>
        <sz val="8"/>
        <color rgb="FF231F20"/>
        <rFont val="Arial"/>
        <family val="2"/>
      </rPr>
      <t>Stullawheets 8</t>
    </r>
  </si>
  <si>
    <r>
      <rPr>
        <sz val="8"/>
        <color rgb="FF231F20"/>
        <rFont val="Arial"/>
        <family val="2"/>
      </rPr>
      <t>Tacla Lake (Ferry Landing) 9</t>
    </r>
  </si>
  <si>
    <r>
      <rPr>
        <sz val="8"/>
        <color rgb="FF231F20"/>
        <rFont val="Arial"/>
        <family val="2"/>
      </rPr>
      <t>Tadinlay 15</t>
    </r>
  </si>
  <si>
    <r>
      <rPr>
        <sz val="8"/>
        <color rgb="FF231F20"/>
        <rFont val="Arial"/>
        <family val="2"/>
      </rPr>
      <t>Tahltan 1</t>
    </r>
  </si>
  <si>
    <r>
      <rPr>
        <sz val="8"/>
        <color rgb="FF231F20"/>
        <rFont val="Arial"/>
        <family val="2"/>
      </rPr>
      <t>Tanakut 4</t>
    </r>
  </si>
  <si>
    <r>
      <rPr>
        <sz val="8"/>
        <color rgb="FF231F20"/>
        <rFont val="Arial"/>
        <family val="2"/>
      </rPr>
      <t>Tatla West 11</t>
    </r>
  </si>
  <si>
    <r>
      <rPr>
        <sz val="8"/>
        <color rgb="FF231F20"/>
        <rFont val="Arial"/>
        <family val="2"/>
      </rPr>
      <t>Tatla’t East 2</t>
    </r>
  </si>
  <si>
    <r>
      <rPr>
        <sz val="8"/>
        <color rgb="FF231F20"/>
        <rFont val="Arial"/>
        <family val="2"/>
      </rPr>
      <t>Telegraph Creek</t>
    </r>
  </si>
  <si>
    <r>
      <rPr>
        <sz val="8"/>
        <color rgb="FF231F20"/>
        <rFont val="Arial"/>
        <family val="2"/>
      </rPr>
      <t>Thomas Point 5</t>
    </r>
  </si>
  <si>
    <r>
      <rPr>
        <sz val="8"/>
        <color rgb="FF231F20"/>
        <rFont val="Arial"/>
        <family val="2"/>
      </rPr>
      <t>Thomas Squinas Ranch 2A</t>
    </r>
  </si>
  <si>
    <r>
      <rPr>
        <sz val="8"/>
        <color rgb="FF231F20"/>
        <rFont val="Arial"/>
        <family val="2"/>
      </rPr>
      <t>Thompson-Nicola B (Thompson Headwaters)</t>
    </r>
  </si>
  <si>
    <r>
      <rPr>
        <sz val="8"/>
        <color rgb="FF231F20"/>
        <rFont val="Arial"/>
        <family val="2"/>
      </rPr>
      <t>Tin Wis 11</t>
    </r>
  </si>
  <si>
    <r>
      <rPr>
        <sz val="8"/>
        <color rgb="FF231F20"/>
        <rFont val="Arial"/>
        <family val="2"/>
      </rPr>
      <t>Tipella 7</t>
    </r>
  </si>
  <si>
    <r>
      <rPr>
        <sz val="8"/>
        <color rgb="FF231F20"/>
        <rFont val="Arial"/>
        <family val="2"/>
      </rPr>
      <t>Tobacco Plains 2</t>
    </r>
  </si>
  <si>
    <r>
      <rPr>
        <sz val="8"/>
        <color rgb="FF231F20"/>
        <rFont val="Arial"/>
        <family val="2"/>
      </rPr>
      <t>Toby’s Meadow 4</t>
    </r>
  </si>
  <si>
    <r>
      <rPr>
        <sz val="8"/>
        <color rgb="FF231F20"/>
        <rFont val="Arial"/>
        <family val="2"/>
      </rPr>
      <t>Toosey 1</t>
    </r>
  </si>
  <si>
    <r>
      <rPr>
        <sz val="8"/>
        <color rgb="FF231F20"/>
        <rFont val="Arial"/>
        <family val="2"/>
      </rPr>
      <t>Tork 7</t>
    </r>
  </si>
  <si>
    <r>
      <rPr>
        <sz val="8"/>
        <color rgb="FF231F20"/>
        <rFont val="Arial"/>
        <family val="2"/>
      </rPr>
      <t>Towdystan Lake 3</t>
    </r>
  </si>
  <si>
    <r>
      <rPr>
        <sz val="8"/>
        <color rgb="FF231F20"/>
        <rFont val="Arial"/>
        <family val="2"/>
      </rPr>
      <t>Towinock 2</t>
    </r>
  </si>
  <si>
    <r>
      <rPr>
        <sz val="8"/>
        <color rgb="FF231F20"/>
        <rFont val="Arial"/>
        <family val="2"/>
      </rPr>
      <t>Tsaukan 12</t>
    </r>
  </si>
  <si>
    <r>
      <rPr>
        <sz val="8"/>
        <color rgb="FF231F20"/>
        <rFont val="Arial"/>
        <family val="2"/>
      </rPr>
      <t>Tsulquate 4</t>
    </r>
  </si>
  <si>
    <r>
      <rPr>
        <sz val="8"/>
        <color rgb="FF231F20"/>
        <rFont val="Arial"/>
        <family val="2"/>
      </rPr>
      <t>Tuckkwiowhum 1</t>
    </r>
  </si>
  <si>
    <r>
      <rPr>
        <sz val="8"/>
        <color rgb="FF231F20"/>
        <rFont val="Arial"/>
        <family val="2"/>
      </rPr>
      <t>Tzetzi Lake 11</t>
    </r>
  </si>
  <si>
    <r>
      <rPr>
        <sz val="8"/>
        <color rgb="FF231F20"/>
        <rFont val="Arial"/>
        <family val="2"/>
      </rPr>
      <t>Ulkatcho 13</t>
    </r>
  </si>
  <si>
    <r>
      <rPr>
        <sz val="8"/>
        <color rgb="FF231F20"/>
        <rFont val="Arial"/>
        <family val="2"/>
      </rPr>
      <t>Uncha Lake 13A</t>
    </r>
  </si>
  <si>
    <r>
      <rPr>
        <sz val="8"/>
        <color rgb="FF231F20"/>
        <rFont val="Arial"/>
        <family val="2"/>
      </rPr>
      <t>Unnamed 10</t>
    </r>
  </si>
  <si>
    <r>
      <rPr>
        <b/>
        <sz val="8"/>
        <color rgb="FF231F20"/>
        <rFont val="Arial"/>
        <family val="2"/>
      </rPr>
      <t xml:space="preserve">British Columbia </t>
    </r>
    <r>
      <rPr>
        <sz val="8"/>
        <color rgb="FF231F20"/>
        <rFont val="Arial"/>
        <family val="2"/>
      </rPr>
      <t>(concluded)</t>
    </r>
  </si>
  <si>
    <r>
      <rPr>
        <sz val="8"/>
        <color rgb="FF231F20"/>
        <rFont val="Arial"/>
        <family val="2"/>
      </rPr>
      <t>Upper Hat Creek 1</t>
    </r>
  </si>
  <si>
    <r>
      <rPr>
        <sz val="8"/>
        <color rgb="FF231F20"/>
        <rFont val="Arial"/>
        <family val="2"/>
      </rPr>
      <t>Upper Nepa 6</t>
    </r>
  </si>
  <si>
    <r>
      <rPr>
        <sz val="8"/>
        <color rgb="FF231F20"/>
        <rFont val="Arial"/>
        <family val="2"/>
      </rPr>
      <t>Village Island 1</t>
    </r>
  </si>
  <si>
    <r>
      <rPr>
        <sz val="8"/>
        <color rgb="FF231F20"/>
        <rFont val="Arial"/>
        <family val="2"/>
      </rPr>
      <t>West Moberly Lake 168A</t>
    </r>
  </si>
  <si>
    <r>
      <rPr>
        <sz val="8"/>
        <color rgb="FF231F20"/>
        <rFont val="Arial"/>
        <family val="2"/>
      </rPr>
      <t>Williams Prairie Meadow 1A</t>
    </r>
  </si>
  <si>
    <r>
      <rPr>
        <sz val="8"/>
        <color rgb="FF231F20"/>
        <rFont val="Arial"/>
        <family val="2"/>
      </rPr>
      <t>Windy Mouth 7</t>
    </r>
  </si>
  <si>
    <r>
      <rPr>
        <sz val="8"/>
        <color rgb="FF231F20"/>
        <rFont val="Arial"/>
        <family val="2"/>
      </rPr>
      <t>Woyenne 27</t>
    </r>
  </si>
  <si>
    <r>
      <rPr>
        <sz val="8"/>
        <color rgb="FF231F20"/>
        <rFont val="Arial"/>
        <family val="2"/>
      </rPr>
      <t>Yale Town 1</t>
    </r>
  </si>
  <si>
    <r>
      <rPr>
        <sz val="8"/>
        <color rgb="FF231F20"/>
        <rFont val="Arial"/>
        <family val="2"/>
      </rPr>
      <t>Yawaucht 11</t>
    </r>
  </si>
  <si>
    <r>
      <rPr>
        <sz val="8"/>
        <color rgb="FF231F20"/>
        <rFont val="Arial"/>
        <family val="2"/>
      </rPr>
      <t>Ye Koo Che 3</t>
    </r>
  </si>
  <si>
    <r>
      <rPr>
        <sz val="8"/>
        <color rgb="FF231F20"/>
        <rFont val="Arial"/>
        <family val="2"/>
      </rPr>
      <t>Yuquot 1</t>
    </r>
  </si>
  <si>
    <r>
      <rPr>
        <sz val="8"/>
        <color rgb="FF231F20"/>
        <rFont val="Arial"/>
        <family val="2"/>
      </rPr>
      <t>Zacht 5</t>
    </r>
  </si>
  <si>
    <r>
      <rPr>
        <sz val="8"/>
        <color rgb="FF231F20"/>
        <rFont val="Arial"/>
        <family val="2"/>
      </rPr>
      <t>Zeballos</t>
    </r>
  </si>
  <si>
    <r>
      <rPr>
        <sz val="8"/>
        <color rgb="FF231F20"/>
        <rFont val="Arial"/>
        <family val="2"/>
      </rPr>
      <t>Zoht 4</t>
    </r>
  </si>
  <si>
    <r>
      <rPr>
        <b/>
        <sz val="8"/>
        <color rgb="FF231F20"/>
        <rFont val="Arial"/>
        <family val="2"/>
      </rPr>
      <t>Yukon                    Census  agglomerations</t>
    </r>
  </si>
  <si>
    <r>
      <rPr>
        <b/>
        <sz val="8"/>
        <color rgb="FF231F20"/>
        <rFont val="Arial"/>
        <family val="2"/>
      </rPr>
      <t>(Yukon)</t>
    </r>
  </si>
  <si>
    <r>
      <rPr>
        <b/>
        <sz val="8"/>
        <color rgb="FF231F20"/>
        <rFont val="Arial"/>
        <family val="2"/>
      </rPr>
      <t>60B</t>
    </r>
  </si>
  <si>
    <r>
      <rPr>
        <sz val="8"/>
        <color rgb="FF231F20"/>
        <rFont val="Arial"/>
        <family val="2"/>
      </rPr>
      <t>Whitehorse</t>
    </r>
  </si>
  <si>
    <r>
      <rPr>
        <sz val="8"/>
        <color rgb="FF231F20"/>
        <rFont val="Arial"/>
        <family val="2"/>
      </rPr>
      <t>Ibex Valley</t>
    </r>
  </si>
  <si>
    <r>
      <rPr>
        <sz val="8"/>
        <color rgb="FF231F20"/>
        <rFont val="Arial"/>
        <family val="2"/>
      </rPr>
      <t>HAM</t>
    </r>
  </si>
  <si>
    <r>
      <rPr>
        <sz val="8"/>
        <color rgb="FF231F20"/>
        <rFont val="Arial"/>
        <family val="2"/>
      </rPr>
      <t>Lake Laberge 1</t>
    </r>
  </si>
  <si>
    <r>
      <rPr>
        <sz val="8"/>
        <color rgb="FF231F20"/>
        <rFont val="Arial"/>
        <family val="2"/>
      </rPr>
      <t>SG</t>
    </r>
  </si>
  <si>
    <r>
      <rPr>
        <sz val="8"/>
        <color rgb="FF231F20"/>
        <rFont val="Arial"/>
        <family val="2"/>
      </rPr>
      <t>Macpherson-Grizzly  Valley</t>
    </r>
  </si>
  <si>
    <r>
      <rPr>
        <sz val="8"/>
        <color rgb="FF231F20"/>
        <rFont val="Arial"/>
        <family val="2"/>
      </rPr>
      <t>Marsh Lake</t>
    </r>
  </si>
  <si>
    <r>
      <rPr>
        <sz val="8"/>
        <color rgb="FF231F20"/>
        <rFont val="Arial"/>
        <family val="2"/>
      </rPr>
      <t>Mt. Lorne</t>
    </r>
  </si>
  <si>
    <r>
      <rPr>
        <sz val="8"/>
        <color rgb="FF231F20"/>
        <rFont val="Arial"/>
        <family val="2"/>
      </rPr>
      <t>Whitehorse, Unorganized</t>
    </r>
  </si>
  <si>
    <r>
      <rPr>
        <b/>
        <sz val="8"/>
        <color rgb="FF231F20"/>
        <rFont val="Arial"/>
        <family val="2"/>
      </rPr>
      <t>Outside census metropolitan areas and census agglomerations (Yukon)</t>
    </r>
  </si>
  <si>
    <r>
      <rPr>
        <b/>
        <sz val="8"/>
        <color rgb="FF231F20"/>
        <rFont val="Arial"/>
        <family val="2"/>
      </rPr>
      <t>60C</t>
    </r>
  </si>
  <si>
    <r>
      <rPr>
        <sz val="8"/>
        <color rgb="FF231F20"/>
        <rFont val="Arial"/>
        <family val="2"/>
      </rPr>
      <t>Territories (outside census agglomerations, Yukon)</t>
    </r>
  </si>
  <si>
    <r>
      <rPr>
        <sz val="8"/>
        <color rgb="FF231F20"/>
        <rFont val="Arial"/>
        <family val="2"/>
      </rPr>
      <t>Beaver Creek</t>
    </r>
  </si>
  <si>
    <r>
      <rPr>
        <sz val="8"/>
        <color rgb="FF231F20"/>
        <rFont val="Arial"/>
        <family val="2"/>
      </rPr>
      <t>SÉ</t>
    </r>
  </si>
  <si>
    <r>
      <rPr>
        <sz val="8"/>
        <color rgb="FF231F20"/>
        <rFont val="Arial"/>
        <family val="2"/>
      </rPr>
      <t>Burwash Landing</t>
    </r>
  </si>
  <si>
    <r>
      <rPr>
        <sz val="8"/>
        <color rgb="FF231F20"/>
        <rFont val="Arial"/>
        <family val="2"/>
      </rPr>
      <t>Carcross</t>
    </r>
  </si>
  <si>
    <r>
      <rPr>
        <sz val="8"/>
        <color rgb="FF231F20"/>
        <rFont val="Arial"/>
        <family val="2"/>
      </rPr>
      <t>Carcross 4</t>
    </r>
  </si>
  <si>
    <r>
      <rPr>
        <sz val="8"/>
        <color rgb="FF231F20"/>
        <rFont val="Arial"/>
        <family val="2"/>
      </rPr>
      <t>Carmacks</t>
    </r>
  </si>
  <si>
    <r>
      <rPr>
        <sz val="8"/>
        <color rgb="FF231F20"/>
        <rFont val="Arial"/>
        <family val="2"/>
      </rPr>
      <t>Champagne Landing 10</t>
    </r>
  </si>
  <si>
    <r>
      <rPr>
        <sz val="8"/>
        <color rgb="FF231F20"/>
        <rFont val="Arial"/>
        <family val="2"/>
      </rPr>
      <t>Destruction Bay</t>
    </r>
  </si>
  <si>
    <r>
      <rPr>
        <sz val="8"/>
        <color rgb="FF231F20"/>
        <rFont val="Arial"/>
        <family val="2"/>
      </rPr>
      <t>Faro</t>
    </r>
  </si>
  <si>
    <r>
      <rPr>
        <sz val="8"/>
        <color rgb="FF231F20"/>
        <rFont val="Arial"/>
        <family val="2"/>
      </rPr>
      <t>Haines Junction</t>
    </r>
  </si>
  <si>
    <r>
      <rPr>
        <sz val="8"/>
        <color rgb="FF231F20"/>
        <rFont val="Arial"/>
        <family val="2"/>
      </rPr>
      <t>Johnsons Crossing</t>
    </r>
  </si>
  <si>
    <r>
      <rPr>
        <sz val="8"/>
        <color rgb="FF231F20"/>
        <rFont val="Arial"/>
        <family val="2"/>
      </rPr>
      <t>Keno Hill</t>
    </r>
  </si>
  <si>
    <r>
      <rPr>
        <sz val="8"/>
        <color rgb="FF231F20"/>
        <rFont val="Arial"/>
        <family val="2"/>
      </rPr>
      <t>Kloo Lake</t>
    </r>
  </si>
  <si>
    <r>
      <rPr>
        <sz val="8"/>
        <color rgb="FF231F20"/>
        <rFont val="Arial"/>
        <family val="2"/>
      </rPr>
      <t>Klukshu</t>
    </r>
  </si>
  <si>
    <r>
      <rPr>
        <sz val="8"/>
        <color rgb="FF231F20"/>
        <rFont val="Arial"/>
        <family val="2"/>
      </rPr>
      <t>Moosehide Creek 2</t>
    </r>
  </si>
  <si>
    <r>
      <rPr>
        <sz val="8"/>
        <color rgb="FF231F20"/>
        <rFont val="Arial"/>
        <family val="2"/>
      </rPr>
      <t>Old Crow</t>
    </r>
  </si>
  <si>
    <r>
      <rPr>
        <sz val="8"/>
        <color rgb="FF231F20"/>
        <rFont val="Arial"/>
        <family val="2"/>
      </rPr>
      <t>Pelly Crossing</t>
    </r>
  </si>
  <si>
    <r>
      <rPr>
        <sz val="8"/>
        <color rgb="FF231F20"/>
        <rFont val="Arial"/>
        <family val="2"/>
      </rPr>
      <t>Ross River</t>
    </r>
  </si>
  <si>
    <r>
      <rPr>
        <sz val="8"/>
        <color rgb="FF231F20"/>
        <rFont val="Arial"/>
        <family val="2"/>
      </rPr>
      <t>Stewart Crossing</t>
    </r>
  </si>
  <si>
    <r>
      <rPr>
        <sz val="8"/>
        <color rgb="FF231F20"/>
        <rFont val="Arial"/>
        <family val="2"/>
      </rPr>
      <t>Swift River</t>
    </r>
  </si>
  <si>
    <r>
      <rPr>
        <sz val="8"/>
        <color rgb="FF231F20"/>
        <rFont val="Arial"/>
        <family val="2"/>
      </rPr>
      <t>Tagish</t>
    </r>
  </si>
  <si>
    <r>
      <rPr>
        <sz val="8"/>
        <color rgb="FF231F20"/>
        <rFont val="Arial"/>
        <family val="2"/>
      </rPr>
      <t>Teslin</t>
    </r>
  </si>
  <si>
    <r>
      <rPr>
        <sz val="8"/>
        <color rgb="FF231F20"/>
        <rFont val="Arial"/>
        <family val="2"/>
      </rPr>
      <t>TL</t>
    </r>
  </si>
  <si>
    <r>
      <rPr>
        <sz val="8"/>
        <color rgb="FF231F20"/>
        <rFont val="Arial"/>
        <family val="2"/>
      </rPr>
      <t>Teslin Post 13</t>
    </r>
  </si>
  <si>
    <r>
      <rPr>
        <sz val="8"/>
        <color rgb="FF231F20"/>
        <rFont val="Arial"/>
        <family val="2"/>
      </rPr>
      <t>Two and One-Half Mile Village</t>
    </r>
  </si>
  <si>
    <r>
      <rPr>
        <sz val="8"/>
        <color rgb="FF231F20"/>
        <rFont val="Arial"/>
        <family val="2"/>
      </rPr>
      <t>Two Mile Village</t>
    </r>
  </si>
  <si>
    <r>
      <rPr>
        <sz val="8"/>
        <color rgb="FF231F20"/>
        <rFont val="Arial"/>
        <family val="2"/>
      </rPr>
      <t>Upper Liard</t>
    </r>
  </si>
  <si>
    <r>
      <rPr>
        <sz val="8"/>
        <color rgb="FF231F20"/>
        <rFont val="Arial"/>
        <family val="2"/>
      </rPr>
      <t>Watson Lake</t>
    </r>
  </si>
  <si>
    <r>
      <rPr>
        <sz val="8"/>
        <color rgb="FF231F20"/>
        <rFont val="Arial"/>
        <family val="2"/>
      </rPr>
      <t>Yukon, Unorganized</t>
    </r>
  </si>
  <si>
    <r>
      <rPr>
        <b/>
        <sz val="8"/>
        <color rgb="FF231F20"/>
        <rFont val="Arial"/>
        <family val="2"/>
      </rPr>
      <t>Northwest Territories</t>
    </r>
  </si>
  <si>
    <r>
      <rPr>
        <b/>
        <sz val="8"/>
        <color rgb="FF231F20"/>
        <rFont val="Arial"/>
        <family val="2"/>
      </rPr>
      <t>Census agglomerations (Northwest Territories)</t>
    </r>
  </si>
  <si>
    <r>
      <rPr>
        <b/>
        <sz val="8"/>
        <color rgb="FF231F20"/>
        <rFont val="Arial"/>
        <family val="2"/>
      </rPr>
      <t>61B</t>
    </r>
  </si>
  <si>
    <r>
      <rPr>
        <sz val="8"/>
        <color rgb="FF231F20"/>
        <rFont val="Arial"/>
        <family val="2"/>
      </rPr>
      <t>Yellowknife</t>
    </r>
  </si>
  <si>
    <r>
      <rPr>
        <b/>
        <sz val="8"/>
        <color rgb="FF231F20"/>
        <rFont val="Arial"/>
        <family val="2"/>
      </rPr>
      <t xml:space="preserve">Outside census metropolitan areas and census agglomerations
</t>
    </r>
    <r>
      <rPr>
        <b/>
        <sz val="8"/>
        <color rgb="FF231F20"/>
        <rFont val="Arial"/>
        <family val="2"/>
      </rPr>
      <t>(Northwest Territories)</t>
    </r>
  </si>
  <si>
    <r>
      <rPr>
        <b/>
        <sz val="8"/>
        <color rgb="FF231F20"/>
        <rFont val="Arial"/>
        <family val="2"/>
      </rPr>
      <t>61C</t>
    </r>
  </si>
  <si>
    <r>
      <rPr>
        <sz val="8"/>
        <color rgb="FF231F20"/>
        <rFont val="Arial"/>
        <family val="2"/>
      </rPr>
      <t>Territories (outside census agglomerations, Northwest Territories)</t>
    </r>
  </si>
  <si>
    <r>
      <rPr>
        <sz val="8"/>
        <color rgb="FF231F20"/>
        <rFont val="Arial"/>
        <family val="2"/>
      </rPr>
      <t>Aklavik</t>
    </r>
  </si>
  <si>
    <r>
      <rPr>
        <sz val="8"/>
        <color rgb="FF231F20"/>
        <rFont val="Arial"/>
        <family val="2"/>
      </rPr>
      <t>Behchokò</t>
    </r>
  </si>
  <si>
    <r>
      <rPr>
        <sz val="8"/>
        <color rgb="FF231F20"/>
        <rFont val="Arial"/>
        <family val="2"/>
      </rPr>
      <t>CG</t>
    </r>
  </si>
  <si>
    <r>
      <rPr>
        <sz val="8"/>
        <color rgb="FF231F20"/>
        <rFont val="Arial"/>
        <family val="2"/>
      </rPr>
      <t>Colville Lake</t>
    </r>
  </si>
  <si>
    <r>
      <rPr>
        <sz val="8"/>
        <color rgb="FF231F20"/>
        <rFont val="Arial"/>
        <family val="2"/>
      </rPr>
      <t>SET</t>
    </r>
  </si>
  <si>
    <r>
      <rPr>
        <sz val="8"/>
        <color rgb="FF231F20"/>
        <rFont val="Arial"/>
        <family val="2"/>
      </rPr>
      <t>Déline</t>
    </r>
  </si>
  <si>
    <r>
      <rPr>
        <sz val="8"/>
        <color rgb="FF231F20"/>
        <rFont val="Arial"/>
        <family val="2"/>
      </rPr>
      <t>CC</t>
    </r>
  </si>
  <si>
    <r>
      <rPr>
        <sz val="8"/>
        <color rgb="FF231F20"/>
        <rFont val="Arial"/>
        <family val="2"/>
      </rPr>
      <t>Detah</t>
    </r>
  </si>
  <si>
    <r>
      <rPr>
        <sz val="8"/>
        <color rgb="FF231F20"/>
        <rFont val="Arial"/>
        <family val="2"/>
      </rPr>
      <t>Enterprise</t>
    </r>
  </si>
  <si>
    <r>
      <rPr>
        <sz val="8"/>
        <color rgb="FF231F20"/>
        <rFont val="Arial"/>
        <family val="2"/>
      </rPr>
      <t>Fort Good Hope</t>
    </r>
  </si>
  <si>
    <r>
      <rPr>
        <sz val="8"/>
        <color rgb="FF231F20"/>
        <rFont val="Arial"/>
        <family val="2"/>
      </rPr>
      <t>Fort Liard</t>
    </r>
  </si>
  <si>
    <r>
      <rPr>
        <sz val="8"/>
        <color rgb="FF231F20"/>
        <rFont val="Arial"/>
        <family val="2"/>
      </rPr>
      <t>Fort McPherson</t>
    </r>
  </si>
  <si>
    <r>
      <rPr>
        <sz val="8"/>
        <color rgb="FF231F20"/>
        <rFont val="Arial"/>
        <family val="2"/>
      </rPr>
      <t>Fort Providence</t>
    </r>
  </si>
  <si>
    <r>
      <rPr>
        <sz val="8"/>
        <color rgb="FF231F20"/>
        <rFont val="Arial"/>
        <family val="2"/>
      </rPr>
      <t>Fort Resolution</t>
    </r>
  </si>
  <si>
    <r>
      <rPr>
        <sz val="8"/>
        <color rgb="FF231F20"/>
        <rFont val="Arial"/>
        <family val="2"/>
      </rPr>
      <t>Fort Simpson</t>
    </r>
  </si>
  <si>
    <r>
      <rPr>
        <sz val="8"/>
        <color rgb="FF231F20"/>
        <rFont val="Arial"/>
        <family val="2"/>
      </rPr>
      <t>Fort Smith</t>
    </r>
  </si>
  <si>
    <r>
      <rPr>
        <sz val="8"/>
        <color rgb="FF231F20"/>
        <rFont val="Arial"/>
        <family val="2"/>
      </rPr>
      <t>Gamètì</t>
    </r>
  </si>
  <si>
    <r>
      <rPr>
        <sz val="8"/>
        <color rgb="FF231F20"/>
        <rFont val="Arial"/>
        <family val="2"/>
      </rPr>
      <t>Hay River</t>
    </r>
  </si>
  <si>
    <r>
      <rPr>
        <sz val="8"/>
        <color rgb="FF231F20"/>
        <rFont val="Arial"/>
        <family val="2"/>
      </rPr>
      <t>Hay River Dene 1</t>
    </r>
  </si>
  <si>
    <r>
      <rPr>
        <sz val="8"/>
        <color rgb="FF231F20"/>
        <rFont val="Arial"/>
        <family val="2"/>
      </rPr>
      <t>Inuvik</t>
    </r>
  </si>
  <si>
    <r>
      <rPr>
        <sz val="8"/>
        <color rgb="FF231F20"/>
        <rFont val="Arial"/>
        <family val="2"/>
      </rPr>
      <t>Jean Marie River</t>
    </r>
  </si>
  <si>
    <r>
      <rPr>
        <sz val="8"/>
        <color rgb="FF231F20"/>
        <rFont val="Arial"/>
        <family val="2"/>
      </rPr>
      <t>Kakisa</t>
    </r>
  </si>
  <si>
    <r>
      <rPr>
        <sz val="8"/>
        <color rgb="FF231F20"/>
        <rFont val="Arial"/>
        <family val="2"/>
      </rPr>
      <t>Lutselk’e</t>
    </r>
  </si>
  <si>
    <r>
      <rPr>
        <sz val="8"/>
        <color rgb="FF231F20"/>
        <rFont val="Arial"/>
        <family val="2"/>
      </rPr>
      <t>Nahanni Butte</t>
    </r>
  </si>
  <si>
    <r>
      <rPr>
        <sz val="8"/>
        <color rgb="FF231F20"/>
        <rFont val="Arial"/>
        <family val="2"/>
      </rPr>
      <t>Norman Wells</t>
    </r>
  </si>
  <si>
    <r>
      <rPr>
        <sz val="8"/>
        <color rgb="FF231F20"/>
        <rFont val="Arial"/>
        <family val="2"/>
      </rPr>
      <t>Paulatuk</t>
    </r>
  </si>
  <si>
    <r>
      <rPr>
        <sz val="8"/>
        <color rgb="FF231F20"/>
        <rFont val="Arial"/>
        <family val="2"/>
      </rPr>
      <t>Region 1, Unorganized</t>
    </r>
  </si>
  <si>
    <r>
      <rPr>
        <sz val="8"/>
        <color rgb="FF231F20"/>
        <rFont val="Arial"/>
        <family val="2"/>
      </rPr>
      <t>Region 2, Unorganized</t>
    </r>
  </si>
  <si>
    <r>
      <rPr>
        <sz val="8"/>
        <color rgb="FF231F20"/>
        <rFont val="Arial"/>
        <family val="2"/>
      </rPr>
      <t>Region 3, Unorganized</t>
    </r>
  </si>
  <si>
    <r>
      <rPr>
        <sz val="8"/>
        <color rgb="FF231F20"/>
        <rFont val="Arial"/>
        <family val="2"/>
      </rPr>
      <t>Region 4, Unorganized</t>
    </r>
  </si>
  <si>
    <r>
      <rPr>
        <sz val="8"/>
        <color rgb="FF231F20"/>
        <rFont val="Arial"/>
        <family val="2"/>
      </rPr>
      <t>Region 5, Unorganized</t>
    </r>
  </si>
  <si>
    <r>
      <rPr>
        <sz val="8"/>
        <color rgb="FF231F20"/>
        <rFont val="Arial"/>
        <family val="2"/>
      </rPr>
      <t>Region 6, Unorganized</t>
    </r>
  </si>
  <si>
    <r>
      <rPr>
        <sz val="8"/>
        <color rgb="FF231F20"/>
        <rFont val="Arial"/>
        <family val="2"/>
      </rPr>
      <t>Reliance</t>
    </r>
  </si>
  <si>
    <r>
      <rPr>
        <sz val="8"/>
        <color rgb="FF231F20"/>
        <rFont val="Arial"/>
        <family val="2"/>
      </rPr>
      <t>Sachs Harbour</t>
    </r>
  </si>
  <si>
    <r>
      <rPr>
        <sz val="8"/>
        <color rgb="FF231F20"/>
        <rFont val="Arial"/>
        <family val="2"/>
      </rPr>
      <t>Salt Plains 195</t>
    </r>
  </si>
  <si>
    <r>
      <rPr>
        <sz val="8"/>
        <color rgb="FF231F20"/>
        <rFont val="Arial"/>
        <family val="2"/>
      </rPr>
      <t>Trout Lake</t>
    </r>
  </si>
  <si>
    <r>
      <rPr>
        <sz val="8"/>
        <color rgb="FF231F20"/>
        <rFont val="Arial"/>
        <family val="2"/>
      </rPr>
      <t>Tsiigehtchic</t>
    </r>
  </si>
  <si>
    <r>
      <rPr>
        <sz val="8"/>
        <color rgb="FF231F20"/>
        <rFont val="Arial"/>
        <family val="2"/>
      </rPr>
      <t>Tuktoyaktuk</t>
    </r>
  </si>
  <si>
    <r>
      <rPr>
        <sz val="8"/>
        <color rgb="FF231F20"/>
        <rFont val="Arial"/>
        <family val="2"/>
      </rPr>
      <t>Tulita</t>
    </r>
  </si>
  <si>
    <r>
      <rPr>
        <sz val="8"/>
        <color rgb="FF231F20"/>
        <rFont val="Arial"/>
        <family val="2"/>
      </rPr>
      <t>Ulukhaktok</t>
    </r>
  </si>
  <si>
    <r>
      <rPr>
        <sz val="8"/>
        <color rgb="FF231F20"/>
        <rFont val="Arial"/>
        <family val="2"/>
      </rPr>
      <t>Wekweètì</t>
    </r>
  </si>
  <si>
    <r>
      <rPr>
        <sz val="8"/>
        <color rgb="FF231F20"/>
        <rFont val="Arial"/>
        <family val="2"/>
      </rPr>
      <t>Whatì</t>
    </r>
  </si>
  <si>
    <r>
      <rPr>
        <sz val="8"/>
        <color rgb="FF231F20"/>
        <rFont val="Arial"/>
        <family val="2"/>
      </rPr>
      <t>Wrigley</t>
    </r>
  </si>
  <si>
    <r>
      <rPr>
        <sz val="10"/>
        <color rgb="FF231F20"/>
        <rFont val="Arial"/>
        <family val="2"/>
      </rPr>
      <t>(concluded)</t>
    </r>
  </si>
  <si>
    <r>
      <rPr>
        <b/>
        <sz val="8"/>
        <color rgb="FF231F20"/>
        <rFont val="Arial"/>
        <family val="2"/>
      </rPr>
      <t>Nunavut</t>
    </r>
  </si>
  <si>
    <r>
      <rPr>
        <b/>
        <sz val="8"/>
        <color rgb="FF231F20"/>
        <rFont val="Arial"/>
        <family val="2"/>
      </rPr>
      <t>Outside census metropolitan areas and census agglomerations (Nunavut)</t>
    </r>
  </si>
  <si>
    <r>
      <rPr>
        <b/>
        <sz val="8"/>
        <color rgb="FF231F20"/>
        <rFont val="Arial"/>
        <family val="2"/>
      </rPr>
      <t>62C</t>
    </r>
  </si>
  <si>
    <r>
      <rPr>
        <sz val="8"/>
        <color rgb="FF231F20"/>
        <rFont val="Arial"/>
        <family val="2"/>
      </rPr>
      <t>Territories (outside census agglomerations, Nunavut)</t>
    </r>
  </si>
  <si>
    <r>
      <rPr>
        <sz val="8"/>
        <color rgb="FF231F20"/>
        <rFont val="Arial"/>
        <family val="2"/>
      </rPr>
      <t>Arctic Bay</t>
    </r>
  </si>
  <si>
    <r>
      <rPr>
        <sz val="8"/>
        <color rgb="FF231F20"/>
        <rFont val="Arial"/>
        <family val="2"/>
      </rPr>
      <t>Arviat</t>
    </r>
  </si>
  <si>
    <r>
      <rPr>
        <sz val="8"/>
        <color rgb="FF231F20"/>
        <rFont val="Arial"/>
        <family val="2"/>
      </rPr>
      <t>Baffin, Unorganized</t>
    </r>
  </si>
  <si>
    <r>
      <rPr>
        <sz val="8"/>
        <color rgb="FF231F20"/>
        <rFont val="Arial"/>
        <family val="2"/>
      </rPr>
      <t>Baker Lake</t>
    </r>
  </si>
  <si>
    <r>
      <rPr>
        <sz val="8"/>
        <color rgb="FF231F20"/>
        <rFont val="Arial"/>
        <family val="2"/>
      </rPr>
      <t>Bathurst Inlet</t>
    </r>
  </si>
  <si>
    <r>
      <rPr>
        <sz val="8"/>
        <color rgb="FF231F20"/>
        <rFont val="Arial"/>
        <family val="2"/>
      </rPr>
      <t>Cambridge Bay</t>
    </r>
  </si>
  <si>
    <r>
      <rPr>
        <sz val="8"/>
        <color rgb="FF231F20"/>
        <rFont val="Arial"/>
        <family val="2"/>
      </rPr>
      <t>Cape Dorset</t>
    </r>
  </si>
  <si>
    <r>
      <rPr>
        <sz val="8"/>
        <color rgb="FF231F20"/>
        <rFont val="Arial"/>
        <family val="2"/>
      </rPr>
      <t>Chesterfield Inlet</t>
    </r>
  </si>
  <si>
    <r>
      <rPr>
        <sz val="8"/>
        <color rgb="FF231F20"/>
        <rFont val="Arial"/>
        <family val="2"/>
      </rPr>
      <t>Coral Harbour</t>
    </r>
  </si>
  <si>
    <r>
      <rPr>
        <sz val="8"/>
        <color rgb="FF231F20"/>
        <rFont val="Arial"/>
        <family val="2"/>
      </rPr>
      <t>Gjoa Haven</t>
    </r>
  </si>
  <si>
    <r>
      <rPr>
        <sz val="8"/>
        <color rgb="FF231F20"/>
        <rFont val="Arial"/>
        <family val="2"/>
      </rPr>
      <t>Grise Fiord</t>
    </r>
  </si>
  <si>
    <r>
      <rPr>
        <sz val="8"/>
        <color rgb="FF231F20"/>
        <rFont val="Arial"/>
        <family val="2"/>
      </rPr>
      <t>Hall Beach</t>
    </r>
  </si>
  <si>
    <r>
      <rPr>
        <sz val="8"/>
        <color rgb="FF231F20"/>
        <rFont val="Arial"/>
        <family val="2"/>
      </rPr>
      <t>Igloolik</t>
    </r>
  </si>
  <si>
    <r>
      <rPr>
        <sz val="8"/>
        <color rgb="FF231F20"/>
        <rFont val="Arial"/>
        <family val="2"/>
      </rPr>
      <t>Iqaluit</t>
    </r>
  </si>
  <si>
    <r>
      <rPr>
        <sz val="8"/>
        <color rgb="FF231F20"/>
        <rFont val="Arial"/>
        <family val="2"/>
      </rPr>
      <t>Keewatin, Unorganized</t>
    </r>
  </si>
  <si>
    <r>
      <rPr>
        <sz val="8"/>
        <color rgb="FF231F20"/>
        <rFont val="Arial"/>
        <family val="2"/>
      </rPr>
      <t>Kimmirut</t>
    </r>
  </si>
  <si>
    <r>
      <rPr>
        <sz val="8"/>
        <color rgb="FF231F20"/>
        <rFont val="Arial"/>
        <family val="2"/>
      </rPr>
      <t>Kitikmeot, Unorganized</t>
    </r>
  </si>
  <si>
    <r>
      <rPr>
        <sz val="8"/>
        <color rgb="FF231F20"/>
        <rFont val="Arial"/>
        <family val="2"/>
      </rPr>
      <t>Kugaaruk</t>
    </r>
  </si>
  <si>
    <r>
      <rPr>
        <sz val="8"/>
        <color rgb="FF231F20"/>
        <rFont val="Arial"/>
        <family val="2"/>
      </rPr>
      <t>Kugluktuk</t>
    </r>
  </si>
  <si>
    <r>
      <rPr>
        <sz val="8"/>
        <color rgb="FF231F20"/>
        <rFont val="Arial"/>
        <family val="2"/>
      </rPr>
      <t>Nanisivik</t>
    </r>
  </si>
  <si>
    <r>
      <rPr>
        <sz val="8"/>
        <color rgb="FF231F20"/>
        <rFont val="Arial"/>
        <family val="2"/>
      </rPr>
      <t>Pangnirtung</t>
    </r>
  </si>
  <si>
    <r>
      <rPr>
        <sz val="8"/>
        <color rgb="FF231F20"/>
        <rFont val="Arial"/>
        <family val="2"/>
      </rPr>
      <t>Pond Inlet</t>
    </r>
  </si>
  <si>
    <r>
      <rPr>
        <sz val="8"/>
        <color rgb="FF231F20"/>
        <rFont val="Arial"/>
        <family val="2"/>
      </rPr>
      <t>Qikiqtarjuaq</t>
    </r>
  </si>
  <si>
    <r>
      <rPr>
        <sz val="8"/>
        <color rgb="FF231F20"/>
        <rFont val="Arial"/>
        <family val="2"/>
      </rPr>
      <t>Rankin Inlet</t>
    </r>
  </si>
  <si>
    <r>
      <rPr>
        <sz val="8"/>
        <color rgb="FF231F20"/>
        <rFont val="Arial"/>
        <family val="2"/>
      </rPr>
      <t>Repulse Bay</t>
    </r>
  </si>
  <si>
    <r>
      <rPr>
        <sz val="8"/>
        <color rgb="FF231F20"/>
        <rFont val="Arial"/>
        <family val="2"/>
      </rPr>
      <t>Resolute</t>
    </r>
  </si>
  <si>
    <r>
      <rPr>
        <sz val="8"/>
        <color rgb="FF231F20"/>
        <rFont val="Arial"/>
        <family val="2"/>
      </rPr>
      <t>Sanikiluaq</t>
    </r>
  </si>
  <si>
    <r>
      <rPr>
        <sz val="8"/>
        <color rgb="FF231F20"/>
        <rFont val="Arial"/>
        <family val="2"/>
      </rPr>
      <t>Taloyoak</t>
    </r>
  </si>
  <si>
    <r>
      <rPr>
        <sz val="8"/>
        <color rgb="FF231F20"/>
        <rFont val="Arial"/>
        <family val="2"/>
      </rPr>
      <t>Umingmaktok</t>
    </r>
  </si>
  <si>
    <r>
      <rPr>
        <sz val="8"/>
        <color rgb="FF231F20"/>
        <rFont val="Arial"/>
        <family val="2"/>
      </rPr>
      <t>Whale Cove</t>
    </r>
  </si>
  <si>
    <r>
      <rPr>
        <sz val="8"/>
        <color rgb="FF231F20"/>
        <rFont val="Arial"/>
        <family val="2"/>
      </rPr>
      <t>Note: In 2011, two census metropolitan areas from the previous census had their names changed: Abbotsford became Abbotsford–Mission (B.C.) and</t>
    </r>
  </si>
  <si>
    <r>
      <rPr>
        <sz val="8"/>
        <color rgb="FF231F20"/>
        <rFont val="Arial"/>
        <family val="2"/>
      </rPr>
      <t>Kitchener became Kitchener–Cambridge–Waterloo (Ont.). Five new census agglomerations were created: Steinbach (Man.), High River (Alta.), Lacombe (Alta.), Strathmore (Alta.) and Sylvan Lake (Alta.). The CAs of La Tuque (Que.) and Kitimat (B.C.) were retired because the population of their cores dropped below 10,000 in 2006.</t>
    </r>
  </si>
  <si>
    <t>SNO</t>
  </si>
  <si>
    <t>T</t>
  </si>
  <si>
    <t>Component Name</t>
  </si>
  <si>
    <t>CSD Type</t>
  </si>
  <si>
    <t>CSD</t>
  </si>
  <si>
    <t>City Name</t>
  </si>
  <si>
    <t>Parent ID</t>
  </si>
  <si>
    <t>ID</t>
  </si>
  <si>
    <t>Valid</t>
  </si>
  <si>
    <t>CY</t>
  </si>
  <si>
    <t>RG</t>
  </si>
  <si>
    <t>IRI</t>
  </si>
  <si>
    <t>COM</t>
  </si>
  <si>
    <t>LOT</t>
  </si>
  <si>
    <t>RGM</t>
  </si>
  <si>
    <t>SC</t>
  </si>
  <si>
    <t>MD</t>
  </si>
  <si>
    <t>P</t>
  </si>
  <si>
    <t>C</t>
  </si>
  <si>
    <t>VL</t>
  </si>
  <si>
    <t>TV</t>
  </si>
  <si>
    <t>RCR</t>
  </si>
  <si>
    <t>V</t>
  </si>
  <si>
    <t>CT</t>
  </si>
  <si>
    <t>S-É</t>
  </si>
  <si>
    <t>PE</t>
  </si>
  <si>
    <t>MÉ</t>
  </si>
  <si>
    <t>CU</t>
  </si>
  <si>
    <t>NO</t>
  </si>
  <si>
    <t>VN</t>
  </si>
  <si>
    <t>TC</t>
  </si>
  <si>
    <t>TK</t>
  </si>
  <si>
    <t>TI</t>
  </si>
  <si>
    <t>VC</t>
  </si>
  <si>
    <t>VK</t>
  </si>
  <si>
    <t>TP</t>
  </si>
  <si>
    <t>CV</t>
  </si>
  <si>
    <t>MU</t>
  </si>
  <si>
    <t>M</t>
  </si>
  <si>
    <t>RM</t>
  </si>
  <si>
    <t>LGD</t>
  </si>
  <si>
    <t>RV</t>
  </si>
  <si>
    <t>CN</t>
  </si>
  <si>
    <t>NV</t>
  </si>
  <si>
    <t>NH</t>
  </si>
  <si>
    <t>SV</t>
  </si>
  <si>
    <t>SM</t>
  </si>
  <si>
    <t>SA</t>
  </si>
  <si>
    <t>DM</t>
  </si>
  <si>
    <t>RDA</t>
  </si>
  <si>
    <t>IM</t>
  </si>
  <si>
    <t>IGD</t>
  </si>
  <si>
    <t>NL</t>
  </si>
  <si>
    <t>HAM</t>
  </si>
  <si>
    <t>SG</t>
  </si>
  <si>
    <t>SÉ</t>
  </si>
  <si>
    <t>TL</t>
  </si>
  <si>
    <t>CG</t>
  </si>
  <si>
    <t>SET</t>
  </si>
  <si>
    <t>CC</t>
  </si>
  <si>
    <t>Bauline</t>
  </si>
  <si>
    <t>Bay Bulls</t>
  </si>
  <si>
    <t>Conception Bay South</t>
  </si>
  <si>
    <t>Flatrock</t>
  </si>
  <si>
    <t>Logy Bay-Middle Cove-Outer Cove</t>
  </si>
  <si>
    <t>Mount Pearl</t>
  </si>
  <si>
    <t>Paradise</t>
  </si>
  <si>
    <t>Petty Harbour-Maddox Cove</t>
  </si>
  <si>
    <t>Portugal Cove-St. Philip’s</t>
  </si>
  <si>
    <t>Pouch Cove</t>
  </si>
  <si>
    <t>St. John’s</t>
  </si>
  <si>
    <t>Torbay</t>
  </si>
  <si>
    <t>Witless Bay</t>
  </si>
  <si>
    <t>Bay Roberts</t>
  </si>
  <si>
    <t>Bishop’s Cove</t>
  </si>
  <si>
    <t>North River</t>
  </si>
  <si>
    <t>Spaniard’s Bay</t>
  </si>
  <si>
    <t>Upper Island Cove</t>
  </si>
  <si>
    <t>Corner Brook</t>
  </si>
  <si>
    <t>Gillams</t>
  </si>
  <si>
    <t>Humber Arm South</t>
  </si>
  <si>
    <t>Irishtown-Summerside</t>
  </si>
  <si>
    <t>Massey Drive</t>
  </si>
  <si>
    <t>McIvers</t>
  </si>
  <si>
    <t>Meadows</t>
  </si>
  <si>
    <t>Mount Moriah</t>
  </si>
  <si>
    <t>Steady Brook</t>
  </si>
  <si>
    <t>Grand Falls-Windsor</t>
  </si>
  <si>
    <t>Avondale</t>
  </si>
  <si>
    <t>Badger</t>
  </si>
  <si>
    <t>Bay L’Argent</t>
  </si>
  <si>
    <t>Bishop’s Falls</t>
  </si>
  <si>
    <t>Brigus</t>
  </si>
  <si>
    <t>Clarke’s Beach</t>
  </si>
  <si>
    <t>Colliers</t>
  </si>
  <si>
    <t>Conception Harbour</t>
  </si>
  <si>
    <t>Cupids</t>
  </si>
  <si>
    <t>Division No. 1, Subd. D</t>
  </si>
  <si>
    <t>Harbour Main-Chapel’s Cove-Lakeview</t>
  </si>
  <si>
    <t>Holyrood</t>
  </si>
  <si>
    <t>Hughes Brook</t>
  </si>
  <si>
    <t>Indian Bay</t>
  </si>
  <si>
    <t>Norris Arm</t>
  </si>
  <si>
    <t>Parkers Cove</t>
  </si>
  <si>
    <t>Pasadena</t>
  </si>
  <si>
    <t>Rose Blanche-Harbour le Cou</t>
  </si>
  <si>
    <t>South River</t>
  </si>
  <si>
    <t>St. Joseph’s</t>
  </si>
  <si>
    <t>Wabana</t>
  </si>
  <si>
    <t>Admirals Beach</t>
  </si>
  <si>
    <t>Arnold’s Cove</t>
  </si>
  <si>
    <t>Baine Harbour</t>
  </si>
  <si>
    <t>Bay de Verde</t>
  </si>
  <si>
    <t>Birchy Bay</t>
  </si>
  <si>
    <t>Bird Cove</t>
  </si>
  <si>
    <t>Botwood</t>
  </si>
  <si>
    <t>Branch</t>
  </si>
  <si>
    <t>Brent’s Cove</t>
  </si>
  <si>
    <t>Brighton</t>
  </si>
  <si>
    <t>Bryant’s Cove</t>
  </si>
  <si>
    <t>Buchans</t>
  </si>
  <si>
    <t>Burgeo</t>
  </si>
  <si>
    <t>Burnt Islands</t>
  </si>
  <si>
    <t>Campbellton</t>
  </si>
  <si>
    <t>Cape Broyle</t>
  </si>
  <si>
    <t>Cape St. George</t>
  </si>
  <si>
    <t>Carbonear</t>
  </si>
  <si>
    <t>Carmanville</t>
  </si>
  <si>
    <t>Chance Cove</t>
  </si>
  <si>
    <t>Change Islands</t>
  </si>
  <si>
    <t>Channel-Port aux Basques</t>
  </si>
  <si>
    <t>Chapel Arm</t>
  </si>
  <si>
    <t>Colinet</t>
  </si>
  <si>
    <t>Comfort Cove-Newstead</t>
  </si>
  <si>
    <t>Conche</t>
  </si>
  <si>
    <t>Cormack</t>
  </si>
  <si>
    <t>Cox’s Cove</t>
  </si>
  <si>
    <t>Daniel’s Harbour</t>
  </si>
  <si>
    <t>Deer Lake</t>
  </si>
  <si>
    <t>Elliston</t>
  </si>
  <si>
    <t>English Harbour East</t>
  </si>
  <si>
    <t>Ferryland</t>
  </si>
  <si>
    <t>Fleur de Lys</t>
  </si>
  <si>
    <t>Fox Harbour</t>
  </si>
  <si>
    <t>Gaskiers-Point La Haye</t>
  </si>
  <si>
    <t>Glenburnie-Birchy Head-Shoal Brook</t>
  </si>
  <si>
    <t>Glovertown</t>
  </si>
  <si>
    <t>Grand le Pierre</t>
  </si>
  <si>
    <t>Harbour Breton</t>
  </si>
  <si>
    <t>Harbour Grace</t>
  </si>
  <si>
    <t>Heart’s Content</t>
  </si>
  <si>
    <t>Heart’s Delight-Islington</t>
  </si>
  <si>
    <t>Hermitage-Sandyville</t>
  </si>
  <si>
    <t>Isle aux Morts</t>
  </si>
  <si>
    <t>Lark Harbour</t>
  </si>
  <si>
    <t>Lawn</t>
  </si>
  <si>
    <t>Leading Tickles</t>
  </si>
  <si>
    <t>Lewisporte</t>
  </si>
  <si>
    <t>Long Harbour-Mount Arlington Heights</t>
  </si>
  <si>
    <t>Lord’s Cove</t>
  </si>
  <si>
    <t>Lourdes</t>
  </si>
  <si>
    <t>Lushes Bight-Beaumont-Beaumont North</t>
  </si>
  <si>
    <t>Marystown</t>
  </si>
  <si>
    <t>Middle Arm</t>
  </si>
  <si>
    <t>Miles Cove</t>
  </si>
  <si>
    <t>Milltown-Head of Bay d’Espoir</t>
  </si>
  <si>
    <t>Ming’s Bight</t>
  </si>
  <si>
    <t>Mount Carmel-Mitchells Brook-St. Catherine’s</t>
  </si>
  <si>
    <t>Musgrave Harbour</t>
  </si>
  <si>
    <t>New-Wes-Valley</t>
  </si>
  <si>
    <t>Norman’s Cove-Long Cove</t>
  </si>
  <si>
    <t>Northern Arm</t>
  </si>
  <si>
    <t>Peterview</t>
  </si>
  <si>
    <t>Pilley’s Island</t>
  </si>
  <si>
    <t>Placentia</t>
  </si>
  <si>
    <t>Point Leamington</t>
  </si>
  <si>
    <t>Port au Port West-Aguathuna-Felix Cove</t>
  </si>
  <si>
    <t>Port Rexton</t>
  </si>
  <si>
    <t>Ramea</t>
  </si>
  <si>
    <t>Red Bay</t>
  </si>
  <si>
    <t>Reidville</t>
  </si>
  <si>
    <t>Renews-Cappahayden</t>
  </si>
  <si>
    <t>Riverhead</t>
  </si>
  <si>
    <t>Robert’s Arm</t>
  </si>
  <si>
    <t>Rocky Harbour</t>
  </si>
  <si>
    <t>Roddickton-Bide Arm</t>
  </si>
  <si>
    <t>Rushoon</t>
  </si>
  <si>
    <t>Salmon Cove</t>
  </si>
  <si>
    <t>Salvage</t>
  </si>
  <si>
    <t>Sandringham</t>
  </si>
  <si>
    <t>Seal Cove (Fortune Bay)</t>
  </si>
  <si>
    <t>Seal Cove (White Bay)</t>
  </si>
  <si>
    <t>Small Point-Adam’s Cove-Blackhead-Broad Cove</t>
  </si>
  <si>
    <t>South Brook</t>
  </si>
  <si>
    <t>Southern Harbour</t>
  </si>
  <si>
    <t>St. Alban’s</t>
  </si>
  <si>
    <t>St. Bernard’s-Jacques Fontaine</t>
  </si>
  <si>
    <t>St. Bride’s</t>
  </si>
  <si>
    <t>St. Mary’s</t>
  </si>
  <si>
    <t>St. Vincent’s-St. Stephen’s-Peter’s River</t>
  </si>
  <si>
    <t>Stephenville Crossing</t>
  </si>
  <si>
    <t>Terrenceville</t>
  </si>
  <si>
    <t>Tilting</t>
  </si>
  <si>
    <t>Trepassey</t>
  </si>
  <si>
    <t>Trinity (Trinity Bay)</t>
  </si>
  <si>
    <t>Triton</t>
  </si>
  <si>
    <t>Victoria</t>
  </si>
  <si>
    <t>Whitbourne</t>
  </si>
  <si>
    <t>Whiteway</t>
  </si>
  <si>
    <t>Winterland</t>
  </si>
  <si>
    <t>York Harbour</t>
  </si>
  <si>
    <t>Appleton</t>
  </si>
  <si>
    <t>Baie Verte</t>
  </si>
  <si>
    <t>Bonavista</t>
  </si>
  <si>
    <t>Burin</t>
  </si>
  <si>
    <t>Centreville-Wareham-Trinity</t>
  </si>
  <si>
    <t>Charlottetown (Labrador)</t>
  </si>
  <si>
    <t>Clarenville</t>
  </si>
  <si>
    <t>Dover</t>
  </si>
  <si>
    <t>Eastport</t>
  </si>
  <si>
    <t>Embree</t>
  </si>
  <si>
    <t>Flower’s Cove</t>
  </si>
  <si>
    <t>Fogo</t>
  </si>
  <si>
    <t>Fogo Island Region (Part)</t>
  </si>
  <si>
    <t>Fortune</t>
  </si>
  <si>
    <t>Gambo</t>
  </si>
  <si>
    <t>Gander</t>
  </si>
  <si>
    <t>Garnish</t>
  </si>
  <si>
    <t>Glenwood</t>
  </si>
  <si>
    <t>Grand Bank</t>
  </si>
  <si>
    <t>Hant’s Harbour</t>
  </si>
  <si>
    <t>Happy Valley-Goose Bay</t>
  </si>
  <si>
    <t>Hare Bay</t>
  </si>
  <si>
    <t>Joe Batt’s Arm-Barr’d Islands-Shoal Bay</t>
  </si>
  <si>
    <t>King’s Point</t>
  </si>
  <si>
    <t>Kippens</t>
  </si>
  <si>
    <t>Labrador City</t>
  </si>
  <si>
    <t>Lamaline</t>
  </si>
  <si>
    <t>L’Anse au Loup</t>
  </si>
  <si>
    <t>Lewin’s Cove</t>
  </si>
  <si>
    <t>Lumsden</t>
  </si>
  <si>
    <t>Main Brook</t>
  </si>
  <si>
    <t>Mary’s Harbour</t>
  </si>
  <si>
    <t>Musgravetown</t>
  </si>
  <si>
    <t>Norris Point</t>
  </si>
  <si>
    <t>Old Perlican</t>
  </si>
  <si>
    <t>Port au Choix</t>
  </si>
  <si>
    <t>Port au Port East</t>
  </si>
  <si>
    <t>Port Blandford</t>
  </si>
  <si>
    <t>Port Hope Simpson</t>
  </si>
  <si>
    <t>Port Saunders</t>
  </si>
  <si>
    <t>Portugal Cove South</t>
  </si>
  <si>
    <t>Rigolet</t>
  </si>
  <si>
    <t>Samiajij Miawpukek</t>
  </si>
  <si>
    <t>Seldom-Little Seldom</t>
  </si>
  <si>
    <t>Sheshatshiu 3</t>
  </si>
  <si>
    <t>Springdale</t>
  </si>
  <si>
    <t>St. Anthony</t>
  </si>
  <si>
    <t>St. George’s</t>
  </si>
  <si>
    <t>St. Jacques-Coomb’s Cove</t>
  </si>
  <si>
    <t>St. Lawrence</t>
  </si>
  <si>
    <t>St. Lunaire-Griquet</t>
  </si>
  <si>
    <t>Stephenville</t>
  </si>
  <si>
    <t>Summerford</t>
  </si>
  <si>
    <t>Sunnyside</t>
  </si>
  <si>
    <t>Trinity Bay North</t>
  </si>
  <si>
    <t>Trout River</t>
  </si>
  <si>
    <t>Twillingate</t>
  </si>
  <si>
    <t>Wabush</t>
  </si>
  <si>
    <t>Winterton</t>
  </si>
  <si>
    <t>Woody Point, Bonne Bay</t>
  </si>
  <si>
    <t>Anchor Point</t>
  </si>
  <si>
    <t>Aquaforte</t>
  </si>
  <si>
    <t>Baytona</t>
  </si>
  <si>
    <t>Beachside</t>
  </si>
  <si>
    <t>Bellburns</t>
  </si>
  <si>
    <t>Belleoram</t>
  </si>
  <si>
    <t>Burlington</t>
  </si>
  <si>
    <t>Cartwright, Labrador</t>
  </si>
  <si>
    <t>Coachman’s Cove</t>
  </si>
  <si>
    <t>Come By Chance</t>
  </si>
  <si>
    <t>Cook’s Harbour</t>
  </si>
  <si>
    <t>Cottlesville</t>
  </si>
  <si>
    <t>Cow Head</t>
  </si>
  <si>
    <t>Crow Head</t>
  </si>
  <si>
    <t>Duntara</t>
  </si>
  <si>
    <t>Englee</t>
  </si>
  <si>
    <t>Fermeuse</t>
  </si>
  <si>
    <t>Forteau</t>
  </si>
  <si>
    <t>Fox Cove-Mortier</t>
  </si>
  <si>
    <t>Frenchman’s Cove</t>
  </si>
  <si>
    <t>Gallants</t>
  </si>
  <si>
    <t>Gaultois</t>
  </si>
  <si>
    <t>Goose Cove East</t>
  </si>
  <si>
    <t>Greenspond</t>
  </si>
  <si>
    <t>Hampden</t>
  </si>
  <si>
    <t>Happy Adventure</t>
  </si>
  <si>
    <t>Hawke’s Bay</t>
  </si>
  <si>
    <t>Heart’s Desire</t>
  </si>
  <si>
    <t>Hopedale</t>
  </si>
  <si>
    <t>Howley</t>
  </si>
  <si>
    <t>Jackson’s Arm</t>
  </si>
  <si>
    <t>Keels</t>
  </si>
  <si>
    <t>King’s Cove</t>
  </si>
  <si>
    <t>L’Anse-au-Clair</t>
  </si>
  <si>
    <t>LaScie</t>
  </si>
  <si>
    <t>Little Bay</t>
  </si>
  <si>
    <t>Little Bay East</t>
  </si>
  <si>
    <t>Little Bay Islands</t>
  </si>
  <si>
    <t>Little Burnt Bay</t>
  </si>
  <si>
    <t>Makkovik</t>
  </si>
  <si>
    <t>Millertown</t>
  </si>
  <si>
    <t>Morrisville</t>
  </si>
  <si>
    <t>Nain</t>
  </si>
  <si>
    <t>Natuashish 2</t>
  </si>
  <si>
    <t>New Perlican</t>
  </si>
  <si>
    <t>Nippers Harbour</t>
  </si>
  <si>
    <t>North West River</t>
  </si>
  <si>
    <t>Pacquet</t>
  </si>
  <si>
    <t>Parson’s Pond</t>
  </si>
  <si>
    <t>Pinware</t>
  </si>
  <si>
    <t>Point au Gaul</t>
  </si>
  <si>
    <t>Point Lance</t>
  </si>
  <si>
    <t>Point May</t>
  </si>
  <si>
    <t>Point of Bay</t>
  </si>
  <si>
    <t>Pool’s Cove</t>
  </si>
  <si>
    <t>Port Anson</t>
  </si>
  <si>
    <t>Port Kirwan</t>
  </si>
  <si>
    <t>Postville</t>
  </si>
  <si>
    <t>Raleigh</t>
  </si>
  <si>
    <t>Red Harbour</t>
  </si>
  <si>
    <t>Rencontre East</t>
  </si>
  <si>
    <t>River of Ponds</t>
  </si>
  <si>
    <t>Sally’s Cove</t>
  </si>
  <si>
    <t>Savage Cove-Sandy Cove</t>
  </si>
  <si>
    <t>St. Brendan’s</t>
  </si>
  <si>
    <t>St. Lewis</t>
  </si>
  <si>
    <t>St. Pauls</t>
  </si>
  <si>
    <t>St. Shott’s</t>
  </si>
  <si>
    <t>Terra Nova</t>
  </si>
  <si>
    <t>Tilt Cove</t>
  </si>
  <si>
    <t>Traytown</t>
  </si>
  <si>
    <t>West St. Modeste</t>
  </si>
  <si>
    <t>Westport</t>
  </si>
  <si>
    <t>Woodstock</t>
  </si>
  <si>
    <t>Brackley</t>
  </si>
  <si>
    <t>Charlottetown</t>
  </si>
  <si>
    <t>Clyde River</t>
  </si>
  <si>
    <t>Cornwall</t>
  </si>
  <si>
    <t>Lot 23</t>
  </si>
  <si>
    <t>Meadowbank</t>
  </si>
  <si>
    <t>Miltonvale Park</t>
  </si>
  <si>
    <t>Rocky Point 3</t>
  </si>
  <si>
    <t>Stratford</t>
  </si>
  <si>
    <t>Union Road</t>
  </si>
  <si>
    <t>Warren Grove</t>
  </si>
  <si>
    <t>Winsloe South</t>
  </si>
  <si>
    <t>Linkletter</t>
  </si>
  <si>
    <t>Miscouche</t>
  </si>
  <si>
    <t>Summerside</t>
  </si>
  <si>
    <t>Bedeque</t>
  </si>
  <si>
    <t>Crapaud</t>
  </si>
  <si>
    <t>Hunter River</t>
  </si>
  <si>
    <t>Kensington</t>
  </si>
  <si>
    <t>Kinkora</t>
  </si>
  <si>
    <t>Mount Stewart</t>
  </si>
  <si>
    <t>Resort Mun. Stan.B.-Hope R.-Bayv.-Cavend.-N.Rust.</t>
  </si>
  <si>
    <t>Scotchfort 4</t>
  </si>
  <si>
    <t>Sherbrooke</t>
  </si>
  <si>
    <t>Tyne Valley</t>
  </si>
  <si>
    <t>Wellington</t>
  </si>
  <si>
    <t>Abrams Village</t>
  </si>
  <si>
    <t>Alberton</t>
  </si>
  <si>
    <t>Borden-Carleton</t>
  </si>
  <si>
    <t>Breadalbane</t>
  </si>
  <si>
    <t>Central Bedeque</t>
  </si>
  <si>
    <t>Georgetown</t>
  </si>
  <si>
    <t>Lennox Island 1</t>
  </si>
  <si>
    <t>Montague</t>
  </si>
  <si>
    <t>Morell</t>
  </si>
  <si>
    <t>Murray Harbour</t>
  </si>
  <si>
    <t>Murray River</t>
  </si>
  <si>
    <t>North Rustico</t>
  </si>
  <si>
    <t>O’Leary</t>
  </si>
  <si>
    <t>St. Peters Bay</t>
  </si>
  <si>
    <t>Cardigan</t>
  </si>
  <si>
    <t>Souris</t>
  </si>
  <si>
    <t>Tignish</t>
  </si>
  <si>
    <t>Miminegash</t>
  </si>
  <si>
    <t>Morell 2</t>
  </si>
  <si>
    <t>St. Louis</t>
  </si>
  <si>
    <t>Beaver Lake 17</t>
  </si>
  <si>
    <t>Cole Harbour 30</t>
  </si>
  <si>
    <t>Halifax</t>
  </si>
  <si>
    <t>Sheet Harbour 36</t>
  </si>
  <si>
    <t>Shubenacadie 13</t>
  </si>
  <si>
    <t>Cape Breton</t>
  </si>
  <si>
    <t>Eskasoni 3</t>
  </si>
  <si>
    <t>Membertou 28B</t>
  </si>
  <si>
    <t>Kentville</t>
  </si>
  <si>
    <t>Kings, Subd. B</t>
  </si>
  <si>
    <t>Kings, Subd. C</t>
  </si>
  <si>
    <t>Fisher’s Grant 24</t>
  </si>
  <si>
    <t>Merigomish Harbour 31</t>
  </si>
  <si>
    <t>New Glasgow</t>
  </si>
  <si>
    <t>Pictou, Subd. B</t>
  </si>
  <si>
    <t>Pictou, Subd. C</t>
  </si>
  <si>
    <t>Stellarton</t>
  </si>
  <si>
    <t>Trenton</t>
  </si>
  <si>
    <t>Westville</t>
  </si>
  <si>
    <t>Colchester, Subd. B</t>
  </si>
  <si>
    <t>Colchester, Subd. C</t>
  </si>
  <si>
    <t>Millbrook 27</t>
  </si>
  <si>
    <t>Truro</t>
  </si>
  <si>
    <t>Colchester, Subd. A</t>
  </si>
  <si>
    <t>East Hants</t>
  </si>
  <si>
    <t>Stewiacke</t>
  </si>
  <si>
    <t>Annapolis, Subd. D</t>
  </si>
  <si>
    <t>Berwick</t>
  </si>
  <si>
    <t>Canso</t>
  </si>
  <si>
    <t>Chester</t>
  </si>
  <si>
    <t>Cumberland, Subd. D</t>
  </si>
  <si>
    <t>Hantsport</t>
  </si>
  <si>
    <t>Indian Brook 14</t>
  </si>
  <si>
    <t>Inverness, Subd. B</t>
  </si>
  <si>
    <t>Inverness, Subd. C</t>
  </si>
  <si>
    <t>Kings, Subd. A</t>
  </si>
  <si>
    <t>Kings, Subd. D</t>
  </si>
  <si>
    <t>Lunenburg</t>
  </si>
  <si>
    <t>Middleton</t>
  </si>
  <si>
    <t>Parrsboro</t>
  </si>
  <si>
    <t>Pictou</t>
  </si>
  <si>
    <t>Pictou, Subd. A</t>
  </si>
  <si>
    <t>Richmond, Subd. B</t>
  </si>
  <si>
    <t>Richmond, Subd. C</t>
  </si>
  <si>
    <t>Victoria, Subd. B</t>
  </si>
  <si>
    <t>West Hants</t>
  </si>
  <si>
    <t>Windsor</t>
  </si>
  <si>
    <t>Wolfville</t>
  </si>
  <si>
    <t>Amherst</t>
  </si>
  <si>
    <t>Annapolis Royal</t>
  </si>
  <si>
    <t>Annapolis, Subd. A</t>
  </si>
  <si>
    <t>Annapolis, Subd. B</t>
  </si>
  <si>
    <t>Annapolis, Subd. C</t>
  </si>
  <si>
    <t>Antigonish</t>
  </si>
  <si>
    <t>Antigonish, Subd. A</t>
  </si>
  <si>
    <t>Antigonish, Subd. B</t>
  </si>
  <si>
    <t>Argyle</t>
  </si>
  <si>
    <t>Barrington</t>
  </si>
  <si>
    <t>Bridgetown</t>
  </si>
  <si>
    <t>Bridgewater</t>
  </si>
  <si>
    <t>Cambridge 32</t>
  </si>
  <si>
    <t>Chapel Island 5</t>
  </si>
  <si>
    <t>Clare</t>
  </si>
  <si>
    <t>Clark’s Harbour</t>
  </si>
  <si>
    <t>Cumberland, Subd. A</t>
  </si>
  <si>
    <t>Cumberland, Subd. B</t>
  </si>
  <si>
    <t>Cumberland, Subd. C</t>
  </si>
  <si>
    <t>Digby</t>
  </si>
  <si>
    <t>Guysborough</t>
  </si>
  <si>
    <t>Inverness, Subd. A</t>
  </si>
  <si>
    <t>Lockeport</t>
  </si>
  <si>
    <t>Mahone Bay</t>
  </si>
  <si>
    <t>Mulgrave</t>
  </si>
  <si>
    <t>Oxford</t>
  </si>
  <si>
    <t>Pomquet And Afton 23</t>
  </si>
  <si>
    <t>Port Hawkesbury</t>
  </si>
  <si>
    <t>Queens</t>
  </si>
  <si>
    <t>Richmond, Subd. A</t>
  </si>
  <si>
    <t>Shelburne</t>
  </si>
  <si>
    <t>Springhill</t>
  </si>
  <si>
    <t>Victoria, Subd. A</t>
  </si>
  <si>
    <t>Wagmatcook 1</t>
  </si>
  <si>
    <t>Yarmouth</t>
  </si>
  <si>
    <t>Bear River (Part) 6</t>
  </si>
  <si>
    <t>Bear River 6B</t>
  </si>
  <si>
    <t>Glooscap 35</t>
  </si>
  <si>
    <t>Gold River 21</t>
  </si>
  <si>
    <t>New Ross 20</t>
  </si>
  <si>
    <t>Pennal 19</t>
  </si>
  <si>
    <t>Ponhook Lake 10</t>
  </si>
  <si>
    <t>Whycocomagh 2</t>
  </si>
  <si>
    <t>Wildcat 12</t>
  </si>
  <si>
    <t>Yarmouth 33</t>
  </si>
  <si>
    <t>Coverdale</t>
  </si>
  <si>
    <t>Dieppe</t>
  </si>
  <si>
    <t>Dorchester</t>
  </si>
  <si>
    <t>Elgin</t>
  </si>
  <si>
    <t>Fort Folly 1</t>
  </si>
  <si>
    <t>Hillsborough</t>
  </si>
  <si>
    <t>Memramcook</t>
  </si>
  <si>
    <t>Moncton</t>
  </si>
  <si>
    <t>Riverview</t>
  </si>
  <si>
    <t>Saint-Paul</t>
  </si>
  <si>
    <t>Salisbury</t>
  </si>
  <si>
    <t>Grand Bay-Westfield</t>
  </si>
  <si>
    <t>Greenwich</t>
  </si>
  <si>
    <t>Hampton</t>
  </si>
  <si>
    <t>Kingston</t>
  </si>
  <si>
    <t>Lepreau</t>
  </si>
  <si>
    <t>Musquash</t>
  </si>
  <si>
    <t>Petersville</t>
  </si>
  <si>
    <t>Quispamsis</t>
  </si>
  <si>
    <t>Rothesay</t>
  </si>
  <si>
    <t>Saint John</t>
  </si>
  <si>
    <t>Saint Martins</t>
  </si>
  <si>
    <t>Simonds</t>
  </si>
  <si>
    <t>St. Martins</t>
  </si>
  <si>
    <t>Upham</t>
  </si>
  <si>
    <t>Westfield</t>
  </si>
  <si>
    <t>Bathurst</t>
  </si>
  <si>
    <t>Belledune</t>
  </si>
  <si>
    <t>Beresford</t>
  </si>
  <si>
    <t>Nigadoo</t>
  </si>
  <si>
    <t>Pabineau 11</t>
  </si>
  <si>
    <t>Petit-Rocher</t>
  </si>
  <si>
    <t>Pointe-Verte</t>
  </si>
  <si>
    <t>Addington</t>
  </si>
  <si>
    <t>Atholville</t>
  </si>
  <si>
    <t>Dalhousie</t>
  </si>
  <si>
    <t>Tide Head</t>
  </si>
  <si>
    <t>Edmundston</t>
  </si>
  <si>
    <t>Rivière-Verte</t>
  </si>
  <si>
    <t>Saint-Basile</t>
  </si>
  <si>
    <t>Saint-Hilaire</t>
  </si>
  <si>
    <t>Saint-Jacques</t>
  </si>
  <si>
    <t>Saint-Joseph</t>
  </si>
  <si>
    <t>St. Basile 10</t>
  </si>
  <si>
    <t>St. Hilaire</t>
  </si>
  <si>
    <t>Bright</t>
  </si>
  <si>
    <t>Devon 30</t>
  </si>
  <si>
    <t>Douglas</t>
  </si>
  <si>
    <t>Fredericton</t>
  </si>
  <si>
    <t>Gladstone</t>
  </si>
  <si>
    <t>Kingsclear</t>
  </si>
  <si>
    <t>Kingsclear 6</t>
  </si>
  <si>
    <t>Lincoln</t>
  </si>
  <si>
    <t>Maugerville</t>
  </si>
  <si>
    <t>New Maryland</t>
  </si>
  <si>
    <t>Saint Marys</t>
  </si>
  <si>
    <t>Big Hole Tract 8 (South Half)</t>
  </si>
  <si>
    <t>Chatham</t>
  </si>
  <si>
    <t>Derby</t>
  </si>
  <si>
    <t>Eel Ground 2</t>
  </si>
  <si>
    <t>Glenelg</t>
  </si>
  <si>
    <t>Miramichi</t>
  </si>
  <si>
    <t>Nelson</t>
  </si>
  <si>
    <t>Newcastle</t>
  </si>
  <si>
    <t>Northesk</t>
  </si>
  <si>
    <t>Red Bank 4</t>
  </si>
  <si>
    <t>Southesk</t>
  </si>
  <si>
    <t>Allardville</t>
  </si>
  <si>
    <t>Baker-Brook</t>
  </si>
  <si>
    <t>Balmoral</t>
  </si>
  <si>
    <t>Blackville</t>
  </si>
  <si>
    <t>Blissville</t>
  </si>
  <si>
    <t>Cambridge-Narrows</t>
  </si>
  <si>
    <t>Colborne</t>
  </si>
  <si>
    <t>Dundas</t>
  </si>
  <si>
    <t>Durham</t>
  </si>
  <si>
    <t>Eel River Crossing</t>
  </si>
  <si>
    <t>Eldon</t>
  </si>
  <si>
    <t>Fredericton Junction</t>
  </si>
  <si>
    <t>Gagetown</t>
  </si>
  <si>
    <t>Harcourt</t>
  </si>
  <si>
    <t>Harvey</t>
  </si>
  <si>
    <t>Hopewell</t>
  </si>
  <si>
    <t>Kars</t>
  </si>
  <si>
    <t>Manners Sutton</t>
  </si>
  <si>
    <t>North Lake</t>
  </si>
  <si>
    <t>Norton</t>
  </si>
  <si>
    <t>Prince William</t>
  </si>
  <si>
    <t>Queensbury</t>
  </si>
  <si>
    <t>Sainte-Anne-de-Madawaska</t>
  </si>
  <si>
    <t>Shediac</t>
  </si>
  <si>
    <t>Sheffield</t>
  </si>
  <si>
    <t>Stanley</t>
  </si>
  <si>
    <t>Tracy</t>
  </si>
  <si>
    <t>Weldford</t>
  </si>
  <si>
    <t>Acadieville</t>
  </si>
  <si>
    <t>Alma</t>
  </si>
  <si>
    <t>Alnwick</t>
  </si>
  <si>
    <t>Baker Brook</t>
  </si>
  <si>
    <t>Beaubassin East</t>
  </si>
  <si>
    <t>Bertrand</t>
  </si>
  <si>
    <t>Blissfield</t>
  </si>
  <si>
    <t>Botsford</t>
  </si>
  <si>
    <t>Bouctouche</t>
  </si>
  <si>
    <t>Burton</t>
  </si>
  <si>
    <t>Cambridge</t>
  </si>
  <si>
    <t>Canning</t>
  </si>
  <si>
    <t>Cap-Pelé</t>
  </si>
  <si>
    <t>Caraquet</t>
  </si>
  <si>
    <t>Cardwell</t>
  </si>
  <si>
    <t>Carleton</t>
  </si>
  <si>
    <t>Centreville</t>
  </si>
  <si>
    <t>Charlo</t>
  </si>
  <si>
    <t>Chipman</t>
  </si>
  <si>
    <t>Clair</t>
  </si>
  <si>
    <t>Doaktown</t>
  </si>
  <si>
    <t>Drummond</t>
  </si>
  <si>
    <t>Dumfries</t>
  </si>
  <si>
    <t>Eel River 3</t>
  </si>
  <si>
    <t>Grand Falls</t>
  </si>
  <si>
    <t>Grand Manan</t>
  </si>
  <si>
    <t>Hammond</t>
  </si>
  <si>
    <t>Hampstead</t>
  </si>
  <si>
    <t>Hardwicke</t>
  </si>
  <si>
    <t>Havelock</t>
  </si>
  <si>
    <t>Inkerman</t>
  </si>
  <si>
    <t>Johnston</t>
  </si>
  <si>
    <t>Lac Baker</t>
  </si>
  <si>
    <t>Lac-Baker</t>
  </si>
  <si>
    <t>Maisonnette</t>
  </si>
  <si>
    <t>McAdam</t>
  </si>
  <si>
    <t>Millville</t>
  </si>
  <si>
    <t>Minto</t>
  </si>
  <si>
    <t>Nackawic</t>
  </si>
  <si>
    <t>Neguac</t>
  </si>
  <si>
    <t>New Bandon</t>
  </si>
  <si>
    <t>Northfield</t>
  </si>
  <si>
    <t>Notre-Dame-de-Lourdes</t>
  </si>
  <si>
    <t>Oromocto</t>
  </si>
  <si>
    <t>Oromocto 26</t>
  </si>
  <si>
    <t>Paquetville</t>
  </si>
  <si>
    <t>Pennfield</t>
  </si>
  <si>
    <t>Petitcodiac</t>
  </si>
  <si>
    <t>Richibucto</t>
  </si>
  <si>
    <t>Riverside-Albert</t>
  </si>
  <si>
    <t>Rogersville</t>
  </si>
  <si>
    <t>Sackville</t>
  </si>
  <si>
    <t>Saint George</t>
  </si>
  <si>
    <t>Saint Mary</t>
  </si>
  <si>
    <t>Saint Patrick</t>
  </si>
  <si>
    <t>Saint-Antoine</t>
  </si>
  <si>
    <t>Saint-Charles</t>
  </si>
  <si>
    <t>Sainte-Anne</t>
  </si>
  <si>
    <t>Saint-François</t>
  </si>
  <si>
    <t>Saint-François de Madawaska</t>
  </si>
  <si>
    <t>Saint-Isidore</t>
  </si>
  <si>
    <t>Saint-Léolin</t>
  </si>
  <si>
    <t>Saint-Léonard</t>
  </si>
  <si>
    <t>Saint-Louis</t>
  </si>
  <si>
    <t>Saint-Louis de Kent</t>
  </si>
  <si>
    <t>Saumarez</t>
  </si>
  <si>
    <t>Southampton</t>
  </si>
  <si>
    <t>Springfield</t>
  </si>
  <si>
    <t>Studholm</t>
  </si>
  <si>
    <t>Sussex</t>
  </si>
  <si>
    <t>Sussex Corner</t>
  </si>
  <si>
    <t>Upper Miramichi</t>
  </si>
  <si>
    <t>Waterborough</t>
  </si>
  <si>
    <t>Waterford</t>
  </si>
  <si>
    <t>Westmorland</t>
  </si>
  <si>
    <t>Wickham</t>
  </si>
  <si>
    <t>Aberdeen</t>
  </si>
  <si>
    <t>Andover</t>
  </si>
  <si>
    <t>Bas-Caraquet</t>
  </si>
  <si>
    <t>Blacks Harbour</t>
  </si>
  <si>
    <t>Brunswick</t>
  </si>
  <si>
    <t>Burnt Church 14</t>
  </si>
  <si>
    <t>Canterbury</t>
  </si>
  <si>
    <t>Denmark</t>
  </si>
  <si>
    <t>Dufferin</t>
  </si>
  <si>
    <t>Florenceville-Bristol</t>
  </si>
  <si>
    <t>Gordon</t>
  </si>
  <si>
    <t>Grande-Anse</t>
  </si>
  <si>
    <t>Grimmer</t>
  </si>
  <si>
    <t>Hartland</t>
  </si>
  <si>
    <t>Kent</t>
  </si>
  <si>
    <t>Lamèque</t>
  </si>
  <si>
    <t>Le Goulet</t>
  </si>
  <si>
    <t>Meductic</t>
  </si>
  <si>
    <t>Northampton</t>
  </si>
  <si>
    <t>Peel</t>
  </si>
  <si>
    <t>Perth</t>
  </si>
  <si>
    <t>Perth-Andover</t>
  </si>
  <si>
    <t>Plaster Rock</t>
  </si>
  <si>
    <t>Port Elgin</t>
  </si>
  <si>
    <t>Rexton</t>
  </si>
  <si>
    <t>Richibucto 15</t>
  </si>
  <si>
    <t>Richmond</t>
  </si>
  <si>
    <t>Saint Andrews</t>
  </si>
  <si>
    <t>Saint David</t>
  </si>
  <si>
    <t>Saint Stephen</t>
  </si>
  <si>
    <t>Saint-André</t>
  </si>
  <si>
    <t>Sainte-Marie-Saint-Raphaël</t>
  </si>
  <si>
    <t>Saint-Quentin</t>
  </si>
  <si>
    <t>Shippagan</t>
  </si>
  <si>
    <t>St. George</t>
  </si>
  <si>
    <t>St. Stephen</t>
  </si>
  <si>
    <t>Tobique 20</t>
  </si>
  <si>
    <t>Tracadie-Sheila</t>
  </si>
  <si>
    <t>Wakefield</t>
  </si>
  <si>
    <t>Wicklow</t>
  </si>
  <si>
    <t>Wilmot</t>
  </si>
  <si>
    <t>Woodstock 23</t>
  </si>
  <si>
    <t>Aroostook</t>
  </si>
  <si>
    <t>Bath</t>
  </si>
  <si>
    <t>Buctouche 16</t>
  </si>
  <si>
    <t>Campobello Island</t>
  </si>
  <si>
    <t>Clarendon</t>
  </si>
  <si>
    <t>Dumbarton</t>
  </si>
  <si>
    <t>Huskisson</t>
  </si>
  <si>
    <t>Indian Island 28</t>
  </si>
  <si>
    <t>Indian Ranch</t>
  </si>
  <si>
    <t>Kedgwick</t>
  </si>
  <si>
    <t>Lorne</t>
  </si>
  <si>
    <t>Madawaska</t>
  </si>
  <si>
    <t>Saint Croix</t>
  </si>
  <si>
    <t>Saint James</t>
  </si>
  <si>
    <t>Tabusintac 9</t>
  </si>
  <si>
    <t>West Isles</t>
  </si>
  <si>
    <t>Baie-D’Urfé</t>
  </si>
  <si>
    <t>Beaconsfield</t>
  </si>
  <si>
    <t>Beauharnois</t>
  </si>
  <si>
    <t>Beloeil</t>
  </si>
  <si>
    <t>Blainville</t>
  </si>
  <si>
    <t>Boisbriand</t>
  </si>
  <si>
    <t>Bois-des-Filion</t>
  </si>
  <si>
    <t>Boucherville</t>
  </si>
  <si>
    <t>Brossard</t>
  </si>
  <si>
    <t>Candiac</t>
  </si>
  <si>
    <t>Carignan</t>
  </si>
  <si>
    <t>Chambly</t>
  </si>
  <si>
    <t>Charlemagne</t>
  </si>
  <si>
    <t>Châteauguay</t>
  </si>
  <si>
    <t>Coteau-du-Lac</t>
  </si>
  <si>
    <t>Côte-Saint-Luc</t>
  </si>
  <si>
    <t>Delson</t>
  </si>
  <si>
    <t>Deux-Montagnes</t>
  </si>
  <si>
    <t>Dollard-Des Ormeaux</t>
  </si>
  <si>
    <t>Dorval</t>
  </si>
  <si>
    <t>Gore</t>
  </si>
  <si>
    <t>Hudson</t>
  </si>
  <si>
    <t>Kahnawake</t>
  </si>
  <si>
    <t>Kanesatake</t>
  </si>
  <si>
    <t>Kirkland</t>
  </si>
  <si>
    <t>La Prairie</t>
  </si>
  <si>
    <t>L’Assomption</t>
  </si>
  <si>
    <t>Laval</t>
  </si>
  <si>
    <t>Lavaltrie</t>
  </si>
  <si>
    <t>L’Épiphanie</t>
  </si>
  <si>
    <t>Léry</t>
  </si>
  <si>
    <t>Les Cèdres</t>
  </si>
  <si>
    <t>Les Coteaux</t>
  </si>
  <si>
    <t>L’Île-Cadieux</t>
  </si>
  <si>
    <t>L’Île-Dorval</t>
  </si>
  <si>
    <t>L’Île-Perrot</t>
  </si>
  <si>
    <t>Longueuil</t>
  </si>
  <si>
    <t>Lorraine</t>
  </si>
  <si>
    <t>Mascouche</t>
  </si>
  <si>
    <t>McMasterville</t>
  </si>
  <si>
    <t>Mercier</t>
  </si>
  <si>
    <t>Mirabel</t>
  </si>
  <si>
    <t>Montréal</t>
  </si>
  <si>
    <t>Montréal-Est</t>
  </si>
  <si>
    <t>Montréal-Ouest</t>
  </si>
  <si>
    <t>Mont-Royal</t>
  </si>
  <si>
    <t>Mont-Saint-Hilaire</t>
  </si>
  <si>
    <t>Notre-Dame-de-l’Île-Perrot</t>
  </si>
  <si>
    <t>Oka</t>
  </si>
  <si>
    <t>Otterburn Park</t>
  </si>
  <si>
    <t>Pincourt</t>
  </si>
  <si>
    <t>Pointe-Calumet</t>
  </si>
  <si>
    <t>Pointe-Claire</t>
  </si>
  <si>
    <t>Pointe-des-Cascades</t>
  </si>
  <si>
    <t>Repentigny</t>
  </si>
  <si>
    <t>Richelieu</t>
  </si>
  <si>
    <t>Rosemère</t>
  </si>
  <si>
    <t>Saint-Amable</t>
  </si>
  <si>
    <t>Saint-Basile-le-Grand</t>
  </si>
  <si>
    <t>Saint-Bruno-de-Montarville</t>
  </si>
  <si>
    <t>Saint-Colomban</t>
  </si>
  <si>
    <t>Saint-Constant</t>
  </si>
  <si>
    <t>Sainte-Anne-de-Bellevue</t>
  </si>
  <si>
    <t>Sainte-Anne-des-Plaines</t>
  </si>
  <si>
    <t>Sainte-Catherine</t>
  </si>
  <si>
    <t>Sainte-Julie</t>
  </si>
  <si>
    <t>Sainte-Marthe-sur-le-Lac</t>
  </si>
  <si>
    <t>Sainte-Thérèse</t>
  </si>
  <si>
    <t>Saint-Eustache</t>
  </si>
  <si>
    <t>Saint-Jérôme</t>
  </si>
  <si>
    <t>Saint-Joseph-du-Lac</t>
  </si>
  <si>
    <t>Saint-Lambert</t>
  </si>
  <si>
    <t>Saint-Lazare</t>
  </si>
  <si>
    <t>Saint-Mathias-sur-Richelieu</t>
  </si>
  <si>
    <t>Saint-Mathieu</t>
  </si>
  <si>
    <t>Saint-Mathieu-de-Beloeil</t>
  </si>
  <si>
    <t>Saint-Philippe</t>
  </si>
  <si>
    <t>Saint-Placide</t>
  </si>
  <si>
    <t>Saint-Sulpice</t>
  </si>
  <si>
    <t>Saint-Zotique</t>
  </si>
  <si>
    <t>Senneville</t>
  </si>
  <si>
    <t>Terrasse-Vaudreuil</t>
  </si>
  <si>
    <t>Terrebonne</t>
  </si>
  <si>
    <t>Varennes</t>
  </si>
  <si>
    <t>Vaudreuil-Dorion</t>
  </si>
  <si>
    <t>Vaudreuil-sur-le-Lac</t>
  </si>
  <si>
    <t>Verchères</t>
  </si>
  <si>
    <t>Westmount</t>
  </si>
  <si>
    <t>Bowman</t>
  </si>
  <si>
    <t>Cantley</t>
  </si>
  <si>
    <t>Chelsea</t>
  </si>
  <si>
    <t>Denholm</t>
  </si>
  <si>
    <t>Gatineau</t>
  </si>
  <si>
    <t>La Pêche</t>
  </si>
  <si>
    <t>L’Ange-Gardien</t>
  </si>
  <si>
    <t>Mayo</t>
  </si>
  <si>
    <t>Notre-Dame-de-la-Salette</t>
  </si>
  <si>
    <t>Pontiac</t>
  </si>
  <si>
    <t>Val-des-Bois</t>
  </si>
  <si>
    <t>Val-des-Monts</t>
  </si>
  <si>
    <t>Beaumont</t>
  </si>
  <si>
    <t>Boischatel</t>
  </si>
  <si>
    <t>Château-Richer</t>
  </si>
  <si>
    <t>Fossambault-sur-le-Lac</t>
  </si>
  <si>
    <t>Lac-Beauport</t>
  </si>
  <si>
    <t>Lac-Delage</t>
  </si>
  <si>
    <t>Lac-Saint-Joseph</t>
  </si>
  <si>
    <t>L’Ancienne-Lorette</t>
  </si>
  <si>
    <t>Lévis</t>
  </si>
  <si>
    <t>Neuville</t>
  </si>
  <si>
    <t>Notre-Dame-des-Anges</t>
  </si>
  <si>
    <t>Québec</t>
  </si>
  <si>
    <t>Saint-Augustin-de-Desmaures</t>
  </si>
  <si>
    <t>Sainte-Brigitte-de-Laval</t>
  </si>
  <si>
    <t>Sainte-Catherine-de-la-Jacques-Cartier</t>
  </si>
  <si>
    <t>Sainte-Famille</t>
  </si>
  <si>
    <t>Sainte-Pétronille</t>
  </si>
  <si>
    <t>Saint-François-de-l’Île-d’Orléans</t>
  </si>
  <si>
    <t>Saint-Gabriel-de-Valcartier</t>
  </si>
  <si>
    <t>Saint-Henri</t>
  </si>
  <si>
    <t>Saint-Jean-de-l’Île-d’Orléans</t>
  </si>
  <si>
    <t>Saint-Lambert-de-Lauzon</t>
  </si>
  <si>
    <t>Saint-Laurent-de-l’Île-d’Orléans</t>
  </si>
  <si>
    <t>Saint-Pierre-de-l’Île-d’Orléans</t>
  </si>
  <si>
    <t>Shannon</t>
  </si>
  <si>
    <t>Stoneham-et-Tewkesbury</t>
  </si>
  <si>
    <t>Wendake</t>
  </si>
  <si>
    <t>Larouche</t>
  </si>
  <si>
    <t>Saguenay</t>
  </si>
  <si>
    <t>Saint-Charles-de-Bourget</t>
  </si>
  <si>
    <t>Saint-David-de-Falardeau</t>
  </si>
  <si>
    <t>Sainte-Rose-du-Nord</t>
  </si>
  <si>
    <t>Saint-Félix-d’Otis</t>
  </si>
  <si>
    <t>Saint-Fulgence</t>
  </si>
  <si>
    <t>Saint-Honoré</t>
  </si>
  <si>
    <t>Ascot Corner</t>
  </si>
  <si>
    <t>Compton</t>
  </si>
  <si>
    <t>Hatley</t>
  </si>
  <si>
    <t>Magog</t>
  </si>
  <si>
    <t>North Hatley</t>
  </si>
  <si>
    <t>Orford</t>
  </si>
  <si>
    <t>Saint-Denis-de-Brompton</t>
  </si>
  <si>
    <t>Stoke</t>
  </si>
  <si>
    <t>Val-Joli</t>
  </si>
  <si>
    <t>Waterville</t>
  </si>
  <si>
    <t>Bécancour</t>
  </si>
  <si>
    <t>Champlain</t>
  </si>
  <si>
    <t>Saint-Luc-de-Vincennes</t>
  </si>
  <si>
    <t>Saint-Maurice</t>
  </si>
  <si>
    <t>Trois-Rivières</t>
  </si>
  <si>
    <t>Wôlinak</t>
  </si>
  <si>
    <t>Yamachiche</t>
  </si>
  <si>
    <t>Saint-Nazaire</t>
  </si>
  <si>
    <t>Amos</t>
  </si>
  <si>
    <t>Pikogan</t>
  </si>
  <si>
    <t>Saint-Dominique-du-Rosaire</t>
  </si>
  <si>
    <t>Sainte-Gertrude-Manneville</t>
  </si>
  <si>
    <t>Saint-Félix-de-Dalquier</t>
  </si>
  <si>
    <t>Saint-Mathieu-d’Harricana</t>
  </si>
  <si>
    <t>Trécesson</t>
  </si>
  <si>
    <t>Baie-Comeau</t>
  </si>
  <si>
    <t>Chute-aux-Outardes</t>
  </si>
  <si>
    <t>Franquelin</t>
  </si>
  <si>
    <t>Pointe-aux-Outardes</t>
  </si>
  <si>
    <t>Pointe-Lebel</t>
  </si>
  <si>
    <t>Ragueneau</t>
  </si>
  <si>
    <t>Listuguj</t>
  </si>
  <si>
    <t>Pointe-à-la-Croix</t>
  </si>
  <si>
    <t>Cowansville</t>
  </si>
  <si>
    <t>Dolbeau-Mistassini</t>
  </si>
  <si>
    <t>Sainte-Jeanne-d’Arc</t>
  </si>
  <si>
    <t>Saint-Eugène-d’Argentenay</t>
  </si>
  <si>
    <t>Drummondville</t>
  </si>
  <si>
    <t>Notre-Dame-du-Bon-Conseil</t>
  </si>
  <si>
    <t>Saint-Cyrille-de-Wendover</t>
  </si>
  <si>
    <t>Saint-Germain-de-Grantham</t>
  </si>
  <si>
    <t>Saint-Lucien</t>
  </si>
  <si>
    <t>Saint-Majorique-de-Grantham</t>
  </si>
  <si>
    <t>Bromont</t>
  </si>
  <si>
    <t>Granby</t>
  </si>
  <si>
    <t>Saint-Alphonse-de-Granby</t>
  </si>
  <si>
    <t>Saint-Paul-d’Abbotsford</t>
  </si>
  <si>
    <t>Grenville</t>
  </si>
  <si>
    <t>Joliette</t>
  </si>
  <si>
    <t>Notre-Dame-des-Prairies</t>
  </si>
  <si>
    <t>Saint-Charles-Borromée</t>
  </si>
  <si>
    <t>Lachute</t>
  </si>
  <si>
    <t>Matane</t>
  </si>
  <si>
    <t>Sainte-Félicité</t>
  </si>
  <si>
    <t>Saint-René-de-Matane</t>
  </si>
  <si>
    <t>Saint-Ulric</t>
  </si>
  <si>
    <t>Rimouski</t>
  </si>
  <si>
    <t>Saint-Anaclet-de-Lessard</t>
  </si>
  <si>
    <t>Saint-Narcisse-de-Rimouski</t>
  </si>
  <si>
    <t>Cacouna</t>
  </si>
  <si>
    <t>Notre-Dame-du-Portage</t>
  </si>
  <si>
    <t>Rivière-du-Loup</t>
  </si>
  <si>
    <t>Saint-Antonin</t>
  </si>
  <si>
    <t>Saint-Modeste</t>
  </si>
  <si>
    <t>Preissac</t>
  </si>
  <si>
    <t>Rouyn-Noranda</t>
  </si>
  <si>
    <t>Lac-Poulin</t>
  </si>
  <si>
    <t>Notre-Dame-des-Pins</t>
  </si>
  <si>
    <t>Saint-Benoît-Labre</t>
  </si>
  <si>
    <t>Saint-Georges</t>
  </si>
  <si>
    <t>Saint-Simon-les-Mines</t>
  </si>
  <si>
    <t>Saint-Dominique</t>
  </si>
  <si>
    <t>Saint-Hyacinthe</t>
  </si>
  <si>
    <t>Saint-Simon</t>
  </si>
  <si>
    <t>Saint-Jean-sur-Richelieu</t>
  </si>
  <si>
    <t>Salaberry-de-Valleyfield</t>
  </si>
  <si>
    <t>Maliotenam</t>
  </si>
  <si>
    <t>Sept-Îles</t>
  </si>
  <si>
    <t>Uashat</t>
  </si>
  <si>
    <t>Saint-Boniface</t>
  </si>
  <si>
    <t>Saint-Roch-de-Mékinac</t>
  </si>
  <si>
    <t>Shawinigan</t>
  </si>
  <si>
    <t>Contrecoeur</t>
  </si>
  <si>
    <t>Sainte-Anne-de-Sorel</t>
  </si>
  <si>
    <t>Sainte-Victoire-de-Sorel</t>
  </si>
  <si>
    <t>Saint-Joseph-de-Sorel</t>
  </si>
  <si>
    <t>Sorel-Tracy</t>
  </si>
  <si>
    <t>Saint-Adrien-d’Irlande</t>
  </si>
  <si>
    <t>Saint-Joseph-de-Coleraine</t>
  </si>
  <si>
    <t>Thetford Mines</t>
  </si>
  <si>
    <t>Lac-Simon</t>
  </si>
  <si>
    <t>Val-d’Or</t>
  </si>
  <si>
    <t>Saint-Christophe-d’Arthabaska</t>
  </si>
  <si>
    <t>Victoriaville</t>
  </si>
  <si>
    <t>Abercorn</t>
  </si>
  <si>
    <t>Adstock</t>
  </si>
  <si>
    <t>Albanel</t>
  </si>
  <si>
    <t>Alleyn-et-Cawood</t>
  </si>
  <si>
    <t>Austin</t>
  </si>
  <si>
    <t>Ayer’s Cliff</t>
  </si>
  <si>
    <t>Beaupré</t>
  </si>
  <si>
    <t>Bégin</t>
  </si>
  <si>
    <t>Berry</t>
  </si>
  <si>
    <t>Bolton-Est</t>
  </si>
  <si>
    <t>Brigham</t>
  </si>
  <si>
    <t>Bristol</t>
  </si>
  <si>
    <t>Brownsburg-Chatham</t>
  </si>
  <si>
    <t>Bury</t>
  </si>
  <si>
    <t>Calixa-Lavallée</t>
  </si>
  <si>
    <t>Cayamant</t>
  </si>
  <si>
    <t>Chertsey</t>
  </si>
  <si>
    <t>Chesterville</t>
  </si>
  <si>
    <t>Cookshire-Eaton</t>
  </si>
  <si>
    <t>Crabtree</t>
  </si>
  <si>
    <t>Disraeli</t>
  </si>
  <si>
    <t>Dudswell</t>
  </si>
  <si>
    <t>Duhamel</t>
  </si>
  <si>
    <t>Dunham</t>
  </si>
  <si>
    <t>Duparquet</t>
  </si>
  <si>
    <t>East Farnham</t>
  </si>
  <si>
    <t>Eastman</t>
  </si>
  <si>
    <t>Entrelacs</t>
  </si>
  <si>
    <t>Escuminac</t>
  </si>
  <si>
    <t>Essipit</t>
  </si>
  <si>
    <t>Fassett</t>
  </si>
  <si>
    <t>Ferland-et-Boilleau</t>
  </si>
  <si>
    <t>Frelighsburg</t>
  </si>
  <si>
    <t>Grandes-Piles</t>
  </si>
  <si>
    <t>Grand-Saint-Esprit</t>
  </si>
  <si>
    <t>Grenville-sur-la-Rouge</t>
  </si>
  <si>
    <t>Hébertville</t>
  </si>
  <si>
    <t>Hébertville-Station</t>
  </si>
  <si>
    <t>Henryville</t>
  </si>
  <si>
    <t>Hérouxville</t>
  </si>
  <si>
    <t>Howick</t>
  </si>
  <si>
    <t>Irlande</t>
  </si>
  <si>
    <t>Kinnear’s Mills</t>
  </si>
  <si>
    <t>La Corne</t>
  </si>
  <si>
    <t>La Morandière</t>
  </si>
  <si>
    <t>La Motte</t>
  </si>
  <si>
    <t>La Présentation</t>
  </si>
  <si>
    <t>La  Trinité-des-Monts</t>
  </si>
  <si>
    <t>Labrecque</t>
  </si>
  <si>
    <t>Lac-Brome</t>
  </si>
  <si>
    <t>Lac-des-Plages</t>
  </si>
  <si>
    <t>Lac-Sainte-Marie</t>
  </si>
  <si>
    <t>Lac-Sergent</t>
  </si>
  <si>
    <t>Lac-Walker</t>
  </si>
  <si>
    <t>Landrienne</t>
  </si>
  <si>
    <t>Lanoraie</t>
  </si>
  <si>
    <t>L’Ascension-de-Notre-Seigneur</t>
  </si>
  <si>
    <t>L’Avenir</t>
  </si>
  <si>
    <t>Lefebvre</t>
  </si>
  <si>
    <t>L’Isle-aux-Allumettes</t>
  </si>
  <si>
    <t>Lochaber</t>
  </si>
  <si>
    <t>Lochaber-Partie-Ouest</t>
  </si>
  <si>
    <t>Low</t>
  </si>
  <si>
    <t>Malartic</t>
  </si>
  <si>
    <t>Mandeville</t>
  </si>
  <si>
    <t>Marieville</t>
  </si>
  <si>
    <t>Massueville</t>
  </si>
  <si>
    <t>Mille-Isles</t>
  </si>
  <si>
    <t>Mont-Saint-Grégoire</t>
  </si>
  <si>
    <t>Morin-Heights</t>
  </si>
  <si>
    <t>Mulgrave-et-Derry</t>
  </si>
  <si>
    <t>Napierville</t>
  </si>
  <si>
    <t>Notre-Dame-de-Bonsecours</t>
  </si>
  <si>
    <t>Notre-Dame-de-Ham</t>
  </si>
  <si>
    <t>Notre-Dame-de-Lorette</t>
  </si>
  <si>
    <t>Notre-Dame-du-Mont-Carmel</t>
  </si>
  <si>
    <t>Notre-Dame-du-Sacré-Coeur-d’Issoudun</t>
  </si>
  <si>
    <t>Noyan</t>
  </si>
  <si>
    <t>Passes-Dangereuses</t>
  </si>
  <si>
    <t>Péribonka</t>
  </si>
  <si>
    <t>Piedmont</t>
  </si>
  <si>
    <t>Pointe-Fortune</t>
  </si>
  <si>
    <t>Pont-Rouge</t>
  </si>
  <si>
    <t>Prévost</t>
  </si>
  <si>
    <t>Rawdon</t>
  </si>
  <si>
    <t>Rigaud</t>
  </si>
  <si>
    <t>Ristigouche-Partie-Sud-Est</t>
  </si>
  <si>
    <t>Rivière-aux-Outardes</t>
  </si>
  <si>
    <t>Rivière-Beaudette</t>
  </si>
  <si>
    <t>Rivière-Éternité</t>
  </si>
  <si>
    <t>Rivière-Héva</t>
  </si>
  <si>
    <t>Roxton Pond</t>
  </si>
  <si>
    <t>Sacré-Coeur-de-Jésus</t>
  </si>
  <si>
    <t>Sagard</t>
  </si>
  <si>
    <t>Saint-Adelme</t>
  </si>
  <si>
    <t>Saint-Adolphe-d’Howard</t>
  </si>
  <si>
    <t>Saint-Aimé</t>
  </si>
  <si>
    <t>Saint-Albert</t>
  </si>
  <si>
    <t>Saint-Alexandre</t>
  </si>
  <si>
    <t>Saint-Alexandre-de-Kamouraska</t>
  </si>
  <si>
    <t>Saint-Alexis</t>
  </si>
  <si>
    <t>Saint-Alphonse-Rodriguez</t>
  </si>
  <si>
    <t>Saint-Ambroise</t>
  </si>
  <si>
    <t>Saint-Ambroise-de-Kildare</t>
  </si>
  <si>
    <t>Saint-André-d’Argenteuil</t>
  </si>
  <si>
    <t>Saint-Anicet</t>
  </si>
  <si>
    <t>Saint-Antoine-de-Tilly</t>
  </si>
  <si>
    <t>Saint-Antoine-sur-Richelieu</t>
  </si>
  <si>
    <t>Saint-Apollinaire</t>
  </si>
  <si>
    <t>Saint-Arsène</t>
  </si>
  <si>
    <t>Saint-Augustin</t>
  </si>
  <si>
    <t>Saint-Barnabé</t>
  </si>
  <si>
    <t>Saint-Barnabé-Sud</t>
  </si>
  <si>
    <t>Saint-Bernard-de-Michaudville</t>
  </si>
  <si>
    <t>Saint-Blaise-sur-Richelieu</t>
  </si>
  <si>
    <t>Saint-Bonaventure</t>
  </si>
  <si>
    <t>Saint-Bruno</t>
  </si>
  <si>
    <t>Saint-Calixte</t>
  </si>
  <si>
    <t>Saint-Charles-sur-Richelieu</t>
  </si>
  <si>
    <t>Saint-Clet</t>
  </si>
  <si>
    <t>Saint-Côme–Linière</t>
  </si>
  <si>
    <t>Saint-Cyprien-de-Napierville</t>
  </si>
  <si>
    <t>Saint-Damase</t>
  </si>
  <si>
    <t>Saint-David</t>
  </si>
  <si>
    <t>Saint-Denis-sur-Richelieu</t>
  </si>
  <si>
    <t>Saint-Donat</t>
  </si>
  <si>
    <t>Sainte-Angèle-de-Monnoir</t>
  </si>
  <si>
    <t>Sainte-Anne-de-Beaupré</t>
  </si>
  <si>
    <t>Sainte-Anne-de-la-Rochelle</t>
  </si>
  <si>
    <t>Sainte-Anne-de-Sabrevois</t>
  </si>
  <si>
    <t>Sainte-Anne-des-Lacs</t>
  </si>
  <si>
    <t>Sainte-Barbe</t>
  </si>
  <si>
    <t>Sainte-Béatrix</t>
  </si>
  <si>
    <t>Sainte-Brigide-d’Iberville</t>
  </si>
  <si>
    <t>Sainte-Brigitte-des-Saults</t>
  </si>
  <si>
    <t>Sainte-Catherine-de-Hatley</t>
  </si>
  <si>
    <t>Sainte-Cécile-de-Milton</t>
  </si>
  <si>
    <t>Sainte-Clotilde-de-Horton</t>
  </si>
  <si>
    <t>Saint-Edmond-de-Grantham</t>
  </si>
  <si>
    <t>Saint-Édouard</t>
  </si>
  <si>
    <t>Sainte-Euphémie-sur-Rivière-du-Sud</t>
  </si>
  <si>
    <t>Sainte-Hélène-de-Bagot</t>
  </si>
  <si>
    <t>Sainte-Hélène-de-Chester</t>
  </si>
  <si>
    <t>Sainte-Julienne</t>
  </si>
  <si>
    <t>Sainte-Justine-de-Newton</t>
  </si>
  <si>
    <t>Saint-Élie-de-Caxton</t>
  </si>
  <si>
    <t>Sainte-Luce</t>
  </si>
  <si>
    <t>Sainte-Madeleine</t>
  </si>
  <si>
    <t>Sainte-Marcelline-de-Kildare</t>
  </si>
  <si>
    <t>Sainte-Marie-Madeleine</t>
  </si>
  <si>
    <t>Sainte-Marie-Salomé</t>
  </si>
  <si>
    <t>Sainte-Marthe</t>
  </si>
  <si>
    <t>Sainte-Martine</t>
  </si>
  <si>
    <t>Sainte-Mélanie</t>
  </si>
  <si>
    <t>Sainte-Paule</t>
  </si>
  <si>
    <t>Saint-Épiphane</t>
  </si>
  <si>
    <t>Sainte-Sophie</t>
  </si>
  <si>
    <t>Saint-Esprit</t>
  </si>
  <si>
    <t>Saint-Étienne-de-Beauharnois</t>
  </si>
  <si>
    <t>Saint-Étienne-de-Bolton</t>
  </si>
  <si>
    <t>Saint-Étienne-des-Grès</t>
  </si>
  <si>
    <t>Saint-Eugène</t>
  </si>
  <si>
    <t>Saint-Eugène-de-Ladrière</t>
  </si>
  <si>
    <t>Saint-Fabien</t>
  </si>
  <si>
    <t>Saint-Ferréol-les-Neiges</t>
  </si>
  <si>
    <t>Saint-François-du-Lac</t>
  </si>
  <si>
    <t>Saint-François-Xavier-de-Brompton</t>
  </si>
  <si>
    <t>Saint-Gédéon</t>
  </si>
  <si>
    <t>Saint-Gérard-Majella</t>
  </si>
  <si>
    <t>Saint-Germain</t>
  </si>
  <si>
    <t>Saint-Henri-de-Taillon</t>
  </si>
  <si>
    <t>Saint-Hippolyte</t>
  </si>
  <si>
    <t>Saint-Hugues</t>
  </si>
  <si>
    <t>Saint-Ignace-de-Loyola</t>
  </si>
  <si>
    <t>Saint-Jacques-le-Mineur</t>
  </si>
  <si>
    <t>Saint-Jean-Baptiste</t>
  </si>
  <si>
    <t>Saint-Jean-de-Brébeuf</t>
  </si>
  <si>
    <t>Saint-Jean-de-Cherbourg</t>
  </si>
  <si>
    <t>Saint-Jean-de-Matha</t>
  </si>
  <si>
    <t>Saint-Jude</t>
  </si>
  <si>
    <t>Saint-Léandre</t>
  </si>
  <si>
    <t>Saint-Liboire</t>
  </si>
  <si>
    <t>Saint-Liguori</t>
  </si>
  <si>
    <t>Saint-Lin–Laurentides</t>
  </si>
  <si>
    <t>Saint-Louis-de-Gonzague</t>
  </si>
  <si>
    <t>Saint-Marc-de-Figuery</t>
  </si>
  <si>
    <t>Saint-Marcellin</t>
  </si>
  <si>
    <t>Saint-Marc-sur-Richelieu</t>
  </si>
  <si>
    <t>Saint-Mathieu-du-Parc</t>
  </si>
  <si>
    <t>Saint-Michel</t>
  </si>
  <si>
    <t>Saint-Michel-de-Bellechasse</t>
  </si>
  <si>
    <t>Saint-Norbert-d’Arthabaska</t>
  </si>
  <si>
    <t>Saint-Ours</t>
  </si>
  <si>
    <t>Saint-Paul-de-l’Île-aux-Noix</t>
  </si>
  <si>
    <t>Saint-Philibert</t>
  </si>
  <si>
    <t>Saint-Pie</t>
  </si>
  <si>
    <t>Saint-Pierre</t>
  </si>
  <si>
    <t>Saint-Pierre-de-Broughton</t>
  </si>
  <si>
    <t>Saint-Polycarpe</t>
  </si>
  <si>
    <t>Saint-Rémi</t>
  </si>
  <si>
    <t>Saint-Rémi-de-Tingwick</t>
  </si>
  <si>
    <t>Saint-René</t>
  </si>
  <si>
    <t>Saint-Robert</t>
  </si>
  <si>
    <t>Saint-Roch-de-l’Achigan</t>
  </si>
  <si>
    <t>Saint-Roch-de-Richelieu</t>
  </si>
  <si>
    <t>Saint-Rosaire</t>
  </si>
  <si>
    <t>Saint-Sauveur</t>
  </si>
  <si>
    <t>Saint-Sixte</t>
  </si>
  <si>
    <t>Saints-Martyrs-Canadiens</t>
  </si>
  <si>
    <t>Saint-Stanislas</t>
  </si>
  <si>
    <t>Saint-Stanislas-de-Kostka</t>
  </si>
  <si>
    <t>Saint-Télesphore</t>
  </si>
  <si>
    <t>Saint-Thomas</t>
  </si>
  <si>
    <t>Saint-Tite-des-Caps</t>
  </si>
  <si>
    <t>Saint-Urbain-Premier</t>
  </si>
  <si>
    <t>Saint-Valentin</t>
  </si>
  <si>
    <t>Saint-Valère</t>
  </si>
  <si>
    <t>Saint-Valérien</t>
  </si>
  <si>
    <t>Saint-Valérien-de-Milton</t>
  </si>
  <si>
    <t>Saint-Zéphirin-de-Courval</t>
  </si>
  <si>
    <t>Sheenboro</t>
  </si>
  <si>
    <t>Shefford</t>
  </si>
  <si>
    <t>Stanstead</t>
  </si>
  <si>
    <t>Thurso</t>
  </si>
  <si>
    <t>Très-Saint-Rédempteur</t>
  </si>
  <si>
    <t>Très-Saint-Sacrement</t>
  </si>
  <si>
    <t>Trois-Rives</t>
  </si>
  <si>
    <t>Ulverton</t>
  </si>
  <si>
    <t>Upton</t>
  </si>
  <si>
    <t>Venise-en-Québec</t>
  </si>
  <si>
    <t>Wentworth</t>
  </si>
  <si>
    <t>Wentworth-Nord</t>
  </si>
  <si>
    <t>Yamaska</t>
  </si>
  <si>
    <t>Acton Vale</t>
  </si>
  <si>
    <t>Ange-Gardien</t>
  </si>
  <si>
    <t>Armagh</t>
  </si>
  <si>
    <t>Arundel</t>
  </si>
  <si>
    <t>Asbestos</t>
  </si>
  <si>
    <t>Aston-Jonction</t>
  </si>
  <si>
    <t>Audet</t>
  </si>
  <si>
    <t>Authier</t>
  </si>
  <si>
    <t>Authier-Nord</t>
  </si>
  <si>
    <t>Baie-des-Sables</t>
  </si>
  <si>
    <t>Baie-du-Febvre</t>
  </si>
  <si>
    <t>Baie-Trinité</t>
  </si>
  <si>
    <t>Barnston-Ouest</t>
  </si>
  <si>
    <t>Barraute</t>
  </si>
  <si>
    <t>Batiscan</t>
  </si>
  <si>
    <t>Béarn</t>
  </si>
  <si>
    <t>Beauceville</t>
  </si>
  <si>
    <t>Beaulac-Garthby</t>
  </si>
  <si>
    <t>Bedford</t>
  </si>
  <si>
    <t>Belcourt</t>
  </si>
  <si>
    <t>Berthier-sur-Mer</t>
  </si>
  <si>
    <t>Berthierville</t>
  </si>
  <si>
    <t>Béthanie</t>
  </si>
  <si>
    <t>Biencourt</t>
  </si>
  <si>
    <t>Blue Sea</t>
  </si>
  <si>
    <t>Boileau</t>
  </si>
  <si>
    <t>Bolton-Ouest</t>
  </si>
  <si>
    <t>Bonsecours</t>
  </si>
  <si>
    <t>Bouchette</t>
  </si>
  <si>
    <t>Brébeuf</t>
  </si>
  <si>
    <t>Brome</t>
  </si>
  <si>
    <t>Bryson</t>
  </si>
  <si>
    <t>Campbell’s Bay</t>
  </si>
  <si>
    <t>Cap-Chat</t>
  </si>
  <si>
    <t>Cap-Santé</t>
  </si>
  <si>
    <t>Cascapédia–Saint-Jules</t>
  </si>
  <si>
    <t>Charette</t>
  </si>
  <si>
    <t>Chartierville</t>
  </si>
  <si>
    <t>Chazel</t>
  </si>
  <si>
    <t>Chénéville</t>
  </si>
  <si>
    <t>Chichester</t>
  </si>
  <si>
    <t>Chute-Saint-Philippe</t>
  </si>
  <si>
    <t>Clermont</t>
  </si>
  <si>
    <t>Clerval</t>
  </si>
  <si>
    <t>Cleveland</t>
  </si>
  <si>
    <t>Coaticook</t>
  </si>
  <si>
    <t>Colombier</t>
  </si>
  <si>
    <t>Danville</t>
  </si>
  <si>
    <t>Daveluyville</t>
  </si>
  <si>
    <t>Dégelis</t>
  </si>
  <si>
    <t>Desbiens</t>
  </si>
  <si>
    <t>Deschaillons-sur-Saint-Laurent</t>
  </si>
  <si>
    <t>Deschambault-Grondines</t>
  </si>
  <si>
    <t>Dixville</t>
  </si>
  <si>
    <t>Donnacona</t>
  </si>
  <si>
    <t>Dosquet</t>
  </si>
  <si>
    <t>Dundee</t>
  </si>
  <si>
    <t>Dupuy</t>
  </si>
  <si>
    <t>Durham-Sud</t>
  </si>
  <si>
    <t>East Angus</t>
  </si>
  <si>
    <t>East Broughton</t>
  </si>
  <si>
    <t>East Hereford</t>
  </si>
  <si>
    <t>Esprit-Saint</t>
  </si>
  <si>
    <t>Estérel</t>
  </si>
  <si>
    <t>Farnham</t>
  </si>
  <si>
    <t>Forestville</t>
  </si>
  <si>
    <t>Fort-Coulonge</t>
  </si>
  <si>
    <t>Fortierville</t>
  </si>
  <si>
    <t>Frampton</t>
  </si>
  <si>
    <t>Franklin</t>
  </si>
  <si>
    <t>Gallichan</t>
  </si>
  <si>
    <t>Girardville</t>
  </si>
  <si>
    <t>Godbout</t>
  </si>
  <si>
    <t>Godmanchester</t>
  </si>
  <si>
    <t>Gracefield</t>
  </si>
  <si>
    <t>Grand-Métis</t>
  </si>
  <si>
    <t>Grand-Remous</t>
  </si>
  <si>
    <t>Grosses-Roches</t>
  </si>
  <si>
    <t>Ham-Nord</t>
  </si>
  <si>
    <t>Harrington</t>
  </si>
  <si>
    <t>Hemmingford</t>
  </si>
  <si>
    <t>Hinchinbrooke</t>
  </si>
  <si>
    <t>Honfleur</t>
  </si>
  <si>
    <t>Hope</t>
  </si>
  <si>
    <t>Hope Town</t>
  </si>
  <si>
    <t>Huberdeau</t>
  </si>
  <si>
    <t>Huntingdon</t>
  </si>
  <si>
    <t>Inverness</t>
  </si>
  <si>
    <t>Ivry-sur-le-Lac</t>
  </si>
  <si>
    <t>Kazabazua</t>
  </si>
  <si>
    <t>Kiamika</t>
  </si>
  <si>
    <t>Kingsbury</t>
  </si>
  <si>
    <t>Kingsey Falls</t>
  </si>
  <si>
    <t>Kitcisakik</t>
  </si>
  <si>
    <t>La Bostonnais</t>
  </si>
  <si>
    <t>La Conception</t>
  </si>
  <si>
    <t>La Durantaye</t>
  </si>
  <si>
    <t>La Guadeloupe</t>
  </si>
  <si>
    <t>La Macaza</t>
  </si>
  <si>
    <t>La Martre</t>
  </si>
  <si>
    <t>La Minerve</t>
  </si>
  <si>
    <t>La Patrie</t>
  </si>
  <si>
    <t>La Reine</t>
  </si>
  <si>
    <t>La Sarre</t>
  </si>
  <si>
    <t>La  Visitation-de-l’Île-Dupas</t>
  </si>
  <si>
    <t>La  Visitation-de-Yamaska</t>
  </si>
  <si>
    <t>Lac-aux-Sables</t>
  </si>
  <si>
    <t>Lac-Chicobi</t>
  </si>
  <si>
    <t>Lac-des-Aigles</t>
  </si>
  <si>
    <t>Lac-des-Seize-Îles</t>
  </si>
  <si>
    <t>Lac-du-Cerf</t>
  </si>
  <si>
    <t>Lac-Etchemin</t>
  </si>
  <si>
    <t>Lacolle</t>
  </si>
  <si>
    <t>Lac-Saguay</t>
  </si>
  <si>
    <t>Lac-Saint-Paul</t>
  </si>
  <si>
    <t>Lac-Supérieur</t>
  </si>
  <si>
    <t>Lamarche</t>
  </si>
  <si>
    <t>L’Anse-Saint-Jean</t>
  </si>
  <si>
    <t>Lantier</t>
  </si>
  <si>
    <t>L’Ascension</t>
  </si>
  <si>
    <t>Launay</t>
  </si>
  <si>
    <t>Laurier-Station</t>
  </si>
  <si>
    <t>Laurierville</t>
  </si>
  <si>
    <t>Leclercville</t>
  </si>
  <si>
    <t>Lemieux</t>
  </si>
  <si>
    <t>Les Bergeronnes</t>
  </si>
  <si>
    <t>Les Escoumins</t>
  </si>
  <si>
    <t>Les Hauteurs</t>
  </si>
  <si>
    <t>Les Méchins</t>
  </si>
  <si>
    <t>L’Île-du-Grand-Calumet</t>
  </si>
  <si>
    <t>Lingwick</t>
  </si>
  <si>
    <t>L’Isle-aux-Coudres</t>
  </si>
  <si>
    <t>L’Islet</t>
  </si>
  <si>
    <t>L’Isle-Verte</t>
  </si>
  <si>
    <t>Litchfield</t>
  </si>
  <si>
    <t>Longue-Pointe-de-Mingan</t>
  </si>
  <si>
    <t>Longue-Rive</t>
  </si>
  <si>
    <t>Lotbinière</t>
  </si>
  <si>
    <t>Louiseville</t>
  </si>
  <si>
    <t>Lyster</t>
  </si>
  <si>
    <t>Macamic</t>
  </si>
  <si>
    <t>Maddington</t>
  </si>
  <si>
    <t>Manseau</t>
  </si>
  <si>
    <t>Mansfield-et-Pontefract</t>
  </si>
  <si>
    <t>Maricourt</t>
  </si>
  <si>
    <t>Marsoui</t>
  </si>
  <si>
    <t>Marston</t>
  </si>
  <si>
    <t>Martinville</t>
  </si>
  <si>
    <t>Maskinongé</t>
  </si>
  <si>
    <t>Matapédia</t>
  </si>
  <si>
    <t>Melbourne</t>
  </si>
  <si>
    <t>Messines</t>
  </si>
  <si>
    <t>Métabetchouan–Lac-à-la-Croix</t>
  </si>
  <si>
    <t>Milan</t>
  </si>
  <si>
    <t>Mont-Albert</t>
  </si>
  <si>
    <t>Montcalm</t>
  </si>
  <si>
    <t>Montcerf-Lytton</t>
  </si>
  <si>
    <t>Montebello</t>
  </si>
  <si>
    <t>Mont-Joli</t>
  </si>
  <si>
    <t>Montmagny</t>
  </si>
  <si>
    <t>Montpellier</t>
  </si>
  <si>
    <t>Mont-Tremblant</t>
  </si>
  <si>
    <t>Namur</t>
  </si>
  <si>
    <t>Nédélec</t>
  </si>
  <si>
    <t>Newport</t>
  </si>
  <si>
    <t>Nicolet</t>
  </si>
  <si>
    <t>Nominingue</t>
  </si>
  <si>
    <t>Normandin</t>
  </si>
  <si>
    <t>Notre-Dame-Auxiliatrice-de-Buckland</t>
  </si>
  <si>
    <t>Notre-Dame-de-la-Merci</t>
  </si>
  <si>
    <t>Notre-Dame-de-Pontmain</t>
  </si>
  <si>
    <t>Notre-Dame-des-Monts</t>
  </si>
  <si>
    <t>Notre-Dame-des-Neiges</t>
  </si>
  <si>
    <t>Notre-Dame-de-Stanbridge</t>
  </si>
  <si>
    <t>Notre-Dame-du-Laus</t>
  </si>
  <si>
    <t>Notre-Dame-du-Nord</t>
  </si>
  <si>
    <t>Notre-Dame-du-Rosaire</t>
  </si>
  <si>
    <t>Odanak</t>
  </si>
  <si>
    <t>Ogden</t>
  </si>
  <si>
    <t>Ormstown</t>
  </si>
  <si>
    <t>Otter Lake</t>
  </si>
  <si>
    <t>Packington</t>
  </si>
  <si>
    <t>Padoue</t>
  </si>
  <si>
    <t>Palmarolle</t>
  </si>
  <si>
    <t>Papineauville</t>
  </si>
  <si>
    <t>Parisville</t>
  </si>
  <si>
    <t>Paspébiac</t>
  </si>
  <si>
    <t>Petite-Rivière-Saint-François</t>
  </si>
  <si>
    <t>Petit-Saguenay</t>
  </si>
  <si>
    <t>Pierreville</t>
  </si>
  <si>
    <t>Piopolis</t>
  </si>
  <si>
    <t>Plaisance</t>
  </si>
  <si>
    <t>Plessisville</t>
  </si>
  <si>
    <t>Pohénégamook</t>
  </si>
  <si>
    <t>Portage-du-Fort</t>
  </si>
  <si>
    <t>Port-Cartier</t>
  </si>
  <si>
    <t>Portneuf</t>
  </si>
  <si>
    <t>Portneuf-sur-Mer</t>
  </si>
  <si>
    <t>Potton</t>
  </si>
  <si>
    <t>Poularies</t>
  </si>
  <si>
    <t>Price</t>
  </si>
  <si>
    <t>Princeville</t>
  </si>
  <si>
    <t>Racine</t>
  </si>
  <si>
    <t>Rapide-Danseur</t>
  </si>
  <si>
    <t>Rémigny</t>
  </si>
  <si>
    <t>Ripon</t>
  </si>
  <si>
    <t>Rivière-à-Pierre</t>
  </si>
  <si>
    <t>Rivière-Bleue</t>
  </si>
  <si>
    <t>Rivière-Ojima</t>
  </si>
  <si>
    <t>Rivière-Saint-Jean</t>
  </si>
  <si>
    <t>Rochebaucourt</t>
  </si>
  <si>
    <t>Roquemaure</t>
  </si>
  <si>
    <t>Rougemont</t>
  </si>
  <si>
    <t>Roxton</t>
  </si>
  <si>
    <t>Roxton Falls</t>
  </si>
  <si>
    <t>Sacré-Coeur</t>
  </si>
  <si>
    <t>Saint-Adalbert</t>
  </si>
  <si>
    <t>Saint-Adelphe</t>
  </si>
  <si>
    <t>Saint-Adrien</t>
  </si>
  <si>
    <t>Saint-Agapit</t>
  </si>
  <si>
    <t>Saint-Alban</t>
  </si>
  <si>
    <t>Saint-Alexandre-des-Lacs</t>
  </si>
  <si>
    <t>Saint-Alexis-des-Monts</t>
  </si>
  <si>
    <t>Saint-Alfred</t>
  </si>
  <si>
    <t>Saint-André-Avellin</t>
  </si>
  <si>
    <t>Saint-André-du-Lac-Saint-Jean</t>
  </si>
  <si>
    <t>Saint-Anselme</t>
  </si>
  <si>
    <t>Saint-Armand</t>
  </si>
  <si>
    <t>Saint-Athanase</t>
  </si>
  <si>
    <t>Saint-Aubert</t>
  </si>
  <si>
    <t>Saint-Barthélemy</t>
  </si>
  <si>
    <t>Saint-Benjamin</t>
  </si>
  <si>
    <t>Saint-Bernard</t>
  </si>
  <si>
    <t>Saint-Bernard-de-Lacolle</t>
  </si>
  <si>
    <t>Saint-Bruno-de-Kamouraska</t>
  </si>
  <si>
    <t>Saint-Camille</t>
  </si>
  <si>
    <t>Saint-Camille-de-Lellis</t>
  </si>
  <si>
    <t>Saint-Casimir</t>
  </si>
  <si>
    <t>Saint-Célestin</t>
  </si>
  <si>
    <t>Saint-Césaire</t>
  </si>
  <si>
    <t>Saint-Charles-de-Bellechasse</t>
  </si>
  <si>
    <t>Saint-Charles-Garnier</t>
  </si>
  <si>
    <t>Saint-Chrysostome</t>
  </si>
  <si>
    <t>Saint-Claude</t>
  </si>
  <si>
    <t>Saint-Clément</t>
  </si>
  <si>
    <t>Saint-Cléophas-de-Brandon</t>
  </si>
  <si>
    <t>Saint-Côme</t>
  </si>
  <si>
    <t>Saint-Cuthbert</t>
  </si>
  <si>
    <t>Saint-Cyprien</t>
  </si>
  <si>
    <t>Saint-Damien</t>
  </si>
  <si>
    <t>Saint-Damien-de-Buckland</t>
  </si>
  <si>
    <t>Saint-Didace</t>
  </si>
  <si>
    <t>Sainte-Adèle</t>
  </si>
  <si>
    <t>Sainte-Agathe-de-Lotbinière</t>
  </si>
  <si>
    <t>Sainte-Agathe-des-Monts</t>
  </si>
  <si>
    <t>Sainte-Angèle-de-Mérici</t>
  </si>
  <si>
    <t>Sainte-Angèle-de-Prémont</t>
  </si>
  <si>
    <t>Sainte-Anne-de-la-Pérade</t>
  </si>
  <si>
    <t>Sainte-Anne-du-Sault</t>
  </si>
  <si>
    <t>Sainte-Apolline-de-Patton</t>
  </si>
  <si>
    <t>Sainte-Aurélie</t>
  </si>
  <si>
    <t>Sainte-Christine</t>
  </si>
  <si>
    <t>Sainte-Christine-d’Auvergne</t>
  </si>
  <si>
    <t>Sainte-Claire</t>
  </si>
  <si>
    <t>Sainte-Clotilde</t>
  </si>
  <si>
    <t>Sainte-Clotilde-de-Beauce</t>
  </si>
  <si>
    <t>Sainte-Croix</t>
  </si>
  <si>
    <t>Saint-Edmond-les-Plaines</t>
  </si>
  <si>
    <t>Saint-Édouard-de-Lotbinière</t>
  </si>
  <si>
    <t>Saint-Édouard-de-Maskinongé</t>
  </si>
  <si>
    <t>Sainte-Edwidge-de-Clifton</t>
  </si>
  <si>
    <t>Sainte-Élisabeth</t>
  </si>
  <si>
    <t>Sainte-Élizabeth-de-Warwick</t>
  </si>
  <si>
    <t>Sainte-Émélie-de-l’Énergie</t>
  </si>
  <si>
    <t>Sainte-Eulalie</t>
  </si>
  <si>
    <t>Sainte-Flavie</t>
  </si>
  <si>
    <t>Sainte-Françoise</t>
  </si>
  <si>
    <t>Sainte-Geneviève-de-Batiscan</t>
  </si>
  <si>
    <t>Sainte-Geneviève-de-Berthier</t>
  </si>
  <si>
    <t>Sainte-Germaine-Boulé</t>
  </si>
  <si>
    <t>Sainte-Hedwidge</t>
  </si>
  <si>
    <t>Sainte-Hélène</t>
  </si>
  <si>
    <t>Sainte-Hélène-de-Mancebourg</t>
  </si>
  <si>
    <t>Sainte-Hénédine</t>
  </si>
  <si>
    <t>Sainte-Irène</t>
  </si>
  <si>
    <t>Sainte-Justine</t>
  </si>
  <si>
    <t>Saint-Éloi</t>
  </si>
  <si>
    <t>Saint-Elphège</t>
  </si>
  <si>
    <t>Sainte-Lucie-de-Beauregard</t>
  </si>
  <si>
    <t>Sainte-Lucie-des-Laurentides</t>
  </si>
  <si>
    <t>Saint-Elzéar</t>
  </si>
  <si>
    <t>Saint-Elzéar-de-Témiscouata</t>
  </si>
  <si>
    <t>Sainte-Marguerite-du-Lac-Masson</t>
  </si>
  <si>
    <t>Sainte-Marie</t>
  </si>
  <si>
    <t>Sainte-Marie-de-Blandford</t>
  </si>
  <si>
    <t>Saint-Émile-de-Suffolk</t>
  </si>
  <si>
    <t>Sainte-Monique</t>
  </si>
  <si>
    <t>Sainte-Perpétue</t>
  </si>
  <si>
    <t>Saint-Éphrem-de-Beauce</t>
  </si>
  <si>
    <t>Sainte-Praxède</t>
  </si>
  <si>
    <t>Sainte-Rita</t>
  </si>
  <si>
    <t>Sainte-Rose-de-Watford</t>
  </si>
  <si>
    <t>Sainte-Sabine</t>
  </si>
  <si>
    <t>Sainte-Séraphine</t>
  </si>
  <si>
    <t>Sainte-Sophie-de-Lévrard</t>
  </si>
  <si>
    <t>Sainte-Sophie-d’Halifax</t>
  </si>
  <si>
    <t>Sainte-Thècle</t>
  </si>
  <si>
    <t>Sainte-Thérèse-de-Gaspé</t>
  </si>
  <si>
    <t>Sainte-Ursule</t>
  </si>
  <si>
    <t>Saint-Eusèbe</t>
  </si>
  <si>
    <t>Saint-Évariste-de-Forsyth</t>
  </si>
  <si>
    <t>Saint-Fabien-de-Panet</t>
  </si>
  <si>
    <t>Saint-Faustin–Lac-Carré</t>
  </si>
  <si>
    <t>Saint-Félicien</t>
  </si>
  <si>
    <t>Saint-Félix-de-Kingsey</t>
  </si>
  <si>
    <t>Saint-Félix-de-Valois</t>
  </si>
  <si>
    <t>Saint-Ferdinand</t>
  </si>
  <si>
    <t>Saint-Flavien</t>
  </si>
  <si>
    <t>Saint-Fortunat</t>
  </si>
  <si>
    <t>Saint-François-de-la-Rivière-du-Sud</t>
  </si>
  <si>
    <t>Saint-François-Xavier-de-Viger</t>
  </si>
  <si>
    <t>Saint-Frédéric</t>
  </si>
  <si>
    <t>Saint-Gabriel</t>
  </si>
  <si>
    <t>Saint-Gabriel-de-Brandon</t>
  </si>
  <si>
    <t>Saint-Gabriel-de-Rimouski</t>
  </si>
  <si>
    <t>Saint-Gabriel-Lalemant</t>
  </si>
  <si>
    <t>Saint-Gédéon-de-Beauce</t>
  </si>
  <si>
    <t>Saint-Georges-de-Clarenceville</t>
  </si>
  <si>
    <t>Saint-Georges-de-Windsor</t>
  </si>
  <si>
    <t>Saint-Gervais</t>
  </si>
  <si>
    <t>Saint-Gilbert</t>
  </si>
  <si>
    <t>Saint-Gilles</t>
  </si>
  <si>
    <t>Saint-Godefroi</t>
  </si>
  <si>
    <t>Saint-Guillaume</t>
  </si>
  <si>
    <t>Saint-Guillaume-Nord</t>
  </si>
  <si>
    <t>Saint-Herménégilde</t>
  </si>
  <si>
    <t>Saint-Hilaire-de-Dorset</t>
  </si>
  <si>
    <t>Saint-Honoré-de-Shenley</t>
  </si>
  <si>
    <t>Saint-Honoré-de-Témiscouata</t>
  </si>
  <si>
    <t>Saint-Hubert-de-Rivière-du-Loup</t>
  </si>
  <si>
    <t>Saint-Ignace-de-Stanbridge</t>
  </si>
  <si>
    <t>Saint-Irénée</t>
  </si>
  <si>
    <t>Saint-Isidore-de-Clifton</t>
  </si>
  <si>
    <t>Saint-Jacques-de-Leeds</t>
  </si>
  <si>
    <t>Saint-Jacques-le-Majeur-de-Wolfestown</t>
  </si>
  <si>
    <t>Saint-Janvier-de-Joly</t>
  </si>
  <si>
    <t>Saint-Jean-de-Dieu</t>
  </si>
  <si>
    <t>Saint-Joachim</t>
  </si>
  <si>
    <t>Saint-Joachim-de-Shefford</t>
  </si>
  <si>
    <t>Saint-Joseph-de-Beauce</t>
  </si>
  <si>
    <t>Saint-Joseph-de-Ham-Sud</t>
  </si>
  <si>
    <t>Saint-Joseph-de-Lepage</t>
  </si>
  <si>
    <t>Saint-Joseph-des-Érables</t>
  </si>
  <si>
    <t>Saint-Jules</t>
  </si>
  <si>
    <t>Saint-Julien</t>
  </si>
  <si>
    <t>Saint-Juste-du-Lac</t>
  </si>
  <si>
    <t>Saint-Justin</t>
  </si>
  <si>
    <t>Saint-Lazare-de-Bellechasse</t>
  </si>
  <si>
    <t>Saint-Léonard-d’Aston</t>
  </si>
  <si>
    <t>Saint-Léonard-de-Portneuf</t>
  </si>
  <si>
    <t>Saint-Léon-de-Standon</t>
  </si>
  <si>
    <t>Saint-Léon-le-Grand</t>
  </si>
  <si>
    <t>Saint-Louis-de-Blandford</t>
  </si>
  <si>
    <t>Saint-Louis-du-Ha! Ha!</t>
  </si>
  <si>
    <t>Saint-Luc-de-Bellechasse</t>
  </si>
  <si>
    <t>Saint-Ludger</t>
  </si>
  <si>
    <t>Saint-Ludger-de-Milot</t>
  </si>
  <si>
    <t>Saint-Magloire</t>
  </si>
  <si>
    <t>Saint-Malachie</t>
  </si>
  <si>
    <t>Saint-Malo</t>
  </si>
  <si>
    <t>Saint-Marc-des-Carrières</t>
  </si>
  <si>
    <t>Saint-Marc-du-Lac-Long</t>
  </si>
  <si>
    <t>Saint-Marcel-de-Richelieu</t>
  </si>
  <si>
    <t>Saint-Martin</t>
  </si>
  <si>
    <t>Saint-Mathieu-de-Rioux</t>
  </si>
  <si>
    <t>Saint-Moïse</t>
  </si>
  <si>
    <t>Saint-Narcisse</t>
  </si>
  <si>
    <t>Saint-Narcisse-de-Beaurivage</t>
  </si>
  <si>
    <t>Saint-Nazaire-d’Acton</t>
  </si>
  <si>
    <t>Saint-Nérée</t>
  </si>
  <si>
    <t>Saint-Norbert</t>
  </si>
  <si>
    <t>Saint-Octave-de-Métis</t>
  </si>
  <si>
    <t>Saint-Odilon-de-Cranbourne</t>
  </si>
  <si>
    <t>Saint-Pascal</t>
  </si>
  <si>
    <t>Saint-Patrice-de-Beaurivage</t>
  </si>
  <si>
    <t>Saint-Patrice-de-Sherrington</t>
  </si>
  <si>
    <t>Saint-Paul-de-la-Croix</t>
  </si>
  <si>
    <t>Saint-Paul-de-Montminy</t>
  </si>
  <si>
    <t>Saint-Paulin</t>
  </si>
  <si>
    <t>Saint-Philémon</t>
  </si>
  <si>
    <t>Saint-Philippe-de-Néri</t>
  </si>
  <si>
    <t>Saint-Pie-de-Guire</t>
  </si>
  <si>
    <t>Saint-Pierre-Baptiste</t>
  </si>
  <si>
    <t>Saint-Pierre-de-Lamy</t>
  </si>
  <si>
    <t>Saint-Pierre-de-la-Rivière-du-Sud</t>
  </si>
  <si>
    <t>Saint-Pierre-de-Véronne-à-Pike-River</t>
  </si>
  <si>
    <t>Saint-Pierre-les-Becquets</t>
  </si>
  <si>
    <t>Saint-Prosper</t>
  </si>
  <si>
    <t>Saint-Prosper-de-Champlain</t>
  </si>
  <si>
    <t>Saint-Raphaël</t>
  </si>
  <si>
    <t>Saint-Raymond</t>
  </si>
  <si>
    <t>Saint-Roch-des-Aulnaies</t>
  </si>
  <si>
    <t>Saint-Roch-Ouest</t>
  </si>
  <si>
    <t>Saint-Romain</t>
  </si>
  <si>
    <t>Saint-Samuel</t>
  </si>
  <si>
    <t>Saint-Sébastien</t>
  </si>
  <si>
    <t>Saint-Sévère</t>
  </si>
  <si>
    <t>Saint-Séverin</t>
  </si>
  <si>
    <t>Saint-Sylvère</t>
  </si>
  <si>
    <t>Saint-Sylvestre</t>
  </si>
  <si>
    <t>Saint-Théodore-d’Acton</t>
  </si>
  <si>
    <t>Saint-Théophile</t>
  </si>
  <si>
    <t>Saint-Thomas-Didyme</t>
  </si>
  <si>
    <t>Saint-Tite</t>
  </si>
  <si>
    <t>Saint-Ubalde</t>
  </si>
  <si>
    <t>Saint-Urbain</t>
  </si>
  <si>
    <t>Saint-Vallier</t>
  </si>
  <si>
    <t>Saint-Vianney</t>
  </si>
  <si>
    <t>Saint-Victor</t>
  </si>
  <si>
    <t>Saint-Wenceslas</t>
  </si>
  <si>
    <t>Saint-Zacharie</t>
  </si>
  <si>
    <t>Saint-Zénon</t>
  </si>
  <si>
    <t>Sayabec</t>
  </si>
  <si>
    <t>Scotstown</t>
  </si>
  <si>
    <t>Scott</t>
  </si>
  <si>
    <t>Senneterre</t>
  </si>
  <si>
    <t>Shawville</t>
  </si>
  <si>
    <t>Shigawake</t>
  </si>
  <si>
    <t>Stanbridge East</t>
  </si>
  <si>
    <t>Stanbridge Station</t>
  </si>
  <si>
    <t>Stanstead-Est</t>
  </si>
  <si>
    <t>Stornoway</t>
  </si>
  <si>
    <t>Stukely-Sud</t>
  </si>
  <si>
    <t>Sutton</t>
  </si>
  <si>
    <t>Tadoussac</t>
  </si>
  <si>
    <t>Taschereau</t>
  </si>
  <si>
    <t>Témiscouata-sur-le-Lac</t>
  </si>
  <si>
    <t>Timiskaming</t>
  </si>
  <si>
    <t>Tingwick</t>
  </si>
  <si>
    <t>Tring-Jonction</t>
  </si>
  <si>
    <t>Trois-Pistoles</t>
  </si>
  <si>
    <t>Val-Alain</t>
  </si>
  <si>
    <t>Val-Brillant</t>
  </si>
  <si>
    <t>Valcourt</t>
  </si>
  <si>
    <t>Val-David</t>
  </si>
  <si>
    <t>Val-des-Lacs</t>
  </si>
  <si>
    <t>Vallée-Jonction</t>
  </si>
  <si>
    <t>Val-Morin</t>
  </si>
  <si>
    <t>Waltham</t>
  </si>
  <si>
    <t>Warden</t>
  </si>
  <si>
    <t>Warwick</t>
  </si>
  <si>
    <t>Waterloo</t>
  </si>
  <si>
    <t>Weedon</t>
  </si>
  <si>
    <t>Westbury</t>
  </si>
  <si>
    <t>Wotton</t>
  </si>
  <si>
    <t>Akulivik</t>
  </si>
  <si>
    <t>Amqui</t>
  </si>
  <si>
    <t>Auclair</t>
  </si>
  <si>
    <t>Aumond</t>
  </si>
  <si>
    <t>Baie-James</t>
  </si>
  <si>
    <t>Baie-Saint-Paul</t>
  </si>
  <si>
    <t>Blanc-Sablon</t>
  </si>
  <si>
    <t>Bois-Franc</t>
  </si>
  <si>
    <t>Bonaventure</t>
  </si>
  <si>
    <t>Caplan</t>
  </si>
  <si>
    <t>Cap-Saint-Ignace</t>
  </si>
  <si>
    <t>Carleton-sur-Mer</t>
  </si>
  <si>
    <t>Causapscal</t>
  </si>
  <si>
    <t>Chambord</t>
  </si>
  <si>
    <t>Chandler</t>
  </si>
  <si>
    <t>Chapais</t>
  </si>
  <si>
    <t>Chibougamau</t>
  </si>
  <si>
    <t>Chisasibi</t>
  </si>
  <si>
    <t>Cloridorme</t>
  </si>
  <si>
    <t>Côte-Nord-du-Golfe-du-Saint-Laurent</t>
  </si>
  <si>
    <t>Courcelles</t>
  </si>
  <si>
    <t>Déléage</t>
  </si>
  <si>
    <t>Duhamel-Ouest</t>
  </si>
  <si>
    <t>Egan-Sud</t>
  </si>
  <si>
    <t>Ferme-Neuve</t>
  </si>
  <si>
    <t>Fermont</t>
  </si>
  <si>
    <t>Frontenac</t>
  </si>
  <si>
    <t>Fugèreville</t>
  </si>
  <si>
    <t>Gaspé</t>
  </si>
  <si>
    <t>Grande-Rivière</t>
  </si>
  <si>
    <t>Grande-Vallée</t>
  </si>
  <si>
    <t>Guérin</t>
  </si>
  <si>
    <t>Havre-Saint-Pierre</t>
  </si>
  <si>
    <t>Inukjuak</t>
  </si>
  <si>
    <t>Kamouraska</t>
  </si>
  <si>
    <t>Kangirsuk</t>
  </si>
  <si>
    <t>Kawawachikamach</t>
  </si>
  <si>
    <t>Kebaowek</t>
  </si>
  <si>
    <t>Kipawa</t>
  </si>
  <si>
    <t>Kitigan Zibi</t>
  </si>
  <si>
    <t>Kuujjuaq</t>
  </si>
  <si>
    <t>Kuujjuarapik</t>
  </si>
  <si>
    <t>La Doré</t>
  </si>
  <si>
    <t>La Malbaie</t>
  </si>
  <si>
    <t>La Pocatière</t>
  </si>
  <si>
    <t>La Rédemption</t>
  </si>
  <si>
    <t>La Tuque</t>
  </si>
  <si>
    <t>Labelle</t>
  </si>
  <si>
    <t>Lac-au-Saumon</t>
  </si>
  <si>
    <t>Lac-Bouchette</t>
  </si>
  <si>
    <t>Lac-des-Écorces</t>
  </si>
  <si>
    <t>Lac-Drolet</t>
  </si>
  <si>
    <t>Lac-Mégantic</t>
  </si>
  <si>
    <t>Lambton</t>
  </si>
  <si>
    <t>Laverlochère</t>
  </si>
  <si>
    <t>Lawrenceville</t>
  </si>
  <si>
    <t>Lebel-sur-Quévillon</t>
  </si>
  <si>
    <t>Lejeune</t>
  </si>
  <si>
    <t>Les Éboulements</t>
  </si>
  <si>
    <t>Les  Îles-de-la-Madeleine</t>
  </si>
  <si>
    <t>Lorrainville</t>
  </si>
  <si>
    <t>Manawan</t>
  </si>
  <si>
    <t>Maniwaki</t>
  </si>
  <si>
    <t>Maria</t>
  </si>
  <si>
    <t>Mashteuiatsh</t>
  </si>
  <si>
    <t>Matagami</t>
  </si>
  <si>
    <t>Métis-sur-Mer</t>
  </si>
  <si>
    <t>Mingan</t>
  </si>
  <si>
    <t>Mistissini</t>
  </si>
  <si>
    <t>Mont-Carmel</t>
  </si>
  <si>
    <t>Mont-Laurier</t>
  </si>
  <si>
    <t>Murdochville</t>
  </si>
  <si>
    <t>Nantes</t>
  </si>
  <si>
    <t>Natashquan</t>
  </si>
  <si>
    <t>Nemaska</t>
  </si>
  <si>
    <t>New Carlisle</t>
  </si>
  <si>
    <t>New Richmond</t>
  </si>
  <si>
    <t>Normétal</t>
  </si>
  <si>
    <t>Notre-Dame-de-la-Paix</t>
  </si>
  <si>
    <t>Notre-Dame-de-Montauban</t>
  </si>
  <si>
    <t>Notre-Dame-des-Bois</t>
  </si>
  <si>
    <t>Nouvelle</t>
  </si>
  <si>
    <t>Oujé-Bougoumou</t>
  </si>
  <si>
    <t>Percé</t>
  </si>
  <si>
    <t>Pessamit</t>
  </si>
  <si>
    <t>Port-Daniel–Gascons</t>
  </si>
  <si>
    <t>Quaqtaq</t>
  </si>
  <si>
    <t>Rivière-au-Tonnerre</t>
  </si>
  <si>
    <t>Rivière-Ouelle</t>
  </si>
  <si>
    <t>Rivière-Rouge</t>
  </si>
  <si>
    <t>Roberval</t>
  </si>
  <si>
    <t>Saint-Aimé-des-Lacs</t>
  </si>
  <si>
    <t>Saint-Aimé-du-Lac-des-Îles</t>
  </si>
  <si>
    <t>Saint-André-de-Restigouche</t>
  </si>
  <si>
    <t>Saint-Augustin-de-Woburn</t>
  </si>
  <si>
    <t>Saint-Bruno-de-Guigues</t>
  </si>
  <si>
    <t>Saint-Cyrille-de-Lessard</t>
  </si>
  <si>
    <t>Saint-Damase-de-L’Islet</t>
  </si>
  <si>
    <t>Sainte-Anne-de-la-Pocatière</t>
  </si>
  <si>
    <t>Sainte-Anne-des-Monts</t>
  </si>
  <si>
    <t>Sainte-Anne-du-Lac</t>
  </si>
  <si>
    <t>Sainte-Cécile-de-Lévrard</t>
  </si>
  <si>
    <t>Sainte-Cécile-de-Whitton</t>
  </si>
  <si>
    <t>Sainte-Florence</t>
  </si>
  <si>
    <t>Sainte-Louise</t>
  </si>
  <si>
    <t>Sainte-Marguerite</t>
  </si>
  <si>
    <t>Sainte-Marguerite-Marie</t>
  </si>
  <si>
    <t>Sainte-Thérèse-de-la-Gatineau</t>
  </si>
  <si>
    <t>Saint-Eugène-de-Guigues</t>
  </si>
  <si>
    <t>Saint-François-d’Assise</t>
  </si>
  <si>
    <t>Saint-François-de-Sales</t>
  </si>
  <si>
    <t>Saint-Hilarion</t>
  </si>
  <si>
    <t>Saint-Jean-Port-Joli</t>
  </si>
  <si>
    <t>Saint-Joseph-de-Kamouraska</t>
  </si>
  <si>
    <t>Saint-Just-de-Bretenières</t>
  </si>
  <si>
    <t>Saint-Maxime-du-Mont-Louis</t>
  </si>
  <si>
    <t>Saint-Médard</t>
  </si>
  <si>
    <t>Saint-Michel-des-Saints</t>
  </si>
  <si>
    <t>Saint-Michel-du-Squatec</t>
  </si>
  <si>
    <t>Saint-Pacôme</t>
  </si>
  <si>
    <t>Saint-Pamphile</t>
  </si>
  <si>
    <t>Saint-Prime</t>
  </si>
  <si>
    <t>Saint-Robert-Bellarmin</t>
  </si>
  <si>
    <t>Saints-Anges</t>
  </si>
  <si>
    <t>Saint-Siméon</t>
  </si>
  <si>
    <t>Saint-Tharcisius</t>
  </si>
  <si>
    <t>Saint-Thuribe</t>
  </si>
  <si>
    <t>Salluit</t>
  </si>
  <si>
    <t>Schefferville</t>
  </si>
  <si>
    <t>Témiscaming</t>
  </si>
  <si>
    <t>Thorne</t>
  </si>
  <si>
    <t>Tourville</t>
  </si>
  <si>
    <t>Ville-Marie</t>
  </si>
  <si>
    <t>Villeroy</t>
  </si>
  <si>
    <t>Waskaganish</t>
  </si>
  <si>
    <t>Waswanipi</t>
  </si>
  <si>
    <t>Wemindji</t>
  </si>
  <si>
    <t>Whapmagoostui</t>
  </si>
  <si>
    <t>Aguanish</t>
  </si>
  <si>
    <t>Akwesasne</t>
  </si>
  <si>
    <t>Albertville</t>
  </si>
  <si>
    <t>Angliers</t>
  </si>
  <si>
    <t>Aupaluk</t>
  </si>
  <si>
    <t>Baie-Atibenne</t>
  </si>
  <si>
    <t>Baie-de-la-Bouteille</t>
  </si>
  <si>
    <t>Baie-des-Chaloupes</t>
  </si>
  <si>
    <t>Baie-d’Hudson</t>
  </si>
  <si>
    <t>Baie-Johan-Beetz</t>
  </si>
  <si>
    <t>Baie-Obaoca</t>
  </si>
  <si>
    <t>Baie-Sainte-Catherine</t>
  </si>
  <si>
    <t>Barkmere</t>
  </si>
  <si>
    <t>Belle-Rivière</t>
  </si>
  <si>
    <t>Belleterre</t>
  </si>
  <si>
    <t>Bonne-Espérance</t>
  </si>
  <si>
    <t>Caniapiscau</t>
  </si>
  <si>
    <t>Cascades-Malignes</t>
  </si>
  <si>
    <t>Champneuf</t>
  </si>
  <si>
    <t>Collines-du-Basque</t>
  </si>
  <si>
    <t>Coulée-des-Adolphe</t>
  </si>
  <si>
    <t>Dépôt-Échouani</t>
  </si>
  <si>
    <t>Doncaster</t>
  </si>
  <si>
    <t>Eastmain</t>
  </si>
  <si>
    <t>Gesgapegiag</t>
  </si>
  <si>
    <t>Gros-Mécatina</t>
  </si>
  <si>
    <t>Grosse-Île</t>
  </si>
  <si>
    <t>Hunter’s Point</t>
  </si>
  <si>
    <t>Kangiqsualujjuaq</t>
  </si>
  <si>
    <t>Kangiqsujuaq</t>
  </si>
  <si>
    <t>La Romaine</t>
  </si>
  <si>
    <t>Lac-Achouakan</t>
  </si>
  <si>
    <t>Lac-Akonapwehikan</t>
  </si>
  <si>
    <t>Lac-à-la-Croix</t>
  </si>
  <si>
    <t>Lac-Alfred</t>
  </si>
  <si>
    <t>Lac-Ashuapmushuan</t>
  </si>
  <si>
    <t>Lac-au-Brochet</t>
  </si>
  <si>
    <t>Lac-Bazinet</t>
  </si>
  <si>
    <t>Lac-Blanc</t>
  </si>
  <si>
    <t>Lac-Boisbouscache</t>
  </si>
  <si>
    <t>Lac-Boulé</t>
  </si>
  <si>
    <t>Lac-Cabasta</t>
  </si>
  <si>
    <t>Lac-Casault</t>
  </si>
  <si>
    <t>Lac-Croche</t>
  </si>
  <si>
    <t>Lac-De La Bidière</t>
  </si>
  <si>
    <t>Lac-de-la-Maison-de-Pierre</t>
  </si>
  <si>
    <t>Lac-de-la-Pomme</t>
  </si>
  <si>
    <t>Lac-des-Dix-Milles</t>
  </si>
  <si>
    <t>Lac-des-Eaux-Mortes</t>
  </si>
  <si>
    <t>Lac-Despinassy</t>
  </si>
  <si>
    <t>Lac-Devenyns</t>
  </si>
  <si>
    <t>Lac-Douaire</t>
  </si>
  <si>
    <t>Lac-Duparquet</t>
  </si>
  <si>
    <t>Lac-du-Taureau</t>
  </si>
  <si>
    <t>Lac-Édouard</t>
  </si>
  <si>
    <t>Lac-Ernest</t>
  </si>
  <si>
    <t>Lac-Frontière</t>
  </si>
  <si>
    <t>Lac-Granet</t>
  </si>
  <si>
    <t>Lac-Huron</t>
  </si>
  <si>
    <t>Lac-Jacques-Cartier</t>
  </si>
  <si>
    <t>Lac-Jérôme</t>
  </si>
  <si>
    <t>Lac-John</t>
  </si>
  <si>
    <t>Lac-Juillet</t>
  </si>
  <si>
    <t>Lac-Lapeyrère</t>
  </si>
  <si>
    <t>Lac-Legendre</t>
  </si>
  <si>
    <t>Lac-Lenôtre</t>
  </si>
  <si>
    <t>Lac-Marguerite</t>
  </si>
  <si>
    <t>Lac-Masketsi</t>
  </si>
  <si>
    <t>Lac-Matapédia</t>
  </si>
  <si>
    <t>Lac-Matawin</t>
  </si>
  <si>
    <t>Lac-Metei</t>
  </si>
  <si>
    <t>Lac-Minaki</t>
  </si>
  <si>
    <t>Lac-Ministuk</t>
  </si>
  <si>
    <t>Lac-Moncouche</t>
  </si>
  <si>
    <t>Lac-Moselle</t>
  </si>
  <si>
    <t>Lac-Nilgaut</t>
  </si>
  <si>
    <t>Lac-Normand</t>
  </si>
  <si>
    <t>Lac-Oscar</t>
  </si>
  <si>
    <t>Lac-Pikauba</t>
  </si>
  <si>
    <t>Lac-Pythonga</t>
  </si>
  <si>
    <t>Lac-Rapide</t>
  </si>
  <si>
    <t>Lac-Santé</t>
  </si>
  <si>
    <t>Lac-Tremblant-Nord</t>
  </si>
  <si>
    <t>Lac-Vacher</t>
  </si>
  <si>
    <t>Lac-Wagwabika</t>
  </si>
  <si>
    <t>Laforce</t>
  </si>
  <si>
    <t>Lalemant</t>
  </si>
  <si>
    <t>Laniel</t>
  </si>
  <si>
    <t>L’Ascension-de-Patapédia</t>
  </si>
  <si>
    <t>Latulipe-et-Gaboury</t>
  </si>
  <si>
    <t>Les  Lacs-du-Témiscamingue</t>
  </si>
  <si>
    <t>L’Île-d’Anticosti</t>
  </si>
  <si>
    <t>Linton</t>
  </si>
  <si>
    <t>Matchi-Manitou</t>
  </si>
  <si>
    <t>Matimekosh</t>
  </si>
  <si>
    <t>Moffet</t>
  </si>
  <si>
    <t>Mont-Alexandre</t>
  </si>
  <si>
    <t>Mont-Apica</t>
  </si>
  <si>
    <t>Mont-Élie</t>
  </si>
  <si>
    <t>Mont-Saint-Michel</t>
  </si>
  <si>
    <t>Mont-Saint-Pierre</t>
  </si>
  <si>
    <t>Mont-Valin</t>
  </si>
  <si>
    <t>Notre-Dame-des-Sept-Douleurs</t>
  </si>
  <si>
    <t>Obedjiwan</t>
  </si>
  <si>
    <t>Pakuashipi</t>
  </si>
  <si>
    <t>Petite-Vallée</t>
  </si>
  <si>
    <t>Petit-Lac-Sainte-Anne</t>
  </si>
  <si>
    <t>Petit-Mécatina</t>
  </si>
  <si>
    <t>Picard</t>
  </si>
  <si>
    <t>Rapides-des-Joachims</t>
  </si>
  <si>
    <t>Réservoir-Dozois</t>
  </si>
  <si>
    <t>Rivière-à-Claude</t>
  </si>
  <si>
    <t>Rivière-Bonaventure</t>
  </si>
  <si>
    <t>Rivière-Bonjour</t>
  </si>
  <si>
    <t>Rivière-de-la-Savane</t>
  </si>
  <si>
    <t>Rivière-Koksoak</t>
  </si>
  <si>
    <t>Rivière-Mistassini</t>
  </si>
  <si>
    <t>Rivière-Mouchalagane</t>
  </si>
  <si>
    <t>Rivière-Nipissis</t>
  </si>
  <si>
    <t>Rivière-Nouvelle</t>
  </si>
  <si>
    <t>Rivière-Patapédia-Est</t>
  </si>
  <si>
    <t>Rivière-Vaseuse</t>
  </si>
  <si>
    <t>Routhierville</t>
  </si>
  <si>
    <t>Ruisseau-des-Mineurs</t>
  </si>
  <si>
    <t>Ruisseau-Ferguson</t>
  </si>
  <si>
    <t>Saint-Alexis-de-Matapédia</t>
  </si>
  <si>
    <t>Saint-Alphonse</t>
  </si>
  <si>
    <t>Saint-Antoine-de-l’Isle-aux-Grues</t>
  </si>
  <si>
    <t>Saint-Benoît-du-Lac</t>
  </si>
  <si>
    <t>Saint-Cléophas</t>
  </si>
  <si>
    <t>Saint-Denis</t>
  </si>
  <si>
    <t>Saint-Édouard-de-Fabre</t>
  </si>
  <si>
    <t>Sainte-Madeleine-de-la-Rivière-Madeleine</t>
  </si>
  <si>
    <t>Saint-Guy</t>
  </si>
  <si>
    <t>Saint-Jean-de-la-Lande</t>
  </si>
  <si>
    <t>Saint-Louis-de-Gonzague-du-Cap-Tourmente</t>
  </si>
  <si>
    <t>Saint-Marcel</t>
  </si>
  <si>
    <t>Saint-Nazaire-de-Dorchester</t>
  </si>
  <si>
    <t>Saint-Noël</t>
  </si>
  <si>
    <t>Saint-Omer</t>
  </si>
  <si>
    <t>Saint-Onésime-d’Ixworth</t>
  </si>
  <si>
    <t>Saint-Venant-de-Paquette</t>
  </si>
  <si>
    <t>Saint-Zénon-du-Lac-Humqui</t>
  </si>
  <si>
    <t>Sault-au-Cochon</t>
  </si>
  <si>
    <t>Tasiujaq</t>
  </si>
  <si>
    <t>Umiujaq</t>
  </si>
  <si>
    <t>Val-Racine</t>
  </si>
  <si>
    <t>Val-Saint-Gilles</t>
  </si>
  <si>
    <t>Wemotaci</t>
  </si>
  <si>
    <t>Winneway</t>
  </si>
  <si>
    <t>Barrie</t>
  </si>
  <si>
    <t>Innisfil</t>
  </si>
  <si>
    <t>Springwater</t>
  </si>
  <si>
    <t>Brant</t>
  </si>
  <si>
    <t>Brantford</t>
  </si>
  <si>
    <t>Six Nations (Part) 40</t>
  </si>
  <si>
    <t>Greater Sudbury</t>
  </si>
  <si>
    <t>Wahnapitei 11</t>
  </si>
  <si>
    <t>Whitefish Lake 6</t>
  </si>
  <si>
    <t>Guelph</t>
  </si>
  <si>
    <t>Guelph/Eramosa</t>
  </si>
  <si>
    <t>Puslinch</t>
  </si>
  <si>
    <t>Grimsby</t>
  </si>
  <si>
    <t>Hamilton</t>
  </si>
  <si>
    <t>Frontenac Islands</t>
  </si>
  <si>
    <t>Loyalist</t>
  </si>
  <si>
    <t>South Frontenac</t>
  </si>
  <si>
    <t>Kitchener</t>
  </si>
  <si>
    <t>North Dumfries</t>
  </si>
  <si>
    <t>Woolwich</t>
  </si>
  <si>
    <t>Adelaide-Metcalfe</t>
  </si>
  <si>
    <t>Central Elgin</t>
  </si>
  <si>
    <t>London</t>
  </si>
  <si>
    <t>Middlesex Centre</t>
  </si>
  <si>
    <t>Southwold</t>
  </si>
  <si>
    <t>St. Thomas</t>
  </si>
  <si>
    <t>Strathroy-Caradoc</t>
  </si>
  <si>
    <t>Thames Centre</t>
  </si>
  <si>
    <t>Clarington</t>
  </si>
  <si>
    <t>Oshawa</t>
  </si>
  <si>
    <t>Whitby</t>
  </si>
  <si>
    <t>Clarence-Rockland</t>
  </si>
  <si>
    <t>Ottawa</t>
  </si>
  <si>
    <t>Russell</t>
  </si>
  <si>
    <t>Cavan-Monaghan</t>
  </si>
  <si>
    <t>Curve Lake First Nation 35</t>
  </si>
  <si>
    <t>Douro-Dummer</t>
  </si>
  <si>
    <t>Hiawatha First Nation</t>
  </si>
  <si>
    <t>Otonabee-South  Monaghan</t>
  </si>
  <si>
    <t>Peterborough</t>
  </si>
  <si>
    <t>Smith-Ennismore-Lakefield</t>
  </si>
  <si>
    <t>Fort Erie</t>
  </si>
  <si>
    <t>Niagara Falls</t>
  </si>
  <si>
    <t>Niagara-on-the-Lake</t>
  </si>
  <si>
    <t>Pelham</t>
  </si>
  <si>
    <t>Port Colborne</t>
  </si>
  <si>
    <t>St. Catharines</t>
  </si>
  <si>
    <t>Thorold</t>
  </si>
  <si>
    <t>Wainfleet</t>
  </si>
  <si>
    <t>Welland</t>
  </si>
  <si>
    <t>Conmee</t>
  </si>
  <si>
    <t>Fort William 52</t>
  </si>
  <si>
    <t>Gillies</t>
  </si>
  <si>
    <t>Neebing</t>
  </si>
  <si>
    <t>O’Connor</t>
  </si>
  <si>
    <t>Oliver Paipoonge</t>
  </si>
  <si>
    <t>Shuniah</t>
  </si>
  <si>
    <t>Thunder Bay</t>
  </si>
  <si>
    <t>Ajax</t>
  </si>
  <si>
    <t>Aurora</t>
  </si>
  <si>
    <t>Bradford West Gwillimbury</t>
  </si>
  <si>
    <t>Brampton</t>
  </si>
  <si>
    <t>Caledon</t>
  </si>
  <si>
    <t>Chippewas of Georgina Island First Nation</t>
  </si>
  <si>
    <t>East  Gwillimbury</t>
  </si>
  <si>
    <t>Georgina</t>
  </si>
  <si>
    <t>Halton Hills</t>
  </si>
  <si>
    <t>King</t>
  </si>
  <si>
    <t>Markham</t>
  </si>
  <si>
    <t>Milton</t>
  </si>
  <si>
    <t>Mississauga</t>
  </si>
  <si>
    <t>Mono</t>
  </si>
  <si>
    <t>New Tecumseth</t>
  </si>
  <si>
    <t>Newmarket</t>
  </si>
  <si>
    <t>Oakville</t>
  </si>
  <si>
    <t>Orangeville</t>
  </si>
  <si>
    <t>Pickering</t>
  </si>
  <si>
    <t>Richmond Hill</t>
  </si>
  <si>
    <t>Toronto</t>
  </si>
  <si>
    <t>Uxbridge</t>
  </si>
  <si>
    <t>Vaughan</t>
  </si>
  <si>
    <t>Whitchurch-Stouffville</t>
  </si>
  <si>
    <t>Amherstburg</t>
  </si>
  <si>
    <t>Lakeshore</t>
  </si>
  <si>
    <t>LaSalle</t>
  </si>
  <si>
    <t>Tecumseh</t>
  </si>
  <si>
    <t>Belleville</t>
  </si>
  <si>
    <t>Quinte West</t>
  </si>
  <si>
    <t>Augusta</t>
  </si>
  <si>
    <t>Brockville</t>
  </si>
  <si>
    <t>Elizabethtown-Kitley</t>
  </si>
  <si>
    <t>Centre Wellington</t>
  </si>
  <si>
    <t>Chatham-Kent</t>
  </si>
  <si>
    <t>Moravian 47</t>
  </si>
  <si>
    <t>Cobourg</t>
  </si>
  <si>
    <t>Collingwood</t>
  </si>
  <si>
    <t>South Stormont</t>
  </si>
  <si>
    <t>Elliot Lake</t>
  </si>
  <si>
    <t>Hawkesbury</t>
  </si>
  <si>
    <t>Ingersoll</t>
  </si>
  <si>
    <t>Kawartha Lakes</t>
  </si>
  <si>
    <t>Kenora</t>
  </si>
  <si>
    <t>Kingsville</t>
  </si>
  <si>
    <t>Leamington</t>
  </si>
  <si>
    <t>Midland</t>
  </si>
  <si>
    <t>Penetanguishene</t>
  </si>
  <si>
    <t>Tay</t>
  </si>
  <si>
    <t>Norfolk County</t>
  </si>
  <si>
    <t>Bonfield</t>
  </si>
  <si>
    <t>Callander</t>
  </si>
  <si>
    <t>East Ferris</t>
  </si>
  <si>
    <t>North Bay</t>
  </si>
  <si>
    <t>Mnjikaning First Nation 32 (Rama First Nation 32)</t>
  </si>
  <si>
    <t>Orillia</t>
  </si>
  <si>
    <t>Ramara</t>
  </si>
  <si>
    <t>Georgian Bluffs</t>
  </si>
  <si>
    <t>Owen Sound</t>
  </si>
  <si>
    <t>Laurentian Valley</t>
  </si>
  <si>
    <t>Pembroke</t>
  </si>
  <si>
    <t>Petawawa</t>
  </si>
  <si>
    <t>Port Hope</t>
  </si>
  <si>
    <t>Point Edward</t>
  </si>
  <si>
    <t>Sarnia</t>
  </si>
  <si>
    <t>Sarnia 45</t>
  </si>
  <si>
    <t>St. Clair</t>
  </si>
  <si>
    <t>Garden River 14</t>
  </si>
  <si>
    <t>Laird</t>
  </si>
  <si>
    <t>Macdonald, Meredith and Aberdeen Additional</t>
  </si>
  <si>
    <t>Prince</t>
  </si>
  <si>
    <t>Rankin Location 15D</t>
  </si>
  <si>
    <t>Sault Ste. Marie</t>
  </si>
  <si>
    <t>Casey</t>
  </si>
  <si>
    <t>Cobalt</t>
  </si>
  <si>
    <t>Coleman</t>
  </si>
  <si>
    <t>Harley</t>
  </si>
  <si>
    <t>Harris</t>
  </si>
  <si>
    <t>Temiskaming Shores</t>
  </si>
  <si>
    <t>Tillsonburg</t>
  </si>
  <si>
    <t>Timmins</t>
  </si>
  <si>
    <t>Adjala-Tosorontio</t>
  </si>
  <si>
    <t>Alfred and Plantagenet</t>
  </si>
  <si>
    <t>Algoma, Unorganized, North Part</t>
  </si>
  <si>
    <t>Alnwick/Haldimand</t>
  </si>
  <si>
    <t>Amaranth</t>
  </si>
  <si>
    <t>Asphodel-Norwood</t>
  </si>
  <si>
    <t>Athens</t>
  </si>
  <si>
    <t>Aylmer</t>
  </si>
  <si>
    <t>Bayham</t>
  </si>
  <si>
    <t>Beckwith</t>
  </si>
  <si>
    <t>Blandford-Blenheim</t>
  </si>
  <si>
    <t>Brock</t>
  </si>
  <si>
    <t>Carleton Place</t>
  </si>
  <si>
    <t>Casselman</t>
  </si>
  <si>
    <t>Centre Hastings</t>
  </si>
  <si>
    <t>Chatsworth</t>
  </si>
  <si>
    <t>Chisholm</t>
  </si>
  <si>
    <t>Clearview</t>
  </si>
  <si>
    <t>Cramahe</t>
  </si>
  <si>
    <t>Dawn-Euphemia</t>
  </si>
  <si>
    <t>Deseronto</t>
  </si>
  <si>
    <t>Dutton/Dunwich</t>
  </si>
  <si>
    <t>East Garafraxa</t>
  </si>
  <si>
    <t>East Hawkesbury</t>
  </si>
  <si>
    <t>East Luther Grand Valley</t>
  </si>
  <si>
    <t>East Zorra-Tavistock</t>
  </si>
  <si>
    <t>Enniskillen</t>
  </si>
  <si>
    <t>Erin</t>
  </si>
  <si>
    <t>Essa</t>
  </si>
  <si>
    <t>Essex</t>
  </si>
  <si>
    <t>Front of Yonge</t>
  </si>
  <si>
    <t>Galway-Cavendish and Harvey</t>
  </si>
  <si>
    <t>Haldimand County</t>
  </si>
  <si>
    <t>Hilliard</t>
  </si>
  <si>
    <t>Hilton</t>
  </si>
  <si>
    <t>Hilton Beach</t>
  </si>
  <si>
    <t>Jocelyn</t>
  </si>
  <si>
    <t>Kenora 38B</t>
  </si>
  <si>
    <t>Kerns</t>
  </si>
  <si>
    <t>Latchford</t>
  </si>
  <si>
    <t>Laurentian Hills</t>
  </si>
  <si>
    <t>Leeds and the Thousand Islands</t>
  </si>
  <si>
    <t>Lucan Biddulph</t>
  </si>
  <si>
    <t>Malahide</t>
  </si>
  <si>
    <t>Markstay-Warren</t>
  </si>
  <si>
    <t>Marmora and Lake</t>
  </si>
  <si>
    <t>Mattawan</t>
  </si>
  <si>
    <t>Meaford</t>
  </si>
  <si>
    <t>Melancthon</t>
  </si>
  <si>
    <t>Mississippi Mills</t>
  </si>
  <si>
    <t>Mulmur</t>
  </si>
  <si>
    <t>Nipissing</t>
  </si>
  <si>
    <t>Nipissing 10</t>
  </si>
  <si>
    <t>Nipissing, Unorganized, North Part</t>
  </si>
  <si>
    <t>North Algona Wilberforce</t>
  </si>
  <si>
    <t>North Dundas</t>
  </si>
  <si>
    <t>North Grenville</t>
  </si>
  <si>
    <t>North Middlesex</t>
  </si>
  <si>
    <t>North Stormont</t>
  </si>
  <si>
    <t>Norwich</t>
  </si>
  <si>
    <t>Oro-Medonte</t>
  </si>
  <si>
    <t>Perth East</t>
  </si>
  <si>
    <t>Perth South</t>
  </si>
  <si>
    <t>Petrolia</t>
  </si>
  <si>
    <t>Plympton-Wyoming</t>
  </si>
  <si>
    <t>Powassan</t>
  </si>
  <si>
    <t>Rat Portage 38A</t>
  </si>
  <si>
    <t>Scugog</t>
  </si>
  <si>
    <t>Severn</t>
  </si>
  <si>
    <t>South Glengarry</t>
  </si>
  <si>
    <t>Southwest Middlesex</t>
  </si>
  <si>
    <t>South-West Oxford</t>
  </si>
  <si>
    <t>St. Joseph</t>
  </si>
  <si>
    <t>St.-Charles</t>
  </si>
  <si>
    <t>Stirling-Rawdon</t>
  </si>
  <si>
    <t>Stone Mills</t>
  </si>
  <si>
    <t>Sudbury, Unorganized, North Part</t>
  </si>
  <si>
    <t>Tarbutt and Tarbutt Additional</t>
  </si>
  <si>
    <t>The Dalles 38C</t>
  </si>
  <si>
    <t>The Nation</t>
  </si>
  <si>
    <t>Thornloe</t>
  </si>
  <si>
    <t>Thunder Bay, Unorganized</t>
  </si>
  <si>
    <t>Tiny</t>
  </si>
  <si>
    <t>Tudor and Cashel</t>
  </si>
  <si>
    <t>Tweed</t>
  </si>
  <si>
    <t>Tyendinaga</t>
  </si>
  <si>
    <t>Wasaga Beach</t>
  </si>
  <si>
    <t>Wellesley</t>
  </si>
  <si>
    <t>West Lincoln</t>
  </si>
  <si>
    <t>Zorra</t>
  </si>
  <si>
    <t>Addington Highlands</t>
  </si>
  <si>
    <t>Admaston/Bromley</t>
  </si>
  <si>
    <t>Alderville First Nation</t>
  </si>
  <si>
    <t>Algonquin Highlands</t>
  </si>
  <si>
    <t>Armour</t>
  </si>
  <si>
    <t>Armstrong</t>
  </si>
  <si>
    <t>Arnprior</t>
  </si>
  <si>
    <t>Arran-Elderslie</t>
  </si>
  <si>
    <t>Baldwin</t>
  </si>
  <si>
    <t>Black  River-Matheson</t>
  </si>
  <si>
    <t>Blind River</t>
  </si>
  <si>
    <t>Bluewater</t>
  </si>
  <si>
    <t>Bonnechere Valley</t>
  </si>
  <si>
    <t>Brooke-Alvinston</t>
  </si>
  <si>
    <t>Bruce Mines</t>
  </si>
  <si>
    <t>Calvin</t>
  </si>
  <si>
    <t>Carlow/Mayo</t>
  </si>
  <si>
    <t>Central Frontenac</t>
  </si>
  <si>
    <t>Chamberlain</t>
  </si>
  <si>
    <t>Charlton and Dack</t>
  </si>
  <si>
    <t>Chippewas of the Thames First Nation 42</t>
  </si>
  <si>
    <t>Christian Island 30</t>
  </si>
  <si>
    <t>Cochrane, Unorganized, North Part</t>
  </si>
  <si>
    <t>Dawson</t>
  </si>
  <si>
    <t>Deep River</t>
  </si>
  <si>
    <t>Dokis 9</t>
  </si>
  <si>
    <t>Dorion</t>
  </si>
  <si>
    <t>Drummond/North Elmsley</t>
  </si>
  <si>
    <t>Dysart and Others</t>
  </si>
  <si>
    <t>Edwardsburgh/Cardinal</t>
  </si>
  <si>
    <t>Englehart</t>
  </si>
  <si>
    <t>Espanola</t>
  </si>
  <si>
    <t>Evanturel</t>
  </si>
  <si>
    <t>Fauquier-Strickland</t>
  </si>
  <si>
    <t>French River</t>
  </si>
  <si>
    <t>Gananoque</t>
  </si>
  <si>
    <t>Georgian Bay</t>
  </si>
  <si>
    <t>Gravenhurst</t>
  </si>
  <si>
    <t>Greater Madawaska</t>
  </si>
  <si>
    <t>Greater Napanee</t>
  </si>
  <si>
    <t>Grey Highlands</t>
  </si>
  <si>
    <t>Gull River 55</t>
  </si>
  <si>
    <t>Hanover</t>
  </si>
  <si>
    <t>Hastings Highlands</t>
  </si>
  <si>
    <t>Havelock-Belmont-Methuen</t>
  </si>
  <si>
    <t>Head, Clara and Maria</t>
  </si>
  <si>
    <t>Highlands East</t>
  </si>
  <si>
    <t>Horton</t>
  </si>
  <si>
    <t>Huron East</t>
  </si>
  <si>
    <t>Huron Shores</t>
  </si>
  <si>
    <t>Ignace</t>
  </si>
  <si>
    <t>Iroquois Falls</t>
  </si>
  <si>
    <t>James</t>
  </si>
  <si>
    <t>Johnson</t>
  </si>
  <si>
    <t>Joly</t>
  </si>
  <si>
    <t>Kearney</t>
  </si>
  <si>
    <t>Kenora, Unorganized</t>
  </si>
  <si>
    <t>Kettle Point 44</t>
  </si>
  <si>
    <t>Killaloe, Hagarty and Richards</t>
  </si>
  <si>
    <t>Killarney</t>
  </si>
  <si>
    <t>Lake of Bays</t>
  </si>
  <si>
    <t>Lambton Shores</t>
  </si>
  <si>
    <t>Lanark Highlands</t>
  </si>
  <si>
    <t>Larder Lake</t>
  </si>
  <si>
    <t>Limerick</t>
  </si>
  <si>
    <t>Machar</t>
  </si>
  <si>
    <t>Madawaska Valley</t>
  </si>
  <si>
    <t>Madoc</t>
  </si>
  <si>
    <t>Magnetawan</t>
  </si>
  <si>
    <t>Mapleton</t>
  </si>
  <si>
    <t>Matachewan</t>
  </si>
  <si>
    <t>Mattawa</t>
  </si>
  <si>
    <t>McKellar</t>
  </si>
  <si>
    <t>McMurrich/Monteith</t>
  </si>
  <si>
    <t>McNab/Braeside</t>
  </si>
  <si>
    <t>Merrickville-Wolford</t>
  </si>
  <si>
    <t>Minden Hills</t>
  </si>
  <si>
    <t>Munsee-Delaware Nation 1</t>
  </si>
  <si>
    <t>Muskoka Lakes</t>
  </si>
  <si>
    <t>Nairn and Hyman</t>
  </si>
  <si>
    <t>New Credit (Part) 40A</t>
  </si>
  <si>
    <t>Newbury</t>
  </si>
  <si>
    <t>North Frontenac</t>
  </si>
  <si>
    <t>North Glengarry</t>
  </si>
  <si>
    <t>North Kawartha</t>
  </si>
  <si>
    <t>North Perth</t>
  </si>
  <si>
    <t>Northern Bruce Peninsula</t>
  </si>
  <si>
    <t>Oil Springs</t>
  </si>
  <si>
    <t>Papineau-Cameron</t>
  </si>
  <si>
    <t>Parry Sound, Unorganized, Centre Part</t>
  </si>
  <si>
    <t>Parry Sound, Unorganized, North East Part</t>
  </si>
  <si>
    <t>Pelee</t>
  </si>
  <si>
    <t>Perry</t>
  </si>
  <si>
    <t>Pikwakanagan (Golden Lake 39)</t>
  </si>
  <si>
    <t>Plummer Additional</t>
  </si>
  <si>
    <t>Prescott</t>
  </si>
  <si>
    <t>Prince Edward County</t>
  </si>
  <si>
    <t>Renfrew</t>
  </si>
  <si>
    <t>Rideau Lakes</t>
  </si>
  <si>
    <t>Sables-Spanish Rivers</t>
  </si>
  <si>
    <t>Saugeen Shores</t>
  </si>
  <si>
    <t>Schreiber</t>
  </si>
  <si>
    <t>Seguin</t>
  </si>
  <si>
    <t>Serpent River 7</t>
  </si>
  <si>
    <t>Shoal Lake (Part) 39A</t>
  </si>
  <si>
    <t>Sioux Narrows-Nestor Falls</t>
  </si>
  <si>
    <t>Smiths Falls</t>
  </si>
  <si>
    <t>South Algonquin</t>
  </si>
  <si>
    <t>South Bruce Peninsula</t>
  </si>
  <si>
    <t>South Dundas</t>
  </si>
  <si>
    <t>South Huron</t>
  </si>
  <si>
    <t>Southgate</t>
  </si>
  <si>
    <t>Spanish</t>
  </si>
  <si>
    <t>St. Marys</t>
  </si>
  <si>
    <t>Strong</t>
  </si>
  <si>
    <t>Sundridge</t>
  </si>
  <si>
    <t>Tay Valley</t>
  </si>
  <si>
    <t>Tehkummah</t>
  </si>
  <si>
    <t>Temagami</t>
  </si>
  <si>
    <t>Terrace Bay</t>
  </si>
  <si>
    <t>The Archipelago</t>
  </si>
  <si>
    <t>The Blue Mountains</t>
  </si>
  <si>
    <t>The North Shore</t>
  </si>
  <si>
    <t>Thessalon</t>
  </si>
  <si>
    <t>Timiskaming, Unorganized, West Part</t>
  </si>
  <si>
    <t>Trent Hills</t>
  </si>
  <si>
    <t>Walpole Island 46</t>
  </si>
  <si>
    <t>Wellington North</t>
  </si>
  <si>
    <t>West Elgin</t>
  </si>
  <si>
    <t>West Grey</t>
  </si>
  <si>
    <t>West Nipissing</t>
  </si>
  <si>
    <t>West Perth</t>
  </si>
  <si>
    <t>Whitestone</t>
  </si>
  <si>
    <t>Whitewater Region</t>
  </si>
  <si>
    <t>Wollaston</t>
  </si>
  <si>
    <t>Ashfield-Colborne-Wawanosh</t>
  </si>
  <si>
    <t>Assiginack</t>
  </si>
  <si>
    <t>Atikokan</t>
  </si>
  <si>
    <t>Bancroft</t>
  </si>
  <si>
    <t>Big Grassy River 35G</t>
  </si>
  <si>
    <t>Billings</t>
  </si>
  <si>
    <t>Bracebridge</t>
  </si>
  <si>
    <t>Brockton</t>
  </si>
  <si>
    <t>Brudenell, Lyndoch and Raglan</t>
  </si>
  <si>
    <t>Burk’s Falls</t>
  </si>
  <si>
    <t>Carling</t>
  </si>
  <si>
    <t>Central Huron</t>
  </si>
  <si>
    <t>Central Manitoulin</t>
  </si>
  <si>
    <t>Chapleau</t>
  </si>
  <si>
    <t>Chapple</t>
  </si>
  <si>
    <t>Cochrane</t>
  </si>
  <si>
    <t>Constance Lake 92</t>
  </si>
  <si>
    <t>Couchiching 16A</t>
  </si>
  <si>
    <t>Dryden</t>
  </si>
  <si>
    <t>Eagle Lake 27</t>
  </si>
  <si>
    <t>Ear Falls</t>
  </si>
  <si>
    <t>Emo</t>
  </si>
  <si>
    <t>English River 21</t>
  </si>
  <si>
    <t>Faraday</t>
  </si>
  <si>
    <t>Fort Albany (Part) 67</t>
  </si>
  <si>
    <t>Fort Frances</t>
  </si>
  <si>
    <t>Goderich</t>
  </si>
  <si>
    <t>Gordon/Barrie Island</t>
  </si>
  <si>
    <t>Gore Bay</t>
  </si>
  <si>
    <t>Greenstone</t>
  </si>
  <si>
    <t>Hearst</t>
  </si>
  <si>
    <t>Hornepayne</t>
  </si>
  <si>
    <t>Huntsville</t>
  </si>
  <si>
    <t>Huron-Kinloss</t>
  </si>
  <si>
    <t>Kapuskasing</t>
  </si>
  <si>
    <t>Kincardine</t>
  </si>
  <si>
    <t>Kirkland Lake</t>
  </si>
  <si>
    <t>La Vallee</t>
  </si>
  <si>
    <t>Lac Seul 28</t>
  </si>
  <si>
    <t>Lake Helen 53A</t>
  </si>
  <si>
    <t>Machin</t>
  </si>
  <si>
    <t>Manitou Rapids 11</t>
  </si>
  <si>
    <t>Manitouwadge</t>
  </si>
  <si>
    <t>Marathon</t>
  </si>
  <si>
    <t>Mattagami 71</t>
  </si>
  <si>
    <t>Mattice-Val Côté</t>
  </si>
  <si>
    <t>McDougall</t>
  </si>
  <si>
    <t>McGarry</t>
  </si>
  <si>
    <t>M’Chigeeng 22 (West Bay 22)</t>
  </si>
  <si>
    <t>Mississagi River 8</t>
  </si>
  <si>
    <t>Moonbeam</t>
  </si>
  <si>
    <t>Moosonee</t>
  </si>
  <si>
    <t>Morris-Turnberry</t>
  </si>
  <si>
    <t>Muskrat Dam Lake</t>
  </si>
  <si>
    <t>Neyaashiinigmiing 27</t>
  </si>
  <si>
    <t>Nipigon</t>
  </si>
  <si>
    <t>Nipissing, Unorganized, South Part</t>
  </si>
  <si>
    <t>North Huron</t>
  </si>
  <si>
    <t>Northeastern Manitoulin and the Islands</t>
  </si>
  <si>
    <t>Opasatika</t>
  </si>
  <si>
    <t>Parry Island First Nation</t>
  </si>
  <si>
    <t>Parry Sound</t>
  </si>
  <si>
    <t>Pic Mobert North</t>
  </si>
  <si>
    <t>Pic River 50</t>
  </si>
  <si>
    <t>Rainy Lake 17A</t>
  </si>
  <si>
    <t>Rainy River</t>
  </si>
  <si>
    <t>Rainy River, Unorganized</t>
  </si>
  <si>
    <t>Red Lake</t>
  </si>
  <si>
    <t>Red Rock</t>
  </si>
  <si>
    <t>Ryerson</t>
  </si>
  <si>
    <t>Sagamok</t>
  </si>
  <si>
    <t>Saugeen 29</t>
  </si>
  <si>
    <t>Seine River 23A</t>
  </si>
  <si>
    <t>Shawanaga 17</t>
  </si>
  <si>
    <t>Sioux Lookout</t>
  </si>
  <si>
    <t>Smooth Rock Falls</t>
  </si>
  <si>
    <t>South Bruce</t>
  </si>
  <si>
    <t>Sucker Creek 23</t>
  </si>
  <si>
    <t>Wabaseemoong</t>
  </si>
  <si>
    <t>Wawa</t>
  </si>
  <si>
    <t>Webequie</t>
  </si>
  <si>
    <t>White River</t>
  </si>
  <si>
    <t>Whitefish Bay 32A</t>
  </si>
  <si>
    <t>Whitefish River (Part) 4</t>
  </si>
  <si>
    <t>Whitesand</t>
  </si>
  <si>
    <t>Wikwemikong Unceded</t>
  </si>
  <si>
    <t>Wunnumin 1</t>
  </si>
  <si>
    <t>Abitibi 70</t>
  </si>
  <si>
    <t>Agency 1</t>
  </si>
  <si>
    <t>Akwesasne (Part) 59</t>
  </si>
  <si>
    <t>Algoma, Unorganized, South East Part</t>
  </si>
  <si>
    <t>Aroland 83</t>
  </si>
  <si>
    <t>Attawapiskat 91A</t>
  </si>
  <si>
    <t>Bear Island 1</t>
  </si>
  <si>
    <t>Bearskin Lake</t>
  </si>
  <si>
    <t>Big Island Mainland 93</t>
  </si>
  <si>
    <t>Brethour</t>
  </si>
  <si>
    <t>Burpee and Mills</t>
  </si>
  <si>
    <t>Cat Lake 63C</t>
  </si>
  <si>
    <t>Chapleau 74A</t>
  </si>
  <si>
    <t>Chapleau 75</t>
  </si>
  <si>
    <t>Christian Island 30A</t>
  </si>
  <si>
    <t>Cochrane, Unorganized, South East Part</t>
  </si>
  <si>
    <t>Cochrane, Unorganized, South West Part</t>
  </si>
  <si>
    <t>Cockburn Island</t>
  </si>
  <si>
    <t>Dubreuilville</t>
  </si>
  <si>
    <t>Duck Lake 76B</t>
  </si>
  <si>
    <t>Factory Island 1</t>
  </si>
  <si>
    <t>Flying Post 73</t>
  </si>
  <si>
    <t>Fort Hope 64</t>
  </si>
  <si>
    <t>Fort Severn 89</t>
  </si>
  <si>
    <t>French River 13</t>
  </si>
  <si>
    <t>Gauthier</t>
  </si>
  <si>
    <t>Ginoogaming First Nation</t>
  </si>
  <si>
    <t>Goulais Bay 15A</t>
  </si>
  <si>
    <t>Gros Cap 49</t>
  </si>
  <si>
    <t>Henvey Inlet 2</t>
  </si>
  <si>
    <t>Kasabonika Lake</t>
  </si>
  <si>
    <t>Kee-Way-Win</t>
  </si>
  <si>
    <t>Kingfisher Lake 1</t>
  </si>
  <si>
    <t>Kitchenuhmaykoosib Aaki 84 (Big Trout Lake)</t>
  </si>
  <si>
    <t>Lac des Mille Lacs 22A1</t>
  </si>
  <si>
    <t>Lake Nipigon</t>
  </si>
  <si>
    <t>Lake of the Woods</t>
  </si>
  <si>
    <t>Lake Of The Woods 37</t>
  </si>
  <si>
    <t>Lansdowne House</t>
  </si>
  <si>
    <t>Long Lake 58</t>
  </si>
  <si>
    <t>Long Sault 12</t>
  </si>
  <si>
    <t>MacDowell Lake</t>
  </si>
  <si>
    <t>Magnetewan 1</t>
  </si>
  <si>
    <t>Manitoulin, Unorganized, West Part</t>
  </si>
  <si>
    <t>Marten Falls 65</t>
  </si>
  <si>
    <t>Matachewan 72</t>
  </si>
  <si>
    <t>Mississaugas of Scugog Island</t>
  </si>
  <si>
    <t>Moose Factory 68</t>
  </si>
  <si>
    <t>Moose Point 79</t>
  </si>
  <si>
    <t>Morley</t>
  </si>
  <si>
    <t>Neguaguon Lake 25D</t>
  </si>
  <si>
    <t>Neskantaga</t>
  </si>
  <si>
    <t>New Post 69A</t>
  </si>
  <si>
    <t>North Spirit Lake</t>
  </si>
  <si>
    <t>Northwest Angle 33B</t>
  </si>
  <si>
    <t>Ojibway Nation of Saugeen (Savant Lake)</t>
  </si>
  <si>
    <t>Oneida 41</t>
  </si>
  <si>
    <t>Osnaburgh 63A</t>
  </si>
  <si>
    <t>Osnaburgh 63B</t>
  </si>
  <si>
    <t>Pays Plat 51</t>
  </si>
  <si>
    <t>Peawanuck</t>
  </si>
  <si>
    <t>Pic Mobert South</t>
  </si>
  <si>
    <t>Pickle Lake</t>
  </si>
  <si>
    <t>Pikangikum 14</t>
  </si>
  <si>
    <t>Poplar Hill</t>
  </si>
  <si>
    <t>Rainy Lake 17B</t>
  </si>
  <si>
    <t>Rainy Lake 18C</t>
  </si>
  <si>
    <t>Rainy Lake 26A</t>
  </si>
  <si>
    <t>Rocky Bay 1</t>
  </si>
  <si>
    <t>Sabaskong Bay (Part) 35C</t>
  </si>
  <si>
    <t>Sabaskong Bay 35D</t>
  </si>
  <si>
    <t>Sachigo Lake 1</t>
  </si>
  <si>
    <t>Sandy Lake 88</t>
  </si>
  <si>
    <t>Saug-a-Gaw-Sing 1</t>
  </si>
  <si>
    <t>Seine River 22A2</t>
  </si>
  <si>
    <t>Seine River 23B</t>
  </si>
  <si>
    <t>Sheguiandah 24</t>
  </si>
  <si>
    <t>Sheshegwaning 20</t>
  </si>
  <si>
    <t>Shoal Lake (Part) 40</t>
  </si>
  <si>
    <t>Shoal Lake 34B2</t>
  </si>
  <si>
    <t>Slate Falls</t>
  </si>
  <si>
    <t>Summer Beaver</t>
  </si>
  <si>
    <t>Thessalon 12</t>
  </si>
  <si>
    <t>Timiskaming, Unorganized, East Part</t>
  </si>
  <si>
    <t>Tyendinaga Mohawk Territory</t>
  </si>
  <si>
    <t>Val Rita-Harty</t>
  </si>
  <si>
    <t>Wabauskang 21</t>
  </si>
  <si>
    <t>Wabigoon Lake 27</t>
  </si>
  <si>
    <t>Wahta Mohawk Territory</t>
  </si>
  <si>
    <t>Wapekeka 2</t>
  </si>
  <si>
    <t>Wawakapewin (Long Dog Lake)</t>
  </si>
  <si>
    <t>Weagamow Lake 87</t>
  </si>
  <si>
    <t>Whitefish Bay 33A</t>
  </si>
  <si>
    <t>Whitefish Bay 34A</t>
  </si>
  <si>
    <t>Zhiibaahaasing 19A (Cockburn Island 19A)</t>
  </si>
  <si>
    <t>Brokenhead 4</t>
  </si>
  <si>
    <t>East St. Paul</t>
  </si>
  <si>
    <t>Headingley</t>
  </si>
  <si>
    <t>Macdonald</t>
  </si>
  <si>
    <t>Ritchot</t>
  </si>
  <si>
    <t>Rosser</t>
  </si>
  <si>
    <t>St. Clements</t>
  </si>
  <si>
    <t>St. François Xavier</t>
  </si>
  <si>
    <t>Taché</t>
  </si>
  <si>
    <t>West St. Paul</t>
  </si>
  <si>
    <t>Winnipeg</t>
  </si>
  <si>
    <t>Brandon</t>
  </si>
  <si>
    <t>Cornwallis</t>
  </si>
  <si>
    <t>Elton</t>
  </si>
  <si>
    <t>Whitehead</t>
  </si>
  <si>
    <t>Portage la Prairie</t>
  </si>
  <si>
    <t>Steinbach</t>
  </si>
  <si>
    <t>Mystery Lake</t>
  </si>
  <si>
    <t>Thompson</t>
  </si>
  <si>
    <t>Cartier</t>
  </si>
  <si>
    <t>Dunnottar</t>
  </si>
  <si>
    <t>La Broquerie</t>
  </si>
  <si>
    <t>Niverville</t>
  </si>
  <si>
    <t>Oakland</t>
  </si>
  <si>
    <t>Rapid City</t>
  </si>
  <si>
    <t>Rivers</t>
  </si>
  <si>
    <t>Rockwood</t>
  </si>
  <si>
    <t>St. Andrews</t>
  </si>
  <si>
    <t>Ste. Anne</t>
  </si>
  <si>
    <t>Stonewall</t>
  </si>
  <si>
    <t>Victoria Beach</t>
  </si>
  <si>
    <t>Winnipeg Beach</t>
  </si>
  <si>
    <t>Woodlands</t>
  </si>
  <si>
    <t>Alexander</t>
  </si>
  <si>
    <t>Alonsa</t>
  </si>
  <si>
    <t>Beausejour</t>
  </si>
  <si>
    <t>Blanshard</t>
  </si>
  <si>
    <t>Brokenhead</t>
  </si>
  <si>
    <t>Canupawakpa Dakota First Nation (Oak Lake 59)</t>
  </si>
  <si>
    <t>Carberry</t>
  </si>
  <si>
    <t>Daly</t>
  </si>
  <si>
    <t>De Salaberry</t>
  </si>
  <si>
    <t>Division No. 1, Unorganized</t>
  </si>
  <si>
    <t>Division No. 17, Unorganized</t>
  </si>
  <si>
    <t>Division No. 22, Unorganized</t>
  </si>
  <si>
    <t>Elkhorn</t>
  </si>
  <si>
    <t>Eriksdale</t>
  </si>
  <si>
    <t>Gimli</t>
  </si>
  <si>
    <t>Glenboro</t>
  </si>
  <si>
    <t>Grey</t>
  </si>
  <si>
    <t>Lac du Bonnet</t>
  </si>
  <si>
    <t>Langford</t>
  </si>
  <si>
    <t>Long Plain (Part) 6</t>
  </si>
  <si>
    <t>MacGregor</t>
  </si>
  <si>
    <t>Minnedosa</t>
  </si>
  <si>
    <t>Morris</t>
  </si>
  <si>
    <t>North Cypress</t>
  </si>
  <si>
    <t>North Norfolk</t>
  </si>
  <si>
    <t>Oak Lake</t>
  </si>
  <si>
    <t>Odanah</t>
  </si>
  <si>
    <t>Park (South)</t>
  </si>
  <si>
    <t>Pinawa</t>
  </si>
  <si>
    <t>Piney</t>
  </si>
  <si>
    <t>Reynolds</t>
  </si>
  <si>
    <t>Riverside</t>
  </si>
  <si>
    <t>Rossburn</t>
  </si>
  <si>
    <t>Saskatchewan</t>
  </si>
  <si>
    <t>Selkirk</t>
  </si>
  <si>
    <t>Sifton</t>
  </si>
  <si>
    <t>Sioux Valley Dakota Nation</t>
  </si>
  <si>
    <t>Somerset</t>
  </si>
  <si>
    <t>South Cypress</t>
  </si>
  <si>
    <t>South Norfolk</t>
  </si>
  <si>
    <t>St. Claude</t>
  </si>
  <si>
    <t>St. Laurent</t>
  </si>
  <si>
    <t>Ste. Rose du Lac</t>
  </si>
  <si>
    <t>St-Lazare</t>
  </si>
  <si>
    <t>St-Pierre-Jolys</t>
  </si>
  <si>
    <t>Strathclair</t>
  </si>
  <si>
    <t>Strathcona</t>
  </si>
  <si>
    <t>Stuartburn</t>
  </si>
  <si>
    <t>Teulon</t>
  </si>
  <si>
    <t>Waskada</t>
  </si>
  <si>
    <t>Wawanesa</t>
  </si>
  <si>
    <t>Whitewater</t>
  </si>
  <si>
    <t>Woodworth</t>
  </si>
  <si>
    <t>Altona</t>
  </si>
  <si>
    <t>Arborg</t>
  </si>
  <si>
    <t>Archie</t>
  </si>
  <si>
    <t>Arthur</t>
  </si>
  <si>
    <t>Berens River 13</t>
  </si>
  <si>
    <t>Bifrost</t>
  </si>
  <si>
    <t>Black River 9</t>
  </si>
  <si>
    <t>Bloodvein 12</t>
  </si>
  <si>
    <t>Boissevain</t>
  </si>
  <si>
    <t>Brenda</t>
  </si>
  <si>
    <t>Buffalo Point 36</t>
  </si>
  <si>
    <t>Cameron</t>
  </si>
  <si>
    <t>Carman</t>
  </si>
  <si>
    <t>Churchill</t>
  </si>
  <si>
    <t>Churchill 1</t>
  </si>
  <si>
    <t>Clanwilliam</t>
  </si>
  <si>
    <t>Coldwell</t>
  </si>
  <si>
    <t>Crane River 51</t>
  </si>
  <si>
    <t>Cross Lake 19</t>
  </si>
  <si>
    <t>Cross Lake 19A</t>
  </si>
  <si>
    <t>Cross Lake 19E</t>
  </si>
  <si>
    <t>Dauphin</t>
  </si>
  <si>
    <t>Deloraine</t>
  </si>
  <si>
    <t>Division No. 19, Unorganized</t>
  </si>
  <si>
    <t>Division No. 21, Unorganized</t>
  </si>
  <si>
    <t>Dog Creek 46</t>
  </si>
  <si>
    <t>Ebb and Flow 52</t>
  </si>
  <si>
    <t>Ellice</t>
  </si>
  <si>
    <t>Emerson</t>
  </si>
  <si>
    <t>Fairford (Part) 50</t>
  </si>
  <si>
    <t>Fisher</t>
  </si>
  <si>
    <t>Fisher River 44</t>
  </si>
  <si>
    <t>Flin Flon (Part)</t>
  </si>
  <si>
    <t>Fort Alexander 3</t>
  </si>
  <si>
    <t>Gilbert Plains</t>
  </si>
  <si>
    <t>Glenella</t>
  </si>
  <si>
    <t>God’s River 86A</t>
  </si>
  <si>
    <t>Grahamdale</t>
  </si>
  <si>
    <t>Grandview</t>
  </si>
  <si>
    <t>Hamiota</t>
  </si>
  <si>
    <t>Harrison</t>
  </si>
  <si>
    <t>Hartney</t>
  </si>
  <si>
    <t>Jackhead 43</t>
  </si>
  <si>
    <t>Keeseekoowenin 61</t>
  </si>
  <si>
    <t>Kelsey</t>
  </si>
  <si>
    <t>Killarney - Turtle Mountain</t>
  </si>
  <si>
    <t>Lansdowne</t>
  </si>
  <si>
    <t>Little Saskatchewan 48</t>
  </si>
  <si>
    <t>Louise</t>
  </si>
  <si>
    <t>Lynn Lake</t>
  </si>
  <si>
    <t>McCreary</t>
  </si>
  <si>
    <t>Melita</t>
  </si>
  <si>
    <t>Miniota</t>
  </si>
  <si>
    <t>Minitonas</t>
  </si>
  <si>
    <t>Morden</t>
  </si>
  <si>
    <t>Morton</t>
  </si>
  <si>
    <t>Mountain (South)</t>
  </si>
  <si>
    <t>Neepawa</t>
  </si>
  <si>
    <t>Nelson House 170</t>
  </si>
  <si>
    <t>Norway House 17</t>
  </si>
  <si>
    <t>Notre Dame de Lourdes</t>
  </si>
  <si>
    <t>Ochre River</t>
  </si>
  <si>
    <t>Opaskwayak Cree Nation 21E</t>
  </si>
  <si>
    <t>Opaskwayak Cree Nation 21I</t>
  </si>
  <si>
    <t>Oxford House 24</t>
  </si>
  <si>
    <t>Peguis 1B</t>
  </si>
  <si>
    <t>Pembina</t>
  </si>
  <si>
    <t>Pilot Mound</t>
  </si>
  <si>
    <t>Pine Creek 66A</t>
  </si>
  <si>
    <t>Pipestone</t>
  </si>
  <si>
    <t>Plum Coulee</t>
  </si>
  <si>
    <t>Poplar River 16</t>
  </si>
  <si>
    <t>Powerview-Pine Falls</t>
  </si>
  <si>
    <t>Pukatawagan 198</t>
  </si>
  <si>
    <t>Red Sucker Lake 1976</t>
  </si>
  <si>
    <t>Rhineland</t>
  </si>
  <si>
    <t>Roblin</t>
  </si>
  <si>
    <t>Roland</t>
  </si>
  <si>
    <t>Rolling River 67</t>
  </si>
  <si>
    <t>Roseau River 2</t>
  </si>
  <si>
    <t>Rosedale</t>
  </si>
  <si>
    <t>Sandy Bay 5</t>
  </si>
  <si>
    <t>Shell River</t>
  </si>
  <si>
    <t>Shoal Lake</t>
  </si>
  <si>
    <t>Siglunes</t>
  </si>
  <si>
    <t>Silver Creek</t>
  </si>
  <si>
    <t>Snow Lake</t>
  </si>
  <si>
    <t>South Indian Lake</t>
  </si>
  <si>
    <t>Split Lake (Part) 171</t>
  </si>
  <si>
    <t>St. Theresa Point</t>
  </si>
  <si>
    <t>Ste. Rose</t>
  </si>
  <si>
    <t>Swan Lake  7</t>
  </si>
  <si>
    <t>Swan River</t>
  </si>
  <si>
    <t>The Pas</t>
  </si>
  <si>
    <t>Treherne</t>
  </si>
  <si>
    <t>Valley River 63A</t>
  </si>
  <si>
    <t>Virden</t>
  </si>
  <si>
    <t>Wallace</t>
  </si>
  <si>
    <t>Waterhen 45</t>
  </si>
  <si>
    <t>Waywayseecappo First Nation</t>
  </si>
  <si>
    <t>Westbourne</t>
  </si>
  <si>
    <t>Whitemouth</t>
  </si>
  <si>
    <t>Winkler</t>
  </si>
  <si>
    <t>York Landing</t>
  </si>
  <si>
    <t>Albert</t>
  </si>
  <si>
    <t>Benito</t>
  </si>
  <si>
    <t>Binscarth</t>
  </si>
  <si>
    <t>Birdtail Creek 57</t>
  </si>
  <si>
    <t>Birtle</t>
  </si>
  <si>
    <t>Bowsman</t>
  </si>
  <si>
    <t>Brochet 197</t>
  </si>
  <si>
    <t>Cartwright</t>
  </si>
  <si>
    <t>Chemawawin 2</t>
  </si>
  <si>
    <t>Chemawawin 3</t>
  </si>
  <si>
    <t>Crystal City</t>
  </si>
  <si>
    <t>Dakota Plains 6A</t>
  </si>
  <si>
    <t>Dakota Tipi 1</t>
  </si>
  <si>
    <t>Dauphin River 48A</t>
  </si>
  <si>
    <t>Division No. 18, Unorganized, East Part</t>
  </si>
  <si>
    <t>Division No. 18, Unorganized, West Part</t>
  </si>
  <si>
    <t>Division No. 20, Unorganized, North Part</t>
  </si>
  <si>
    <t>Division No. 20, Unorganized, South Part</t>
  </si>
  <si>
    <t>Division No. 23, Unorganized</t>
  </si>
  <si>
    <t>Edward</t>
  </si>
  <si>
    <t>Erickson</t>
  </si>
  <si>
    <t>Ethelbert</t>
  </si>
  <si>
    <t>Fisher River 44A</t>
  </si>
  <si>
    <t>Fox Lake 2</t>
  </si>
  <si>
    <t>Gambler 63 (Part)</t>
  </si>
  <si>
    <t>Garden Hill First Nation</t>
  </si>
  <si>
    <t>Gillam</t>
  </si>
  <si>
    <t>God’s Lake 23</t>
  </si>
  <si>
    <t>Grand Rapids</t>
  </si>
  <si>
    <t>Grand Rapids 33</t>
  </si>
  <si>
    <t>Granville Lake</t>
  </si>
  <si>
    <t>Gretna</t>
  </si>
  <si>
    <t>Hillsburg</t>
  </si>
  <si>
    <t>Hole or Hollow Water 10</t>
  </si>
  <si>
    <t>Ilford</t>
  </si>
  <si>
    <t>Lac Brochet 197A</t>
  </si>
  <si>
    <t>Lakeview</t>
  </si>
  <si>
    <t>Lawrence</t>
  </si>
  <si>
    <t>Leaf Rapids</t>
  </si>
  <si>
    <t>Little Grand Rapids 14</t>
  </si>
  <si>
    <t>Manitou</t>
  </si>
  <si>
    <t>Moose Lake 31A</t>
  </si>
  <si>
    <t>Mossey River</t>
  </si>
  <si>
    <t>Mountain (North)</t>
  </si>
  <si>
    <t>Opaskwayak Cree Nation 21A</t>
  </si>
  <si>
    <t>Opaskwayak Cree Nation 21B</t>
  </si>
  <si>
    <t>Opaskwayak Cree Nation 21C</t>
  </si>
  <si>
    <t>Pauingassi First Nation</t>
  </si>
  <si>
    <t>Riverton</t>
  </si>
  <si>
    <t>Rolling River 67B</t>
  </si>
  <si>
    <t>Roseau Rapids 2A</t>
  </si>
  <si>
    <t>Shamattawa 1</t>
  </si>
  <si>
    <t>Shellmouth-Boulton</t>
  </si>
  <si>
    <t>Shoal River Indian Reserve 65A</t>
  </si>
  <si>
    <t>Swan Lake 65C</t>
  </si>
  <si>
    <t>The Narrows 49</t>
  </si>
  <si>
    <t>Wasagamack</t>
  </si>
  <si>
    <t>Winchester</t>
  </si>
  <si>
    <t>Winnipegosis</t>
  </si>
  <si>
    <t>Balgonie</t>
  </si>
  <si>
    <t>Belle Plaine</t>
  </si>
  <si>
    <t>Buena Vista</t>
  </si>
  <si>
    <t>Disley</t>
  </si>
  <si>
    <t>Edenwold</t>
  </si>
  <si>
    <t>Edenwold No. 158</t>
  </si>
  <si>
    <t>Grand Coulee</t>
  </si>
  <si>
    <t>Lumsden Beach</t>
  </si>
  <si>
    <t>Lumsden No. 189</t>
  </si>
  <si>
    <t>Pense</t>
  </si>
  <si>
    <t>Pense No. 160</t>
  </si>
  <si>
    <t>Pilot Butte</t>
  </si>
  <si>
    <t>Regina</t>
  </si>
  <si>
    <t>Regina Beach</t>
  </si>
  <si>
    <t>Sherwood No. 159</t>
  </si>
  <si>
    <t>White City</t>
  </si>
  <si>
    <t>Allan</t>
  </si>
  <si>
    <t>Asquith</t>
  </si>
  <si>
    <t>Blucher No. 343</t>
  </si>
  <si>
    <t>Bradwell</t>
  </si>
  <si>
    <t>Clavet</t>
  </si>
  <si>
    <t>Colonsay</t>
  </si>
  <si>
    <t>Colonsay No. 342</t>
  </si>
  <si>
    <t>Corman Park No. 344</t>
  </si>
  <si>
    <t>Dalmeny</t>
  </si>
  <si>
    <t>Delisle</t>
  </si>
  <si>
    <t>Dundurn</t>
  </si>
  <si>
    <t>Dundurn No. 314</t>
  </si>
  <si>
    <t>Elstow</t>
  </si>
  <si>
    <t>Langham</t>
  </si>
  <si>
    <t>Martensville</t>
  </si>
  <si>
    <t>Meacham</t>
  </si>
  <si>
    <t>Osler</t>
  </si>
  <si>
    <t>Saskatoon</t>
  </si>
  <si>
    <t>Shields</t>
  </si>
  <si>
    <t>Thode</t>
  </si>
  <si>
    <t>Vanscoy</t>
  </si>
  <si>
    <t>Vanscoy No. 345</t>
  </si>
  <si>
    <t>Warman</t>
  </si>
  <si>
    <t>Whitecap</t>
  </si>
  <si>
    <t>Bienfait</t>
  </si>
  <si>
    <t>Estevan</t>
  </si>
  <si>
    <t>Estevan No. 5</t>
  </si>
  <si>
    <t>Lashburn</t>
  </si>
  <si>
    <t>Lloydminster (Part)</t>
  </si>
  <si>
    <t>Marshall</t>
  </si>
  <si>
    <t>Wilton No. 472</t>
  </si>
  <si>
    <t>Moose Jaw</t>
  </si>
  <si>
    <t>Moose Jaw No. 161</t>
  </si>
  <si>
    <t>Battle River No. 438</t>
  </si>
  <si>
    <t>Battleford</t>
  </si>
  <si>
    <t>North Battleford</t>
  </si>
  <si>
    <t>Sweet Grass 113-M16</t>
  </si>
  <si>
    <t>Buckland No. 491</t>
  </si>
  <si>
    <t>Chief Joseph Custer</t>
  </si>
  <si>
    <t>Prince Albert</t>
  </si>
  <si>
    <t>Prince Albert No. 461</t>
  </si>
  <si>
    <t>Wahpaton 94A</t>
  </si>
  <si>
    <t>Swift Current</t>
  </si>
  <si>
    <t>Swift Current No. 137</t>
  </si>
  <si>
    <t>Ebenezer</t>
  </si>
  <si>
    <t>Orkney No. 244</t>
  </si>
  <si>
    <t>Springside</t>
  </si>
  <si>
    <t>Yorkton</t>
  </si>
  <si>
    <t>Aberdeen No. 373</t>
  </si>
  <si>
    <t>Aquadeo</t>
  </si>
  <si>
    <t>Baildon No. 131</t>
  </si>
  <si>
    <t>Benson No. 35</t>
  </si>
  <si>
    <t>Bethune</t>
  </si>
  <si>
    <t>Birch Hills</t>
  </si>
  <si>
    <t>Bratt’s Lake No. 129</t>
  </si>
  <si>
    <t>Bredenbury</t>
  </si>
  <si>
    <t>Britannia No. 502</t>
  </si>
  <si>
    <t>B-Say-Tah</t>
  </si>
  <si>
    <t>Buffalo No. 409</t>
  </si>
  <si>
    <t>Candle Lake</t>
  </si>
  <si>
    <t>Caron No. 162</t>
  </si>
  <si>
    <t>Coalfields No. 4</t>
  </si>
  <si>
    <t>Coulee No. 136</t>
  </si>
  <si>
    <t>Craven</t>
  </si>
  <si>
    <t>Duck Lake No. 463</t>
  </si>
  <si>
    <t>Earl Grey</t>
  </si>
  <si>
    <t>Echo Bay</t>
  </si>
  <si>
    <t>Francis</t>
  </si>
  <si>
    <t>Garden River No. 490</t>
  </si>
  <si>
    <t>Hepburn</t>
  </si>
  <si>
    <t>Hillsborough No. 132</t>
  </si>
  <si>
    <t>Kannata Valley</t>
  </si>
  <si>
    <t>Lajord No. 128</t>
  </si>
  <si>
    <t>Lakeland No. 521</t>
  </si>
  <si>
    <t>Lost River No. 313</t>
  </si>
  <si>
    <t>Maymont</t>
  </si>
  <si>
    <t>McKillop No. 220</t>
  </si>
  <si>
    <t>McLean</t>
  </si>
  <si>
    <t>Meath Park</t>
  </si>
  <si>
    <t>Meota No. 468</t>
  </si>
  <si>
    <t>Metinota</t>
  </si>
  <si>
    <t>Mortlach</t>
  </si>
  <si>
    <t>North Battleford No. 437</t>
  </si>
  <si>
    <t>North Portal</t>
  </si>
  <si>
    <t>Odessa</t>
  </si>
  <si>
    <t>Paddockwood No. 520</t>
  </si>
  <si>
    <t>Qu’Appelle</t>
  </si>
  <si>
    <t>Red Pheasant 108</t>
  </si>
  <si>
    <t>Rhein</t>
  </si>
  <si>
    <t>Roche Percée</t>
  </si>
  <si>
    <t>Rouleau</t>
  </si>
  <si>
    <t>Ruddell</t>
  </si>
  <si>
    <t>Saltcoats</t>
  </si>
  <si>
    <t>Saskatchewan Beach</t>
  </si>
  <si>
    <t>Saskatchewan Landing No. 167</t>
  </si>
  <si>
    <t>Sedley</t>
  </si>
  <si>
    <t>Shellbrook No. 493</t>
  </si>
  <si>
    <t>Silton</t>
  </si>
  <si>
    <t>South Lake</t>
  </si>
  <si>
    <t>South Qu’Appelle No. 157</t>
  </si>
  <si>
    <t>Sun Valley</t>
  </si>
  <si>
    <t>Sweet Grass 113</t>
  </si>
  <si>
    <t>Tuxford</t>
  </si>
  <si>
    <t>Vibank</t>
  </si>
  <si>
    <t>Waldeck</t>
  </si>
  <si>
    <t>Wallace No. 243</t>
  </si>
  <si>
    <t>Waseca</t>
  </si>
  <si>
    <t>Weldon</t>
  </si>
  <si>
    <t>Abernethy</t>
  </si>
  <si>
    <t>Alameda</t>
  </si>
  <si>
    <t>Arm River No. 252</t>
  </si>
  <si>
    <t>Assiniboine 76</t>
  </si>
  <si>
    <t>Avonlea</t>
  </si>
  <si>
    <t>Aylsham</t>
  </si>
  <si>
    <t>Bayne No. 371</t>
  </si>
  <si>
    <t>Beardy’s 97 and Okemasis 96</t>
  </si>
  <si>
    <t>Beaver River No. 622</t>
  </si>
  <si>
    <t>Beechy</t>
  </si>
  <si>
    <t>Bengough</t>
  </si>
  <si>
    <t>Big River</t>
  </si>
  <si>
    <t>Big River No. 555</t>
  </si>
  <si>
    <t>Birch Hills No. 460</t>
  </si>
  <si>
    <t>Blaine Lake</t>
  </si>
  <si>
    <t>Blaine Lake No. 434</t>
  </si>
  <si>
    <t>Bone Creek No. 108</t>
  </si>
  <si>
    <t>Borden</t>
  </si>
  <si>
    <t>Briercrest</t>
  </si>
  <si>
    <t>Brokenshell No. 68</t>
  </si>
  <si>
    <t>Browning No. 34</t>
  </si>
  <si>
    <t>Bruno</t>
  </si>
  <si>
    <t>Bulyea</t>
  </si>
  <si>
    <t>Burstall</t>
  </si>
  <si>
    <t>Cabri</t>
  </si>
  <si>
    <t>Cadillac</t>
  </si>
  <si>
    <t>Calder No. 241</t>
  </si>
  <si>
    <t>Caledonia No. 99</t>
  </si>
  <si>
    <t>Cambria No. 6</t>
  </si>
  <si>
    <t>Cana No. 214</t>
  </si>
  <si>
    <t>Canora</t>
  </si>
  <si>
    <t>Canwood</t>
  </si>
  <si>
    <t>Canwood No. 494</t>
  </si>
  <si>
    <t>Caronport</t>
  </si>
  <si>
    <t>Chaplin No. 164</t>
  </si>
  <si>
    <t>Chester No. 125</t>
  </si>
  <si>
    <t>Christopher Lake</t>
  </si>
  <si>
    <t>Churchbridge</t>
  </si>
  <si>
    <t>Clayton No. 333</t>
  </si>
  <si>
    <t>Cochin</t>
  </si>
  <si>
    <t>Conquest</t>
  </si>
  <si>
    <t>Coronach</t>
  </si>
  <si>
    <t>Cote 64</t>
  </si>
  <si>
    <t>Cote No. 271</t>
  </si>
  <si>
    <t>Cowessess 73</t>
  </si>
  <si>
    <t>Cumberland 100A</t>
  </si>
  <si>
    <t>Cumberland House</t>
  </si>
  <si>
    <t>Cupar</t>
  </si>
  <si>
    <t>Cupar No. 218</t>
  </si>
  <si>
    <t>Cut Knife</t>
  </si>
  <si>
    <t>Cut Knife No. 439</t>
  </si>
  <si>
    <t>Cymri No. 36</t>
  </si>
  <si>
    <t>Day Star 87</t>
  </si>
  <si>
    <t>Debden</t>
  </si>
  <si>
    <t>Dorintosh</t>
  </si>
  <si>
    <t>Douglas No. 436</t>
  </si>
  <si>
    <t>Duck Lake</t>
  </si>
  <si>
    <t>Dufferin No. 190</t>
  </si>
  <si>
    <t>Eagle Creek No. 376</t>
  </si>
  <si>
    <t>Edam</t>
  </si>
  <si>
    <t>Elbow</t>
  </si>
  <si>
    <t>Eldon No. 471</t>
  </si>
  <si>
    <t>Elmsthorpe No. 100</t>
  </si>
  <si>
    <t>Excelsior No. 166</t>
  </si>
  <si>
    <t>Eyebrow</t>
  </si>
  <si>
    <t>Eyebrow No. 193</t>
  </si>
  <si>
    <t>Fillmore No. 96</t>
  </si>
  <si>
    <t>Fish Creek No. 402</t>
  </si>
  <si>
    <t>Foam Lake</t>
  </si>
  <si>
    <t>Fort Qu’Appelle</t>
  </si>
  <si>
    <t>Fort San</t>
  </si>
  <si>
    <t>Francis No. 127</t>
  </si>
  <si>
    <t>Frenchman Butte No. 501</t>
  </si>
  <si>
    <t>Frobisher</t>
  </si>
  <si>
    <t>Garry No. 245</t>
  </si>
  <si>
    <t>Glen Ewen</t>
  </si>
  <si>
    <t>Glenside No. 377</t>
  </si>
  <si>
    <t>Good Lake No. 274</t>
  </si>
  <si>
    <t>Grant No. 372</t>
  </si>
  <si>
    <t>Grayson No. 184</t>
  </si>
  <si>
    <t>Great Bend No. 405</t>
  </si>
  <si>
    <t>Gull Lake</t>
  </si>
  <si>
    <t>Gull Lake No. 139</t>
  </si>
  <si>
    <t>Hafford</t>
  </si>
  <si>
    <t>Hague</t>
  </si>
  <si>
    <t>Hanley</t>
  </si>
  <si>
    <t>Harris No. 316</t>
  </si>
  <si>
    <t>Hazlet</t>
  </si>
  <si>
    <t>Herbert</t>
  </si>
  <si>
    <t>Holdfast</t>
  </si>
  <si>
    <t>Hoodoo No. 401</t>
  </si>
  <si>
    <t>Indian Head</t>
  </si>
  <si>
    <t>Indian Head No. 156</t>
  </si>
  <si>
    <t>Insinger No. 275</t>
  </si>
  <si>
    <t>Invergordon No. 430</t>
  </si>
  <si>
    <t>James Smith 100</t>
  </si>
  <si>
    <t>Kamsack</t>
  </si>
  <si>
    <t>Katepwa</t>
  </si>
  <si>
    <t>Kelliher</t>
  </si>
  <si>
    <t>Kenaston</t>
  </si>
  <si>
    <t>Kincaid</t>
  </si>
  <si>
    <t>Kingsley No. 124</t>
  </si>
  <si>
    <t>Kinistino</t>
  </si>
  <si>
    <t>Kinistino No. 459</t>
  </si>
  <si>
    <t>Kyle</t>
  </si>
  <si>
    <t>Lac Pelletier No. 107</t>
  </si>
  <si>
    <t>Lacadena No. 228</t>
  </si>
  <si>
    <t>Laird No. 404</t>
  </si>
  <si>
    <t>Lakeside No. 338</t>
  </si>
  <si>
    <t>Lampman</t>
  </si>
  <si>
    <t>Lang</t>
  </si>
  <si>
    <t>Langenburg</t>
  </si>
  <si>
    <t>Leask</t>
  </si>
  <si>
    <t>Leask No. 464</t>
  </si>
  <si>
    <t>Lebret</t>
  </si>
  <si>
    <t>Lemberg</t>
  </si>
  <si>
    <t>Leroy</t>
  </si>
  <si>
    <t>Lipton No. 217</t>
  </si>
  <si>
    <t>Little Black Bear 84</t>
  </si>
  <si>
    <t>Little Pine 116</t>
  </si>
  <si>
    <t>Little Red River 106C</t>
  </si>
  <si>
    <t>Lone Tree No. 18</t>
  </si>
  <si>
    <t>Longlaketon No. 219</t>
  </si>
  <si>
    <t>MacNutt</t>
  </si>
  <si>
    <t>Macoun</t>
  </si>
  <si>
    <t>Maidstone</t>
  </si>
  <si>
    <t>Makaoo (Part) 120</t>
  </si>
  <si>
    <t>Makwa Lake 129B</t>
  </si>
  <si>
    <t>Manitou Lake No. 442</t>
  </si>
  <si>
    <t>Marcelin</t>
  </si>
  <si>
    <t>Marquis No. 191</t>
  </si>
  <si>
    <t>Marsden</t>
  </si>
  <si>
    <t>Martin No. 122</t>
  </si>
  <si>
    <t>Maryfield</t>
  </si>
  <si>
    <t>Mayfield No. 406</t>
  </si>
  <si>
    <t>McCraney No. 282</t>
  </si>
  <si>
    <t>Medstead</t>
  </si>
  <si>
    <t>Medstead No. 497</t>
  </si>
  <si>
    <t>Meeting Lake No. 466</t>
  </si>
  <si>
    <t>Melville</t>
  </si>
  <si>
    <t>Melville Beach</t>
  </si>
  <si>
    <t>Meota</t>
  </si>
  <si>
    <t>Mervin</t>
  </si>
  <si>
    <t>Midale</t>
  </si>
  <si>
    <t>Milden</t>
  </si>
  <si>
    <t>Milestone</t>
  </si>
  <si>
    <t>Ministikwan 161</t>
  </si>
  <si>
    <t>Mistawasis 103</t>
  </si>
  <si>
    <t>Montmartre</t>
  </si>
  <si>
    <t>Montreal Lake 106B</t>
  </si>
  <si>
    <t>Montrose No. 315</t>
  </si>
  <si>
    <t>Moosomin 112B</t>
  </si>
  <si>
    <t>Morse</t>
  </si>
  <si>
    <t>Morse No. 165</t>
  </si>
  <si>
    <t>Mosquito 109</t>
  </si>
  <si>
    <t>Mossbank</t>
  </si>
  <si>
    <t>Muscowpetung 80</t>
  </si>
  <si>
    <t>Muskeg Lake Cree Nation 102</t>
  </si>
  <si>
    <t>Muskoday First Nation</t>
  </si>
  <si>
    <t>Neudorf</t>
  </si>
  <si>
    <t>Nokomis</t>
  </si>
  <si>
    <t>North Qu’Appelle No. 187</t>
  </si>
  <si>
    <t>Okanese 82</t>
  </si>
  <si>
    <t>Oxbow</t>
  </si>
  <si>
    <t>Paddockwood</t>
  </si>
  <si>
    <t>Paradise Hill</t>
  </si>
  <si>
    <t>Parkdale No. 498</t>
  </si>
  <si>
    <t>Parkside</t>
  </si>
  <si>
    <t>Pasqua 79</t>
  </si>
  <si>
    <t>Paynton</t>
  </si>
  <si>
    <t>Paynton No. 470</t>
  </si>
  <si>
    <t>Peepeekisis 81</t>
  </si>
  <si>
    <t>Pennant</t>
  </si>
  <si>
    <t>Perdue</t>
  </si>
  <si>
    <t>Perdue No. 346</t>
  </si>
  <si>
    <t>Piapot 75</t>
  </si>
  <si>
    <t>Pierceland</t>
  </si>
  <si>
    <t>Pinto Creek No. 75</t>
  </si>
  <si>
    <t>Pittville No. 169</t>
  </si>
  <si>
    <t>Prince Albert National Park</t>
  </si>
  <si>
    <t>Prud’Homme</t>
  </si>
  <si>
    <t>Punnichy</t>
  </si>
  <si>
    <t>Quill Lake</t>
  </si>
  <si>
    <t>Radisson</t>
  </si>
  <si>
    <t>Reciprocity No. 32</t>
  </si>
  <si>
    <t>Redberry No. 435</t>
  </si>
  <si>
    <t>Redburn No. 130</t>
  </si>
  <si>
    <t>Richmound</t>
  </si>
  <si>
    <t>Riverside No. 168</t>
  </si>
  <si>
    <t>Rockglen</t>
  </si>
  <si>
    <t>Rodgers No. 133</t>
  </si>
  <si>
    <t>Rosedale No. 283</t>
  </si>
  <si>
    <t>Rosthern</t>
  </si>
  <si>
    <t>Rosthern No. 403</t>
  </si>
  <si>
    <t>Round Hill No. 467</t>
  </si>
  <si>
    <t>Saltcoats No. 213</t>
  </si>
  <si>
    <t>Sarnia No. 221</t>
  </si>
  <si>
    <t>Saulteaux 159</t>
  </si>
  <si>
    <t>Scott No. 98</t>
  </si>
  <si>
    <t>Seekaskootch 119</t>
  </si>
  <si>
    <t>Semans</t>
  </si>
  <si>
    <t>Shaunavon</t>
  </si>
  <si>
    <t>Shell Lake</t>
  </si>
  <si>
    <t>Shellbrook</t>
  </si>
  <si>
    <t>Sliding Hills No. 273</t>
  </si>
  <si>
    <t>Souris Valley No. 7</t>
  </si>
  <si>
    <t>Southey</t>
  </si>
  <si>
    <t>Spalding No. 368</t>
  </si>
  <si>
    <t>St. Andrews No. 287</t>
  </si>
  <si>
    <t>St. Gregor</t>
  </si>
  <si>
    <t>St. Louis No. 431</t>
  </si>
  <si>
    <t>St. Walburg</t>
  </si>
  <si>
    <t>Standing Buffalo 78</t>
  </si>
  <si>
    <t>Stanley No. 215</t>
  </si>
  <si>
    <t>Star Blanket 83</t>
  </si>
  <si>
    <t>Stoughton</t>
  </si>
  <si>
    <t>Strasbourg</t>
  </si>
  <si>
    <t>Sturgeon Lake 101</t>
  </si>
  <si>
    <t>Surprise Valley No. 9</t>
  </si>
  <si>
    <t>Tecumseh No. 65</t>
  </si>
  <si>
    <t>Terrell No. 101</t>
  </si>
  <si>
    <t>Theodore</t>
  </si>
  <si>
    <t>Three Lakes No. 400</t>
  </si>
  <si>
    <t>Thunderchild First Nation 115B</t>
  </si>
  <si>
    <t>Torquay</t>
  </si>
  <si>
    <t>Turtleford</t>
  </si>
  <si>
    <t>Vanguard</t>
  </si>
  <si>
    <t>Victory No. 226</t>
  </si>
  <si>
    <t>Viscount</t>
  </si>
  <si>
    <t>Viscount No. 341</t>
  </si>
  <si>
    <t>Vonda</t>
  </si>
  <si>
    <t>Wakaw</t>
  </si>
  <si>
    <t>Waldheim</t>
  </si>
  <si>
    <t>Wawken No. 93</t>
  </si>
  <si>
    <t>Webb No. 138</t>
  </si>
  <si>
    <t>Wellington No. 97</t>
  </si>
  <si>
    <t>Wheatlands No. 163</t>
  </si>
  <si>
    <t>Whiska Creek No. 106</t>
  </si>
  <si>
    <t>Wilcox</t>
  </si>
  <si>
    <t>Wilkie</t>
  </si>
  <si>
    <t>Windthorst</t>
  </si>
  <si>
    <t>Wise Creek No. 77</t>
  </si>
  <si>
    <t>Wiseton</t>
  </si>
  <si>
    <t>Wolseley</t>
  </si>
  <si>
    <t>Wolverine No. 340</t>
  </si>
  <si>
    <t>Wreford No. 280</t>
  </si>
  <si>
    <t>Zealandia</t>
  </si>
  <si>
    <t>Abernethy No. 186</t>
  </si>
  <si>
    <t>Ahtahkakoop 104</t>
  </si>
  <si>
    <t>Air Ronge</t>
  </si>
  <si>
    <t>Arborfield</t>
  </si>
  <si>
    <t>Arcola</t>
  </si>
  <si>
    <t>Assiniboia</t>
  </si>
  <si>
    <t>Auvergne No. 76</t>
  </si>
  <si>
    <t>Bengough No. 40</t>
  </si>
  <si>
    <t>Big Arm No. 251</t>
  </si>
  <si>
    <t>Big Quill No. 308</t>
  </si>
  <si>
    <t>Big River 118</t>
  </si>
  <si>
    <t>Biggar</t>
  </si>
  <si>
    <t>Biggar No. 347</t>
  </si>
  <si>
    <t>Bjorkdale No. 426</t>
  </si>
  <si>
    <t>Buchanan</t>
  </si>
  <si>
    <t>Buchanan No. 304</t>
  </si>
  <si>
    <t>Buffalo Narrows</t>
  </si>
  <si>
    <t>Buffalo River Dene Nation 193 (Peter Pond Lake 193)</t>
  </si>
  <si>
    <t>Canaan No. 225</t>
  </si>
  <si>
    <t>Canoe Lake 165</t>
  </si>
  <si>
    <t>Carlyle</t>
  </si>
  <si>
    <t>Carmichael No. 109</t>
  </si>
  <si>
    <t>Carnduff</t>
  </si>
  <si>
    <t>Carrot River 29A</t>
  </si>
  <si>
    <t>Chesterfield No. 261</t>
  </si>
  <si>
    <t>Chicken 224</t>
  </si>
  <si>
    <t>Choiceland</t>
  </si>
  <si>
    <t>Churchbridge No. 211</t>
  </si>
  <si>
    <t>Clearwater River Dene 222</t>
  </si>
  <si>
    <t>Clinworth No. 230</t>
  </si>
  <si>
    <t>Connaught No. 457</t>
  </si>
  <si>
    <t>Coteau No. 255</t>
  </si>
  <si>
    <t>Craik</t>
  </si>
  <si>
    <t>Craik No. 222</t>
  </si>
  <si>
    <t>Creighton</t>
  </si>
  <si>
    <t>Cudworth</t>
  </si>
  <si>
    <t>Cumberland House Cree Nation 20</t>
  </si>
  <si>
    <t>Davidson</t>
  </si>
  <si>
    <t>Deer Forks No. 232</t>
  </si>
  <si>
    <t>Denare Beach</t>
  </si>
  <si>
    <t>Dinsmore</t>
  </si>
  <si>
    <t>Division No. 18, Unorganized</t>
  </si>
  <si>
    <t>Dysart</t>
  </si>
  <si>
    <t>Eastend</t>
  </si>
  <si>
    <t>Eatonia</t>
  </si>
  <si>
    <t>Elcapo No. 154</t>
  </si>
  <si>
    <t>Elfros No. 307</t>
  </si>
  <si>
    <t>Elrose</t>
  </si>
  <si>
    <t>Emerald No. 277</t>
  </si>
  <si>
    <t>Enfield No. 194</t>
  </si>
  <si>
    <t>Englefeld</t>
  </si>
  <si>
    <t>Enniskillen No. 3</t>
  </si>
  <si>
    <t>Esterhazy</t>
  </si>
  <si>
    <t>Eston</t>
  </si>
  <si>
    <t>Eye Hill No. 382</t>
  </si>
  <si>
    <t>Fertile Belt No. 183</t>
  </si>
  <si>
    <t>Fertile Valley No. 285</t>
  </si>
  <si>
    <t>Fishing Lake 89</t>
  </si>
  <si>
    <t>Flett’s Springs No. 429</t>
  </si>
  <si>
    <t>Flying Dust First Nation 105 (Meadow Lake 105)</t>
  </si>
  <si>
    <t>Foam Lake No. 276</t>
  </si>
  <si>
    <t>Fond du Lac 227</t>
  </si>
  <si>
    <t>Fox Valley No. 171</t>
  </si>
  <si>
    <t>Frontier</t>
  </si>
  <si>
    <t>Glaslyn</t>
  </si>
  <si>
    <t>Glen Bain No. 105</t>
  </si>
  <si>
    <t>Golden West No. 95</t>
  </si>
  <si>
    <t>Goodsoil</t>
  </si>
  <si>
    <t>Grandmother’s Bay 219</t>
  </si>
  <si>
    <t>Grass Lake No. 381</t>
  </si>
  <si>
    <t>Gravelbourg</t>
  </si>
  <si>
    <t>Gravelbourg No. 104</t>
  </si>
  <si>
    <t>Green Lake</t>
  </si>
  <si>
    <t>Grenfell</t>
  </si>
  <si>
    <t>Happyland No. 231</t>
  </si>
  <si>
    <t>Hazelwood No. 94</t>
  </si>
  <si>
    <t>Heart’s Hill No. 352</t>
  </si>
  <si>
    <t>Hillsdale No. 440</t>
  </si>
  <si>
    <t>Hodgeville</t>
  </si>
  <si>
    <t>Hudson Bay</t>
  </si>
  <si>
    <t>Hudson Bay No. 394</t>
  </si>
  <si>
    <t>Humboldt</t>
  </si>
  <si>
    <t>Huron No. 223</t>
  </si>
  <si>
    <t>Île-à-la-Crosse</t>
  </si>
  <si>
    <t>Imperial</t>
  </si>
  <si>
    <t>Ituna</t>
  </si>
  <si>
    <t>Ituna Bon Accord No. 246</t>
  </si>
  <si>
    <t>Kahkewistahaw 72</t>
  </si>
  <si>
    <t>Keeseekoose 66</t>
  </si>
  <si>
    <t>Kellross No. 247</t>
  </si>
  <si>
    <t>Kelvington</t>
  </si>
  <si>
    <t>Kerrobert</t>
  </si>
  <si>
    <t>Kimosom Pwatinahk 203 (Deschambault Lake)</t>
  </si>
  <si>
    <t>Kindersley</t>
  </si>
  <si>
    <t>Kisbey</t>
  </si>
  <si>
    <t>La Loche</t>
  </si>
  <si>
    <t>La Ronge</t>
  </si>
  <si>
    <t>Lac La Hache 220</t>
  </si>
  <si>
    <t>Lac La Ronge 156</t>
  </si>
  <si>
    <t>Lake Alma No. 8</t>
  </si>
  <si>
    <t>Lake Lenore</t>
  </si>
  <si>
    <t>Lake Lenore No. 399</t>
  </si>
  <si>
    <t>Langenburg No. 181</t>
  </si>
  <si>
    <t>Lanigan</t>
  </si>
  <si>
    <t>Last Mountain Valley No. 250</t>
  </si>
  <si>
    <t>Lawtonia No. 135</t>
  </si>
  <si>
    <t>Leader</t>
  </si>
  <si>
    <t>Leoville</t>
  </si>
  <si>
    <t>Loon Lake</t>
  </si>
  <si>
    <t>Loon Lake No. 561</t>
  </si>
  <si>
    <t>Loreburn No. 254</t>
  </si>
  <si>
    <t>Lucky Lake</t>
  </si>
  <si>
    <t>Luseland</t>
  </si>
  <si>
    <t>Macklin</t>
  </si>
  <si>
    <t>Manor</t>
  </si>
  <si>
    <t>Maple Creek</t>
  </si>
  <si>
    <t>Maple Creek No. 111</t>
  </si>
  <si>
    <t>Mariposa No. 350</t>
  </si>
  <si>
    <t>Marriott No. 317</t>
  </si>
  <si>
    <t>Maryfield No. 91</t>
  </si>
  <si>
    <t>McLeod No. 185</t>
  </si>
  <si>
    <t>Meadow Lake</t>
  </si>
  <si>
    <t>Meadow Lake No. 588</t>
  </si>
  <si>
    <t>Melfort</t>
  </si>
  <si>
    <t>Mervin No. 499</t>
  </si>
  <si>
    <t>Monet No. 257</t>
  </si>
  <si>
    <t>Montmartre No. 126</t>
  </si>
  <si>
    <t>Montreal Lake 106</t>
  </si>
  <si>
    <t>Moosomin</t>
  </si>
  <si>
    <t>Moosomin No. 121</t>
  </si>
  <si>
    <t>Mount Hope No. 279</t>
  </si>
  <si>
    <t>Mountain View No. 318</t>
  </si>
  <si>
    <t>Muenster</t>
  </si>
  <si>
    <t>Muskowekwan 85</t>
  </si>
  <si>
    <t>Neilburg</t>
  </si>
  <si>
    <t>Nekaneet Cree Nation</t>
  </si>
  <si>
    <t>Newcombe No. 260</t>
  </si>
  <si>
    <t>Nipawin</t>
  </si>
  <si>
    <t>Nipawin No. 487</t>
  </si>
  <si>
    <t>Ochapowace 71</t>
  </si>
  <si>
    <t>Ogema</t>
  </si>
  <si>
    <t>One Arrow 95</t>
  </si>
  <si>
    <t>Outlook</t>
  </si>
  <si>
    <t>Pelican Narrows 184B</t>
  </si>
  <si>
    <t>Pinehouse</t>
  </si>
  <si>
    <t>Pleasantdale No. 398</t>
  </si>
  <si>
    <t>Ponass Lake No. 367</t>
  </si>
  <si>
    <t>Ponteix</t>
  </si>
  <si>
    <t>Poorman 88</t>
  </si>
  <si>
    <t>Porcupine No. 395</t>
  </si>
  <si>
    <t>Poundmaker 114</t>
  </si>
  <si>
    <t>Preeceville No. 334</t>
  </si>
  <si>
    <t>Radville</t>
  </si>
  <si>
    <t>Raymore</t>
  </si>
  <si>
    <t>Reford No. 379</t>
  </si>
  <si>
    <t>Rocanville</t>
  </si>
  <si>
    <t>Rosetown</t>
  </si>
  <si>
    <t>Round Valley No. 410</t>
  </si>
  <si>
    <t>Rudy No. 284</t>
  </si>
  <si>
    <t>Sakimay 74</t>
  </si>
  <si>
    <t>Sandy Bay</t>
  </si>
  <si>
    <t>Sasman No. 336</t>
  </si>
  <si>
    <t>Senlac No. 411</t>
  </si>
  <si>
    <t>Shoal Lake 28A</t>
  </si>
  <si>
    <t>Silverwood No. 123</t>
  </si>
  <si>
    <t>Southend 200</t>
  </si>
  <si>
    <t>Spiritwood</t>
  </si>
  <si>
    <t>Spiritwood No. 496</t>
  </si>
  <si>
    <t>St. Brieux</t>
  </si>
  <si>
    <t>St. Peter No. 369</t>
  </si>
  <si>
    <t>St. Philips No. 301</t>
  </si>
  <si>
    <t>Stanley 157</t>
  </si>
  <si>
    <t>Star City No. 428</t>
  </si>
  <si>
    <t>Stonehenge No. 73</t>
  </si>
  <si>
    <t>The Gap No. 39</t>
  </si>
  <si>
    <t>Tisdale</t>
  </si>
  <si>
    <t>Tisdale No. 427</t>
  </si>
  <si>
    <t>Tompkins</t>
  </si>
  <si>
    <t>Torch River No. 488</t>
  </si>
  <si>
    <t>Touchwood No. 248</t>
  </si>
  <si>
    <t>Tramping Lake No. 380</t>
  </si>
  <si>
    <t>Turtle River No. 469</t>
  </si>
  <si>
    <t>Unity</t>
  </si>
  <si>
    <t>Walpole No. 92</t>
  </si>
  <si>
    <t>Wapachewunak 192D</t>
  </si>
  <si>
    <t>Waterhen 130</t>
  </si>
  <si>
    <t>Watrous</t>
  </si>
  <si>
    <t>Watson</t>
  </si>
  <si>
    <t>Waverley No. 44</t>
  </si>
  <si>
    <t>Weyburn</t>
  </si>
  <si>
    <t>Weyburn No. 67</t>
  </si>
  <si>
    <t>White Bear 70</t>
  </si>
  <si>
    <t>White Fox</t>
  </si>
  <si>
    <t>White Valley No. 49</t>
  </si>
  <si>
    <t>Whitewood</t>
  </si>
  <si>
    <t>Willner No. 253</t>
  </si>
  <si>
    <t>Willow Bunch</t>
  </si>
  <si>
    <t>Willow Bunch No. 42</t>
  </si>
  <si>
    <t>Willow Creek No. 458</t>
  </si>
  <si>
    <t>Willowdale No. 153</t>
  </si>
  <si>
    <t>Witchekan Lake 117</t>
  </si>
  <si>
    <t>Wolseley No. 155</t>
  </si>
  <si>
    <t>Wood River No. 74</t>
  </si>
  <si>
    <t>Wynyard</t>
  </si>
  <si>
    <t>Yellowquill 90</t>
  </si>
  <si>
    <t>Young</t>
  </si>
  <si>
    <t>Abbey</t>
  </si>
  <si>
    <t>Alice Beach</t>
  </si>
  <si>
    <t>Alida</t>
  </si>
  <si>
    <t>Alvena</t>
  </si>
  <si>
    <t>Annaheim</t>
  </si>
  <si>
    <t>Antelope Park No. 322</t>
  </si>
  <si>
    <t>Antler</t>
  </si>
  <si>
    <t>Antler No. 61</t>
  </si>
  <si>
    <t>Arborfield No. 456</t>
  </si>
  <si>
    <t>Archerwill</t>
  </si>
  <si>
    <t>Argyle No. 1</t>
  </si>
  <si>
    <t>Arlington No. 79</t>
  </si>
  <si>
    <t>Arran</t>
  </si>
  <si>
    <t>Atwater</t>
  </si>
  <si>
    <t>Aylesbury</t>
  </si>
  <si>
    <t>Balcarres</t>
  </si>
  <si>
    <t>Bangor</t>
  </si>
  <si>
    <t>Barrier Valley No. 397</t>
  </si>
  <si>
    <t>Beardy’s and Okemasis 96 and 97A</t>
  </si>
  <si>
    <t>Beardy’s and Okemasis 96 and 97B</t>
  </si>
  <si>
    <t>Beatty</t>
  </si>
  <si>
    <t>Beauval</t>
  </si>
  <si>
    <t>Beaver Flat</t>
  </si>
  <si>
    <t>Big Island Lake Cree Territory</t>
  </si>
  <si>
    <t>Big Shell</t>
  </si>
  <si>
    <t>Big Stick No. 141</t>
  </si>
  <si>
    <t>Bird’s Point</t>
  </si>
  <si>
    <t>Bjorkdale</t>
  </si>
  <si>
    <t>Bladworth</t>
  </si>
  <si>
    <t>Brabant Lake</t>
  </si>
  <si>
    <t>Bracken</t>
  </si>
  <si>
    <t>Broadview</t>
  </si>
  <si>
    <t>Brock No. 64</t>
  </si>
  <si>
    <t>Broderick</t>
  </si>
  <si>
    <t>Brownlee</t>
  </si>
  <si>
    <t>Calder</t>
  </si>
  <si>
    <t>Carievale</t>
  </si>
  <si>
    <t>Carmichael</t>
  </si>
  <si>
    <t>Carrot River</t>
  </si>
  <si>
    <t>Central Butte</t>
  </si>
  <si>
    <t>Ceylon</t>
  </si>
  <si>
    <t>Chaplin</t>
  </si>
  <si>
    <t>Chicken 225</t>
  </si>
  <si>
    <t>Chitek Lake</t>
  </si>
  <si>
    <t>Chitek Lake 191</t>
  </si>
  <si>
    <t>Chorney Beach</t>
  </si>
  <si>
    <t>Clearwater River Dene Band 223</t>
  </si>
  <si>
    <t>Climax</t>
  </si>
  <si>
    <t>Coderre</t>
  </si>
  <si>
    <t>Codette</t>
  </si>
  <si>
    <t>Cole Bay</t>
  </si>
  <si>
    <t>Coleville</t>
  </si>
  <si>
    <t>Consul</t>
  </si>
  <si>
    <t>Coteau Beach</t>
  </si>
  <si>
    <t>Creelman</t>
  </si>
  <si>
    <t>Dafoe</t>
  </si>
  <si>
    <t>Denzil</t>
  </si>
  <si>
    <t>Dilke</t>
  </si>
  <si>
    <t>Dodsland</t>
  </si>
  <si>
    <t>Dore Lake</t>
  </si>
  <si>
    <t>Drake</t>
  </si>
  <si>
    <t>Drinkwater</t>
  </si>
  <si>
    <t>Dubuc</t>
  </si>
  <si>
    <t>Duff</t>
  </si>
  <si>
    <t>Duval</t>
  </si>
  <si>
    <t>Eagles Lake 165C</t>
  </si>
  <si>
    <t>Elfros</t>
  </si>
  <si>
    <t>Endeavour</t>
  </si>
  <si>
    <t>Enterprise No. 142</t>
  </si>
  <si>
    <t>Ernfold</t>
  </si>
  <si>
    <t>Etters Beach</t>
  </si>
  <si>
    <t>Excel No. 71</t>
  </si>
  <si>
    <t>Fairlight</t>
  </si>
  <si>
    <t>Fenwood</t>
  </si>
  <si>
    <t>Fillmore</t>
  </si>
  <si>
    <t>Findlater</t>
  </si>
  <si>
    <t>Fishing Lake 89A</t>
  </si>
  <si>
    <t>Flaxcombe</t>
  </si>
  <si>
    <t>Fleming</t>
  </si>
  <si>
    <t>Fond du Lac 229</t>
  </si>
  <si>
    <t>Fond du Lac 231</t>
  </si>
  <si>
    <t>Fond du Lac 232</t>
  </si>
  <si>
    <t>Forget</t>
  </si>
  <si>
    <t>Fosston</t>
  </si>
  <si>
    <t>Four Portages 157C</t>
  </si>
  <si>
    <t>Fox Valley</t>
  </si>
  <si>
    <t>Frontier No. 19</t>
  </si>
  <si>
    <t>Gainsborough</t>
  </si>
  <si>
    <t>Gerald</t>
  </si>
  <si>
    <t>Gladmar</t>
  </si>
  <si>
    <t>Glen Harbour</t>
  </si>
  <si>
    <t>Glen McPherson No. 46</t>
  </si>
  <si>
    <t>Glenavon</t>
  </si>
  <si>
    <t>Glenside</t>
  </si>
  <si>
    <t>Golden Prairie</t>
  </si>
  <si>
    <t>Goodeve</t>
  </si>
  <si>
    <t>Goodwater</t>
  </si>
  <si>
    <t>Gordon 86</t>
  </si>
  <si>
    <t>Govan</t>
  </si>
  <si>
    <t>Grandview Beach</t>
  </si>
  <si>
    <t>Grandview No. 349</t>
  </si>
  <si>
    <t>Grassy Creek No. 78</t>
  </si>
  <si>
    <t>Grayson</t>
  </si>
  <si>
    <t>Greig Lake</t>
  </si>
  <si>
    <t>Griffin No. 66</t>
  </si>
  <si>
    <t>Grizzly Bear’s Head 110 and Lean Man 111</t>
  </si>
  <si>
    <t>Halbrite</t>
  </si>
  <si>
    <t>Happy Valley No. 10</t>
  </si>
  <si>
    <t>Hart Butte No. 11</t>
  </si>
  <si>
    <t>Hawarden</t>
  </si>
  <si>
    <t>Hazel Dell No. 335</t>
  </si>
  <si>
    <t>Hazenmore</t>
  </si>
  <si>
    <t>Heward</t>
  </si>
  <si>
    <t>Hubbard</t>
  </si>
  <si>
    <t>Humboldt No. 370</t>
  </si>
  <si>
    <t>Hyas</t>
  </si>
  <si>
    <t>Invermay</t>
  </si>
  <si>
    <t>Invermay No. 305</t>
  </si>
  <si>
    <t>Island View</t>
  </si>
  <si>
    <t>Jans Bay</t>
  </si>
  <si>
    <t>Jansen</t>
  </si>
  <si>
    <t>Keeler</t>
  </si>
  <si>
    <t>Keeseekoose 66A</t>
  </si>
  <si>
    <t>Keeseekoose 66-CA-04</t>
  </si>
  <si>
    <t>Keeseekoose 66-CA-05</t>
  </si>
  <si>
    <t>Keeseekoose 66-CA-06</t>
  </si>
  <si>
    <t>Keeseekoose 66-KE-04</t>
  </si>
  <si>
    <t>Keeseekoose 66-KE-05</t>
  </si>
  <si>
    <t>Kelvington No. 366</t>
  </si>
  <si>
    <t>Kendal</t>
  </si>
  <si>
    <t>Kennedy</t>
  </si>
  <si>
    <t>Kenosee Lake</t>
  </si>
  <si>
    <t>Key West No. 70</t>
  </si>
  <si>
    <t>Keys No. 303</t>
  </si>
  <si>
    <t>Killaly</t>
  </si>
  <si>
    <t>Kindersley No. 290</t>
  </si>
  <si>
    <t>King George No. 256</t>
  </si>
  <si>
    <t>Kinistin 91</t>
  </si>
  <si>
    <t>Kinley</t>
  </si>
  <si>
    <t>Kinoosao-Thomas Clark 204</t>
  </si>
  <si>
    <t>Kipling</t>
  </si>
  <si>
    <t>Kitsakie 156B</t>
  </si>
  <si>
    <t>Kivimaa-Moonlight  Bay</t>
  </si>
  <si>
    <t>Krydor</t>
  </si>
  <si>
    <t>La Plonge 192</t>
  </si>
  <si>
    <t>Lafleche</t>
  </si>
  <si>
    <t>Lake Alma</t>
  </si>
  <si>
    <t>Lake Johnston No. 102</t>
  </si>
  <si>
    <t>Lake of the Rivers No. 72</t>
  </si>
  <si>
    <t>Lakeview No. 337</t>
  </si>
  <si>
    <t>Lancer</t>
  </si>
  <si>
    <t>Landis</t>
  </si>
  <si>
    <t>Laurier No. 38</t>
  </si>
  <si>
    <t>Leross</t>
  </si>
  <si>
    <t>Leroy No. 339</t>
  </si>
  <si>
    <t>Leslie Beach</t>
  </si>
  <si>
    <t>Lestock</t>
  </si>
  <si>
    <t>Liberty</t>
  </si>
  <si>
    <t>Lintlaw</t>
  </si>
  <si>
    <t>Lipton</t>
  </si>
  <si>
    <t>Little Bone 74B</t>
  </si>
  <si>
    <t>Little Hills 158</t>
  </si>
  <si>
    <t>Little Hills 158B</t>
  </si>
  <si>
    <t>Little Red River 106D</t>
  </si>
  <si>
    <t>Livingston No. 331</t>
  </si>
  <si>
    <t>Lomond No. 37</t>
  </si>
  <si>
    <t>Loreburn</t>
  </si>
  <si>
    <t>Love</t>
  </si>
  <si>
    <t>Lucky Man</t>
  </si>
  <si>
    <t>Macrorie</t>
  </si>
  <si>
    <t>Major</t>
  </si>
  <si>
    <t>Makwa</t>
  </si>
  <si>
    <t>Makwa Lake 129</t>
  </si>
  <si>
    <t>Makwa Lake 129C</t>
  </si>
  <si>
    <t>Manitou Beach</t>
  </si>
  <si>
    <t>Mankota</t>
  </si>
  <si>
    <t>Mankota No. 45</t>
  </si>
  <si>
    <t>Maple Bush No. 224</t>
  </si>
  <si>
    <t>Marengo</t>
  </si>
  <si>
    <t>Margo</t>
  </si>
  <si>
    <t>Markinch</t>
  </si>
  <si>
    <t>Marquis</t>
  </si>
  <si>
    <t>McTaggart</t>
  </si>
  <si>
    <t>Meadow Lake 105A</t>
  </si>
  <si>
    <t>Mendham</t>
  </si>
  <si>
    <t>Michel Village</t>
  </si>
  <si>
    <t>Middle Lake</t>
  </si>
  <si>
    <t>Milden No. 286</t>
  </si>
  <si>
    <t>Milton No. 292</t>
  </si>
  <si>
    <t>Min-A-He-Quo-Sis  116C</t>
  </si>
  <si>
    <t>Ministikwan 161A</t>
  </si>
  <si>
    <t>Minton</t>
  </si>
  <si>
    <t>Miry Creek No. 229</t>
  </si>
  <si>
    <t>Missinipe</t>
  </si>
  <si>
    <t>Mistatim</t>
  </si>
  <si>
    <t>Mistusinne</t>
  </si>
  <si>
    <t>Moose Creek No. 33</t>
  </si>
  <si>
    <t>Moose Mountain No. 63</t>
  </si>
  <si>
    <t>Moose Range No. 486</t>
  </si>
  <si>
    <t>Morin Lake 217</t>
  </si>
  <si>
    <t>Morris No. 312</t>
  </si>
  <si>
    <t>Mount Pleasant No. 2</t>
  </si>
  <si>
    <t>Muskeg Lake 102B</t>
  </si>
  <si>
    <t>Muskeg Lake 102D</t>
  </si>
  <si>
    <t>Muskeg Lake 102E</t>
  </si>
  <si>
    <t>Muskeg Lake 102F</t>
  </si>
  <si>
    <t>Muskeg Lake 102G</t>
  </si>
  <si>
    <t>Muskowekwan 85-1</t>
  </si>
  <si>
    <t>Muskowekwan 85-2A</t>
  </si>
  <si>
    <t>Muskowekwan 85-8</t>
  </si>
  <si>
    <t>Muskowekwan 85-10</t>
  </si>
  <si>
    <t>Muskowekwan 85-12</t>
  </si>
  <si>
    <t>Muskowekwan 85-15</t>
  </si>
  <si>
    <t>Muskowekwan 85-17</t>
  </si>
  <si>
    <t>Muskowekwan 85-22</t>
  </si>
  <si>
    <t>Muskowekwan 85-23</t>
  </si>
  <si>
    <t>Muskowekwan 85-24</t>
  </si>
  <si>
    <t>Muskowekwan 85-26</t>
  </si>
  <si>
    <t>Muskowekwan 85-27</t>
  </si>
  <si>
    <t>Muskowekwan 85-28</t>
  </si>
  <si>
    <t>Muskowekwan 85-29</t>
  </si>
  <si>
    <t>Muskowekwan 85-31</t>
  </si>
  <si>
    <t>Muskowekwan 85-33</t>
  </si>
  <si>
    <t>Naicam</t>
  </si>
  <si>
    <t>Netherhill</t>
  </si>
  <si>
    <t>Neville</t>
  </si>
  <si>
    <t>Norquay</t>
  </si>
  <si>
    <t>North Grove</t>
  </si>
  <si>
    <t>Norton No. 69</t>
  </si>
  <si>
    <t>Oakdale No. 320</t>
  </si>
  <si>
    <t>Ocean Man 69</t>
  </si>
  <si>
    <t>Ocean Man 69A</t>
  </si>
  <si>
    <t>Ocean Man 69B</t>
  </si>
  <si>
    <t>Ocean Man 69C</t>
  </si>
  <si>
    <t>Ocean Man 69D</t>
  </si>
  <si>
    <t>Ocean Man 69E</t>
  </si>
  <si>
    <t>Ocean Man 69F</t>
  </si>
  <si>
    <t>Ocean Man 69G</t>
  </si>
  <si>
    <t>Ocean Man 69H</t>
  </si>
  <si>
    <t>Ocean Man 69I</t>
  </si>
  <si>
    <t>Ochapowace 71-7</t>
  </si>
  <si>
    <t>Ochapowace 71-10</t>
  </si>
  <si>
    <t>Ochapowace 71-18</t>
  </si>
  <si>
    <t>Ochapowace 71-26</t>
  </si>
  <si>
    <t>Ochapowace 71-44</t>
  </si>
  <si>
    <t>Ochapowace 71-51</t>
  </si>
  <si>
    <t>Ochapowace 71-54</t>
  </si>
  <si>
    <t>Ochapowace 71-70</t>
  </si>
  <si>
    <t>Old Post No. 43</t>
  </si>
  <si>
    <t>One Arrow 95-1A</t>
  </si>
  <si>
    <t>One Arrow 95-1C</t>
  </si>
  <si>
    <t>One Arrow 95-1D</t>
  </si>
  <si>
    <t>Onion Lake 119-1</t>
  </si>
  <si>
    <t>Opaskwayak Cree Nation 27A (Carrot River)</t>
  </si>
  <si>
    <t>Osage</t>
  </si>
  <si>
    <t>Pangman</t>
  </si>
  <si>
    <t>Patuanak</t>
  </si>
  <si>
    <t>Pebble Baye</t>
  </si>
  <si>
    <t>Pelican Lake 191A</t>
  </si>
  <si>
    <t>Pelican Lake 191B</t>
  </si>
  <si>
    <t>Pelican Narrows</t>
  </si>
  <si>
    <t>Pelican Pointe</t>
  </si>
  <si>
    <t>Pelly</t>
  </si>
  <si>
    <t>Pheasant Rump 68</t>
  </si>
  <si>
    <t>Piapot Cree First Nation 75H</t>
  </si>
  <si>
    <t>Piapot No. 110</t>
  </si>
  <si>
    <t>Pilger</t>
  </si>
  <si>
    <t>Pleasant Valley No. 288</t>
  </si>
  <si>
    <t>Pleasantdale</t>
  </si>
  <si>
    <t>Plenty</t>
  </si>
  <si>
    <t>Plunkett</t>
  </si>
  <si>
    <t>Poplar Valley No. 12</t>
  </si>
  <si>
    <t>Porcupine Plain</t>
  </si>
  <si>
    <t>Potato River 156A</t>
  </si>
  <si>
    <t>Prairie Rose No. 309</t>
  </si>
  <si>
    <t>Prairiedale No. 321</t>
  </si>
  <si>
    <t>Preeceville</t>
  </si>
  <si>
    <t>Prelate</t>
  </si>
  <si>
    <t>Primate</t>
  </si>
  <si>
    <t>Progress No. 351</t>
  </si>
  <si>
    <t>Quinton</t>
  </si>
  <si>
    <t>Rabbit Lake</t>
  </si>
  <si>
    <t>Rama</t>
  </si>
  <si>
    <t>Red Earth 29</t>
  </si>
  <si>
    <t>Redvers</t>
  </si>
  <si>
    <t>Reno No. 51</t>
  </si>
  <si>
    <t>Richard</t>
  </si>
  <si>
    <t>Ridgedale</t>
  </si>
  <si>
    <t>Riverhurst</t>
  </si>
  <si>
    <t>Rocanville No. 151</t>
  </si>
  <si>
    <t>Rose Valley</t>
  </si>
  <si>
    <t>Rosemount No. 378</t>
  </si>
  <si>
    <t>Rush Lake</t>
  </si>
  <si>
    <t>Ruthilda</t>
  </si>
  <si>
    <t>Saulteaux 159A</t>
  </si>
  <si>
    <t>Sceptre</t>
  </si>
  <si>
    <t>Senlac</t>
  </si>
  <si>
    <t>Shackleton</t>
  </si>
  <si>
    <t>Shamrock</t>
  </si>
  <si>
    <t>Shamrock No. 134</t>
  </si>
  <si>
    <t>Sheho</t>
  </si>
  <si>
    <t>Shesheep 74A</t>
  </si>
  <si>
    <t>Simpson</t>
  </si>
  <si>
    <t>Sintaluta</t>
  </si>
  <si>
    <t>Smeaton</t>
  </si>
  <si>
    <t>Smiley</t>
  </si>
  <si>
    <t>Snipe Lake No. 259</t>
  </si>
  <si>
    <t>Spalding</t>
  </si>
  <si>
    <t>Speers</t>
  </si>
  <si>
    <t>Spy Hill</t>
  </si>
  <si>
    <t>Spy Hill No. 152</t>
  </si>
  <si>
    <t>St. Benedict</t>
  </si>
  <si>
    <t>St. George’s Hill</t>
  </si>
  <si>
    <t>Star Blanket 83C</t>
  </si>
  <si>
    <t>Star City</t>
  </si>
  <si>
    <t>Stenen</t>
  </si>
  <si>
    <t>Stewart Valley</t>
  </si>
  <si>
    <t>Stockholm</t>
  </si>
  <si>
    <t>Stony Rapids</t>
  </si>
  <si>
    <t>Storthoaks</t>
  </si>
  <si>
    <t>Storthoaks No. 31</t>
  </si>
  <si>
    <t>Strongfield</t>
  </si>
  <si>
    <t>Sturgeon Weir 184F</t>
  </si>
  <si>
    <t>Sturgis</t>
  </si>
  <si>
    <t>Success</t>
  </si>
  <si>
    <t>Sucker River 156C (Nemebien River 156C)</t>
  </si>
  <si>
    <t>Sunset Cove</t>
  </si>
  <si>
    <t>Sutton No. 103</t>
  </si>
  <si>
    <t>Sweet Grass 113-L6</t>
  </si>
  <si>
    <t>Tantallon</t>
  </si>
  <si>
    <t>Tessier</t>
  </si>
  <si>
    <t>The Key 65</t>
  </si>
  <si>
    <t>Thunderchild First Nation 115C</t>
  </si>
  <si>
    <t>Timber Bay</t>
  </si>
  <si>
    <t>Tobin Lake</t>
  </si>
  <si>
    <t>Togo</t>
  </si>
  <si>
    <t>Tramping Lake</t>
  </si>
  <si>
    <t>Treaty Four Reserve Grounds 77</t>
  </si>
  <si>
    <t>Tribune</t>
  </si>
  <si>
    <t>Tugaske</t>
  </si>
  <si>
    <t>Tullymet No. 216</t>
  </si>
  <si>
    <t>Turnor Lake</t>
  </si>
  <si>
    <t>Turnor Lake 193B</t>
  </si>
  <si>
    <t>Usborne No. 310</t>
  </si>
  <si>
    <t>Val Marie</t>
  </si>
  <si>
    <t>Val Marie No. 17</t>
  </si>
  <si>
    <t>Valparaiso</t>
  </si>
  <si>
    <t>Wadena</t>
  </si>
  <si>
    <t>Wakaw Lake</t>
  </si>
  <si>
    <t>Waldron</t>
  </si>
  <si>
    <t>Wapella</t>
  </si>
  <si>
    <t>Wa-Pii Moos-Toosis (White Calf) 83A</t>
  </si>
  <si>
    <t>Wawota</t>
  </si>
  <si>
    <t>Webb</t>
  </si>
  <si>
    <t>Wee Too Beach</t>
  </si>
  <si>
    <t>Weekes</t>
  </si>
  <si>
    <t>Weirdale</t>
  </si>
  <si>
    <t>Welwyn</t>
  </si>
  <si>
    <t>West End</t>
  </si>
  <si>
    <t>Weyakwin</t>
  </si>
  <si>
    <t>Winslow No. 319</t>
  </si>
  <si>
    <t>Witchekan Lake 117D</t>
  </si>
  <si>
    <t>Wood Creek No. 281</t>
  </si>
  <si>
    <t>Wood Mountain</t>
  </si>
  <si>
    <t>Wood Mountain 160</t>
  </si>
  <si>
    <t>Yarbo</t>
  </si>
  <si>
    <t>Yellow Grass</t>
  </si>
  <si>
    <t>Zelma</t>
  </si>
  <si>
    <t>Zenon Park</t>
  </si>
  <si>
    <t>Airdrie</t>
  </si>
  <si>
    <t>Beiseker</t>
  </si>
  <si>
    <t>Calgary</t>
  </si>
  <si>
    <t>Chestermere</t>
  </si>
  <si>
    <t>Crossfield</t>
  </si>
  <si>
    <t>Irricana</t>
  </si>
  <si>
    <t>Rocky View County</t>
  </si>
  <si>
    <t>Tsuu T’ina Nation 145 (Sarcee 145)</t>
  </si>
  <si>
    <t>Alexander 134</t>
  </si>
  <si>
    <t>Betula Beach</t>
  </si>
  <si>
    <t>Bon Accord</t>
  </si>
  <si>
    <t>Bruderheim</t>
  </si>
  <si>
    <t>Calmar</t>
  </si>
  <si>
    <t>Devon</t>
  </si>
  <si>
    <t>Edmonton</t>
  </si>
  <si>
    <t>Fort Saskatchewan</t>
  </si>
  <si>
    <t>Gibbons</t>
  </si>
  <si>
    <t>Golden Days</t>
  </si>
  <si>
    <t>Itaska Beach</t>
  </si>
  <si>
    <t>Kapasiwin</t>
  </si>
  <si>
    <t>Leduc</t>
  </si>
  <si>
    <t>Leduc County</t>
  </si>
  <si>
    <t>Legal</t>
  </si>
  <si>
    <t>Morinville</t>
  </si>
  <si>
    <t>Parkland County</t>
  </si>
  <si>
    <t>Point Alison</t>
  </si>
  <si>
    <t>Redwater</t>
  </si>
  <si>
    <t>Seba Beach</t>
  </si>
  <si>
    <t>Spring Lake</t>
  </si>
  <si>
    <t>Spruce Grove</t>
  </si>
  <si>
    <t>St. Albert</t>
  </si>
  <si>
    <t>Stony Plain</t>
  </si>
  <si>
    <t>Stony Plain 135</t>
  </si>
  <si>
    <t>Strathcona County</t>
  </si>
  <si>
    <t>Sturgeon County</t>
  </si>
  <si>
    <t>Sundance Beach</t>
  </si>
  <si>
    <t>Thorsby</t>
  </si>
  <si>
    <t>Wabamun</t>
  </si>
  <si>
    <t>Wabamun 133A</t>
  </si>
  <si>
    <t>Wabamun 133B</t>
  </si>
  <si>
    <t>Warburg</t>
  </si>
  <si>
    <t>Bassano</t>
  </si>
  <si>
    <t>Brooks</t>
  </si>
  <si>
    <t>Duchess</t>
  </si>
  <si>
    <t>Newell County No. 4</t>
  </si>
  <si>
    <t>Rosemary</t>
  </si>
  <si>
    <t>Tilley</t>
  </si>
  <si>
    <t>Camrose</t>
  </si>
  <si>
    <t>Canmore</t>
  </si>
  <si>
    <t>Cold Lake</t>
  </si>
  <si>
    <t>Grande Prairie</t>
  </si>
  <si>
    <t>High River</t>
  </si>
  <si>
    <t>Lacombe</t>
  </si>
  <si>
    <t>Barons</t>
  </si>
  <si>
    <t>Coaldale</t>
  </si>
  <si>
    <t>Coalhurst</t>
  </si>
  <si>
    <t>Lethbridge</t>
  </si>
  <si>
    <t>Lethbridge County</t>
  </si>
  <si>
    <t>Nobleford</t>
  </si>
  <si>
    <t>Picture Butte</t>
  </si>
  <si>
    <t>Cypress County</t>
  </si>
  <si>
    <t>Medicine Hat</t>
  </si>
  <si>
    <t>Redcliff</t>
  </si>
  <si>
    <t>Okotoks</t>
  </si>
  <si>
    <t>Red Deer</t>
  </si>
  <si>
    <t>Strathmore</t>
  </si>
  <si>
    <t>Jarvis Bay</t>
  </si>
  <si>
    <t>Norglenwold</t>
  </si>
  <si>
    <t>Sylvan Lake</t>
  </si>
  <si>
    <t>Wetaskiwin</t>
  </si>
  <si>
    <t>Allison Bay 219</t>
  </si>
  <si>
    <t>Charles Lake 225</t>
  </si>
  <si>
    <t>Chipewyan 201A</t>
  </si>
  <si>
    <t>Dog Head 218</t>
  </si>
  <si>
    <t>Fort Mackay</t>
  </si>
  <si>
    <t>Fort McKay 174</t>
  </si>
  <si>
    <t>Gregoire Lake 176</t>
  </si>
  <si>
    <t>Gregoire Lake 176A</t>
  </si>
  <si>
    <t>Janvier 194</t>
  </si>
  <si>
    <t>Namur Lake 174B</t>
  </si>
  <si>
    <t>Namur River 174A</t>
  </si>
  <si>
    <t>Old Fort 217</t>
  </si>
  <si>
    <t>Thabacha Náre 196A</t>
  </si>
  <si>
    <t>Wood Buffalo</t>
  </si>
  <si>
    <t>Bawlf</t>
  </si>
  <si>
    <t>Bentley</t>
  </si>
  <si>
    <t>Bighorn No. 8</t>
  </si>
  <si>
    <t>Birchcliff</t>
  </si>
  <si>
    <t>Bittern Lake</t>
  </si>
  <si>
    <t>Black Diamond</t>
  </si>
  <si>
    <t>Blackfalds</t>
  </si>
  <si>
    <t>Bondiss</t>
  </si>
  <si>
    <t>Camrose County</t>
  </si>
  <si>
    <t>Carstairs</t>
  </si>
  <si>
    <t>Clive</t>
  </si>
  <si>
    <t>Cold Lake 149</t>
  </si>
  <si>
    <t>Delburne</t>
  </si>
  <si>
    <t>Ferintosh</t>
  </si>
  <si>
    <t>Foothills No. 31</t>
  </si>
  <si>
    <t>Ghost Lake</t>
  </si>
  <si>
    <t>Grande Prairie County No. 1</t>
  </si>
  <si>
    <t>Hay Lakes</t>
  </si>
  <si>
    <t>Kitscoty</t>
  </si>
  <si>
    <t>Lacombe County</t>
  </si>
  <si>
    <t>Lamont</t>
  </si>
  <si>
    <t>Longview</t>
  </si>
  <si>
    <t>Ma-Me-O Beach</t>
  </si>
  <si>
    <t>Marwayne</t>
  </si>
  <si>
    <t>Mewatha Beach</t>
  </si>
  <si>
    <t>Millet</t>
  </si>
  <si>
    <t>Nakamun Park</t>
  </si>
  <si>
    <t>New Norway</t>
  </si>
  <si>
    <t>Paradise Valley</t>
  </si>
  <si>
    <t>Penhold</t>
  </si>
  <si>
    <t>Raymond</t>
  </si>
  <si>
    <t>Red Deer County</t>
  </si>
  <si>
    <t>Rosalind</t>
  </si>
  <si>
    <t>Ross Haven</t>
  </si>
  <si>
    <t>Ryley</t>
  </si>
  <si>
    <t>Sandy Beach</t>
  </si>
  <si>
    <t>Sexsmith</t>
  </si>
  <si>
    <t>Stirling</t>
  </si>
  <si>
    <t>Sunbreaker Cove</t>
  </si>
  <si>
    <t>Sunrise Beach</t>
  </si>
  <si>
    <t>Sunset Beach</t>
  </si>
  <si>
    <t>Turner Valley</t>
  </si>
  <si>
    <t>Val Quentin</t>
  </si>
  <si>
    <t>Wembley</t>
  </si>
  <si>
    <t>West Cove</t>
  </si>
  <si>
    <t>Wetaskiwin County No. 10</t>
  </si>
  <si>
    <t>Wheatland County</t>
  </si>
  <si>
    <t>Whispering Hills</t>
  </si>
  <si>
    <t>Yellowstone</t>
  </si>
  <si>
    <t>Acme</t>
  </si>
  <si>
    <t>Alberta Beach</t>
  </si>
  <si>
    <t>Alexis 133</t>
  </si>
  <si>
    <t>Alix</t>
  </si>
  <si>
    <t>Alliance</t>
  </si>
  <si>
    <t>Andrew</t>
  </si>
  <si>
    <t>Athabasca County</t>
  </si>
  <si>
    <t>Barnwell</t>
  </si>
  <si>
    <t>Barrhead County No. 11</t>
  </si>
  <si>
    <t>Bashaw</t>
  </si>
  <si>
    <t>Beaver County</t>
  </si>
  <si>
    <t>Beaverlodge</t>
  </si>
  <si>
    <t>Birch Hills County</t>
  </si>
  <si>
    <t>Blood 148</t>
  </si>
  <si>
    <t>Bonnyville</t>
  </si>
  <si>
    <t>Bonnyville Beach</t>
  </si>
  <si>
    <t>Bonnyville No. 87</t>
  </si>
  <si>
    <t>Bow Island</t>
  </si>
  <si>
    <t>Bowden</t>
  </si>
  <si>
    <t>Burnstick Lake</t>
  </si>
  <si>
    <t>Carbon</t>
  </si>
  <si>
    <t>Cardston County</t>
  </si>
  <si>
    <t>Carmangay</t>
  </si>
  <si>
    <t>Cereal</t>
  </si>
  <si>
    <t>Champion</t>
  </si>
  <si>
    <t>Claresholm</t>
  </si>
  <si>
    <t>Coutts</t>
  </si>
  <si>
    <t>Cremona</t>
  </si>
  <si>
    <t>Daysland</t>
  </si>
  <si>
    <t>Delia</t>
  </si>
  <si>
    <t>Dewberry</t>
  </si>
  <si>
    <t>Didsbury</t>
  </si>
  <si>
    <t>Donalda</t>
  </si>
  <si>
    <t>Drift Pile River 150</t>
  </si>
  <si>
    <t>Eckville</t>
  </si>
  <si>
    <t>Edberg</t>
  </si>
  <si>
    <t>Elnora</t>
  </si>
  <si>
    <t>Ermineskin 138</t>
  </si>
  <si>
    <t>Flagstaff County</t>
  </si>
  <si>
    <t>Fort Macleod</t>
  </si>
  <si>
    <t>Forty Mile County No. 8</t>
  </si>
  <si>
    <t>Gadsby</t>
  </si>
  <si>
    <t>Glendon</t>
  </si>
  <si>
    <t>Granum</t>
  </si>
  <si>
    <t>Greenview No. 16</t>
  </si>
  <si>
    <t>Holden</t>
  </si>
  <si>
    <t>Horse Lakes 152B</t>
  </si>
  <si>
    <t>Horseshoe Bay</t>
  </si>
  <si>
    <t>Hussar</t>
  </si>
  <si>
    <t>Hythe</t>
  </si>
  <si>
    <t>Improvement District No. 24 Wood Buffalo</t>
  </si>
  <si>
    <t>Innisfail</t>
  </si>
  <si>
    <t>Island Lake</t>
  </si>
  <si>
    <t>Island Lake South</t>
  </si>
  <si>
    <t>Kneehill County</t>
  </si>
  <si>
    <t>Lac la Biche County</t>
  </si>
  <si>
    <t>Lac Ste. Anne County</t>
  </si>
  <si>
    <t>Lamont County</t>
  </si>
  <si>
    <t>Linden</t>
  </si>
  <si>
    <t>Louis Bull 138B</t>
  </si>
  <si>
    <t>Magrath</t>
  </si>
  <si>
    <t>Milk River</t>
  </si>
  <si>
    <t>Milo</t>
  </si>
  <si>
    <t>Montana 139</t>
  </si>
  <si>
    <t>Mountain View County</t>
  </si>
  <si>
    <t>Mundare</t>
  </si>
  <si>
    <t>Nanton</t>
  </si>
  <si>
    <t>Olds</t>
  </si>
  <si>
    <t>Onoway</t>
  </si>
  <si>
    <t>Pigeon Lake 138A</t>
  </si>
  <si>
    <t>Piikani 147</t>
  </si>
  <si>
    <t>Ponoka</t>
  </si>
  <si>
    <t>Ponoka County</t>
  </si>
  <si>
    <t>Rimbey</t>
  </si>
  <si>
    <t>Rockyford</t>
  </si>
  <si>
    <t>Rycroft</t>
  </si>
  <si>
    <t>Saddle Hills County</t>
  </si>
  <si>
    <t>Samson 137</t>
  </si>
  <si>
    <t>Siksika 146</t>
  </si>
  <si>
    <t>Silver Sands</t>
  </si>
  <si>
    <t>Smoky Lake</t>
  </si>
  <si>
    <t>Smoky Lake County</t>
  </si>
  <si>
    <t>South View</t>
  </si>
  <si>
    <t>Standard</t>
  </si>
  <si>
    <t>Stavely</t>
  </si>
  <si>
    <t>Stoney 142, 143, 144</t>
  </si>
  <si>
    <t>Strome</t>
  </si>
  <si>
    <t>Sucker Creek 150A</t>
  </si>
  <si>
    <t>Sundre</t>
  </si>
  <si>
    <t>Sunset Point</t>
  </si>
  <si>
    <t>Taber</t>
  </si>
  <si>
    <t>Thorhild County No. 7</t>
  </si>
  <si>
    <t>Tofield</t>
  </si>
  <si>
    <t>Two Hills</t>
  </si>
  <si>
    <t>Vauxhall</t>
  </si>
  <si>
    <t>Vegreville</t>
  </si>
  <si>
    <t>Vermilion</t>
  </si>
  <si>
    <t>Vermilion River County</t>
  </si>
  <si>
    <t>Viking</t>
  </si>
  <si>
    <t>Vilna</t>
  </si>
  <si>
    <t>Vulcan</t>
  </si>
  <si>
    <t>Vulcan County</t>
  </si>
  <si>
    <t>Warner</t>
  </si>
  <si>
    <t>Warner County No. 5</t>
  </si>
  <si>
    <t>Waskatenau</t>
  </si>
  <si>
    <t>Westlock County</t>
  </si>
  <si>
    <t>White Fish Lake 128</t>
  </si>
  <si>
    <t>Willingdon</t>
  </si>
  <si>
    <t>Willow Creek No. 26</t>
  </si>
  <si>
    <t>Acadia No. 34</t>
  </si>
  <si>
    <t>Arrowwood</t>
  </si>
  <si>
    <t>Athabasca</t>
  </si>
  <si>
    <t>Banff</t>
  </si>
  <si>
    <t>Barrhead</t>
  </si>
  <si>
    <t>Beaver Lake 131</t>
  </si>
  <si>
    <t>Big Horn 144A</t>
  </si>
  <si>
    <t>Big Lakes</t>
  </si>
  <si>
    <t>Botha</t>
  </si>
  <si>
    <t>Boyle</t>
  </si>
  <si>
    <t>Brazeau County</t>
  </si>
  <si>
    <t>Breton</t>
  </si>
  <si>
    <t>Bushe River 207</t>
  </si>
  <si>
    <t>Cardston</t>
  </si>
  <si>
    <t>Castor</t>
  </si>
  <si>
    <t>Chauvin</t>
  </si>
  <si>
    <t>Clear Hills</t>
  </si>
  <si>
    <t>Clearwater County</t>
  </si>
  <si>
    <t>Consort</t>
  </si>
  <si>
    <t>Coronation</t>
  </si>
  <si>
    <t>Cowley</t>
  </si>
  <si>
    <t>Crowsnest Pass</t>
  </si>
  <si>
    <t>Drayton Valley</t>
  </si>
  <si>
    <t>Drumheller</t>
  </si>
  <si>
    <t>Eden Valley 216</t>
  </si>
  <si>
    <t>Edson</t>
  </si>
  <si>
    <t>Empress</t>
  </si>
  <si>
    <t>Fairview</t>
  </si>
  <si>
    <t>Fairview No. 136</t>
  </si>
  <si>
    <t>Falher</t>
  </si>
  <si>
    <t>Foremost</t>
  </si>
  <si>
    <t>Fox Creek</t>
  </si>
  <si>
    <t>Fox Lake 162</t>
  </si>
  <si>
    <t>Girouxville</t>
  </si>
  <si>
    <t>Grande Cache</t>
  </si>
  <si>
    <t>Grimshaw</t>
  </si>
  <si>
    <t>Hanna</t>
  </si>
  <si>
    <t>Hardisty</t>
  </si>
  <si>
    <t>High Level</t>
  </si>
  <si>
    <t>High Prairie</t>
  </si>
  <si>
    <t>Hill Spring</t>
  </si>
  <si>
    <t>Hinton</t>
  </si>
  <si>
    <t>Innisfree</t>
  </si>
  <si>
    <t>Irma</t>
  </si>
  <si>
    <t>Jasper</t>
  </si>
  <si>
    <t>John d’Or Prairie 215</t>
  </si>
  <si>
    <t>Kehewin 123</t>
  </si>
  <si>
    <t>Killam</t>
  </si>
  <si>
    <t>Lesser Slave River No.124</t>
  </si>
  <si>
    <t>Lomond</t>
  </si>
  <si>
    <t>Loon Lake 235</t>
  </si>
  <si>
    <t>Mackenzie County</t>
  </si>
  <si>
    <t>Mannville</t>
  </si>
  <si>
    <t>Mayerthorpe</t>
  </si>
  <si>
    <t>McLennan</t>
  </si>
  <si>
    <t>Minburn County No. 27</t>
  </si>
  <si>
    <t>Morrin</t>
  </si>
  <si>
    <t>Nampa</t>
  </si>
  <si>
    <t>Northern Lights County</t>
  </si>
  <si>
    <t>Northern Sunrise County</t>
  </si>
  <si>
    <t>O’Chiese 203</t>
  </si>
  <si>
    <t>Opportunity No. 17</t>
  </si>
  <si>
    <t>Oyen</t>
  </si>
  <si>
    <t>Paintearth County No. 18</t>
  </si>
  <si>
    <t>Peace No. 135</t>
  </si>
  <si>
    <t>Peace River</t>
  </si>
  <si>
    <t>Pincher Creek</t>
  </si>
  <si>
    <t>Pincher Creek No. 9</t>
  </si>
  <si>
    <t>Provost</t>
  </si>
  <si>
    <t>Provost No. 52</t>
  </si>
  <si>
    <t>Puskiakiwenin 122</t>
  </si>
  <si>
    <t>Rainbow Lake</t>
  </si>
  <si>
    <t>Rocky Mountain House</t>
  </si>
  <si>
    <t>Slave Lake</t>
  </si>
  <si>
    <t>Special Area No. 2</t>
  </si>
  <si>
    <t>Spirit River</t>
  </si>
  <si>
    <t>Spirit River No. 133</t>
  </si>
  <si>
    <t>St. Paul</t>
  </si>
  <si>
    <t>St. Paul County No. 19</t>
  </si>
  <si>
    <t>Starland County</t>
  </si>
  <si>
    <t>Stettler</t>
  </si>
  <si>
    <t>Stettler County No. 6</t>
  </si>
  <si>
    <t>Sturgeon Lake 154</t>
  </si>
  <si>
    <t>Sunchild 202</t>
  </si>
  <si>
    <t>Swan Hills</t>
  </si>
  <si>
    <t>Three Hills</t>
  </si>
  <si>
    <t>Trochu</t>
  </si>
  <si>
    <t>Two Hills County No. 21</t>
  </si>
  <si>
    <t>Unipouheos 121</t>
  </si>
  <si>
    <t>Utikoomak Lake 155</t>
  </si>
  <si>
    <t>Valleyview</t>
  </si>
  <si>
    <t>Wabasca 166D</t>
  </si>
  <si>
    <t>Wainwright</t>
  </si>
  <si>
    <t>Wainwright No. 61</t>
  </si>
  <si>
    <t>Westlock</t>
  </si>
  <si>
    <t>Whitecourt</t>
  </si>
  <si>
    <t>Woodland Cree 226</t>
  </si>
  <si>
    <t>Woodlands County</t>
  </si>
  <si>
    <t>Yellowhead County</t>
  </si>
  <si>
    <t>Amisk</t>
  </si>
  <si>
    <t>Argentia Beach</t>
  </si>
  <si>
    <t>Beaver Ranch 163</t>
  </si>
  <si>
    <t>Berwyn</t>
  </si>
  <si>
    <t>Big Valley</t>
  </si>
  <si>
    <t>Birch Cove</t>
  </si>
  <si>
    <t>Blood 148A</t>
  </si>
  <si>
    <t>Boyer 164</t>
  </si>
  <si>
    <t>Carcajou 187</t>
  </si>
  <si>
    <t>Caroline</t>
  </si>
  <si>
    <t>Castle Island</t>
  </si>
  <si>
    <t>Child Lake 164A</t>
  </si>
  <si>
    <t>Clear Hills 152C</t>
  </si>
  <si>
    <t>Clyde</t>
  </si>
  <si>
    <t>Cold Lake 149A</t>
  </si>
  <si>
    <t>Cold Lake 149B</t>
  </si>
  <si>
    <t>Crystal Springs</t>
  </si>
  <si>
    <t>Czar</t>
  </si>
  <si>
    <t>Desmarais</t>
  </si>
  <si>
    <t>Donnelly</t>
  </si>
  <si>
    <t>Duncan’s 151A</t>
  </si>
  <si>
    <t>Edgerton</t>
  </si>
  <si>
    <t>Elk Point</t>
  </si>
  <si>
    <t>Forestburg</t>
  </si>
  <si>
    <t>Fort Vermilion 173B</t>
  </si>
  <si>
    <t>Galahad</t>
  </si>
  <si>
    <t>Half Moon Bay</t>
  </si>
  <si>
    <t>Halkirk</t>
  </si>
  <si>
    <t>Hay Lake 209</t>
  </si>
  <si>
    <t>Heart Lake 167</t>
  </si>
  <si>
    <t>Heisler</t>
  </si>
  <si>
    <t>Hines Creek</t>
  </si>
  <si>
    <t>Hughenden</t>
  </si>
  <si>
    <t>Jean Baptiste Gambler 183</t>
  </si>
  <si>
    <t>Kapawe’no First Nation (Freeman 150B)</t>
  </si>
  <si>
    <t>Kapawe’no First Nation (Grouard 230)</t>
  </si>
  <si>
    <t>Kapawe’no First Nation (Halcro 150C)</t>
  </si>
  <si>
    <t>Kapawe’no First Nation (Pakashan 150D)</t>
  </si>
  <si>
    <t>Larkspur</t>
  </si>
  <si>
    <t>Little Buffalo</t>
  </si>
  <si>
    <t>Lougheed</t>
  </si>
  <si>
    <t>Manning</t>
  </si>
  <si>
    <t>Minburn</t>
  </si>
  <si>
    <t>Munson</t>
  </si>
  <si>
    <t>Myrnam</t>
  </si>
  <si>
    <t>Norris Beach</t>
  </si>
  <si>
    <t>Parkland Beach</t>
  </si>
  <si>
    <t>Poplar Bay</t>
  </si>
  <si>
    <t>Ranchland No. 66</t>
  </si>
  <si>
    <t>Rochon Sands</t>
  </si>
  <si>
    <t>Saddle Lake 125</t>
  </si>
  <si>
    <t>Samson 137A</t>
  </si>
  <si>
    <t>Sawridge 150G</t>
  </si>
  <si>
    <t>Sawridge 150H</t>
  </si>
  <si>
    <t>Sedgewick</t>
  </si>
  <si>
    <t>Silver Beach</t>
  </si>
  <si>
    <t>Smoky River No. 130</t>
  </si>
  <si>
    <t>South Baptiste</t>
  </si>
  <si>
    <t>Sturgeon Lake 154A</t>
  </si>
  <si>
    <t>Swan River 150E</t>
  </si>
  <si>
    <t>Tall Cree 173</t>
  </si>
  <si>
    <t>Tall Cree 173A</t>
  </si>
  <si>
    <t>Thebathi 196</t>
  </si>
  <si>
    <t>Upper Hay River 212</t>
  </si>
  <si>
    <t>Utikoomak Lake 155A</t>
  </si>
  <si>
    <t>Veteran</t>
  </si>
  <si>
    <t>Wabasca 166</t>
  </si>
  <si>
    <t>Wabasca 166A</t>
  </si>
  <si>
    <t>Wabasca 166B</t>
  </si>
  <si>
    <t>Wabasca 166C</t>
  </si>
  <si>
    <t>Waiparous</t>
  </si>
  <si>
    <t>West Baptiste</t>
  </si>
  <si>
    <t>White Sands</t>
  </si>
  <si>
    <t>Woodland Cree 228</t>
  </si>
  <si>
    <t>Youngstown</t>
  </si>
  <si>
    <t>Abbotsford</t>
  </si>
  <si>
    <t>Matsqui Main 2</t>
  </si>
  <si>
    <t>Mission</t>
  </si>
  <si>
    <t>Upper Sumas 6</t>
  </si>
  <si>
    <t>Central Okanagan</t>
  </si>
  <si>
    <t>Central Okanagan J</t>
  </si>
  <si>
    <t>Duck Lake 7</t>
  </si>
  <si>
    <t>Kelowna</t>
  </si>
  <si>
    <t>Lake Country</t>
  </si>
  <si>
    <t>Peachland</t>
  </si>
  <si>
    <t>Tsinstikeptum 9</t>
  </si>
  <si>
    <t>Tsinstikeptum 10</t>
  </si>
  <si>
    <t>West Kelowna</t>
  </si>
  <si>
    <t>Anmore</t>
  </si>
  <si>
    <t>Barnston Island 3</t>
  </si>
  <si>
    <t>Belcarra</t>
  </si>
  <si>
    <t>Bowen Island</t>
  </si>
  <si>
    <t>Burnaby</t>
  </si>
  <si>
    <t>Burrard Inlet 3</t>
  </si>
  <si>
    <t>Capilano 5</t>
  </si>
  <si>
    <t>Coquitlam</t>
  </si>
  <si>
    <t>Coquitlam 1</t>
  </si>
  <si>
    <t>Coquitlam 2</t>
  </si>
  <si>
    <t>Delta</t>
  </si>
  <si>
    <t>Greater Vancouver A</t>
  </si>
  <si>
    <t>Katzie 1</t>
  </si>
  <si>
    <t>Katzie 2</t>
  </si>
  <si>
    <t>Langley</t>
  </si>
  <si>
    <t>Langley 5</t>
  </si>
  <si>
    <t>Lions Bay</t>
  </si>
  <si>
    <t>Maple Ridge</t>
  </si>
  <si>
    <t>Matsqui 4</t>
  </si>
  <si>
    <t>McMillan Island 6</t>
  </si>
  <si>
    <t>Mission 1</t>
  </si>
  <si>
    <t>Musqueam 2</t>
  </si>
  <si>
    <t>Musqueam 4</t>
  </si>
  <si>
    <t>New Westminster</t>
  </si>
  <si>
    <t>North Vancouver</t>
  </si>
  <si>
    <t>Pitt Meadows</t>
  </si>
  <si>
    <t>Port Coquitlam</t>
  </si>
  <si>
    <t>Port Moody</t>
  </si>
  <si>
    <t>Semiahmoo</t>
  </si>
  <si>
    <t>Seymour Creek 2</t>
  </si>
  <si>
    <t>Surrey</t>
  </si>
  <si>
    <t>Tsawwassen</t>
  </si>
  <si>
    <t>Vancouver</t>
  </si>
  <si>
    <t>West Vancouver</t>
  </si>
  <si>
    <t>White Rock</t>
  </si>
  <si>
    <t>Whonnock 1</t>
  </si>
  <si>
    <t>Becher Bay 1</t>
  </si>
  <si>
    <t>Capital H (Part 1)</t>
  </si>
  <si>
    <t>Central Saanich</t>
  </si>
  <si>
    <t>Cole Bay 3</t>
  </si>
  <si>
    <t>Colwood</t>
  </si>
  <si>
    <t>East Saanich 2</t>
  </si>
  <si>
    <t>Esquimalt</t>
  </si>
  <si>
    <t>Highlands</t>
  </si>
  <si>
    <t>Metchosin</t>
  </si>
  <si>
    <t>New Songhees 1A</t>
  </si>
  <si>
    <t>North Saanich</t>
  </si>
  <si>
    <t>Oak Bay</t>
  </si>
  <si>
    <t>Saanich</t>
  </si>
  <si>
    <t>Sidney</t>
  </si>
  <si>
    <t>Sooke</t>
  </si>
  <si>
    <t>South Saanich 1</t>
  </si>
  <si>
    <t>T’Sou-ke</t>
  </si>
  <si>
    <t>Union Bay 4</t>
  </si>
  <si>
    <t>View Royal</t>
  </si>
  <si>
    <t>Campbell River</t>
  </si>
  <si>
    <t>Campbell River 11</t>
  </si>
  <si>
    <t>Homalco 9</t>
  </si>
  <si>
    <t>Quinsam 12</t>
  </si>
  <si>
    <t>Strathcona D (Oyster Bay - Buttle Lake)</t>
  </si>
  <si>
    <t>Aitchelitch 9</t>
  </si>
  <si>
    <t>Chilliwack</t>
  </si>
  <si>
    <t>Fraser Valley E</t>
  </si>
  <si>
    <t>Harrison Hot Springs</t>
  </si>
  <si>
    <t>Kwawkwawapilt 6</t>
  </si>
  <si>
    <t>Schelowat 1</t>
  </si>
  <si>
    <t>Scowlitz 1</t>
  </si>
  <si>
    <t>Seabird Island</t>
  </si>
  <si>
    <t>Skowkale</t>
  </si>
  <si>
    <t>Skwah 4</t>
  </si>
  <si>
    <t>Skwahla 2</t>
  </si>
  <si>
    <t>Skwali 3</t>
  </si>
  <si>
    <t>Skway 5</t>
  </si>
  <si>
    <t>Soowahlie 14</t>
  </si>
  <si>
    <t>Squiaala</t>
  </si>
  <si>
    <t>Tseatah 2</t>
  </si>
  <si>
    <t>Tzeachten 13</t>
  </si>
  <si>
    <t>Yakweakwioose 12</t>
  </si>
  <si>
    <t>Comox</t>
  </si>
  <si>
    <t>Comox 1</t>
  </si>
  <si>
    <t>Comox Valley A</t>
  </si>
  <si>
    <t>Comox Valley B (Lazo North)</t>
  </si>
  <si>
    <t>Courtenay</t>
  </si>
  <si>
    <t>Cumberland</t>
  </si>
  <si>
    <t>Cassimayooks (Mayook) 5</t>
  </si>
  <si>
    <t>Cranbrook</t>
  </si>
  <si>
    <t>East Kootenay C</t>
  </si>
  <si>
    <t>Isidore’s Ranch 4</t>
  </si>
  <si>
    <t>Dawson Creek</t>
  </si>
  <si>
    <t>Cowichan</t>
  </si>
  <si>
    <t>Cowichan Valley D</t>
  </si>
  <si>
    <t>Cowichan Valley E</t>
  </si>
  <si>
    <t>Duncan</t>
  </si>
  <si>
    <t>Halalt 2</t>
  </si>
  <si>
    <t>Kil-pah-las 3</t>
  </si>
  <si>
    <t>North Cowichan</t>
  </si>
  <si>
    <t>Squaw-hay-one 11</t>
  </si>
  <si>
    <t>Theik 2</t>
  </si>
  <si>
    <t>Tsussie 6</t>
  </si>
  <si>
    <t>Tzart-Lam 5</t>
  </si>
  <si>
    <t>Fort St. John</t>
  </si>
  <si>
    <t>Peace River C</t>
  </si>
  <si>
    <t>Taylor</t>
  </si>
  <si>
    <t>Chase</t>
  </si>
  <si>
    <t>Kamloops</t>
  </si>
  <si>
    <t>Kamloops 1</t>
  </si>
  <si>
    <t>Logan Lake</t>
  </si>
  <si>
    <t>Sahhaltkum 4</t>
  </si>
  <si>
    <t>Sun Peaks Mountain</t>
  </si>
  <si>
    <t>Thompson-Nicola J (Copper Desert Country)</t>
  </si>
  <si>
    <t>Thompson-Nicola P (Rivers and the Peaks)</t>
  </si>
  <si>
    <t>Whispering Pines 4</t>
  </si>
  <si>
    <t>Lantzville</t>
  </si>
  <si>
    <t>Nanaimo</t>
  </si>
  <si>
    <t>Nanaimo A</t>
  </si>
  <si>
    <t>Nanaimo C</t>
  </si>
  <si>
    <t>Nanaimo River</t>
  </si>
  <si>
    <t>Nanaimo Town 1</t>
  </si>
  <si>
    <t>Nanoose</t>
  </si>
  <si>
    <t>Nanaimo G</t>
  </si>
  <si>
    <t>Parksville</t>
  </si>
  <si>
    <t>Qualicum Beach</t>
  </si>
  <si>
    <t>Okanagan-Similkameen D</t>
  </si>
  <si>
    <t>Okanagan-Similkameen F</t>
  </si>
  <si>
    <t>Penticton</t>
  </si>
  <si>
    <t>Penticton 1</t>
  </si>
  <si>
    <t>Ahahswinis 1</t>
  </si>
  <si>
    <t>Alberni 2</t>
  </si>
  <si>
    <t>Alberni-Clayoquot B</t>
  </si>
  <si>
    <t>Alberni-Clayoquot D</t>
  </si>
  <si>
    <t>Alberni-Clayoquot E</t>
  </si>
  <si>
    <t>Alberni-Clayoquot F</t>
  </si>
  <si>
    <t>Klehkoot 2</t>
  </si>
  <si>
    <t>Port Alberni</t>
  </si>
  <si>
    <t>Tsahaheh 1</t>
  </si>
  <si>
    <t>Powell River</t>
  </si>
  <si>
    <t>Powell River B</t>
  </si>
  <si>
    <t>Powell River C</t>
  </si>
  <si>
    <t>Sechelt (Part)</t>
  </si>
  <si>
    <t>Fort George (Shelley) 2</t>
  </si>
  <si>
    <t>Fraser-Fort George A</t>
  </si>
  <si>
    <t>Fraser-Fort George C</t>
  </si>
  <si>
    <t>Fraser-Fort George D</t>
  </si>
  <si>
    <t>Fraser-Fort George F</t>
  </si>
  <si>
    <t>Prince George</t>
  </si>
  <si>
    <t>Port Edward</t>
  </si>
  <si>
    <t>Prince Rupert</t>
  </si>
  <si>
    <t>Alexandria</t>
  </si>
  <si>
    <t>Baezaeko River 27</t>
  </si>
  <si>
    <t>Cariboo A</t>
  </si>
  <si>
    <t>Cariboo B</t>
  </si>
  <si>
    <t>Cariboo I</t>
  </si>
  <si>
    <t>Coglistiko River 29</t>
  </si>
  <si>
    <t>Euchinico Creek 17</t>
  </si>
  <si>
    <t>Kluskus 1</t>
  </si>
  <si>
    <t>Nazco 20</t>
  </si>
  <si>
    <t>Quesnel</t>
  </si>
  <si>
    <t>Quesnel 1</t>
  </si>
  <si>
    <t>Sundayman’s Meadow 3</t>
  </si>
  <si>
    <t>Tatelkus Lake 28</t>
  </si>
  <si>
    <t>Trout Lake Alec 16</t>
  </si>
  <si>
    <t>Salmon Arm</t>
  </si>
  <si>
    <t>Switsemalph</t>
  </si>
  <si>
    <t>Switsemalph 3</t>
  </si>
  <si>
    <t>Kowtain 17</t>
  </si>
  <si>
    <t>Seaichem 16</t>
  </si>
  <si>
    <t>Squamish</t>
  </si>
  <si>
    <t>Stawamus 24</t>
  </si>
  <si>
    <t>Waiwakum 14</t>
  </si>
  <si>
    <t>Yekwaupsum 18</t>
  </si>
  <si>
    <t>Kitimat-Stikine  E</t>
  </si>
  <si>
    <t>Kulspai 6</t>
  </si>
  <si>
    <t>Terrace</t>
  </si>
  <si>
    <t>Coldstream</t>
  </si>
  <si>
    <t>North Okanagan B</t>
  </si>
  <si>
    <t>North Okanagan C</t>
  </si>
  <si>
    <t>Okanagan (Part) 1</t>
  </si>
  <si>
    <t>Priest’s Valley 6</t>
  </si>
  <si>
    <t>Vernon</t>
  </si>
  <si>
    <t>Alkali Lake 1</t>
  </si>
  <si>
    <t>Alkali Lake 4A</t>
  </si>
  <si>
    <t>Cariboo D</t>
  </si>
  <si>
    <t>Cariboo E</t>
  </si>
  <si>
    <t>Dog Creek 1</t>
  </si>
  <si>
    <t>Dog Creek 2</t>
  </si>
  <si>
    <t>Johny Sticks 2</t>
  </si>
  <si>
    <t>Little Springs</t>
  </si>
  <si>
    <t>Sandy Harry 4</t>
  </si>
  <si>
    <t>Soda Creek 1</t>
  </si>
  <si>
    <t>Swan Lake  3</t>
  </si>
  <si>
    <t>Williams Lake</t>
  </si>
  <si>
    <t>Cariboo C</t>
  </si>
  <si>
    <t>Cariboo F</t>
  </si>
  <si>
    <t>Columbia-Shuswap C</t>
  </si>
  <si>
    <t>Columbia-Shuswap  D</t>
  </si>
  <si>
    <t>Comox Valley C (Puntledge - Black Creek)</t>
  </si>
  <si>
    <t>Cowichan Valley A</t>
  </si>
  <si>
    <t>Cowichan Valley B</t>
  </si>
  <si>
    <t>Cowichan Valley C</t>
  </si>
  <si>
    <t>Cowichan Valley H</t>
  </si>
  <si>
    <t>Deep Creek 2</t>
  </si>
  <si>
    <t>Fraser Valley B</t>
  </si>
  <si>
    <t>Fraser Valley C</t>
  </si>
  <si>
    <t>Fraser Valley D</t>
  </si>
  <si>
    <t>Fraser Valley F</t>
  </si>
  <si>
    <t>Fraser Valley G</t>
  </si>
  <si>
    <t>Fraser-Fort George E</t>
  </si>
  <si>
    <t>Holachten 8</t>
  </si>
  <si>
    <t>Kitimat-Stikine C (Part 1)</t>
  </si>
  <si>
    <t>Lakahahmen 11</t>
  </si>
  <si>
    <t>Lumby</t>
  </si>
  <si>
    <t>Nanaimo E</t>
  </si>
  <si>
    <t>Nanaimo F</t>
  </si>
  <si>
    <t>Nanaimo H</t>
  </si>
  <si>
    <t>Okanagan-Similkameen E</t>
  </si>
  <si>
    <t>Peace River D</t>
  </si>
  <si>
    <t>Pouce Coupe</t>
  </si>
  <si>
    <t>Powell River A</t>
  </si>
  <si>
    <t>Skweahm 10</t>
  </si>
  <si>
    <t>Sliammon 1</t>
  </si>
  <si>
    <t>Squamish-Lillooet  D</t>
  </si>
  <si>
    <t>Strathcona A</t>
  </si>
  <si>
    <t>Summerland</t>
  </si>
  <si>
    <t>Thompson-Nicola L</t>
  </si>
  <si>
    <t>Barriere</t>
  </si>
  <si>
    <t>Bonaparte 3</t>
  </si>
  <si>
    <t>Bulkley-Nechako F</t>
  </si>
  <si>
    <t>Cape Mudge 10</t>
  </si>
  <si>
    <t>Capital F</t>
  </si>
  <si>
    <t>Capital G</t>
  </si>
  <si>
    <t>Capital H (Part 2)</t>
  </si>
  <si>
    <t>Cariboo K</t>
  </si>
  <si>
    <t>Central Kootenay A</t>
  </si>
  <si>
    <t>Chawathil 4</t>
  </si>
  <si>
    <t>Cheam 1</t>
  </si>
  <si>
    <t>Chehalis 5</t>
  </si>
  <si>
    <t>Chemainus 13</t>
  </si>
  <si>
    <t>Clinton</t>
  </si>
  <si>
    <t>Columbia-Shuswap  B</t>
  </si>
  <si>
    <t>Columbia-Shuswap E</t>
  </si>
  <si>
    <t>Columbia-Shuswap F</t>
  </si>
  <si>
    <t>Cowichan Valley F</t>
  </si>
  <si>
    <t>Cowichan Valley G</t>
  </si>
  <si>
    <t>Cowichan Valley I</t>
  </si>
  <si>
    <t>Dolphin Island 1</t>
  </si>
  <si>
    <t>East Kootenay B</t>
  </si>
  <si>
    <t>East Kootenay E</t>
  </si>
  <si>
    <t>East Kootenay F</t>
  </si>
  <si>
    <t>Enderby</t>
  </si>
  <si>
    <t>Enderby 2</t>
  </si>
  <si>
    <t>Fountain 1</t>
  </si>
  <si>
    <t>Fraser Valley A</t>
  </si>
  <si>
    <t>Fraser-Fort George G</t>
  </si>
  <si>
    <t>Gibsons</t>
  </si>
  <si>
    <t>Gold River</t>
  </si>
  <si>
    <t>Hazelton</t>
  </si>
  <si>
    <t>Hudson’s Hope</t>
  </si>
  <si>
    <t>Keremeos</t>
  </si>
  <si>
    <t>Kimberley</t>
  </si>
  <si>
    <t>Kitamaat 2</t>
  </si>
  <si>
    <t>Kitasoo 1</t>
  </si>
  <si>
    <t>Kitsumkaylum 1</t>
  </si>
  <si>
    <t>Kootenay 1</t>
  </si>
  <si>
    <t>Kootenay Boundary E</t>
  </si>
  <si>
    <t>Kulkayu (Hartley Bay) 4</t>
  </si>
  <si>
    <t>Ladysmith</t>
  </si>
  <si>
    <t>Lake Cowichan</t>
  </si>
  <si>
    <t>Lax Kw’alaams 1</t>
  </si>
  <si>
    <t>Malachan 11</t>
  </si>
  <si>
    <t>Marktosis 15</t>
  </si>
  <si>
    <t>McBride</t>
  </si>
  <si>
    <t>Mount Waddington A</t>
  </si>
  <si>
    <t>Nanaimo B</t>
  </si>
  <si>
    <t>Neskonlith</t>
  </si>
  <si>
    <t>Nicola Lake 1</t>
  </si>
  <si>
    <t>Nicola Mameet 1</t>
  </si>
  <si>
    <t>North Okanagan D</t>
  </si>
  <si>
    <t>North Okanagan E</t>
  </si>
  <si>
    <t>North Okanagan F</t>
  </si>
  <si>
    <t>Okanagan-Similkameen B</t>
  </si>
  <si>
    <t>Okanagan-Similkameen G</t>
  </si>
  <si>
    <t>Okanagan-Similkameen H</t>
  </si>
  <si>
    <t>Oliver</t>
  </si>
  <si>
    <t>Osoyoos 1</t>
  </si>
  <si>
    <t>Peace River B</t>
  </si>
  <si>
    <t>Peace River E</t>
  </si>
  <si>
    <t>Powell River D</t>
  </si>
  <si>
    <t>Powell River E</t>
  </si>
  <si>
    <t>Princeton</t>
  </si>
  <si>
    <t>Quaaout 1</t>
  </si>
  <si>
    <t>Sayward</t>
  </si>
  <si>
    <t>Schkam 2</t>
  </si>
  <si>
    <t>Sechelt</t>
  </si>
  <si>
    <t>Sicamous</t>
  </si>
  <si>
    <t>Skeena-Queen Charlotte D</t>
  </si>
  <si>
    <t>Skeena-Queen Charlotte E</t>
  </si>
  <si>
    <t>Skeetchestn</t>
  </si>
  <si>
    <t>Spallumcheen</t>
  </si>
  <si>
    <t>Squamish-Lillooet  A</t>
  </si>
  <si>
    <t>Strathcona C</t>
  </si>
  <si>
    <t>Sunshine Coast A</t>
  </si>
  <si>
    <t>Sunshine Coast B</t>
  </si>
  <si>
    <t>Sunshine Coast D</t>
  </si>
  <si>
    <t>Sunshine Coast E</t>
  </si>
  <si>
    <t>Sunshine Coast F</t>
  </si>
  <si>
    <t>Tahsis</t>
  </si>
  <si>
    <t>Thompson-Nicola A (Wells Gray Country)</t>
  </si>
  <si>
    <t>Thompson-Nicola E (Bonaparte Plateau)</t>
  </si>
  <si>
    <t>Thompson-Nicola M</t>
  </si>
  <si>
    <t>Thompson-Nicola  N</t>
  </si>
  <si>
    <t>Thompson-Nicola O (Lower North Thompson)</t>
  </si>
  <si>
    <t>Wells</t>
  </si>
  <si>
    <t>Whistler</t>
  </si>
  <si>
    <t>Williams Lake 1</t>
  </si>
  <si>
    <t>Alberni-Clayoquot A</t>
  </si>
  <si>
    <t>Alberni-Clayoquot C</t>
  </si>
  <si>
    <t>Alert Bay</t>
  </si>
  <si>
    <t>Anahim’s Flat 1</t>
  </si>
  <si>
    <t>Ashcroft</t>
  </si>
  <si>
    <t>Blueberry River 205</t>
  </si>
  <si>
    <t>Bulkley-Nechako A</t>
  </si>
  <si>
    <t>Bulkley-Nechako B</t>
  </si>
  <si>
    <t>Bulkley-Nechako C</t>
  </si>
  <si>
    <t>Bulkley-Nechako D</t>
  </si>
  <si>
    <t>Bulkley-Nechako E</t>
  </si>
  <si>
    <t>Burns Lake</t>
  </si>
  <si>
    <t>Cache Creek</t>
  </si>
  <si>
    <t>Canal Flats</t>
  </si>
  <si>
    <t>Canim Lake 1</t>
  </si>
  <si>
    <t>Cariboo G</t>
  </si>
  <si>
    <t>Cariboo H</t>
  </si>
  <si>
    <t>Cariboo J</t>
  </si>
  <si>
    <t>Cariboo L</t>
  </si>
  <si>
    <t>Castlegar</t>
  </si>
  <si>
    <t>Central Coast C</t>
  </si>
  <si>
    <t>Central Coast D</t>
  </si>
  <si>
    <t>Central Kootenay B</t>
  </si>
  <si>
    <t>Central Kootenay C</t>
  </si>
  <si>
    <t>Central Kootenay D</t>
  </si>
  <si>
    <t>Central Kootenay E</t>
  </si>
  <si>
    <t>Central Kootenay F</t>
  </si>
  <si>
    <t>Central Kootenay G</t>
  </si>
  <si>
    <t>Central Kootenay H</t>
  </si>
  <si>
    <t>Central Kootenay I</t>
  </si>
  <si>
    <t>Central Kootenay J</t>
  </si>
  <si>
    <t>Central Kootenay K</t>
  </si>
  <si>
    <t>Chetwynd</t>
  </si>
  <si>
    <t>Clearwater</t>
  </si>
  <si>
    <t>Coldwater 1</t>
  </si>
  <si>
    <t>Columbia-Shuswap  A</t>
  </si>
  <si>
    <t>Coryatsaqua (Moricetown) 2</t>
  </si>
  <si>
    <t>Creston</t>
  </si>
  <si>
    <t>Creston 1</t>
  </si>
  <si>
    <t>Douglas Lake 3</t>
  </si>
  <si>
    <t>East Kootenay A</t>
  </si>
  <si>
    <t>East Kootenay G</t>
  </si>
  <si>
    <t>East Moberly Lake 169</t>
  </si>
  <si>
    <t>Elkford</t>
  </si>
  <si>
    <t>Esowista 3</t>
  </si>
  <si>
    <t>Fernie</t>
  </si>
  <si>
    <t>Five Mile Point 3</t>
  </si>
  <si>
    <t>Fort Nelson 2</t>
  </si>
  <si>
    <t>Fort St. James</t>
  </si>
  <si>
    <t>Fraser Lake</t>
  </si>
  <si>
    <t>Fraser-Fort George H</t>
  </si>
  <si>
    <t>Fruitvale</t>
  </si>
  <si>
    <t>Gitanmaax 1</t>
  </si>
  <si>
    <t>Gitanyow 1</t>
  </si>
  <si>
    <t>Gitsegukla 1</t>
  </si>
  <si>
    <t>Gitwangak 1</t>
  </si>
  <si>
    <t>Golden</t>
  </si>
  <si>
    <t>Grand Forks</t>
  </si>
  <si>
    <t>Hagwilget 1</t>
  </si>
  <si>
    <t>Houpsitas 6</t>
  </si>
  <si>
    <t>Houston</t>
  </si>
  <si>
    <t>Invermere</t>
  </si>
  <si>
    <t>Ittatsoo 1</t>
  </si>
  <si>
    <t>Kaslo</t>
  </si>
  <si>
    <t>Kispiox 1</t>
  </si>
  <si>
    <t>Kitimat</t>
  </si>
  <si>
    <t>Kitimat-Stikine  B</t>
  </si>
  <si>
    <t>Kitimat-Stikine  D</t>
  </si>
  <si>
    <t>Kitimat-Stikine F</t>
  </si>
  <si>
    <t>Kootenay Boundary A</t>
  </si>
  <si>
    <t>Kootenay Boundary B</t>
  </si>
  <si>
    <t>Kootenay Boundary C</t>
  </si>
  <si>
    <t>Kootenay Boundary D</t>
  </si>
  <si>
    <t>Kuper Island 7</t>
  </si>
  <si>
    <t>Lillooet</t>
  </si>
  <si>
    <t>Lillooet 1</t>
  </si>
  <si>
    <t>Lower Post</t>
  </si>
  <si>
    <t>Lytton</t>
  </si>
  <si>
    <t>Mackenzie</t>
  </si>
  <si>
    <t>Masset</t>
  </si>
  <si>
    <t>Masset 1</t>
  </si>
  <si>
    <t>McLeod Lake 1</t>
  </si>
  <si>
    <t>Merritt</t>
  </si>
  <si>
    <t>Midway</t>
  </si>
  <si>
    <t>Montrose</t>
  </si>
  <si>
    <t>Moricetown 1</t>
  </si>
  <si>
    <t>Mount Currie</t>
  </si>
  <si>
    <t>Mount Waddington C</t>
  </si>
  <si>
    <t>Mount Waddington D</t>
  </si>
  <si>
    <t>Nak’azdli (Necoslie 1)</t>
  </si>
  <si>
    <t>Nakusp</t>
  </si>
  <si>
    <t>New Denver</t>
  </si>
  <si>
    <t>New Hazelton</t>
  </si>
  <si>
    <t>Nisga’a</t>
  </si>
  <si>
    <t>Nooaitch 10</t>
  </si>
  <si>
    <t>North Thompson 1</t>
  </si>
  <si>
    <t>Northern Rockies</t>
  </si>
  <si>
    <t>Nuuautin 2</t>
  </si>
  <si>
    <t>Okanagan-Similkameen A</t>
  </si>
  <si>
    <t>Okanagan-Similkameen C</t>
  </si>
  <si>
    <t>One Hundred Mile House</t>
  </si>
  <si>
    <t>Opitsat 1</t>
  </si>
  <si>
    <t>Osoyoos</t>
  </si>
  <si>
    <t>Pemberton</t>
  </si>
  <si>
    <t>Port Alice</t>
  </si>
  <si>
    <t>Port Clements</t>
  </si>
  <si>
    <t>Port Hardy</t>
  </si>
  <si>
    <t>Port McNeill</t>
  </si>
  <si>
    <t>Radium Hot Springs</t>
  </si>
  <si>
    <t>Redstone Flat 1</t>
  </si>
  <si>
    <t>Revelstoke</t>
  </si>
  <si>
    <t>Rossland</t>
  </si>
  <si>
    <t>Salmo</t>
  </si>
  <si>
    <t>Shuswap</t>
  </si>
  <si>
    <t>Sik-e-dakh 2</t>
  </si>
  <si>
    <t>Skidegate 1</t>
  </si>
  <si>
    <t>Slosh 1</t>
  </si>
  <si>
    <t>Smithers</t>
  </si>
  <si>
    <t>Sparwood</t>
  </si>
  <si>
    <t>Squamish-Lillooet  B</t>
  </si>
  <si>
    <t>Squamish-Lillooet  C</t>
  </si>
  <si>
    <t>Squinas 2</t>
  </si>
  <si>
    <t>Stikine Region</t>
  </si>
  <si>
    <t>Strathcona B</t>
  </si>
  <si>
    <t>Tache 1</t>
  </si>
  <si>
    <t>Telkwa</t>
  </si>
  <si>
    <t>Thompson-Nicola I (Blue Sky Country)</t>
  </si>
  <si>
    <t>Tofino</t>
  </si>
  <si>
    <t>Trail</t>
  </si>
  <si>
    <t>Tsa Xana 18</t>
  </si>
  <si>
    <t>Tumbler Ridge</t>
  </si>
  <si>
    <t>Ucluelet</t>
  </si>
  <si>
    <t>Ulkatcho 14A</t>
  </si>
  <si>
    <t>Valemount</t>
  </si>
  <si>
    <t>Vanderhoof</t>
  </si>
  <si>
    <t>Warfield</t>
  </si>
  <si>
    <t>105 Mile Post 2</t>
  </si>
  <si>
    <t>Agats Meadow 8</t>
  </si>
  <si>
    <t>Ahaminaquus 12</t>
  </si>
  <si>
    <t>Albert Flat 5</t>
  </si>
  <si>
    <t>Alexis 9</t>
  </si>
  <si>
    <t>Alexis Creek  6</t>
  </si>
  <si>
    <t>Alexis Creek 14</t>
  </si>
  <si>
    <t>Alexis Creek 16</t>
  </si>
  <si>
    <t>Alexis Creek 17</t>
  </si>
  <si>
    <t>Alexis Creek 21</t>
  </si>
  <si>
    <t>Alexis Creek 24</t>
  </si>
  <si>
    <t>Alexis Creek 25</t>
  </si>
  <si>
    <t>Alexis Creek 34</t>
  </si>
  <si>
    <t>Anacla 12</t>
  </si>
  <si>
    <t>Anahim’s Meadow</t>
  </si>
  <si>
    <t>Ashcroft 4</t>
  </si>
  <si>
    <t>Ashnola 10</t>
  </si>
  <si>
    <t>Babine  6</t>
  </si>
  <si>
    <t>Babine 17</t>
  </si>
  <si>
    <t>Babine 25</t>
  </si>
  <si>
    <t>Babine Lake 21B</t>
  </si>
  <si>
    <t>Baptiste Meadow 2</t>
  </si>
  <si>
    <t>Basque 18</t>
  </si>
  <si>
    <t>Bella Bella 1</t>
  </si>
  <si>
    <t>Bella Coola 1</t>
  </si>
  <si>
    <t>Betty Creek 18</t>
  </si>
  <si>
    <t>Binche 2 (Pinchie 2)</t>
  </si>
  <si>
    <t>Blackwater Meadow 11</t>
  </si>
  <si>
    <t>Blind Creek 6</t>
  </si>
  <si>
    <t>Boothroyd 8A (Part)</t>
  </si>
  <si>
    <t>Boston Bar 1A</t>
  </si>
  <si>
    <t>Bridge River 1</t>
  </si>
  <si>
    <t>Bucktum 4</t>
  </si>
  <si>
    <t>Bulkley River 19</t>
  </si>
  <si>
    <t>Bulkley-Nechako G</t>
  </si>
  <si>
    <t>Burns Lake 18</t>
  </si>
  <si>
    <t>Cahoose 10</t>
  </si>
  <si>
    <t>Cahoose 12</t>
  </si>
  <si>
    <t>Canim Lake 2</t>
  </si>
  <si>
    <t>Canim Lake 4</t>
  </si>
  <si>
    <t>Canoe Creek 1</t>
  </si>
  <si>
    <t>Canoe Creek 2</t>
  </si>
  <si>
    <t>Canoe Creek 3</t>
  </si>
  <si>
    <t>Cayoosh Creek 1</t>
  </si>
  <si>
    <t>Central Coast A</t>
  </si>
  <si>
    <t>Central Coast E</t>
  </si>
  <si>
    <t>Charley Boy’s Meadow 3</t>
  </si>
  <si>
    <t>Cheakamus 11</t>
  </si>
  <si>
    <t>Chekwelp 26</t>
  </si>
  <si>
    <t>Chenahkint 12</t>
  </si>
  <si>
    <t>Cheslatta 1</t>
  </si>
  <si>
    <t>Chilco Lake 1</t>
  </si>
  <si>
    <t>Chilco Lake 1A</t>
  </si>
  <si>
    <t>Chilhil 6</t>
  </si>
  <si>
    <t>Chopaka 7 &amp; 8</t>
  </si>
  <si>
    <t>Chuchhraischin</t>
  </si>
  <si>
    <t>Chuchuwayha 2</t>
  </si>
  <si>
    <t>Chum Creek 2</t>
  </si>
  <si>
    <t>Clakamucus 2</t>
  </si>
  <si>
    <t>Columbia Lake 3</t>
  </si>
  <si>
    <t>Cowichan Lake</t>
  </si>
  <si>
    <t>Dead Point 5</t>
  </si>
  <si>
    <t>Dease Lake 9</t>
  </si>
  <si>
    <t>Doig River 206</t>
  </si>
  <si>
    <t>Douglas 8</t>
  </si>
  <si>
    <t>Duncan Lake 2</t>
  </si>
  <si>
    <t>Dzitline Lee 9</t>
  </si>
  <si>
    <t>Ehatis 11</t>
  </si>
  <si>
    <t>Elhlateese 2</t>
  </si>
  <si>
    <t>Est-Patrolas 4</t>
  </si>
  <si>
    <t>Fishtrap 19</t>
  </si>
  <si>
    <t>Fontas 1</t>
  </si>
  <si>
    <t>Fort Rupert 1</t>
  </si>
  <si>
    <t>Fort Ware 1</t>
  </si>
  <si>
    <t>Fountain  1B</t>
  </si>
  <si>
    <t>Fountain 3</t>
  </si>
  <si>
    <t>Fountain 10</t>
  </si>
  <si>
    <t>Fountain 11</t>
  </si>
  <si>
    <t>Fountain 12</t>
  </si>
  <si>
    <t>Fountain Creek 8</t>
  </si>
  <si>
    <t>Francois Lake 7</t>
  </si>
  <si>
    <t>Galiano Island 9</t>
  </si>
  <si>
    <t>Garden</t>
  </si>
  <si>
    <t>Good Hope Lake</t>
  </si>
  <si>
    <t>Gordon River 2</t>
  </si>
  <si>
    <t>Granisle</t>
  </si>
  <si>
    <t>Greenwood</t>
  </si>
  <si>
    <t>Guhthe Tah 12</t>
  </si>
  <si>
    <t>Gwayasdums 1</t>
  </si>
  <si>
    <t>Halfway River 168</t>
  </si>
  <si>
    <t>Halhalaeden</t>
  </si>
  <si>
    <t>Hamilton Creek 2</t>
  </si>
  <si>
    <t>Harris 3</t>
  </si>
  <si>
    <t>Hesquiat 1</t>
  </si>
  <si>
    <t>High Bar 1</t>
  </si>
  <si>
    <t>Hope Island 1</t>
  </si>
  <si>
    <t>Hopetown 10A</t>
  </si>
  <si>
    <t>Hustalen 1</t>
  </si>
  <si>
    <t>Ingenika Point</t>
  </si>
  <si>
    <t>Inkahtsaph 6</t>
  </si>
  <si>
    <t>Inkluckcheen</t>
  </si>
  <si>
    <t>Inklyuhkinatko 2</t>
  </si>
  <si>
    <t>Iskut 6</t>
  </si>
  <si>
    <t>Jean Baptiste 28</t>
  </si>
  <si>
    <t>Joeyaska 2</t>
  </si>
  <si>
    <t>Kahmoose 4</t>
  </si>
  <si>
    <t>Kahntah 3</t>
  </si>
  <si>
    <t>Kanaka Bar</t>
  </si>
  <si>
    <t>Katit 1</t>
  </si>
  <si>
    <t>Kippase 2</t>
  </si>
  <si>
    <t>Kitimat-Stikine  A</t>
  </si>
  <si>
    <t>Kitimat-Stikine C (Part 2)</t>
  </si>
  <si>
    <t>Kitselas 1</t>
  </si>
  <si>
    <t>Kitzowit 20</t>
  </si>
  <si>
    <t>Klahkamich 17</t>
  </si>
  <si>
    <t>Klahkowit 5</t>
  </si>
  <si>
    <t>Kleetlekut 22</t>
  </si>
  <si>
    <t>Klickkumcheen 18</t>
  </si>
  <si>
    <t>Kloklowuck 7</t>
  </si>
  <si>
    <t>Kluachon Lake 1</t>
  </si>
  <si>
    <t>Kopchitchin 2</t>
  </si>
  <si>
    <t>Kshish 4</t>
  </si>
  <si>
    <t>Kumcheen 1</t>
  </si>
  <si>
    <t>Laketown 3</t>
  </si>
  <si>
    <t>Lezbye 6</t>
  </si>
  <si>
    <t>Liard River 3</t>
  </si>
  <si>
    <t>Lohbiee 3</t>
  </si>
  <si>
    <t>Louis Creek 4</t>
  </si>
  <si>
    <t>Louis Squinas Ranch 14</t>
  </si>
  <si>
    <t>Lower Hat Creek 2</t>
  </si>
  <si>
    <t>Lower Similkameen 2</t>
  </si>
  <si>
    <t>Lukseetsissum 9</t>
  </si>
  <si>
    <t>Lytton 4A</t>
  </si>
  <si>
    <t>Lytton 4E</t>
  </si>
  <si>
    <t>Lytton 9A</t>
  </si>
  <si>
    <t>Lytton 9B</t>
  </si>
  <si>
    <t>Macoah 1</t>
  </si>
  <si>
    <t>Malahat 11</t>
  </si>
  <si>
    <t>Marble Canyon 3</t>
  </si>
  <si>
    <t>McCartney’s Flat 4</t>
  </si>
  <si>
    <t>Michel Gardens 36</t>
  </si>
  <si>
    <t>Mission 5</t>
  </si>
  <si>
    <t>Mission Lands 17</t>
  </si>
  <si>
    <t>Mount Waddington B</t>
  </si>
  <si>
    <t>Nautley (Fort Fraser) 1</t>
  </si>
  <si>
    <t>Necait 6</t>
  </si>
  <si>
    <t>Nedoats 11</t>
  </si>
  <si>
    <t>Nekalliston 2</t>
  </si>
  <si>
    <t>Nekliptum 1</t>
  </si>
  <si>
    <t>Nequatque</t>
  </si>
  <si>
    <t>Nesikep 6</t>
  </si>
  <si>
    <t>Nesuch 3</t>
  </si>
  <si>
    <t>Nickel Palm 4</t>
  </si>
  <si>
    <t>Nickeyeah 25</t>
  </si>
  <si>
    <t>Nicomen 1</t>
  </si>
  <si>
    <t>Nkaih 10</t>
  </si>
  <si>
    <t>Nohomeen 23</t>
  </si>
  <si>
    <t>North Bay 5</t>
  </si>
  <si>
    <t>North Tacla Lake</t>
  </si>
  <si>
    <t>Numukamis 1</t>
  </si>
  <si>
    <t>Oclucje 7</t>
  </si>
  <si>
    <t>Ohamil 1</t>
  </si>
  <si>
    <t>Omineca 1</t>
  </si>
  <si>
    <t>Oregon Jack Creek 5</t>
  </si>
  <si>
    <t>Oyster Bay 12</t>
  </si>
  <si>
    <t>Palling 1</t>
  </si>
  <si>
    <t>Papyum 27</t>
  </si>
  <si>
    <t>Paqulh</t>
  </si>
  <si>
    <t>Pashilqua 2</t>
  </si>
  <si>
    <t>Paska Island 3</t>
  </si>
  <si>
    <t>Paul’s Basin 2</t>
  </si>
  <si>
    <t>Pavilion 1</t>
  </si>
  <si>
    <t>Pemynoos 9</t>
  </si>
  <si>
    <t>Pentledge 2</t>
  </si>
  <si>
    <t>Peq-Paq 22</t>
  </si>
  <si>
    <t>Peters 1</t>
  </si>
  <si>
    <t>Poison Creek 17A</t>
  </si>
  <si>
    <t>Popkum 1</t>
  </si>
  <si>
    <t>Portier Pass 5</t>
  </si>
  <si>
    <t>Prophet River 4</t>
  </si>
  <si>
    <t>Puckatholetchin 11</t>
  </si>
  <si>
    <t>Puntzi Lake 2</t>
  </si>
  <si>
    <t>Q’alatkú7em</t>
  </si>
  <si>
    <t>Quaee 7</t>
  </si>
  <si>
    <t>Qualicum</t>
  </si>
  <si>
    <t>Quatsino Subdivision 18</t>
  </si>
  <si>
    <t>Queen Charlotte</t>
  </si>
  <si>
    <t>Refuge Cove 6</t>
  </si>
  <si>
    <t>S1/2 Tsimpsean 2</t>
  </si>
  <si>
    <t>Sachsa 4</t>
  </si>
  <si>
    <t>Sachteen</t>
  </si>
  <si>
    <t>Saddle Rock 9</t>
  </si>
  <si>
    <t>Salmon River 1</t>
  </si>
  <si>
    <t>Salmon River Meadow 7</t>
  </si>
  <si>
    <t>Scotch Creek 4</t>
  </si>
  <si>
    <t>Seah 5</t>
  </si>
  <si>
    <t>Seaspunkut 4</t>
  </si>
  <si>
    <t>Seton Lake 5</t>
  </si>
  <si>
    <t>Seymour Meadows 19</t>
  </si>
  <si>
    <t>Shackan 11</t>
  </si>
  <si>
    <t>Shawniken 4B</t>
  </si>
  <si>
    <t>Shingle Point 4</t>
  </si>
  <si>
    <t>Silverton</t>
  </si>
  <si>
    <t>Siska Flat</t>
  </si>
  <si>
    <t>Skawahlook 1</t>
  </si>
  <si>
    <t>Skeena-Queen Charlotte A</t>
  </si>
  <si>
    <t>Skeena-Queen Charlotte C</t>
  </si>
  <si>
    <t>Skins Lake 16A</t>
  </si>
  <si>
    <t>Skins Lake 16B</t>
  </si>
  <si>
    <t>Skookumchuck 4</t>
  </si>
  <si>
    <t>Skuppah 2A</t>
  </si>
  <si>
    <t>Skuppah 4</t>
  </si>
  <si>
    <t>Skwayaynope 26</t>
  </si>
  <si>
    <t>Slocan</t>
  </si>
  <si>
    <t>Sowchea 3</t>
  </si>
  <si>
    <t>Spences Bridge</t>
  </si>
  <si>
    <t>Speyum 3</t>
  </si>
  <si>
    <t>Spintlum Flat 3</t>
  </si>
  <si>
    <t>Spuzzum 1</t>
  </si>
  <si>
    <t>Squaam 2</t>
  </si>
  <si>
    <t>Squawkum Creek 3</t>
  </si>
  <si>
    <t>Squirrel Cove 8</t>
  </si>
  <si>
    <t>Stellaquo (Stella) 1</t>
  </si>
  <si>
    <t>Stewart</t>
  </si>
  <si>
    <t>Stone 1</t>
  </si>
  <si>
    <t>Stony Creek 1</t>
  </si>
  <si>
    <t>Stryen 9</t>
  </si>
  <si>
    <t>Stullawheets 8</t>
  </si>
  <si>
    <t>Tacla Lake (Ferry Landing) 9</t>
  </si>
  <si>
    <t>Tadinlay 15</t>
  </si>
  <si>
    <t>Tahltan 1</t>
  </si>
  <si>
    <t>Tanakut 4</t>
  </si>
  <si>
    <t>Tatla West 11</t>
  </si>
  <si>
    <t>Tatla’t East 2</t>
  </si>
  <si>
    <t>Telegraph Creek</t>
  </si>
  <si>
    <t>Thomas Point 5</t>
  </si>
  <si>
    <t>Thomas Squinas Ranch 2A</t>
  </si>
  <si>
    <t>Thompson-Nicola B (Thompson Headwaters)</t>
  </si>
  <si>
    <t>Tin Wis 11</t>
  </si>
  <si>
    <t>Tipella 7</t>
  </si>
  <si>
    <t>Tobacco Plains 2</t>
  </si>
  <si>
    <t>Toby’s Meadow 4</t>
  </si>
  <si>
    <t>Toosey 1</t>
  </si>
  <si>
    <t>Tork 7</t>
  </si>
  <si>
    <t>Towdystan Lake 3</t>
  </si>
  <si>
    <t>Towinock 2</t>
  </si>
  <si>
    <t>Tsaukan 12</t>
  </si>
  <si>
    <t>Tsulquate 4</t>
  </si>
  <si>
    <t>Tuckkwiowhum 1</t>
  </si>
  <si>
    <t>Tzetzi Lake 11</t>
  </si>
  <si>
    <t>Ulkatcho 13</t>
  </si>
  <si>
    <t>Uncha Lake 13A</t>
  </si>
  <si>
    <t>Unnamed 10</t>
  </si>
  <si>
    <t>Upper Hat Creek 1</t>
  </si>
  <si>
    <t>Upper Nepa 6</t>
  </si>
  <si>
    <t>Village Island 1</t>
  </si>
  <si>
    <t>West Moberly Lake 168A</t>
  </si>
  <si>
    <t>Williams Prairie Meadow 1A</t>
  </si>
  <si>
    <t>Windy Mouth 7</t>
  </si>
  <si>
    <t>Woyenne 27</t>
  </si>
  <si>
    <t>Yale Town 1</t>
  </si>
  <si>
    <t>Yawaucht 11</t>
  </si>
  <si>
    <t>Ye Koo Che 3</t>
  </si>
  <si>
    <t>Yuquot 1</t>
  </si>
  <si>
    <t>Zacht 5</t>
  </si>
  <si>
    <t>Zeballos</t>
  </si>
  <si>
    <t>Zoht 4</t>
  </si>
  <si>
    <t>Ibex Valley</t>
  </si>
  <si>
    <t>Lake Laberge 1</t>
  </si>
  <si>
    <t>Macpherson-Grizzly  Valley</t>
  </si>
  <si>
    <t>Marsh Lake</t>
  </si>
  <si>
    <t>Mt. Lorne</t>
  </si>
  <si>
    <t>Whitehorse</t>
  </si>
  <si>
    <t>Whitehorse, Unorganized</t>
  </si>
  <si>
    <t>Beaver Creek</t>
  </si>
  <si>
    <t>Burwash Landing</t>
  </si>
  <si>
    <t>Carcross</t>
  </si>
  <si>
    <t>Carcross 4</t>
  </si>
  <si>
    <t>Carmacks</t>
  </si>
  <si>
    <t>Champagne Landing 10</t>
  </si>
  <si>
    <t>Destruction Bay</t>
  </si>
  <si>
    <t>Faro</t>
  </si>
  <si>
    <t>Haines Junction</t>
  </si>
  <si>
    <t>Johnsons Crossing</t>
  </si>
  <si>
    <t>Keno Hill</t>
  </si>
  <si>
    <t>Kloo Lake</t>
  </si>
  <si>
    <t>Klukshu</t>
  </si>
  <si>
    <t>Moosehide Creek 2</t>
  </si>
  <si>
    <t>Old Crow</t>
  </si>
  <si>
    <t>Pelly Crossing</t>
  </si>
  <si>
    <t>Ross River</t>
  </si>
  <si>
    <t>Stewart Crossing</t>
  </si>
  <si>
    <t>Swift River</t>
  </si>
  <si>
    <t>Tagish</t>
  </si>
  <si>
    <t>Teslin</t>
  </si>
  <si>
    <t>Teslin Post 13</t>
  </si>
  <si>
    <t>Two and One-Half Mile Village</t>
  </si>
  <si>
    <t>Two Mile Village</t>
  </si>
  <si>
    <t>Upper Liard</t>
  </si>
  <si>
    <t>Watson Lake</t>
  </si>
  <si>
    <t>Yukon, Unorganized</t>
  </si>
  <si>
    <t>Yellowknife</t>
  </si>
  <si>
    <t>Aklavik</t>
  </si>
  <si>
    <t>Behchokò</t>
  </si>
  <si>
    <t>Colville Lake</t>
  </si>
  <si>
    <t>Déline</t>
  </si>
  <si>
    <t>Detah</t>
  </si>
  <si>
    <t>Enterprise</t>
  </si>
  <si>
    <t>Fort Good Hope</t>
  </si>
  <si>
    <t>Fort Liard</t>
  </si>
  <si>
    <t>Fort McPherson</t>
  </si>
  <si>
    <t>Fort Providence</t>
  </si>
  <si>
    <t>Fort Resolution</t>
  </si>
  <si>
    <t>Fort Simpson</t>
  </si>
  <si>
    <t>Fort Smith</t>
  </si>
  <si>
    <t>Gamètì</t>
  </si>
  <si>
    <t>Hay River</t>
  </si>
  <si>
    <t>Hay River Dene 1</t>
  </si>
  <si>
    <t>Inuvik</t>
  </si>
  <si>
    <t>Jean Marie River</t>
  </si>
  <si>
    <t>Kakisa</t>
  </si>
  <si>
    <t>Lutselk’e</t>
  </si>
  <si>
    <t>Nahanni Butte</t>
  </si>
  <si>
    <t>Norman Wells</t>
  </si>
  <si>
    <t>Paulatuk</t>
  </si>
  <si>
    <t>Region 1, Unorganized</t>
  </si>
  <si>
    <t>Region 2, Unorganized</t>
  </si>
  <si>
    <t>Region 3, Unorganized</t>
  </si>
  <si>
    <t>Region 4, Unorganized</t>
  </si>
  <si>
    <t>Region 5, Unorganized</t>
  </si>
  <si>
    <t>Region 6, Unorganized</t>
  </si>
  <si>
    <t>Reliance</t>
  </si>
  <si>
    <t>Sachs Harbour</t>
  </si>
  <si>
    <t>Salt Plains 195</t>
  </si>
  <si>
    <t>Trout Lake</t>
  </si>
  <si>
    <t>Tsiigehtchic</t>
  </si>
  <si>
    <t>Tuktoyaktuk</t>
  </si>
  <si>
    <t>Tulita</t>
  </si>
  <si>
    <t>Ulukhaktok</t>
  </si>
  <si>
    <t>Wekweètì</t>
  </si>
  <si>
    <t>Whatì</t>
  </si>
  <si>
    <t>Wrigley</t>
  </si>
  <si>
    <t>Arctic Bay</t>
  </si>
  <si>
    <t>Arviat</t>
  </si>
  <si>
    <t>Baffin, Unorganized</t>
  </si>
  <si>
    <t>Baker Lake</t>
  </si>
  <si>
    <t>Bathurst Inlet</t>
  </si>
  <si>
    <t>Cambridge Bay</t>
  </si>
  <si>
    <t>Cape Dorset</t>
  </si>
  <si>
    <t>Chesterfield Inlet</t>
  </si>
  <si>
    <t>Coral Harbour</t>
  </si>
  <si>
    <t>Gjoa Haven</t>
  </si>
  <si>
    <t>Grise Fiord</t>
  </si>
  <si>
    <t>Hall Beach</t>
  </si>
  <si>
    <t>Igloolik</t>
  </si>
  <si>
    <t>Iqaluit</t>
  </si>
  <si>
    <t>Keewatin, Unorganized</t>
  </si>
  <si>
    <t>Kimmirut</t>
  </si>
  <si>
    <t>Kitikmeot, Unorganized</t>
  </si>
  <si>
    <t>Kugaaruk</t>
  </si>
  <si>
    <t>Kugluktuk</t>
  </si>
  <si>
    <t>Nanisivik</t>
  </si>
  <si>
    <t>Pangnirtung</t>
  </si>
  <si>
    <t>Pond Inlet</t>
  </si>
  <si>
    <t>Qikiqtarjuaq</t>
  </si>
  <si>
    <t>Rankin Inlet</t>
  </si>
  <si>
    <t>Repulse Bay</t>
  </si>
  <si>
    <t>Resolute</t>
  </si>
  <si>
    <t>Sanikiluaq</t>
  </si>
  <si>
    <t>Taloyoak</t>
  </si>
  <si>
    <t>Umingmaktok</t>
  </si>
  <si>
    <t>Whale Cove</t>
  </si>
  <si>
    <t>City</t>
  </si>
  <si>
    <t>Chartered Community</t>
  </si>
  <si>
    <t>Community Government</t>
  </si>
  <si>
    <t>Crown Colony</t>
  </si>
  <si>
    <t>Community</t>
  </si>
  <si>
    <t>Canton</t>
  </si>
  <si>
    <t>District Municipality</t>
  </si>
  <si>
    <t>Hamlet</t>
  </si>
  <si>
    <t>Improvement District</t>
  </si>
  <si>
    <t>Indian Government District</t>
  </si>
  <si>
    <t>Island Municipality</t>
  </si>
  <si>
    <t>Indian Reserve</t>
  </si>
  <si>
    <t>Local Government District</t>
  </si>
  <si>
    <t>Township and Royalty</t>
  </si>
  <si>
    <t>Municipality</t>
  </si>
  <si>
    <t>Municipal District</t>
  </si>
  <si>
    <t>Northern Hamlet</t>
  </si>
  <si>
    <t>Hisga'a Land</t>
  </si>
  <si>
    <t>Unorganized</t>
  </si>
  <si>
    <t>Parish</t>
  </si>
  <si>
    <t>Parcisse</t>
  </si>
  <si>
    <t>Rural Community</t>
  </si>
  <si>
    <t>Regional District Electoral Area</t>
  </si>
  <si>
    <t>Region</t>
  </si>
  <si>
    <t>Regional Municipality</t>
  </si>
  <si>
    <t>Rural Municipality</t>
  </si>
  <si>
    <t>Special Area</t>
  </si>
  <si>
    <t>Subdivision of County</t>
  </si>
  <si>
    <t>Settlement</t>
  </si>
  <si>
    <t>Indian Settlement</t>
  </si>
  <si>
    <t>Self Government</t>
  </si>
  <si>
    <t>Specialized Municipality</t>
  </si>
  <si>
    <t>Subdivision of Unorganized</t>
  </si>
  <si>
    <t>Town</t>
  </si>
  <si>
    <t>Terres Reservees</t>
  </si>
  <si>
    <t>Terre Inuite</t>
  </si>
  <si>
    <t>Terres Reservees aux Naskapis</t>
  </si>
  <si>
    <t>Teslin Land</t>
  </si>
  <si>
    <t>Township</t>
  </si>
  <si>
    <t>Ville</t>
  </si>
  <si>
    <t>Village Crt</t>
  </si>
  <si>
    <t>Villiage Naskapi</t>
  </si>
  <si>
    <t>Villiage</t>
  </si>
  <si>
    <t>Villiage Nordique</t>
  </si>
  <si>
    <t>Northern Villiage</t>
  </si>
  <si>
    <t>Resort Villiage</t>
  </si>
  <si>
    <t>Summer Villiage</t>
  </si>
  <si>
    <t>Cantons Unis</t>
  </si>
  <si>
    <t>PR</t>
  </si>
  <si>
    <t>CD</t>
  </si>
  <si>
    <t>Name</t>
  </si>
  <si>
    <t>CSD Type Name</t>
  </si>
  <si>
    <t>Place Name</t>
  </si>
  <si>
    <r>
      <rPr>
        <b/>
        <sz val="16"/>
        <color rgb="FF231F20"/>
        <rFont val="Arial"/>
        <family val="2"/>
      </rPr>
      <t>Code</t>
    </r>
  </si>
  <si>
    <r>
      <rPr>
        <b/>
        <sz val="16"/>
        <color rgb="FF231F20"/>
        <rFont val="Arial"/>
        <family val="2"/>
      </rPr>
      <t>CSD component name</t>
    </r>
  </si>
  <si>
    <r>
      <rPr>
        <b/>
        <sz val="16"/>
        <color rgb="FF231F20"/>
        <rFont val="Arial"/>
        <family val="2"/>
      </rPr>
      <t>CSD type</t>
    </r>
  </si>
  <si>
    <r>
      <rPr>
        <b/>
        <sz val="16"/>
        <color rgb="FF231F20"/>
        <rFont val="Arial"/>
        <family val="2"/>
      </rPr>
      <t>PR</t>
    </r>
  </si>
  <si>
    <r>
      <rPr>
        <b/>
        <sz val="16"/>
        <color rgb="FF231F20"/>
        <rFont val="Arial"/>
        <family val="2"/>
      </rPr>
      <t>CD</t>
    </r>
  </si>
  <si>
    <r>
      <rPr>
        <b/>
        <sz val="16"/>
        <color rgb="FF231F20"/>
        <rFont val="Arial"/>
        <family val="2"/>
      </rPr>
      <t>CSD</t>
    </r>
  </si>
  <si>
    <t>City Name Length</t>
  </si>
  <si>
    <t>TOTAL:</t>
  </si>
  <si>
    <t>CSD type</t>
  </si>
  <si>
    <t>CSD Type Length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</si>
</sst>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10" x14ac:knownFonts="1">
    <font>
      <sz val="10"/>
      <color rgb="FF000000"/>
      <name val="Times New Roman"/>
      <charset val="204"/>
    </font>
    <font>
      <sz val="8"/>
      <name val="Arial"/>
    </font>
    <font>
      <b/>
      <sz val="8"/>
      <name val="Arial"/>
    </font>
    <font>
      <b/>
      <sz val="8"/>
      <color rgb="FF231F20"/>
      <name val="Arial"/>
      <family val="2"/>
    </font>
    <font>
      <sz val="8"/>
      <color rgb="FF231F20"/>
      <name val="Arial"/>
      <family val="2"/>
    </font>
    <font>
      <sz val="10"/>
      <name val="Arial"/>
    </font>
    <font>
      <sz val="10"/>
      <color rgb="FF231F20"/>
      <name val="Arial"/>
      <family val="2"/>
    </font>
    <font>
      <b/>
      <sz val="16"/>
      <color rgb="FF000000"/>
      <name val="Times New Roman"/>
      <family val="1"/>
    </font>
    <font>
      <b/>
      <sz val="16"/>
      <color rgb="FF231F20"/>
      <name val="Arial"/>
      <family val="2"/>
    </font>
    <font>
      <b/>
      <sz val="16"/>
      <name val="Arial"/>
      <family val="2"/>
    </font>
  </fonts>
  <fills count="2">
    <fill>
      <patternFill patternType="none"/>
    </fill>
    <fill>
      <patternFill patternType="gray125"/>
    </fill>
  </fills>
  <borders count="4">
    <border>
      <left/>
      <right/>
      <top/>
      <bottom/>
      <diagonal/>
    </border>
    <border>
      <left/>
      <right/>
      <top style="thin">
        <color rgb="FF231F20"/>
      </top>
      <bottom style="thin">
        <color rgb="FF231F20"/>
      </bottom>
      <diagonal/>
    </border>
    <border>
      <left/>
      <right/>
      <top style="thin">
        <color rgb="FF231F20"/>
      </top>
      <bottom/>
      <diagonal/>
    </border>
    <border>
      <left/>
      <right/>
      <top/>
      <bottom style="thin">
        <color rgb="FF231F20"/>
      </bottom>
      <diagonal/>
    </border>
  </borders>
  <cellStyleXfs count="1">
    <xf numFmtId="0" fontId="0" fillId="0" borderId="0"/>
  </cellStyleXfs>
  <cellXfs count="68">
    <xf numFmtId="0" fontId="0" fillId="0" borderId="0" xfId="0" applyFill="1" applyBorder="1" applyAlignment="1">
      <alignment horizontal="left" vertical="top"/>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xf>
    <xf numFmtId="164" fontId="4" fillId="0" borderId="0" xfId="0" applyNumberFormat="1" applyFont="1" applyFill="1" applyBorder="1" applyAlignment="1">
      <alignment horizontal="left" vertical="top" wrapText="1"/>
    </xf>
    <xf numFmtId="165" fontId="4" fillId="0" borderId="0" xfId="0" applyNumberFormat="1" applyFont="1" applyFill="1" applyBorder="1" applyAlignment="1">
      <alignment horizontal="center" vertical="top" wrapText="1"/>
    </xf>
    <xf numFmtId="166" fontId="4" fillId="0" borderId="0" xfId="0" applyNumberFormat="1" applyFont="1" applyFill="1" applyBorder="1" applyAlignment="1">
      <alignment horizontal="left" vertical="top" wrapText="1"/>
    </xf>
    <xf numFmtId="164" fontId="4" fillId="0" borderId="0" xfId="0" applyNumberFormat="1" applyFont="1" applyFill="1" applyBorder="1" applyAlignment="1">
      <alignment horizontal="left" wrapText="1"/>
    </xf>
    <xf numFmtId="165" fontId="4" fillId="0" borderId="0" xfId="0" applyNumberFormat="1" applyFont="1" applyFill="1" applyBorder="1" applyAlignment="1">
      <alignment horizontal="center" wrapText="1"/>
    </xf>
    <xf numFmtId="0" fontId="1"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164" fontId="4" fillId="0" borderId="2" xfId="0" applyNumberFormat="1" applyFont="1" applyFill="1" applyBorder="1" applyAlignment="1">
      <alignment horizontal="left" vertical="top" wrapText="1"/>
    </xf>
    <xf numFmtId="165" fontId="4" fillId="0" borderId="2" xfId="0" applyNumberFormat="1" applyFont="1" applyFill="1" applyBorder="1" applyAlignment="1">
      <alignment horizontal="center" vertical="top" wrapText="1"/>
    </xf>
    <xf numFmtId="164" fontId="4" fillId="0" borderId="0" xfId="0" applyNumberFormat="1" applyFont="1" applyFill="1" applyBorder="1" applyAlignment="1">
      <alignment horizontal="center" vertical="top" wrapText="1"/>
    </xf>
    <xf numFmtId="0" fontId="1" fillId="0" borderId="0" xfId="0" applyFont="1" applyFill="1" applyBorder="1" applyAlignment="1">
      <alignment horizontal="left" vertical="center" wrapText="1"/>
    </xf>
    <xf numFmtId="164" fontId="4" fillId="0" borderId="0" xfId="0" applyNumberFormat="1" applyFont="1" applyFill="1" applyBorder="1" applyAlignment="1">
      <alignment horizontal="center" vertical="center" wrapText="1"/>
    </xf>
    <xf numFmtId="165" fontId="4" fillId="0" borderId="0" xfId="0" applyNumberFormat="1" applyFont="1" applyFill="1" applyBorder="1" applyAlignment="1">
      <alignment horizontal="center" vertical="center" wrapText="1"/>
    </xf>
    <xf numFmtId="166" fontId="4" fillId="0" borderId="0" xfId="0" applyNumberFormat="1" applyFont="1" applyFill="1" applyBorder="1" applyAlignment="1">
      <alignment horizontal="left" vertical="center" wrapText="1"/>
    </xf>
    <xf numFmtId="164" fontId="4" fillId="0" borderId="0" xfId="0" applyNumberFormat="1" applyFont="1" applyFill="1" applyBorder="1" applyAlignment="1">
      <alignment horizontal="left" vertical="center" wrapText="1"/>
    </xf>
    <xf numFmtId="164" fontId="4" fillId="0" borderId="2" xfId="0" applyNumberFormat="1" applyFont="1" applyFill="1" applyBorder="1" applyAlignment="1">
      <alignment horizontal="center" vertical="top" wrapText="1"/>
    </xf>
    <xf numFmtId="164" fontId="4" fillId="0" borderId="0" xfId="0" applyNumberFormat="1" applyFont="1" applyFill="1" applyBorder="1" applyAlignment="1">
      <alignment horizontal="center" wrapText="1"/>
    </xf>
    <xf numFmtId="164" fontId="4" fillId="0" borderId="3" xfId="0" applyNumberFormat="1" applyFont="1" applyFill="1" applyBorder="1" applyAlignment="1">
      <alignment horizontal="left" vertical="top" wrapText="1"/>
    </xf>
    <xf numFmtId="165" fontId="4" fillId="0" borderId="3" xfId="0" applyNumberFormat="1" applyFont="1" applyFill="1" applyBorder="1" applyAlignment="1">
      <alignment horizontal="center" vertical="top" wrapText="1"/>
    </xf>
    <xf numFmtId="0" fontId="1" fillId="0" borderId="0" xfId="0" applyFont="1" applyFill="1" applyBorder="1" applyAlignment="1">
      <alignment horizontal="left" vertical="top"/>
    </xf>
    <xf numFmtId="0" fontId="7" fillId="0" borderId="0" xfId="0" applyFont="1" applyFill="1" applyBorder="1" applyAlignment="1">
      <alignment horizontal="left" vertical="top"/>
    </xf>
    <xf numFmtId="0" fontId="9" fillId="0" borderId="1" xfId="0" applyFont="1" applyFill="1" applyBorder="1" applyAlignment="1">
      <alignment horizontal="left" vertical="top" wrapText="1"/>
    </xf>
    <xf numFmtId="0" fontId="9" fillId="0" borderId="1" xfId="0" applyFont="1" applyFill="1" applyBorder="1" applyAlignment="1">
      <alignment horizontal="center" vertical="top"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xf>
    <xf numFmtId="166" fontId="4" fillId="0" borderId="0" xfId="0" applyNumberFormat="1" applyFont="1" applyFill="1" applyBorder="1" applyAlignment="1">
      <alignment horizontal="left" vertical="top" wrapText="1"/>
    </xf>
    <xf numFmtId="0" fontId="0" fillId="0" borderId="3" xfId="0" applyFill="1" applyBorder="1" applyAlignment="1">
      <alignment horizontal="left" vertical="top" wrapText="1"/>
    </xf>
    <xf numFmtId="0" fontId="1" fillId="0" borderId="3" xfId="0" applyFont="1" applyFill="1" applyBorder="1" applyAlignment="1">
      <alignment horizontal="left" vertical="top" wrapText="1"/>
    </xf>
    <xf numFmtId="166" fontId="4" fillId="0" borderId="3" xfId="0" applyNumberFormat="1" applyFont="1" applyFill="1" applyBorder="1" applyAlignment="1">
      <alignment horizontal="left" vertical="top" wrapText="1"/>
    </xf>
    <xf numFmtId="0" fontId="4" fillId="0" borderId="0" xfId="0" applyFont="1" applyFill="1" applyBorder="1" applyAlignment="1">
      <alignment horizontal="left" vertical="top" wrapText="1"/>
    </xf>
    <xf numFmtId="164" fontId="4"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66" fontId="4" fillId="0" borderId="0" xfId="0" applyNumberFormat="1" applyFont="1" applyFill="1" applyBorder="1" applyAlignment="1">
      <alignment horizontal="left" vertical="center" wrapText="1"/>
    </xf>
    <xf numFmtId="0" fontId="5" fillId="0" borderId="3" xfId="0" applyFont="1" applyFill="1" applyBorder="1" applyAlignment="1">
      <alignment horizontal="left" vertical="top" wrapText="1"/>
    </xf>
    <xf numFmtId="0" fontId="1" fillId="0" borderId="1" xfId="0" applyFont="1" applyFill="1" applyBorder="1" applyAlignment="1">
      <alignment horizontal="left" vertical="top" wrapText="1"/>
    </xf>
    <xf numFmtId="0" fontId="2" fillId="0" borderId="2" xfId="0" applyFont="1" applyFill="1" applyBorder="1" applyAlignment="1">
      <alignment horizontal="left" vertical="top" wrapText="1"/>
    </xf>
    <xf numFmtId="164" fontId="3" fillId="0" borderId="2" xfId="0" applyNumberFormat="1" applyFont="1" applyFill="1" applyBorder="1" applyAlignment="1">
      <alignment horizontal="left" vertical="top" wrapText="1"/>
    </xf>
    <xf numFmtId="0" fontId="0" fillId="0" borderId="2" xfId="0" applyFill="1" applyBorder="1" applyAlignment="1">
      <alignment horizontal="left" vertical="top" wrapText="1"/>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164" fontId="4" fillId="0" borderId="0" xfId="0" applyNumberFormat="1" applyFont="1" applyFill="1" applyBorder="1" applyAlignment="1">
      <alignment horizontal="center" vertical="top" wrapText="1"/>
    </xf>
    <xf numFmtId="164" fontId="4" fillId="0" borderId="0" xfId="0" applyNumberFormat="1" applyFont="1" applyFill="1" applyBorder="1" applyAlignment="1">
      <alignment horizontal="left" vertical="top" wrapText="1"/>
    </xf>
    <xf numFmtId="0" fontId="2" fillId="0" borderId="0" xfId="0" applyFont="1" applyFill="1" applyBorder="1" applyAlignment="1">
      <alignment horizontal="left" wrapText="1"/>
    </xf>
    <xf numFmtId="164" fontId="4" fillId="0" borderId="0" xfId="0" applyNumberFormat="1" applyFont="1" applyFill="1" applyBorder="1" applyAlignment="1">
      <alignment horizontal="center" vertical="center" wrapText="1"/>
    </xf>
    <xf numFmtId="164" fontId="3" fillId="0" borderId="0" xfId="0" applyNumberFormat="1" applyFont="1" applyFill="1" applyBorder="1" applyAlignment="1">
      <alignment horizontal="left" vertical="top" wrapText="1"/>
    </xf>
    <xf numFmtId="0" fontId="1" fillId="0" borderId="0" xfId="0" applyFont="1" applyFill="1" applyBorder="1" applyAlignment="1">
      <alignment horizontal="center" vertical="top" wrapText="1"/>
    </xf>
    <xf numFmtId="0" fontId="1" fillId="0" borderId="2" xfId="0" applyFont="1" applyFill="1" applyBorder="1" applyAlignment="1">
      <alignment horizontal="left" vertical="top" wrapText="1"/>
    </xf>
    <xf numFmtId="164" fontId="4" fillId="0" borderId="2" xfId="0" applyNumberFormat="1" applyFont="1" applyFill="1" applyBorder="1" applyAlignment="1">
      <alignment horizontal="left" vertical="top" wrapText="1"/>
    </xf>
    <xf numFmtId="0" fontId="1" fillId="0" borderId="2" xfId="0" applyFont="1" applyFill="1" applyBorder="1" applyAlignment="1">
      <alignment horizontal="center" vertical="top" wrapText="1"/>
    </xf>
    <xf numFmtId="166" fontId="4" fillId="0" borderId="2" xfId="0" applyNumberFormat="1" applyFont="1" applyFill="1" applyBorder="1" applyAlignment="1">
      <alignment horizontal="left" vertical="top" wrapText="1"/>
    </xf>
    <xf numFmtId="164" fontId="4" fillId="0" borderId="0" xfId="0" applyNumberFormat="1" applyFont="1" applyFill="1" applyBorder="1" applyAlignment="1">
      <alignment horizontal="left" wrapText="1"/>
    </xf>
    <xf numFmtId="0" fontId="1" fillId="0" borderId="0" xfId="0" applyFont="1" applyFill="1" applyBorder="1" applyAlignment="1">
      <alignment horizontal="left" wrapText="1"/>
    </xf>
    <xf numFmtId="166" fontId="4" fillId="0" borderId="0" xfId="0" applyNumberFormat="1" applyFont="1" applyFill="1" applyBorder="1" applyAlignment="1">
      <alignment horizontal="left" wrapText="1"/>
    </xf>
    <xf numFmtId="0" fontId="1" fillId="0" borderId="0" xfId="0" applyFont="1" applyFill="1" applyBorder="1" applyAlignment="1">
      <alignment horizontal="center" wrapText="1"/>
    </xf>
    <xf numFmtId="0" fontId="1" fillId="0" borderId="0" xfId="0" applyFont="1" applyFill="1" applyBorder="1" applyAlignment="1">
      <alignment horizontal="right" vertical="top" wrapText="1"/>
    </xf>
    <xf numFmtId="0" fontId="1" fillId="0" borderId="0" xfId="0" applyFont="1" applyFill="1" applyBorder="1" applyAlignment="1">
      <alignment horizontal="center" vertical="center" wrapText="1"/>
    </xf>
    <xf numFmtId="0" fontId="1" fillId="0" borderId="3" xfId="0" applyFont="1" applyFill="1" applyBorder="1" applyAlignment="1">
      <alignment horizontal="center" vertical="top" wrapText="1"/>
    </xf>
    <xf numFmtId="0" fontId="1" fillId="0" borderId="0" xfId="0" applyFont="1" applyFill="1" applyBorder="1" applyAlignment="1">
      <alignment horizontal="right" vertical="center" wrapText="1"/>
    </xf>
    <xf numFmtId="0" fontId="8" fillId="0" borderId="1" xfId="0" applyFont="1" applyFill="1" applyBorder="1" applyAlignment="1">
      <alignment horizontal="left" vertical="top" wrapText="1"/>
    </xf>
    <xf numFmtId="0" fontId="9" fillId="0" borderId="1" xfId="0" applyFont="1" applyFill="1" applyBorder="1" applyAlignment="1">
      <alignment horizontal="left" vertical="top" wrapText="1"/>
    </xf>
    <xf numFmtId="0" fontId="4" fillId="0" borderId="0" xfId="0" applyFont="1" applyFill="1" applyBorder="1" applyAlignment="1">
      <alignment horizontal="center" vertical="top" wrapText="1"/>
    </xf>
    <xf numFmtId="0" fontId="4" fillId="0"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402"/>
  <sheetViews>
    <sheetView workbookViewId="0">
      <pane ySplit="1" topLeftCell="A2" activePane="bottomLeft" state="frozen"/>
      <selection pane="bottomLeft" activeCell="A2" sqref="A2:D2"/>
    </sheetView>
  </sheetViews>
  <sheetFormatPr defaultRowHeight="12.75" x14ac:dyDescent="0.2"/>
  <cols>
    <col min="1" max="1" width="18.6640625" customWidth="1"/>
    <col min="2" max="5" width="1.1640625" customWidth="1"/>
    <col min="6" max="6" width="6.83203125" customWidth="1"/>
    <col min="7" max="7" width="1.1640625" customWidth="1"/>
    <col min="8" max="8" width="33.83203125" customWidth="1"/>
    <col min="9" max="19" width="1.1640625" customWidth="1"/>
    <col min="20" max="20" width="12.6640625" customWidth="1"/>
    <col min="21" max="22" width="1.1640625" customWidth="1"/>
    <col min="23" max="24" width="8" customWidth="1"/>
    <col min="25" max="25" width="5.83203125" customWidth="1"/>
    <col min="26" max="26" width="2.1640625" customWidth="1"/>
    <col min="27" max="27" width="3.33203125" customWidth="1"/>
    <col min="29" max="29" width="49.6640625" bestFit="1" customWidth="1"/>
    <col min="30" max="30" width="16.83203125" bestFit="1" customWidth="1"/>
    <col min="31" max="31" width="9.33203125" bestFit="1" customWidth="1"/>
    <col min="32" max="32" width="7.5" customWidth="1"/>
    <col min="33" max="33" width="6.33203125" bestFit="1" customWidth="1"/>
    <col min="34" max="34" width="6.5" bestFit="1" customWidth="1"/>
    <col min="35" max="35" width="8.5" bestFit="1" customWidth="1"/>
    <col min="36" max="36" width="49.6640625" bestFit="1" customWidth="1"/>
    <col min="37" max="37" width="16.33203125" bestFit="1" customWidth="1"/>
    <col min="38" max="38" width="8.1640625" bestFit="1" customWidth="1"/>
    <col min="39" max="39" width="17.5" bestFit="1" customWidth="1"/>
    <col min="40" max="40" width="29.5" bestFit="1" customWidth="1"/>
    <col min="41" max="41" width="28.83203125" bestFit="1" customWidth="1"/>
  </cols>
  <sheetData>
    <row r="1" spans="1:41" ht="20.25" x14ac:dyDescent="0.2">
      <c r="A1" s="64" t="s">
        <v>10196</v>
      </c>
      <c r="B1" s="65"/>
      <c r="C1" s="65"/>
      <c r="D1" s="65"/>
      <c r="E1" s="65" t="s">
        <v>10199</v>
      </c>
      <c r="F1" s="65"/>
      <c r="G1" s="65"/>
      <c r="H1" s="65" t="s">
        <v>10200</v>
      </c>
      <c r="I1" s="65"/>
      <c r="J1" s="65"/>
      <c r="K1" s="65"/>
      <c r="L1" s="65"/>
      <c r="M1" s="65"/>
      <c r="N1" s="65"/>
      <c r="O1" s="65" t="s">
        <v>10201</v>
      </c>
      <c r="P1" s="65"/>
      <c r="Q1" s="65"/>
      <c r="R1" s="65"/>
      <c r="S1" s="65"/>
      <c r="T1" s="65"/>
      <c r="U1" s="65"/>
      <c r="V1" s="65"/>
      <c r="W1" s="27" t="s">
        <v>10202</v>
      </c>
      <c r="X1" s="28" t="s">
        <v>10203</v>
      </c>
      <c r="Y1" s="65" t="s">
        <v>10204</v>
      </c>
      <c r="Z1" s="65"/>
      <c r="AA1" s="26"/>
      <c r="AB1" s="26"/>
      <c r="AC1" s="26" t="s">
        <v>5238</v>
      </c>
      <c r="AD1" s="26" t="s">
        <v>5239</v>
      </c>
      <c r="AE1" s="26" t="s">
        <v>5244</v>
      </c>
      <c r="AF1" s="26"/>
      <c r="AG1" s="26" t="s">
        <v>10194</v>
      </c>
      <c r="AH1" s="26" t="s">
        <v>10195</v>
      </c>
      <c r="AI1" s="26" t="s">
        <v>5240</v>
      </c>
      <c r="AJ1" s="26" t="s">
        <v>5241</v>
      </c>
      <c r="AK1" s="26" t="s">
        <v>5242</v>
      </c>
      <c r="AL1" s="26" t="s">
        <v>5243</v>
      </c>
      <c r="AN1" s="26" t="s">
        <v>10205</v>
      </c>
      <c r="AO1" s="26" t="s">
        <v>10208</v>
      </c>
    </row>
    <row r="2" spans="1:41" x14ac:dyDescent="0.2">
      <c r="A2" s="41" t="s">
        <v>7</v>
      </c>
      <c r="B2" s="41"/>
      <c r="C2" s="41"/>
      <c r="D2" s="41"/>
      <c r="E2" s="42">
        <v>10</v>
      </c>
      <c r="F2" s="42"/>
      <c r="G2" s="42"/>
      <c r="H2" s="43"/>
      <c r="I2" s="43"/>
      <c r="J2" s="43"/>
      <c r="K2" s="43"/>
      <c r="L2" s="43"/>
      <c r="M2" s="43"/>
      <c r="N2" s="43"/>
      <c r="O2" s="43"/>
      <c r="P2" s="43"/>
      <c r="Q2" s="43"/>
      <c r="R2" s="43"/>
      <c r="S2" s="43"/>
      <c r="T2" s="43"/>
      <c r="U2" s="43"/>
      <c r="V2" s="43"/>
      <c r="W2" s="3"/>
      <c r="X2" s="3"/>
      <c r="Y2" s="43"/>
      <c r="Z2" s="43"/>
    </row>
    <row r="3" spans="1:41" x14ac:dyDescent="0.2">
      <c r="A3" s="44" t="s">
        <v>8</v>
      </c>
      <c r="B3" s="44"/>
      <c r="C3" s="44"/>
      <c r="D3" s="44"/>
      <c r="E3" s="45" t="s">
        <v>9</v>
      </c>
      <c r="F3" s="45"/>
      <c r="G3" s="45"/>
      <c r="H3" s="29"/>
      <c r="I3" s="29"/>
      <c r="J3" s="29"/>
      <c r="K3" s="29"/>
      <c r="L3" s="29"/>
      <c r="M3" s="29"/>
      <c r="N3" s="29"/>
      <c r="O3" s="29"/>
      <c r="P3" s="29"/>
      <c r="Q3" s="29"/>
      <c r="R3" s="29"/>
      <c r="S3" s="29"/>
      <c r="T3" s="29"/>
      <c r="U3" s="29"/>
      <c r="V3" s="29"/>
      <c r="W3" s="4"/>
      <c r="X3" s="4"/>
      <c r="Y3" s="29"/>
      <c r="Z3" s="29"/>
    </row>
    <row r="4" spans="1:41" x14ac:dyDescent="0.2">
      <c r="A4" s="30" t="s">
        <v>10</v>
      </c>
      <c r="B4" s="30"/>
      <c r="C4" s="30"/>
      <c r="D4" s="30"/>
      <c r="E4" s="47">
        <v>10001</v>
      </c>
      <c r="F4" s="47"/>
      <c r="G4" s="47"/>
      <c r="H4" s="30" t="s">
        <v>11</v>
      </c>
      <c r="I4" s="30"/>
      <c r="J4" s="30"/>
      <c r="K4" s="30"/>
      <c r="L4" s="30"/>
      <c r="M4" s="30"/>
      <c r="N4" s="30"/>
      <c r="O4" s="66" t="s">
        <v>5237</v>
      </c>
      <c r="P4" s="51"/>
      <c r="Q4" s="51"/>
      <c r="R4" s="51"/>
      <c r="S4" s="51"/>
      <c r="T4" s="51"/>
      <c r="U4" s="51"/>
      <c r="V4" s="51"/>
      <c r="W4" s="6">
        <v>10</v>
      </c>
      <c r="X4" s="7">
        <v>1</v>
      </c>
      <c r="Y4" s="47">
        <v>512</v>
      </c>
      <c r="Z4" s="47"/>
      <c r="AC4" t="str">
        <f>IF(ISBLANK(H4), IF(ISBLANK(G4), "", G4), H4)</f>
        <v>Bauline</v>
      </c>
      <c r="AD4" t="str">
        <f>UPPER(TRIM(IF(ISBLANK(T4), IF(ISBLANK(S4), IF(ISBLANK(R4), IF(ISBLANK(Q4), IF(ISBLANK(P4), IF(ISBLANK(O4), IF(ISBLANK(N4), IF(ISBLANK(M4), IF(ISBLANK(L4), IF(ISBLANK(K4), IF(ISBLANK(J4), IF(ISBLANK(I4), "", I4), J4), K4), L4), M4), N4), O4), P4), Q4), R4), S4), T4)))</f>
        <v>T</v>
      </c>
      <c r="AE4" t="str">
        <f t="shared" ref="AE4:AE67" si="0">IF(OR(EXACT(AD4,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 EXACT(AD4, "V"), EXACT(AD4, "VC"), EXACT(AD4, "VK"), EXACT(AD4, "VL")), "TRUE", "FALSE")</f>
        <v>TRUE</v>
      </c>
      <c r="AG4">
        <f>IF(EXACT(AE4, "TRUE"), IF(ISBLANK(W4), IF(ISBLANK(V4), IF(ISBLANK(U4), "", IF(ISNUMBER(U4), U4, "")), IF(ISNUMBER(V4), V4, "")), IF(ISNUMBER(W4), W4, "")), "")</f>
        <v>10</v>
      </c>
      <c r="AH4">
        <f>IF(EXACT(AE4, "TRUE"), IF(ISBLANK(X4), "", IF(ISNUMBER(X4), X4, "")), "")</f>
        <v>1</v>
      </c>
      <c r="AI4">
        <f>IF(EXACT(AE4, "TRUE"), IF(ISBLANK(Z4), IF(ISBLANK(Y4), "", IF(ISNUMBER(Y4), Y4, "")), IF(ISNUMBER(Z4), Z4, "")), "")</f>
        <v>512</v>
      </c>
      <c r="AJ4" t="str">
        <f>IF(EXACT(AE4, "TRUE"), IF(ISBLANK(AC4), "", AC4), "")</f>
        <v>Bauline</v>
      </c>
      <c r="AK4">
        <f>IF(ISBLANK(AC4), AK3, IF(ISBLANK(E4),AK3,IF(ISBLANK(AC4),AK3,IF(ISNUMBER(E4),E4,AK3))))</f>
        <v>10001</v>
      </c>
      <c r="AL4" t="str">
        <f>IF(EXACT(AE4, "TRUE"), IF(AND(ISNUMBER(AG4), ISNUMBER(AH4), ISNUMBER(AI4)), IF(ISBLANK(AC4), "", CONCATENATE(TEXT(AG4, "00"), TEXT(AH4, "00"), TEXT(AI4, "000"))), ""), "")</f>
        <v>1001512</v>
      </c>
      <c r="AN4">
        <f>LEN(AC4)</f>
        <v>7</v>
      </c>
      <c r="AO4">
        <f>IF(EXACT(AD4, "CSD TYPE"), "", LEN(AD4))</f>
        <v>1</v>
      </c>
    </row>
    <row r="5" spans="1:41" x14ac:dyDescent="0.2">
      <c r="A5" s="29"/>
      <c r="B5" s="29"/>
      <c r="C5" s="29"/>
      <c r="D5" s="29"/>
      <c r="E5" s="29"/>
      <c r="F5" s="29"/>
      <c r="G5" s="29"/>
      <c r="H5" s="30" t="s">
        <v>13</v>
      </c>
      <c r="I5" s="30"/>
      <c r="J5" s="30"/>
      <c r="K5" s="30"/>
      <c r="L5" s="30"/>
      <c r="M5" s="30"/>
      <c r="N5" s="30"/>
      <c r="O5" s="51" t="s">
        <v>12</v>
      </c>
      <c r="P5" s="51"/>
      <c r="Q5" s="51"/>
      <c r="R5" s="51"/>
      <c r="S5" s="51"/>
      <c r="T5" s="51"/>
      <c r="U5" s="51"/>
      <c r="V5" s="51"/>
      <c r="W5" s="6">
        <v>10</v>
      </c>
      <c r="X5" s="7">
        <v>1</v>
      </c>
      <c r="Y5" s="47">
        <v>557</v>
      </c>
      <c r="Z5" s="47"/>
      <c r="AC5" t="str">
        <f t="shared" ref="AC5:AC68" si="1">IF(ISBLANK(H5), IF(ISBLANK(G5), "", G5), H5)</f>
        <v>Bay Bulls</v>
      </c>
      <c r="AD5" t="str">
        <f t="shared" ref="AD5:AD68" si="2">UPPER(TRIM(IF(ISBLANK(T5), IF(ISBLANK(S5), IF(ISBLANK(R5), IF(ISBLANK(Q5), IF(ISBLANK(P5), IF(ISBLANK(O5), IF(ISBLANK(N5), IF(ISBLANK(M5), IF(ISBLANK(L5), IF(ISBLANK(K5), IF(ISBLANK(J5), IF(ISBLANK(I5), "", I5), J5), K5), L5), M5), N5), O5), P5), Q5), R5), S5), T5)))</f>
        <v>T</v>
      </c>
      <c r="AE5" t="str">
        <f t="shared" si="0"/>
        <v>TRUE</v>
      </c>
      <c r="AG5">
        <f t="shared" ref="AG5:AG68" si="3">IF(EXACT(AE5, "TRUE"), IF(ISBLANK(W5), IF(ISBLANK(V5), IF(ISBLANK(U5), "", IF(ISNUMBER(U5), U5, "")), IF(ISNUMBER(V5), V5, "")), IF(ISNUMBER(W5), W5, "")), "")</f>
        <v>10</v>
      </c>
      <c r="AH5">
        <f t="shared" ref="AH5:AH68" si="4">IF(EXACT(AE5, "TRUE"), IF(ISBLANK(X5), "", IF(ISNUMBER(X5), X5, "")), "")</f>
        <v>1</v>
      </c>
      <c r="AI5">
        <f t="shared" ref="AI5:AI68" si="5">IF(EXACT(AE5, "TRUE"), IF(ISBLANK(Z5), IF(ISBLANK(Y5), "", IF(ISNUMBER(Y5), Y5, "")), IF(ISNUMBER(Z5), Z5, "")), "")</f>
        <v>557</v>
      </c>
      <c r="AJ5" t="str">
        <f t="shared" ref="AJ5:AJ68" si="6">IF(EXACT(AE5, "TRUE"), IF(ISBLANK(AC5), "", AC5), "")</f>
        <v>Bay Bulls</v>
      </c>
      <c r="AK5">
        <f t="shared" ref="AK5:AK68" si="7">IF(ISBLANK(AC5), AK4, IF(ISBLANK(E5),AK4,IF(ISBLANK(AC5),AK4,IF(ISNUMBER(E5),E5,AK4))))</f>
        <v>10001</v>
      </c>
      <c r="AL5" t="str">
        <f t="shared" ref="AL5:AL68" si="8">IF(EXACT(AE5, "TRUE"), IF(AND(ISNUMBER(AG5), ISNUMBER(AH5), ISNUMBER(AI5)), IF(ISBLANK(AC5), "", CONCATENATE(TEXT(AG5, "00"), TEXT(AH5, "00"), TEXT(AI5, "000"))), ""), "")</f>
        <v>1001557</v>
      </c>
      <c r="AN5">
        <f t="shared" ref="AN5:AN68" si="9">LEN(AC5)</f>
        <v>9</v>
      </c>
      <c r="AO5">
        <f t="shared" ref="AO5:AO68" si="10">IF(EXACT(AD5, "CSD TYPE"), "", LEN(AD5))</f>
        <v>1</v>
      </c>
    </row>
    <row r="6" spans="1:41" x14ac:dyDescent="0.2">
      <c r="A6" s="29"/>
      <c r="B6" s="29"/>
      <c r="C6" s="29"/>
      <c r="D6" s="29"/>
      <c r="E6" s="29"/>
      <c r="F6" s="29"/>
      <c r="G6" s="29"/>
      <c r="H6" s="30" t="s">
        <v>14</v>
      </c>
      <c r="I6" s="30"/>
      <c r="J6" s="30"/>
      <c r="K6" s="30"/>
      <c r="L6" s="30"/>
      <c r="M6" s="30"/>
      <c r="N6" s="30"/>
      <c r="O6" s="51" t="s">
        <v>12</v>
      </c>
      <c r="P6" s="51"/>
      <c r="Q6" s="51"/>
      <c r="R6" s="51"/>
      <c r="S6" s="51"/>
      <c r="T6" s="51"/>
      <c r="U6" s="51"/>
      <c r="V6" s="51"/>
      <c r="W6" s="6">
        <v>10</v>
      </c>
      <c r="X6" s="7">
        <v>1</v>
      </c>
      <c r="Y6" s="47">
        <v>485</v>
      </c>
      <c r="Z6" s="47"/>
      <c r="AC6" t="str">
        <f t="shared" si="1"/>
        <v>Conception Bay South</v>
      </c>
      <c r="AD6" t="str">
        <f t="shared" si="2"/>
        <v>T</v>
      </c>
      <c r="AE6" t="str">
        <f t="shared" si="0"/>
        <v>TRUE</v>
      </c>
      <c r="AG6">
        <f t="shared" si="3"/>
        <v>10</v>
      </c>
      <c r="AH6">
        <f t="shared" si="4"/>
        <v>1</v>
      </c>
      <c r="AI6">
        <f t="shared" si="5"/>
        <v>485</v>
      </c>
      <c r="AJ6" t="str">
        <f t="shared" si="6"/>
        <v>Conception Bay South</v>
      </c>
      <c r="AK6">
        <f t="shared" si="7"/>
        <v>10001</v>
      </c>
      <c r="AL6" t="str">
        <f t="shared" si="8"/>
        <v>1001485</v>
      </c>
      <c r="AN6">
        <f t="shared" si="9"/>
        <v>20</v>
      </c>
      <c r="AO6">
        <f t="shared" si="10"/>
        <v>1</v>
      </c>
    </row>
    <row r="7" spans="1:41" x14ac:dyDescent="0.2">
      <c r="A7" s="29"/>
      <c r="B7" s="29"/>
      <c r="C7" s="29"/>
      <c r="D7" s="29"/>
      <c r="E7" s="29"/>
      <c r="F7" s="29"/>
      <c r="G7" s="29"/>
      <c r="H7" s="30" t="s">
        <v>15</v>
      </c>
      <c r="I7" s="30"/>
      <c r="J7" s="30"/>
      <c r="K7" s="30"/>
      <c r="L7" s="30"/>
      <c r="M7" s="30"/>
      <c r="N7" s="30"/>
      <c r="O7" s="51" t="s">
        <v>12</v>
      </c>
      <c r="P7" s="51"/>
      <c r="Q7" s="51"/>
      <c r="R7" s="51"/>
      <c r="S7" s="51"/>
      <c r="T7" s="51"/>
      <c r="U7" s="51"/>
      <c r="V7" s="51"/>
      <c r="W7" s="6">
        <v>10</v>
      </c>
      <c r="X7" s="7">
        <v>1</v>
      </c>
      <c r="Y7" s="47">
        <v>507</v>
      </c>
      <c r="Z7" s="47"/>
      <c r="AC7" t="str">
        <f t="shared" si="1"/>
        <v>Flatrock</v>
      </c>
      <c r="AD7" t="str">
        <f t="shared" si="2"/>
        <v>T</v>
      </c>
      <c r="AE7" t="str">
        <f t="shared" si="0"/>
        <v>TRUE</v>
      </c>
      <c r="AG7">
        <f t="shared" si="3"/>
        <v>10</v>
      </c>
      <c r="AH7">
        <f t="shared" si="4"/>
        <v>1</v>
      </c>
      <c r="AI7">
        <f t="shared" si="5"/>
        <v>507</v>
      </c>
      <c r="AJ7" t="str">
        <f t="shared" si="6"/>
        <v>Flatrock</v>
      </c>
      <c r="AK7">
        <f t="shared" si="7"/>
        <v>10001</v>
      </c>
      <c r="AL7" t="str">
        <f t="shared" si="8"/>
        <v>1001507</v>
      </c>
      <c r="AN7">
        <f t="shared" si="9"/>
        <v>8</v>
      </c>
      <c r="AO7">
        <f t="shared" si="10"/>
        <v>1</v>
      </c>
    </row>
    <row r="8" spans="1:41" x14ac:dyDescent="0.2">
      <c r="A8" s="29"/>
      <c r="B8" s="29"/>
      <c r="C8" s="29"/>
      <c r="D8" s="29"/>
      <c r="E8" s="29"/>
      <c r="F8" s="29"/>
      <c r="G8" s="29"/>
      <c r="H8" s="30" t="s">
        <v>16</v>
      </c>
      <c r="I8" s="30"/>
      <c r="J8" s="30"/>
      <c r="K8" s="30"/>
      <c r="L8" s="30"/>
      <c r="M8" s="30"/>
      <c r="N8" s="30"/>
      <c r="O8" s="51" t="s">
        <v>12</v>
      </c>
      <c r="P8" s="51"/>
      <c r="Q8" s="51"/>
      <c r="R8" s="51"/>
      <c r="S8" s="51"/>
      <c r="T8" s="51"/>
      <c r="U8" s="51"/>
      <c r="V8" s="51"/>
      <c r="W8" s="6">
        <v>10</v>
      </c>
      <c r="X8" s="7">
        <v>1</v>
      </c>
      <c r="Y8" s="47">
        <v>511</v>
      </c>
      <c r="Z8" s="47"/>
      <c r="AC8" t="str">
        <f t="shared" si="1"/>
        <v>Logy Bay-Middle Cove-Outer Cove</v>
      </c>
      <c r="AD8" t="str">
        <f t="shared" si="2"/>
        <v>T</v>
      </c>
      <c r="AE8" t="str">
        <f t="shared" si="0"/>
        <v>TRUE</v>
      </c>
      <c r="AG8">
        <f t="shared" si="3"/>
        <v>10</v>
      </c>
      <c r="AH8">
        <f t="shared" si="4"/>
        <v>1</v>
      </c>
      <c r="AI8">
        <f t="shared" si="5"/>
        <v>511</v>
      </c>
      <c r="AJ8" t="str">
        <f t="shared" si="6"/>
        <v>Logy Bay-Middle Cove-Outer Cove</v>
      </c>
      <c r="AK8">
        <f t="shared" si="7"/>
        <v>10001</v>
      </c>
      <c r="AL8" t="str">
        <f t="shared" si="8"/>
        <v>1001511</v>
      </c>
      <c r="AN8">
        <f t="shared" si="9"/>
        <v>31</v>
      </c>
      <c r="AO8">
        <f t="shared" si="10"/>
        <v>1</v>
      </c>
    </row>
    <row r="9" spans="1:41" x14ac:dyDescent="0.2">
      <c r="A9" s="29"/>
      <c r="B9" s="29"/>
      <c r="C9" s="29"/>
      <c r="D9" s="29"/>
      <c r="E9" s="29"/>
      <c r="F9" s="29"/>
      <c r="G9" s="29"/>
      <c r="H9" s="30" t="s">
        <v>17</v>
      </c>
      <c r="I9" s="30"/>
      <c r="J9" s="30"/>
      <c r="K9" s="30"/>
      <c r="L9" s="30"/>
      <c r="M9" s="30"/>
      <c r="N9" s="30"/>
      <c r="O9" s="30" t="s">
        <v>18</v>
      </c>
      <c r="P9" s="30"/>
      <c r="Q9" s="30"/>
      <c r="R9" s="30"/>
      <c r="S9" s="30"/>
      <c r="T9" s="30"/>
      <c r="U9" s="30"/>
      <c r="V9" s="30"/>
      <c r="W9" s="6">
        <v>10</v>
      </c>
      <c r="X9" s="7">
        <v>1</v>
      </c>
      <c r="Y9" s="47">
        <v>542</v>
      </c>
      <c r="Z9" s="47"/>
      <c r="AC9" t="str">
        <f t="shared" si="1"/>
        <v>Mount Pearl</v>
      </c>
      <c r="AD9" t="str">
        <f t="shared" si="2"/>
        <v>CY</v>
      </c>
      <c r="AE9" t="str">
        <f t="shared" si="0"/>
        <v>TRUE</v>
      </c>
      <c r="AG9">
        <f t="shared" si="3"/>
        <v>10</v>
      </c>
      <c r="AH9">
        <f t="shared" si="4"/>
        <v>1</v>
      </c>
      <c r="AI9">
        <f t="shared" si="5"/>
        <v>542</v>
      </c>
      <c r="AJ9" t="str">
        <f t="shared" si="6"/>
        <v>Mount Pearl</v>
      </c>
      <c r="AK9">
        <f t="shared" si="7"/>
        <v>10001</v>
      </c>
      <c r="AL9" t="str">
        <f t="shared" si="8"/>
        <v>1001542</v>
      </c>
      <c r="AN9">
        <f t="shared" si="9"/>
        <v>11</v>
      </c>
      <c r="AO9">
        <f t="shared" si="10"/>
        <v>2</v>
      </c>
    </row>
    <row r="10" spans="1:41" x14ac:dyDescent="0.2">
      <c r="A10" s="29"/>
      <c r="B10" s="29"/>
      <c r="C10" s="29"/>
      <c r="D10" s="29"/>
      <c r="E10" s="29"/>
      <c r="F10" s="29"/>
      <c r="G10" s="29"/>
      <c r="H10" s="30" t="s">
        <v>19</v>
      </c>
      <c r="I10" s="30"/>
      <c r="J10" s="30"/>
      <c r="K10" s="30"/>
      <c r="L10" s="30"/>
      <c r="M10" s="30"/>
      <c r="N10" s="30"/>
      <c r="O10" s="51" t="s">
        <v>12</v>
      </c>
      <c r="P10" s="51"/>
      <c r="Q10" s="51"/>
      <c r="R10" s="51"/>
      <c r="S10" s="51"/>
      <c r="T10" s="51"/>
      <c r="U10" s="51"/>
      <c r="V10" s="51"/>
      <c r="W10" s="6">
        <v>10</v>
      </c>
      <c r="X10" s="7">
        <v>1</v>
      </c>
      <c r="Y10" s="47">
        <v>517</v>
      </c>
      <c r="Z10" s="47"/>
      <c r="AC10" t="str">
        <f t="shared" si="1"/>
        <v>Paradise</v>
      </c>
      <c r="AD10" t="str">
        <f t="shared" si="2"/>
        <v>T</v>
      </c>
      <c r="AE10" t="str">
        <f t="shared" si="0"/>
        <v>TRUE</v>
      </c>
      <c r="AG10">
        <f t="shared" si="3"/>
        <v>10</v>
      </c>
      <c r="AH10">
        <f t="shared" si="4"/>
        <v>1</v>
      </c>
      <c r="AI10">
        <f t="shared" si="5"/>
        <v>517</v>
      </c>
      <c r="AJ10" t="str">
        <f t="shared" si="6"/>
        <v>Paradise</v>
      </c>
      <c r="AK10">
        <f t="shared" si="7"/>
        <v>10001</v>
      </c>
      <c r="AL10" t="str">
        <f t="shared" si="8"/>
        <v>1001517</v>
      </c>
      <c r="AN10">
        <f t="shared" si="9"/>
        <v>8</v>
      </c>
      <c r="AO10">
        <f t="shared" si="10"/>
        <v>1</v>
      </c>
    </row>
    <row r="11" spans="1:41" x14ac:dyDescent="0.2">
      <c r="A11" s="29"/>
      <c r="B11" s="29"/>
      <c r="C11" s="29"/>
      <c r="D11" s="29"/>
      <c r="E11" s="29"/>
      <c r="F11" s="29"/>
      <c r="G11" s="29"/>
      <c r="H11" s="30" t="s">
        <v>20</v>
      </c>
      <c r="I11" s="30"/>
      <c r="J11" s="30"/>
      <c r="K11" s="30"/>
      <c r="L11" s="30"/>
      <c r="M11" s="30"/>
      <c r="N11" s="30"/>
      <c r="O11" s="51" t="s">
        <v>12</v>
      </c>
      <c r="P11" s="51"/>
      <c r="Q11" s="51"/>
      <c r="R11" s="51"/>
      <c r="S11" s="51"/>
      <c r="T11" s="51"/>
      <c r="U11" s="51"/>
      <c r="V11" s="51"/>
      <c r="W11" s="6">
        <v>10</v>
      </c>
      <c r="X11" s="7">
        <v>1</v>
      </c>
      <c r="Y11" s="47">
        <v>551</v>
      </c>
      <c r="Z11" s="47"/>
      <c r="AC11" t="str">
        <f t="shared" si="1"/>
        <v>Petty Harbour-Maddox Cove</v>
      </c>
      <c r="AD11" t="str">
        <f t="shared" si="2"/>
        <v>T</v>
      </c>
      <c r="AE11" t="str">
        <f t="shared" si="0"/>
        <v>TRUE</v>
      </c>
      <c r="AG11">
        <f t="shared" si="3"/>
        <v>10</v>
      </c>
      <c r="AH11">
        <f t="shared" si="4"/>
        <v>1</v>
      </c>
      <c r="AI11">
        <f t="shared" si="5"/>
        <v>551</v>
      </c>
      <c r="AJ11" t="str">
        <f t="shared" si="6"/>
        <v>Petty Harbour-Maddox Cove</v>
      </c>
      <c r="AK11">
        <f t="shared" si="7"/>
        <v>10001</v>
      </c>
      <c r="AL11" t="str">
        <f t="shared" si="8"/>
        <v>1001551</v>
      </c>
      <c r="AN11">
        <f t="shared" si="9"/>
        <v>25</v>
      </c>
      <c r="AO11">
        <f t="shared" si="10"/>
        <v>1</v>
      </c>
    </row>
    <row r="12" spans="1:41" x14ac:dyDescent="0.2">
      <c r="A12" s="29"/>
      <c r="B12" s="29"/>
      <c r="C12" s="29"/>
      <c r="D12" s="29"/>
      <c r="E12" s="29"/>
      <c r="F12" s="29"/>
      <c r="G12" s="29"/>
      <c r="H12" s="30" t="s">
        <v>21</v>
      </c>
      <c r="I12" s="30"/>
      <c r="J12" s="30"/>
      <c r="K12" s="30"/>
      <c r="L12" s="30"/>
      <c r="M12" s="30"/>
      <c r="N12" s="30"/>
      <c r="O12" s="51" t="s">
        <v>12</v>
      </c>
      <c r="P12" s="51"/>
      <c r="Q12" s="51"/>
      <c r="R12" s="51"/>
      <c r="S12" s="51"/>
      <c r="T12" s="51"/>
      <c r="U12" s="51"/>
      <c r="V12" s="51"/>
      <c r="W12" s="6">
        <v>10</v>
      </c>
      <c r="X12" s="7">
        <v>1</v>
      </c>
      <c r="Y12" s="47">
        <v>504</v>
      </c>
      <c r="Z12" s="47"/>
      <c r="AC12" t="str">
        <f t="shared" si="1"/>
        <v>Portugal Cove-St. Philip’s</v>
      </c>
      <c r="AD12" t="str">
        <f t="shared" si="2"/>
        <v>T</v>
      </c>
      <c r="AE12" t="str">
        <f t="shared" si="0"/>
        <v>TRUE</v>
      </c>
      <c r="AG12">
        <f t="shared" si="3"/>
        <v>10</v>
      </c>
      <c r="AH12">
        <f t="shared" si="4"/>
        <v>1</v>
      </c>
      <c r="AI12">
        <f t="shared" si="5"/>
        <v>504</v>
      </c>
      <c r="AJ12" t="str">
        <f t="shared" si="6"/>
        <v>Portugal Cove-St. Philip’s</v>
      </c>
      <c r="AK12">
        <f t="shared" si="7"/>
        <v>10001</v>
      </c>
      <c r="AL12" t="str">
        <f t="shared" si="8"/>
        <v>1001504</v>
      </c>
      <c r="AN12">
        <f t="shared" si="9"/>
        <v>26</v>
      </c>
      <c r="AO12">
        <f t="shared" si="10"/>
        <v>1</v>
      </c>
    </row>
    <row r="13" spans="1:41" x14ac:dyDescent="0.2">
      <c r="A13" s="29"/>
      <c r="B13" s="29"/>
      <c r="C13" s="29"/>
      <c r="D13" s="29"/>
      <c r="E13" s="29"/>
      <c r="F13" s="29"/>
      <c r="G13" s="29"/>
      <c r="H13" s="30" t="s">
        <v>22</v>
      </c>
      <c r="I13" s="30"/>
      <c r="J13" s="30"/>
      <c r="K13" s="30"/>
      <c r="L13" s="30"/>
      <c r="M13" s="30"/>
      <c r="N13" s="30"/>
      <c r="O13" s="51" t="s">
        <v>12</v>
      </c>
      <c r="P13" s="51"/>
      <c r="Q13" s="51"/>
      <c r="R13" s="51"/>
      <c r="S13" s="51"/>
      <c r="T13" s="51"/>
      <c r="U13" s="51"/>
      <c r="V13" s="51"/>
      <c r="W13" s="6">
        <v>10</v>
      </c>
      <c r="X13" s="7">
        <v>1</v>
      </c>
      <c r="Y13" s="47">
        <v>505</v>
      </c>
      <c r="Z13" s="47"/>
      <c r="AC13" t="str">
        <f t="shared" si="1"/>
        <v>Pouch Cove</v>
      </c>
      <c r="AD13" t="str">
        <f t="shared" si="2"/>
        <v>T</v>
      </c>
      <c r="AE13" t="str">
        <f t="shared" si="0"/>
        <v>TRUE</v>
      </c>
      <c r="AG13">
        <f t="shared" si="3"/>
        <v>10</v>
      </c>
      <c r="AH13">
        <f t="shared" si="4"/>
        <v>1</v>
      </c>
      <c r="AI13">
        <f t="shared" si="5"/>
        <v>505</v>
      </c>
      <c r="AJ13" t="str">
        <f t="shared" si="6"/>
        <v>Pouch Cove</v>
      </c>
      <c r="AK13">
        <f t="shared" si="7"/>
        <v>10001</v>
      </c>
      <c r="AL13" t="str">
        <f t="shared" si="8"/>
        <v>1001505</v>
      </c>
      <c r="AN13">
        <f t="shared" si="9"/>
        <v>10</v>
      </c>
      <c r="AO13">
        <f t="shared" si="10"/>
        <v>1</v>
      </c>
    </row>
    <row r="14" spans="1:41" x14ac:dyDescent="0.2">
      <c r="A14" s="29"/>
      <c r="B14" s="29"/>
      <c r="C14" s="29"/>
      <c r="D14" s="29"/>
      <c r="E14" s="29"/>
      <c r="F14" s="29"/>
      <c r="G14" s="29"/>
      <c r="H14" s="30" t="s">
        <v>10</v>
      </c>
      <c r="I14" s="30"/>
      <c r="J14" s="30"/>
      <c r="K14" s="30"/>
      <c r="L14" s="30"/>
      <c r="M14" s="30"/>
      <c r="N14" s="30"/>
      <c r="O14" s="30" t="s">
        <v>18</v>
      </c>
      <c r="P14" s="30"/>
      <c r="Q14" s="30"/>
      <c r="R14" s="30"/>
      <c r="S14" s="30"/>
      <c r="T14" s="30"/>
      <c r="U14" s="30"/>
      <c r="V14" s="30"/>
      <c r="W14" s="6">
        <v>10</v>
      </c>
      <c r="X14" s="7">
        <v>1</v>
      </c>
      <c r="Y14" s="47">
        <v>519</v>
      </c>
      <c r="Z14" s="47"/>
      <c r="AC14" t="str">
        <f t="shared" si="1"/>
        <v>St. John’s</v>
      </c>
      <c r="AD14" t="str">
        <f t="shared" si="2"/>
        <v>CY</v>
      </c>
      <c r="AE14" t="str">
        <f t="shared" si="0"/>
        <v>TRUE</v>
      </c>
      <c r="AG14">
        <f t="shared" si="3"/>
        <v>10</v>
      </c>
      <c r="AH14">
        <f t="shared" si="4"/>
        <v>1</v>
      </c>
      <c r="AI14">
        <f t="shared" si="5"/>
        <v>519</v>
      </c>
      <c r="AJ14" t="str">
        <f t="shared" si="6"/>
        <v>St. John’s</v>
      </c>
      <c r="AK14">
        <f t="shared" si="7"/>
        <v>10001</v>
      </c>
      <c r="AL14" t="str">
        <f t="shared" si="8"/>
        <v>1001519</v>
      </c>
      <c r="AN14">
        <f t="shared" si="9"/>
        <v>10</v>
      </c>
      <c r="AO14">
        <f t="shared" si="10"/>
        <v>2</v>
      </c>
    </row>
    <row r="15" spans="1:41" x14ac:dyDescent="0.2">
      <c r="A15" s="29"/>
      <c r="B15" s="29"/>
      <c r="C15" s="29"/>
      <c r="D15" s="29"/>
      <c r="E15" s="29"/>
      <c r="F15" s="29"/>
      <c r="G15" s="29"/>
      <c r="H15" s="30" t="s">
        <v>23</v>
      </c>
      <c r="I15" s="30"/>
      <c r="J15" s="30"/>
      <c r="K15" s="30"/>
      <c r="L15" s="30"/>
      <c r="M15" s="30"/>
      <c r="N15" s="30"/>
      <c r="O15" s="51" t="s">
        <v>12</v>
      </c>
      <c r="P15" s="51"/>
      <c r="Q15" s="51"/>
      <c r="R15" s="51"/>
      <c r="S15" s="51"/>
      <c r="T15" s="51"/>
      <c r="U15" s="51"/>
      <c r="V15" s="51"/>
      <c r="W15" s="6">
        <v>10</v>
      </c>
      <c r="X15" s="7">
        <v>1</v>
      </c>
      <c r="Y15" s="47">
        <v>509</v>
      </c>
      <c r="Z15" s="47"/>
      <c r="AC15" t="str">
        <f t="shared" si="1"/>
        <v>Torbay</v>
      </c>
      <c r="AD15" t="str">
        <f t="shared" si="2"/>
        <v>T</v>
      </c>
      <c r="AE15" t="str">
        <f t="shared" si="0"/>
        <v>TRUE</v>
      </c>
      <c r="AG15">
        <f t="shared" si="3"/>
        <v>10</v>
      </c>
      <c r="AH15">
        <f t="shared" si="4"/>
        <v>1</v>
      </c>
      <c r="AI15">
        <f t="shared" si="5"/>
        <v>509</v>
      </c>
      <c r="AJ15" t="str">
        <f t="shared" si="6"/>
        <v>Torbay</v>
      </c>
      <c r="AK15">
        <f t="shared" si="7"/>
        <v>10001</v>
      </c>
      <c r="AL15" t="str">
        <f t="shared" si="8"/>
        <v>1001509</v>
      </c>
      <c r="AN15">
        <f t="shared" si="9"/>
        <v>6</v>
      </c>
      <c r="AO15">
        <f t="shared" si="10"/>
        <v>1</v>
      </c>
    </row>
    <row r="16" spans="1:41" x14ac:dyDescent="0.2">
      <c r="A16" s="29"/>
      <c r="B16" s="29"/>
      <c r="C16" s="29"/>
      <c r="D16" s="29"/>
      <c r="E16" s="29"/>
      <c r="F16" s="29"/>
      <c r="G16" s="29"/>
      <c r="H16" s="30" t="s">
        <v>24</v>
      </c>
      <c r="I16" s="30"/>
      <c r="J16" s="30"/>
      <c r="K16" s="30"/>
      <c r="L16" s="30"/>
      <c r="M16" s="30"/>
      <c r="N16" s="30"/>
      <c r="O16" s="51" t="s">
        <v>12</v>
      </c>
      <c r="P16" s="51"/>
      <c r="Q16" s="51"/>
      <c r="R16" s="51"/>
      <c r="S16" s="51"/>
      <c r="T16" s="51"/>
      <c r="U16" s="51"/>
      <c r="V16" s="51"/>
      <c r="W16" s="6">
        <v>10</v>
      </c>
      <c r="X16" s="7">
        <v>1</v>
      </c>
      <c r="Y16" s="47">
        <v>559</v>
      </c>
      <c r="Z16" s="47"/>
      <c r="AC16" t="str">
        <f t="shared" si="1"/>
        <v>Witless Bay</v>
      </c>
      <c r="AD16" t="str">
        <f t="shared" si="2"/>
        <v>T</v>
      </c>
      <c r="AE16" t="str">
        <f t="shared" si="0"/>
        <v>TRUE</v>
      </c>
      <c r="AG16">
        <f t="shared" si="3"/>
        <v>10</v>
      </c>
      <c r="AH16">
        <f t="shared" si="4"/>
        <v>1</v>
      </c>
      <c r="AI16">
        <f t="shared" si="5"/>
        <v>559</v>
      </c>
      <c r="AJ16" t="str">
        <f t="shared" si="6"/>
        <v>Witless Bay</v>
      </c>
      <c r="AK16">
        <f t="shared" si="7"/>
        <v>10001</v>
      </c>
      <c r="AL16" t="str">
        <f t="shared" si="8"/>
        <v>1001559</v>
      </c>
      <c r="AN16">
        <f t="shared" si="9"/>
        <v>11</v>
      </c>
      <c r="AO16">
        <f t="shared" si="10"/>
        <v>1</v>
      </c>
    </row>
    <row r="17" spans="1:41" x14ac:dyDescent="0.2">
      <c r="A17" s="44" t="s">
        <v>25</v>
      </c>
      <c r="B17" s="44"/>
      <c r="C17" s="44"/>
      <c r="D17" s="44"/>
      <c r="E17" s="45" t="s">
        <v>26</v>
      </c>
      <c r="F17" s="45"/>
      <c r="G17" s="45"/>
      <c r="H17" s="29"/>
      <c r="I17" s="29"/>
      <c r="J17" s="29"/>
      <c r="K17" s="29"/>
      <c r="L17" s="29"/>
      <c r="M17" s="29"/>
      <c r="N17" s="29"/>
      <c r="O17" s="29"/>
      <c r="P17" s="29"/>
      <c r="Q17" s="29"/>
      <c r="R17" s="29"/>
      <c r="S17" s="29"/>
      <c r="T17" s="29"/>
      <c r="U17" s="29"/>
      <c r="V17" s="29"/>
      <c r="W17" s="4"/>
      <c r="X17" s="4"/>
      <c r="Y17" s="29"/>
      <c r="Z17" s="29"/>
      <c r="AC17" t="str">
        <f t="shared" si="1"/>
        <v/>
      </c>
      <c r="AD17" t="str">
        <f t="shared" si="2"/>
        <v/>
      </c>
      <c r="AE17" t="str">
        <f t="shared" si="0"/>
        <v>FALSE</v>
      </c>
      <c r="AG17" t="str">
        <f t="shared" si="3"/>
        <v/>
      </c>
      <c r="AH17" t="str">
        <f t="shared" si="4"/>
        <v/>
      </c>
      <c r="AI17" t="str">
        <f t="shared" si="5"/>
        <v/>
      </c>
      <c r="AJ17" t="str">
        <f t="shared" si="6"/>
        <v/>
      </c>
      <c r="AK17">
        <f t="shared" si="7"/>
        <v>10001</v>
      </c>
      <c r="AL17" t="str">
        <f t="shared" si="8"/>
        <v/>
      </c>
      <c r="AN17">
        <f t="shared" si="9"/>
        <v>0</v>
      </c>
      <c r="AO17">
        <f t="shared" si="10"/>
        <v>0</v>
      </c>
    </row>
    <row r="18" spans="1:41" x14ac:dyDescent="0.2">
      <c r="A18" s="30" t="s">
        <v>27</v>
      </c>
      <c r="B18" s="30"/>
      <c r="C18" s="30"/>
      <c r="D18" s="30"/>
      <c r="E18" s="47">
        <v>10005</v>
      </c>
      <c r="F18" s="47"/>
      <c r="G18" s="47"/>
      <c r="H18" s="30" t="s">
        <v>27</v>
      </c>
      <c r="I18" s="30"/>
      <c r="J18" s="30"/>
      <c r="K18" s="30"/>
      <c r="L18" s="30"/>
      <c r="M18" s="30"/>
      <c r="N18" s="30"/>
      <c r="O18" s="51" t="s">
        <v>12</v>
      </c>
      <c r="P18" s="51"/>
      <c r="Q18" s="51"/>
      <c r="R18" s="51"/>
      <c r="S18" s="51"/>
      <c r="T18" s="51"/>
      <c r="U18" s="51"/>
      <c r="V18" s="51"/>
      <c r="W18" s="6">
        <v>10</v>
      </c>
      <c r="X18" s="7">
        <v>1</v>
      </c>
      <c r="Y18" s="47">
        <v>409</v>
      </c>
      <c r="Z18" s="47"/>
      <c r="AC18" t="str">
        <f t="shared" si="1"/>
        <v>Bay Roberts</v>
      </c>
      <c r="AD18" t="str">
        <f t="shared" si="2"/>
        <v>T</v>
      </c>
      <c r="AE18" t="str">
        <f t="shared" si="0"/>
        <v>TRUE</v>
      </c>
      <c r="AG18">
        <f t="shared" si="3"/>
        <v>10</v>
      </c>
      <c r="AH18">
        <f t="shared" si="4"/>
        <v>1</v>
      </c>
      <c r="AI18">
        <f t="shared" si="5"/>
        <v>409</v>
      </c>
      <c r="AJ18" t="str">
        <f t="shared" si="6"/>
        <v>Bay Roberts</v>
      </c>
      <c r="AK18">
        <f t="shared" si="7"/>
        <v>10005</v>
      </c>
      <c r="AL18" t="str">
        <f t="shared" si="8"/>
        <v>1001409</v>
      </c>
      <c r="AN18">
        <f t="shared" si="9"/>
        <v>11</v>
      </c>
      <c r="AO18">
        <f t="shared" si="10"/>
        <v>1</v>
      </c>
    </row>
    <row r="19" spans="1:41" x14ac:dyDescent="0.2">
      <c r="A19" s="29"/>
      <c r="B19" s="29"/>
      <c r="C19" s="29"/>
      <c r="D19" s="29"/>
      <c r="E19" s="29"/>
      <c r="F19" s="29"/>
      <c r="G19" s="29"/>
      <c r="H19" s="30" t="s">
        <v>28</v>
      </c>
      <c r="I19" s="30"/>
      <c r="J19" s="30"/>
      <c r="K19" s="30"/>
      <c r="L19" s="30"/>
      <c r="M19" s="30"/>
      <c r="N19" s="30"/>
      <c r="O19" s="51" t="s">
        <v>12</v>
      </c>
      <c r="P19" s="51"/>
      <c r="Q19" s="51"/>
      <c r="R19" s="51"/>
      <c r="S19" s="51"/>
      <c r="T19" s="51"/>
      <c r="U19" s="51"/>
      <c r="V19" s="51"/>
      <c r="W19" s="6">
        <v>10</v>
      </c>
      <c r="X19" s="7">
        <v>1</v>
      </c>
      <c r="Y19" s="47">
        <v>394</v>
      </c>
      <c r="Z19" s="47"/>
      <c r="AC19" t="str">
        <f t="shared" si="1"/>
        <v>Bishop’s Cove</v>
      </c>
      <c r="AD19" t="str">
        <f t="shared" si="2"/>
        <v>T</v>
      </c>
      <c r="AE19" t="str">
        <f t="shared" si="0"/>
        <v>TRUE</v>
      </c>
      <c r="AG19">
        <f t="shared" si="3"/>
        <v>10</v>
      </c>
      <c r="AH19">
        <f t="shared" si="4"/>
        <v>1</v>
      </c>
      <c r="AI19">
        <f t="shared" si="5"/>
        <v>394</v>
      </c>
      <c r="AJ19" t="str">
        <f t="shared" si="6"/>
        <v>Bishop’s Cove</v>
      </c>
      <c r="AK19">
        <f t="shared" si="7"/>
        <v>10005</v>
      </c>
      <c r="AL19" t="str">
        <f t="shared" si="8"/>
        <v>1001394</v>
      </c>
      <c r="AN19">
        <f t="shared" si="9"/>
        <v>13</v>
      </c>
      <c r="AO19">
        <f t="shared" si="10"/>
        <v>1</v>
      </c>
    </row>
    <row r="20" spans="1:41" x14ac:dyDescent="0.2">
      <c r="A20" s="29"/>
      <c r="B20" s="29"/>
      <c r="C20" s="29"/>
      <c r="D20" s="29"/>
      <c r="E20" s="29"/>
      <c r="F20" s="29"/>
      <c r="G20" s="29"/>
      <c r="H20" s="30" t="s">
        <v>29</v>
      </c>
      <c r="I20" s="30"/>
      <c r="J20" s="30"/>
      <c r="K20" s="30"/>
      <c r="L20" s="30"/>
      <c r="M20" s="30"/>
      <c r="N20" s="30"/>
      <c r="O20" s="51" t="s">
        <v>12</v>
      </c>
      <c r="P20" s="51"/>
      <c r="Q20" s="51"/>
      <c r="R20" s="51"/>
      <c r="S20" s="51"/>
      <c r="T20" s="51"/>
      <c r="U20" s="51"/>
      <c r="V20" s="51"/>
      <c r="W20" s="6">
        <v>10</v>
      </c>
      <c r="X20" s="7">
        <v>1</v>
      </c>
      <c r="Y20" s="47">
        <v>426</v>
      </c>
      <c r="Z20" s="47"/>
      <c r="AC20" t="str">
        <f t="shared" si="1"/>
        <v>North River</v>
      </c>
      <c r="AD20" t="str">
        <f t="shared" si="2"/>
        <v>T</v>
      </c>
      <c r="AE20" t="str">
        <f t="shared" si="0"/>
        <v>TRUE</v>
      </c>
      <c r="AG20">
        <f t="shared" si="3"/>
        <v>10</v>
      </c>
      <c r="AH20">
        <f t="shared" si="4"/>
        <v>1</v>
      </c>
      <c r="AI20">
        <f t="shared" si="5"/>
        <v>426</v>
      </c>
      <c r="AJ20" t="str">
        <f t="shared" si="6"/>
        <v>North River</v>
      </c>
      <c r="AK20">
        <f t="shared" si="7"/>
        <v>10005</v>
      </c>
      <c r="AL20" t="str">
        <f t="shared" si="8"/>
        <v>1001426</v>
      </c>
      <c r="AN20">
        <f t="shared" si="9"/>
        <v>11</v>
      </c>
      <c r="AO20">
        <f t="shared" si="10"/>
        <v>1</v>
      </c>
    </row>
    <row r="21" spans="1:41" x14ac:dyDescent="0.2">
      <c r="A21" s="29"/>
      <c r="B21" s="29"/>
      <c r="C21" s="29"/>
      <c r="D21" s="29"/>
      <c r="E21" s="29"/>
      <c r="F21" s="29"/>
      <c r="G21" s="29"/>
      <c r="H21" s="30" t="s">
        <v>30</v>
      </c>
      <c r="I21" s="30"/>
      <c r="J21" s="30"/>
      <c r="K21" s="30"/>
      <c r="L21" s="30"/>
      <c r="M21" s="30"/>
      <c r="N21" s="30"/>
      <c r="O21" s="51" t="s">
        <v>12</v>
      </c>
      <c r="P21" s="51"/>
      <c r="Q21" s="51"/>
      <c r="R21" s="51"/>
      <c r="S21" s="51"/>
      <c r="T21" s="51"/>
      <c r="U21" s="51"/>
      <c r="V21" s="51"/>
      <c r="W21" s="6">
        <v>10</v>
      </c>
      <c r="X21" s="7">
        <v>1</v>
      </c>
      <c r="Y21" s="47">
        <v>396</v>
      </c>
      <c r="Z21" s="47"/>
      <c r="AC21" t="str">
        <f t="shared" si="1"/>
        <v>Spaniard’s Bay</v>
      </c>
      <c r="AD21" t="str">
        <f t="shared" si="2"/>
        <v>T</v>
      </c>
      <c r="AE21" t="str">
        <f t="shared" si="0"/>
        <v>TRUE</v>
      </c>
      <c r="AG21">
        <f t="shared" si="3"/>
        <v>10</v>
      </c>
      <c r="AH21">
        <f t="shared" si="4"/>
        <v>1</v>
      </c>
      <c r="AI21">
        <f t="shared" si="5"/>
        <v>396</v>
      </c>
      <c r="AJ21" t="str">
        <f t="shared" si="6"/>
        <v>Spaniard’s Bay</v>
      </c>
      <c r="AK21">
        <f t="shared" si="7"/>
        <v>10005</v>
      </c>
      <c r="AL21" t="str">
        <f t="shared" si="8"/>
        <v>1001396</v>
      </c>
      <c r="AN21">
        <f t="shared" si="9"/>
        <v>14</v>
      </c>
      <c r="AO21">
        <f t="shared" si="10"/>
        <v>1</v>
      </c>
    </row>
    <row r="22" spans="1:41" x14ac:dyDescent="0.2">
      <c r="A22" s="29"/>
      <c r="B22" s="29"/>
      <c r="C22" s="29"/>
      <c r="D22" s="29"/>
      <c r="E22" s="29"/>
      <c r="F22" s="29"/>
      <c r="G22" s="29"/>
      <c r="H22" s="30" t="s">
        <v>31</v>
      </c>
      <c r="I22" s="30"/>
      <c r="J22" s="30"/>
      <c r="K22" s="30"/>
      <c r="L22" s="30"/>
      <c r="M22" s="30"/>
      <c r="N22" s="30"/>
      <c r="O22" s="51" t="s">
        <v>12</v>
      </c>
      <c r="P22" s="51"/>
      <c r="Q22" s="51"/>
      <c r="R22" s="51"/>
      <c r="S22" s="51"/>
      <c r="T22" s="51"/>
      <c r="U22" s="51"/>
      <c r="V22" s="51"/>
      <c r="W22" s="6">
        <v>10</v>
      </c>
      <c r="X22" s="7">
        <v>1</v>
      </c>
      <c r="Y22" s="47">
        <v>385</v>
      </c>
      <c r="Z22" s="47"/>
      <c r="AC22" t="str">
        <f t="shared" si="1"/>
        <v>Upper Island Cove</v>
      </c>
      <c r="AD22" t="str">
        <f t="shared" si="2"/>
        <v>T</v>
      </c>
      <c r="AE22" t="str">
        <f t="shared" si="0"/>
        <v>TRUE</v>
      </c>
      <c r="AG22">
        <f t="shared" si="3"/>
        <v>10</v>
      </c>
      <c r="AH22">
        <f t="shared" si="4"/>
        <v>1</v>
      </c>
      <c r="AI22">
        <f t="shared" si="5"/>
        <v>385</v>
      </c>
      <c r="AJ22" t="str">
        <f t="shared" si="6"/>
        <v>Upper Island Cove</v>
      </c>
      <c r="AK22">
        <f t="shared" si="7"/>
        <v>10005</v>
      </c>
      <c r="AL22" t="str">
        <f t="shared" si="8"/>
        <v>1001385</v>
      </c>
      <c r="AN22">
        <f t="shared" si="9"/>
        <v>17</v>
      </c>
      <c r="AO22">
        <f t="shared" si="10"/>
        <v>1</v>
      </c>
    </row>
    <row r="23" spans="1:41" x14ac:dyDescent="0.2">
      <c r="A23" s="30" t="s">
        <v>32</v>
      </c>
      <c r="B23" s="30"/>
      <c r="C23" s="30"/>
      <c r="D23" s="30"/>
      <c r="E23" s="47">
        <v>10015</v>
      </c>
      <c r="F23" s="47"/>
      <c r="G23" s="47"/>
      <c r="H23" s="30" t="s">
        <v>32</v>
      </c>
      <c r="I23" s="30"/>
      <c r="J23" s="30"/>
      <c r="K23" s="30"/>
      <c r="L23" s="30"/>
      <c r="M23" s="30"/>
      <c r="N23" s="30"/>
      <c r="O23" s="30" t="s">
        <v>18</v>
      </c>
      <c r="P23" s="30"/>
      <c r="Q23" s="30"/>
      <c r="R23" s="30"/>
      <c r="S23" s="30"/>
      <c r="T23" s="30"/>
      <c r="U23" s="30"/>
      <c r="V23" s="30"/>
      <c r="W23" s="6">
        <v>10</v>
      </c>
      <c r="X23" s="7">
        <v>5</v>
      </c>
      <c r="Y23" s="31">
        <v>18</v>
      </c>
      <c r="Z23" s="31"/>
      <c r="AC23" t="str">
        <f t="shared" si="1"/>
        <v>Corner Brook</v>
      </c>
      <c r="AD23" t="str">
        <f t="shared" si="2"/>
        <v>CY</v>
      </c>
      <c r="AE23" t="str">
        <f t="shared" si="0"/>
        <v>TRUE</v>
      </c>
      <c r="AG23">
        <f t="shared" si="3"/>
        <v>10</v>
      </c>
      <c r="AH23">
        <f t="shared" si="4"/>
        <v>5</v>
      </c>
      <c r="AI23">
        <f t="shared" si="5"/>
        <v>18</v>
      </c>
      <c r="AJ23" t="str">
        <f t="shared" si="6"/>
        <v>Corner Brook</v>
      </c>
      <c r="AK23">
        <f t="shared" si="7"/>
        <v>10015</v>
      </c>
      <c r="AL23" t="str">
        <f t="shared" si="8"/>
        <v>1005018</v>
      </c>
      <c r="AN23">
        <f t="shared" si="9"/>
        <v>12</v>
      </c>
      <c r="AO23">
        <f t="shared" si="10"/>
        <v>2</v>
      </c>
    </row>
    <row r="24" spans="1:41" x14ac:dyDescent="0.2">
      <c r="A24" s="29"/>
      <c r="B24" s="29"/>
      <c r="C24" s="29"/>
      <c r="D24" s="29"/>
      <c r="E24" s="29"/>
      <c r="F24" s="29"/>
      <c r="G24" s="29"/>
      <c r="H24" s="30" t="s">
        <v>33</v>
      </c>
      <c r="I24" s="30"/>
      <c r="J24" s="30"/>
      <c r="K24" s="30"/>
      <c r="L24" s="30"/>
      <c r="M24" s="30"/>
      <c r="N24" s="30"/>
      <c r="O24" s="51" t="s">
        <v>12</v>
      </c>
      <c r="P24" s="51"/>
      <c r="Q24" s="51"/>
      <c r="R24" s="51"/>
      <c r="S24" s="51"/>
      <c r="T24" s="51"/>
      <c r="U24" s="51"/>
      <c r="V24" s="51"/>
      <c r="W24" s="6">
        <v>10</v>
      </c>
      <c r="X24" s="7">
        <v>5</v>
      </c>
      <c r="Y24" s="31">
        <v>15</v>
      </c>
      <c r="Z24" s="31"/>
      <c r="AC24" t="str">
        <f t="shared" si="1"/>
        <v>Gillams</v>
      </c>
      <c r="AD24" t="str">
        <f t="shared" si="2"/>
        <v>T</v>
      </c>
      <c r="AE24" t="str">
        <f t="shared" si="0"/>
        <v>TRUE</v>
      </c>
      <c r="AG24">
        <f t="shared" si="3"/>
        <v>10</v>
      </c>
      <c r="AH24">
        <f t="shared" si="4"/>
        <v>5</v>
      </c>
      <c r="AI24">
        <f t="shared" si="5"/>
        <v>15</v>
      </c>
      <c r="AJ24" t="str">
        <f t="shared" si="6"/>
        <v>Gillams</v>
      </c>
      <c r="AK24">
        <f t="shared" si="7"/>
        <v>10015</v>
      </c>
      <c r="AL24" t="str">
        <f t="shared" si="8"/>
        <v>1005015</v>
      </c>
      <c r="AN24">
        <f t="shared" si="9"/>
        <v>7</v>
      </c>
      <c r="AO24">
        <f t="shared" si="10"/>
        <v>1</v>
      </c>
    </row>
    <row r="25" spans="1:41" x14ac:dyDescent="0.2">
      <c r="A25" s="29"/>
      <c r="B25" s="29"/>
      <c r="C25" s="29"/>
      <c r="D25" s="29"/>
      <c r="E25" s="29"/>
      <c r="F25" s="29"/>
      <c r="G25" s="29"/>
      <c r="H25" s="30" t="s">
        <v>34</v>
      </c>
      <c r="I25" s="30"/>
      <c r="J25" s="30"/>
      <c r="K25" s="30"/>
      <c r="L25" s="30"/>
      <c r="M25" s="30"/>
      <c r="N25" s="30"/>
      <c r="O25" s="51" t="s">
        <v>12</v>
      </c>
      <c r="P25" s="51"/>
      <c r="Q25" s="51"/>
      <c r="R25" s="51"/>
      <c r="S25" s="51"/>
      <c r="T25" s="51"/>
      <c r="U25" s="51"/>
      <c r="V25" s="51"/>
      <c r="W25" s="6">
        <v>10</v>
      </c>
      <c r="X25" s="7">
        <v>5</v>
      </c>
      <c r="Y25" s="31">
        <v>20</v>
      </c>
      <c r="Z25" s="31"/>
      <c r="AC25" t="str">
        <f t="shared" si="1"/>
        <v>Humber Arm South</v>
      </c>
      <c r="AD25" t="str">
        <f t="shared" si="2"/>
        <v>T</v>
      </c>
      <c r="AE25" t="str">
        <f t="shared" si="0"/>
        <v>TRUE</v>
      </c>
      <c r="AG25">
        <f t="shared" si="3"/>
        <v>10</v>
      </c>
      <c r="AH25">
        <f t="shared" si="4"/>
        <v>5</v>
      </c>
      <c r="AI25">
        <f t="shared" si="5"/>
        <v>20</v>
      </c>
      <c r="AJ25" t="str">
        <f t="shared" si="6"/>
        <v>Humber Arm South</v>
      </c>
      <c r="AK25">
        <f t="shared" si="7"/>
        <v>10015</v>
      </c>
      <c r="AL25" t="str">
        <f t="shared" si="8"/>
        <v>1005020</v>
      </c>
      <c r="AN25">
        <f t="shared" si="9"/>
        <v>16</v>
      </c>
      <c r="AO25">
        <f t="shared" si="10"/>
        <v>1</v>
      </c>
    </row>
    <row r="26" spans="1:41" x14ac:dyDescent="0.2">
      <c r="A26" s="29"/>
      <c r="B26" s="29"/>
      <c r="C26" s="29"/>
      <c r="D26" s="29"/>
      <c r="E26" s="29"/>
      <c r="F26" s="29"/>
      <c r="G26" s="29"/>
      <c r="H26" s="30" t="s">
        <v>35</v>
      </c>
      <c r="I26" s="30"/>
      <c r="J26" s="30"/>
      <c r="K26" s="30"/>
      <c r="L26" s="30"/>
      <c r="M26" s="30"/>
      <c r="N26" s="30"/>
      <c r="O26" s="51" t="s">
        <v>12</v>
      </c>
      <c r="P26" s="51"/>
      <c r="Q26" s="51"/>
      <c r="R26" s="51"/>
      <c r="S26" s="51"/>
      <c r="T26" s="51"/>
      <c r="U26" s="51"/>
      <c r="V26" s="51"/>
      <c r="W26" s="6">
        <v>10</v>
      </c>
      <c r="X26" s="7">
        <v>5</v>
      </c>
      <c r="Y26" s="31">
        <v>30</v>
      </c>
      <c r="Z26" s="31"/>
      <c r="AC26" t="str">
        <f t="shared" si="1"/>
        <v>Irishtown-Summerside</v>
      </c>
      <c r="AD26" t="str">
        <f t="shared" si="2"/>
        <v>T</v>
      </c>
      <c r="AE26" t="str">
        <f t="shared" si="0"/>
        <v>TRUE</v>
      </c>
      <c r="AG26">
        <f t="shared" si="3"/>
        <v>10</v>
      </c>
      <c r="AH26">
        <f t="shared" si="4"/>
        <v>5</v>
      </c>
      <c r="AI26">
        <f t="shared" si="5"/>
        <v>30</v>
      </c>
      <c r="AJ26" t="str">
        <f t="shared" si="6"/>
        <v>Irishtown-Summerside</v>
      </c>
      <c r="AK26">
        <f t="shared" si="7"/>
        <v>10015</v>
      </c>
      <c r="AL26" t="str">
        <f t="shared" si="8"/>
        <v>1005030</v>
      </c>
      <c r="AN26">
        <f t="shared" si="9"/>
        <v>20</v>
      </c>
      <c r="AO26">
        <f t="shared" si="10"/>
        <v>1</v>
      </c>
    </row>
    <row r="27" spans="1:41" x14ac:dyDescent="0.2">
      <c r="A27" s="29"/>
      <c r="B27" s="29"/>
      <c r="C27" s="29"/>
      <c r="D27" s="29"/>
      <c r="E27" s="29"/>
      <c r="F27" s="29"/>
      <c r="G27" s="29"/>
      <c r="H27" s="30" t="s">
        <v>36</v>
      </c>
      <c r="I27" s="30"/>
      <c r="J27" s="30"/>
      <c r="K27" s="30"/>
      <c r="L27" s="30"/>
      <c r="M27" s="30"/>
      <c r="N27" s="30"/>
      <c r="O27" s="51" t="s">
        <v>12</v>
      </c>
      <c r="P27" s="51"/>
      <c r="Q27" s="51"/>
      <c r="R27" s="51"/>
      <c r="S27" s="51"/>
      <c r="T27" s="51"/>
      <c r="U27" s="51"/>
      <c r="V27" s="51"/>
      <c r="W27" s="6">
        <v>10</v>
      </c>
      <c r="X27" s="7">
        <v>5</v>
      </c>
      <c r="Y27" s="31">
        <v>17</v>
      </c>
      <c r="Z27" s="31"/>
      <c r="AC27" t="str">
        <f t="shared" si="1"/>
        <v>Massey Drive</v>
      </c>
      <c r="AD27" t="str">
        <f t="shared" si="2"/>
        <v>T</v>
      </c>
      <c r="AE27" t="str">
        <f t="shared" si="0"/>
        <v>TRUE</v>
      </c>
      <c r="AG27">
        <f t="shared" si="3"/>
        <v>10</v>
      </c>
      <c r="AH27">
        <f t="shared" si="4"/>
        <v>5</v>
      </c>
      <c r="AI27">
        <f t="shared" si="5"/>
        <v>17</v>
      </c>
      <c r="AJ27" t="str">
        <f t="shared" si="6"/>
        <v>Massey Drive</v>
      </c>
      <c r="AK27">
        <f t="shared" si="7"/>
        <v>10015</v>
      </c>
      <c r="AL27" t="str">
        <f t="shared" si="8"/>
        <v>1005017</v>
      </c>
      <c r="AN27">
        <f t="shared" si="9"/>
        <v>12</v>
      </c>
      <c r="AO27">
        <f t="shared" si="10"/>
        <v>1</v>
      </c>
    </row>
    <row r="28" spans="1:41" x14ac:dyDescent="0.2">
      <c r="A28" s="29"/>
      <c r="B28" s="29"/>
      <c r="C28" s="29"/>
      <c r="D28" s="29"/>
      <c r="E28" s="29"/>
      <c r="F28" s="29"/>
      <c r="G28" s="29"/>
      <c r="H28" s="30" t="s">
        <v>37</v>
      </c>
      <c r="I28" s="30"/>
      <c r="J28" s="30"/>
      <c r="K28" s="30"/>
      <c r="L28" s="30"/>
      <c r="M28" s="30"/>
      <c r="N28" s="30"/>
      <c r="O28" s="51" t="s">
        <v>12</v>
      </c>
      <c r="P28" s="51"/>
      <c r="Q28" s="51"/>
      <c r="R28" s="51"/>
      <c r="S28" s="51"/>
      <c r="T28" s="51"/>
      <c r="U28" s="51"/>
      <c r="V28" s="51"/>
      <c r="W28" s="6">
        <v>10</v>
      </c>
      <c r="X28" s="7">
        <v>5</v>
      </c>
      <c r="Y28" s="31">
        <v>22</v>
      </c>
      <c r="Z28" s="31"/>
      <c r="AC28" t="str">
        <f t="shared" si="1"/>
        <v>McIvers</v>
      </c>
      <c r="AD28" t="str">
        <f t="shared" si="2"/>
        <v>T</v>
      </c>
      <c r="AE28" t="str">
        <f t="shared" si="0"/>
        <v>TRUE</v>
      </c>
      <c r="AG28">
        <f t="shared" si="3"/>
        <v>10</v>
      </c>
      <c r="AH28">
        <f t="shared" si="4"/>
        <v>5</v>
      </c>
      <c r="AI28">
        <f t="shared" si="5"/>
        <v>22</v>
      </c>
      <c r="AJ28" t="str">
        <f t="shared" si="6"/>
        <v>McIvers</v>
      </c>
      <c r="AK28">
        <f t="shared" si="7"/>
        <v>10015</v>
      </c>
      <c r="AL28" t="str">
        <f t="shared" si="8"/>
        <v>1005022</v>
      </c>
      <c r="AN28">
        <f t="shared" si="9"/>
        <v>7</v>
      </c>
      <c r="AO28">
        <f t="shared" si="10"/>
        <v>1</v>
      </c>
    </row>
    <row r="29" spans="1:41" x14ac:dyDescent="0.2">
      <c r="A29" s="29"/>
      <c r="B29" s="29"/>
      <c r="C29" s="29"/>
      <c r="D29" s="29"/>
      <c r="E29" s="29"/>
      <c r="F29" s="29"/>
      <c r="G29" s="29"/>
      <c r="H29" s="30" t="s">
        <v>38</v>
      </c>
      <c r="I29" s="30"/>
      <c r="J29" s="30"/>
      <c r="K29" s="30"/>
      <c r="L29" s="30"/>
      <c r="M29" s="30"/>
      <c r="N29" s="30"/>
      <c r="O29" s="51" t="s">
        <v>12</v>
      </c>
      <c r="P29" s="51"/>
      <c r="Q29" s="51"/>
      <c r="R29" s="51"/>
      <c r="S29" s="51"/>
      <c r="T29" s="51"/>
      <c r="U29" s="51"/>
      <c r="V29" s="51"/>
      <c r="W29" s="6">
        <v>10</v>
      </c>
      <c r="X29" s="7">
        <v>5</v>
      </c>
      <c r="Y29" s="31">
        <v>25</v>
      </c>
      <c r="Z29" s="31"/>
      <c r="AC29" t="str">
        <f t="shared" si="1"/>
        <v>Meadows</v>
      </c>
      <c r="AD29" t="str">
        <f t="shared" si="2"/>
        <v>T</v>
      </c>
      <c r="AE29" t="str">
        <f t="shared" si="0"/>
        <v>TRUE</v>
      </c>
      <c r="AG29">
        <f t="shared" si="3"/>
        <v>10</v>
      </c>
      <c r="AH29">
        <f t="shared" si="4"/>
        <v>5</v>
      </c>
      <c r="AI29">
        <f t="shared" si="5"/>
        <v>25</v>
      </c>
      <c r="AJ29" t="str">
        <f t="shared" si="6"/>
        <v>Meadows</v>
      </c>
      <c r="AK29">
        <f t="shared" si="7"/>
        <v>10015</v>
      </c>
      <c r="AL29" t="str">
        <f t="shared" si="8"/>
        <v>1005025</v>
      </c>
      <c r="AN29">
        <f t="shared" si="9"/>
        <v>7</v>
      </c>
      <c r="AO29">
        <f t="shared" si="10"/>
        <v>1</v>
      </c>
    </row>
    <row r="30" spans="1:41" x14ac:dyDescent="0.2">
      <c r="A30" s="29"/>
      <c r="B30" s="29"/>
      <c r="C30" s="29"/>
      <c r="D30" s="29"/>
      <c r="E30" s="29"/>
      <c r="F30" s="29"/>
      <c r="G30" s="29"/>
      <c r="H30" s="30" t="s">
        <v>39</v>
      </c>
      <c r="I30" s="30"/>
      <c r="J30" s="30"/>
      <c r="K30" s="30"/>
      <c r="L30" s="30"/>
      <c r="M30" s="30"/>
      <c r="N30" s="30"/>
      <c r="O30" s="51" t="s">
        <v>12</v>
      </c>
      <c r="P30" s="51"/>
      <c r="Q30" s="51"/>
      <c r="R30" s="51"/>
      <c r="S30" s="51"/>
      <c r="T30" s="51"/>
      <c r="U30" s="51"/>
      <c r="V30" s="51"/>
      <c r="W30" s="6">
        <v>10</v>
      </c>
      <c r="X30" s="7">
        <v>5</v>
      </c>
      <c r="Y30" s="31">
        <v>33</v>
      </c>
      <c r="Z30" s="31"/>
      <c r="AC30" t="str">
        <f t="shared" si="1"/>
        <v>Mount Moriah</v>
      </c>
      <c r="AD30" t="str">
        <f t="shared" si="2"/>
        <v>T</v>
      </c>
      <c r="AE30" t="str">
        <f t="shared" si="0"/>
        <v>TRUE</v>
      </c>
      <c r="AG30">
        <f t="shared" si="3"/>
        <v>10</v>
      </c>
      <c r="AH30">
        <f t="shared" si="4"/>
        <v>5</v>
      </c>
      <c r="AI30">
        <f t="shared" si="5"/>
        <v>33</v>
      </c>
      <c r="AJ30" t="str">
        <f t="shared" si="6"/>
        <v>Mount Moriah</v>
      </c>
      <c r="AK30">
        <f t="shared" si="7"/>
        <v>10015</v>
      </c>
      <c r="AL30" t="str">
        <f t="shared" si="8"/>
        <v>1005033</v>
      </c>
      <c r="AN30">
        <f t="shared" si="9"/>
        <v>12</v>
      </c>
      <c r="AO30">
        <f t="shared" si="10"/>
        <v>1</v>
      </c>
    </row>
    <row r="31" spans="1:41" x14ac:dyDescent="0.2">
      <c r="A31" s="29"/>
      <c r="B31" s="29"/>
      <c r="C31" s="29"/>
      <c r="D31" s="29"/>
      <c r="E31" s="29"/>
      <c r="F31" s="29"/>
      <c r="G31" s="29"/>
      <c r="H31" s="30" t="s">
        <v>40</v>
      </c>
      <c r="I31" s="30"/>
      <c r="J31" s="30"/>
      <c r="K31" s="30"/>
      <c r="L31" s="30"/>
      <c r="M31" s="30"/>
      <c r="N31" s="30"/>
      <c r="O31" s="51" t="s">
        <v>12</v>
      </c>
      <c r="P31" s="51"/>
      <c r="Q31" s="51"/>
      <c r="R31" s="51"/>
      <c r="S31" s="51"/>
      <c r="T31" s="51"/>
      <c r="U31" s="51"/>
      <c r="V31" s="51"/>
      <c r="W31" s="6">
        <v>10</v>
      </c>
      <c r="X31" s="7">
        <v>5</v>
      </c>
      <c r="Y31" s="31">
        <v>11</v>
      </c>
      <c r="Z31" s="31"/>
      <c r="AC31" t="str">
        <f t="shared" si="1"/>
        <v>Steady Brook</v>
      </c>
      <c r="AD31" t="str">
        <f t="shared" si="2"/>
        <v>T</v>
      </c>
      <c r="AE31" t="str">
        <f t="shared" si="0"/>
        <v>TRUE</v>
      </c>
      <c r="AG31">
        <f t="shared" si="3"/>
        <v>10</v>
      </c>
      <c r="AH31">
        <f t="shared" si="4"/>
        <v>5</v>
      </c>
      <c r="AI31">
        <f t="shared" si="5"/>
        <v>11</v>
      </c>
      <c r="AJ31" t="str">
        <f t="shared" si="6"/>
        <v>Steady Brook</v>
      </c>
      <c r="AK31">
        <f t="shared" si="7"/>
        <v>10015</v>
      </c>
      <c r="AL31" t="str">
        <f t="shared" si="8"/>
        <v>1005011</v>
      </c>
      <c r="AN31">
        <f t="shared" si="9"/>
        <v>12</v>
      </c>
      <c r="AO31">
        <f t="shared" si="10"/>
        <v>1</v>
      </c>
    </row>
    <row r="32" spans="1:41" x14ac:dyDescent="0.2">
      <c r="A32" s="30" t="s">
        <v>41</v>
      </c>
      <c r="B32" s="30"/>
      <c r="C32" s="30"/>
      <c r="D32" s="30"/>
      <c r="E32" s="47">
        <v>10010</v>
      </c>
      <c r="F32" s="47"/>
      <c r="G32" s="47"/>
      <c r="H32" s="30" t="s">
        <v>41</v>
      </c>
      <c r="I32" s="30"/>
      <c r="J32" s="30"/>
      <c r="K32" s="30"/>
      <c r="L32" s="30"/>
      <c r="M32" s="30"/>
      <c r="N32" s="30"/>
      <c r="O32" s="51" t="s">
        <v>12</v>
      </c>
      <c r="P32" s="51"/>
      <c r="Q32" s="51"/>
      <c r="R32" s="51"/>
      <c r="S32" s="51"/>
      <c r="T32" s="51"/>
      <c r="U32" s="51"/>
      <c r="V32" s="51"/>
      <c r="W32" s="6">
        <v>10</v>
      </c>
      <c r="X32" s="7">
        <v>6</v>
      </c>
      <c r="Y32" s="31">
        <v>17</v>
      </c>
      <c r="Z32" s="31"/>
      <c r="AC32" t="str">
        <f t="shared" si="1"/>
        <v>Grand Falls-Windsor</v>
      </c>
      <c r="AD32" t="str">
        <f t="shared" si="2"/>
        <v>T</v>
      </c>
      <c r="AE32" t="str">
        <f t="shared" si="0"/>
        <v>TRUE</v>
      </c>
      <c r="AG32">
        <f t="shared" si="3"/>
        <v>10</v>
      </c>
      <c r="AH32">
        <f t="shared" si="4"/>
        <v>6</v>
      </c>
      <c r="AI32">
        <f t="shared" si="5"/>
        <v>17</v>
      </c>
      <c r="AJ32" t="str">
        <f t="shared" si="6"/>
        <v>Grand Falls-Windsor</v>
      </c>
      <c r="AK32">
        <f t="shared" si="7"/>
        <v>10010</v>
      </c>
      <c r="AL32" t="str">
        <f t="shared" si="8"/>
        <v>1006017</v>
      </c>
      <c r="AN32">
        <f t="shared" si="9"/>
        <v>19</v>
      </c>
      <c r="AO32">
        <f t="shared" si="10"/>
        <v>1</v>
      </c>
    </row>
    <row r="33" spans="1:41" x14ac:dyDescent="0.2">
      <c r="A33" s="44" t="s">
        <v>42</v>
      </c>
      <c r="B33" s="44"/>
      <c r="C33" s="44"/>
      <c r="D33" s="44"/>
      <c r="E33" s="48" t="s">
        <v>43</v>
      </c>
      <c r="F33" s="48"/>
      <c r="G33" s="48"/>
      <c r="H33" s="29"/>
      <c r="I33" s="29"/>
      <c r="J33" s="29"/>
      <c r="K33" s="29"/>
      <c r="L33" s="29"/>
      <c r="M33" s="29"/>
      <c r="N33" s="29"/>
      <c r="O33" s="29"/>
      <c r="P33" s="29"/>
      <c r="Q33" s="29"/>
      <c r="R33" s="29"/>
      <c r="S33" s="29"/>
      <c r="T33" s="29"/>
      <c r="U33" s="29"/>
      <c r="V33" s="29"/>
      <c r="W33" s="4"/>
      <c r="X33" s="4"/>
      <c r="Y33" s="29"/>
      <c r="Z33" s="29"/>
      <c r="AC33" t="str">
        <f t="shared" si="1"/>
        <v/>
      </c>
      <c r="AD33" t="str">
        <f t="shared" si="2"/>
        <v/>
      </c>
      <c r="AE33" t="str">
        <f t="shared" si="0"/>
        <v>FALSE</v>
      </c>
      <c r="AG33" t="str">
        <f t="shared" si="3"/>
        <v/>
      </c>
      <c r="AH33" t="str">
        <f t="shared" si="4"/>
        <v/>
      </c>
      <c r="AI33" t="str">
        <f t="shared" si="5"/>
        <v/>
      </c>
      <c r="AJ33" t="str">
        <f t="shared" si="6"/>
        <v/>
      </c>
      <c r="AK33">
        <f t="shared" si="7"/>
        <v>10010</v>
      </c>
      <c r="AL33" t="str">
        <f t="shared" si="8"/>
        <v/>
      </c>
      <c r="AN33">
        <f t="shared" si="9"/>
        <v>0</v>
      </c>
      <c r="AO33">
        <f t="shared" si="10"/>
        <v>0</v>
      </c>
    </row>
    <row r="34" spans="1:41" x14ac:dyDescent="0.2">
      <c r="A34" s="30" t="s">
        <v>44</v>
      </c>
      <c r="B34" s="30"/>
      <c r="C34" s="30"/>
      <c r="D34" s="30"/>
      <c r="E34" s="56">
        <v>10996</v>
      </c>
      <c r="F34" s="56"/>
      <c r="G34" s="56"/>
      <c r="H34" s="57" t="s">
        <v>45</v>
      </c>
      <c r="I34" s="57"/>
      <c r="J34" s="57"/>
      <c r="K34" s="57"/>
      <c r="L34" s="57"/>
      <c r="M34" s="57"/>
      <c r="N34" s="57"/>
      <c r="O34" s="59" t="s">
        <v>12</v>
      </c>
      <c r="P34" s="59"/>
      <c r="Q34" s="59"/>
      <c r="R34" s="59"/>
      <c r="S34" s="59"/>
      <c r="T34" s="59"/>
      <c r="U34" s="59"/>
      <c r="V34" s="59"/>
      <c r="W34" s="9">
        <v>10</v>
      </c>
      <c r="X34" s="10">
        <v>1</v>
      </c>
      <c r="Y34" s="56">
        <v>464</v>
      </c>
      <c r="Z34" s="56"/>
      <c r="AC34" t="str">
        <f t="shared" si="1"/>
        <v>Avondale</v>
      </c>
      <c r="AD34" t="str">
        <f t="shared" si="2"/>
        <v>T</v>
      </c>
      <c r="AE34" t="str">
        <f t="shared" si="0"/>
        <v>TRUE</v>
      </c>
      <c r="AG34">
        <f t="shared" si="3"/>
        <v>10</v>
      </c>
      <c r="AH34">
        <f t="shared" si="4"/>
        <v>1</v>
      </c>
      <c r="AI34">
        <f t="shared" si="5"/>
        <v>464</v>
      </c>
      <c r="AJ34" t="str">
        <f t="shared" si="6"/>
        <v>Avondale</v>
      </c>
      <c r="AK34">
        <f t="shared" si="7"/>
        <v>10996</v>
      </c>
      <c r="AL34" t="str">
        <f t="shared" si="8"/>
        <v>1001464</v>
      </c>
      <c r="AN34">
        <f t="shared" si="9"/>
        <v>8</v>
      </c>
      <c r="AO34">
        <f t="shared" si="10"/>
        <v>1</v>
      </c>
    </row>
    <row r="35" spans="1:41" x14ac:dyDescent="0.2">
      <c r="A35" s="29"/>
      <c r="B35" s="29"/>
      <c r="C35" s="29"/>
      <c r="D35" s="29"/>
      <c r="E35" s="29"/>
      <c r="F35" s="29"/>
      <c r="G35" s="29"/>
      <c r="H35" s="30" t="s">
        <v>46</v>
      </c>
      <c r="I35" s="30"/>
      <c r="J35" s="30"/>
      <c r="K35" s="30"/>
      <c r="L35" s="30"/>
      <c r="M35" s="30"/>
      <c r="N35" s="30"/>
      <c r="O35" s="51" t="s">
        <v>12</v>
      </c>
      <c r="P35" s="51"/>
      <c r="Q35" s="51"/>
      <c r="R35" s="51"/>
      <c r="S35" s="51"/>
      <c r="T35" s="51"/>
      <c r="U35" s="51"/>
      <c r="V35" s="51"/>
      <c r="W35" s="6">
        <v>10</v>
      </c>
      <c r="X35" s="7">
        <v>6</v>
      </c>
      <c r="Y35" s="31">
        <v>26</v>
      </c>
      <c r="Z35" s="31"/>
      <c r="AC35" t="str">
        <f t="shared" si="1"/>
        <v>Badger</v>
      </c>
      <c r="AD35" t="str">
        <f t="shared" si="2"/>
        <v>T</v>
      </c>
      <c r="AE35" t="str">
        <f t="shared" si="0"/>
        <v>TRUE</v>
      </c>
      <c r="AG35">
        <f t="shared" si="3"/>
        <v>10</v>
      </c>
      <c r="AH35">
        <f t="shared" si="4"/>
        <v>6</v>
      </c>
      <c r="AI35">
        <f t="shared" si="5"/>
        <v>26</v>
      </c>
      <c r="AJ35" t="str">
        <f t="shared" si="6"/>
        <v>Badger</v>
      </c>
      <c r="AK35">
        <f t="shared" si="7"/>
        <v>10996</v>
      </c>
      <c r="AL35" t="str">
        <f t="shared" si="8"/>
        <v>1006026</v>
      </c>
      <c r="AN35">
        <f t="shared" si="9"/>
        <v>6</v>
      </c>
      <c r="AO35">
        <f t="shared" si="10"/>
        <v>1</v>
      </c>
    </row>
    <row r="36" spans="1:41" x14ac:dyDescent="0.2">
      <c r="A36" s="29"/>
      <c r="B36" s="29"/>
      <c r="C36" s="29"/>
      <c r="D36" s="29"/>
      <c r="E36" s="29"/>
      <c r="F36" s="29"/>
      <c r="G36" s="29"/>
      <c r="H36" s="30" t="s">
        <v>47</v>
      </c>
      <c r="I36" s="30"/>
      <c r="J36" s="30"/>
      <c r="K36" s="30"/>
      <c r="L36" s="30"/>
      <c r="M36" s="30"/>
      <c r="N36" s="30"/>
      <c r="O36" s="51" t="s">
        <v>12</v>
      </c>
      <c r="P36" s="51"/>
      <c r="Q36" s="51"/>
      <c r="R36" s="51"/>
      <c r="S36" s="51"/>
      <c r="T36" s="51"/>
      <c r="U36" s="51"/>
      <c r="V36" s="51"/>
      <c r="W36" s="6">
        <v>10</v>
      </c>
      <c r="X36" s="7">
        <v>2</v>
      </c>
      <c r="Y36" s="31">
        <v>27</v>
      </c>
      <c r="Z36" s="31"/>
      <c r="AC36" t="str">
        <f t="shared" si="1"/>
        <v>Bay L’Argent</v>
      </c>
      <c r="AD36" t="str">
        <f t="shared" si="2"/>
        <v>T</v>
      </c>
      <c r="AE36" t="str">
        <f t="shared" si="0"/>
        <v>TRUE</v>
      </c>
      <c r="AG36">
        <f t="shared" si="3"/>
        <v>10</v>
      </c>
      <c r="AH36">
        <f t="shared" si="4"/>
        <v>2</v>
      </c>
      <c r="AI36">
        <f t="shared" si="5"/>
        <v>27</v>
      </c>
      <c r="AJ36" t="str">
        <f t="shared" si="6"/>
        <v>Bay L’Argent</v>
      </c>
      <c r="AK36">
        <f t="shared" si="7"/>
        <v>10996</v>
      </c>
      <c r="AL36" t="str">
        <f t="shared" si="8"/>
        <v>1002027</v>
      </c>
      <c r="AN36">
        <f t="shared" si="9"/>
        <v>12</v>
      </c>
      <c r="AO36">
        <f t="shared" si="10"/>
        <v>1</v>
      </c>
    </row>
    <row r="37" spans="1:41" x14ac:dyDescent="0.2">
      <c r="A37" s="29"/>
      <c r="B37" s="29"/>
      <c r="C37" s="29"/>
      <c r="D37" s="29"/>
      <c r="E37" s="29"/>
      <c r="F37" s="29"/>
      <c r="G37" s="29"/>
      <c r="H37" s="30" t="s">
        <v>48</v>
      </c>
      <c r="I37" s="30"/>
      <c r="J37" s="30"/>
      <c r="K37" s="30"/>
      <c r="L37" s="30"/>
      <c r="M37" s="30"/>
      <c r="N37" s="30"/>
      <c r="O37" s="51" t="s">
        <v>12</v>
      </c>
      <c r="P37" s="51"/>
      <c r="Q37" s="51"/>
      <c r="R37" s="51"/>
      <c r="S37" s="51"/>
      <c r="T37" s="51"/>
      <c r="U37" s="51"/>
      <c r="V37" s="51"/>
      <c r="W37" s="6">
        <v>10</v>
      </c>
      <c r="X37" s="7">
        <v>6</v>
      </c>
      <c r="Y37" s="31">
        <v>19</v>
      </c>
      <c r="Z37" s="31"/>
      <c r="AC37" t="str">
        <f t="shared" si="1"/>
        <v>Bishop’s Falls</v>
      </c>
      <c r="AD37" t="str">
        <f t="shared" si="2"/>
        <v>T</v>
      </c>
      <c r="AE37" t="str">
        <f t="shared" si="0"/>
        <v>TRUE</v>
      </c>
      <c r="AG37">
        <f t="shared" si="3"/>
        <v>10</v>
      </c>
      <c r="AH37">
        <f t="shared" si="4"/>
        <v>6</v>
      </c>
      <c r="AI37">
        <f t="shared" si="5"/>
        <v>19</v>
      </c>
      <c r="AJ37" t="str">
        <f t="shared" si="6"/>
        <v>Bishop’s Falls</v>
      </c>
      <c r="AK37">
        <f t="shared" si="7"/>
        <v>10996</v>
      </c>
      <c r="AL37" t="str">
        <f t="shared" si="8"/>
        <v>1006019</v>
      </c>
      <c r="AN37">
        <f t="shared" si="9"/>
        <v>14</v>
      </c>
      <c r="AO37">
        <f t="shared" si="10"/>
        <v>1</v>
      </c>
    </row>
    <row r="38" spans="1:41" x14ac:dyDescent="0.2">
      <c r="A38" s="29"/>
      <c r="B38" s="29"/>
      <c r="C38" s="29"/>
      <c r="D38" s="29"/>
      <c r="E38" s="29"/>
      <c r="F38" s="29"/>
      <c r="G38" s="29"/>
      <c r="H38" s="30" t="s">
        <v>49</v>
      </c>
      <c r="I38" s="30"/>
      <c r="J38" s="30"/>
      <c r="K38" s="30"/>
      <c r="L38" s="30"/>
      <c r="M38" s="30"/>
      <c r="N38" s="30"/>
      <c r="O38" s="51" t="s">
        <v>12</v>
      </c>
      <c r="P38" s="51"/>
      <c r="Q38" s="51"/>
      <c r="R38" s="51"/>
      <c r="S38" s="51"/>
      <c r="T38" s="51"/>
      <c r="U38" s="51"/>
      <c r="V38" s="51"/>
      <c r="W38" s="6">
        <v>10</v>
      </c>
      <c r="X38" s="7">
        <v>1</v>
      </c>
      <c r="Y38" s="47">
        <v>446</v>
      </c>
      <c r="Z38" s="47"/>
      <c r="AC38" t="str">
        <f t="shared" si="1"/>
        <v>Brigus</v>
      </c>
      <c r="AD38" t="str">
        <f t="shared" si="2"/>
        <v>T</v>
      </c>
      <c r="AE38" t="str">
        <f t="shared" si="0"/>
        <v>TRUE</v>
      </c>
      <c r="AG38">
        <f t="shared" si="3"/>
        <v>10</v>
      </c>
      <c r="AH38">
        <f t="shared" si="4"/>
        <v>1</v>
      </c>
      <c r="AI38">
        <f t="shared" si="5"/>
        <v>446</v>
      </c>
      <c r="AJ38" t="str">
        <f t="shared" si="6"/>
        <v>Brigus</v>
      </c>
      <c r="AK38">
        <f t="shared" si="7"/>
        <v>10996</v>
      </c>
      <c r="AL38" t="str">
        <f t="shared" si="8"/>
        <v>1001446</v>
      </c>
      <c r="AN38">
        <f t="shared" si="9"/>
        <v>6</v>
      </c>
      <c r="AO38">
        <f t="shared" si="10"/>
        <v>1</v>
      </c>
    </row>
    <row r="39" spans="1:41" x14ac:dyDescent="0.2">
      <c r="A39" s="29"/>
      <c r="B39" s="29"/>
      <c r="C39" s="29"/>
      <c r="D39" s="29"/>
      <c r="E39" s="29"/>
      <c r="F39" s="29"/>
      <c r="G39" s="29"/>
      <c r="H39" s="30" t="s">
        <v>50</v>
      </c>
      <c r="I39" s="30"/>
      <c r="J39" s="30"/>
      <c r="K39" s="30"/>
      <c r="L39" s="30"/>
      <c r="M39" s="30"/>
      <c r="N39" s="30"/>
      <c r="O39" s="51" t="s">
        <v>12</v>
      </c>
      <c r="P39" s="51"/>
      <c r="Q39" s="51"/>
      <c r="R39" s="51"/>
      <c r="S39" s="51"/>
      <c r="T39" s="51"/>
      <c r="U39" s="51"/>
      <c r="V39" s="51"/>
      <c r="W39" s="6">
        <v>10</v>
      </c>
      <c r="X39" s="7">
        <v>1</v>
      </c>
      <c r="Y39" s="47">
        <v>429</v>
      </c>
      <c r="Z39" s="47"/>
      <c r="AC39" t="str">
        <f t="shared" si="1"/>
        <v>Clarke’s Beach</v>
      </c>
      <c r="AD39" t="str">
        <f t="shared" si="2"/>
        <v>T</v>
      </c>
      <c r="AE39" t="str">
        <f t="shared" si="0"/>
        <v>TRUE</v>
      </c>
      <c r="AG39">
        <f t="shared" si="3"/>
        <v>10</v>
      </c>
      <c r="AH39">
        <f t="shared" si="4"/>
        <v>1</v>
      </c>
      <c r="AI39">
        <f t="shared" si="5"/>
        <v>429</v>
      </c>
      <c r="AJ39" t="str">
        <f t="shared" si="6"/>
        <v>Clarke’s Beach</v>
      </c>
      <c r="AK39">
        <f t="shared" si="7"/>
        <v>10996</v>
      </c>
      <c r="AL39" t="str">
        <f t="shared" si="8"/>
        <v>1001429</v>
      </c>
      <c r="AN39">
        <f t="shared" si="9"/>
        <v>14</v>
      </c>
      <c r="AO39">
        <f t="shared" si="10"/>
        <v>1</v>
      </c>
    </row>
    <row r="40" spans="1:41" x14ac:dyDescent="0.2">
      <c r="A40" s="29"/>
      <c r="B40" s="29"/>
      <c r="C40" s="29"/>
      <c r="D40" s="29"/>
      <c r="E40" s="29"/>
      <c r="F40" s="29"/>
      <c r="G40" s="29"/>
      <c r="H40" s="30" t="s">
        <v>51</v>
      </c>
      <c r="I40" s="30"/>
      <c r="J40" s="30"/>
      <c r="K40" s="30"/>
      <c r="L40" s="30"/>
      <c r="M40" s="30"/>
      <c r="N40" s="30"/>
      <c r="O40" s="51" t="s">
        <v>12</v>
      </c>
      <c r="P40" s="51"/>
      <c r="Q40" s="51"/>
      <c r="R40" s="51"/>
      <c r="S40" s="51"/>
      <c r="T40" s="51"/>
      <c r="U40" s="51"/>
      <c r="V40" s="51"/>
      <c r="W40" s="6">
        <v>10</v>
      </c>
      <c r="X40" s="7">
        <v>1</v>
      </c>
      <c r="Y40" s="47">
        <v>456</v>
      </c>
      <c r="Z40" s="47"/>
      <c r="AC40" t="str">
        <f t="shared" si="1"/>
        <v>Colliers</v>
      </c>
      <c r="AD40" t="str">
        <f t="shared" si="2"/>
        <v>T</v>
      </c>
      <c r="AE40" t="str">
        <f t="shared" si="0"/>
        <v>TRUE</v>
      </c>
      <c r="AG40">
        <f t="shared" si="3"/>
        <v>10</v>
      </c>
      <c r="AH40">
        <f t="shared" si="4"/>
        <v>1</v>
      </c>
      <c r="AI40">
        <f t="shared" si="5"/>
        <v>456</v>
      </c>
      <c r="AJ40" t="str">
        <f t="shared" si="6"/>
        <v>Colliers</v>
      </c>
      <c r="AK40">
        <f t="shared" si="7"/>
        <v>10996</v>
      </c>
      <c r="AL40" t="str">
        <f t="shared" si="8"/>
        <v>1001456</v>
      </c>
      <c r="AN40">
        <f t="shared" si="9"/>
        <v>8</v>
      </c>
      <c r="AO40">
        <f t="shared" si="10"/>
        <v>1</v>
      </c>
    </row>
    <row r="41" spans="1:41" x14ac:dyDescent="0.2">
      <c r="A41" s="29"/>
      <c r="B41" s="29"/>
      <c r="C41" s="29"/>
      <c r="D41" s="29"/>
      <c r="E41" s="29"/>
      <c r="F41" s="29"/>
      <c r="G41" s="29"/>
      <c r="H41" s="30" t="s">
        <v>52</v>
      </c>
      <c r="I41" s="30"/>
      <c r="J41" s="30"/>
      <c r="K41" s="30"/>
      <c r="L41" s="30"/>
      <c r="M41" s="30"/>
      <c r="N41" s="30"/>
      <c r="O41" s="51" t="s">
        <v>12</v>
      </c>
      <c r="P41" s="51"/>
      <c r="Q41" s="51"/>
      <c r="R41" s="51"/>
      <c r="S41" s="51"/>
      <c r="T41" s="51"/>
      <c r="U41" s="51"/>
      <c r="V41" s="51"/>
      <c r="W41" s="6">
        <v>10</v>
      </c>
      <c r="X41" s="7">
        <v>1</v>
      </c>
      <c r="Y41" s="47">
        <v>461</v>
      </c>
      <c r="Z41" s="47"/>
      <c r="AC41" t="str">
        <f t="shared" si="1"/>
        <v>Conception Harbour</v>
      </c>
      <c r="AD41" t="str">
        <f t="shared" si="2"/>
        <v>T</v>
      </c>
      <c r="AE41" t="str">
        <f t="shared" si="0"/>
        <v>TRUE</v>
      </c>
      <c r="AG41">
        <f t="shared" si="3"/>
        <v>10</v>
      </c>
      <c r="AH41">
        <f t="shared" si="4"/>
        <v>1</v>
      </c>
      <c r="AI41">
        <f t="shared" si="5"/>
        <v>461</v>
      </c>
      <c r="AJ41" t="str">
        <f t="shared" si="6"/>
        <v>Conception Harbour</v>
      </c>
      <c r="AK41">
        <f t="shared" si="7"/>
        <v>10996</v>
      </c>
      <c r="AL41" t="str">
        <f t="shared" si="8"/>
        <v>1001461</v>
      </c>
      <c r="AN41">
        <f t="shared" si="9"/>
        <v>18</v>
      </c>
      <c r="AO41">
        <f t="shared" si="10"/>
        <v>1</v>
      </c>
    </row>
    <row r="42" spans="1:41" x14ac:dyDescent="0.2">
      <c r="A42" s="29"/>
      <c r="B42" s="29"/>
      <c r="C42" s="29"/>
      <c r="D42" s="29"/>
      <c r="E42" s="29"/>
      <c r="F42" s="29"/>
      <c r="G42" s="29"/>
      <c r="H42" s="30" t="s">
        <v>53</v>
      </c>
      <c r="I42" s="30"/>
      <c r="J42" s="30"/>
      <c r="K42" s="30"/>
      <c r="L42" s="30"/>
      <c r="M42" s="30"/>
      <c r="N42" s="30"/>
      <c r="O42" s="51" t="s">
        <v>12</v>
      </c>
      <c r="P42" s="51"/>
      <c r="Q42" s="51"/>
      <c r="R42" s="51"/>
      <c r="S42" s="51"/>
      <c r="T42" s="51"/>
      <c r="U42" s="51"/>
      <c r="V42" s="51"/>
      <c r="W42" s="6">
        <v>10</v>
      </c>
      <c r="X42" s="7">
        <v>1</v>
      </c>
      <c r="Y42" s="47">
        <v>437</v>
      </c>
      <c r="Z42" s="47"/>
      <c r="AC42" t="str">
        <f t="shared" si="1"/>
        <v>Cupids</v>
      </c>
      <c r="AD42" t="str">
        <f t="shared" si="2"/>
        <v>T</v>
      </c>
      <c r="AE42" t="str">
        <f t="shared" si="0"/>
        <v>TRUE</v>
      </c>
      <c r="AG42">
        <f t="shared" si="3"/>
        <v>10</v>
      </c>
      <c r="AH42">
        <f t="shared" si="4"/>
        <v>1</v>
      </c>
      <c r="AI42">
        <f t="shared" si="5"/>
        <v>437</v>
      </c>
      <c r="AJ42" t="str">
        <f t="shared" si="6"/>
        <v>Cupids</v>
      </c>
      <c r="AK42">
        <f t="shared" si="7"/>
        <v>10996</v>
      </c>
      <c r="AL42" t="str">
        <f t="shared" si="8"/>
        <v>1001437</v>
      </c>
      <c r="AN42">
        <f t="shared" si="9"/>
        <v>6</v>
      </c>
      <c r="AO42">
        <f t="shared" si="10"/>
        <v>1</v>
      </c>
    </row>
    <row r="43" spans="1:41" x14ac:dyDescent="0.2">
      <c r="A43" s="29"/>
      <c r="B43" s="29"/>
      <c r="C43" s="29"/>
      <c r="D43" s="29"/>
      <c r="E43" s="29"/>
      <c r="F43" s="29"/>
      <c r="G43" s="29"/>
      <c r="H43" s="30" t="s">
        <v>54</v>
      </c>
      <c r="I43" s="30"/>
      <c r="J43" s="30"/>
      <c r="K43" s="30"/>
      <c r="L43" s="30"/>
      <c r="M43" s="30"/>
      <c r="N43" s="30"/>
      <c r="O43" s="35" t="s">
        <v>5236</v>
      </c>
      <c r="P43" s="30"/>
      <c r="Q43" s="30"/>
      <c r="R43" s="30"/>
      <c r="S43" s="30"/>
      <c r="T43" s="30"/>
      <c r="U43" s="30"/>
      <c r="V43" s="30"/>
      <c r="W43" s="6">
        <v>10</v>
      </c>
      <c r="X43" s="7">
        <v>1</v>
      </c>
      <c r="Y43" s="47">
        <v>565</v>
      </c>
      <c r="Z43" s="47"/>
      <c r="AC43" t="str">
        <f t="shared" si="1"/>
        <v>Division No. 1, Subd. D</v>
      </c>
      <c r="AD43" t="str">
        <f t="shared" si="2"/>
        <v>SNO</v>
      </c>
      <c r="AE43" t="str">
        <f t="shared" si="0"/>
        <v>FALSE</v>
      </c>
      <c r="AG43" t="str">
        <f t="shared" si="3"/>
        <v/>
      </c>
      <c r="AH43" t="str">
        <f t="shared" si="4"/>
        <v/>
      </c>
      <c r="AI43" t="str">
        <f t="shared" si="5"/>
        <v/>
      </c>
      <c r="AJ43" t="str">
        <f t="shared" si="6"/>
        <v/>
      </c>
      <c r="AK43">
        <f t="shared" si="7"/>
        <v>10996</v>
      </c>
      <c r="AL43" t="str">
        <f t="shared" si="8"/>
        <v/>
      </c>
      <c r="AN43">
        <f t="shared" si="9"/>
        <v>23</v>
      </c>
      <c r="AO43">
        <f t="shared" si="10"/>
        <v>3</v>
      </c>
    </row>
    <row r="44" spans="1:41" x14ac:dyDescent="0.2">
      <c r="A44" s="29"/>
      <c r="B44" s="29"/>
      <c r="C44" s="29"/>
      <c r="D44" s="29"/>
      <c r="E44" s="29"/>
      <c r="F44" s="29"/>
      <c r="G44" s="29"/>
      <c r="H44" s="30" t="s">
        <v>56</v>
      </c>
      <c r="I44" s="30"/>
      <c r="J44" s="30"/>
      <c r="K44" s="30"/>
      <c r="L44" s="30"/>
      <c r="M44" s="30"/>
      <c r="N44" s="30"/>
      <c r="O44" s="30" t="s">
        <v>55</v>
      </c>
      <c r="P44" s="30"/>
      <c r="Q44" s="30"/>
      <c r="R44" s="30"/>
      <c r="S44" s="30"/>
      <c r="T44" s="30"/>
      <c r="U44" s="30"/>
      <c r="V44" s="30"/>
      <c r="W44" s="6">
        <v>10</v>
      </c>
      <c r="X44" s="7">
        <v>1</v>
      </c>
      <c r="Y44" s="47">
        <v>321</v>
      </c>
      <c r="Z44" s="47"/>
      <c r="AC44" t="str">
        <f t="shared" si="1"/>
        <v>Division No. 1, Subd. F</v>
      </c>
      <c r="AD44" t="str">
        <f t="shared" si="2"/>
        <v>SNO</v>
      </c>
      <c r="AE44" t="str">
        <f t="shared" si="0"/>
        <v>FALSE</v>
      </c>
      <c r="AG44" t="str">
        <f t="shared" si="3"/>
        <v/>
      </c>
      <c r="AH44" t="str">
        <f t="shared" si="4"/>
        <v/>
      </c>
      <c r="AI44" t="str">
        <f t="shared" si="5"/>
        <v/>
      </c>
      <c r="AJ44" t="str">
        <f t="shared" si="6"/>
        <v/>
      </c>
      <c r="AK44">
        <f t="shared" si="7"/>
        <v>10996</v>
      </c>
      <c r="AL44" t="str">
        <f t="shared" si="8"/>
        <v/>
      </c>
      <c r="AN44">
        <f t="shared" si="9"/>
        <v>23</v>
      </c>
      <c r="AO44">
        <f t="shared" si="10"/>
        <v>3</v>
      </c>
    </row>
    <row r="45" spans="1:41" x14ac:dyDescent="0.2">
      <c r="A45" s="29"/>
      <c r="B45" s="29"/>
      <c r="C45" s="29"/>
      <c r="D45" s="29"/>
      <c r="E45" s="29"/>
      <c r="F45" s="29"/>
      <c r="G45" s="29"/>
      <c r="H45" s="30" t="s">
        <v>57</v>
      </c>
      <c r="I45" s="30"/>
      <c r="J45" s="30"/>
      <c r="K45" s="30"/>
      <c r="L45" s="30"/>
      <c r="M45" s="30"/>
      <c r="N45" s="30"/>
      <c r="O45" s="30" t="s">
        <v>55</v>
      </c>
      <c r="P45" s="30"/>
      <c r="Q45" s="30"/>
      <c r="R45" s="30"/>
      <c r="S45" s="30"/>
      <c r="T45" s="30"/>
      <c r="U45" s="30"/>
      <c r="V45" s="30"/>
      <c r="W45" s="6">
        <v>10</v>
      </c>
      <c r="X45" s="7">
        <v>1</v>
      </c>
      <c r="Y45" s="47">
        <v>421</v>
      </c>
      <c r="Z45" s="47"/>
      <c r="AC45" t="str">
        <f t="shared" si="1"/>
        <v>Division No. 1, Subd. M</v>
      </c>
      <c r="AD45" t="str">
        <f t="shared" si="2"/>
        <v>SNO</v>
      </c>
      <c r="AE45" t="str">
        <f t="shared" si="0"/>
        <v>FALSE</v>
      </c>
      <c r="AG45" t="str">
        <f t="shared" si="3"/>
        <v/>
      </c>
      <c r="AH45" t="str">
        <f t="shared" si="4"/>
        <v/>
      </c>
      <c r="AI45" t="str">
        <f t="shared" si="5"/>
        <v/>
      </c>
      <c r="AJ45" t="str">
        <f t="shared" si="6"/>
        <v/>
      </c>
      <c r="AK45">
        <f t="shared" si="7"/>
        <v>10996</v>
      </c>
      <c r="AL45" t="str">
        <f t="shared" si="8"/>
        <v/>
      </c>
      <c r="AN45">
        <f t="shared" si="9"/>
        <v>23</v>
      </c>
      <c r="AO45">
        <f t="shared" si="10"/>
        <v>3</v>
      </c>
    </row>
    <row r="46" spans="1:41" x14ac:dyDescent="0.2">
      <c r="A46" s="29"/>
      <c r="B46" s="29"/>
      <c r="C46" s="29"/>
      <c r="D46" s="29"/>
      <c r="E46" s="29"/>
      <c r="F46" s="29"/>
      <c r="G46" s="29"/>
      <c r="H46" s="30" t="s">
        <v>58</v>
      </c>
      <c r="I46" s="30"/>
      <c r="J46" s="30"/>
      <c r="K46" s="30"/>
      <c r="L46" s="30"/>
      <c r="M46" s="30"/>
      <c r="N46" s="30"/>
      <c r="O46" s="30" t="s">
        <v>55</v>
      </c>
      <c r="P46" s="30"/>
      <c r="Q46" s="30"/>
      <c r="R46" s="30"/>
      <c r="S46" s="30"/>
      <c r="T46" s="30"/>
      <c r="U46" s="30"/>
      <c r="V46" s="30"/>
      <c r="W46" s="6">
        <v>10</v>
      </c>
      <c r="X46" s="7">
        <v>1</v>
      </c>
      <c r="Y46" s="47">
        <v>441</v>
      </c>
      <c r="Z46" s="47"/>
      <c r="AC46" t="str">
        <f t="shared" si="1"/>
        <v>Division No. 1, Subd. N</v>
      </c>
      <c r="AD46" t="str">
        <f t="shared" si="2"/>
        <v>SNO</v>
      </c>
      <c r="AE46" t="str">
        <f t="shared" si="0"/>
        <v>FALSE</v>
      </c>
      <c r="AG46" t="str">
        <f t="shared" si="3"/>
        <v/>
      </c>
      <c r="AH46" t="str">
        <f t="shared" si="4"/>
        <v/>
      </c>
      <c r="AI46" t="str">
        <f t="shared" si="5"/>
        <v/>
      </c>
      <c r="AJ46" t="str">
        <f t="shared" si="6"/>
        <v/>
      </c>
      <c r="AK46">
        <f t="shared" si="7"/>
        <v>10996</v>
      </c>
      <c r="AL46" t="str">
        <f t="shared" si="8"/>
        <v/>
      </c>
      <c r="AN46">
        <f t="shared" si="9"/>
        <v>23</v>
      </c>
      <c r="AO46">
        <f t="shared" si="10"/>
        <v>3</v>
      </c>
    </row>
    <row r="47" spans="1:41" x14ac:dyDescent="0.2">
      <c r="A47" s="29"/>
      <c r="B47" s="29"/>
      <c r="C47" s="29"/>
      <c r="D47" s="29"/>
      <c r="E47" s="29"/>
      <c r="F47" s="29"/>
      <c r="G47" s="29"/>
      <c r="H47" s="30" t="s">
        <v>59</v>
      </c>
      <c r="I47" s="30"/>
      <c r="J47" s="30"/>
      <c r="K47" s="30"/>
      <c r="L47" s="30"/>
      <c r="M47" s="30"/>
      <c r="N47" s="30"/>
      <c r="O47" s="30" t="s">
        <v>55</v>
      </c>
      <c r="P47" s="30"/>
      <c r="Q47" s="30"/>
      <c r="R47" s="30"/>
      <c r="S47" s="30"/>
      <c r="T47" s="30"/>
      <c r="U47" s="30"/>
      <c r="V47" s="30"/>
      <c r="W47" s="6">
        <v>10</v>
      </c>
      <c r="X47" s="7">
        <v>1</v>
      </c>
      <c r="Y47" s="47">
        <v>452</v>
      </c>
      <c r="Z47" s="47"/>
      <c r="AC47" t="str">
        <f t="shared" si="1"/>
        <v>Division No. 1, Subd. O</v>
      </c>
      <c r="AD47" t="str">
        <f t="shared" si="2"/>
        <v>SNO</v>
      </c>
      <c r="AE47" t="str">
        <f t="shared" si="0"/>
        <v>FALSE</v>
      </c>
      <c r="AG47" t="str">
        <f t="shared" si="3"/>
        <v/>
      </c>
      <c r="AH47" t="str">
        <f t="shared" si="4"/>
        <v/>
      </c>
      <c r="AI47" t="str">
        <f t="shared" si="5"/>
        <v/>
      </c>
      <c r="AJ47" t="str">
        <f t="shared" si="6"/>
        <v/>
      </c>
      <c r="AK47">
        <f t="shared" si="7"/>
        <v>10996</v>
      </c>
      <c r="AL47" t="str">
        <f t="shared" si="8"/>
        <v/>
      </c>
      <c r="AN47">
        <f t="shared" si="9"/>
        <v>23</v>
      </c>
      <c r="AO47">
        <f t="shared" si="10"/>
        <v>3</v>
      </c>
    </row>
    <row r="48" spans="1:41" x14ac:dyDescent="0.2">
      <c r="A48" s="29"/>
      <c r="B48" s="29"/>
      <c r="C48" s="29"/>
      <c r="D48" s="29"/>
      <c r="E48" s="29"/>
      <c r="F48" s="29"/>
      <c r="G48" s="29"/>
      <c r="H48" s="30" t="s">
        <v>60</v>
      </c>
      <c r="I48" s="30"/>
      <c r="J48" s="30"/>
      <c r="K48" s="30"/>
      <c r="L48" s="30"/>
      <c r="M48" s="30"/>
      <c r="N48" s="30"/>
      <c r="O48" s="30" t="s">
        <v>55</v>
      </c>
      <c r="P48" s="30"/>
      <c r="Q48" s="30"/>
      <c r="R48" s="30"/>
      <c r="S48" s="30"/>
      <c r="T48" s="30"/>
      <c r="U48" s="30"/>
      <c r="V48" s="30"/>
      <c r="W48" s="6">
        <v>10</v>
      </c>
      <c r="X48" s="7">
        <v>1</v>
      </c>
      <c r="Y48" s="47">
        <v>490</v>
      </c>
      <c r="Z48" s="47"/>
      <c r="AC48" t="str">
        <f t="shared" si="1"/>
        <v>Division No. 1, Subd. R</v>
      </c>
      <c r="AD48" t="str">
        <f t="shared" si="2"/>
        <v>SNO</v>
      </c>
      <c r="AE48" t="str">
        <f t="shared" si="0"/>
        <v>FALSE</v>
      </c>
      <c r="AG48" t="str">
        <f t="shared" si="3"/>
        <v/>
      </c>
      <c r="AH48" t="str">
        <f t="shared" si="4"/>
        <v/>
      </c>
      <c r="AI48" t="str">
        <f t="shared" si="5"/>
        <v/>
      </c>
      <c r="AJ48" t="str">
        <f t="shared" si="6"/>
        <v/>
      </c>
      <c r="AK48">
        <f t="shared" si="7"/>
        <v>10996</v>
      </c>
      <c r="AL48" t="str">
        <f t="shared" si="8"/>
        <v/>
      </c>
      <c r="AN48">
        <f t="shared" si="9"/>
        <v>23</v>
      </c>
      <c r="AO48">
        <f t="shared" si="10"/>
        <v>3</v>
      </c>
    </row>
    <row r="49" spans="1:41" x14ac:dyDescent="0.2">
      <c r="A49" s="33" t="s">
        <v>0</v>
      </c>
      <c r="B49" s="33"/>
      <c r="C49" s="33"/>
      <c r="D49" s="33"/>
      <c r="E49" s="33" t="s">
        <v>1</v>
      </c>
      <c r="F49" s="33"/>
      <c r="G49" s="33"/>
      <c r="H49" s="33" t="s">
        <v>2</v>
      </c>
      <c r="I49" s="33"/>
      <c r="J49" s="33"/>
      <c r="K49" s="33"/>
      <c r="L49" s="33"/>
      <c r="M49" s="33"/>
      <c r="N49" s="33"/>
      <c r="O49" s="33"/>
      <c r="P49" s="33" t="s">
        <v>3</v>
      </c>
      <c r="Q49" s="33"/>
      <c r="R49" s="33"/>
      <c r="S49" s="33"/>
      <c r="T49" s="33"/>
      <c r="U49" s="33"/>
      <c r="V49" s="33"/>
      <c r="W49" s="11" t="s">
        <v>4</v>
      </c>
      <c r="X49" s="12" t="s">
        <v>5</v>
      </c>
      <c r="Y49" s="33" t="s">
        <v>6</v>
      </c>
      <c r="Z49" s="33"/>
      <c r="AC49" t="str">
        <f t="shared" si="1"/>
        <v>CSD component name</v>
      </c>
      <c r="AD49" t="str">
        <f t="shared" si="2"/>
        <v>CSD TYPE</v>
      </c>
      <c r="AE49" t="str">
        <f t="shared" si="0"/>
        <v>FALSE</v>
      </c>
      <c r="AG49" t="str">
        <f t="shared" si="3"/>
        <v/>
      </c>
      <c r="AH49" t="str">
        <f t="shared" si="4"/>
        <v/>
      </c>
      <c r="AI49" t="str">
        <f t="shared" si="5"/>
        <v/>
      </c>
      <c r="AJ49" t="str">
        <f t="shared" si="6"/>
        <v/>
      </c>
      <c r="AK49">
        <f t="shared" si="7"/>
        <v>10996</v>
      </c>
      <c r="AL49" t="str">
        <f t="shared" si="8"/>
        <v/>
      </c>
      <c r="AN49">
        <f t="shared" si="9"/>
        <v>18</v>
      </c>
      <c r="AO49" t="str">
        <f t="shared" si="10"/>
        <v/>
      </c>
    </row>
    <row r="50" spans="1:41" x14ac:dyDescent="0.2">
      <c r="A50" s="41" t="s">
        <v>7</v>
      </c>
      <c r="B50" s="41"/>
      <c r="C50" s="41"/>
      <c r="D50" s="41"/>
      <c r="E50" s="43"/>
      <c r="F50" s="43"/>
      <c r="G50" s="43"/>
      <c r="H50" s="52" t="s">
        <v>61</v>
      </c>
      <c r="I50" s="52"/>
      <c r="J50" s="52"/>
      <c r="K50" s="52"/>
      <c r="L50" s="52"/>
      <c r="M50" s="52"/>
      <c r="N50" s="52"/>
      <c r="O50" s="52"/>
      <c r="P50" s="52" t="s">
        <v>55</v>
      </c>
      <c r="Q50" s="52"/>
      <c r="R50" s="52"/>
      <c r="S50" s="52"/>
      <c r="T50" s="52"/>
      <c r="U50" s="52"/>
      <c r="V50" s="52"/>
      <c r="W50" s="13">
        <v>10</v>
      </c>
      <c r="X50" s="14">
        <v>1</v>
      </c>
      <c r="Y50" s="53">
        <v>124</v>
      </c>
      <c r="Z50" s="53"/>
      <c r="AC50" t="str">
        <f t="shared" si="1"/>
        <v>Division No. 1, Subd. U</v>
      </c>
      <c r="AD50" t="str">
        <f t="shared" si="2"/>
        <v>SNO</v>
      </c>
      <c r="AE50" t="str">
        <f t="shared" si="0"/>
        <v>FALSE</v>
      </c>
      <c r="AG50" t="str">
        <f t="shared" si="3"/>
        <v/>
      </c>
      <c r="AH50" t="str">
        <f t="shared" si="4"/>
        <v/>
      </c>
      <c r="AI50" t="str">
        <f t="shared" si="5"/>
        <v/>
      </c>
      <c r="AJ50" t="str">
        <f t="shared" si="6"/>
        <v/>
      </c>
      <c r="AK50">
        <f t="shared" si="7"/>
        <v>10996</v>
      </c>
      <c r="AL50" t="str">
        <f t="shared" si="8"/>
        <v/>
      </c>
      <c r="AN50">
        <f t="shared" si="9"/>
        <v>23</v>
      </c>
      <c r="AO50">
        <f t="shared" si="10"/>
        <v>3</v>
      </c>
    </row>
    <row r="51" spans="1:41" x14ac:dyDescent="0.2">
      <c r="A51" s="30" t="s">
        <v>62</v>
      </c>
      <c r="B51" s="30"/>
      <c r="C51" s="30"/>
      <c r="D51" s="30"/>
      <c r="E51" s="29"/>
      <c r="F51" s="29"/>
      <c r="G51" s="29"/>
      <c r="H51" s="30" t="s">
        <v>63</v>
      </c>
      <c r="I51" s="30"/>
      <c r="J51" s="30"/>
      <c r="K51" s="30"/>
      <c r="L51" s="30"/>
      <c r="M51" s="30"/>
      <c r="N51" s="30"/>
      <c r="O51" s="30"/>
      <c r="P51" s="30" t="s">
        <v>55</v>
      </c>
      <c r="Q51" s="30"/>
      <c r="R51" s="30"/>
      <c r="S51" s="30"/>
      <c r="T51" s="30"/>
      <c r="U51" s="30"/>
      <c r="V51" s="30"/>
      <c r="W51" s="6">
        <v>10</v>
      </c>
      <c r="X51" s="7">
        <v>1</v>
      </c>
      <c r="Y51" s="47">
        <v>155</v>
      </c>
      <c r="Z51" s="47"/>
      <c r="AC51" t="str">
        <f t="shared" si="1"/>
        <v>Division No. 1, Subd. W</v>
      </c>
      <c r="AD51" t="str">
        <f t="shared" si="2"/>
        <v>SNO</v>
      </c>
      <c r="AE51" t="str">
        <f t="shared" si="0"/>
        <v>FALSE</v>
      </c>
      <c r="AG51" t="str">
        <f t="shared" si="3"/>
        <v/>
      </c>
      <c r="AH51" t="str">
        <f t="shared" si="4"/>
        <v/>
      </c>
      <c r="AI51" t="str">
        <f t="shared" si="5"/>
        <v/>
      </c>
      <c r="AJ51" t="str">
        <f t="shared" si="6"/>
        <v/>
      </c>
      <c r="AK51">
        <f t="shared" si="7"/>
        <v>10996</v>
      </c>
      <c r="AL51" t="str">
        <f t="shared" si="8"/>
        <v/>
      </c>
      <c r="AN51">
        <f t="shared" si="9"/>
        <v>23</v>
      </c>
      <c r="AO51">
        <f t="shared" si="10"/>
        <v>3</v>
      </c>
    </row>
    <row r="52" spans="1:41" x14ac:dyDescent="0.2">
      <c r="A52" s="29"/>
      <c r="B52" s="29"/>
      <c r="C52" s="29"/>
      <c r="D52" s="29"/>
      <c r="E52" s="29"/>
      <c r="F52" s="29"/>
      <c r="G52" s="29"/>
      <c r="H52" s="30" t="s">
        <v>64</v>
      </c>
      <c r="I52" s="30"/>
      <c r="J52" s="30"/>
      <c r="K52" s="30"/>
      <c r="L52" s="30"/>
      <c r="M52" s="30"/>
      <c r="N52" s="30"/>
      <c r="O52" s="30"/>
      <c r="P52" s="30" t="s">
        <v>55</v>
      </c>
      <c r="Q52" s="30"/>
      <c r="R52" s="30"/>
      <c r="S52" s="30"/>
      <c r="T52" s="30"/>
      <c r="U52" s="30"/>
      <c r="V52" s="30"/>
      <c r="W52" s="6">
        <v>10</v>
      </c>
      <c r="X52" s="7">
        <v>5</v>
      </c>
      <c r="Y52" s="31">
        <v>10</v>
      </c>
      <c r="Z52" s="31"/>
      <c r="AC52" t="str">
        <f t="shared" si="1"/>
        <v>Division No. 5, Subd. F</v>
      </c>
      <c r="AD52" t="str">
        <f t="shared" si="2"/>
        <v>SNO</v>
      </c>
      <c r="AE52" t="str">
        <f t="shared" si="0"/>
        <v>FALSE</v>
      </c>
      <c r="AG52" t="str">
        <f t="shared" si="3"/>
        <v/>
      </c>
      <c r="AH52" t="str">
        <f t="shared" si="4"/>
        <v/>
      </c>
      <c r="AI52" t="str">
        <f t="shared" si="5"/>
        <v/>
      </c>
      <c r="AJ52" t="str">
        <f t="shared" si="6"/>
        <v/>
      </c>
      <c r="AK52">
        <f t="shared" si="7"/>
        <v>10996</v>
      </c>
      <c r="AL52" t="str">
        <f t="shared" si="8"/>
        <v/>
      </c>
      <c r="AN52">
        <f t="shared" si="9"/>
        <v>23</v>
      </c>
      <c r="AO52">
        <f t="shared" si="10"/>
        <v>3</v>
      </c>
    </row>
    <row r="53" spans="1:41" x14ac:dyDescent="0.2">
      <c r="A53" s="29"/>
      <c r="B53" s="29"/>
      <c r="C53" s="29"/>
      <c r="D53" s="29"/>
      <c r="E53" s="29"/>
      <c r="F53" s="29"/>
      <c r="G53" s="29"/>
      <c r="H53" s="30" t="s">
        <v>65</v>
      </c>
      <c r="I53" s="30"/>
      <c r="J53" s="30"/>
      <c r="K53" s="30"/>
      <c r="L53" s="30"/>
      <c r="M53" s="30"/>
      <c r="N53" s="30"/>
      <c r="O53" s="30"/>
      <c r="P53" s="30" t="s">
        <v>55</v>
      </c>
      <c r="Q53" s="30"/>
      <c r="R53" s="30"/>
      <c r="S53" s="30"/>
      <c r="T53" s="30"/>
      <c r="U53" s="30"/>
      <c r="V53" s="30"/>
      <c r="W53" s="6">
        <v>10</v>
      </c>
      <c r="X53" s="7">
        <v>6</v>
      </c>
      <c r="Y53" s="31">
        <v>14</v>
      </c>
      <c r="Z53" s="31"/>
      <c r="AC53" t="str">
        <f t="shared" si="1"/>
        <v>Division No. 6, Subd. C</v>
      </c>
      <c r="AD53" t="str">
        <f t="shared" si="2"/>
        <v>SNO</v>
      </c>
      <c r="AE53" t="str">
        <f t="shared" si="0"/>
        <v>FALSE</v>
      </c>
      <c r="AG53" t="str">
        <f t="shared" si="3"/>
        <v/>
      </c>
      <c r="AH53" t="str">
        <f t="shared" si="4"/>
        <v/>
      </c>
      <c r="AI53" t="str">
        <f t="shared" si="5"/>
        <v/>
      </c>
      <c r="AJ53" t="str">
        <f t="shared" si="6"/>
        <v/>
      </c>
      <c r="AK53">
        <f t="shared" si="7"/>
        <v>10996</v>
      </c>
      <c r="AL53" t="str">
        <f t="shared" si="8"/>
        <v/>
      </c>
      <c r="AN53">
        <f t="shared" si="9"/>
        <v>23</v>
      </c>
      <c r="AO53">
        <f t="shared" si="10"/>
        <v>3</v>
      </c>
    </row>
    <row r="54" spans="1:41" x14ac:dyDescent="0.2">
      <c r="A54" s="29"/>
      <c r="B54" s="29"/>
      <c r="C54" s="29"/>
      <c r="D54" s="29"/>
      <c r="E54" s="29"/>
      <c r="F54" s="29"/>
      <c r="G54" s="29"/>
      <c r="H54" s="30" t="s">
        <v>66</v>
      </c>
      <c r="I54" s="30"/>
      <c r="J54" s="30"/>
      <c r="K54" s="30"/>
      <c r="L54" s="30"/>
      <c r="M54" s="30"/>
      <c r="N54" s="30"/>
      <c r="O54" s="30"/>
      <c r="P54" s="51" t="s">
        <v>12</v>
      </c>
      <c r="Q54" s="51"/>
      <c r="R54" s="51"/>
      <c r="S54" s="51"/>
      <c r="T54" s="51"/>
      <c r="U54" s="51"/>
      <c r="V54" s="51"/>
      <c r="W54" s="6">
        <v>10</v>
      </c>
      <c r="X54" s="7">
        <v>1</v>
      </c>
      <c r="Y54" s="47">
        <v>469</v>
      </c>
      <c r="Z54" s="47"/>
      <c r="AC54" t="str">
        <f t="shared" si="1"/>
        <v>Harbour Main-Chapel’s Cove-Lakeview</v>
      </c>
      <c r="AD54" t="str">
        <f t="shared" si="2"/>
        <v>T</v>
      </c>
      <c r="AE54" t="str">
        <f t="shared" si="0"/>
        <v>TRUE</v>
      </c>
      <c r="AG54">
        <f t="shared" si="3"/>
        <v>10</v>
      </c>
      <c r="AH54">
        <f t="shared" si="4"/>
        <v>1</v>
      </c>
      <c r="AI54">
        <f t="shared" si="5"/>
        <v>469</v>
      </c>
      <c r="AJ54" t="str">
        <f t="shared" si="6"/>
        <v>Harbour Main-Chapel’s Cove-Lakeview</v>
      </c>
      <c r="AK54">
        <f t="shared" si="7"/>
        <v>10996</v>
      </c>
      <c r="AL54" t="str">
        <f t="shared" si="8"/>
        <v>1001469</v>
      </c>
      <c r="AN54">
        <f t="shared" si="9"/>
        <v>35</v>
      </c>
      <c r="AO54">
        <f t="shared" si="10"/>
        <v>1</v>
      </c>
    </row>
    <row r="55" spans="1:41" x14ac:dyDescent="0.2">
      <c r="A55" s="29"/>
      <c r="B55" s="29"/>
      <c r="C55" s="29"/>
      <c r="D55" s="29"/>
      <c r="E55" s="29"/>
      <c r="F55" s="29"/>
      <c r="G55" s="29"/>
      <c r="H55" s="30" t="s">
        <v>67</v>
      </c>
      <c r="I55" s="30"/>
      <c r="J55" s="30"/>
      <c r="K55" s="30"/>
      <c r="L55" s="30"/>
      <c r="M55" s="30"/>
      <c r="N55" s="30"/>
      <c r="O55" s="30"/>
      <c r="P55" s="51" t="s">
        <v>12</v>
      </c>
      <c r="Q55" s="51"/>
      <c r="R55" s="51"/>
      <c r="S55" s="51"/>
      <c r="T55" s="51"/>
      <c r="U55" s="51"/>
      <c r="V55" s="51"/>
      <c r="W55" s="6">
        <v>10</v>
      </c>
      <c r="X55" s="7">
        <v>1</v>
      </c>
      <c r="Y55" s="47">
        <v>472</v>
      </c>
      <c r="Z55" s="47"/>
      <c r="AC55" t="str">
        <f t="shared" si="1"/>
        <v>Holyrood</v>
      </c>
      <c r="AD55" t="str">
        <f t="shared" si="2"/>
        <v>T</v>
      </c>
      <c r="AE55" t="str">
        <f t="shared" si="0"/>
        <v>TRUE</v>
      </c>
      <c r="AG55">
        <f t="shared" si="3"/>
        <v>10</v>
      </c>
      <c r="AH55">
        <f t="shared" si="4"/>
        <v>1</v>
      </c>
      <c r="AI55">
        <f t="shared" si="5"/>
        <v>472</v>
      </c>
      <c r="AJ55" t="str">
        <f t="shared" si="6"/>
        <v>Holyrood</v>
      </c>
      <c r="AK55">
        <f t="shared" si="7"/>
        <v>10996</v>
      </c>
      <c r="AL55" t="str">
        <f t="shared" si="8"/>
        <v>1001472</v>
      </c>
      <c r="AN55">
        <f t="shared" si="9"/>
        <v>8</v>
      </c>
      <c r="AO55">
        <f t="shared" si="10"/>
        <v>1</v>
      </c>
    </row>
    <row r="56" spans="1:41" x14ac:dyDescent="0.2">
      <c r="A56" s="29"/>
      <c r="B56" s="29"/>
      <c r="C56" s="29"/>
      <c r="D56" s="29"/>
      <c r="E56" s="29"/>
      <c r="F56" s="29"/>
      <c r="G56" s="29"/>
      <c r="H56" s="30" t="s">
        <v>68</v>
      </c>
      <c r="I56" s="30"/>
      <c r="J56" s="30"/>
      <c r="K56" s="30"/>
      <c r="L56" s="30"/>
      <c r="M56" s="30"/>
      <c r="N56" s="30"/>
      <c r="O56" s="30"/>
      <c r="P56" s="51" t="s">
        <v>12</v>
      </c>
      <c r="Q56" s="51"/>
      <c r="R56" s="51"/>
      <c r="S56" s="51"/>
      <c r="T56" s="51"/>
      <c r="U56" s="51"/>
      <c r="V56" s="51"/>
      <c r="W56" s="6">
        <v>10</v>
      </c>
      <c r="X56" s="7">
        <v>5</v>
      </c>
      <c r="Y56" s="31">
        <v>28</v>
      </c>
      <c r="Z56" s="31"/>
      <c r="AC56" t="str">
        <f t="shared" si="1"/>
        <v>Hughes Brook</v>
      </c>
      <c r="AD56" t="str">
        <f t="shared" si="2"/>
        <v>T</v>
      </c>
      <c r="AE56" t="str">
        <f t="shared" si="0"/>
        <v>TRUE</v>
      </c>
      <c r="AG56">
        <f t="shared" si="3"/>
        <v>10</v>
      </c>
      <c r="AH56">
        <f t="shared" si="4"/>
        <v>5</v>
      </c>
      <c r="AI56">
        <f t="shared" si="5"/>
        <v>28</v>
      </c>
      <c r="AJ56" t="str">
        <f t="shared" si="6"/>
        <v>Hughes Brook</v>
      </c>
      <c r="AK56">
        <f t="shared" si="7"/>
        <v>10996</v>
      </c>
      <c r="AL56" t="str">
        <f t="shared" si="8"/>
        <v>1005028</v>
      </c>
      <c r="AN56">
        <f t="shared" si="9"/>
        <v>12</v>
      </c>
      <c r="AO56">
        <f t="shared" si="10"/>
        <v>1</v>
      </c>
    </row>
    <row r="57" spans="1:41" x14ac:dyDescent="0.2">
      <c r="A57" s="29"/>
      <c r="B57" s="29"/>
      <c r="C57" s="29"/>
      <c r="D57" s="29"/>
      <c r="E57" s="29"/>
      <c r="F57" s="29"/>
      <c r="G57" s="29"/>
      <c r="H57" s="30" t="s">
        <v>69</v>
      </c>
      <c r="I57" s="30"/>
      <c r="J57" s="30"/>
      <c r="K57" s="30"/>
      <c r="L57" s="30"/>
      <c r="M57" s="30"/>
      <c r="N57" s="30"/>
      <c r="O57" s="30"/>
      <c r="P57" s="51" t="s">
        <v>12</v>
      </c>
      <c r="Q57" s="51"/>
      <c r="R57" s="51"/>
      <c r="S57" s="51"/>
      <c r="T57" s="51"/>
      <c r="U57" s="51"/>
      <c r="V57" s="51"/>
      <c r="W57" s="6">
        <v>10</v>
      </c>
      <c r="X57" s="7">
        <v>7</v>
      </c>
      <c r="Y57" s="31">
        <v>67</v>
      </c>
      <c r="Z57" s="31"/>
      <c r="AC57" t="str">
        <f t="shared" si="1"/>
        <v>Indian Bay</v>
      </c>
      <c r="AD57" t="str">
        <f t="shared" si="2"/>
        <v>T</v>
      </c>
      <c r="AE57" t="str">
        <f t="shared" si="0"/>
        <v>TRUE</v>
      </c>
      <c r="AG57">
        <f t="shared" si="3"/>
        <v>10</v>
      </c>
      <c r="AH57">
        <f t="shared" si="4"/>
        <v>7</v>
      </c>
      <c r="AI57">
        <f t="shared" si="5"/>
        <v>67</v>
      </c>
      <c r="AJ57" t="str">
        <f t="shared" si="6"/>
        <v>Indian Bay</v>
      </c>
      <c r="AK57">
        <f t="shared" si="7"/>
        <v>10996</v>
      </c>
      <c r="AL57" t="str">
        <f t="shared" si="8"/>
        <v>1007067</v>
      </c>
      <c r="AN57">
        <f t="shared" si="9"/>
        <v>10</v>
      </c>
      <c r="AO57">
        <f t="shared" si="10"/>
        <v>1</v>
      </c>
    </row>
    <row r="58" spans="1:41" x14ac:dyDescent="0.2">
      <c r="A58" s="29"/>
      <c r="B58" s="29"/>
      <c r="C58" s="29"/>
      <c r="D58" s="29"/>
      <c r="E58" s="29"/>
      <c r="F58" s="29"/>
      <c r="G58" s="29"/>
      <c r="H58" s="30" t="s">
        <v>70</v>
      </c>
      <c r="I58" s="30"/>
      <c r="J58" s="30"/>
      <c r="K58" s="30"/>
      <c r="L58" s="30"/>
      <c r="M58" s="30"/>
      <c r="N58" s="30"/>
      <c r="O58" s="30"/>
      <c r="P58" s="51" t="s">
        <v>12</v>
      </c>
      <c r="Q58" s="51"/>
      <c r="R58" s="51"/>
      <c r="S58" s="51"/>
      <c r="T58" s="51"/>
      <c r="U58" s="51"/>
      <c r="V58" s="51"/>
      <c r="W58" s="6">
        <v>10</v>
      </c>
      <c r="X58" s="7">
        <v>6</v>
      </c>
      <c r="Y58" s="31">
        <v>3</v>
      </c>
      <c r="Z58" s="31"/>
      <c r="AC58" t="str">
        <f t="shared" si="1"/>
        <v>Norris Arm</v>
      </c>
      <c r="AD58" t="str">
        <f t="shared" si="2"/>
        <v>T</v>
      </c>
      <c r="AE58" t="str">
        <f t="shared" si="0"/>
        <v>TRUE</v>
      </c>
      <c r="AG58">
        <f t="shared" si="3"/>
        <v>10</v>
      </c>
      <c r="AH58">
        <f t="shared" si="4"/>
        <v>6</v>
      </c>
      <c r="AI58">
        <f t="shared" si="5"/>
        <v>3</v>
      </c>
      <c r="AJ58" t="str">
        <f t="shared" si="6"/>
        <v>Norris Arm</v>
      </c>
      <c r="AK58">
        <f t="shared" si="7"/>
        <v>10996</v>
      </c>
      <c r="AL58" t="str">
        <f t="shared" si="8"/>
        <v>1006003</v>
      </c>
      <c r="AN58">
        <f t="shared" si="9"/>
        <v>10</v>
      </c>
      <c r="AO58">
        <f t="shared" si="10"/>
        <v>1</v>
      </c>
    </row>
    <row r="59" spans="1:41" x14ac:dyDescent="0.2">
      <c r="A59" s="29"/>
      <c r="B59" s="29"/>
      <c r="C59" s="29"/>
      <c r="D59" s="29"/>
      <c r="E59" s="29"/>
      <c r="F59" s="29"/>
      <c r="G59" s="29"/>
      <c r="H59" s="30" t="s">
        <v>71</v>
      </c>
      <c r="I59" s="30"/>
      <c r="J59" s="30"/>
      <c r="K59" s="30"/>
      <c r="L59" s="30"/>
      <c r="M59" s="30"/>
      <c r="N59" s="30"/>
      <c r="O59" s="30"/>
      <c r="P59" s="51" t="s">
        <v>12</v>
      </c>
      <c r="Q59" s="51"/>
      <c r="R59" s="51"/>
      <c r="S59" s="51"/>
      <c r="T59" s="51"/>
      <c r="U59" s="51"/>
      <c r="V59" s="51"/>
      <c r="W59" s="6">
        <v>10</v>
      </c>
      <c r="X59" s="7">
        <v>2</v>
      </c>
      <c r="Y59" s="31">
        <v>34</v>
      </c>
      <c r="Z59" s="31"/>
      <c r="AC59" t="str">
        <f t="shared" si="1"/>
        <v>Parkers Cove</v>
      </c>
      <c r="AD59" t="str">
        <f t="shared" si="2"/>
        <v>T</v>
      </c>
      <c r="AE59" t="str">
        <f t="shared" si="0"/>
        <v>TRUE</v>
      </c>
      <c r="AG59">
        <f t="shared" si="3"/>
        <v>10</v>
      </c>
      <c r="AH59">
        <f t="shared" si="4"/>
        <v>2</v>
      </c>
      <c r="AI59">
        <f t="shared" si="5"/>
        <v>34</v>
      </c>
      <c r="AJ59" t="str">
        <f t="shared" si="6"/>
        <v>Parkers Cove</v>
      </c>
      <c r="AK59">
        <f t="shared" si="7"/>
        <v>10996</v>
      </c>
      <c r="AL59" t="str">
        <f t="shared" si="8"/>
        <v>1002034</v>
      </c>
      <c r="AN59">
        <f t="shared" si="9"/>
        <v>12</v>
      </c>
      <c r="AO59">
        <f t="shared" si="10"/>
        <v>1</v>
      </c>
    </row>
    <row r="60" spans="1:41" x14ac:dyDescent="0.2">
      <c r="A60" s="29"/>
      <c r="B60" s="29"/>
      <c r="C60" s="29"/>
      <c r="D60" s="29"/>
      <c r="E60" s="29"/>
      <c r="F60" s="29"/>
      <c r="G60" s="29"/>
      <c r="H60" s="30" t="s">
        <v>72</v>
      </c>
      <c r="I60" s="30"/>
      <c r="J60" s="30"/>
      <c r="K60" s="30"/>
      <c r="L60" s="30"/>
      <c r="M60" s="30"/>
      <c r="N60" s="30"/>
      <c r="O60" s="30"/>
      <c r="P60" s="51" t="s">
        <v>12</v>
      </c>
      <c r="Q60" s="51"/>
      <c r="R60" s="51"/>
      <c r="S60" s="51"/>
      <c r="T60" s="51"/>
      <c r="U60" s="51"/>
      <c r="V60" s="51"/>
      <c r="W60" s="6">
        <v>10</v>
      </c>
      <c r="X60" s="7">
        <v>5</v>
      </c>
      <c r="Y60" s="31">
        <v>12</v>
      </c>
      <c r="Z60" s="31"/>
      <c r="AC60" t="str">
        <f t="shared" si="1"/>
        <v>Pasadena</v>
      </c>
      <c r="AD60" t="str">
        <f t="shared" si="2"/>
        <v>T</v>
      </c>
      <c r="AE60" t="str">
        <f t="shared" si="0"/>
        <v>TRUE</v>
      </c>
      <c r="AG60">
        <f t="shared" si="3"/>
        <v>10</v>
      </c>
      <c r="AH60">
        <f t="shared" si="4"/>
        <v>5</v>
      </c>
      <c r="AI60">
        <f t="shared" si="5"/>
        <v>12</v>
      </c>
      <c r="AJ60" t="str">
        <f t="shared" si="6"/>
        <v>Pasadena</v>
      </c>
      <c r="AK60">
        <f t="shared" si="7"/>
        <v>10996</v>
      </c>
      <c r="AL60" t="str">
        <f t="shared" si="8"/>
        <v>1005012</v>
      </c>
      <c r="AN60">
        <f t="shared" si="9"/>
        <v>8</v>
      </c>
      <c r="AO60">
        <f t="shared" si="10"/>
        <v>1</v>
      </c>
    </row>
    <row r="61" spans="1:41" x14ac:dyDescent="0.2">
      <c r="A61" s="29"/>
      <c r="B61" s="29"/>
      <c r="C61" s="29"/>
      <c r="D61" s="29"/>
      <c r="E61" s="29"/>
      <c r="F61" s="29"/>
      <c r="G61" s="29"/>
      <c r="H61" s="30" t="s">
        <v>73</v>
      </c>
      <c r="I61" s="30"/>
      <c r="J61" s="30"/>
      <c r="K61" s="30"/>
      <c r="L61" s="30"/>
      <c r="M61" s="30"/>
      <c r="N61" s="30"/>
      <c r="O61" s="30"/>
      <c r="P61" s="51" t="s">
        <v>12</v>
      </c>
      <c r="Q61" s="51"/>
      <c r="R61" s="51"/>
      <c r="S61" s="51"/>
      <c r="T61" s="51"/>
      <c r="U61" s="51"/>
      <c r="V61" s="51"/>
      <c r="W61" s="6">
        <v>10</v>
      </c>
      <c r="X61" s="7">
        <v>3</v>
      </c>
      <c r="Y61" s="31">
        <v>45</v>
      </c>
      <c r="Z61" s="31"/>
      <c r="AC61" t="str">
        <f t="shared" si="1"/>
        <v>Rose Blanche-Harbour le Cou</v>
      </c>
      <c r="AD61" t="str">
        <f t="shared" si="2"/>
        <v>T</v>
      </c>
      <c r="AE61" t="str">
        <f t="shared" si="0"/>
        <v>TRUE</v>
      </c>
      <c r="AG61">
        <f t="shared" si="3"/>
        <v>10</v>
      </c>
      <c r="AH61">
        <f t="shared" si="4"/>
        <v>3</v>
      </c>
      <c r="AI61">
        <f t="shared" si="5"/>
        <v>45</v>
      </c>
      <c r="AJ61" t="str">
        <f t="shared" si="6"/>
        <v>Rose Blanche-Harbour le Cou</v>
      </c>
      <c r="AK61">
        <f t="shared" si="7"/>
        <v>10996</v>
      </c>
      <c r="AL61" t="str">
        <f t="shared" si="8"/>
        <v>1003045</v>
      </c>
      <c r="AN61">
        <f t="shared" si="9"/>
        <v>27</v>
      </c>
      <c r="AO61">
        <f t="shared" si="10"/>
        <v>1</v>
      </c>
    </row>
    <row r="62" spans="1:41" x14ac:dyDescent="0.2">
      <c r="A62" s="29"/>
      <c r="B62" s="29"/>
      <c r="C62" s="29"/>
      <c r="D62" s="29"/>
      <c r="E62" s="29"/>
      <c r="F62" s="29"/>
      <c r="G62" s="29"/>
      <c r="H62" s="30" t="s">
        <v>74</v>
      </c>
      <c r="I62" s="30"/>
      <c r="J62" s="30"/>
      <c r="K62" s="30"/>
      <c r="L62" s="30"/>
      <c r="M62" s="30"/>
      <c r="N62" s="30"/>
      <c r="O62" s="30"/>
      <c r="P62" s="51" t="s">
        <v>12</v>
      </c>
      <c r="Q62" s="51"/>
      <c r="R62" s="51"/>
      <c r="S62" s="51"/>
      <c r="T62" s="51"/>
      <c r="U62" s="51"/>
      <c r="V62" s="51"/>
      <c r="W62" s="6">
        <v>10</v>
      </c>
      <c r="X62" s="7">
        <v>1</v>
      </c>
      <c r="Y62" s="47">
        <v>434</v>
      </c>
      <c r="Z62" s="47"/>
      <c r="AC62" t="str">
        <f t="shared" si="1"/>
        <v>South River</v>
      </c>
      <c r="AD62" t="str">
        <f t="shared" si="2"/>
        <v>T</v>
      </c>
      <c r="AE62" t="str">
        <f t="shared" si="0"/>
        <v>TRUE</v>
      </c>
      <c r="AG62">
        <f t="shared" si="3"/>
        <v>10</v>
      </c>
      <c r="AH62">
        <f t="shared" si="4"/>
        <v>1</v>
      </c>
      <c r="AI62">
        <f t="shared" si="5"/>
        <v>434</v>
      </c>
      <c r="AJ62" t="str">
        <f t="shared" si="6"/>
        <v>South River</v>
      </c>
      <c r="AK62">
        <f t="shared" si="7"/>
        <v>10996</v>
      </c>
      <c r="AL62" t="str">
        <f t="shared" si="8"/>
        <v>1001434</v>
      </c>
      <c r="AN62">
        <f t="shared" si="9"/>
        <v>11</v>
      </c>
      <c r="AO62">
        <f t="shared" si="10"/>
        <v>1</v>
      </c>
    </row>
    <row r="63" spans="1:41" x14ac:dyDescent="0.2">
      <c r="A63" s="29"/>
      <c r="B63" s="29"/>
      <c r="C63" s="29"/>
      <c r="D63" s="29"/>
      <c r="E63" s="29"/>
      <c r="F63" s="29"/>
      <c r="G63" s="29"/>
      <c r="H63" s="30" t="s">
        <v>75</v>
      </c>
      <c r="I63" s="30"/>
      <c r="J63" s="30"/>
      <c r="K63" s="30"/>
      <c r="L63" s="30"/>
      <c r="M63" s="30"/>
      <c r="N63" s="30"/>
      <c r="O63" s="30"/>
      <c r="P63" s="51" t="s">
        <v>12</v>
      </c>
      <c r="Q63" s="51"/>
      <c r="R63" s="51"/>
      <c r="S63" s="51"/>
      <c r="T63" s="51"/>
      <c r="U63" s="51"/>
      <c r="V63" s="51"/>
      <c r="W63" s="6">
        <v>10</v>
      </c>
      <c r="X63" s="7">
        <v>1</v>
      </c>
      <c r="Y63" s="47">
        <v>192</v>
      </c>
      <c r="Z63" s="47"/>
      <c r="AC63" t="str">
        <f t="shared" si="1"/>
        <v>St. Joseph’s</v>
      </c>
      <c r="AD63" t="str">
        <f t="shared" si="2"/>
        <v>T</v>
      </c>
      <c r="AE63" t="str">
        <f t="shared" si="0"/>
        <v>TRUE</v>
      </c>
      <c r="AG63">
        <f t="shared" si="3"/>
        <v>10</v>
      </c>
      <c r="AH63">
        <f t="shared" si="4"/>
        <v>1</v>
      </c>
      <c r="AI63">
        <f t="shared" si="5"/>
        <v>192</v>
      </c>
      <c r="AJ63" t="str">
        <f t="shared" si="6"/>
        <v>St. Joseph’s</v>
      </c>
      <c r="AK63">
        <f t="shared" si="7"/>
        <v>10996</v>
      </c>
      <c r="AL63" t="str">
        <f t="shared" si="8"/>
        <v>1001192</v>
      </c>
      <c r="AN63">
        <f t="shared" si="9"/>
        <v>12</v>
      </c>
      <c r="AO63">
        <f t="shared" si="10"/>
        <v>1</v>
      </c>
    </row>
    <row r="64" spans="1:41" x14ac:dyDescent="0.2">
      <c r="A64" s="29"/>
      <c r="B64" s="29"/>
      <c r="C64" s="29"/>
      <c r="D64" s="29"/>
      <c r="E64" s="29"/>
      <c r="F64" s="29"/>
      <c r="G64" s="29"/>
      <c r="H64" s="30" t="s">
        <v>76</v>
      </c>
      <c r="I64" s="30"/>
      <c r="J64" s="30"/>
      <c r="K64" s="30"/>
      <c r="L64" s="30"/>
      <c r="M64" s="30"/>
      <c r="N64" s="30"/>
      <c r="O64" s="30"/>
      <c r="P64" s="51" t="s">
        <v>12</v>
      </c>
      <c r="Q64" s="51"/>
      <c r="R64" s="51"/>
      <c r="S64" s="51"/>
      <c r="T64" s="51"/>
      <c r="U64" s="51"/>
      <c r="V64" s="51"/>
      <c r="W64" s="6">
        <v>10</v>
      </c>
      <c r="X64" s="7">
        <v>1</v>
      </c>
      <c r="Y64" s="47">
        <v>494</v>
      </c>
      <c r="Z64" s="47"/>
      <c r="AC64" t="str">
        <f t="shared" si="1"/>
        <v>Wabana</v>
      </c>
      <c r="AD64" t="str">
        <f t="shared" si="2"/>
        <v>T</v>
      </c>
      <c r="AE64" t="str">
        <f t="shared" si="0"/>
        <v>TRUE</v>
      </c>
      <c r="AG64">
        <f t="shared" si="3"/>
        <v>10</v>
      </c>
      <c r="AH64">
        <f t="shared" si="4"/>
        <v>1</v>
      </c>
      <c r="AI64">
        <f t="shared" si="5"/>
        <v>494</v>
      </c>
      <c r="AJ64" t="str">
        <f t="shared" si="6"/>
        <v>Wabana</v>
      </c>
      <c r="AK64">
        <f t="shared" si="7"/>
        <v>10996</v>
      </c>
      <c r="AL64" t="str">
        <f t="shared" si="8"/>
        <v>1001494</v>
      </c>
      <c r="AN64">
        <f t="shared" si="9"/>
        <v>6</v>
      </c>
      <c r="AO64">
        <f t="shared" si="10"/>
        <v>1</v>
      </c>
    </row>
    <row r="65" spans="1:41" x14ac:dyDescent="0.2">
      <c r="A65" s="30" t="s">
        <v>77</v>
      </c>
      <c r="B65" s="30"/>
      <c r="C65" s="30"/>
      <c r="D65" s="30"/>
      <c r="E65" s="56">
        <v>10997</v>
      </c>
      <c r="F65" s="56"/>
      <c r="G65" s="56"/>
      <c r="H65" s="57" t="s">
        <v>78</v>
      </c>
      <c r="I65" s="57"/>
      <c r="J65" s="57"/>
      <c r="K65" s="57"/>
      <c r="L65" s="57"/>
      <c r="M65" s="57"/>
      <c r="N65" s="57"/>
      <c r="O65" s="57"/>
      <c r="P65" s="59" t="s">
        <v>12</v>
      </c>
      <c r="Q65" s="59"/>
      <c r="R65" s="59"/>
      <c r="S65" s="59"/>
      <c r="T65" s="59"/>
      <c r="U65" s="59"/>
      <c r="V65" s="59"/>
      <c r="W65" s="9">
        <v>10</v>
      </c>
      <c r="X65" s="10">
        <v>1</v>
      </c>
      <c r="Y65" s="56">
        <v>186</v>
      </c>
      <c r="Z65" s="56"/>
      <c r="AC65" t="str">
        <f t="shared" si="1"/>
        <v>Admirals Beach</v>
      </c>
      <c r="AD65" t="str">
        <f t="shared" si="2"/>
        <v>T</v>
      </c>
      <c r="AE65" t="str">
        <f t="shared" si="0"/>
        <v>TRUE</v>
      </c>
      <c r="AG65">
        <f t="shared" si="3"/>
        <v>10</v>
      </c>
      <c r="AH65">
        <f t="shared" si="4"/>
        <v>1</v>
      </c>
      <c r="AI65">
        <f t="shared" si="5"/>
        <v>186</v>
      </c>
      <c r="AJ65" t="str">
        <f t="shared" si="6"/>
        <v>Admirals Beach</v>
      </c>
      <c r="AK65">
        <f t="shared" si="7"/>
        <v>10997</v>
      </c>
      <c r="AL65" t="str">
        <f t="shared" si="8"/>
        <v>1001186</v>
      </c>
      <c r="AN65">
        <f t="shared" si="9"/>
        <v>14</v>
      </c>
      <c r="AO65">
        <f t="shared" si="10"/>
        <v>1</v>
      </c>
    </row>
    <row r="66" spans="1:41" x14ac:dyDescent="0.2">
      <c r="A66" s="29"/>
      <c r="B66" s="29"/>
      <c r="C66" s="29"/>
      <c r="D66" s="29"/>
      <c r="E66" s="29"/>
      <c r="F66" s="29"/>
      <c r="G66" s="29"/>
      <c r="H66" s="30" t="s">
        <v>79</v>
      </c>
      <c r="I66" s="30"/>
      <c r="J66" s="30"/>
      <c r="K66" s="30"/>
      <c r="L66" s="30"/>
      <c r="M66" s="30"/>
      <c r="N66" s="30"/>
      <c r="O66" s="30"/>
      <c r="P66" s="51" t="s">
        <v>12</v>
      </c>
      <c r="Q66" s="51"/>
      <c r="R66" s="51"/>
      <c r="S66" s="51"/>
      <c r="T66" s="51"/>
      <c r="U66" s="51"/>
      <c r="V66" s="51"/>
      <c r="W66" s="6">
        <v>10</v>
      </c>
      <c r="X66" s="7">
        <v>1</v>
      </c>
      <c r="Y66" s="47">
        <v>270</v>
      </c>
      <c r="Z66" s="47"/>
      <c r="AC66" t="str">
        <f t="shared" si="1"/>
        <v>Arnold’s Cove</v>
      </c>
      <c r="AD66" t="str">
        <f t="shared" si="2"/>
        <v>T</v>
      </c>
      <c r="AE66" t="str">
        <f t="shared" si="0"/>
        <v>TRUE</v>
      </c>
      <c r="AG66">
        <f t="shared" si="3"/>
        <v>10</v>
      </c>
      <c r="AH66">
        <f t="shared" si="4"/>
        <v>1</v>
      </c>
      <c r="AI66">
        <f t="shared" si="5"/>
        <v>270</v>
      </c>
      <c r="AJ66" t="str">
        <f t="shared" si="6"/>
        <v>Arnold’s Cove</v>
      </c>
      <c r="AK66">
        <f t="shared" si="7"/>
        <v>10997</v>
      </c>
      <c r="AL66" t="str">
        <f t="shared" si="8"/>
        <v>1001270</v>
      </c>
      <c r="AN66">
        <f t="shared" si="9"/>
        <v>13</v>
      </c>
      <c r="AO66">
        <f t="shared" si="10"/>
        <v>1</v>
      </c>
    </row>
    <row r="67" spans="1:41" x14ac:dyDescent="0.2">
      <c r="A67" s="29"/>
      <c r="B67" s="29"/>
      <c r="C67" s="29"/>
      <c r="D67" s="29"/>
      <c r="E67" s="29"/>
      <c r="F67" s="29"/>
      <c r="G67" s="29"/>
      <c r="H67" s="30" t="s">
        <v>80</v>
      </c>
      <c r="I67" s="30"/>
      <c r="J67" s="30"/>
      <c r="K67" s="30"/>
      <c r="L67" s="30"/>
      <c r="M67" s="30"/>
      <c r="N67" s="30"/>
      <c r="O67" s="30"/>
      <c r="P67" s="51" t="s">
        <v>12</v>
      </c>
      <c r="Q67" s="51"/>
      <c r="R67" s="51"/>
      <c r="S67" s="51"/>
      <c r="T67" s="51"/>
      <c r="U67" s="51"/>
      <c r="V67" s="51"/>
      <c r="W67" s="6">
        <v>10</v>
      </c>
      <c r="X67" s="7">
        <v>2</v>
      </c>
      <c r="Y67" s="31">
        <v>40</v>
      </c>
      <c r="Z67" s="31"/>
      <c r="AC67" t="str">
        <f t="shared" si="1"/>
        <v>Baine Harbour</v>
      </c>
      <c r="AD67" t="str">
        <f t="shared" si="2"/>
        <v>T</v>
      </c>
      <c r="AE67" t="str">
        <f t="shared" si="0"/>
        <v>TRUE</v>
      </c>
      <c r="AG67">
        <f t="shared" si="3"/>
        <v>10</v>
      </c>
      <c r="AH67">
        <f t="shared" si="4"/>
        <v>2</v>
      </c>
      <c r="AI67">
        <f t="shared" si="5"/>
        <v>40</v>
      </c>
      <c r="AJ67" t="str">
        <f t="shared" si="6"/>
        <v>Baine Harbour</v>
      </c>
      <c r="AK67">
        <f t="shared" si="7"/>
        <v>10997</v>
      </c>
      <c r="AL67" t="str">
        <f t="shared" si="8"/>
        <v>1002040</v>
      </c>
      <c r="AN67">
        <f t="shared" si="9"/>
        <v>13</v>
      </c>
      <c r="AO67">
        <f t="shared" si="10"/>
        <v>1</v>
      </c>
    </row>
    <row r="68" spans="1:41" x14ac:dyDescent="0.2">
      <c r="A68" s="29"/>
      <c r="B68" s="29"/>
      <c r="C68" s="29"/>
      <c r="D68" s="29"/>
      <c r="E68" s="29"/>
      <c r="F68" s="29"/>
      <c r="G68" s="29"/>
      <c r="H68" s="30" t="s">
        <v>81</v>
      </c>
      <c r="I68" s="30"/>
      <c r="J68" s="30"/>
      <c r="K68" s="30"/>
      <c r="L68" s="30"/>
      <c r="M68" s="30"/>
      <c r="N68" s="30"/>
      <c r="O68" s="30"/>
      <c r="P68" s="51" t="s">
        <v>12</v>
      </c>
      <c r="Q68" s="51"/>
      <c r="R68" s="51"/>
      <c r="S68" s="51"/>
      <c r="T68" s="51"/>
      <c r="U68" s="51"/>
      <c r="V68" s="51"/>
      <c r="W68" s="6">
        <v>10</v>
      </c>
      <c r="X68" s="7">
        <v>1</v>
      </c>
      <c r="Y68" s="47">
        <v>347</v>
      </c>
      <c r="Z68" s="47"/>
      <c r="AC68" t="str">
        <f t="shared" si="1"/>
        <v>Bay de Verde</v>
      </c>
      <c r="AD68" t="str">
        <f t="shared" si="2"/>
        <v>T</v>
      </c>
      <c r="AE68" t="str">
        <f t="shared" ref="AE68:AE131" si="11">IF(OR(EXACT(AD68, "C"), EXACT(AD68, "C"), EXACT(AD68, "CC"), EXACT(AD68, "CG"), EXACT(AD68, "CN"), EXACT(AD68, "COM"), EXACT(AD68, "CT"), EXACT(AD68, "CU"), EXACT(AD68, "CV"), EXACT(AD68, "CY"), EXACT(AD68, "DM"), EXACT(AD68, "HAM"), EXACT(AD68, "IM"), EXACT(AD68, "IRI"), EXACT(AD68, "LGD"), EXACT(AD68, "M"), EXACT(AD68, "MD"), EXACT(AD68, "MÉ"), EXACT(AD68, "MU"), EXACT(AD68, "NH"), EXACT(AD68, "NL"), EXACT(AD68, "NO"), EXACT(AD68, "NV"), EXACT(AD68, "P"), EXACT(AD68, "PE"), EXACT(AD68, "RCR"), EXACT(AD68, "RDA"), EXACT(AD68, "RGM"), EXACT(AD68, "RM"), EXACT(AD68, "RV"), EXACT(AD68, "SC"), EXACT(AD68, "SÉ"), EXACT(AD68, "S-É"), EXACT(AD68, "SET"), EXACT(AD68, "SG"), EXACT(AD68, "SM"), EXACT(AD68, "SV"), EXACT(AD68, "T"), EXACT(AD68, "TC"), EXACT(AD68, "TI"), EXACT(AD68, "TK"), EXACT(AD68, "TL"), EXACT(AD68, "TP"), EXACT(AD68, "TV"), EXACT(AD68, "V"), EXACT(AD68, "VC"), EXACT(AD68, "VK"), EXACT(AD68, "VL")), "TRUE", "FALSE")</f>
        <v>TRUE</v>
      </c>
      <c r="AG68">
        <f t="shared" si="3"/>
        <v>10</v>
      </c>
      <c r="AH68">
        <f t="shared" si="4"/>
        <v>1</v>
      </c>
      <c r="AI68">
        <f t="shared" si="5"/>
        <v>347</v>
      </c>
      <c r="AJ68" t="str">
        <f t="shared" si="6"/>
        <v>Bay de Verde</v>
      </c>
      <c r="AK68">
        <f t="shared" si="7"/>
        <v>10997</v>
      </c>
      <c r="AL68" t="str">
        <f t="shared" si="8"/>
        <v>1001347</v>
      </c>
      <c r="AN68">
        <f t="shared" si="9"/>
        <v>12</v>
      </c>
      <c r="AO68">
        <f t="shared" si="10"/>
        <v>1</v>
      </c>
    </row>
    <row r="69" spans="1:41" x14ac:dyDescent="0.2">
      <c r="A69" s="29"/>
      <c r="B69" s="29"/>
      <c r="C69" s="29"/>
      <c r="D69" s="29"/>
      <c r="E69" s="29"/>
      <c r="F69" s="29"/>
      <c r="G69" s="29"/>
      <c r="H69" s="30" t="s">
        <v>82</v>
      </c>
      <c r="I69" s="30"/>
      <c r="J69" s="30"/>
      <c r="K69" s="30"/>
      <c r="L69" s="30"/>
      <c r="M69" s="30"/>
      <c r="N69" s="30"/>
      <c r="O69" s="30"/>
      <c r="P69" s="51" t="s">
        <v>12</v>
      </c>
      <c r="Q69" s="51"/>
      <c r="R69" s="51"/>
      <c r="S69" s="51"/>
      <c r="T69" s="51"/>
      <c r="U69" s="51"/>
      <c r="V69" s="51"/>
      <c r="W69" s="6">
        <v>10</v>
      </c>
      <c r="X69" s="7">
        <v>8</v>
      </c>
      <c r="Y69" s="31">
        <v>38</v>
      </c>
      <c r="Z69" s="31"/>
      <c r="AC69" t="str">
        <f t="shared" ref="AC69:AC132" si="12">IF(ISBLANK(H69), IF(ISBLANK(G69), "", G69), H69)</f>
        <v>Birchy Bay</v>
      </c>
      <c r="AD69" t="str">
        <f t="shared" ref="AD69:AD132" si="13">UPPER(TRIM(IF(ISBLANK(T69), IF(ISBLANK(S69), IF(ISBLANK(R69), IF(ISBLANK(Q69), IF(ISBLANK(P69), IF(ISBLANK(O69), IF(ISBLANK(N69), IF(ISBLANK(M69), IF(ISBLANK(L69), IF(ISBLANK(K69), IF(ISBLANK(J69), IF(ISBLANK(I69), "", I69), J69), K69), L69), M69), N69), O69), P69), Q69), R69), S69), T69)))</f>
        <v>T</v>
      </c>
      <c r="AE69" t="str">
        <f t="shared" si="11"/>
        <v>TRUE</v>
      </c>
      <c r="AG69">
        <f t="shared" ref="AG69:AG132" si="14">IF(EXACT(AE69, "TRUE"), IF(ISBLANK(W69), IF(ISBLANK(V69), IF(ISBLANK(U69), "", IF(ISNUMBER(U69), U69, "")), IF(ISNUMBER(V69), V69, "")), IF(ISNUMBER(W69), W69, "")), "")</f>
        <v>10</v>
      </c>
      <c r="AH69">
        <f t="shared" ref="AH69:AH132" si="15">IF(EXACT(AE69, "TRUE"), IF(ISBLANK(X69), "", IF(ISNUMBER(X69), X69, "")), "")</f>
        <v>8</v>
      </c>
      <c r="AI69">
        <f t="shared" ref="AI69:AI132" si="16">IF(EXACT(AE69, "TRUE"), IF(ISBLANK(Z69), IF(ISBLANK(Y69), "", IF(ISNUMBER(Y69), Y69, "")), IF(ISNUMBER(Z69), Z69, "")), "")</f>
        <v>38</v>
      </c>
      <c r="AJ69" t="str">
        <f t="shared" ref="AJ69:AJ132" si="17">IF(EXACT(AE69, "TRUE"), IF(ISBLANK(AC69), "", AC69), "")</f>
        <v>Birchy Bay</v>
      </c>
      <c r="AK69">
        <f t="shared" ref="AK69:AK132" si="18">IF(ISBLANK(AC69), AK68, IF(ISBLANK(E69),AK68,IF(ISBLANK(AC69),AK68,IF(ISNUMBER(E69),E69,AK68))))</f>
        <v>10997</v>
      </c>
      <c r="AL69" t="str">
        <f t="shared" ref="AL69:AL132" si="19">IF(EXACT(AE69, "TRUE"), IF(AND(ISNUMBER(AG69), ISNUMBER(AH69), ISNUMBER(AI69)), IF(ISBLANK(AC69), "", CONCATENATE(TEXT(AG69, "00"), TEXT(AH69, "00"), TEXT(AI69, "000"))), ""), "")</f>
        <v>1008038</v>
      </c>
      <c r="AN69">
        <f t="shared" ref="AN69:AN132" si="20">LEN(AC69)</f>
        <v>10</v>
      </c>
      <c r="AO69">
        <f t="shared" ref="AO69:AO132" si="21">IF(EXACT(AD69, "CSD TYPE"), "", LEN(AD69))</f>
        <v>1</v>
      </c>
    </row>
    <row r="70" spans="1:41" x14ac:dyDescent="0.2">
      <c r="A70" s="29"/>
      <c r="B70" s="29"/>
      <c r="C70" s="29"/>
      <c r="D70" s="29"/>
      <c r="E70" s="29"/>
      <c r="F70" s="29"/>
      <c r="G70" s="29"/>
      <c r="H70" s="30" t="s">
        <v>83</v>
      </c>
      <c r="I70" s="30"/>
      <c r="J70" s="30"/>
      <c r="K70" s="30"/>
      <c r="L70" s="30"/>
      <c r="M70" s="30"/>
      <c r="N70" s="30"/>
      <c r="O70" s="30"/>
      <c r="P70" s="51" t="s">
        <v>12</v>
      </c>
      <c r="Q70" s="51"/>
      <c r="R70" s="51"/>
      <c r="S70" s="51"/>
      <c r="T70" s="51"/>
      <c r="U70" s="51"/>
      <c r="V70" s="51"/>
      <c r="W70" s="6">
        <v>10</v>
      </c>
      <c r="X70" s="7">
        <v>9</v>
      </c>
      <c r="Y70" s="31">
        <v>26</v>
      </c>
      <c r="Z70" s="31"/>
      <c r="AC70" t="str">
        <f t="shared" si="12"/>
        <v>Bird Cove</v>
      </c>
      <c r="AD70" t="str">
        <f t="shared" si="13"/>
        <v>T</v>
      </c>
      <c r="AE70" t="str">
        <f t="shared" si="11"/>
        <v>TRUE</v>
      </c>
      <c r="AG70">
        <f t="shared" si="14"/>
        <v>10</v>
      </c>
      <c r="AH70">
        <f t="shared" si="15"/>
        <v>9</v>
      </c>
      <c r="AI70">
        <f t="shared" si="16"/>
        <v>26</v>
      </c>
      <c r="AJ70" t="str">
        <f t="shared" si="17"/>
        <v>Bird Cove</v>
      </c>
      <c r="AK70">
        <f t="shared" si="18"/>
        <v>10997</v>
      </c>
      <c r="AL70" t="str">
        <f t="shared" si="19"/>
        <v>1009026</v>
      </c>
      <c r="AN70">
        <f t="shared" si="20"/>
        <v>9</v>
      </c>
      <c r="AO70">
        <f t="shared" si="21"/>
        <v>1</v>
      </c>
    </row>
    <row r="71" spans="1:41" x14ac:dyDescent="0.2">
      <c r="A71" s="29"/>
      <c r="B71" s="29"/>
      <c r="C71" s="29"/>
      <c r="D71" s="29"/>
      <c r="E71" s="29"/>
      <c r="F71" s="29"/>
      <c r="G71" s="29"/>
      <c r="H71" s="30" t="s">
        <v>84</v>
      </c>
      <c r="I71" s="30"/>
      <c r="J71" s="30"/>
      <c r="K71" s="30"/>
      <c r="L71" s="30"/>
      <c r="M71" s="30"/>
      <c r="N71" s="30"/>
      <c r="O71" s="30"/>
      <c r="P71" s="51" t="s">
        <v>12</v>
      </c>
      <c r="Q71" s="51"/>
      <c r="R71" s="51"/>
      <c r="S71" s="51"/>
      <c r="T71" s="51"/>
      <c r="U71" s="51"/>
      <c r="V71" s="51"/>
      <c r="W71" s="6">
        <v>10</v>
      </c>
      <c r="X71" s="7">
        <v>6</v>
      </c>
      <c r="Y71" s="31">
        <v>22</v>
      </c>
      <c r="Z71" s="31"/>
      <c r="AC71" t="str">
        <f t="shared" si="12"/>
        <v>Botwood</v>
      </c>
      <c r="AD71" t="str">
        <f t="shared" si="13"/>
        <v>T</v>
      </c>
      <c r="AE71" t="str">
        <f t="shared" si="11"/>
        <v>TRUE</v>
      </c>
      <c r="AG71">
        <f t="shared" si="14"/>
        <v>10</v>
      </c>
      <c r="AH71">
        <f t="shared" si="15"/>
        <v>6</v>
      </c>
      <c r="AI71">
        <f t="shared" si="16"/>
        <v>22</v>
      </c>
      <c r="AJ71" t="str">
        <f t="shared" si="17"/>
        <v>Botwood</v>
      </c>
      <c r="AK71">
        <f t="shared" si="18"/>
        <v>10997</v>
      </c>
      <c r="AL71" t="str">
        <f t="shared" si="19"/>
        <v>1006022</v>
      </c>
      <c r="AN71">
        <f t="shared" si="20"/>
        <v>7</v>
      </c>
      <c r="AO71">
        <f t="shared" si="21"/>
        <v>1</v>
      </c>
    </row>
    <row r="72" spans="1:41" x14ac:dyDescent="0.2">
      <c r="A72" s="29"/>
      <c r="B72" s="29"/>
      <c r="C72" s="29"/>
      <c r="D72" s="29"/>
      <c r="E72" s="29"/>
      <c r="F72" s="29"/>
      <c r="G72" s="29"/>
      <c r="H72" s="30" t="s">
        <v>85</v>
      </c>
      <c r="I72" s="30"/>
      <c r="J72" s="30"/>
      <c r="K72" s="30"/>
      <c r="L72" s="30"/>
      <c r="M72" s="30"/>
      <c r="N72" s="30"/>
      <c r="O72" s="30"/>
      <c r="P72" s="51" t="s">
        <v>12</v>
      </c>
      <c r="Q72" s="51"/>
      <c r="R72" s="51"/>
      <c r="S72" s="51"/>
      <c r="T72" s="51"/>
      <c r="U72" s="51"/>
      <c r="V72" s="51"/>
      <c r="W72" s="6">
        <v>10</v>
      </c>
      <c r="X72" s="7">
        <v>1</v>
      </c>
      <c r="Y72" s="47">
        <v>219</v>
      </c>
      <c r="Z72" s="47"/>
      <c r="AC72" t="str">
        <f t="shared" si="12"/>
        <v>Branch</v>
      </c>
      <c r="AD72" t="str">
        <f t="shared" si="13"/>
        <v>T</v>
      </c>
      <c r="AE72" t="str">
        <f t="shared" si="11"/>
        <v>TRUE</v>
      </c>
      <c r="AG72">
        <f t="shared" si="14"/>
        <v>10</v>
      </c>
      <c r="AH72">
        <f t="shared" si="15"/>
        <v>1</v>
      </c>
      <c r="AI72">
        <f t="shared" si="16"/>
        <v>219</v>
      </c>
      <c r="AJ72" t="str">
        <f t="shared" si="17"/>
        <v>Branch</v>
      </c>
      <c r="AK72">
        <f t="shared" si="18"/>
        <v>10997</v>
      </c>
      <c r="AL72" t="str">
        <f t="shared" si="19"/>
        <v>1001219</v>
      </c>
      <c r="AN72">
        <f t="shared" si="20"/>
        <v>6</v>
      </c>
      <c r="AO72">
        <f t="shared" si="21"/>
        <v>1</v>
      </c>
    </row>
    <row r="73" spans="1:41" x14ac:dyDescent="0.2">
      <c r="A73" s="29"/>
      <c r="B73" s="29"/>
      <c r="C73" s="29"/>
      <c r="D73" s="29"/>
      <c r="E73" s="29"/>
      <c r="F73" s="29"/>
      <c r="G73" s="29"/>
      <c r="H73" s="30" t="s">
        <v>86</v>
      </c>
      <c r="I73" s="30"/>
      <c r="J73" s="30"/>
      <c r="K73" s="30"/>
      <c r="L73" s="30"/>
      <c r="M73" s="30"/>
      <c r="N73" s="30"/>
      <c r="O73" s="30"/>
      <c r="P73" s="51" t="s">
        <v>12</v>
      </c>
      <c r="Q73" s="51"/>
      <c r="R73" s="51"/>
      <c r="S73" s="51"/>
      <c r="T73" s="51"/>
      <c r="U73" s="51"/>
      <c r="V73" s="51"/>
      <c r="W73" s="6">
        <v>10</v>
      </c>
      <c r="X73" s="7">
        <v>8</v>
      </c>
      <c r="Y73" s="31">
        <v>77</v>
      </c>
      <c r="Z73" s="31"/>
      <c r="AC73" t="str">
        <f t="shared" si="12"/>
        <v>Brent’s Cove</v>
      </c>
      <c r="AD73" t="str">
        <f t="shared" si="13"/>
        <v>T</v>
      </c>
      <c r="AE73" t="str">
        <f t="shared" si="11"/>
        <v>TRUE</v>
      </c>
      <c r="AG73">
        <f t="shared" si="14"/>
        <v>10</v>
      </c>
      <c r="AH73">
        <f t="shared" si="15"/>
        <v>8</v>
      </c>
      <c r="AI73">
        <f t="shared" si="16"/>
        <v>77</v>
      </c>
      <c r="AJ73" t="str">
        <f t="shared" si="17"/>
        <v>Brent’s Cove</v>
      </c>
      <c r="AK73">
        <f t="shared" si="18"/>
        <v>10997</v>
      </c>
      <c r="AL73" t="str">
        <f t="shared" si="19"/>
        <v>1008077</v>
      </c>
      <c r="AN73">
        <f t="shared" si="20"/>
        <v>12</v>
      </c>
      <c r="AO73">
        <f t="shared" si="21"/>
        <v>1</v>
      </c>
    </row>
    <row r="74" spans="1:41" x14ac:dyDescent="0.2">
      <c r="A74" s="29"/>
      <c r="B74" s="29"/>
      <c r="C74" s="29"/>
      <c r="D74" s="29"/>
      <c r="E74" s="29"/>
      <c r="F74" s="29"/>
      <c r="G74" s="29"/>
      <c r="H74" s="30" t="s">
        <v>87</v>
      </c>
      <c r="I74" s="30"/>
      <c r="J74" s="30"/>
      <c r="K74" s="30"/>
      <c r="L74" s="30"/>
      <c r="M74" s="30"/>
      <c r="N74" s="30"/>
      <c r="O74" s="30"/>
      <c r="P74" s="51" t="s">
        <v>12</v>
      </c>
      <c r="Q74" s="51"/>
      <c r="R74" s="51"/>
      <c r="S74" s="51"/>
      <c r="T74" s="51"/>
      <c r="U74" s="51"/>
      <c r="V74" s="51"/>
      <c r="W74" s="6">
        <v>10</v>
      </c>
      <c r="X74" s="7">
        <v>8</v>
      </c>
      <c r="Y74" s="31">
        <v>55</v>
      </c>
      <c r="Z74" s="31"/>
      <c r="AC74" t="str">
        <f t="shared" si="12"/>
        <v>Brighton</v>
      </c>
      <c r="AD74" t="str">
        <f t="shared" si="13"/>
        <v>T</v>
      </c>
      <c r="AE74" t="str">
        <f t="shared" si="11"/>
        <v>TRUE</v>
      </c>
      <c r="AG74">
        <f t="shared" si="14"/>
        <v>10</v>
      </c>
      <c r="AH74">
        <f t="shared" si="15"/>
        <v>8</v>
      </c>
      <c r="AI74">
        <f t="shared" si="16"/>
        <v>55</v>
      </c>
      <c r="AJ74" t="str">
        <f t="shared" si="17"/>
        <v>Brighton</v>
      </c>
      <c r="AK74">
        <f t="shared" si="18"/>
        <v>10997</v>
      </c>
      <c r="AL74" t="str">
        <f t="shared" si="19"/>
        <v>1008055</v>
      </c>
      <c r="AN74">
        <f t="shared" si="20"/>
        <v>8</v>
      </c>
      <c r="AO74">
        <f t="shared" si="21"/>
        <v>1</v>
      </c>
    </row>
    <row r="75" spans="1:41" x14ac:dyDescent="0.2">
      <c r="A75" s="29"/>
      <c r="B75" s="29"/>
      <c r="C75" s="29"/>
      <c r="D75" s="29"/>
      <c r="E75" s="29"/>
      <c r="F75" s="29"/>
      <c r="G75" s="29"/>
      <c r="H75" s="30" t="s">
        <v>88</v>
      </c>
      <c r="I75" s="30"/>
      <c r="J75" s="30"/>
      <c r="K75" s="30"/>
      <c r="L75" s="30"/>
      <c r="M75" s="30"/>
      <c r="N75" s="30"/>
      <c r="O75" s="30"/>
      <c r="P75" s="51" t="s">
        <v>12</v>
      </c>
      <c r="Q75" s="51"/>
      <c r="R75" s="51"/>
      <c r="S75" s="51"/>
      <c r="T75" s="51"/>
      <c r="U75" s="51"/>
      <c r="V75" s="51"/>
      <c r="W75" s="6">
        <v>10</v>
      </c>
      <c r="X75" s="7">
        <v>1</v>
      </c>
      <c r="Y75" s="47">
        <v>375</v>
      </c>
      <c r="Z75" s="47"/>
      <c r="AC75" t="str">
        <f t="shared" si="12"/>
        <v>Bryant’s Cove</v>
      </c>
      <c r="AD75" t="str">
        <f t="shared" si="13"/>
        <v>T</v>
      </c>
      <c r="AE75" t="str">
        <f t="shared" si="11"/>
        <v>TRUE</v>
      </c>
      <c r="AG75">
        <f t="shared" si="14"/>
        <v>10</v>
      </c>
      <c r="AH75">
        <f t="shared" si="15"/>
        <v>1</v>
      </c>
      <c r="AI75">
        <f t="shared" si="16"/>
        <v>375</v>
      </c>
      <c r="AJ75" t="str">
        <f t="shared" si="17"/>
        <v>Bryant’s Cove</v>
      </c>
      <c r="AK75">
        <f t="shared" si="18"/>
        <v>10997</v>
      </c>
      <c r="AL75" t="str">
        <f t="shared" si="19"/>
        <v>1001375</v>
      </c>
      <c r="AN75">
        <f t="shared" si="20"/>
        <v>13</v>
      </c>
      <c r="AO75">
        <f t="shared" si="21"/>
        <v>1</v>
      </c>
    </row>
    <row r="76" spans="1:41" x14ac:dyDescent="0.2">
      <c r="A76" s="29"/>
      <c r="B76" s="29"/>
      <c r="C76" s="29"/>
      <c r="D76" s="29"/>
      <c r="E76" s="29"/>
      <c r="F76" s="29"/>
      <c r="G76" s="29"/>
      <c r="H76" s="30" t="s">
        <v>89</v>
      </c>
      <c r="I76" s="30"/>
      <c r="J76" s="30"/>
      <c r="K76" s="30"/>
      <c r="L76" s="30"/>
      <c r="M76" s="30"/>
      <c r="N76" s="30"/>
      <c r="O76" s="30"/>
      <c r="P76" s="51" t="s">
        <v>12</v>
      </c>
      <c r="Q76" s="51"/>
      <c r="R76" s="51"/>
      <c r="S76" s="51"/>
      <c r="T76" s="51"/>
      <c r="U76" s="51"/>
      <c r="V76" s="51"/>
      <c r="W76" s="6">
        <v>10</v>
      </c>
      <c r="X76" s="7">
        <v>6</v>
      </c>
      <c r="Y76" s="31">
        <v>31</v>
      </c>
      <c r="Z76" s="31"/>
      <c r="AC76" t="str">
        <f t="shared" si="12"/>
        <v>Buchans</v>
      </c>
      <c r="AD76" t="str">
        <f t="shared" si="13"/>
        <v>T</v>
      </c>
      <c r="AE76" t="str">
        <f t="shared" si="11"/>
        <v>TRUE</v>
      </c>
      <c r="AG76">
        <f t="shared" si="14"/>
        <v>10</v>
      </c>
      <c r="AH76">
        <f t="shared" si="15"/>
        <v>6</v>
      </c>
      <c r="AI76">
        <f t="shared" si="16"/>
        <v>31</v>
      </c>
      <c r="AJ76" t="str">
        <f t="shared" si="17"/>
        <v>Buchans</v>
      </c>
      <c r="AK76">
        <f t="shared" si="18"/>
        <v>10997</v>
      </c>
      <c r="AL76" t="str">
        <f t="shared" si="19"/>
        <v>1006031</v>
      </c>
      <c r="AN76">
        <f t="shared" si="20"/>
        <v>7</v>
      </c>
      <c r="AO76">
        <f t="shared" si="21"/>
        <v>1</v>
      </c>
    </row>
    <row r="77" spans="1:41" x14ac:dyDescent="0.2">
      <c r="A77" s="29"/>
      <c r="B77" s="29"/>
      <c r="C77" s="29"/>
      <c r="D77" s="29"/>
      <c r="E77" s="29"/>
      <c r="F77" s="29"/>
      <c r="G77" s="29"/>
      <c r="H77" s="30" t="s">
        <v>90</v>
      </c>
      <c r="I77" s="30"/>
      <c r="J77" s="30"/>
      <c r="K77" s="30"/>
      <c r="L77" s="30"/>
      <c r="M77" s="30"/>
      <c r="N77" s="30"/>
      <c r="O77" s="30"/>
      <c r="P77" s="51" t="s">
        <v>12</v>
      </c>
      <c r="Q77" s="51"/>
      <c r="R77" s="51"/>
      <c r="S77" s="51"/>
      <c r="T77" s="51"/>
      <c r="U77" s="51"/>
      <c r="V77" s="51"/>
      <c r="W77" s="6">
        <v>10</v>
      </c>
      <c r="X77" s="7">
        <v>3</v>
      </c>
      <c r="Y77" s="31">
        <v>28</v>
      </c>
      <c r="Z77" s="31"/>
      <c r="AC77" t="str">
        <f t="shared" si="12"/>
        <v>Burgeo</v>
      </c>
      <c r="AD77" t="str">
        <f t="shared" si="13"/>
        <v>T</v>
      </c>
      <c r="AE77" t="str">
        <f t="shared" si="11"/>
        <v>TRUE</v>
      </c>
      <c r="AG77">
        <f t="shared" si="14"/>
        <v>10</v>
      </c>
      <c r="AH77">
        <f t="shared" si="15"/>
        <v>3</v>
      </c>
      <c r="AI77">
        <f t="shared" si="16"/>
        <v>28</v>
      </c>
      <c r="AJ77" t="str">
        <f t="shared" si="17"/>
        <v>Burgeo</v>
      </c>
      <c r="AK77">
        <f t="shared" si="18"/>
        <v>10997</v>
      </c>
      <c r="AL77" t="str">
        <f t="shared" si="19"/>
        <v>1003028</v>
      </c>
      <c r="AN77">
        <f t="shared" si="20"/>
        <v>6</v>
      </c>
      <c r="AO77">
        <f t="shared" si="21"/>
        <v>1</v>
      </c>
    </row>
    <row r="78" spans="1:41" x14ac:dyDescent="0.2">
      <c r="A78" s="29"/>
      <c r="B78" s="29"/>
      <c r="C78" s="29"/>
      <c r="D78" s="29"/>
      <c r="E78" s="29"/>
      <c r="F78" s="29"/>
      <c r="G78" s="29"/>
      <c r="H78" s="30" t="s">
        <v>91</v>
      </c>
      <c r="I78" s="30"/>
      <c r="J78" s="30"/>
      <c r="K78" s="30"/>
      <c r="L78" s="30"/>
      <c r="M78" s="30"/>
      <c r="N78" s="30"/>
      <c r="O78" s="30"/>
      <c r="P78" s="51" t="s">
        <v>12</v>
      </c>
      <c r="Q78" s="51"/>
      <c r="R78" s="51"/>
      <c r="S78" s="51"/>
      <c r="T78" s="51"/>
      <c r="U78" s="51"/>
      <c r="V78" s="51"/>
      <c r="W78" s="6">
        <v>10</v>
      </c>
      <c r="X78" s="7">
        <v>3</v>
      </c>
      <c r="Y78" s="31">
        <v>33</v>
      </c>
      <c r="Z78" s="31"/>
      <c r="AC78" t="str">
        <f t="shared" si="12"/>
        <v>Burnt Islands</v>
      </c>
      <c r="AD78" t="str">
        <f t="shared" si="13"/>
        <v>T</v>
      </c>
      <c r="AE78" t="str">
        <f t="shared" si="11"/>
        <v>TRUE</v>
      </c>
      <c r="AG78">
        <f t="shared" si="14"/>
        <v>10</v>
      </c>
      <c r="AH78">
        <f t="shared" si="15"/>
        <v>3</v>
      </c>
      <c r="AI78">
        <f t="shared" si="16"/>
        <v>33</v>
      </c>
      <c r="AJ78" t="str">
        <f t="shared" si="17"/>
        <v>Burnt Islands</v>
      </c>
      <c r="AK78">
        <f t="shared" si="18"/>
        <v>10997</v>
      </c>
      <c r="AL78" t="str">
        <f t="shared" si="19"/>
        <v>1003033</v>
      </c>
      <c r="AN78">
        <f t="shared" si="20"/>
        <v>13</v>
      </c>
      <c r="AO78">
        <f t="shared" si="21"/>
        <v>1</v>
      </c>
    </row>
    <row r="79" spans="1:41" x14ac:dyDescent="0.2">
      <c r="A79" s="29"/>
      <c r="B79" s="29"/>
      <c r="C79" s="29"/>
      <c r="D79" s="29"/>
      <c r="E79" s="29"/>
      <c r="F79" s="29"/>
      <c r="G79" s="29"/>
      <c r="H79" s="30" t="s">
        <v>92</v>
      </c>
      <c r="I79" s="30"/>
      <c r="J79" s="30"/>
      <c r="K79" s="30"/>
      <c r="L79" s="30"/>
      <c r="M79" s="30"/>
      <c r="N79" s="30"/>
      <c r="O79" s="30"/>
      <c r="P79" s="51" t="s">
        <v>12</v>
      </c>
      <c r="Q79" s="51"/>
      <c r="R79" s="51"/>
      <c r="S79" s="51"/>
      <c r="T79" s="51"/>
      <c r="U79" s="51"/>
      <c r="V79" s="51"/>
      <c r="W79" s="6">
        <v>10</v>
      </c>
      <c r="X79" s="7">
        <v>8</v>
      </c>
      <c r="Y79" s="31">
        <v>37</v>
      </c>
      <c r="Z79" s="31"/>
      <c r="AC79" t="str">
        <f t="shared" si="12"/>
        <v>Campbellton</v>
      </c>
      <c r="AD79" t="str">
        <f t="shared" si="13"/>
        <v>T</v>
      </c>
      <c r="AE79" t="str">
        <f t="shared" si="11"/>
        <v>TRUE</v>
      </c>
      <c r="AG79">
        <f t="shared" si="14"/>
        <v>10</v>
      </c>
      <c r="AH79">
        <f t="shared" si="15"/>
        <v>8</v>
      </c>
      <c r="AI79">
        <f t="shared" si="16"/>
        <v>37</v>
      </c>
      <c r="AJ79" t="str">
        <f t="shared" si="17"/>
        <v>Campbellton</v>
      </c>
      <c r="AK79">
        <f t="shared" si="18"/>
        <v>10997</v>
      </c>
      <c r="AL79" t="str">
        <f t="shared" si="19"/>
        <v>1008037</v>
      </c>
      <c r="AN79">
        <f t="shared" si="20"/>
        <v>11</v>
      </c>
      <c r="AO79">
        <f t="shared" si="21"/>
        <v>1</v>
      </c>
    </row>
    <row r="80" spans="1:41" x14ac:dyDescent="0.2">
      <c r="A80" s="29"/>
      <c r="B80" s="29"/>
      <c r="C80" s="29"/>
      <c r="D80" s="29"/>
      <c r="E80" s="29"/>
      <c r="F80" s="29"/>
      <c r="G80" s="29"/>
      <c r="H80" s="30" t="s">
        <v>93</v>
      </c>
      <c r="I80" s="30"/>
      <c r="J80" s="30"/>
      <c r="K80" s="30"/>
      <c r="L80" s="30"/>
      <c r="M80" s="30"/>
      <c r="N80" s="30"/>
      <c r="O80" s="30"/>
      <c r="P80" s="51" t="s">
        <v>12</v>
      </c>
      <c r="Q80" s="51"/>
      <c r="R80" s="51"/>
      <c r="S80" s="51"/>
      <c r="T80" s="51"/>
      <c r="U80" s="51"/>
      <c r="V80" s="51"/>
      <c r="W80" s="6">
        <v>10</v>
      </c>
      <c r="X80" s="7">
        <v>1</v>
      </c>
      <c r="Y80" s="47">
        <v>126</v>
      </c>
      <c r="Z80" s="47"/>
      <c r="AC80" t="str">
        <f t="shared" si="12"/>
        <v>Cape Broyle</v>
      </c>
      <c r="AD80" t="str">
        <f t="shared" si="13"/>
        <v>T</v>
      </c>
      <c r="AE80" t="str">
        <f t="shared" si="11"/>
        <v>TRUE</v>
      </c>
      <c r="AG80">
        <f t="shared" si="14"/>
        <v>10</v>
      </c>
      <c r="AH80">
        <f t="shared" si="15"/>
        <v>1</v>
      </c>
      <c r="AI80">
        <f t="shared" si="16"/>
        <v>126</v>
      </c>
      <c r="AJ80" t="str">
        <f t="shared" si="17"/>
        <v>Cape Broyle</v>
      </c>
      <c r="AK80">
        <f t="shared" si="18"/>
        <v>10997</v>
      </c>
      <c r="AL80" t="str">
        <f t="shared" si="19"/>
        <v>1001126</v>
      </c>
      <c r="AN80">
        <f t="shared" si="20"/>
        <v>11</v>
      </c>
      <c r="AO80">
        <f t="shared" si="21"/>
        <v>1</v>
      </c>
    </row>
    <row r="81" spans="1:41" x14ac:dyDescent="0.2">
      <c r="A81" s="29"/>
      <c r="B81" s="29"/>
      <c r="C81" s="29"/>
      <c r="D81" s="29"/>
      <c r="E81" s="29"/>
      <c r="F81" s="29"/>
      <c r="G81" s="29"/>
      <c r="H81" s="30" t="s">
        <v>94</v>
      </c>
      <c r="I81" s="30"/>
      <c r="J81" s="30"/>
      <c r="K81" s="30"/>
      <c r="L81" s="30"/>
      <c r="M81" s="30"/>
      <c r="N81" s="30"/>
      <c r="O81" s="30"/>
      <c r="P81" s="51" t="s">
        <v>12</v>
      </c>
      <c r="Q81" s="51"/>
      <c r="R81" s="51"/>
      <c r="S81" s="51"/>
      <c r="T81" s="51"/>
      <c r="U81" s="51"/>
      <c r="V81" s="51"/>
      <c r="W81" s="6">
        <v>10</v>
      </c>
      <c r="X81" s="7">
        <v>4</v>
      </c>
      <c r="Y81" s="31">
        <v>33</v>
      </c>
      <c r="Z81" s="31"/>
      <c r="AC81" t="str">
        <f t="shared" si="12"/>
        <v>Cape St. George</v>
      </c>
      <c r="AD81" t="str">
        <f t="shared" si="13"/>
        <v>T</v>
      </c>
      <c r="AE81" t="str">
        <f t="shared" si="11"/>
        <v>TRUE</v>
      </c>
      <c r="AG81">
        <f t="shared" si="14"/>
        <v>10</v>
      </c>
      <c r="AH81">
        <f t="shared" si="15"/>
        <v>4</v>
      </c>
      <c r="AI81">
        <f t="shared" si="16"/>
        <v>33</v>
      </c>
      <c r="AJ81" t="str">
        <f t="shared" si="17"/>
        <v>Cape St. George</v>
      </c>
      <c r="AK81">
        <f t="shared" si="18"/>
        <v>10997</v>
      </c>
      <c r="AL81" t="str">
        <f t="shared" si="19"/>
        <v>1004033</v>
      </c>
      <c r="AN81">
        <f t="shared" si="20"/>
        <v>15</v>
      </c>
      <c r="AO81">
        <f t="shared" si="21"/>
        <v>1</v>
      </c>
    </row>
    <row r="82" spans="1:41" x14ac:dyDescent="0.2">
      <c r="A82" s="29"/>
      <c r="B82" s="29"/>
      <c r="C82" s="29"/>
      <c r="D82" s="29"/>
      <c r="E82" s="29"/>
      <c r="F82" s="29"/>
      <c r="G82" s="29"/>
      <c r="H82" s="30" t="s">
        <v>95</v>
      </c>
      <c r="I82" s="30"/>
      <c r="J82" s="30"/>
      <c r="K82" s="30"/>
      <c r="L82" s="30"/>
      <c r="M82" s="30"/>
      <c r="N82" s="30"/>
      <c r="O82" s="30"/>
      <c r="P82" s="51" t="s">
        <v>12</v>
      </c>
      <c r="Q82" s="51"/>
      <c r="R82" s="51"/>
      <c r="S82" s="51"/>
      <c r="T82" s="51"/>
      <c r="U82" s="51"/>
      <c r="V82" s="51"/>
      <c r="W82" s="6">
        <v>10</v>
      </c>
      <c r="X82" s="7">
        <v>1</v>
      </c>
      <c r="Y82" s="47">
        <v>370</v>
      </c>
      <c r="Z82" s="47"/>
      <c r="AC82" t="str">
        <f t="shared" si="12"/>
        <v>Carbonear</v>
      </c>
      <c r="AD82" t="str">
        <f t="shared" si="13"/>
        <v>T</v>
      </c>
      <c r="AE82" t="str">
        <f t="shared" si="11"/>
        <v>TRUE</v>
      </c>
      <c r="AG82">
        <f t="shared" si="14"/>
        <v>10</v>
      </c>
      <c r="AH82">
        <f t="shared" si="15"/>
        <v>1</v>
      </c>
      <c r="AI82">
        <f t="shared" si="16"/>
        <v>370</v>
      </c>
      <c r="AJ82" t="str">
        <f t="shared" si="17"/>
        <v>Carbonear</v>
      </c>
      <c r="AK82">
        <f t="shared" si="18"/>
        <v>10997</v>
      </c>
      <c r="AL82" t="str">
        <f t="shared" si="19"/>
        <v>1001370</v>
      </c>
      <c r="AN82">
        <f t="shared" si="20"/>
        <v>9</v>
      </c>
      <c r="AO82">
        <f t="shared" si="21"/>
        <v>1</v>
      </c>
    </row>
    <row r="83" spans="1:41" x14ac:dyDescent="0.2">
      <c r="A83" s="29"/>
      <c r="B83" s="29"/>
      <c r="C83" s="29"/>
      <c r="D83" s="29"/>
      <c r="E83" s="29"/>
      <c r="F83" s="29"/>
      <c r="G83" s="29"/>
      <c r="H83" s="30" t="s">
        <v>96</v>
      </c>
      <c r="I83" s="30"/>
      <c r="J83" s="30"/>
      <c r="K83" s="30"/>
      <c r="L83" s="30"/>
      <c r="M83" s="30"/>
      <c r="N83" s="30"/>
      <c r="O83" s="30"/>
      <c r="P83" s="51" t="s">
        <v>12</v>
      </c>
      <c r="Q83" s="51"/>
      <c r="R83" s="51"/>
      <c r="S83" s="51"/>
      <c r="T83" s="51"/>
      <c r="U83" s="51"/>
      <c r="V83" s="51"/>
      <c r="W83" s="6">
        <v>10</v>
      </c>
      <c r="X83" s="7">
        <v>8</v>
      </c>
      <c r="Y83" s="31">
        <v>11</v>
      </c>
      <c r="Z83" s="31"/>
      <c r="AC83" t="str">
        <f t="shared" si="12"/>
        <v>Carmanville</v>
      </c>
      <c r="AD83" t="str">
        <f t="shared" si="13"/>
        <v>T</v>
      </c>
      <c r="AE83" t="str">
        <f t="shared" si="11"/>
        <v>TRUE</v>
      </c>
      <c r="AG83">
        <f t="shared" si="14"/>
        <v>10</v>
      </c>
      <c r="AH83">
        <f t="shared" si="15"/>
        <v>8</v>
      </c>
      <c r="AI83">
        <f t="shared" si="16"/>
        <v>11</v>
      </c>
      <c r="AJ83" t="str">
        <f t="shared" si="17"/>
        <v>Carmanville</v>
      </c>
      <c r="AK83">
        <f t="shared" si="18"/>
        <v>10997</v>
      </c>
      <c r="AL83" t="str">
        <f t="shared" si="19"/>
        <v>1008011</v>
      </c>
      <c r="AN83">
        <f t="shared" si="20"/>
        <v>11</v>
      </c>
      <c r="AO83">
        <f t="shared" si="21"/>
        <v>1</v>
      </c>
    </row>
    <row r="84" spans="1:41" x14ac:dyDescent="0.2">
      <c r="A84" s="29"/>
      <c r="B84" s="29"/>
      <c r="C84" s="29"/>
      <c r="D84" s="29"/>
      <c r="E84" s="29"/>
      <c r="F84" s="29"/>
      <c r="G84" s="29"/>
      <c r="H84" s="30" t="s">
        <v>97</v>
      </c>
      <c r="I84" s="30"/>
      <c r="J84" s="30"/>
      <c r="K84" s="30"/>
      <c r="L84" s="30"/>
      <c r="M84" s="30"/>
      <c r="N84" s="30"/>
      <c r="O84" s="30"/>
      <c r="P84" s="51" t="s">
        <v>12</v>
      </c>
      <c r="Q84" s="51"/>
      <c r="R84" s="51"/>
      <c r="S84" s="51"/>
      <c r="T84" s="51"/>
      <c r="U84" s="51"/>
      <c r="V84" s="51"/>
      <c r="W84" s="6">
        <v>10</v>
      </c>
      <c r="X84" s="7">
        <v>1</v>
      </c>
      <c r="Y84" s="47">
        <v>281</v>
      </c>
      <c r="Z84" s="47"/>
      <c r="AC84" t="str">
        <f t="shared" si="12"/>
        <v>Chance Cove</v>
      </c>
      <c r="AD84" t="str">
        <f t="shared" si="13"/>
        <v>T</v>
      </c>
      <c r="AE84" t="str">
        <f t="shared" si="11"/>
        <v>TRUE</v>
      </c>
      <c r="AG84">
        <f t="shared" si="14"/>
        <v>10</v>
      </c>
      <c r="AH84">
        <f t="shared" si="15"/>
        <v>1</v>
      </c>
      <c r="AI84">
        <f t="shared" si="16"/>
        <v>281</v>
      </c>
      <c r="AJ84" t="str">
        <f t="shared" si="17"/>
        <v>Chance Cove</v>
      </c>
      <c r="AK84">
        <f t="shared" si="18"/>
        <v>10997</v>
      </c>
      <c r="AL84" t="str">
        <f t="shared" si="19"/>
        <v>1001281</v>
      </c>
      <c r="AN84">
        <f t="shared" si="20"/>
        <v>11</v>
      </c>
      <c r="AO84">
        <f t="shared" si="21"/>
        <v>1</v>
      </c>
    </row>
    <row r="85" spans="1:41" x14ac:dyDescent="0.2">
      <c r="A85" s="29"/>
      <c r="B85" s="29"/>
      <c r="C85" s="29"/>
      <c r="D85" s="29"/>
      <c r="E85" s="29"/>
      <c r="F85" s="29"/>
      <c r="G85" s="29"/>
      <c r="H85" s="30" t="s">
        <v>98</v>
      </c>
      <c r="I85" s="30"/>
      <c r="J85" s="30"/>
      <c r="K85" s="30"/>
      <c r="L85" s="30"/>
      <c r="M85" s="30"/>
      <c r="N85" s="30"/>
      <c r="O85" s="30"/>
      <c r="P85" s="51" t="s">
        <v>12</v>
      </c>
      <c r="Q85" s="51"/>
      <c r="R85" s="51"/>
      <c r="S85" s="51"/>
      <c r="T85" s="51"/>
      <c r="U85" s="51"/>
      <c r="V85" s="51"/>
      <c r="W85" s="6">
        <v>10</v>
      </c>
      <c r="X85" s="7">
        <v>8</v>
      </c>
      <c r="Y85" s="31">
        <v>24</v>
      </c>
      <c r="Z85" s="31"/>
      <c r="AC85" t="str">
        <f t="shared" si="12"/>
        <v>Change Islands</v>
      </c>
      <c r="AD85" t="str">
        <f t="shared" si="13"/>
        <v>T</v>
      </c>
      <c r="AE85" t="str">
        <f t="shared" si="11"/>
        <v>TRUE</v>
      </c>
      <c r="AG85">
        <f t="shared" si="14"/>
        <v>10</v>
      </c>
      <c r="AH85">
        <f t="shared" si="15"/>
        <v>8</v>
      </c>
      <c r="AI85">
        <f t="shared" si="16"/>
        <v>24</v>
      </c>
      <c r="AJ85" t="str">
        <f t="shared" si="17"/>
        <v>Change Islands</v>
      </c>
      <c r="AK85">
        <f t="shared" si="18"/>
        <v>10997</v>
      </c>
      <c r="AL85" t="str">
        <f t="shared" si="19"/>
        <v>1008024</v>
      </c>
      <c r="AN85">
        <f t="shared" si="20"/>
        <v>14</v>
      </c>
      <c r="AO85">
        <f t="shared" si="21"/>
        <v>1</v>
      </c>
    </row>
    <row r="86" spans="1:41" x14ac:dyDescent="0.2">
      <c r="A86" s="29"/>
      <c r="B86" s="29"/>
      <c r="C86" s="29"/>
      <c r="D86" s="29"/>
      <c r="E86" s="29"/>
      <c r="F86" s="29"/>
      <c r="G86" s="29"/>
      <c r="H86" s="30" t="s">
        <v>99</v>
      </c>
      <c r="I86" s="30"/>
      <c r="J86" s="30"/>
      <c r="K86" s="30"/>
      <c r="L86" s="30"/>
      <c r="M86" s="30"/>
      <c r="N86" s="30"/>
      <c r="O86" s="30"/>
      <c r="P86" s="51" t="s">
        <v>12</v>
      </c>
      <c r="Q86" s="51"/>
      <c r="R86" s="51"/>
      <c r="S86" s="51"/>
      <c r="T86" s="51"/>
      <c r="U86" s="51"/>
      <c r="V86" s="51"/>
      <c r="W86" s="6">
        <v>10</v>
      </c>
      <c r="X86" s="7">
        <v>3</v>
      </c>
      <c r="Y86" s="31">
        <v>34</v>
      </c>
      <c r="Z86" s="31"/>
      <c r="AC86" t="str">
        <f t="shared" si="12"/>
        <v>Channel-Port aux Basques</v>
      </c>
      <c r="AD86" t="str">
        <f t="shared" si="13"/>
        <v>T</v>
      </c>
      <c r="AE86" t="str">
        <f t="shared" si="11"/>
        <v>TRUE</v>
      </c>
      <c r="AG86">
        <f t="shared" si="14"/>
        <v>10</v>
      </c>
      <c r="AH86">
        <f t="shared" si="15"/>
        <v>3</v>
      </c>
      <c r="AI86">
        <f t="shared" si="16"/>
        <v>34</v>
      </c>
      <c r="AJ86" t="str">
        <f t="shared" si="17"/>
        <v>Channel-Port aux Basques</v>
      </c>
      <c r="AK86">
        <f t="shared" si="18"/>
        <v>10997</v>
      </c>
      <c r="AL86" t="str">
        <f t="shared" si="19"/>
        <v>1003034</v>
      </c>
      <c r="AN86">
        <f t="shared" si="20"/>
        <v>24</v>
      </c>
      <c r="AO86">
        <f t="shared" si="21"/>
        <v>1</v>
      </c>
    </row>
    <row r="87" spans="1:41" x14ac:dyDescent="0.2">
      <c r="A87" s="29"/>
      <c r="B87" s="29"/>
      <c r="C87" s="29"/>
      <c r="D87" s="29"/>
      <c r="E87" s="29"/>
      <c r="F87" s="29"/>
      <c r="G87" s="29"/>
      <c r="H87" s="30" t="s">
        <v>100</v>
      </c>
      <c r="I87" s="30"/>
      <c r="J87" s="30"/>
      <c r="K87" s="30"/>
      <c r="L87" s="30"/>
      <c r="M87" s="30"/>
      <c r="N87" s="30"/>
      <c r="O87" s="30"/>
      <c r="P87" s="51" t="s">
        <v>12</v>
      </c>
      <c r="Q87" s="51"/>
      <c r="R87" s="51"/>
      <c r="S87" s="51"/>
      <c r="T87" s="51"/>
      <c r="U87" s="51"/>
      <c r="V87" s="51"/>
      <c r="W87" s="6">
        <v>10</v>
      </c>
      <c r="X87" s="7">
        <v>1</v>
      </c>
      <c r="Y87" s="47">
        <v>289</v>
      </c>
      <c r="Z87" s="47"/>
      <c r="AC87" t="str">
        <f t="shared" si="12"/>
        <v>Chapel Arm</v>
      </c>
      <c r="AD87" t="str">
        <f t="shared" si="13"/>
        <v>T</v>
      </c>
      <c r="AE87" t="str">
        <f t="shared" si="11"/>
        <v>TRUE</v>
      </c>
      <c r="AG87">
        <f t="shared" si="14"/>
        <v>10</v>
      </c>
      <c r="AH87">
        <f t="shared" si="15"/>
        <v>1</v>
      </c>
      <c r="AI87">
        <f t="shared" si="16"/>
        <v>289</v>
      </c>
      <c r="AJ87" t="str">
        <f t="shared" si="17"/>
        <v>Chapel Arm</v>
      </c>
      <c r="AK87">
        <f t="shared" si="18"/>
        <v>10997</v>
      </c>
      <c r="AL87" t="str">
        <f t="shared" si="19"/>
        <v>1001289</v>
      </c>
      <c r="AN87">
        <f t="shared" si="20"/>
        <v>10</v>
      </c>
      <c r="AO87">
        <f t="shared" si="21"/>
        <v>1</v>
      </c>
    </row>
    <row r="88" spans="1:41" x14ac:dyDescent="0.2">
      <c r="A88" s="29"/>
      <c r="B88" s="29"/>
      <c r="C88" s="29"/>
      <c r="D88" s="29"/>
      <c r="E88" s="29"/>
      <c r="F88" s="29"/>
      <c r="G88" s="29"/>
      <c r="H88" s="30" t="s">
        <v>101</v>
      </c>
      <c r="I88" s="30"/>
      <c r="J88" s="30"/>
      <c r="K88" s="30"/>
      <c r="L88" s="30"/>
      <c r="M88" s="30"/>
      <c r="N88" s="30"/>
      <c r="O88" s="30"/>
      <c r="P88" s="51" t="s">
        <v>12</v>
      </c>
      <c r="Q88" s="51"/>
      <c r="R88" s="51"/>
      <c r="S88" s="51"/>
      <c r="T88" s="51"/>
      <c r="U88" s="51"/>
      <c r="V88" s="51"/>
      <c r="W88" s="6">
        <v>10</v>
      </c>
      <c r="X88" s="7">
        <v>1</v>
      </c>
      <c r="Y88" s="47">
        <v>207</v>
      </c>
      <c r="Z88" s="47"/>
      <c r="AC88" t="str">
        <f t="shared" si="12"/>
        <v>Colinet</v>
      </c>
      <c r="AD88" t="str">
        <f t="shared" si="13"/>
        <v>T</v>
      </c>
      <c r="AE88" t="str">
        <f t="shared" si="11"/>
        <v>TRUE</v>
      </c>
      <c r="AG88">
        <f t="shared" si="14"/>
        <v>10</v>
      </c>
      <c r="AH88">
        <f t="shared" si="15"/>
        <v>1</v>
      </c>
      <c r="AI88">
        <f t="shared" si="16"/>
        <v>207</v>
      </c>
      <c r="AJ88" t="str">
        <f t="shared" si="17"/>
        <v>Colinet</v>
      </c>
      <c r="AK88">
        <f t="shared" si="18"/>
        <v>10997</v>
      </c>
      <c r="AL88" t="str">
        <f t="shared" si="19"/>
        <v>1001207</v>
      </c>
      <c r="AN88">
        <f t="shared" si="20"/>
        <v>7</v>
      </c>
      <c r="AO88">
        <f t="shared" si="21"/>
        <v>1</v>
      </c>
    </row>
    <row r="89" spans="1:41" x14ac:dyDescent="0.2">
      <c r="A89" s="29"/>
      <c r="B89" s="29"/>
      <c r="C89" s="29"/>
      <c r="D89" s="29"/>
      <c r="E89" s="29"/>
      <c r="F89" s="29"/>
      <c r="G89" s="29"/>
      <c r="H89" s="30" t="s">
        <v>102</v>
      </c>
      <c r="I89" s="30"/>
      <c r="J89" s="30"/>
      <c r="K89" s="30"/>
      <c r="L89" s="30"/>
      <c r="M89" s="30"/>
      <c r="N89" s="30"/>
      <c r="O89" s="30"/>
      <c r="P89" s="51" t="s">
        <v>12</v>
      </c>
      <c r="Q89" s="51"/>
      <c r="R89" s="51"/>
      <c r="S89" s="51"/>
      <c r="T89" s="51"/>
      <c r="U89" s="51"/>
      <c r="V89" s="51"/>
      <c r="W89" s="6">
        <v>10</v>
      </c>
      <c r="X89" s="7">
        <v>8</v>
      </c>
      <c r="Y89" s="31">
        <v>39</v>
      </c>
      <c r="Z89" s="31"/>
      <c r="AC89" t="str">
        <f t="shared" si="12"/>
        <v>Comfort Cove-Newstead</v>
      </c>
      <c r="AD89" t="str">
        <f t="shared" si="13"/>
        <v>T</v>
      </c>
      <c r="AE89" t="str">
        <f t="shared" si="11"/>
        <v>TRUE</v>
      </c>
      <c r="AG89">
        <f t="shared" si="14"/>
        <v>10</v>
      </c>
      <c r="AH89">
        <f t="shared" si="15"/>
        <v>8</v>
      </c>
      <c r="AI89">
        <f t="shared" si="16"/>
        <v>39</v>
      </c>
      <c r="AJ89" t="str">
        <f t="shared" si="17"/>
        <v>Comfort Cove-Newstead</v>
      </c>
      <c r="AK89">
        <f t="shared" si="18"/>
        <v>10997</v>
      </c>
      <c r="AL89" t="str">
        <f t="shared" si="19"/>
        <v>1008039</v>
      </c>
      <c r="AN89">
        <f t="shared" si="20"/>
        <v>21</v>
      </c>
      <c r="AO89">
        <f t="shared" si="21"/>
        <v>1</v>
      </c>
    </row>
    <row r="90" spans="1:41" x14ac:dyDescent="0.2">
      <c r="A90" s="29"/>
      <c r="B90" s="29"/>
      <c r="C90" s="29"/>
      <c r="D90" s="29"/>
      <c r="E90" s="29"/>
      <c r="F90" s="29"/>
      <c r="G90" s="29"/>
      <c r="H90" s="30" t="s">
        <v>103</v>
      </c>
      <c r="I90" s="30"/>
      <c r="J90" s="30"/>
      <c r="K90" s="30"/>
      <c r="L90" s="30"/>
      <c r="M90" s="30"/>
      <c r="N90" s="30"/>
      <c r="O90" s="30"/>
      <c r="P90" s="51" t="s">
        <v>12</v>
      </c>
      <c r="Q90" s="51"/>
      <c r="R90" s="51"/>
      <c r="S90" s="51"/>
      <c r="T90" s="51"/>
      <c r="U90" s="51"/>
      <c r="V90" s="51"/>
      <c r="W90" s="6">
        <v>10</v>
      </c>
      <c r="X90" s="7">
        <v>9</v>
      </c>
      <c r="Y90" s="31">
        <v>8</v>
      </c>
      <c r="Z90" s="31"/>
      <c r="AC90" t="str">
        <f t="shared" si="12"/>
        <v>Conche</v>
      </c>
      <c r="AD90" t="str">
        <f t="shared" si="13"/>
        <v>T</v>
      </c>
      <c r="AE90" t="str">
        <f t="shared" si="11"/>
        <v>TRUE</v>
      </c>
      <c r="AG90">
        <f t="shared" si="14"/>
        <v>10</v>
      </c>
      <c r="AH90">
        <f t="shared" si="15"/>
        <v>9</v>
      </c>
      <c r="AI90">
        <f t="shared" si="16"/>
        <v>8</v>
      </c>
      <c r="AJ90" t="str">
        <f t="shared" si="17"/>
        <v>Conche</v>
      </c>
      <c r="AK90">
        <f t="shared" si="18"/>
        <v>10997</v>
      </c>
      <c r="AL90" t="str">
        <f t="shared" si="19"/>
        <v>1009008</v>
      </c>
      <c r="AN90">
        <f t="shared" si="20"/>
        <v>6</v>
      </c>
      <c r="AO90">
        <f t="shared" si="21"/>
        <v>1</v>
      </c>
    </row>
    <row r="91" spans="1:41" x14ac:dyDescent="0.2">
      <c r="A91" s="29"/>
      <c r="B91" s="29"/>
      <c r="C91" s="29"/>
      <c r="D91" s="29"/>
      <c r="E91" s="29"/>
      <c r="F91" s="29"/>
      <c r="G91" s="29"/>
      <c r="H91" s="30" t="s">
        <v>104</v>
      </c>
      <c r="I91" s="30"/>
      <c r="J91" s="30"/>
      <c r="K91" s="30"/>
      <c r="L91" s="30"/>
      <c r="M91" s="30"/>
      <c r="N91" s="30"/>
      <c r="O91" s="30"/>
      <c r="P91" s="51" t="s">
        <v>12</v>
      </c>
      <c r="Q91" s="51"/>
      <c r="R91" s="51"/>
      <c r="S91" s="51"/>
      <c r="T91" s="51"/>
      <c r="U91" s="51"/>
      <c r="V91" s="51"/>
      <c r="W91" s="6">
        <v>10</v>
      </c>
      <c r="X91" s="7">
        <v>5</v>
      </c>
      <c r="Y91" s="31">
        <v>14</v>
      </c>
      <c r="Z91" s="31"/>
      <c r="AC91" t="str">
        <f t="shared" si="12"/>
        <v>Cormack</v>
      </c>
      <c r="AD91" t="str">
        <f t="shared" si="13"/>
        <v>T</v>
      </c>
      <c r="AE91" t="str">
        <f t="shared" si="11"/>
        <v>TRUE</v>
      </c>
      <c r="AG91">
        <f t="shared" si="14"/>
        <v>10</v>
      </c>
      <c r="AH91">
        <f t="shared" si="15"/>
        <v>5</v>
      </c>
      <c r="AI91">
        <f t="shared" si="16"/>
        <v>14</v>
      </c>
      <c r="AJ91" t="str">
        <f t="shared" si="17"/>
        <v>Cormack</v>
      </c>
      <c r="AK91">
        <f t="shared" si="18"/>
        <v>10997</v>
      </c>
      <c r="AL91" t="str">
        <f t="shared" si="19"/>
        <v>1005014</v>
      </c>
      <c r="AN91">
        <f t="shared" si="20"/>
        <v>7</v>
      </c>
      <c r="AO91">
        <f t="shared" si="21"/>
        <v>1</v>
      </c>
    </row>
    <row r="92" spans="1:41" x14ac:dyDescent="0.2">
      <c r="A92" s="29"/>
      <c r="B92" s="29"/>
      <c r="C92" s="29"/>
      <c r="D92" s="29"/>
      <c r="E92" s="29"/>
      <c r="F92" s="29"/>
      <c r="G92" s="29"/>
      <c r="H92" s="30" t="s">
        <v>105</v>
      </c>
      <c r="I92" s="30"/>
      <c r="J92" s="30"/>
      <c r="K92" s="30"/>
      <c r="L92" s="30"/>
      <c r="M92" s="30"/>
      <c r="N92" s="30"/>
      <c r="O92" s="30"/>
      <c r="P92" s="51" t="s">
        <v>12</v>
      </c>
      <c r="Q92" s="51"/>
      <c r="R92" s="51"/>
      <c r="S92" s="51"/>
      <c r="T92" s="51"/>
      <c r="U92" s="51"/>
      <c r="V92" s="51"/>
      <c r="W92" s="6">
        <v>10</v>
      </c>
      <c r="X92" s="7">
        <v>5</v>
      </c>
      <c r="Y92" s="31">
        <v>23</v>
      </c>
      <c r="Z92" s="31"/>
      <c r="AC92" t="str">
        <f t="shared" si="12"/>
        <v>Cox’s Cove</v>
      </c>
      <c r="AD92" t="str">
        <f t="shared" si="13"/>
        <v>T</v>
      </c>
      <c r="AE92" t="str">
        <f t="shared" si="11"/>
        <v>TRUE</v>
      </c>
      <c r="AG92">
        <f t="shared" si="14"/>
        <v>10</v>
      </c>
      <c r="AH92">
        <f t="shared" si="15"/>
        <v>5</v>
      </c>
      <c r="AI92">
        <f t="shared" si="16"/>
        <v>23</v>
      </c>
      <c r="AJ92" t="str">
        <f t="shared" si="17"/>
        <v>Cox’s Cove</v>
      </c>
      <c r="AK92">
        <f t="shared" si="18"/>
        <v>10997</v>
      </c>
      <c r="AL92" t="str">
        <f t="shared" si="19"/>
        <v>1005023</v>
      </c>
      <c r="AN92">
        <f t="shared" si="20"/>
        <v>10</v>
      </c>
      <c r="AO92">
        <f t="shared" si="21"/>
        <v>1</v>
      </c>
    </row>
    <row r="93" spans="1:41" x14ac:dyDescent="0.2">
      <c r="A93" s="29"/>
      <c r="B93" s="29"/>
      <c r="C93" s="29"/>
      <c r="D93" s="29"/>
      <c r="E93" s="29"/>
      <c r="F93" s="29"/>
      <c r="G93" s="29"/>
      <c r="H93" s="30" t="s">
        <v>106</v>
      </c>
      <c r="I93" s="30"/>
      <c r="J93" s="30"/>
      <c r="K93" s="30"/>
      <c r="L93" s="30"/>
      <c r="M93" s="30"/>
      <c r="N93" s="30"/>
      <c r="O93" s="30"/>
      <c r="P93" s="51" t="s">
        <v>12</v>
      </c>
      <c r="Q93" s="51"/>
      <c r="R93" s="51"/>
      <c r="S93" s="51"/>
      <c r="T93" s="51"/>
      <c r="U93" s="51"/>
      <c r="V93" s="51"/>
      <c r="W93" s="6">
        <v>10</v>
      </c>
      <c r="X93" s="7">
        <v>9</v>
      </c>
      <c r="Y93" s="31">
        <v>15</v>
      </c>
      <c r="Z93" s="31"/>
      <c r="AC93" t="str">
        <f t="shared" si="12"/>
        <v>Daniel’s Harbour</v>
      </c>
      <c r="AD93" t="str">
        <f t="shared" si="13"/>
        <v>T</v>
      </c>
      <c r="AE93" t="str">
        <f t="shared" si="11"/>
        <v>TRUE</v>
      </c>
      <c r="AG93">
        <f t="shared" si="14"/>
        <v>10</v>
      </c>
      <c r="AH93">
        <f t="shared" si="15"/>
        <v>9</v>
      </c>
      <c r="AI93">
        <f t="shared" si="16"/>
        <v>15</v>
      </c>
      <c r="AJ93" t="str">
        <f t="shared" si="17"/>
        <v>Daniel’s Harbour</v>
      </c>
      <c r="AK93">
        <f t="shared" si="18"/>
        <v>10997</v>
      </c>
      <c r="AL93" t="str">
        <f t="shared" si="19"/>
        <v>1009015</v>
      </c>
      <c r="AN93">
        <f t="shared" si="20"/>
        <v>16</v>
      </c>
      <c r="AO93">
        <f t="shared" si="21"/>
        <v>1</v>
      </c>
    </row>
    <row r="94" spans="1:41" x14ac:dyDescent="0.2">
      <c r="A94" s="29"/>
      <c r="B94" s="29"/>
      <c r="C94" s="29"/>
      <c r="D94" s="29"/>
      <c r="E94" s="29"/>
      <c r="F94" s="29"/>
      <c r="G94" s="29"/>
      <c r="H94" s="30" t="s">
        <v>107</v>
      </c>
      <c r="I94" s="30"/>
      <c r="J94" s="30"/>
      <c r="K94" s="30"/>
      <c r="L94" s="30"/>
      <c r="M94" s="30"/>
      <c r="N94" s="30"/>
      <c r="O94" s="30"/>
      <c r="P94" s="51" t="s">
        <v>12</v>
      </c>
      <c r="Q94" s="51"/>
      <c r="R94" s="51"/>
      <c r="S94" s="51"/>
      <c r="T94" s="51"/>
      <c r="U94" s="51"/>
      <c r="V94" s="51"/>
      <c r="W94" s="6">
        <v>10</v>
      </c>
      <c r="X94" s="7">
        <v>5</v>
      </c>
      <c r="Y94" s="31">
        <v>4</v>
      </c>
      <c r="Z94" s="31"/>
      <c r="AC94" t="str">
        <f t="shared" si="12"/>
        <v>Deer Lake</v>
      </c>
      <c r="AD94" t="str">
        <f t="shared" si="13"/>
        <v>T</v>
      </c>
      <c r="AE94" t="str">
        <f t="shared" si="11"/>
        <v>TRUE</v>
      </c>
      <c r="AG94">
        <f t="shared" si="14"/>
        <v>10</v>
      </c>
      <c r="AH94">
        <f t="shared" si="15"/>
        <v>5</v>
      </c>
      <c r="AI94">
        <f t="shared" si="16"/>
        <v>4</v>
      </c>
      <c r="AJ94" t="str">
        <f t="shared" si="17"/>
        <v>Deer Lake</v>
      </c>
      <c r="AK94">
        <f t="shared" si="18"/>
        <v>10997</v>
      </c>
      <c r="AL94" t="str">
        <f t="shared" si="19"/>
        <v>1005004</v>
      </c>
      <c r="AN94">
        <f t="shared" si="20"/>
        <v>9</v>
      </c>
      <c r="AO94">
        <f t="shared" si="21"/>
        <v>1</v>
      </c>
    </row>
    <row r="95" spans="1:41" x14ac:dyDescent="0.2">
      <c r="A95" s="29"/>
      <c r="B95" s="29"/>
      <c r="C95" s="29"/>
      <c r="D95" s="29"/>
      <c r="E95" s="29"/>
      <c r="F95" s="29"/>
      <c r="G95" s="29"/>
      <c r="H95" s="30" t="s">
        <v>108</v>
      </c>
      <c r="I95" s="30"/>
      <c r="J95" s="30"/>
      <c r="K95" s="30"/>
      <c r="L95" s="30"/>
      <c r="M95" s="30"/>
      <c r="N95" s="30"/>
      <c r="O95" s="30"/>
      <c r="P95" s="30" t="s">
        <v>55</v>
      </c>
      <c r="Q95" s="30"/>
      <c r="R95" s="30"/>
      <c r="S95" s="30"/>
      <c r="T95" s="30"/>
      <c r="U95" s="30"/>
      <c r="V95" s="30"/>
      <c r="W95" s="6">
        <v>10</v>
      </c>
      <c r="X95" s="7">
        <v>1</v>
      </c>
      <c r="Y95" s="47">
        <v>259</v>
      </c>
      <c r="Z95" s="47"/>
      <c r="AC95" t="str">
        <f t="shared" si="12"/>
        <v>Division No. 1, Subd. A</v>
      </c>
      <c r="AD95" t="str">
        <f t="shared" si="13"/>
        <v>SNO</v>
      </c>
      <c r="AE95" t="str">
        <f t="shared" si="11"/>
        <v>FALSE</v>
      </c>
      <c r="AG95" t="str">
        <f t="shared" si="14"/>
        <v/>
      </c>
      <c r="AH95" t="str">
        <f t="shared" si="15"/>
        <v/>
      </c>
      <c r="AI95" t="str">
        <f t="shared" si="16"/>
        <v/>
      </c>
      <c r="AJ95" t="str">
        <f t="shared" si="17"/>
        <v/>
      </c>
      <c r="AK95">
        <f t="shared" si="18"/>
        <v>10997</v>
      </c>
      <c r="AL95" t="str">
        <f t="shared" si="19"/>
        <v/>
      </c>
      <c r="AN95">
        <f t="shared" si="20"/>
        <v>23</v>
      </c>
      <c r="AO95">
        <f t="shared" si="21"/>
        <v>3</v>
      </c>
    </row>
    <row r="96" spans="1:41" x14ac:dyDescent="0.2">
      <c r="A96" s="29"/>
      <c r="B96" s="29"/>
      <c r="C96" s="29"/>
      <c r="D96" s="29"/>
      <c r="E96" s="29"/>
      <c r="F96" s="29"/>
      <c r="G96" s="29"/>
      <c r="H96" s="30" t="s">
        <v>109</v>
      </c>
      <c r="I96" s="30"/>
      <c r="J96" s="30"/>
      <c r="K96" s="30"/>
      <c r="L96" s="30"/>
      <c r="M96" s="30"/>
      <c r="N96" s="30"/>
      <c r="O96" s="30"/>
      <c r="P96" s="30" t="s">
        <v>55</v>
      </c>
      <c r="Q96" s="30"/>
      <c r="R96" s="30"/>
      <c r="S96" s="30"/>
      <c r="T96" s="30"/>
      <c r="U96" s="30"/>
      <c r="V96" s="30"/>
      <c r="W96" s="6">
        <v>10</v>
      </c>
      <c r="X96" s="7">
        <v>1</v>
      </c>
      <c r="Y96" s="47">
        <v>234</v>
      </c>
      <c r="Z96" s="47"/>
      <c r="AC96" t="str">
        <f t="shared" si="12"/>
        <v>Division No. 1, Subd. B</v>
      </c>
      <c r="AD96" t="str">
        <f t="shared" si="13"/>
        <v>SNO</v>
      </c>
      <c r="AE96" t="str">
        <f t="shared" si="11"/>
        <v>FALSE</v>
      </c>
      <c r="AG96" t="str">
        <f t="shared" si="14"/>
        <v/>
      </c>
      <c r="AH96" t="str">
        <f t="shared" si="15"/>
        <v/>
      </c>
      <c r="AI96" t="str">
        <f t="shared" si="16"/>
        <v/>
      </c>
      <c r="AJ96" t="str">
        <f t="shared" si="17"/>
        <v/>
      </c>
      <c r="AK96">
        <f t="shared" si="18"/>
        <v>10997</v>
      </c>
      <c r="AL96" t="str">
        <f t="shared" si="19"/>
        <v/>
      </c>
      <c r="AN96">
        <f t="shared" si="20"/>
        <v>23</v>
      </c>
      <c r="AO96">
        <f t="shared" si="21"/>
        <v>3</v>
      </c>
    </row>
    <row r="97" spans="1:41" x14ac:dyDescent="0.2">
      <c r="A97" s="29"/>
      <c r="B97" s="29"/>
      <c r="C97" s="29"/>
      <c r="D97" s="29"/>
      <c r="E97" s="29"/>
      <c r="F97" s="29"/>
      <c r="G97" s="29"/>
      <c r="H97" s="30" t="s">
        <v>110</v>
      </c>
      <c r="I97" s="30"/>
      <c r="J97" s="30"/>
      <c r="K97" s="30"/>
      <c r="L97" s="30"/>
      <c r="M97" s="30"/>
      <c r="N97" s="30"/>
      <c r="O97" s="30"/>
      <c r="P97" s="30" t="s">
        <v>55</v>
      </c>
      <c r="Q97" s="30"/>
      <c r="R97" s="30"/>
      <c r="S97" s="30"/>
      <c r="T97" s="30"/>
      <c r="U97" s="30"/>
      <c r="V97" s="30"/>
      <c r="W97" s="6">
        <v>10</v>
      </c>
      <c r="X97" s="7">
        <v>1</v>
      </c>
      <c r="Y97" s="47">
        <v>304</v>
      </c>
      <c r="Z97" s="47"/>
      <c r="AC97" t="str">
        <f t="shared" si="12"/>
        <v>Division No. 1, Subd. E</v>
      </c>
      <c r="AD97" t="str">
        <f t="shared" si="13"/>
        <v>SNO</v>
      </c>
      <c r="AE97" t="str">
        <f t="shared" si="11"/>
        <v>FALSE</v>
      </c>
      <c r="AG97" t="str">
        <f t="shared" si="14"/>
        <v/>
      </c>
      <c r="AH97" t="str">
        <f t="shared" si="15"/>
        <v/>
      </c>
      <c r="AI97" t="str">
        <f t="shared" si="16"/>
        <v/>
      </c>
      <c r="AJ97" t="str">
        <f t="shared" si="17"/>
        <v/>
      </c>
      <c r="AK97">
        <f t="shared" si="18"/>
        <v>10997</v>
      </c>
      <c r="AL97" t="str">
        <f t="shared" si="19"/>
        <v/>
      </c>
      <c r="AN97">
        <f t="shared" si="20"/>
        <v>23</v>
      </c>
      <c r="AO97">
        <f t="shared" si="21"/>
        <v>3</v>
      </c>
    </row>
    <row r="98" spans="1:41" x14ac:dyDescent="0.2">
      <c r="A98" s="29"/>
      <c r="B98" s="29"/>
      <c r="C98" s="29"/>
      <c r="D98" s="29"/>
      <c r="E98" s="29"/>
      <c r="F98" s="29"/>
      <c r="G98" s="29"/>
      <c r="H98" s="30" t="s">
        <v>111</v>
      </c>
      <c r="I98" s="30"/>
      <c r="J98" s="30"/>
      <c r="K98" s="30"/>
      <c r="L98" s="30"/>
      <c r="M98" s="30"/>
      <c r="N98" s="30"/>
      <c r="O98" s="30"/>
      <c r="P98" s="30" t="s">
        <v>55</v>
      </c>
      <c r="Q98" s="30"/>
      <c r="R98" s="30"/>
      <c r="S98" s="30"/>
      <c r="T98" s="30"/>
      <c r="U98" s="30"/>
      <c r="V98" s="30"/>
      <c r="W98" s="6">
        <v>10</v>
      </c>
      <c r="X98" s="7">
        <v>1</v>
      </c>
      <c r="Y98" s="47">
        <v>339</v>
      </c>
      <c r="Z98" s="47"/>
      <c r="AC98" t="str">
        <f t="shared" si="12"/>
        <v>Division No. 1, Subd. G</v>
      </c>
      <c r="AD98" t="str">
        <f t="shared" si="13"/>
        <v>SNO</v>
      </c>
      <c r="AE98" t="str">
        <f t="shared" si="11"/>
        <v>FALSE</v>
      </c>
      <c r="AG98" t="str">
        <f t="shared" si="14"/>
        <v/>
      </c>
      <c r="AH98" t="str">
        <f t="shared" si="15"/>
        <v/>
      </c>
      <c r="AI98" t="str">
        <f t="shared" si="16"/>
        <v/>
      </c>
      <c r="AJ98" t="str">
        <f t="shared" si="17"/>
        <v/>
      </c>
      <c r="AK98">
        <f t="shared" si="18"/>
        <v>10997</v>
      </c>
      <c r="AL98" t="str">
        <f t="shared" si="19"/>
        <v/>
      </c>
      <c r="AN98">
        <f t="shared" si="20"/>
        <v>23</v>
      </c>
      <c r="AO98">
        <f t="shared" si="21"/>
        <v>3</v>
      </c>
    </row>
    <row r="99" spans="1:41" x14ac:dyDescent="0.2">
      <c r="A99" s="29"/>
      <c r="B99" s="29"/>
      <c r="C99" s="29"/>
      <c r="D99" s="29"/>
      <c r="E99" s="29"/>
      <c r="F99" s="29"/>
      <c r="G99" s="29"/>
      <c r="H99" s="30" t="s">
        <v>112</v>
      </c>
      <c r="I99" s="30"/>
      <c r="J99" s="30"/>
      <c r="K99" s="30"/>
      <c r="L99" s="30"/>
      <c r="M99" s="30"/>
      <c r="N99" s="30"/>
      <c r="O99" s="30"/>
      <c r="P99" s="30" t="s">
        <v>55</v>
      </c>
      <c r="Q99" s="30"/>
      <c r="R99" s="30"/>
      <c r="S99" s="30"/>
      <c r="T99" s="30"/>
      <c r="U99" s="30"/>
      <c r="V99" s="30"/>
      <c r="W99" s="6">
        <v>10</v>
      </c>
      <c r="X99" s="7">
        <v>1</v>
      </c>
      <c r="Y99" s="47">
        <v>357</v>
      </c>
      <c r="Z99" s="47"/>
      <c r="AC99" t="str">
        <f t="shared" si="12"/>
        <v>Division No. 1, Subd. H</v>
      </c>
      <c r="AD99" t="str">
        <f t="shared" si="13"/>
        <v>SNO</v>
      </c>
      <c r="AE99" t="str">
        <f t="shared" si="11"/>
        <v>FALSE</v>
      </c>
      <c r="AG99" t="str">
        <f t="shared" si="14"/>
        <v/>
      </c>
      <c r="AH99" t="str">
        <f t="shared" si="15"/>
        <v/>
      </c>
      <c r="AI99" t="str">
        <f t="shared" si="16"/>
        <v/>
      </c>
      <c r="AJ99" t="str">
        <f t="shared" si="17"/>
        <v/>
      </c>
      <c r="AK99">
        <f t="shared" si="18"/>
        <v>10997</v>
      </c>
      <c r="AL99" t="str">
        <f t="shared" si="19"/>
        <v/>
      </c>
      <c r="AN99">
        <f t="shared" si="20"/>
        <v>23</v>
      </c>
      <c r="AO99">
        <f t="shared" si="21"/>
        <v>3</v>
      </c>
    </row>
    <row r="100" spans="1:41" x14ac:dyDescent="0.2">
      <c r="A100" s="29"/>
      <c r="B100" s="29"/>
      <c r="C100" s="29"/>
      <c r="D100" s="29"/>
      <c r="E100" s="29"/>
      <c r="F100" s="29"/>
      <c r="G100" s="29"/>
      <c r="H100" s="30" t="s">
        <v>113</v>
      </c>
      <c r="I100" s="30"/>
      <c r="J100" s="30"/>
      <c r="K100" s="30"/>
      <c r="L100" s="30"/>
      <c r="M100" s="30"/>
      <c r="N100" s="30"/>
      <c r="O100" s="30"/>
      <c r="P100" s="30" t="s">
        <v>55</v>
      </c>
      <c r="Q100" s="30"/>
      <c r="R100" s="30"/>
      <c r="S100" s="30"/>
      <c r="T100" s="30"/>
      <c r="U100" s="30"/>
      <c r="V100" s="30"/>
      <c r="W100" s="6">
        <v>10</v>
      </c>
      <c r="X100" s="7">
        <v>1</v>
      </c>
      <c r="Y100" s="47">
        <v>374</v>
      </c>
      <c r="Z100" s="47"/>
      <c r="AC100" t="str">
        <f t="shared" si="12"/>
        <v>Division No. 1, Subd. I</v>
      </c>
      <c r="AD100" t="str">
        <f t="shared" si="13"/>
        <v>SNO</v>
      </c>
      <c r="AE100" t="str">
        <f t="shared" si="11"/>
        <v>FALSE</v>
      </c>
      <c r="AG100" t="str">
        <f t="shared" si="14"/>
        <v/>
      </c>
      <c r="AH100" t="str">
        <f t="shared" si="15"/>
        <v/>
      </c>
      <c r="AI100" t="str">
        <f t="shared" si="16"/>
        <v/>
      </c>
      <c r="AJ100" t="str">
        <f t="shared" si="17"/>
        <v/>
      </c>
      <c r="AK100">
        <f t="shared" si="18"/>
        <v>10997</v>
      </c>
      <c r="AL100" t="str">
        <f t="shared" si="19"/>
        <v/>
      </c>
      <c r="AN100">
        <f t="shared" si="20"/>
        <v>23</v>
      </c>
      <c r="AO100">
        <f t="shared" si="21"/>
        <v>3</v>
      </c>
    </row>
    <row r="101" spans="1:41" x14ac:dyDescent="0.2">
      <c r="A101" s="29"/>
      <c r="B101" s="29"/>
      <c r="C101" s="29"/>
      <c r="D101" s="29"/>
      <c r="E101" s="29"/>
      <c r="F101" s="29"/>
      <c r="G101" s="29"/>
      <c r="H101" s="30" t="s">
        <v>114</v>
      </c>
      <c r="I101" s="30"/>
      <c r="J101" s="30"/>
      <c r="K101" s="30"/>
      <c r="L101" s="30"/>
      <c r="M101" s="30"/>
      <c r="N101" s="30"/>
      <c r="O101" s="30"/>
      <c r="P101" s="30" t="s">
        <v>55</v>
      </c>
      <c r="Q101" s="30"/>
      <c r="R101" s="30"/>
      <c r="S101" s="30"/>
      <c r="T101" s="30"/>
      <c r="U101" s="30"/>
      <c r="V101" s="30"/>
      <c r="W101" s="6">
        <v>10</v>
      </c>
      <c r="X101" s="7">
        <v>1</v>
      </c>
      <c r="Y101" s="47">
        <v>415</v>
      </c>
      <c r="Z101" s="47"/>
      <c r="AC101" t="str">
        <f t="shared" si="12"/>
        <v>Division No. 1, Subd. L</v>
      </c>
      <c r="AD101" t="str">
        <f t="shared" si="13"/>
        <v>SNO</v>
      </c>
      <c r="AE101" t="str">
        <f t="shared" si="11"/>
        <v>FALSE</v>
      </c>
      <c r="AG101" t="str">
        <f t="shared" si="14"/>
        <v/>
      </c>
      <c r="AH101" t="str">
        <f t="shared" si="15"/>
        <v/>
      </c>
      <c r="AI101" t="str">
        <f t="shared" si="16"/>
        <v/>
      </c>
      <c r="AJ101" t="str">
        <f t="shared" si="17"/>
        <v/>
      </c>
      <c r="AK101">
        <f t="shared" si="18"/>
        <v>10997</v>
      </c>
      <c r="AL101" t="str">
        <f t="shared" si="19"/>
        <v/>
      </c>
      <c r="AN101">
        <f t="shared" si="20"/>
        <v>23</v>
      </c>
      <c r="AO101">
        <f t="shared" si="21"/>
        <v>3</v>
      </c>
    </row>
    <row r="102" spans="1:41" x14ac:dyDescent="0.2">
      <c r="A102" s="29"/>
      <c r="B102" s="29"/>
      <c r="C102" s="29"/>
      <c r="D102" s="29"/>
      <c r="E102" s="29"/>
      <c r="F102" s="29"/>
      <c r="G102" s="29"/>
      <c r="H102" s="30" t="s">
        <v>115</v>
      </c>
      <c r="I102" s="30"/>
      <c r="J102" s="30"/>
      <c r="K102" s="30"/>
      <c r="L102" s="30"/>
      <c r="M102" s="30"/>
      <c r="N102" s="30"/>
      <c r="O102" s="30"/>
      <c r="P102" s="30" t="s">
        <v>55</v>
      </c>
      <c r="Q102" s="30"/>
      <c r="R102" s="30"/>
      <c r="S102" s="30"/>
      <c r="T102" s="30"/>
      <c r="U102" s="30"/>
      <c r="V102" s="30"/>
      <c r="W102" s="6">
        <v>10</v>
      </c>
      <c r="X102" s="7">
        <v>1</v>
      </c>
      <c r="Y102" s="47">
        <v>203</v>
      </c>
      <c r="Z102" s="47"/>
      <c r="AC102" t="str">
        <f t="shared" si="12"/>
        <v>Division No. 1, Subd. X</v>
      </c>
      <c r="AD102" t="str">
        <f t="shared" si="13"/>
        <v>SNO</v>
      </c>
      <c r="AE102" t="str">
        <f t="shared" si="11"/>
        <v>FALSE</v>
      </c>
      <c r="AG102" t="str">
        <f t="shared" si="14"/>
        <v/>
      </c>
      <c r="AH102" t="str">
        <f t="shared" si="15"/>
        <v/>
      </c>
      <c r="AI102" t="str">
        <f t="shared" si="16"/>
        <v/>
      </c>
      <c r="AJ102" t="str">
        <f t="shared" si="17"/>
        <v/>
      </c>
      <c r="AK102">
        <f t="shared" si="18"/>
        <v>10997</v>
      </c>
      <c r="AL102" t="str">
        <f t="shared" si="19"/>
        <v/>
      </c>
      <c r="AN102">
        <f t="shared" si="20"/>
        <v>23</v>
      </c>
      <c r="AO102">
        <f t="shared" si="21"/>
        <v>3</v>
      </c>
    </row>
    <row r="103" spans="1:41" x14ac:dyDescent="0.2">
      <c r="A103" s="29"/>
      <c r="B103" s="29"/>
      <c r="C103" s="29"/>
      <c r="D103" s="29"/>
      <c r="E103" s="29"/>
      <c r="F103" s="29"/>
      <c r="G103" s="29"/>
      <c r="H103" s="30" t="s">
        <v>116</v>
      </c>
      <c r="I103" s="30"/>
      <c r="J103" s="30"/>
      <c r="K103" s="30"/>
      <c r="L103" s="30"/>
      <c r="M103" s="30"/>
      <c r="N103" s="30"/>
      <c r="O103" s="30"/>
      <c r="P103" s="30" t="s">
        <v>55</v>
      </c>
      <c r="Q103" s="30"/>
      <c r="R103" s="30"/>
      <c r="S103" s="30"/>
      <c r="T103" s="30"/>
      <c r="U103" s="30"/>
      <c r="V103" s="30"/>
      <c r="W103" s="6">
        <v>10</v>
      </c>
      <c r="X103" s="7">
        <v>1</v>
      </c>
      <c r="Y103" s="47">
        <v>293</v>
      </c>
      <c r="Z103" s="47"/>
      <c r="AC103" t="str">
        <f t="shared" si="12"/>
        <v>Division No. 1, Subd. Y</v>
      </c>
      <c r="AD103" t="str">
        <f t="shared" si="13"/>
        <v>SNO</v>
      </c>
      <c r="AE103" t="str">
        <f t="shared" si="11"/>
        <v>FALSE</v>
      </c>
      <c r="AG103" t="str">
        <f t="shared" si="14"/>
        <v/>
      </c>
      <c r="AH103" t="str">
        <f t="shared" si="15"/>
        <v/>
      </c>
      <c r="AI103" t="str">
        <f t="shared" si="16"/>
        <v/>
      </c>
      <c r="AJ103" t="str">
        <f t="shared" si="17"/>
        <v/>
      </c>
      <c r="AK103">
        <f t="shared" si="18"/>
        <v>10997</v>
      </c>
      <c r="AL103" t="str">
        <f t="shared" si="19"/>
        <v/>
      </c>
      <c r="AN103">
        <f t="shared" si="20"/>
        <v>23</v>
      </c>
      <c r="AO103">
        <f t="shared" si="21"/>
        <v>3</v>
      </c>
    </row>
    <row r="104" spans="1:41" x14ac:dyDescent="0.2">
      <c r="A104" s="29"/>
      <c r="B104" s="29"/>
      <c r="C104" s="29"/>
      <c r="D104" s="29"/>
      <c r="E104" s="29"/>
      <c r="F104" s="29"/>
      <c r="G104" s="29"/>
      <c r="H104" s="30" t="s">
        <v>117</v>
      </c>
      <c r="I104" s="30"/>
      <c r="J104" s="30"/>
      <c r="K104" s="30"/>
      <c r="L104" s="30"/>
      <c r="M104" s="30"/>
      <c r="N104" s="30"/>
      <c r="O104" s="30"/>
      <c r="P104" s="30" t="s">
        <v>55</v>
      </c>
      <c r="Q104" s="30"/>
      <c r="R104" s="30"/>
      <c r="S104" s="30"/>
      <c r="T104" s="30"/>
      <c r="U104" s="30"/>
      <c r="V104" s="30"/>
      <c r="W104" s="6">
        <v>10</v>
      </c>
      <c r="X104" s="7">
        <v>2</v>
      </c>
      <c r="Y104" s="31">
        <v>31</v>
      </c>
      <c r="Z104" s="31"/>
      <c r="AC104" t="str">
        <f t="shared" si="12"/>
        <v>Division No. 2, Subd. C</v>
      </c>
      <c r="AD104" t="str">
        <f t="shared" si="13"/>
        <v>SNO</v>
      </c>
      <c r="AE104" t="str">
        <f t="shared" si="11"/>
        <v>FALSE</v>
      </c>
      <c r="AG104" t="str">
        <f t="shared" si="14"/>
        <v/>
      </c>
      <c r="AH104" t="str">
        <f t="shared" si="15"/>
        <v/>
      </c>
      <c r="AI104" t="str">
        <f t="shared" si="16"/>
        <v/>
      </c>
      <c r="AJ104" t="str">
        <f t="shared" si="17"/>
        <v/>
      </c>
      <c r="AK104">
        <f t="shared" si="18"/>
        <v>10997</v>
      </c>
      <c r="AL104" t="str">
        <f t="shared" si="19"/>
        <v/>
      </c>
      <c r="AN104">
        <f t="shared" si="20"/>
        <v>23</v>
      </c>
      <c r="AO104">
        <f t="shared" si="21"/>
        <v>3</v>
      </c>
    </row>
    <row r="105" spans="1:41" x14ac:dyDescent="0.2">
      <c r="A105" s="29"/>
      <c r="B105" s="29"/>
      <c r="C105" s="29"/>
      <c r="D105" s="29"/>
      <c r="E105" s="29"/>
      <c r="F105" s="29"/>
      <c r="G105" s="29"/>
      <c r="H105" s="30" t="s">
        <v>118</v>
      </c>
      <c r="I105" s="30"/>
      <c r="J105" s="30"/>
      <c r="K105" s="30"/>
      <c r="L105" s="30"/>
      <c r="M105" s="30"/>
      <c r="N105" s="30"/>
      <c r="O105" s="30"/>
      <c r="P105" s="30" t="s">
        <v>55</v>
      </c>
      <c r="Q105" s="30"/>
      <c r="R105" s="30"/>
      <c r="S105" s="30"/>
      <c r="T105" s="30"/>
      <c r="U105" s="30"/>
      <c r="V105" s="30"/>
      <c r="W105" s="6">
        <v>10</v>
      </c>
      <c r="X105" s="7">
        <v>2</v>
      </c>
      <c r="Y105" s="31">
        <v>22</v>
      </c>
      <c r="Z105" s="31"/>
      <c r="AC105" t="str">
        <f t="shared" si="12"/>
        <v>Division No. 2, Subd. D</v>
      </c>
      <c r="AD105" t="str">
        <f t="shared" si="13"/>
        <v>SNO</v>
      </c>
      <c r="AE105" t="str">
        <f t="shared" si="11"/>
        <v>FALSE</v>
      </c>
      <c r="AG105" t="str">
        <f t="shared" si="14"/>
        <v/>
      </c>
      <c r="AH105" t="str">
        <f t="shared" si="15"/>
        <v/>
      </c>
      <c r="AI105" t="str">
        <f t="shared" si="16"/>
        <v/>
      </c>
      <c r="AJ105" t="str">
        <f t="shared" si="17"/>
        <v/>
      </c>
      <c r="AK105">
        <f t="shared" si="18"/>
        <v>10997</v>
      </c>
      <c r="AL105" t="str">
        <f t="shared" si="19"/>
        <v/>
      </c>
      <c r="AN105">
        <f t="shared" si="20"/>
        <v>23</v>
      </c>
      <c r="AO105">
        <f t="shared" si="21"/>
        <v>3</v>
      </c>
    </row>
    <row r="106" spans="1:41" x14ac:dyDescent="0.2">
      <c r="A106" s="29"/>
      <c r="B106" s="29"/>
      <c r="C106" s="29"/>
      <c r="D106" s="29"/>
      <c r="E106" s="29"/>
      <c r="F106" s="29"/>
      <c r="G106" s="29"/>
      <c r="H106" s="30" t="s">
        <v>119</v>
      </c>
      <c r="I106" s="30"/>
      <c r="J106" s="30"/>
      <c r="K106" s="30"/>
      <c r="L106" s="30"/>
      <c r="M106" s="30"/>
      <c r="N106" s="30"/>
      <c r="O106" s="30"/>
      <c r="P106" s="30" t="s">
        <v>55</v>
      </c>
      <c r="Q106" s="30"/>
      <c r="R106" s="30"/>
      <c r="S106" s="30"/>
      <c r="T106" s="30"/>
      <c r="U106" s="30"/>
      <c r="V106" s="30"/>
      <c r="W106" s="6">
        <v>10</v>
      </c>
      <c r="X106" s="7">
        <v>2</v>
      </c>
      <c r="Y106" s="31">
        <v>26</v>
      </c>
      <c r="Z106" s="31"/>
      <c r="AC106" t="str">
        <f t="shared" si="12"/>
        <v>Division No. 2, Subd. I</v>
      </c>
      <c r="AD106" t="str">
        <f t="shared" si="13"/>
        <v>SNO</v>
      </c>
      <c r="AE106" t="str">
        <f t="shared" si="11"/>
        <v>FALSE</v>
      </c>
      <c r="AG106" t="str">
        <f t="shared" si="14"/>
        <v/>
      </c>
      <c r="AH106" t="str">
        <f t="shared" si="15"/>
        <v/>
      </c>
      <c r="AI106" t="str">
        <f t="shared" si="16"/>
        <v/>
      </c>
      <c r="AJ106" t="str">
        <f t="shared" si="17"/>
        <v/>
      </c>
      <c r="AK106">
        <f t="shared" si="18"/>
        <v>10997</v>
      </c>
      <c r="AL106" t="str">
        <f t="shared" si="19"/>
        <v/>
      </c>
      <c r="AN106">
        <f t="shared" si="20"/>
        <v>23</v>
      </c>
      <c r="AO106">
        <f t="shared" si="21"/>
        <v>3</v>
      </c>
    </row>
    <row r="107" spans="1:41" x14ac:dyDescent="0.2">
      <c r="A107" s="29"/>
      <c r="B107" s="29"/>
      <c r="C107" s="29"/>
      <c r="D107" s="29"/>
      <c r="E107" s="29"/>
      <c r="F107" s="29"/>
      <c r="G107" s="29"/>
      <c r="H107" s="30" t="s">
        <v>120</v>
      </c>
      <c r="I107" s="30"/>
      <c r="J107" s="30"/>
      <c r="K107" s="30"/>
      <c r="L107" s="30"/>
      <c r="M107" s="30"/>
      <c r="N107" s="30"/>
      <c r="O107" s="30"/>
      <c r="P107" s="30" t="s">
        <v>55</v>
      </c>
      <c r="Q107" s="30"/>
      <c r="R107" s="30"/>
      <c r="S107" s="30"/>
      <c r="T107" s="30"/>
      <c r="U107" s="30"/>
      <c r="V107" s="30"/>
      <c r="W107" s="6">
        <v>10</v>
      </c>
      <c r="X107" s="7">
        <v>3</v>
      </c>
      <c r="Y107" s="31">
        <v>21</v>
      </c>
      <c r="Z107" s="31"/>
      <c r="AC107" t="str">
        <f t="shared" si="12"/>
        <v>Division No. 3, Subd. E</v>
      </c>
      <c r="AD107" t="str">
        <f t="shared" si="13"/>
        <v>SNO</v>
      </c>
      <c r="AE107" t="str">
        <f t="shared" si="11"/>
        <v>FALSE</v>
      </c>
      <c r="AG107" t="str">
        <f t="shared" si="14"/>
        <v/>
      </c>
      <c r="AH107" t="str">
        <f t="shared" si="15"/>
        <v/>
      </c>
      <c r="AI107" t="str">
        <f t="shared" si="16"/>
        <v/>
      </c>
      <c r="AJ107" t="str">
        <f t="shared" si="17"/>
        <v/>
      </c>
      <c r="AK107">
        <f t="shared" si="18"/>
        <v>10997</v>
      </c>
      <c r="AL107" t="str">
        <f t="shared" si="19"/>
        <v/>
      </c>
      <c r="AN107">
        <f t="shared" si="20"/>
        <v>23</v>
      </c>
      <c r="AO107">
        <f t="shared" si="21"/>
        <v>3</v>
      </c>
    </row>
    <row r="108" spans="1:41" x14ac:dyDescent="0.2">
      <c r="A108" s="29"/>
      <c r="B108" s="29"/>
      <c r="C108" s="29"/>
      <c r="D108" s="29"/>
      <c r="E108" s="29"/>
      <c r="F108" s="29"/>
      <c r="G108" s="29"/>
      <c r="H108" s="30" t="s">
        <v>121</v>
      </c>
      <c r="I108" s="30"/>
      <c r="J108" s="30"/>
      <c r="K108" s="30"/>
      <c r="L108" s="30"/>
      <c r="M108" s="30"/>
      <c r="N108" s="30"/>
      <c r="O108" s="30"/>
      <c r="P108" s="30" t="s">
        <v>55</v>
      </c>
      <c r="Q108" s="30"/>
      <c r="R108" s="30"/>
      <c r="S108" s="30"/>
      <c r="T108" s="30"/>
      <c r="U108" s="30"/>
      <c r="V108" s="30"/>
      <c r="W108" s="6">
        <v>10</v>
      </c>
      <c r="X108" s="7">
        <v>3</v>
      </c>
      <c r="Y108" s="31">
        <v>31</v>
      </c>
      <c r="Z108" s="31"/>
      <c r="AC108" t="str">
        <f t="shared" si="12"/>
        <v>Division No. 3, Subd. H</v>
      </c>
      <c r="AD108" t="str">
        <f t="shared" si="13"/>
        <v>SNO</v>
      </c>
      <c r="AE108" t="str">
        <f t="shared" si="11"/>
        <v>FALSE</v>
      </c>
      <c r="AG108" t="str">
        <f t="shared" si="14"/>
        <v/>
      </c>
      <c r="AH108" t="str">
        <f t="shared" si="15"/>
        <v/>
      </c>
      <c r="AI108" t="str">
        <f t="shared" si="16"/>
        <v/>
      </c>
      <c r="AJ108" t="str">
        <f t="shared" si="17"/>
        <v/>
      </c>
      <c r="AK108">
        <f t="shared" si="18"/>
        <v>10997</v>
      </c>
      <c r="AL108" t="str">
        <f t="shared" si="19"/>
        <v/>
      </c>
      <c r="AN108">
        <f t="shared" si="20"/>
        <v>23</v>
      </c>
      <c r="AO108">
        <f t="shared" si="21"/>
        <v>3</v>
      </c>
    </row>
    <row r="109" spans="1:41" x14ac:dyDescent="0.2">
      <c r="A109" s="29"/>
      <c r="B109" s="29"/>
      <c r="C109" s="29"/>
      <c r="D109" s="29"/>
      <c r="E109" s="29"/>
      <c r="F109" s="29"/>
      <c r="G109" s="29"/>
      <c r="H109" s="30" t="s">
        <v>122</v>
      </c>
      <c r="I109" s="30"/>
      <c r="J109" s="30"/>
      <c r="K109" s="30"/>
      <c r="L109" s="30"/>
      <c r="M109" s="30"/>
      <c r="N109" s="30"/>
      <c r="O109" s="30"/>
      <c r="P109" s="30" t="s">
        <v>55</v>
      </c>
      <c r="Q109" s="30"/>
      <c r="R109" s="30"/>
      <c r="S109" s="30"/>
      <c r="T109" s="30"/>
      <c r="U109" s="30"/>
      <c r="V109" s="30"/>
      <c r="W109" s="6">
        <v>10</v>
      </c>
      <c r="X109" s="7">
        <v>4</v>
      </c>
      <c r="Y109" s="31">
        <v>11</v>
      </c>
      <c r="Z109" s="31"/>
      <c r="AC109" t="str">
        <f t="shared" si="12"/>
        <v>Division No. 4, Subd. C</v>
      </c>
      <c r="AD109" t="str">
        <f t="shared" si="13"/>
        <v>SNO</v>
      </c>
      <c r="AE109" t="str">
        <f t="shared" si="11"/>
        <v>FALSE</v>
      </c>
      <c r="AG109" t="str">
        <f t="shared" si="14"/>
        <v/>
      </c>
      <c r="AH109" t="str">
        <f t="shared" si="15"/>
        <v/>
      </c>
      <c r="AI109" t="str">
        <f t="shared" si="16"/>
        <v/>
      </c>
      <c r="AJ109" t="str">
        <f t="shared" si="17"/>
        <v/>
      </c>
      <c r="AK109">
        <f t="shared" si="18"/>
        <v>10997</v>
      </c>
      <c r="AL109" t="str">
        <f t="shared" si="19"/>
        <v/>
      </c>
      <c r="AN109">
        <f t="shared" si="20"/>
        <v>23</v>
      </c>
      <c r="AO109">
        <f t="shared" si="21"/>
        <v>3</v>
      </c>
    </row>
    <row r="110" spans="1:41" x14ac:dyDescent="0.2">
      <c r="A110" s="33" t="s">
        <v>0</v>
      </c>
      <c r="B110" s="33"/>
      <c r="C110" s="33"/>
      <c r="D110" s="33"/>
      <c r="E110" s="33" t="s">
        <v>1</v>
      </c>
      <c r="F110" s="33"/>
      <c r="G110" s="33" t="s">
        <v>2</v>
      </c>
      <c r="H110" s="33"/>
      <c r="I110" s="33"/>
      <c r="J110" s="33"/>
      <c r="K110" s="33"/>
      <c r="L110" s="33"/>
      <c r="M110" s="33"/>
      <c r="N110" s="33"/>
      <c r="O110" s="33"/>
      <c r="P110" s="33"/>
      <c r="Q110" s="33"/>
      <c r="R110" s="33" t="s">
        <v>3</v>
      </c>
      <c r="S110" s="33"/>
      <c r="T110" s="33"/>
      <c r="U110" s="33"/>
      <c r="V110" s="33"/>
      <c r="W110" s="11" t="s">
        <v>4</v>
      </c>
      <c r="X110" s="12" t="s">
        <v>5</v>
      </c>
      <c r="Y110" s="33" t="s">
        <v>6</v>
      </c>
      <c r="Z110" s="33"/>
      <c r="AC110" t="str">
        <f t="shared" si="12"/>
        <v>CSD component name</v>
      </c>
      <c r="AD110" t="str">
        <f t="shared" si="13"/>
        <v>CSD TYPE</v>
      </c>
      <c r="AE110" t="str">
        <f t="shared" si="11"/>
        <v>FALSE</v>
      </c>
      <c r="AG110" t="str">
        <f t="shared" si="14"/>
        <v/>
      </c>
      <c r="AH110" t="str">
        <f t="shared" si="15"/>
        <v/>
      </c>
      <c r="AI110" t="str">
        <f t="shared" si="16"/>
        <v/>
      </c>
      <c r="AJ110" t="str">
        <f t="shared" si="17"/>
        <v/>
      </c>
      <c r="AK110">
        <f t="shared" si="18"/>
        <v>10997</v>
      </c>
      <c r="AL110" t="str">
        <f t="shared" si="19"/>
        <v/>
      </c>
      <c r="AN110">
        <f t="shared" si="20"/>
        <v>18</v>
      </c>
      <c r="AO110" t="str">
        <f t="shared" si="21"/>
        <v/>
      </c>
    </row>
    <row r="111" spans="1:41" x14ac:dyDescent="0.2">
      <c r="A111" s="41" t="s">
        <v>7</v>
      </c>
      <c r="B111" s="41"/>
      <c r="C111" s="41"/>
      <c r="D111" s="41"/>
      <c r="E111" s="43"/>
      <c r="F111" s="43"/>
      <c r="G111" s="52" t="s">
        <v>123</v>
      </c>
      <c r="H111" s="52"/>
      <c r="I111" s="52"/>
      <c r="J111" s="52"/>
      <c r="K111" s="52"/>
      <c r="L111" s="52"/>
      <c r="M111" s="52"/>
      <c r="N111" s="52"/>
      <c r="O111" s="52"/>
      <c r="P111" s="52"/>
      <c r="Q111" s="52"/>
      <c r="R111" s="52" t="s">
        <v>55</v>
      </c>
      <c r="S111" s="52"/>
      <c r="T111" s="52"/>
      <c r="U111" s="52"/>
      <c r="V111" s="52"/>
      <c r="W111" s="13">
        <v>10</v>
      </c>
      <c r="X111" s="14">
        <v>4</v>
      </c>
      <c r="Y111" s="55">
        <v>16</v>
      </c>
      <c r="Z111" s="55"/>
      <c r="AC111" t="str">
        <f t="shared" si="12"/>
        <v>Division No. 4, Subd. D</v>
      </c>
      <c r="AD111" t="str">
        <f t="shared" si="13"/>
        <v>SNO</v>
      </c>
      <c r="AE111" t="str">
        <f t="shared" si="11"/>
        <v>FALSE</v>
      </c>
      <c r="AG111" t="str">
        <f t="shared" si="14"/>
        <v/>
      </c>
      <c r="AH111" t="str">
        <f t="shared" si="15"/>
        <v/>
      </c>
      <c r="AI111" t="str">
        <f t="shared" si="16"/>
        <v/>
      </c>
      <c r="AJ111" t="str">
        <f t="shared" si="17"/>
        <v/>
      </c>
      <c r="AK111">
        <f t="shared" si="18"/>
        <v>10997</v>
      </c>
      <c r="AL111" t="str">
        <f t="shared" si="19"/>
        <v/>
      </c>
      <c r="AN111">
        <f t="shared" si="20"/>
        <v>23</v>
      </c>
      <c r="AO111">
        <f t="shared" si="21"/>
        <v>3</v>
      </c>
    </row>
    <row r="112" spans="1:41" x14ac:dyDescent="0.2">
      <c r="A112" s="30" t="s">
        <v>62</v>
      </c>
      <c r="B112" s="30"/>
      <c r="C112" s="30"/>
      <c r="D112" s="30"/>
      <c r="E112" s="29"/>
      <c r="F112" s="29"/>
      <c r="G112" s="30" t="s">
        <v>124</v>
      </c>
      <c r="H112" s="30"/>
      <c r="I112" s="30"/>
      <c r="J112" s="30"/>
      <c r="K112" s="30"/>
      <c r="L112" s="30"/>
      <c r="M112" s="30"/>
      <c r="N112" s="30"/>
      <c r="O112" s="30"/>
      <c r="P112" s="30"/>
      <c r="Q112" s="30"/>
      <c r="R112" s="30" t="s">
        <v>55</v>
      </c>
      <c r="S112" s="30"/>
      <c r="T112" s="30"/>
      <c r="U112" s="30"/>
      <c r="V112" s="30"/>
      <c r="W112" s="6">
        <v>10</v>
      </c>
      <c r="X112" s="7">
        <v>4</v>
      </c>
      <c r="Y112" s="31">
        <v>22</v>
      </c>
      <c r="Z112" s="31"/>
      <c r="AC112" t="str">
        <f t="shared" si="12"/>
        <v>Division No. 4, Subd. E</v>
      </c>
      <c r="AD112" t="str">
        <f t="shared" si="13"/>
        <v>SNO</v>
      </c>
      <c r="AE112" t="str">
        <f t="shared" si="11"/>
        <v>FALSE</v>
      </c>
      <c r="AG112" t="str">
        <f t="shared" si="14"/>
        <v/>
      </c>
      <c r="AH112" t="str">
        <f t="shared" si="15"/>
        <v/>
      </c>
      <c r="AI112" t="str">
        <f t="shared" si="16"/>
        <v/>
      </c>
      <c r="AJ112" t="str">
        <f t="shared" si="17"/>
        <v/>
      </c>
      <c r="AK112">
        <f t="shared" si="18"/>
        <v>10997</v>
      </c>
      <c r="AL112" t="str">
        <f t="shared" si="19"/>
        <v/>
      </c>
      <c r="AN112">
        <f t="shared" si="20"/>
        <v>23</v>
      </c>
      <c r="AO112">
        <f t="shared" si="21"/>
        <v>3</v>
      </c>
    </row>
    <row r="113" spans="1:41" x14ac:dyDescent="0.2">
      <c r="A113" s="29"/>
      <c r="B113" s="29"/>
      <c r="C113" s="29"/>
      <c r="D113" s="29"/>
      <c r="E113" s="29"/>
      <c r="F113" s="29"/>
      <c r="G113" s="30" t="s">
        <v>125</v>
      </c>
      <c r="H113" s="30"/>
      <c r="I113" s="30"/>
      <c r="J113" s="30"/>
      <c r="K113" s="30"/>
      <c r="L113" s="30"/>
      <c r="M113" s="30"/>
      <c r="N113" s="30"/>
      <c r="O113" s="30"/>
      <c r="P113" s="30"/>
      <c r="Q113" s="30"/>
      <c r="R113" s="30" t="s">
        <v>55</v>
      </c>
      <c r="S113" s="30"/>
      <c r="T113" s="30"/>
      <c r="U113" s="30"/>
      <c r="V113" s="30"/>
      <c r="W113" s="6">
        <v>10</v>
      </c>
      <c r="X113" s="7">
        <v>5</v>
      </c>
      <c r="Y113" s="31">
        <v>1</v>
      </c>
      <c r="Z113" s="31"/>
      <c r="AC113" t="str">
        <f t="shared" si="12"/>
        <v>Division No. 5, Subd. A</v>
      </c>
      <c r="AD113" t="str">
        <f t="shared" si="13"/>
        <v>SNO</v>
      </c>
      <c r="AE113" t="str">
        <f t="shared" si="11"/>
        <v>FALSE</v>
      </c>
      <c r="AG113" t="str">
        <f t="shared" si="14"/>
        <v/>
      </c>
      <c r="AH113" t="str">
        <f t="shared" si="15"/>
        <v/>
      </c>
      <c r="AI113" t="str">
        <f t="shared" si="16"/>
        <v/>
      </c>
      <c r="AJ113" t="str">
        <f t="shared" si="17"/>
        <v/>
      </c>
      <c r="AK113">
        <f t="shared" si="18"/>
        <v>10997</v>
      </c>
      <c r="AL113" t="str">
        <f t="shared" si="19"/>
        <v/>
      </c>
      <c r="AN113">
        <f t="shared" si="20"/>
        <v>23</v>
      </c>
      <c r="AO113">
        <f t="shared" si="21"/>
        <v>3</v>
      </c>
    </row>
    <row r="114" spans="1:41" x14ac:dyDescent="0.2">
      <c r="A114" s="29"/>
      <c r="B114" s="29"/>
      <c r="C114" s="29"/>
      <c r="D114" s="29"/>
      <c r="E114" s="29"/>
      <c r="F114" s="29"/>
      <c r="G114" s="30" t="s">
        <v>126</v>
      </c>
      <c r="H114" s="30"/>
      <c r="I114" s="30"/>
      <c r="J114" s="30"/>
      <c r="K114" s="30"/>
      <c r="L114" s="30"/>
      <c r="M114" s="30"/>
      <c r="N114" s="30"/>
      <c r="O114" s="30"/>
      <c r="P114" s="30"/>
      <c r="Q114" s="30"/>
      <c r="R114" s="30" t="s">
        <v>55</v>
      </c>
      <c r="S114" s="30"/>
      <c r="T114" s="30"/>
      <c r="U114" s="30"/>
      <c r="V114" s="30"/>
      <c r="W114" s="6">
        <v>10</v>
      </c>
      <c r="X114" s="7">
        <v>5</v>
      </c>
      <c r="Y114" s="31">
        <v>7</v>
      </c>
      <c r="Z114" s="31"/>
      <c r="AC114" t="str">
        <f t="shared" si="12"/>
        <v>Division No. 5, Subd. E</v>
      </c>
      <c r="AD114" t="str">
        <f t="shared" si="13"/>
        <v>SNO</v>
      </c>
      <c r="AE114" t="str">
        <f t="shared" si="11"/>
        <v>FALSE</v>
      </c>
      <c r="AG114" t="str">
        <f t="shared" si="14"/>
        <v/>
      </c>
      <c r="AH114" t="str">
        <f t="shared" si="15"/>
        <v/>
      </c>
      <c r="AI114" t="str">
        <f t="shared" si="16"/>
        <v/>
      </c>
      <c r="AJ114" t="str">
        <f t="shared" si="17"/>
        <v/>
      </c>
      <c r="AK114">
        <f t="shared" si="18"/>
        <v>10997</v>
      </c>
      <c r="AL114" t="str">
        <f t="shared" si="19"/>
        <v/>
      </c>
      <c r="AN114">
        <f t="shared" si="20"/>
        <v>23</v>
      </c>
      <c r="AO114">
        <f t="shared" si="21"/>
        <v>3</v>
      </c>
    </row>
    <row r="115" spans="1:41" x14ac:dyDescent="0.2">
      <c r="A115" s="29"/>
      <c r="B115" s="29"/>
      <c r="C115" s="29"/>
      <c r="D115" s="29"/>
      <c r="E115" s="29"/>
      <c r="F115" s="29"/>
      <c r="G115" s="30" t="s">
        <v>127</v>
      </c>
      <c r="H115" s="30"/>
      <c r="I115" s="30"/>
      <c r="J115" s="30"/>
      <c r="K115" s="30"/>
      <c r="L115" s="30"/>
      <c r="M115" s="30"/>
      <c r="N115" s="30"/>
      <c r="O115" s="30"/>
      <c r="P115" s="30"/>
      <c r="Q115" s="30"/>
      <c r="R115" s="30" t="s">
        <v>55</v>
      </c>
      <c r="S115" s="30"/>
      <c r="T115" s="30"/>
      <c r="U115" s="30"/>
      <c r="V115" s="30"/>
      <c r="W115" s="6">
        <v>10</v>
      </c>
      <c r="X115" s="7">
        <v>6</v>
      </c>
      <c r="Y115" s="31">
        <v>1</v>
      </c>
      <c r="Z115" s="31"/>
      <c r="AC115" t="str">
        <f t="shared" si="12"/>
        <v>Division No. 6, Subd. D</v>
      </c>
      <c r="AD115" t="str">
        <f t="shared" si="13"/>
        <v>SNO</v>
      </c>
      <c r="AE115" t="str">
        <f t="shared" si="11"/>
        <v>FALSE</v>
      </c>
      <c r="AG115" t="str">
        <f t="shared" si="14"/>
        <v/>
      </c>
      <c r="AH115" t="str">
        <f t="shared" si="15"/>
        <v/>
      </c>
      <c r="AI115" t="str">
        <f t="shared" si="16"/>
        <v/>
      </c>
      <c r="AJ115" t="str">
        <f t="shared" si="17"/>
        <v/>
      </c>
      <c r="AK115">
        <f t="shared" si="18"/>
        <v>10997</v>
      </c>
      <c r="AL115" t="str">
        <f t="shared" si="19"/>
        <v/>
      </c>
      <c r="AN115">
        <f t="shared" si="20"/>
        <v>23</v>
      </c>
      <c r="AO115">
        <f t="shared" si="21"/>
        <v>3</v>
      </c>
    </row>
    <row r="116" spans="1:41" x14ac:dyDescent="0.2">
      <c r="A116" s="29"/>
      <c r="B116" s="29"/>
      <c r="C116" s="29"/>
      <c r="D116" s="29"/>
      <c r="E116" s="29"/>
      <c r="F116" s="29"/>
      <c r="G116" s="30" t="s">
        <v>128</v>
      </c>
      <c r="H116" s="30"/>
      <c r="I116" s="30"/>
      <c r="J116" s="30"/>
      <c r="K116" s="30"/>
      <c r="L116" s="30"/>
      <c r="M116" s="30"/>
      <c r="N116" s="30"/>
      <c r="O116" s="30"/>
      <c r="P116" s="30"/>
      <c r="Q116" s="30"/>
      <c r="R116" s="30" t="s">
        <v>55</v>
      </c>
      <c r="S116" s="30"/>
      <c r="T116" s="30"/>
      <c r="U116" s="30"/>
      <c r="V116" s="30"/>
      <c r="W116" s="6">
        <v>10</v>
      </c>
      <c r="X116" s="7">
        <v>7</v>
      </c>
      <c r="Y116" s="31">
        <v>38</v>
      </c>
      <c r="Z116" s="31"/>
      <c r="AC116" t="str">
        <f t="shared" si="12"/>
        <v>Division No. 7, Subd. D</v>
      </c>
      <c r="AD116" t="str">
        <f t="shared" si="13"/>
        <v>SNO</v>
      </c>
      <c r="AE116" t="str">
        <f t="shared" si="11"/>
        <v>FALSE</v>
      </c>
      <c r="AG116" t="str">
        <f t="shared" si="14"/>
        <v/>
      </c>
      <c r="AH116" t="str">
        <f t="shared" si="15"/>
        <v/>
      </c>
      <c r="AI116" t="str">
        <f t="shared" si="16"/>
        <v/>
      </c>
      <c r="AJ116" t="str">
        <f t="shared" si="17"/>
        <v/>
      </c>
      <c r="AK116">
        <f t="shared" si="18"/>
        <v>10997</v>
      </c>
      <c r="AL116" t="str">
        <f t="shared" si="19"/>
        <v/>
      </c>
      <c r="AN116">
        <f t="shared" si="20"/>
        <v>23</v>
      </c>
      <c r="AO116">
        <f t="shared" si="21"/>
        <v>3</v>
      </c>
    </row>
    <row r="117" spans="1:41" x14ac:dyDescent="0.2">
      <c r="A117" s="29"/>
      <c r="B117" s="29"/>
      <c r="C117" s="29"/>
      <c r="D117" s="29"/>
      <c r="E117" s="29"/>
      <c r="F117" s="29"/>
      <c r="G117" s="30" t="s">
        <v>129</v>
      </c>
      <c r="H117" s="30"/>
      <c r="I117" s="30"/>
      <c r="J117" s="30"/>
      <c r="K117" s="30"/>
      <c r="L117" s="30"/>
      <c r="M117" s="30"/>
      <c r="N117" s="30"/>
      <c r="O117" s="30"/>
      <c r="P117" s="30"/>
      <c r="Q117" s="30"/>
      <c r="R117" s="30" t="s">
        <v>55</v>
      </c>
      <c r="S117" s="30"/>
      <c r="T117" s="30"/>
      <c r="U117" s="30"/>
      <c r="V117" s="30"/>
      <c r="W117" s="6">
        <v>10</v>
      </c>
      <c r="X117" s="7">
        <v>7</v>
      </c>
      <c r="Y117" s="31">
        <v>31</v>
      </c>
      <c r="Z117" s="31"/>
      <c r="AC117" t="str">
        <f t="shared" si="12"/>
        <v>Division No. 7, Subd. E</v>
      </c>
      <c r="AD117" t="str">
        <f t="shared" si="13"/>
        <v>SNO</v>
      </c>
      <c r="AE117" t="str">
        <f t="shared" si="11"/>
        <v>FALSE</v>
      </c>
      <c r="AG117" t="str">
        <f t="shared" si="14"/>
        <v/>
      </c>
      <c r="AH117" t="str">
        <f t="shared" si="15"/>
        <v/>
      </c>
      <c r="AI117" t="str">
        <f t="shared" si="16"/>
        <v/>
      </c>
      <c r="AJ117" t="str">
        <f t="shared" si="17"/>
        <v/>
      </c>
      <c r="AK117">
        <f t="shared" si="18"/>
        <v>10997</v>
      </c>
      <c r="AL117" t="str">
        <f t="shared" si="19"/>
        <v/>
      </c>
      <c r="AN117">
        <f t="shared" si="20"/>
        <v>23</v>
      </c>
      <c r="AO117">
        <f t="shared" si="21"/>
        <v>3</v>
      </c>
    </row>
    <row r="118" spans="1:41" x14ac:dyDescent="0.2">
      <c r="A118" s="29"/>
      <c r="B118" s="29"/>
      <c r="C118" s="29"/>
      <c r="D118" s="29"/>
      <c r="E118" s="29"/>
      <c r="F118" s="29"/>
      <c r="G118" s="30" t="s">
        <v>130</v>
      </c>
      <c r="H118" s="30"/>
      <c r="I118" s="30"/>
      <c r="J118" s="30"/>
      <c r="K118" s="30"/>
      <c r="L118" s="30"/>
      <c r="M118" s="30"/>
      <c r="N118" s="30"/>
      <c r="O118" s="30"/>
      <c r="P118" s="30"/>
      <c r="Q118" s="30"/>
      <c r="R118" s="30" t="s">
        <v>55</v>
      </c>
      <c r="S118" s="30"/>
      <c r="T118" s="30"/>
      <c r="U118" s="30"/>
      <c r="V118" s="30"/>
      <c r="W118" s="6">
        <v>10</v>
      </c>
      <c r="X118" s="7">
        <v>7</v>
      </c>
      <c r="Y118" s="31">
        <v>24</v>
      </c>
      <c r="Z118" s="31"/>
      <c r="AC118" t="str">
        <f t="shared" si="12"/>
        <v>Division No. 7, Subd. G</v>
      </c>
      <c r="AD118" t="str">
        <f t="shared" si="13"/>
        <v>SNO</v>
      </c>
      <c r="AE118" t="str">
        <f t="shared" si="11"/>
        <v>FALSE</v>
      </c>
      <c r="AG118" t="str">
        <f t="shared" si="14"/>
        <v/>
      </c>
      <c r="AH118" t="str">
        <f t="shared" si="15"/>
        <v/>
      </c>
      <c r="AI118" t="str">
        <f t="shared" si="16"/>
        <v/>
      </c>
      <c r="AJ118" t="str">
        <f t="shared" si="17"/>
        <v/>
      </c>
      <c r="AK118">
        <f t="shared" si="18"/>
        <v>10997</v>
      </c>
      <c r="AL118" t="str">
        <f t="shared" si="19"/>
        <v/>
      </c>
      <c r="AN118">
        <f t="shared" si="20"/>
        <v>23</v>
      </c>
      <c r="AO118">
        <f t="shared" si="21"/>
        <v>3</v>
      </c>
    </row>
    <row r="119" spans="1:41" x14ac:dyDescent="0.2">
      <c r="A119" s="29"/>
      <c r="B119" s="29"/>
      <c r="C119" s="29"/>
      <c r="D119" s="29"/>
      <c r="E119" s="29"/>
      <c r="F119" s="29"/>
      <c r="G119" s="30" t="s">
        <v>131</v>
      </c>
      <c r="H119" s="30"/>
      <c r="I119" s="30"/>
      <c r="J119" s="30"/>
      <c r="K119" s="30"/>
      <c r="L119" s="30"/>
      <c r="M119" s="30"/>
      <c r="N119" s="30"/>
      <c r="O119" s="30"/>
      <c r="P119" s="30"/>
      <c r="Q119" s="30"/>
      <c r="R119" s="30" t="s">
        <v>55</v>
      </c>
      <c r="S119" s="30"/>
      <c r="T119" s="30"/>
      <c r="U119" s="30"/>
      <c r="V119" s="30"/>
      <c r="W119" s="6">
        <v>10</v>
      </c>
      <c r="X119" s="7">
        <v>7</v>
      </c>
      <c r="Y119" s="31">
        <v>14</v>
      </c>
      <c r="Z119" s="31"/>
      <c r="AC119" t="str">
        <f t="shared" si="12"/>
        <v>Division No. 7, Subd. J</v>
      </c>
      <c r="AD119" t="str">
        <f t="shared" si="13"/>
        <v>SNO</v>
      </c>
      <c r="AE119" t="str">
        <f t="shared" si="11"/>
        <v>FALSE</v>
      </c>
      <c r="AG119" t="str">
        <f t="shared" si="14"/>
        <v/>
      </c>
      <c r="AH119" t="str">
        <f t="shared" si="15"/>
        <v/>
      </c>
      <c r="AI119" t="str">
        <f t="shared" si="16"/>
        <v/>
      </c>
      <c r="AJ119" t="str">
        <f t="shared" si="17"/>
        <v/>
      </c>
      <c r="AK119">
        <f t="shared" si="18"/>
        <v>10997</v>
      </c>
      <c r="AL119" t="str">
        <f t="shared" si="19"/>
        <v/>
      </c>
      <c r="AN119">
        <f t="shared" si="20"/>
        <v>23</v>
      </c>
      <c r="AO119">
        <f t="shared" si="21"/>
        <v>3</v>
      </c>
    </row>
    <row r="120" spans="1:41" x14ac:dyDescent="0.2">
      <c r="A120" s="29"/>
      <c r="B120" s="29"/>
      <c r="C120" s="29"/>
      <c r="D120" s="29"/>
      <c r="E120" s="29"/>
      <c r="F120" s="29"/>
      <c r="G120" s="30" t="s">
        <v>132</v>
      </c>
      <c r="H120" s="30"/>
      <c r="I120" s="30"/>
      <c r="J120" s="30"/>
      <c r="K120" s="30"/>
      <c r="L120" s="30"/>
      <c r="M120" s="30"/>
      <c r="N120" s="30"/>
      <c r="O120" s="30"/>
      <c r="P120" s="30"/>
      <c r="Q120" s="30"/>
      <c r="R120" s="30" t="s">
        <v>55</v>
      </c>
      <c r="S120" s="30"/>
      <c r="T120" s="30"/>
      <c r="U120" s="30"/>
      <c r="V120" s="30"/>
      <c r="W120" s="6">
        <v>10</v>
      </c>
      <c r="X120" s="7">
        <v>7</v>
      </c>
      <c r="Y120" s="31">
        <v>9</v>
      </c>
      <c r="Z120" s="31"/>
      <c r="AC120" t="str">
        <f t="shared" si="12"/>
        <v>Division No. 7, Subd. K</v>
      </c>
      <c r="AD120" t="str">
        <f t="shared" si="13"/>
        <v>SNO</v>
      </c>
      <c r="AE120" t="str">
        <f t="shared" si="11"/>
        <v>FALSE</v>
      </c>
      <c r="AG120" t="str">
        <f t="shared" si="14"/>
        <v/>
      </c>
      <c r="AH120" t="str">
        <f t="shared" si="15"/>
        <v/>
      </c>
      <c r="AI120" t="str">
        <f t="shared" si="16"/>
        <v/>
      </c>
      <c r="AJ120" t="str">
        <f t="shared" si="17"/>
        <v/>
      </c>
      <c r="AK120">
        <f t="shared" si="18"/>
        <v>10997</v>
      </c>
      <c r="AL120" t="str">
        <f t="shared" si="19"/>
        <v/>
      </c>
      <c r="AN120">
        <f t="shared" si="20"/>
        <v>23</v>
      </c>
      <c r="AO120">
        <f t="shared" si="21"/>
        <v>3</v>
      </c>
    </row>
    <row r="121" spans="1:41" x14ac:dyDescent="0.2">
      <c r="A121" s="29"/>
      <c r="B121" s="29"/>
      <c r="C121" s="29"/>
      <c r="D121" s="29"/>
      <c r="E121" s="29"/>
      <c r="F121" s="29"/>
      <c r="G121" s="30" t="s">
        <v>133</v>
      </c>
      <c r="H121" s="30"/>
      <c r="I121" s="30"/>
      <c r="J121" s="30"/>
      <c r="K121" s="30"/>
      <c r="L121" s="30"/>
      <c r="M121" s="30"/>
      <c r="N121" s="30"/>
      <c r="O121" s="30"/>
      <c r="P121" s="30"/>
      <c r="Q121" s="30"/>
      <c r="R121" s="30" t="s">
        <v>55</v>
      </c>
      <c r="S121" s="30"/>
      <c r="T121" s="30"/>
      <c r="U121" s="30"/>
      <c r="V121" s="30"/>
      <c r="W121" s="6">
        <v>10</v>
      </c>
      <c r="X121" s="7">
        <v>8</v>
      </c>
      <c r="Y121" s="31">
        <v>58</v>
      </c>
      <c r="Z121" s="31"/>
      <c r="AC121" t="str">
        <f t="shared" si="12"/>
        <v>Division No. 8, Subd. C</v>
      </c>
      <c r="AD121" t="str">
        <f t="shared" si="13"/>
        <v>SNO</v>
      </c>
      <c r="AE121" t="str">
        <f t="shared" si="11"/>
        <v>FALSE</v>
      </c>
      <c r="AG121" t="str">
        <f t="shared" si="14"/>
        <v/>
      </c>
      <c r="AH121" t="str">
        <f t="shared" si="15"/>
        <v/>
      </c>
      <c r="AI121" t="str">
        <f t="shared" si="16"/>
        <v/>
      </c>
      <c r="AJ121" t="str">
        <f t="shared" si="17"/>
        <v/>
      </c>
      <c r="AK121">
        <f t="shared" si="18"/>
        <v>10997</v>
      </c>
      <c r="AL121" t="str">
        <f t="shared" si="19"/>
        <v/>
      </c>
      <c r="AN121">
        <f t="shared" si="20"/>
        <v>23</v>
      </c>
      <c r="AO121">
        <f t="shared" si="21"/>
        <v>3</v>
      </c>
    </row>
    <row r="122" spans="1:41" x14ac:dyDescent="0.2">
      <c r="A122" s="29"/>
      <c r="B122" s="29"/>
      <c r="C122" s="29"/>
      <c r="D122" s="29"/>
      <c r="E122" s="29"/>
      <c r="F122" s="29"/>
      <c r="G122" s="30" t="s">
        <v>134</v>
      </c>
      <c r="H122" s="30"/>
      <c r="I122" s="30"/>
      <c r="J122" s="30"/>
      <c r="K122" s="30"/>
      <c r="L122" s="30"/>
      <c r="M122" s="30"/>
      <c r="N122" s="30"/>
      <c r="O122" s="30"/>
      <c r="P122" s="30"/>
      <c r="Q122" s="30"/>
      <c r="R122" s="30" t="s">
        <v>55</v>
      </c>
      <c r="S122" s="30"/>
      <c r="T122" s="30"/>
      <c r="U122" s="30"/>
      <c r="V122" s="30"/>
      <c r="W122" s="6">
        <v>10</v>
      </c>
      <c r="X122" s="7">
        <v>8</v>
      </c>
      <c r="Y122" s="31">
        <v>42</v>
      </c>
      <c r="Z122" s="31"/>
      <c r="AC122" t="str">
        <f t="shared" si="12"/>
        <v>Division No. 8, Subd. F</v>
      </c>
      <c r="AD122" t="str">
        <f t="shared" si="13"/>
        <v>SNO</v>
      </c>
      <c r="AE122" t="str">
        <f t="shared" si="11"/>
        <v>FALSE</v>
      </c>
      <c r="AG122" t="str">
        <f t="shared" si="14"/>
        <v/>
      </c>
      <c r="AH122" t="str">
        <f t="shared" si="15"/>
        <v/>
      </c>
      <c r="AI122" t="str">
        <f t="shared" si="16"/>
        <v/>
      </c>
      <c r="AJ122" t="str">
        <f t="shared" si="17"/>
        <v/>
      </c>
      <c r="AK122">
        <f t="shared" si="18"/>
        <v>10997</v>
      </c>
      <c r="AL122" t="str">
        <f t="shared" si="19"/>
        <v/>
      </c>
      <c r="AN122">
        <f t="shared" si="20"/>
        <v>23</v>
      </c>
      <c r="AO122">
        <f t="shared" si="21"/>
        <v>3</v>
      </c>
    </row>
    <row r="123" spans="1:41" x14ac:dyDescent="0.2">
      <c r="A123" s="29"/>
      <c r="B123" s="29"/>
      <c r="C123" s="29"/>
      <c r="D123" s="29"/>
      <c r="E123" s="29"/>
      <c r="F123" s="29"/>
      <c r="G123" s="30" t="s">
        <v>135</v>
      </c>
      <c r="H123" s="30"/>
      <c r="I123" s="30"/>
      <c r="J123" s="30"/>
      <c r="K123" s="30"/>
      <c r="L123" s="30"/>
      <c r="M123" s="30"/>
      <c r="N123" s="30"/>
      <c r="O123" s="30"/>
      <c r="P123" s="30"/>
      <c r="Q123" s="30"/>
      <c r="R123" s="30" t="s">
        <v>55</v>
      </c>
      <c r="S123" s="30"/>
      <c r="T123" s="30"/>
      <c r="U123" s="30"/>
      <c r="V123" s="30"/>
      <c r="W123" s="6">
        <v>10</v>
      </c>
      <c r="X123" s="7">
        <v>8</v>
      </c>
      <c r="Y123" s="31">
        <v>36</v>
      </c>
      <c r="Z123" s="31"/>
      <c r="AC123" t="str">
        <f t="shared" si="12"/>
        <v>Division No. 8, Subd. G</v>
      </c>
      <c r="AD123" t="str">
        <f t="shared" si="13"/>
        <v>SNO</v>
      </c>
      <c r="AE123" t="str">
        <f t="shared" si="11"/>
        <v>FALSE</v>
      </c>
      <c r="AG123" t="str">
        <f t="shared" si="14"/>
        <v/>
      </c>
      <c r="AH123" t="str">
        <f t="shared" si="15"/>
        <v/>
      </c>
      <c r="AI123" t="str">
        <f t="shared" si="16"/>
        <v/>
      </c>
      <c r="AJ123" t="str">
        <f t="shared" si="17"/>
        <v/>
      </c>
      <c r="AK123">
        <f t="shared" si="18"/>
        <v>10997</v>
      </c>
      <c r="AL123" t="str">
        <f t="shared" si="19"/>
        <v/>
      </c>
      <c r="AN123">
        <f t="shared" si="20"/>
        <v>23</v>
      </c>
      <c r="AO123">
        <f t="shared" si="21"/>
        <v>3</v>
      </c>
    </row>
    <row r="124" spans="1:41" x14ac:dyDescent="0.2">
      <c r="A124" s="29"/>
      <c r="B124" s="29"/>
      <c r="C124" s="29"/>
      <c r="D124" s="29"/>
      <c r="E124" s="29"/>
      <c r="F124" s="29"/>
      <c r="G124" s="30" t="s">
        <v>136</v>
      </c>
      <c r="H124" s="30"/>
      <c r="I124" s="30"/>
      <c r="J124" s="30"/>
      <c r="K124" s="30"/>
      <c r="L124" s="30"/>
      <c r="M124" s="30"/>
      <c r="N124" s="30"/>
      <c r="O124" s="30"/>
      <c r="P124" s="30"/>
      <c r="Q124" s="30"/>
      <c r="R124" s="30" t="s">
        <v>55</v>
      </c>
      <c r="S124" s="30"/>
      <c r="T124" s="30"/>
      <c r="U124" s="30"/>
      <c r="V124" s="30"/>
      <c r="W124" s="6">
        <v>10</v>
      </c>
      <c r="X124" s="7">
        <v>8</v>
      </c>
      <c r="Y124" s="31">
        <v>8</v>
      </c>
      <c r="Z124" s="31"/>
      <c r="AC124" t="str">
        <f t="shared" si="12"/>
        <v>Division No. 8, Subd. L</v>
      </c>
      <c r="AD124" t="str">
        <f t="shared" si="13"/>
        <v>SNO</v>
      </c>
      <c r="AE124" t="str">
        <f t="shared" si="11"/>
        <v>FALSE</v>
      </c>
      <c r="AG124" t="str">
        <f t="shared" si="14"/>
        <v/>
      </c>
      <c r="AH124" t="str">
        <f t="shared" si="15"/>
        <v/>
      </c>
      <c r="AI124" t="str">
        <f t="shared" si="16"/>
        <v/>
      </c>
      <c r="AJ124" t="str">
        <f t="shared" si="17"/>
        <v/>
      </c>
      <c r="AK124">
        <f t="shared" si="18"/>
        <v>10997</v>
      </c>
      <c r="AL124" t="str">
        <f t="shared" si="19"/>
        <v/>
      </c>
      <c r="AN124">
        <f t="shared" si="20"/>
        <v>23</v>
      </c>
      <c r="AO124">
        <f t="shared" si="21"/>
        <v>3</v>
      </c>
    </row>
    <row r="125" spans="1:41" x14ac:dyDescent="0.2">
      <c r="A125" s="29"/>
      <c r="B125" s="29"/>
      <c r="C125" s="29"/>
      <c r="D125" s="29"/>
      <c r="E125" s="29"/>
      <c r="F125" s="29"/>
      <c r="G125" s="30" t="s">
        <v>137</v>
      </c>
      <c r="H125" s="30"/>
      <c r="I125" s="30"/>
      <c r="J125" s="30"/>
      <c r="K125" s="30"/>
      <c r="L125" s="30"/>
      <c r="M125" s="30"/>
      <c r="N125" s="30"/>
      <c r="O125" s="30"/>
      <c r="P125" s="30"/>
      <c r="Q125" s="30"/>
      <c r="R125" s="30" t="s">
        <v>55</v>
      </c>
      <c r="S125" s="30"/>
      <c r="T125" s="30"/>
      <c r="U125" s="30"/>
      <c r="V125" s="30"/>
      <c r="W125" s="6">
        <v>10</v>
      </c>
      <c r="X125" s="7">
        <v>8</v>
      </c>
      <c r="Y125" s="31">
        <v>67</v>
      </c>
      <c r="Z125" s="31"/>
      <c r="AC125" t="str">
        <f t="shared" si="12"/>
        <v>Division No. 8, Subd. O</v>
      </c>
      <c r="AD125" t="str">
        <f t="shared" si="13"/>
        <v>SNO</v>
      </c>
      <c r="AE125" t="str">
        <f t="shared" si="11"/>
        <v>FALSE</v>
      </c>
      <c r="AG125" t="str">
        <f t="shared" si="14"/>
        <v/>
      </c>
      <c r="AH125" t="str">
        <f t="shared" si="15"/>
        <v/>
      </c>
      <c r="AI125" t="str">
        <f t="shared" si="16"/>
        <v/>
      </c>
      <c r="AJ125" t="str">
        <f t="shared" si="17"/>
        <v/>
      </c>
      <c r="AK125">
        <f t="shared" si="18"/>
        <v>10997</v>
      </c>
      <c r="AL125" t="str">
        <f t="shared" si="19"/>
        <v/>
      </c>
      <c r="AN125">
        <f t="shared" si="20"/>
        <v>23</v>
      </c>
      <c r="AO125">
        <f t="shared" si="21"/>
        <v>3</v>
      </c>
    </row>
    <row r="126" spans="1:41" x14ac:dyDescent="0.2">
      <c r="A126" s="29"/>
      <c r="B126" s="29"/>
      <c r="C126" s="29"/>
      <c r="D126" s="29"/>
      <c r="E126" s="29"/>
      <c r="F126" s="29"/>
      <c r="G126" s="30" t="s">
        <v>138</v>
      </c>
      <c r="H126" s="30"/>
      <c r="I126" s="30"/>
      <c r="J126" s="30"/>
      <c r="K126" s="30"/>
      <c r="L126" s="30"/>
      <c r="M126" s="30"/>
      <c r="N126" s="30"/>
      <c r="O126" s="30"/>
      <c r="P126" s="30"/>
      <c r="Q126" s="30"/>
      <c r="R126" s="30" t="s">
        <v>55</v>
      </c>
      <c r="S126" s="30"/>
      <c r="T126" s="30"/>
      <c r="U126" s="30"/>
      <c r="V126" s="30"/>
      <c r="W126" s="6">
        <v>10</v>
      </c>
      <c r="X126" s="7">
        <v>8</v>
      </c>
      <c r="Y126" s="31">
        <v>65</v>
      </c>
      <c r="Z126" s="31"/>
      <c r="AC126" t="str">
        <f t="shared" si="12"/>
        <v>Division No. 8, Subd. P</v>
      </c>
      <c r="AD126" t="str">
        <f t="shared" si="13"/>
        <v>SNO</v>
      </c>
      <c r="AE126" t="str">
        <f t="shared" si="11"/>
        <v>FALSE</v>
      </c>
      <c r="AG126" t="str">
        <f t="shared" si="14"/>
        <v/>
      </c>
      <c r="AH126" t="str">
        <f t="shared" si="15"/>
        <v/>
      </c>
      <c r="AI126" t="str">
        <f t="shared" si="16"/>
        <v/>
      </c>
      <c r="AJ126" t="str">
        <f t="shared" si="17"/>
        <v/>
      </c>
      <c r="AK126">
        <f t="shared" si="18"/>
        <v>10997</v>
      </c>
      <c r="AL126" t="str">
        <f t="shared" si="19"/>
        <v/>
      </c>
      <c r="AN126">
        <f t="shared" si="20"/>
        <v>23</v>
      </c>
      <c r="AO126">
        <f t="shared" si="21"/>
        <v>3</v>
      </c>
    </row>
    <row r="127" spans="1:41" x14ac:dyDescent="0.2">
      <c r="A127" s="29"/>
      <c r="B127" s="29"/>
      <c r="C127" s="29"/>
      <c r="D127" s="29"/>
      <c r="E127" s="29"/>
      <c r="F127" s="29"/>
      <c r="G127" s="30" t="s">
        <v>139</v>
      </c>
      <c r="H127" s="30"/>
      <c r="I127" s="30"/>
      <c r="J127" s="30"/>
      <c r="K127" s="30"/>
      <c r="L127" s="30"/>
      <c r="M127" s="30"/>
      <c r="N127" s="30"/>
      <c r="O127" s="30"/>
      <c r="P127" s="30"/>
      <c r="Q127" s="30"/>
      <c r="R127" s="30" t="s">
        <v>55</v>
      </c>
      <c r="S127" s="30"/>
      <c r="T127" s="30"/>
      <c r="U127" s="30"/>
      <c r="V127" s="30"/>
      <c r="W127" s="6">
        <v>10</v>
      </c>
      <c r="X127" s="7">
        <v>9</v>
      </c>
      <c r="Y127" s="31">
        <v>31</v>
      </c>
      <c r="Z127" s="31"/>
      <c r="AC127" t="str">
        <f t="shared" si="12"/>
        <v>Division No. 9, Subd. D</v>
      </c>
      <c r="AD127" t="str">
        <f t="shared" si="13"/>
        <v>SNO</v>
      </c>
      <c r="AE127" t="str">
        <f t="shared" si="11"/>
        <v>FALSE</v>
      </c>
      <c r="AG127" t="str">
        <f t="shared" si="14"/>
        <v/>
      </c>
      <c r="AH127" t="str">
        <f t="shared" si="15"/>
        <v/>
      </c>
      <c r="AI127" t="str">
        <f t="shared" si="16"/>
        <v/>
      </c>
      <c r="AJ127" t="str">
        <f t="shared" si="17"/>
        <v/>
      </c>
      <c r="AK127">
        <f t="shared" si="18"/>
        <v>10997</v>
      </c>
      <c r="AL127" t="str">
        <f t="shared" si="19"/>
        <v/>
      </c>
      <c r="AN127">
        <f t="shared" si="20"/>
        <v>23</v>
      </c>
      <c r="AO127">
        <f t="shared" si="21"/>
        <v>3</v>
      </c>
    </row>
    <row r="128" spans="1:41" x14ac:dyDescent="0.2">
      <c r="A128" s="29"/>
      <c r="B128" s="29"/>
      <c r="C128" s="29"/>
      <c r="D128" s="29"/>
      <c r="E128" s="29"/>
      <c r="F128" s="29"/>
      <c r="G128" s="30" t="s">
        <v>140</v>
      </c>
      <c r="H128" s="30"/>
      <c r="I128" s="30"/>
      <c r="J128" s="30"/>
      <c r="K128" s="30"/>
      <c r="L128" s="30"/>
      <c r="M128" s="30"/>
      <c r="N128" s="30"/>
      <c r="O128" s="30"/>
      <c r="P128" s="30"/>
      <c r="Q128" s="30"/>
      <c r="R128" s="51" t="s">
        <v>12</v>
      </c>
      <c r="S128" s="51"/>
      <c r="T128" s="51"/>
      <c r="U128" s="51"/>
      <c r="V128" s="51"/>
      <c r="W128" s="6">
        <v>10</v>
      </c>
      <c r="X128" s="7">
        <v>7</v>
      </c>
      <c r="Y128" s="31">
        <v>20</v>
      </c>
      <c r="Z128" s="31"/>
      <c r="AC128" t="str">
        <f t="shared" si="12"/>
        <v>Elliston</v>
      </c>
      <c r="AD128" t="str">
        <f t="shared" si="13"/>
        <v>T</v>
      </c>
      <c r="AE128" t="str">
        <f t="shared" si="11"/>
        <v>TRUE</v>
      </c>
      <c r="AG128">
        <f t="shared" si="14"/>
        <v>10</v>
      </c>
      <c r="AH128">
        <f t="shared" si="15"/>
        <v>7</v>
      </c>
      <c r="AI128">
        <f t="shared" si="16"/>
        <v>20</v>
      </c>
      <c r="AJ128" t="str">
        <f t="shared" si="17"/>
        <v>Elliston</v>
      </c>
      <c r="AK128">
        <f t="shared" si="18"/>
        <v>10997</v>
      </c>
      <c r="AL128" t="str">
        <f t="shared" si="19"/>
        <v>1007020</v>
      </c>
      <c r="AN128">
        <f t="shared" si="20"/>
        <v>8</v>
      </c>
      <c r="AO128">
        <f t="shared" si="21"/>
        <v>1</v>
      </c>
    </row>
    <row r="129" spans="1:41" x14ac:dyDescent="0.2">
      <c r="A129" s="29"/>
      <c r="B129" s="29"/>
      <c r="C129" s="29"/>
      <c r="D129" s="29"/>
      <c r="E129" s="29"/>
      <c r="F129" s="29"/>
      <c r="G129" s="30" t="s">
        <v>141</v>
      </c>
      <c r="H129" s="30"/>
      <c r="I129" s="30"/>
      <c r="J129" s="30"/>
      <c r="K129" s="30"/>
      <c r="L129" s="30"/>
      <c r="M129" s="30"/>
      <c r="N129" s="30"/>
      <c r="O129" s="30"/>
      <c r="P129" s="30"/>
      <c r="Q129" s="30"/>
      <c r="R129" s="51" t="s">
        <v>12</v>
      </c>
      <c r="S129" s="51"/>
      <c r="T129" s="51"/>
      <c r="U129" s="51"/>
      <c r="V129" s="51"/>
      <c r="W129" s="6">
        <v>10</v>
      </c>
      <c r="X129" s="7">
        <v>2</v>
      </c>
      <c r="Y129" s="31">
        <v>39</v>
      </c>
      <c r="Z129" s="31"/>
      <c r="AC129" t="str">
        <f t="shared" si="12"/>
        <v>English Harbour East</v>
      </c>
      <c r="AD129" t="str">
        <f t="shared" si="13"/>
        <v>T</v>
      </c>
      <c r="AE129" t="str">
        <f t="shared" si="11"/>
        <v>TRUE</v>
      </c>
      <c r="AG129">
        <f t="shared" si="14"/>
        <v>10</v>
      </c>
      <c r="AH129">
        <f t="shared" si="15"/>
        <v>2</v>
      </c>
      <c r="AI129">
        <f t="shared" si="16"/>
        <v>39</v>
      </c>
      <c r="AJ129" t="str">
        <f t="shared" si="17"/>
        <v>English Harbour East</v>
      </c>
      <c r="AK129">
        <f t="shared" si="18"/>
        <v>10997</v>
      </c>
      <c r="AL129" t="str">
        <f t="shared" si="19"/>
        <v>1002039</v>
      </c>
      <c r="AN129">
        <f t="shared" si="20"/>
        <v>20</v>
      </c>
      <c r="AO129">
        <f t="shared" si="21"/>
        <v>1</v>
      </c>
    </row>
    <row r="130" spans="1:41" x14ac:dyDescent="0.2">
      <c r="A130" s="29"/>
      <c r="B130" s="29"/>
      <c r="C130" s="29"/>
      <c r="D130" s="29"/>
      <c r="E130" s="29"/>
      <c r="F130" s="29"/>
      <c r="G130" s="30" t="s">
        <v>142</v>
      </c>
      <c r="H130" s="30"/>
      <c r="I130" s="30"/>
      <c r="J130" s="30"/>
      <c r="K130" s="30"/>
      <c r="L130" s="30"/>
      <c r="M130" s="30"/>
      <c r="N130" s="30"/>
      <c r="O130" s="30"/>
      <c r="P130" s="30"/>
      <c r="Q130" s="30"/>
      <c r="R130" s="51" t="s">
        <v>12</v>
      </c>
      <c r="S130" s="51"/>
      <c r="T130" s="51"/>
      <c r="U130" s="51"/>
      <c r="V130" s="51"/>
      <c r="W130" s="6">
        <v>10</v>
      </c>
      <c r="X130" s="7">
        <v>1</v>
      </c>
      <c r="Y130" s="47">
        <v>149</v>
      </c>
      <c r="Z130" s="47"/>
      <c r="AC130" t="str">
        <f t="shared" si="12"/>
        <v>Ferryland</v>
      </c>
      <c r="AD130" t="str">
        <f t="shared" si="13"/>
        <v>T</v>
      </c>
      <c r="AE130" t="str">
        <f t="shared" si="11"/>
        <v>TRUE</v>
      </c>
      <c r="AG130">
        <f t="shared" si="14"/>
        <v>10</v>
      </c>
      <c r="AH130">
        <f t="shared" si="15"/>
        <v>1</v>
      </c>
      <c r="AI130">
        <f t="shared" si="16"/>
        <v>149</v>
      </c>
      <c r="AJ130" t="str">
        <f t="shared" si="17"/>
        <v>Ferryland</v>
      </c>
      <c r="AK130">
        <f t="shared" si="18"/>
        <v>10997</v>
      </c>
      <c r="AL130" t="str">
        <f t="shared" si="19"/>
        <v>1001149</v>
      </c>
      <c r="AN130">
        <f t="shared" si="20"/>
        <v>9</v>
      </c>
      <c r="AO130">
        <f t="shared" si="21"/>
        <v>1</v>
      </c>
    </row>
    <row r="131" spans="1:41" x14ac:dyDescent="0.2">
      <c r="A131" s="29"/>
      <c r="B131" s="29"/>
      <c r="C131" s="29"/>
      <c r="D131" s="29"/>
      <c r="E131" s="29"/>
      <c r="F131" s="29"/>
      <c r="G131" s="30" t="s">
        <v>143</v>
      </c>
      <c r="H131" s="30"/>
      <c r="I131" s="30"/>
      <c r="J131" s="30"/>
      <c r="K131" s="30"/>
      <c r="L131" s="30"/>
      <c r="M131" s="30"/>
      <c r="N131" s="30"/>
      <c r="O131" s="30"/>
      <c r="P131" s="30"/>
      <c r="Q131" s="30"/>
      <c r="R131" s="51" t="s">
        <v>12</v>
      </c>
      <c r="S131" s="51"/>
      <c r="T131" s="51"/>
      <c r="U131" s="51"/>
      <c r="V131" s="51"/>
      <c r="W131" s="6">
        <v>10</v>
      </c>
      <c r="X131" s="7">
        <v>8</v>
      </c>
      <c r="Y131" s="31">
        <v>75</v>
      </c>
      <c r="Z131" s="31"/>
      <c r="AC131" t="str">
        <f t="shared" si="12"/>
        <v>Fleur de Lys</v>
      </c>
      <c r="AD131" t="str">
        <f t="shared" si="13"/>
        <v>T</v>
      </c>
      <c r="AE131" t="str">
        <f t="shared" si="11"/>
        <v>TRUE</v>
      </c>
      <c r="AG131">
        <f t="shared" si="14"/>
        <v>10</v>
      </c>
      <c r="AH131">
        <f t="shared" si="15"/>
        <v>8</v>
      </c>
      <c r="AI131">
        <f t="shared" si="16"/>
        <v>75</v>
      </c>
      <c r="AJ131" t="str">
        <f t="shared" si="17"/>
        <v>Fleur de Lys</v>
      </c>
      <c r="AK131">
        <f t="shared" si="18"/>
        <v>10997</v>
      </c>
      <c r="AL131" t="str">
        <f t="shared" si="19"/>
        <v>1008075</v>
      </c>
      <c r="AN131">
        <f t="shared" si="20"/>
        <v>12</v>
      </c>
      <c r="AO131">
        <f t="shared" si="21"/>
        <v>1</v>
      </c>
    </row>
    <row r="132" spans="1:41" x14ac:dyDescent="0.2">
      <c r="A132" s="29"/>
      <c r="B132" s="29"/>
      <c r="C132" s="29"/>
      <c r="D132" s="29"/>
      <c r="E132" s="29"/>
      <c r="F132" s="29"/>
      <c r="G132" s="30" t="s">
        <v>144</v>
      </c>
      <c r="H132" s="30"/>
      <c r="I132" s="30"/>
      <c r="J132" s="30"/>
      <c r="K132" s="30"/>
      <c r="L132" s="30"/>
      <c r="M132" s="30"/>
      <c r="N132" s="30"/>
      <c r="O132" s="30"/>
      <c r="P132" s="30"/>
      <c r="Q132" s="30"/>
      <c r="R132" s="51" t="s">
        <v>12</v>
      </c>
      <c r="S132" s="51"/>
      <c r="T132" s="51"/>
      <c r="U132" s="51"/>
      <c r="V132" s="51"/>
      <c r="W132" s="6">
        <v>10</v>
      </c>
      <c r="X132" s="7">
        <v>1</v>
      </c>
      <c r="Y132" s="47">
        <v>254</v>
      </c>
      <c r="Z132" s="47"/>
      <c r="AC132" t="str">
        <f t="shared" si="12"/>
        <v>Fox Harbour</v>
      </c>
      <c r="AD132" t="str">
        <f t="shared" si="13"/>
        <v>T</v>
      </c>
      <c r="AE132" t="str">
        <f t="shared" ref="AE132:AE195" si="22">IF(OR(EXACT(AD132, "C"), EXACT(AD132, "C"), EXACT(AD132, "CC"), EXACT(AD132, "CG"), EXACT(AD132, "CN"), EXACT(AD132, "COM"), EXACT(AD132, "CT"), EXACT(AD132, "CU"), EXACT(AD132, "CV"), EXACT(AD132, "CY"), EXACT(AD132, "DM"), EXACT(AD132, "HAM"), EXACT(AD132, "IM"), EXACT(AD132, "IRI"), EXACT(AD132, "LGD"), EXACT(AD132, "M"), EXACT(AD132, "MD"), EXACT(AD132, "MÉ"), EXACT(AD132, "MU"), EXACT(AD132, "NH"), EXACT(AD132, "NL"), EXACT(AD132, "NO"), EXACT(AD132, "NV"), EXACT(AD132, "P"), EXACT(AD132, "PE"), EXACT(AD132, "RCR"), EXACT(AD132, "RDA"), EXACT(AD132, "RGM"), EXACT(AD132, "RM"), EXACT(AD132, "RV"), EXACT(AD132, "SC"), EXACT(AD132, "SÉ"), EXACT(AD132, "S-É"), EXACT(AD132, "SET"), EXACT(AD132, "SG"), EXACT(AD132, "SM"), EXACT(AD132, "SV"), EXACT(AD132, "T"), EXACT(AD132, "TC"), EXACT(AD132, "TI"), EXACT(AD132, "TK"), EXACT(AD132, "TL"), EXACT(AD132, "TP"), EXACT(AD132, "TV"), EXACT(AD132, "V"), EXACT(AD132, "VC"), EXACT(AD132, "VK"), EXACT(AD132, "VL")), "TRUE", "FALSE")</f>
        <v>TRUE</v>
      </c>
      <c r="AG132">
        <f t="shared" si="14"/>
        <v>10</v>
      </c>
      <c r="AH132">
        <f t="shared" si="15"/>
        <v>1</v>
      </c>
      <c r="AI132">
        <f t="shared" si="16"/>
        <v>254</v>
      </c>
      <c r="AJ132" t="str">
        <f t="shared" si="17"/>
        <v>Fox Harbour</v>
      </c>
      <c r="AK132">
        <f t="shared" si="18"/>
        <v>10997</v>
      </c>
      <c r="AL132" t="str">
        <f t="shared" si="19"/>
        <v>1001254</v>
      </c>
      <c r="AN132">
        <f t="shared" si="20"/>
        <v>11</v>
      </c>
      <c r="AO132">
        <f t="shared" si="21"/>
        <v>1</v>
      </c>
    </row>
    <row r="133" spans="1:41" x14ac:dyDescent="0.2">
      <c r="A133" s="29"/>
      <c r="B133" s="29"/>
      <c r="C133" s="29"/>
      <c r="D133" s="29"/>
      <c r="E133" s="29"/>
      <c r="F133" s="29"/>
      <c r="G133" s="30" t="s">
        <v>145</v>
      </c>
      <c r="H133" s="30"/>
      <c r="I133" s="30"/>
      <c r="J133" s="30"/>
      <c r="K133" s="30"/>
      <c r="L133" s="30"/>
      <c r="M133" s="30"/>
      <c r="N133" s="30"/>
      <c r="O133" s="30"/>
      <c r="P133" s="30"/>
      <c r="Q133" s="30"/>
      <c r="R133" s="51" t="s">
        <v>12</v>
      </c>
      <c r="S133" s="51"/>
      <c r="T133" s="51"/>
      <c r="U133" s="51"/>
      <c r="V133" s="51"/>
      <c r="W133" s="6">
        <v>10</v>
      </c>
      <c r="X133" s="7">
        <v>1</v>
      </c>
      <c r="Y133" s="47">
        <v>174</v>
      </c>
      <c r="Z133" s="47"/>
      <c r="AC133" t="str">
        <f t="shared" ref="AC133:AC196" si="23">IF(ISBLANK(H133), IF(ISBLANK(G133), "", G133), H133)</f>
        <v>Gaskiers-Point La Haye</v>
      </c>
      <c r="AD133" t="str">
        <f t="shared" ref="AD133:AD196" si="24">UPPER(TRIM(IF(ISBLANK(T133), IF(ISBLANK(S133), IF(ISBLANK(R133), IF(ISBLANK(Q133), IF(ISBLANK(P133), IF(ISBLANK(O133), IF(ISBLANK(N133), IF(ISBLANK(M133), IF(ISBLANK(L133), IF(ISBLANK(K133), IF(ISBLANK(J133), IF(ISBLANK(I133), "", I133), J133), K133), L133), M133), N133), O133), P133), Q133), R133), S133), T133)))</f>
        <v>T</v>
      </c>
      <c r="AE133" t="str">
        <f t="shared" si="22"/>
        <v>TRUE</v>
      </c>
      <c r="AG133">
        <f t="shared" ref="AG133:AG196" si="25">IF(EXACT(AE133, "TRUE"), IF(ISBLANK(W133), IF(ISBLANK(V133), IF(ISBLANK(U133), "", IF(ISNUMBER(U133), U133, "")), IF(ISNUMBER(V133), V133, "")), IF(ISNUMBER(W133), W133, "")), "")</f>
        <v>10</v>
      </c>
      <c r="AH133">
        <f t="shared" ref="AH133:AH196" si="26">IF(EXACT(AE133, "TRUE"), IF(ISBLANK(X133), "", IF(ISNUMBER(X133), X133, "")), "")</f>
        <v>1</v>
      </c>
      <c r="AI133">
        <f t="shared" ref="AI133:AI196" si="27">IF(EXACT(AE133, "TRUE"), IF(ISBLANK(Z133), IF(ISBLANK(Y133), "", IF(ISNUMBER(Y133), Y133, "")), IF(ISNUMBER(Z133), Z133, "")), "")</f>
        <v>174</v>
      </c>
      <c r="AJ133" t="str">
        <f t="shared" ref="AJ133:AJ196" si="28">IF(EXACT(AE133, "TRUE"), IF(ISBLANK(AC133), "", AC133), "")</f>
        <v>Gaskiers-Point La Haye</v>
      </c>
      <c r="AK133">
        <f t="shared" ref="AK133:AK196" si="29">IF(ISBLANK(AC133), AK132, IF(ISBLANK(E133),AK132,IF(ISBLANK(AC133),AK132,IF(ISNUMBER(E133),E133,AK132))))</f>
        <v>10997</v>
      </c>
      <c r="AL133" t="str">
        <f t="shared" ref="AL133:AL196" si="30">IF(EXACT(AE133, "TRUE"), IF(AND(ISNUMBER(AG133), ISNUMBER(AH133), ISNUMBER(AI133)), IF(ISBLANK(AC133), "", CONCATENATE(TEXT(AG133, "00"), TEXT(AH133, "00"), TEXT(AI133, "000"))), ""), "")</f>
        <v>1001174</v>
      </c>
      <c r="AN133">
        <f t="shared" ref="AN133:AN196" si="31">LEN(AC133)</f>
        <v>22</v>
      </c>
      <c r="AO133">
        <f t="shared" ref="AO133:AO196" si="32">IF(EXACT(AD133, "CSD TYPE"), "", LEN(AD133))</f>
        <v>1</v>
      </c>
    </row>
    <row r="134" spans="1:41" x14ac:dyDescent="0.2">
      <c r="A134" s="29"/>
      <c r="B134" s="29"/>
      <c r="C134" s="29"/>
      <c r="D134" s="29"/>
      <c r="E134" s="29"/>
      <c r="F134" s="29"/>
      <c r="G134" s="30" t="s">
        <v>146</v>
      </c>
      <c r="H134" s="30"/>
      <c r="I134" s="30"/>
      <c r="J134" s="30"/>
      <c r="K134" s="30"/>
      <c r="L134" s="30"/>
      <c r="M134" s="30"/>
      <c r="N134" s="30"/>
      <c r="O134" s="30"/>
      <c r="P134" s="30"/>
      <c r="Q134" s="30"/>
      <c r="R134" s="51" t="s">
        <v>12</v>
      </c>
      <c r="S134" s="51"/>
      <c r="T134" s="51"/>
      <c r="U134" s="51"/>
      <c r="V134" s="51"/>
      <c r="W134" s="6">
        <v>10</v>
      </c>
      <c r="X134" s="7">
        <v>9</v>
      </c>
      <c r="Y134" s="31">
        <v>30</v>
      </c>
      <c r="Z134" s="31"/>
      <c r="AC134" t="str">
        <f t="shared" si="23"/>
        <v>Glenburnie-Birchy Head-Shoal Brook</v>
      </c>
      <c r="AD134" t="str">
        <f t="shared" si="24"/>
        <v>T</v>
      </c>
      <c r="AE134" t="str">
        <f t="shared" si="22"/>
        <v>TRUE</v>
      </c>
      <c r="AG134">
        <f t="shared" si="25"/>
        <v>10</v>
      </c>
      <c r="AH134">
        <f t="shared" si="26"/>
        <v>9</v>
      </c>
      <c r="AI134">
        <f t="shared" si="27"/>
        <v>30</v>
      </c>
      <c r="AJ134" t="str">
        <f t="shared" si="28"/>
        <v>Glenburnie-Birchy Head-Shoal Brook</v>
      </c>
      <c r="AK134">
        <f t="shared" si="29"/>
        <v>10997</v>
      </c>
      <c r="AL134" t="str">
        <f t="shared" si="30"/>
        <v>1009030</v>
      </c>
      <c r="AN134">
        <f t="shared" si="31"/>
        <v>34</v>
      </c>
      <c r="AO134">
        <f t="shared" si="32"/>
        <v>1</v>
      </c>
    </row>
    <row r="135" spans="1:41" x14ac:dyDescent="0.2">
      <c r="A135" s="29"/>
      <c r="B135" s="29"/>
      <c r="C135" s="29"/>
      <c r="D135" s="29"/>
      <c r="E135" s="29"/>
      <c r="F135" s="29"/>
      <c r="G135" s="30" t="s">
        <v>147</v>
      </c>
      <c r="H135" s="30"/>
      <c r="I135" s="30"/>
      <c r="J135" s="30"/>
      <c r="K135" s="30"/>
      <c r="L135" s="30"/>
      <c r="M135" s="30"/>
      <c r="N135" s="30"/>
      <c r="O135" s="30"/>
      <c r="P135" s="30"/>
      <c r="Q135" s="30"/>
      <c r="R135" s="51" t="s">
        <v>12</v>
      </c>
      <c r="S135" s="51"/>
      <c r="T135" s="51"/>
      <c r="U135" s="51"/>
      <c r="V135" s="51"/>
      <c r="W135" s="6">
        <v>10</v>
      </c>
      <c r="X135" s="7">
        <v>7</v>
      </c>
      <c r="Y135" s="31">
        <v>44</v>
      </c>
      <c r="Z135" s="31"/>
      <c r="AC135" t="str">
        <f t="shared" si="23"/>
        <v>Glovertown</v>
      </c>
      <c r="AD135" t="str">
        <f t="shared" si="24"/>
        <v>T</v>
      </c>
      <c r="AE135" t="str">
        <f t="shared" si="22"/>
        <v>TRUE</v>
      </c>
      <c r="AG135">
        <f t="shared" si="25"/>
        <v>10</v>
      </c>
      <c r="AH135">
        <f t="shared" si="26"/>
        <v>7</v>
      </c>
      <c r="AI135">
        <f t="shared" si="27"/>
        <v>44</v>
      </c>
      <c r="AJ135" t="str">
        <f t="shared" si="28"/>
        <v>Glovertown</v>
      </c>
      <c r="AK135">
        <f t="shared" si="29"/>
        <v>10997</v>
      </c>
      <c r="AL135" t="str">
        <f t="shared" si="30"/>
        <v>1007044</v>
      </c>
      <c r="AN135">
        <f t="shared" si="31"/>
        <v>10</v>
      </c>
      <c r="AO135">
        <f t="shared" si="32"/>
        <v>1</v>
      </c>
    </row>
    <row r="136" spans="1:41" x14ac:dyDescent="0.2">
      <c r="A136" s="29"/>
      <c r="B136" s="29"/>
      <c r="C136" s="29"/>
      <c r="D136" s="29"/>
      <c r="E136" s="29"/>
      <c r="F136" s="29"/>
      <c r="G136" s="30" t="s">
        <v>148</v>
      </c>
      <c r="H136" s="30"/>
      <c r="I136" s="30"/>
      <c r="J136" s="30"/>
      <c r="K136" s="30"/>
      <c r="L136" s="30"/>
      <c r="M136" s="30"/>
      <c r="N136" s="30"/>
      <c r="O136" s="30"/>
      <c r="P136" s="30"/>
      <c r="Q136" s="30"/>
      <c r="R136" s="51" t="s">
        <v>12</v>
      </c>
      <c r="S136" s="51"/>
      <c r="T136" s="51"/>
      <c r="U136" s="51"/>
      <c r="V136" s="51"/>
      <c r="W136" s="6">
        <v>10</v>
      </c>
      <c r="X136" s="7">
        <v>2</v>
      </c>
      <c r="Y136" s="31">
        <v>30</v>
      </c>
      <c r="Z136" s="31"/>
      <c r="AC136" t="str">
        <f t="shared" si="23"/>
        <v>Grand le Pierre</v>
      </c>
      <c r="AD136" t="str">
        <f t="shared" si="24"/>
        <v>T</v>
      </c>
      <c r="AE136" t="str">
        <f t="shared" si="22"/>
        <v>TRUE</v>
      </c>
      <c r="AG136">
        <f t="shared" si="25"/>
        <v>10</v>
      </c>
      <c r="AH136">
        <f t="shared" si="26"/>
        <v>2</v>
      </c>
      <c r="AI136">
        <f t="shared" si="27"/>
        <v>30</v>
      </c>
      <c r="AJ136" t="str">
        <f t="shared" si="28"/>
        <v>Grand le Pierre</v>
      </c>
      <c r="AK136">
        <f t="shared" si="29"/>
        <v>10997</v>
      </c>
      <c r="AL136" t="str">
        <f t="shared" si="30"/>
        <v>1002030</v>
      </c>
      <c r="AN136">
        <f t="shared" si="31"/>
        <v>15</v>
      </c>
      <c r="AO136">
        <f t="shared" si="32"/>
        <v>1</v>
      </c>
    </row>
    <row r="137" spans="1:41" x14ac:dyDescent="0.2">
      <c r="A137" s="29"/>
      <c r="B137" s="29"/>
      <c r="C137" s="29"/>
      <c r="D137" s="29"/>
      <c r="E137" s="29"/>
      <c r="F137" s="29"/>
      <c r="G137" s="30" t="s">
        <v>149</v>
      </c>
      <c r="H137" s="30"/>
      <c r="I137" s="30"/>
      <c r="J137" s="30"/>
      <c r="K137" s="30"/>
      <c r="L137" s="30"/>
      <c r="M137" s="30"/>
      <c r="N137" s="30"/>
      <c r="O137" s="30"/>
      <c r="P137" s="30"/>
      <c r="Q137" s="30"/>
      <c r="R137" s="51" t="s">
        <v>12</v>
      </c>
      <c r="S137" s="51"/>
      <c r="T137" s="51"/>
      <c r="U137" s="51"/>
      <c r="V137" s="51"/>
      <c r="W137" s="6">
        <v>10</v>
      </c>
      <c r="X137" s="7">
        <v>3</v>
      </c>
      <c r="Y137" s="31">
        <v>8</v>
      </c>
      <c r="Z137" s="31"/>
      <c r="AC137" t="str">
        <f t="shared" si="23"/>
        <v>Harbour Breton</v>
      </c>
      <c r="AD137" t="str">
        <f t="shared" si="24"/>
        <v>T</v>
      </c>
      <c r="AE137" t="str">
        <f t="shared" si="22"/>
        <v>TRUE</v>
      </c>
      <c r="AG137">
        <f t="shared" si="25"/>
        <v>10</v>
      </c>
      <c r="AH137">
        <f t="shared" si="26"/>
        <v>3</v>
      </c>
      <c r="AI137">
        <f t="shared" si="27"/>
        <v>8</v>
      </c>
      <c r="AJ137" t="str">
        <f t="shared" si="28"/>
        <v>Harbour Breton</v>
      </c>
      <c r="AK137">
        <f t="shared" si="29"/>
        <v>10997</v>
      </c>
      <c r="AL137" t="str">
        <f t="shared" si="30"/>
        <v>1003008</v>
      </c>
      <c r="AN137">
        <f t="shared" si="31"/>
        <v>14</v>
      </c>
      <c r="AO137">
        <f t="shared" si="32"/>
        <v>1</v>
      </c>
    </row>
    <row r="138" spans="1:41" x14ac:dyDescent="0.2">
      <c r="A138" s="29"/>
      <c r="B138" s="29"/>
      <c r="C138" s="29"/>
      <c r="D138" s="29"/>
      <c r="E138" s="29"/>
      <c r="F138" s="29"/>
      <c r="G138" s="30" t="s">
        <v>150</v>
      </c>
      <c r="H138" s="30"/>
      <c r="I138" s="30"/>
      <c r="J138" s="30"/>
      <c r="K138" s="30"/>
      <c r="L138" s="30"/>
      <c r="M138" s="30"/>
      <c r="N138" s="30"/>
      <c r="O138" s="30"/>
      <c r="P138" s="30"/>
      <c r="Q138" s="30"/>
      <c r="R138" s="51" t="s">
        <v>12</v>
      </c>
      <c r="S138" s="51"/>
      <c r="T138" s="51"/>
      <c r="U138" s="51"/>
      <c r="V138" s="51"/>
      <c r="W138" s="6">
        <v>10</v>
      </c>
      <c r="X138" s="7">
        <v>1</v>
      </c>
      <c r="Y138" s="47">
        <v>379</v>
      </c>
      <c r="Z138" s="47"/>
      <c r="AC138" t="str">
        <f t="shared" si="23"/>
        <v>Harbour Grace</v>
      </c>
      <c r="AD138" t="str">
        <f t="shared" si="24"/>
        <v>T</v>
      </c>
      <c r="AE138" t="str">
        <f t="shared" si="22"/>
        <v>TRUE</v>
      </c>
      <c r="AG138">
        <f t="shared" si="25"/>
        <v>10</v>
      </c>
      <c r="AH138">
        <f t="shared" si="26"/>
        <v>1</v>
      </c>
      <c r="AI138">
        <f t="shared" si="27"/>
        <v>379</v>
      </c>
      <c r="AJ138" t="str">
        <f t="shared" si="28"/>
        <v>Harbour Grace</v>
      </c>
      <c r="AK138">
        <f t="shared" si="29"/>
        <v>10997</v>
      </c>
      <c r="AL138" t="str">
        <f t="shared" si="30"/>
        <v>1001379</v>
      </c>
      <c r="AN138">
        <f t="shared" si="31"/>
        <v>13</v>
      </c>
      <c r="AO138">
        <f t="shared" si="32"/>
        <v>1</v>
      </c>
    </row>
    <row r="139" spans="1:41" x14ac:dyDescent="0.2">
      <c r="A139" s="29"/>
      <c r="B139" s="29"/>
      <c r="C139" s="29"/>
      <c r="D139" s="29"/>
      <c r="E139" s="29"/>
      <c r="F139" s="29"/>
      <c r="G139" s="30" t="s">
        <v>151</v>
      </c>
      <c r="H139" s="30"/>
      <c r="I139" s="30"/>
      <c r="J139" s="30"/>
      <c r="K139" s="30"/>
      <c r="L139" s="30"/>
      <c r="M139" s="30"/>
      <c r="N139" s="30"/>
      <c r="O139" s="30"/>
      <c r="P139" s="30"/>
      <c r="Q139" s="30"/>
      <c r="R139" s="51" t="s">
        <v>12</v>
      </c>
      <c r="S139" s="51"/>
      <c r="T139" s="51"/>
      <c r="U139" s="51"/>
      <c r="V139" s="51"/>
      <c r="W139" s="6">
        <v>10</v>
      </c>
      <c r="X139" s="7">
        <v>1</v>
      </c>
      <c r="Y139" s="47">
        <v>325</v>
      </c>
      <c r="Z139" s="47"/>
      <c r="AC139" t="str">
        <f t="shared" si="23"/>
        <v>Heart’s Content</v>
      </c>
      <c r="AD139" t="str">
        <f t="shared" si="24"/>
        <v>T</v>
      </c>
      <c r="AE139" t="str">
        <f t="shared" si="22"/>
        <v>TRUE</v>
      </c>
      <c r="AG139">
        <f t="shared" si="25"/>
        <v>10</v>
      </c>
      <c r="AH139">
        <f t="shared" si="26"/>
        <v>1</v>
      </c>
      <c r="AI139">
        <f t="shared" si="27"/>
        <v>325</v>
      </c>
      <c r="AJ139" t="str">
        <f t="shared" si="28"/>
        <v>Heart’s Content</v>
      </c>
      <c r="AK139">
        <f t="shared" si="29"/>
        <v>10997</v>
      </c>
      <c r="AL139" t="str">
        <f t="shared" si="30"/>
        <v>1001325</v>
      </c>
      <c r="AN139">
        <f t="shared" si="31"/>
        <v>15</v>
      </c>
      <c r="AO139">
        <f t="shared" si="32"/>
        <v>1</v>
      </c>
    </row>
    <row r="140" spans="1:41" x14ac:dyDescent="0.2">
      <c r="A140" s="29"/>
      <c r="B140" s="29"/>
      <c r="C140" s="29"/>
      <c r="D140" s="29"/>
      <c r="E140" s="29"/>
      <c r="F140" s="29"/>
      <c r="G140" s="30" t="s">
        <v>152</v>
      </c>
      <c r="H140" s="30"/>
      <c r="I140" s="30"/>
      <c r="J140" s="30"/>
      <c r="K140" s="30"/>
      <c r="L140" s="30"/>
      <c r="M140" s="30"/>
      <c r="N140" s="30"/>
      <c r="O140" s="30"/>
      <c r="P140" s="30"/>
      <c r="Q140" s="30"/>
      <c r="R140" s="51" t="s">
        <v>12</v>
      </c>
      <c r="S140" s="51"/>
      <c r="T140" s="51"/>
      <c r="U140" s="51"/>
      <c r="V140" s="51"/>
      <c r="W140" s="6">
        <v>10</v>
      </c>
      <c r="X140" s="7">
        <v>1</v>
      </c>
      <c r="Y140" s="47">
        <v>312</v>
      </c>
      <c r="Z140" s="47"/>
      <c r="AC140" t="str">
        <f t="shared" si="23"/>
        <v>Heart’s Delight-Islington</v>
      </c>
      <c r="AD140" t="str">
        <f t="shared" si="24"/>
        <v>T</v>
      </c>
      <c r="AE140" t="str">
        <f t="shared" si="22"/>
        <v>TRUE</v>
      </c>
      <c r="AG140">
        <f t="shared" si="25"/>
        <v>10</v>
      </c>
      <c r="AH140">
        <f t="shared" si="26"/>
        <v>1</v>
      </c>
      <c r="AI140">
        <f t="shared" si="27"/>
        <v>312</v>
      </c>
      <c r="AJ140" t="str">
        <f t="shared" si="28"/>
        <v>Heart’s Delight-Islington</v>
      </c>
      <c r="AK140">
        <f t="shared" si="29"/>
        <v>10997</v>
      </c>
      <c r="AL140" t="str">
        <f t="shared" si="30"/>
        <v>1001312</v>
      </c>
      <c r="AN140">
        <f t="shared" si="31"/>
        <v>25</v>
      </c>
      <c r="AO140">
        <f t="shared" si="32"/>
        <v>1</v>
      </c>
    </row>
    <row r="141" spans="1:41" x14ac:dyDescent="0.2">
      <c r="A141" s="29"/>
      <c r="B141" s="29"/>
      <c r="C141" s="29"/>
      <c r="D141" s="29"/>
      <c r="E141" s="29"/>
      <c r="F141" s="29"/>
      <c r="G141" s="30" t="s">
        <v>153</v>
      </c>
      <c r="H141" s="30"/>
      <c r="I141" s="30"/>
      <c r="J141" s="30"/>
      <c r="K141" s="30"/>
      <c r="L141" s="30"/>
      <c r="M141" s="30"/>
      <c r="N141" s="30"/>
      <c r="O141" s="30"/>
      <c r="P141" s="30"/>
      <c r="Q141" s="30"/>
      <c r="R141" s="51" t="s">
        <v>12</v>
      </c>
      <c r="S141" s="51"/>
      <c r="T141" s="51"/>
      <c r="U141" s="51"/>
      <c r="V141" s="51"/>
      <c r="W141" s="6">
        <v>10</v>
      </c>
      <c r="X141" s="7">
        <v>3</v>
      </c>
      <c r="Y141" s="31">
        <v>11</v>
      </c>
      <c r="Z141" s="31"/>
      <c r="AC141" t="str">
        <f t="shared" si="23"/>
        <v>Hermitage-Sandyville</v>
      </c>
      <c r="AD141" t="str">
        <f t="shared" si="24"/>
        <v>T</v>
      </c>
      <c r="AE141" t="str">
        <f t="shared" si="22"/>
        <v>TRUE</v>
      </c>
      <c r="AG141">
        <f t="shared" si="25"/>
        <v>10</v>
      </c>
      <c r="AH141">
        <f t="shared" si="26"/>
        <v>3</v>
      </c>
      <c r="AI141">
        <f t="shared" si="27"/>
        <v>11</v>
      </c>
      <c r="AJ141" t="str">
        <f t="shared" si="28"/>
        <v>Hermitage-Sandyville</v>
      </c>
      <c r="AK141">
        <f t="shared" si="29"/>
        <v>10997</v>
      </c>
      <c r="AL141" t="str">
        <f t="shared" si="30"/>
        <v>1003011</v>
      </c>
      <c r="AN141">
        <f t="shared" si="31"/>
        <v>20</v>
      </c>
      <c r="AO141">
        <f t="shared" si="32"/>
        <v>1</v>
      </c>
    </row>
    <row r="142" spans="1:41" x14ac:dyDescent="0.2">
      <c r="A142" s="29"/>
      <c r="B142" s="29"/>
      <c r="C142" s="29"/>
      <c r="D142" s="29"/>
      <c r="E142" s="29"/>
      <c r="F142" s="29"/>
      <c r="G142" s="30" t="s">
        <v>154</v>
      </c>
      <c r="H142" s="30"/>
      <c r="I142" s="30"/>
      <c r="J142" s="30"/>
      <c r="K142" s="30"/>
      <c r="L142" s="30"/>
      <c r="M142" s="30"/>
      <c r="N142" s="30"/>
      <c r="O142" s="30"/>
      <c r="P142" s="30"/>
      <c r="Q142" s="30"/>
      <c r="R142" s="51" t="s">
        <v>12</v>
      </c>
      <c r="S142" s="51"/>
      <c r="T142" s="51"/>
      <c r="U142" s="51"/>
      <c r="V142" s="51"/>
      <c r="W142" s="6">
        <v>10</v>
      </c>
      <c r="X142" s="7">
        <v>3</v>
      </c>
      <c r="Y142" s="31">
        <v>32</v>
      </c>
      <c r="Z142" s="31"/>
      <c r="AC142" t="str">
        <f t="shared" si="23"/>
        <v>Isle aux Morts</v>
      </c>
      <c r="AD142" t="str">
        <f t="shared" si="24"/>
        <v>T</v>
      </c>
      <c r="AE142" t="str">
        <f t="shared" si="22"/>
        <v>TRUE</v>
      </c>
      <c r="AG142">
        <f t="shared" si="25"/>
        <v>10</v>
      </c>
      <c r="AH142">
        <f t="shared" si="26"/>
        <v>3</v>
      </c>
      <c r="AI142">
        <f t="shared" si="27"/>
        <v>32</v>
      </c>
      <c r="AJ142" t="str">
        <f t="shared" si="28"/>
        <v>Isle aux Morts</v>
      </c>
      <c r="AK142">
        <f t="shared" si="29"/>
        <v>10997</v>
      </c>
      <c r="AL142" t="str">
        <f t="shared" si="30"/>
        <v>1003032</v>
      </c>
      <c r="AN142">
        <f t="shared" si="31"/>
        <v>14</v>
      </c>
      <c r="AO142">
        <f t="shared" si="32"/>
        <v>1</v>
      </c>
    </row>
    <row r="143" spans="1:41" x14ac:dyDescent="0.2">
      <c r="A143" s="29"/>
      <c r="B143" s="29"/>
      <c r="C143" s="29"/>
      <c r="D143" s="29"/>
      <c r="E143" s="29"/>
      <c r="F143" s="29"/>
      <c r="G143" s="30" t="s">
        <v>155</v>
      </c>
      <c r="H143" s="30"/>
      <c r="I143" s="30"/>
      <c r="J143" s="30"/>
      <c r="K143" s="30"/>
      <c r="L143" s="30"/>
      <c r="M143" s="30"/>
      <c r="N143" s="30"/>
      <c r="O143" s="30"/>
      <c r="P143" s="30"/>
      <c r="Q143" s="30"/>
      <c r="R143" s="51" t="s">
        <v>12</v>
      </c>
      <c r="S143" s="51"/>
      <c r="T143" s="51"/>
      <c r="U143" s="51"/>
      <c r="V143" s="51"/>
      <c r="W143" s="6">
        <v>10</v>
      </c>
      <c r="X143" s="7">
        <v>5</v>
      </c>
      <c r="Y143" s="31">
        <v>24</v>
      </c>
      <c r="Z143" s="31"/>
      <c r="AC143" t="str">
        <f t="shared" si="23"/>
        <v>Lark Harbour</v>
      </c>
      <c r="AD143" t="str">
        <f t="shared" si="24"/>
        <v>T</v>
      </c>
      <c r="AE143" t="str">
        <f t="shared" si="22"/>
        <v>TRUE</v>
      </c>
      <c r="AG143">
        <f t="shared" si="25"/>
        <v>10</v>
      </c>
      <c r="AH143">
        <f t="shared" si="26"/>
        <v>5</v>
      </c>
      <c r="AI143">
        <f t="shared" si="27"/>
        <v>24</v>
      </c>
      <c r="AJ143" t="str">
        <f t="shared" si="28"/>
        <v>Lark Harbour</v>
      </c>
      <c r="AK143">
        <f t="shared" si="29"/>
        <v>10997</v>
      </c>
      <c r="AL143" t="str">
        <f t="shared" si="30"/>
        <v>1005024</v>
      </c>
      <c r="AN143">
        <f t="shared" si="31"/>
        <v>12</v>
      </c>
      <c r="AO143">
        <f t="shared" si="32"/>
        <v>1</v>
      </c>
    </row>
    <row r="144" spans="1:41" x14ac:dyDescent="0.2">
      <c r="A144" s="29"/>
      <c r="B144" s="29"/>
      <c r="C144" s="29"/>
      <c r="D144" s="29"/>
      <c r="E144" s="29"/>
      <c r="F144" s="29"/>
      <c r="G144" s="30" t="s">
        <v>156</v>
      </c>
      <c r="H144" s="30"/>
      <c r="I144" s="30"/>
      <c r="J144" s="30"/>
      <c r="K144" s="30"/>
      <c r="L144" s="30"/>
      <c r="M144" s="30"/>
      <c r="N144" s="30"/>
      <c r="O144" s="30"/>
      <c r="P144" s="30"/>
      <c r="Q144" s="30"/>
      <c r="R144" s="51" t="s">
        <v>12</v>
      </c>
      <c r="S144" s="51"/>
      <c r="T144" s="51"/>
      <c r="U144" s="51"/>
      <c r="V144" s="51"/>
      <c r="W144" s="6">
        <v>10</v>
      </c>
      <c r="X144" s="7">
        <v>2</v>
      </c>
      <c r="Y144" s="31">
        <v>11</v>
      </c>
      <c r="Z144" s="31"/>
      <c r="AC144" t="str">
        <f t="shared" si="23"/>
        <v>Lawn</v>
      </c>
      <c r="AD144" t="str">
        <f t="shared" si="24"/>
        <v>T</v>
      </c>
      <c r="AE144" t="str">
        <f t="shared" si="22"/>
        <v>TRUE</v>
      </c>
      <c r="AG144">
        <f t="shared" si="25"/>
        <v>10</v>
      </c>
      <c r="AH144">
        <f t="shared" si="26"/>
        <v>2</v>
      </c>
      <c r="AI144">
        <f t="shared" si="27"/>
        <v>11</v>
      </c>
      <c r="AJ144" t="str">
        <f t="shared" si="28"/>
        <v>Lawn</v>
      </c>
      <c r="AK144">
        <f t="shared" si="29"/>
        <v>10997</v>
      </c>
      <c r="AL144" t="str">
        <f t="shared" si="30"/>
        <v>1002011</v>
      </c>
      <c r="AN144">
        <f t="shared" si="31"/>
        <v>4</v>
      </c>
      <c r="AO144">
        <f t="shared" si="32"/>
        <v>1</v>
      </c>
    </row>
    <row r="145" spans="1:41" x14ac:dyDescent="0.2">
      <c r="A145" s="29"/>
      <c r="B145" s="29"/>
      <c r="C145" s="29"/>
      <c r="D145" s="29"/>
      <c r="E145" s="29"/>
      <c r="F145" s="29"/>
      <c r="G145" s="30" t="s">
        <v>157</v>
      </c>
      <c r="H145" s="30"/>
      <c r="I145" s="30"/>
      <c r="J145" s="30"/>
      <c r="K145" s="30"/>
      <c r="L145" s="30"/>
      <c r="M145" s="30"/>
      <c r="N145" s="30"/>
      <c r="O145" s="30"/>
      <c r="P145" s="30"/>
      <c r="Q145" s="30"/>
      <c r="R145" s="51" t="s">
        <v>12</v>
      </c>
      <c r="S145" s="51"/>
      <c r="T145" s="51"/>
      <c r="U145" s="51"/>
      <c r="V145" s="51"/>
      <c r="W145" s="6">
        <v>10</v>
      </c>
      <c r="X145" s="7">
        <v>8</v>
      </c>
      <c r="Y145" s="31">
        <v>48</v>
      </c>
      <c r="Z145" s="31"/>
      <c r="AC145" t="str">
        <f t="shared" si="23"/>
        <v>Leading Tickles</v>
      </c>
      <c r="AD145" t="str">
        <f t="shared" si="24"/>
        <v>T</v>
      </c>
      <c r="AE145" t="str">
        <f t="shared" si="22"/>
        <v>TRUE</v>
      </c>
      <c r="AG145">
        <f t="shared" si="25"/>
        <v>10</v>
      </c>
      <c r="AH145">
        <f t="shared" si="26"/>
        <v>8</v>
      </c>
      <c r="AI145">
        <f t="shared" si="27"/>
        <v>48</v>
      </c>
      <c r="AJ145" t="str">
        <f t="shared" si="28"/>
        <v>Leading Tickles</v>
      </c>
      <c r="AK145">
        <f t="shared" si="29"/>
        <v>10997</v>
      </c>
      <c r="AL145" t="str">
        <f t="shared" si="30"/>
        <v>1008048</v>
      </c>
      <c r="AN145">
        <f t="shared" si="31"/>
        <v>15</v>
      </c>
      <c r="AO145">
        <f t="shared" si="32"/>
        <v>1</v>
      </c>
    </row>
    <row r="146" spans="1:41" x14ac:dyDescent="0.2">
      <c r="A146" s="29"/>
      <c r="B146" s="29"/>
      <c r="C146" s="29"/>
      <c r="D146" s="29"/>
      <c r="E146" s="29"/>
      <c r="F146" s="29"/>
      <c r="G146" s="30" t="s">
        <v>158</v>
      </c>
      <c r="H146" s="30"/>
      <c r="I146" s="30"/>
      <c r="J146" s="30"/>
      <c r="K146" s="30"/>
      <c r="L146" s="30"/>
      <c r="M146" s="30"/>
      <c r="N146" s="30"/>
      <c r="O146" s="30"/>
      <c r="P146" s="30"/>
      <c r="Q146" s="30"/>
      <c r="R146" s="51" t="s">
        <v>12</v>
      </c>
      <c r="S146" s="51"/>
      <c r="T146" s="51"/>
      <c r="U146" s="51"/>
      <c r="V146" s="51"/>
      <c r="W146" s="6">
        <v>10</v>
      </c>
      <c r="X146" s="7">
        <v>8</v>
      </c>
      <c r="Y146" s="31">
        <v>44</v>
      </c>
      <c r="Z146" s="31"/>
      <c r="AC146" t="str">
        <f t="shared" si="23"/>
        <v>Lewisporte</v>
      </c>
      <c r="AD146" t="str">
        <f t="shared" si="24"/>
        <v>T</v>
      </c>
      <c r="AE146" t="str">
        <f t="shared" si="22"/>
        <v>TRUE</v>
      </c>
      <c r="AG146">
        <f t="shared" si="25"/>
        <v>10</v>
      </c>
      <c r="AH146">
        <f t="shared" si="26"/>
        <v>8</v>
      </c>
      <c r="AI146">
        <f t="shared" si="27"/>
        <v>44</v>
      </c>
      <c r="AJ146" t="str">
        <f t="shared" si="28"/>
        <v>Lewisporte</v>
      </c>
      <c r="AK146">
        <f t="shared" si="29"/>
        <v>10997</v>
      </c>
      <c r="AL146" t="str">
        <f t="shared" si="30"/>
        <v>1008044</v>
      </c>
      <c r="AN146">
        <f t="shared" si="31"/>
        <v>10</v>
      </c>
      <c r="AO146">
        <f t="shared" si="32"/>
        <v>1</v>
      </c>
    </row>
    <row r="147" spans="1:41" x14ac:dyDescent="0.2">
      <c r="A147" s="29"/>
      <c r="B147" s="29"/>
      <c r="C147" s="29"/>
      <c r="D147" s="29"/>
      <c r="E147" s="29"/>
      <c r="F147" s="29"/>
      <c r="G147" s="30" t="s">
        <v>159</v>
      </c>
      <c r="H147" s="30"/>
      <c r="I147" s="30"/>
      <c r="J147" s="30"/>
      <c r="K147" s="30"/>
      <c r="L147" s="30"/>
      <c r="M147" s="30"/>
      <c r="N147" s="30"/>
      <c r="O147" s="30"/>
      <c r="P147" s="30"/>
      <c r="Q147" s="30"/>
      <c r="R147" s="51" t="s">
        <v>12</v>
      </c>
      <c r="S147" s="51"/>
      <c r="T147" s="51"/>
      <c r="U147" s="51"/>
      <c r="V147" s="51"/>
      <c r="W147" s="6">
        <v>10</v>
      </c>
      <c r="X147" s="7">
        <v>1</v>
      </c>
      <c r="Y147" s="47">
        <v>263</v>
      </c>
      <c r="Z147" s="47"/>
      <c r="AC147" t="str">
        <f t="shared" si="23"/>
        <v>Long Harbour-Mount Arlington Heights</v>
      </c>
      <c r="AD147" t="str">
        <f t="shared" si="24"/>
        <v>T</v>
      </c>
      <c r="AE147" t="str">
        <f t="shared" si="22"/>
        <v>TRUE</v>
      </c>
      <c r="AG147">
        <f t="shared" si="25"/>
        <v>10</v>
      </c>
      <c r="AH147">
        <f t="shared" si="26"/>
        <v>1</v>
      </c>
      <c r="AI147">
        <f t="shared" si="27"/>
        <v>263</v>
      </c>
      <c r="AJ147" t="str">
        <f t="shared" si="28"/>
        <v>Long Harbour-Mount Arlington Heights</v>
      </c>
      <c r="AK147">
        <f t="shared" si="29"/>
        <v>10997</v>
      </c>
      <c r="AL147" t="str">
        <f t="shared" si="30"/>
        <v>1001263</v>
      </c>
      <c r="AN147">
        <f t="shared" si="31"/>
        <v>36</v>
      </c>
      <c r="AO147">
        <f t="shared" si="32"/>
        <v>1</v>
      </c>
    </row>
    <row r="148" spans="1:41" x14ac:dyDescent="0.2">
      <c r="A148" s="29"/>
      <c r="B148" s="29"/>
      <c r="C148" s="29"/>
      <c r="D148" s="29"/>
      <c r="E148" s="29"/>
      <c r="F148" s="29"/>
      <c r="G148" s="30" t="s">
        <v>160</v>
      </c>
      <c r="H148" s="30"/>
      <c r="I148" s="30"/>
      <c r="J148" s="30"/>
      <c r="K148" s="30"/>
      <c r="L148" s="30"/>
      <c r="M148" s="30"/>
      <c r="N148" s="30"/>
      <c r="O148" s="30"/>
      <c r="P148" s="30"/>
      <c r="Q148" s="30"/>
      <c r="R148" s="51" t="s">
        <v>12</v>
      </c>
      <c r="S148" s="51"/>
      <c r="T148" s="51"/>
      <c r="U148" s="51"/>
      <c r="V148" s="51"/>
      <c r="W148" s="6">
        <v>10</v>
      </c>
      <c r="X148" s="7">
        <v>2</v>
      </c>
      <c r="Y148" s="31">
        <v>13</v>
      </c>
      <c r="Z148" s="31"/>
      <c r="AC148" t="str">
        <f t="shared" si="23"/>
        <v>Lord’s Cove</v>
      </c>
      <c r="AD148" t="str">
        <f t="shared" si="24"/>
        <v>T</v>
      </c>
      <c r="AE148" t="str">
        <f t="shared" si="22"/>
        <v>TRUE</v>
      </c>
      <c r="AG148">
        <f t="shared" si="25"/>
        <v>10</v>
      </c>
      <c r="AH148">
        <f t="shared" si="26"/>
        <v>2</v>
      </c>
      <c r="AI148">
        <f t="shared" si="27"/>
        <v>13</v>
      </c>
      <c r="AJ148" t="str">
        <f t="shared" si="28"/>
        <v>Lord’s Cove</v>
      </c>
      <c r="AK148">
        <f t="shared" si="29"/>
        <v>10997</v>
      </c>
      <c r="AL148" t="str">
        <f t="shared" si="30"/>
        <v>1002013</v>
      </c>
      <c r="AN148">
        <f t="shared" si="31"/>
        <v>11</v>
      </c>
      <c r="AO148">
        <f t="shared" si="32"/>
        <v>1</v>
      </c>
    </row>
    <row r="149" spans="1:41" x14ac:dyDescent="0.2">
      <c r="A149" s="29"/>
      <c r="B149" s="29"/>
      <c r="C149" s="29"/>
      <c r="D149" s="29"/>
      <c r="E149" s="29"/>
      <c r="F149" s="29"/>
      <c r="G149" s="30" t="s">
        <v>161</v>
      </c>
      <c r="H149" s="30"/>
      <c r="I149" s="30"/>
      <c r="J149" s="30"/>
      <c r="K149" s="30"/>
      <c r="L149" s="30"/>
      <c r="M149" s="30"/>
      <c r="N149" s="30"/>
      <c r="O149" s="30"/>
      <c r="P149" s="30"/>
      <c r="Q149" s="30"/>
      <c r="R149" s="51" t="s">
        <v>12</v>
      </c>
      <c r="S149" s="51"/>
      <c r="T149" s="51"/>
      <c r="U149" s="51"/>
      <c r="V149" s="51"/>
      <c r="W149" s="6">
        <v>10</v>
      </c>
      <c r="X149" s="7">
        <v>4</v>
      </c>
      <c r="Y149" s="31">
        <v>37</v>
      </c>
      <c r="Z149" s="31"/>
      <c r="AC149" t="str">
        <f t="shared" si="23"/>
        <v>Lourdes</v>
      </c>
      <c r="AD149" t="str">
        <f t="shared" si="24"/>
        <v>T</v>
      </c>
      <c r="AE149" t="str">
        <f t="shared" si="22"/>
        <v>TRUE</v>
      </c>
      <c r="AG149">
        <f t="shared" si="25"/>
        <v>10</v>
      </c>
      <c r="AH149">
        <f t="shared" si="26"/>
        <v>4</v>
      </c>
      <c r="AI149">
        <f t="shared" si="27"/>
        <v>37</v>
      </c>
      <c r="AJ149" t="str">
        <f t="shared" si="28"/>
        <v>Lourdes</v>
      </c>
      <c r="AK149">
        <f t="shared" si="29"/>
        <v>10997</v>
      </c>
      <c r="AL149" t="str">
        <f t="shared" si="30"/>
        <v>1004037</v>
      </c>
      <c r="AN149">
        <f t="shared" si="31"/>
        <v>7</v>
      </c>
      <c r="AO149">
        <f t="shared" si="32"/>
        <v>1</v>
      </c>
    </row>
    <row r="150" spans="1:41" x14ac:dyDescent="0.2">
      <c r="A150" s="29"/>
      <c r="B150" s="29"/>
      <c r="C150" s="29"/>
      <c r="D150" s="29"/>
      <c r="E150" s="29"/>
      <c r="F150" s="29"/>
      <c r="G150" s="30" t="s">
        <v>162</v>
      </c>
      <c r="H150" s="30"/>
      <c r="I150" s="30"/>
      <c r="J150" s="30"/>
      <c r="K150" s="30"/>
      <c r="L150" s="30"/>
      <c r="M150" s="30"/>
      <c r="N150" s="30"/>
      <c r="O150" s="30"/>
      <c r="P150" s="30"/>
      <c r="Q150" s="30"/>
      <c r="R150" s="51" t="s">
        <v>12</v>
      </c>
      <c r="S150" s="51"/>
      <c r="T150" s="51"/>
      <c r="U150" s="51"/>
      <c r="V150" s="51"/>
      <c r="W150" s="6">
        <v>10</v>
      </c>
      <c r="X150" s="7">
        <v>8</v>
      </c>
      <c r="Y150" s="31">
        <v>56</v>
      </c>
      <c r="Z150" s="31"/>
      <c r="AC150" t="str">
        <f t="shared" si="23"/>
        <v>Lushes Bight-Beaumont-Beaumont North</v>
      </c>
      <c r="AD150" t="str">
        <f t="shared" si="24"/>
        <v>T</v>
      </c>
      <c r="AE150" t="str">
        <f t="shared" si="22"/>
        <v>TRUE</v>
      </c>
      <c r="AG150">
        <f t="shared" si="25"/>
        <v>10</v>
      </c>
      <c r="AH150">
        <f t="shared" si="26"/>
        <v>8</v>
      </c>
      <c r="AI150">
        <f t="shared" si="27"/>
        <v>56</v>
      </c>
      <c r="AJ150" t="str">
        <f t="shared" si="28"/>
        <v>Lushes Bight-Beaumont-Beaumont North</v>
      </c>
      <c r="AK150">
        <f t="shared" si="29"/>
        <v>10997</v>
      </c>
      <c r="AL150" t="str">
        <f t="shared" si="30"/>
        <v>1008056</v>
      </c>
      <c r="AN150">
        <f t="shared" si="31"/>
        <v>36</v>
      </c>
      <c r="AO150">
        <f t="shared" si="32"/>
        <v>1</v>
      </c>
    </row>
    <row r="151" spans="1:41" x14ac:dyDescent="0.2">
      <c r="A151" s="29"/>
      <c r="B151" s="29"/>
      <c r="C151" s="29"/>
      <c r="D151" s="29"/>
      <c r="E151" s="29"/>
      <c r="F151" s="29"/>
      <c r="G151" s="30" t="s">
        <v>163</v>
      </c>
      <c r="H151" s="30"/>
      <c r="I151" s="30"/>
      <c r="J151" s="30"/>
      <c r="K151" s="30"/>
      <c r="L151" s="30"/>
      <c r="M151" s="30"/>
      <c r="N151" s="30"/>
      <c r="O151" s="30"/>
      <c r="P151" s="30"/>
      <c r="Q151" s="30"/>
      <c r="R151" s="51" t="s">
        <v>12</v>
      </c>
      <c r="S151" s="51"/>
      <c r="T151" s="51"/>
      <c r="U151" s="51"/>
      <c r="V151" s="51"/>
      <c r="W151" s="6">
        <v>10</v>
      </c>
      <c r="X151" s="7">
        <v>2</v>
      </c>
      <c r="Y151" s="31">
        <v>24</v>
      </c>
      <c r="Z151" s="31"/>
      <c r="AC151" t="str">
        <f t="shared" si="23"/>
        <v>Marystown</v>
      </c>
      <c r="AD151" t="str">
        <f t="shared" si="24"/>
        <v>T</v>
      </c>
      <c r="AE151" t="str">
        <f t="shared" si="22"/>
        <v>TRUE</v>
      </c>
      <c r="AG151">
        <f t="shared" si="25"/>
        <v>10</v>
      </c>
      <c r="AH151">
        <f t="shared" si="26"/>
        <v>2</v>
      </c>
      <c r="AI151">
        <f t="shared" si="27"/>
        <v>24</v>
      </c>
      <c r="AJ151" t="str">
        <f t="shared" si="28"/>
        <v>Marystown</v>
      </c>
      <c r="AK151">
        <f t="shared" si="29"/>
        <v>10997</v>
      </c>
      <c r="AL151" t="str">
        <f t="shared" si="30"/>
        <v>1002024</v>
      </c>
      <c r="AN151">
        <f t="shared" si="31"/>
        <v>9</v>
      </c>
      <c r="AO151">
        <f t="shared" si="32"/>
        <v>1</v>
      </c>
    </row>
    <row r="152" spans="1:41" x14ac:dyDescent="0.2">
      <c r="A152" s="29"/>
      <c r="B152" s="29"/>
      <c r="C152" s="29"/>
      <c r="D152" s="29"/>
      <c r="E152" s="29"/>
      <c r="F152" s="29"/>
      <c r="G152" s="30" t="s">
        <v>164</v>
      </c>
      <c r="H152" s="30"/>
      <c r="I152" s="30"/>
      <c r="J152" s="30"/>
      <c r="K152" s="30"/>
      <c r="L152" s="30"/>
      <c r="M152" s="30"/>
      <c r="N152" s="30"/>
      <c r="O152" s="30"/>
      <c r="P152" s="30"/>
      <c r="Q152" s="30"/>
      <c r="R152" s="51" t="s">
        <v>12</v>
      </c>
      <c r="S152" s="51"/>
      <c r="T152" s="51"/>
      <c r="U152" s="51"/>
      <c r="V152" s="51"/>
      <c r="W152" s="6">
        <v>10</v>
      </c>
      <c r="X152" s="7">
        <v>8</v>
      </c>
      <c r="Y152" s="31">
        <v>72</v>
      </c>
      <c r="Z152" s="31"/>
      <c r="AC152" t="str">
        <f t="shared" si="23"/>
        <v>Middle Arm</v>
      </c>
      <c r="AD152" t="str">
        <f t="shared" si="24"/>
        <v>T</v>
      </c>
      <c r="AE152" t="str">
        <f t="shared" si="22"/>
        <v>TRUE</v>
      </c>
      <c r="AG152">
        <f t="shared" si="25"/>
        <v>10</v>
      </c>
      <c r="AH152">
        <f t="shared" si="26"/>
        <v>8</v>
      </c>
      <c r="AI152">
        <f t="shared" si="27"/>
        <v>72</v>
      </c>
      <c r="AJ152" t="str">
        <f t="shared" si="28"/>
        <v>Middle Arm</v>
      </c>
      <c r="AK152">
        <f t="shared" si="29"/>
        <v>10997</v>
      </c>
      <c r="AL152" t="str">
        <f t="shared" si="30"/>
        <v>1008072</v>
      </c>
      <c r="AN152">
        <f t="shared" si="31"/>
        <v>10</v>
      </c>
      <c r="AO152">
        <f t="shared" si="32"/>
        <v>1</v>
      </c>
    </row>
    <row r="153" spans="1:41" x14ac:dyDescent="0.2">
      <c r="A153" s="29"/>
      <c r="B153" s="29"/>
      <c r="C153" s="29"/>
      <c r="D153" s="29"/>
      <c r="E153" s="29"/>
      <c r="F153" s="29"/>
      <c r="G153" s="30" t="s">
        <v>165</v>
      </c>
      <c r="H153" s="30"/>
      <c r="I153" s="30"/>
      <c r="J153" s="30"/>
      <c r="K153" s="30"/>
      <c r="L153" s="30"/>
      <c r="M153" s="30"/>
      <c r="N153" s="30"/>
      <c r="O153" s="30"/>
      <c r="P153" s="30"/>
      <c r="Q153" s="30"/>
      <c r="R153" s="51" t="s">
        <v>12</v>
      </c>
      <c r="S153" s="51"/>
      <c r="T153" s="51"/>
      <c r="U153" s="51"/>
      <c r="V153" s="51"/>
      <c r="W153" s="6">
        <v>10</v>
      </c>
      <c r="X153" s="7">
        <v>8</v>
      </c>
      <c r="Y153" s="31">
        <v>98</v>
      </c>
      <c r="Z153" s="31"/>
      <c r="AC153" t="str">
        <f t="shared" si="23"/>
        <v>Miles Cove</v>
      </c>
      <c r="AD153" t="str">
        <f t="shared" si="24"/>
        <v>T</v>
      </c>
      <c r="AE153" t="str">
        <f t="shared" si="22"/>
        <v>TRUE</v>
      </c>
      <c r="AG153">
        <f t="shared" si="25"/>
        <v>10</v>
      </c>
      <c r="AH153">
        <f t="shared" si="26"/>
        <v>8</v>
      </c>
      <c r="AI153">
        <f t="shared" si="27"/>
        <v>98</v>
      </c>
      <c r="AJ153" t="str">
        <f t="shared" si="28"/>
        <v>Miles Cove</v>
      </c>
      <c r="AK153">
        <f t="shared" si="29"/>
        <v>10997</v>
      </c>
      <c r="AL153" t="str">
        <f t="shared" si="30"/>
        <v>1008098</v>
      </c>
      <c r="AN153">
        <f t="shared" si="31"/>
        <v>10</v>
      </c>
      <c r="AO153">
        <f t="shared" si="32"/>
        <v>1</v>
      </c>
    </row>
    <row r="154" spans="1:41" x14ac:dyDescent="0.2">
      <c r="A154" s="29"/>
      <c r="B154" s="29"/>
      <c r="C154" s="29"/>
      <c r="D154" s="29"/>
      <c r="E154" s="29"/>
      <c r="F154" s="29"/>
      <c r="G154" s="30" t="s">
        <v>166</v>
      </c>
      <c r="H154" s="30"/>
      <c r="I154" s="30"/>
      <c r="J154" s="30"/>
      <c r="K154" s="30"/>
      <c r="L154" s="30"/>
      <c r="M154" s="30"/>
      <c r="N154" s="30"/>
      <c r="O154" s="30"/>
      <c r="P154" s="30"/>
      <c r="Q154" s="30"/>
      <c r="R154" s="51" t="s">
        <v>12</v>
      </c>
      <c r="S154" s="51"/>
      <c r="T154" s="51"/>
      <c r="U154" s="51"/>
      <c r="V154" s="51"/>
      <c r="W154" s="6">
        <v>10</v>
      </c>
      <c r="X154" s="7">
        <v>3</v>
      </c>
      <c r="Y154" s="31">
        <v>18</v>
      </c>
      <c r="Z154" s="31"/>
      <c r="AC154" t="str">
        <f t="shared" si="23"/>
        <v>Milltown-Head of Bay d’Espoir</v>
      </c>
      <c r="AD154" t="str">
        <f t="shared" si="24"/>
        <v>T</v>
      </c>
      <c r="AE154" t="str">
        <f t="shared" si="22"/>
        <v>TRUE</v>
      </c>
      <c r="AG154">
        <f t="shared" si="25"/>
        <v>10</v>
      </c>
      <c r="AH154">
        <f t="shared" si="26"/>
        <v>3</v>
      </c>
      <c r="AI154">
        <f t="shared" si="27"/>
        <v>18</v>
      </c>
      <c r="AJ154" t="str">
        <f t="shared" si="28"/>
        <v>Milltown-Head of Bay d’Espoir</v>
      </c>
      <c r="AK154">
        <f t="shared" si="29"/>
        <v>10997</v>
      </c>
      <c r="AL154" t="str">
        <f t="shared" si="30"/>
        <v>1003018</v>
      </c>
      <c r="AN154">
        <f t="shared" si="31"/>
        <v>29</v>
      </c>
      <c r="AO154">
        <f t="shared" si="32"/>
        <v>1</v>
      </c>
    </row>
    <row r="155" spans="1:41" x14ac:dyDescent="0.2">
      <c r="A155" s="29"/>
      <c r="B155" s="29"/>
      <c r="C155" s="29"/>
      <c r="D155" s="29"/>
      <c r="E155" s="29"/>
      <c r="F155" s="29"/>
      <c r="G155" s="30" t="s">
        <v>167</v>
      </c>
      <c r="H155" s="30"/>
      <c r="I155" s="30"/>
      <c r="J155" s="30"/>
      <c r="K155" s="30"/>
      <c r="L155" s="30"/>
      <c r="M155" s="30"/>
      <c r="N155" s="30"/>
      <c r="O155" s="30"/>
      <c r="P155" s="30"/>
      <c r="Q155" s="30"/>
      <c r="R155" s="51" t="s">
        <v>12</v>
      </c>
      <c r="S155" s="51"/>
      <c r="T155" s="51"/>
      <c r="U155" s="51"/>
      <c r="V155" s="51"/>
      <c r="W155" s="6">
        <v>10</v>
      </c>
      <c r="X155" s="7">
        <v>8</v>
      </c>
      <c r="Y155" s="31">
        <v>95</v>
      </c>
      <c r="Z155" s="31"/>
      <c r="AC155" t="str">
        <f t="shared" si="23"/>
        <v>Ming’s Bight</v>
      </c>
      <c r="AD155" t="str">
        <f t="shared" si="24"/>
        <v>T</v>
      </c>
      <c r="AE155" t="str">
        <f t="shared" si="22"/>
        <v>TRUE</v>
      </c>
      <c r="AG155">
        <f t="shared" si="25"/>
        <v>10</v>
      </c>
      <c r="AH155">
        <f t="shared" si="26"/>
        <v>8</v>
      </c>
      <c r="AI155">
        <f t="shared" si="27"/>
        <v>95</v>
      </c>
      <c r="AJ155" t="str">
        <f t="shared" si="28"/>
        <v>Ming’s Bight</v>
      </c>
      <c r="AK155">
        <f t="shared" si="29"/>
        <v>10997</v>
      </c>
      <c r="AL155" t="str">
        <f t="shared" si="30"/>
        <v>1008095</v>
      </c>
      <c r="AN155">
        <f t="shared" si="31"/>
        <v>12</v>
      </c>
      <c r="AO155">
        <f t="shared" si="32"/>
        <v>1</v>
      </c>
    </row>
    <row r="156" spans="1:41" x14ac:dyDescent="0.2">
      <c r="A156" s="29"/>
      <c r="B156" s="29"/>
      <c r="C156" s="29"/>
      <c r="D156" s="29"/>
      <c r="E156" s="29"/>
      <c r="F156" s="29"/>
      <c r="G156" s="30" t="s">
        <v>168</v>
      </c>
      <c r="H156" s="30"/>
      <c r="I156" s="30"/>
      <c r="J156" s="30"/>
      <c r="K156" s="30"/>
      <c r="L156" s="30"/>
      <c r="M156" s="30"/>
      <c r="N156" s="30"/>
      <c r="O156" s="30"/>
      <c r="P156" s="30"/>
      <c r="Q156" s="30"/>
      <c r="R156" s="51" t="s">
        <v>12</v>
      </c>
      <c r="S156" s="51"/>
      <c r="T156" s="51"/>
      <c r="U156" s="51"/>
      <c r="V156" s="51"/>
      <c r="W156" s="6">
        <v>10</v>
      </c>
      <c r="X156" s="7">
        <v>1</v>
      </c>
      <c r="Y156" s="47">
        <v>197</v>
      </c>
      <c r="Z156" s="47"/>
      <c r="AC156" t="str">
        <f t="shared" si="23"/>
        <v>Mount Carmel-Mitchells Brook-St. Catherine’s</v>
      </c>
      <c r="AD156" t="str">
        <f t="shared" si="24"/>
        <v>T</v>
      </c>
      <c r="AE156" t="str">
        <f t="shared" si="22"/>
        <v>TRUE</v>
      </c>
      <c r="AG156">
        <f t="shared" si="25"/>
        <v>10</v>
      </c>
      <c r="AH156">
        <f t="shared" si="26"/>
        <v>1</v>
      </c>
      <c r="AI156">
        <f t="shared" si="27"/>
        <v>197</v>
      </c>
      <c r="AJ156" t="str">
        <f t="shared" si="28"/>
        <v>Mount Carmel-Mitchells Brook-St. Catherine’s</v>
      </c>
      <c r="AK156">
        <f t="shared" si="29"/>
        <v>10997</v>
      </c>
      <c r="AL156" t="str">
        <f t="shared" si="30"/>
        <v>1001197</v>
      </c>
      <c r="AN156">
        <f t="shared" si="31"/>
        <v>44</v>
      </c>
      <c r="AO156">
        <f t="shared" si="32"/>
        <v>1</v>
      </c>
    </row>
    <row r="157" spans="1:41" x14ac:dyDescent="0.2">
      <c r="A157" s="29"/>
      <c r="B157" s="29"/>
      <c r="C157" s="29"/>
      <c r="D157" s="29"/>
      <c r="E157" s="29"/>
      <c r="F157" s="29"/>
      <c r="G157" s="30" t="s">
        <v>169</v>
      </c>
      <c r="H157" s="30"/>
      <c r="I157" s="30"/>
      <c r="J157" s="30"/>
      <c r="K157" s="30"/>
      <c r="L157" s="30"/>
      <c r="M157" s="30"/>
      <c r="N157" s="30"/>
      <c r="O157" s="30"/>
      <c r="P157" s="30"/>
      <c r="Q157" s="30"/>
      <c r="R157" s="51" t="s">
        <v>12</v>
      </c>
      <c r="S157" s="51"/>
      <c r="T157" s="51"/>
      <c r="U157" s="51"/>
      <c r="V157" s="51"/>
      <c r="W157" s="6">
        <v>10</v>
      </c>
      <c r="X157" s="7">
        <v>8</v>
      </c>
      <c r="Y157" s="31">
        <v>6</v>
      </c>
      <c r="Z157" s="31"/>
      <c r="AC157" t="str">
        <f t="shared" si="23"/>
        <v>Musgrave Harbour</v>
      </c>
      <c r="AD157" t="str">
        <f t="shared" si="24"/>
        <v>T</v>
      </c>
      <c r="AE157" t="str">
        <f t="shared" si="22"/>
        <v>TRUE</v>
      </c>
      <c r="AG157">
        <f t="shared" si="25"/>
        <v>10</v>
      </c>
      <c r="AH157">
        <f t="shared" si="26"/>
        <v>8</v>
      </c>
      <c r="AI157">
        <f t="shared" si="27"/>
        <v>6</v>
      </c>
      <c r="AJ157" t="str">
        <f t="shared" si="28"/>
        <v>Musgrave Harbour</v>
      </c>
      <c r="AK157">
        <f t="shared" si="29"/>
        <v>10997</v>
      </c>
      <c r="AL157" t="str">
        <f t="shared" si="30"/>
        <v>1008006</v>
      </c>
      <c r="AN157">
        <f t="shared" si="31"/>
        <v>16</v>
      </c>
      <c r="AO157">
        <f t="shared" si="32"/>
        <v>1</v>
      </c>
    </row>
    <row r="158" spans="1:41" x14ac:dyDescent="0.2">
      <c r="A158" s="29"/>
      <c r="B158" s="29"/>
      <c r="C158" s="29"/>
      <c r="D158" s="29"/>
      <c r="E158" s="29"/>
      <c r="F158" s="29"/>
      <c r="G158" s="30" t="s">
        <v>170</v>
      </c>
      <c r="H158" s="30"/>
      <c r="I158" s="30"/>
      <c r="J158" s="30"/>
      <c r="K158" s="30"/>
      <c r="L158" s="30"/>
      <c r="M158" s="30"/>
      <c r="N158" s="30"/>
      <c r="O158" s="30"/>
      <c r="P158" s="30"/>
      <c r="Q158" s="30"/>
      <c r="R158" s="51" t="s">
        <v>12</v>
      </c>
      <c r="S158" s="51"/>
      <c r="T158" s="51"/>
      <c r="U158" s="51"/>
      <c r="V158" s="51"/>
      <c r="W158" s="6">
        <v>10</v>
      </c>
      <c r="X158" s="7">
        <v>7</v>
      </c>
      <c r="Y158" s="31">
        <v>60</v>
      </c>
      <c r="Z158" s="31"/>
      <c r="AC158" t="str">
        <f t="shared" si="23"/>
        <v>New-Wes-Valley</v>
      </c>
      <c r="AD158" t="str">
        <f t="shared" si="24"/>
        <v>T</v>
      </c>
      <c r="AE158" t="str">
        <f t="shared" si="22"/>
        <v>TRUE</v>
      </c>
      <c r="AG158">
        <f t="shared" si="25"/>
        <v>10</v>
      </c>
      <c r="AH158">
        <f t="shared" si="26"/>
        <v>7</v>
      </c>
      <c r="AI158">
        <f t="shared" si="27"/>
        <v>60</v>
      </c>
      <c r="AJ158" t="str">
        <f t="shared" si="28"/>
        <v>New-Wes-Valley</v>
      </c>
      <c r="AK158">
        <f t="shared" si="29"/>
        <v>10997</v>
      </c>
      <c r="AL158" t="str">
        <f t="shared" si="30"/>
        <v>1007060</v>
      </c>
      <c r="AN158">
        <f t="shared" si="31"/>
        <v>14</v>
      </c>
      <c r="AO158">
        <f t="shared" si="32"/>
        <v>1</v>
      </c>
    </row>
    <row r="159" spans="1:41" x14ac:dyDescent="0.2">
      <c r="A159" s="29"/>
      <c r="B159" s="29"/>
      <c r="C159" s="29"/>
      <c r="D159" s="29"/>
      <c r="E159" s="29"/>
      <c r="F159" s="29"/>
      <c r="G159" s="30" t="s">
        <v>171</v>
      </c>
      <c r="H159" s="30"/>
      <c r="I159" s="30"/>
      <c r="J159" s="30"/>
      <c r="K159" s="30"/>
      <c r="L159" s="30"/>
      <c r="M159" s="30"/>
      <c r="N159" s="30"/>
      <c r="O159" s="30"/>
      <c r="P159" s="30"/>
      <c r="Q159" s="30"/>
      <c r="R159" s="51" t="s">
        <v>12</v>
      </c>
      <c r="S159" s="51"/>
      <c r="T159" s="51"/>
      <c r="U159" s="51"/>
      <c r="V159" s="51"/>
      <c r="W159" s="6">
        <v>10</v>
      </c>
      <c r="X159" s="7">
        <v>1</v>
      </c>
      <c r="Y159" s="47">
        <v>285</v>
      </c>
      <c r="Z159" s="47"/>
      <c r="AC159" t="str">
        <f t="shared" si="23"/>
        <v>Norman’s Cove-Long Cove</v>
      </c>
      <c r="AD159" t="str">
        <f t="shared" si="24"/>
        <v>T</v>
      </c>
      <c r="AE159" t="str">
        <f t="shared" si="22"/>
        <v>TRUE</v>
      </c>
      <c r="AG159">
        <f t="shared" si="25"/>
        <v>10</v>
      </c>
      <c r="AH159">
        <f t="shared" si="26"/>
        <v>1</v>
      </c>
      <c r="AI159">
        <f t="shared" si="27"/>
        <v>285</v>
      </c>
      <c r="AJ159" t="str">
        <f t="shared" si="28"/>
        <v>Norman’s Cove-Long Cove</v>
      </c>
      <c r="AK159">
        <f t="shared" si="29"/>
        <v>10997</v>
      </c>
      <c r="AL159" t="str">
        <f t="shared" si="30"/>
        <v>1001285</v>
      </c>
      <c r="AN159">
        <f t="shared" si="31"/>
        <v>23</v>
      </c>
      <c r="AO159">
        <f t="shared" si="32"/>
        <v>1</v>
      </c>
    </row>
    <row r="160" spans="1:41" x14ac:dyDescent="0.2">
      <c r="A160" s="29"/>
      <c r="B160" s="29"/>
      <c r="C160" s="29"/>
      <c r="D160" s="29"/>
      <c r="E160" s="29"/>
      <c r="F160" s="29"/>
      <c r="G160" s="30" t="s">
        <v>172</v>
      </c>
      <c r="H160" s="30"/>
      <c r="I160" s="30"/>
      <c r="J160" s="30"/>
      <c r="K160" s="30"/>
      <c r="L160" s="30"/>
      <c r="M160" s="30"/>
      <c r="N160" s="30"/>
      <c r="O160" s="30"/>
      <c r="P160" s="30"/>
      <c r="Q160" s="30"/>
      <c r="R160" s="51" t="s">
        <v>12</v>
      </c>
      <c r="S160" s="51"/>
      <c r="T160" s="51"/>
      <c r="U160" s="51"/>
      <c r="V160" s="51"/>
      <c r="W160" s="6">
        <v>10</v>
      </c>
      <c r="X160" s="7">
        <v>6</v>
      </c>
      <c r="Y160" s="31">
        <v>15</v>
      </c>
      <c r="Z160" s="31"/>
      <c r="AC160" t="str">
        <f t="shared" si="23"/>
        <v>Northern Arm</v>
      </c>
      <c r="AD160" t="str">
        <f t="shared" si="24"/>
        <v>T</v>
      </c>
      <c r="AE160" t="str">
        <f t="shared" si="22"/>
        <v>TRUE</v>
      </c>
      <c r="AG160">
        <f t="shared" si="25"/>
        <v>10</v>
      </c>
      <c r="AH160">
        <f t="shared" si="26"/>
        <v>6</v>
      </c>
      <c r="AI160">
        <f t="shared" si="27"/>
        <v>15</v>
      </c>
      <c r="AJ160" t="str">
        <f t="shared" si="28"/>
        <v>Northern Arm</v>
      </c>
      <c r="AK160">
        <f t="shared" si="29"/>
        <v>10997</v>
      </c>
      <c r="AL160" t="str">
        <f t="shared" si="30"/>
        <v>1006015</v>
      </c>
      <c r="AN160">
        <f t="shared" si="31"/>
        <v>12</v>
      </c>
      <c r="AO160">
        <f t="shared" si="32"/>
        <v>1</v>
      </c>
    </row>
    <row r="161" spans="1:41" x14ac:dyDescent="0.2">
      <c r="A161" s="29"/>
      <c r="B161" s="29"/>
      <c r="C161" s="29"/>
      <c r="D161" s="29"/>
      <c r="E161" s="29"/>
      <c r="F161" s="29"/>
      <c r="G161" s="30" t="s">
        <v>173</v>
      </c>
      <c r="H161" s="30"/>
      <c r="I161" s="30"/>
      <c r="J161" s="30"/>
      <c r="K161" s="30"/>
      <c r="L161" s="30"/>
      <c r="M161" s="30"/>
      <c r="N161" s="30"/>
      <c r="O161" s="30"/>
      <c r="P161" s="30"/>
      <c r="Q161" s="30"/>
      <c r="R161" s="51" t="s">
        <v>12</v>
      </c>
      <c r="S161" s="51"/>
      <c r="T161" s="51"/>
      <c r="U161" s="51"/>
      <c r="V161" s="51"/>
      <c r="W161" s="6">
        <v>10</v>
      </c>
      <c r="X161" s="7">
        <v>6</v>
      </c>
      <c r="Y161" s="31">
        <v>21</v>
      </c>
      <c r="Z161" s="31"/>
      <c r="AC161" t="str">
        <f t="shared" si="23"/>
        <v>Peterview</v>
      </c>
      <c r="AD161" t="str">
        <f t="shared" si="24"/>
        <v>T</v>
      </c>
      <c r="AE161" t="str">
        <f t="shared" si="22"/>
        <v>TRUE</v>
      </c>
      <c r="AG161">
        <f t="shared" si="25"/>
        <v>10</v>
      </c>
      <c r="AH161">
        <f t="shared" si="26"/>
        <v>6</v>
      </c>
      <c r="AI161">
        <f t="shared" si="27"/>
        <v>21</v>
      </c>
      <c r="AJ161" t="str">
        <f t="shared" si="28"/>
        <v>Peterview</v>
      </c>
      <c r="AK161">
        <f t="shared" si="29"/>
        <v>10997</v>
      </c>
      <c r="AL161" t="str">
        <f t="shared" si="30"/>
        <v>1006021</v>
      </c>
      <c r="AN161">
        <f t="shared" si="31"/>
        <v>9</v>
      </c>
      <c r="AO161">
        <f t="shared" si="32"/>
        <v>1</v>
      </c>
    </row>
    <row r="162" spans="1:41" x14ac:dyDescent="0.2">
      <c r="A162" s="29"/>
      <c r="B162" s="29"/>
      <c r="C162" s="29"/>
      <c r="D162" s="29"/>
      <c r="E162" s="29"/>
      <c r="F162" s="29"/>
      <c r="G162" s="30" t="s">
        <v>174</v>
      </c>
      <c r="H162" s="30"/>
      <c r="I162" s="30"/>
      <c r="J162" s="30"/>
      <c r="K162" s="30"/>
      <c r="L162" s="30"/>
      <c r="M162" s="30"/>
      <c r="N162" s="30"/>
      <c r="O162" s="30"/>
      <c r="P162" s="30"/>
      <c r="Q162" s="30"/>
      <c r="R162" s="51" t="s">
        <v>12</v>
      </c>
      <c r="S162" s="51"/>
      <c r="T162" s="51"/>
      <c r="U162" s="51"/>
      <c r="V162" s="51"/>
      <c r="W162" s="6">
        <v>10</v>
      </c>
      <c r="X162" s="7">
        <v>8</v>
      </c>
      <c r="Y162" s="31">
        <v>53</v>
      </c>
      <c r="Z162" s="31"/>
      <c r="AC162" t="str">
        <f t="shared" si="23"/>
        <v>Pilley’s Island</v>
      </c>
      <c r="AD162" t="str">
        <f t="shared" si="24"/>
        <v>T</v>
      </c>
      <c r="AE162" t="str">
        <f t="shared" si="22"/>
        <v>TRUE</v>
      </c>
      <c r="AG162">
        <f t="shared" si="25"/>
        <v>10</v>
      </c>
      <c r="AH162">
        <f t="shared" si="26"/>
        <v>8</v>
      </c>
      <c r="AI162">
        <f t="shared" si="27"/>
        <v>53</v>
      </c>
      <c r="AJ162" t="str">
        <f t="shared" si="28"/>
        <v>Pilley’s Island</v>
      </c>
      <c r="AK162">
        <f t="shared" si="29"/>
        <v>10997</v>
      </c>
      <c r="AL162" t="str">
        <f t="shared" si="30"/>
        <v>1008053</v>
      </c>
      <c r="AN162">
        <f t="shared" si="31"/>
        <v>15</v>
      </c>
      <c r="AO162">
        <f t="shared" si="32"/>
        <v>1</v>
      </c>
    </row>
    <row r="163" spans="1:41" x14ac:dyDescent="0.2">
      <c r="A163" s="29"/>
      <c r="B163" s="29"/>
      <c r="C163" s="29"/>
      <c r="D163" s="29"/>
      <c r="E163" s="29"/>
      <c r="F163" s="29"/>
      <c r="G163" s="30" t="s">
        <v>175</v>
      </c>
      <c r="H163" s="30"/>
      <c r="I163" s="30"/>
      <c r="J163" s="30"/>
      <c r="K163" s="30"/>
      <c r="L163" s="30"/>
      <c r="M163" s="30"/>
      <c r="N163" s="30"/>
      <c r="O163" s="30"/>
      <c r="P163" s="30"/>
      <c r="Q163" s="30"/>
      <c r="R163" s="51" t="s">
        <v>12</v>
      </c>
      <c r="S163" s="51"/>
      <c r="T163" s="51"/>
      <c r="U163" s="51"/>
      <c r="V163" s="51"/>
      <c r="W163" s="6">
        <v>10</v>
      </c>
      <c r="X163" s="7">
        <v>1</v>
      </c>
      <c r="Y163" s="47">
        <v>240</v>
      </c>
      <c r="Z163" s="47"/>
      <c r="AC163" t="str">
        <f t="shared" si="23"/>
        <v>Placentia</v>
      </c>
      <c r="AD163" t="str">
        <f t="shared" si="24"/>
        <v>T</v>
      </c>
      <c r="AE163" t="str">
        <f t="shared" si="22"/>
        <v>TRUE</v>
      </c>
      <c r="AG163">
        <f t="shared" si="25"/>
        <v>10</v>
      </c>
      <c r="AH163">
        <f t="shared" si="26"/>
        <v>1</v>
      </c>
      <c r="AI163">
        <f t="shared" si="27"/>
        <v>240</v>
      </c>
      <c r="AJ163" t="str">
        <f t="shared" si="28"/>
        <v>Placentia</v>
      </c>
      <c r="AK163">
        <f t="shared" si="29"/>
        <v>10997</v>
      </c>
      <c r="AL163" t="str">
        <f t="shared" si="30"/>
        <v>1001240</v>
      </c>
      <c r="AN163">
        <f t="shared" si="31"/>
        <v>9</v>
      </c>
      <c r="AO163">
        <f t="shared" si="32"/>
        <v>1</v>
      </c>
    </row>
    <row r="164" spans="1:41" x14ac:dyDescent="0.2">
      <c r="A164" s="29"/>
      <c r="B164" s="29"/>
      <c r="C164" s="29"/>
      <c r="D164" s="29"/>
      <c r="E164" s="29"/>
      <c r="F164" s="29"/>
      <c r="G164" s="30" t="s">
        <v>176</v>
      </c>
      <c r="H164" s="30"/>
      <c r="I164" s="30"/>
      <c r="J164" s="30"/>
      <c r="K164" s="30"/>
      <c r="L164" s="30"/>
      <c r="M164" s="30"/>
      <c r="N164" s="30"/>
      <c r="O164" s="30"/>
      <c r="P164" s="30"/>
      <c r="Q164" s="30"/>
      <c r="R164" s="51" t="s">
        <v>12</v>
      </c>
      <c r="S164" s="51"/>
      <c r="T164" s="51"/>
      <c r="U164" s="51"/>
      <c r="V164" s="51"/>
      <c r="W164" s="6">
        <v>10</v>
      </c>
      <c r="X164" s="7">
        <v>8</v>
      </c>
      <c r="Y164" s="31">
        <v>49</v>
      </c>
      <c r="Z164" s="31"/>
      <c r="AC164" t="str">
        <f t="shared" si="23"/>
        <v>Point Leamington</v>
      </c>
      <c r="AD164" t="str">
        <f t="shared" si="24"/>
        <v>T</v>
      </c>
      <c r="AE164" t="str">
        <f t="shared" si="22"/>
        <v>TRUE</v>
      </c>
      <c r="AG164">
        <f t="shared" si="25"/>
        <v>10</v>
      </c>
      <c r="AH164">
        <f t="shared" si="26"/>
        <v>8</v>
      </c>
      <c r="AI164">
        <f t="shared" si="27"/>
        <v>49</v>
      </c>
      <c r="AJ164" t="str">
        <f t="shared" si="28"/>
        <v>Point Leamington</v>
      </c>
      <c r="AK164">
        <f t="shared" si="29"/>
        <v>10997</v>
      </c>
      <c r="AL164" t="str">
        <f t="shared" si="30"/>
        <v>1008049</v>
      </c>
      <c r="AN164">
        <f t="shared" si="31"/>
        <v>16</v>
      </c>
      <c r="AO164">
        <f t="shared" si="32"/>
        <v>1</v>
      </c>
    </row>
    <row r="165" spans="1:41" x14ac:dyDescent="0.2">
      <c r="A165" s="29"/>
      <c r="B165" s="29"/>
      <c r="C165" s="29"/>
      <c r="D165" s="29"/>
      <c r="E165" s="29"/>
      <c r="F165" s="29"/>
      <c r="G165" s="30" t="s">
        <v>177</v>
      </c>
      <c r="H165" s="30"/>
      <c r="I165" s="30"/>
      <c r="J165" s="30"/>
      <c r="K165" s="30"/>
      <c r="L165" s="30"/>
      <c r="M165" s="30"/>
      <c r="N165" s="30"/>
      <c r="O165" s="30"/>
      <c r="P165" s="30"/>
      <c r="Q165" s="30"/>
      <c r="R165" s="51" t="s">
        <v>12</v>
      </c>
      <c r="S165" s="51"/>
      <c r="T165" s="51"/>
      <c r="U165" s="51"/>
      <c r="V165" s="51"/>
      <c r="W165" s="6">
        <v>10</v>
      </c>
      <c r="X165" s="7">
        <v>4</v>
      </c>
      <c r="Y165" s="31">
        <v>42</v>
      </c>
      <c r="Z165" s="31"/>
      <c r="AC165" t="str">
        <f t="shared" si="23"/>
        <v>Port au Port West-Aguathuna-Felix Cove</v>
      </c>
      <c r="AD165" t="str">
        <f t="shared" si="24"/>
        <v>T</v>
      </c>
      <c r="AE165" t="str">
        <f t="shared" si="22"/>
        <v>TRUE</v>
      </c>
      <c r="AG165">
        <f t="shared" si="25"/>
        <v>10</v>
      </c>
      <c r="AH165">
        <f t="shared" si="26"/>
        <v>4</v>
      </c>
      <c r="AI165">
        <f t="shared" si="27"/>
        <v>42</v>
      </c>
      <c r="AJ165" t="str">
        <f t="shared" si="28"/>
        <v>Port au Port West-Aguathuna-Felix Cove</v>
      </c>
      <c r="AK165">
        <f t="shared" si="29"/>
        <v>10997</v>
      </c>
      <c r="AL165" t="str">
        <f t="shared" si="30"/>
        <v>1004042</v>
      </c>
      <c r="AN165">
        <f t="shared" si="31"/>
        <v>38</v>
      </c>
      <c r="AO165">
        <f t="shared" si="32"/>
        <v>1</v>
      </c>
    </row>
    <row r="166" spans="1:41" x14ac:dyDescent="0.2">
      <c r="A166" s="29"/>
      <c r="B166" s="29"/>
      <c r="C166" s="29"/>
      <c r="D166" s="29"/>
      <c r="E166" s="29"/>
      <c r="F166" s="29"/>
      <c r="G166" s="30" t="s">
        <v>178</v>
      </c>
      <c r="H166" s="30"/>
      <c r="I166" s="30"/>
      <c r="J166" s="30"/>
      <c r="K166" s="30"/>
      <c r="L166" s="30"/>
      <c r="M166" s="30"/>
      <c r="N166" s="30"/>
      <c r="O166" s="30"/>
      <c r="P166" s="30"/>
      <c r="Q166" s="30"/>
      <c r="R166" s="51" t="s">
        <v>12</v>
      </c>
      <c r="S166" s="51"/>
      <c r="T166" s="51"/>
      <c r="U166" s="51"/>
      <c r="V166" s="51"/>
      <c r="W166" s="6">
        <v>10</v>
      </c>
      <c r="X166" s="7">
        <v>7</v>
      </c>
      <c r="Y166" s="31">
        <v>16</v>
      </c>
      <c r="Z166" s="31"/>
      <c r="AC166" t="str">
        <f t="shared" si="23"/>
        <v>Port Rexton</v>
      </c>
      <c r="AD166" t="str">
        <f t="shared" si="24"/>
        <v>T</v>
      </c>
      <c r="AE166" t="str">
        <f t="shared" si="22"/>
        <v>TRUE</v>
      </c>
      <c r="AG166">
        <f t="shared" si="25"/>
        <v>10</v>
      </c>
      <c r="AH166">
        <f t="shared" si="26"/>
        <v>7</v>
      </c>
      <c r="AI166">
        <f t="shared" si="27"/>
        <v>16</v>
      </c>
      <c r="AJ166" t="str">
        <f t="shared" si="28"/>
        <v>Port Rexton</v>
      </c>
      <c r="AK166">
        <f t="shared" si="29"/>
        <v>10997</v>
      </c>
      <c r="AL166" t="str">
        <f t="shared" si="30"/>
        <v>1007016</v>
      </c>
      <c r="AN166">
        <f t="shared" si="31"/>
        <v>11</v>
      </c>
      <c r="AO166">
        <f t="shared" si="32"/>
        <v>1</v>
      </c>
    </row>
    <row r="167" spans="1:41" x14ac:dyDescent="0.2">
      <c r="A167" s="29"/>
      <c r="B167" s="29"/>
      <c r="C167" s="29"/>
      <c r="D167" s="29"/>
      <c r="E167" s="29"/>
      <c r="F167" s="29"/>
      <c r="G167" s="30" t="s">
        <v>179</v>
      </c>
      <c r="H167" s="30"/>
      <c r="I167" s="30"/>
      <c r="J167" s="30"/>
      <c r="K167" s="30"/>
      <c r="L167" s="30"/>
      <c r="M167" s="30"/>
      <c r="N167" s="30"/>
      <c r="O167" s="30"/>
      <c r="P167" s="30"/>
      <c r="Q167" s="30"/>
      <c r="R167" s="51" t="s">
        <v>12</v>
      </c>
      <c r="S167" s="51"/>
      <c r="T167" s="51"/>
      <c r="U167" s="51"/>
      <c r="V167" s="51"/>
      <c r="W167" s="6">
        <v>10</v>
      </c>
      <c r="X167" s="7">
        <v>3</v>
      </c>
      <c r="Y167" s="31">
        <v>26</v>
      </c>
      <c r="Z167" s="31"/>
      <c r="AC167" t="str">
        <f t="shared" si="23"/>
        <v>Ramea</v>
      </c>
      <c r="AD167" t="str">
        <f t="shared" si="24"/>
        <v>T</v>
      </c>
      <c r="AE167" t="str">
        <f t="shared" si="22"/>
        <v>TRUE</v>
      </c>
      <c r="AG167">
        <f t="shared" si="25"/>
        <v>10</v>
      </c>
      <c r="AH167">
        <f t="shared" si="26"/>
        <v>3</v>
      </c>
      <c r="AI167">
        <f t="shared" si="27"/>
        <v>26</v>
      </c>
      <c r="AJ167" t="str">
        <f t="shared" si="28"/>
        <v>Ramea</v>
      </c>
      <c r="AK167">
        <f t="shared" si="29"/>
        <v>10997</v>
      </c>
      <c r="AL167" t="str">
        <f t="shared" si="30"/>
        <v>1003026</v>
      </c>
      <c r="AN167">
        <f t="shared" si="31"/>
        <v>5</v>
      </c>
      <c r="AO167">
        <f t="shared" si="32"/>
        <v>1</v>
      </c>
    </row>
    <row r="168" spans="1:41" x14ac:dyDescent="0.2">
      <c r="A168" s="29"/>
      <c r="B168" s="29"/>
      <c r="C168" s="29"/>
      <c r="D168" s="29"/>
      <c r="E168" s="29"/>
      <c r="F168" s="29"/>
      <c r="G168" s="30" t="s">
        <v>180</v>
      </c>
      <c r="H168" s="30"/>
      <c r="I168" s="30"/>
      <c r="J168" s="30"/>
      <c r="K168" s="30"/>
      <c r="L168" s="30"/>
      <c r="M168" s="30"/>
      <c r="N168" s="30"/>
      <c r="O168" s="30"/>
      <c r="P168" s="30"/>
      <c r="Q168" s="30"/>
      <c r="R168" s="51" t="s">
        <v>12</v>
      </c>
      <c r="S168" s="51"/>
      <c r="T168" s="51"/>
      <c r="U168" s="51"/>
      <c r="V168" s="51"/>
      <c r="W168" s="6">
        <v>10</v>
      </c>
      <c r="X168" s="15">
        <v>10</v>
      </c>
      <c r="Y168" s="31">
        <v>3</v>
      </c>
      <c r="Z168" s="31"/>
      <c r="AC168" t="str">
        <f t="shared" si="23"/>
        <v>Red Bay</v>
      </c>
      <c r="AD168" t="str">
        <f t="shared" si="24"/>
        <v>T</v>
      </c>
      <c r="AE168" t="str">
        <f t="shared" si="22"/>
        <v>TRUE</v>
      </c>
      <c r="AG168">
        <f t="shared" si="25"/>
        <v>10</v>
      </c>
      <c r="AH168">
        <f t="shared" si="26"/>
        <v>10</v>
      </c>
      <c r="AI168">
        <f t="shared" si="27"/>
        <v>3</v>
      </c>
      <c r="AJ168" t="str">
        <f t="shared" si="28"/>
        <v>Red Bay</v>
      </c>
      <c r="AK168">
        <f t="shared" si="29"/>
        <v>10997</v>
      </c>
      <c r="AL168" t="str">
        <f t="shared" si="30"/>
        <v>1010003</v>
      </c>
      <c r="AN168">
        <f t="shared" si="31"/>
        <v>7</v>
      </c>
      <c r="AO168">
        <f t="shared" si="32"/>
        <v>1</v>
      </c>
    </row>
    <row r="169" spans="1:41" x14ac:dyDescent="0.2">
      <c r="A169" s="29"/>
      <c r="B169" s="29"/>
      <c r="C169" s="29"/>
      <c r="D169" s="29"/>
      <c r="E169" s="29"/>
      <c r="F169" s="29"/>
      <c r="G169" s="30" t="s">
        <v>181</v>
      </c>
      <c r="H169" s="30"/>
      <c r="I169" s="30"/>
      <c r="J169" s="30"/>
      <c r="K169" s="30"/>
      <c r="L169" s="30"/>
      <c r="M169" s="30"/>
      <c r="N169" s="30"/>
      <c r="O169" s="30"/>
      <c r="P169" s="30"/>
      <c r="Q169" s="30"/>
      <c r="R169" s="51" t="s">
        <v>12</v>
      </c>
      <c r="S169" s="51"/>
      <c r="T169" s="51"/>
      <c r="U169" s="51"/>
      <c r="V169" s="51"/>
      <c r="W169" s="6">
        <v>10</v>
      </c>
      <c r="X169" s="7">
        <v>5</v>
      </c>
      <c r="Y169" s="31">
        <v>9</v>
      </c>
      <c r="Z169" s="31"/>
      <c r="AC169" t="str">
        <f t="shared" si="23"/>
        <v>Reidville</v>
      </c>
      <c r="AD169" t="str">
        <f t="shared" si="24"/>
        <v>T</v>
      </c>
      <c r="AE169" t="str">
        <f t="shared" si="22"/>
        <v>TRUE</v>
      </c>
      <c r="AG169">
        <f t="shared" si="25"/>
        <v>10</v>
      </c>
      <c r="AH169">
        <f t="shared" si="26"/>
        <v>5</v>
      </c>
      <c r="AI169">
        <f t="shared" si="27"/>
        <v>9</v>
      </c>
      <c r="AJ169" t="str">
        <f t="shared" si="28"/>
        <v>Reidville</v>
      </c>
      <c r="AK169">
        <f t="shared" si="29"/>
        <v>10997</v>
      </c>
      <c r="AL169" t="str">
        <f t="shared" si="30"/>
        <v>1005009</v>
      </c>
      <c r="AN169">
        <f t="shared" si="31"/>
        <v>9</v>
      </c>
      <c r="AO169">
        <f t="shared" si="32"/>
        <v>1</v>
      </c>
    </row>
    <row r="170" spans="1:41" x14ac:dyDescent="0.2">
      <c r="A170" s="29"/>
      <c r="B170" s="29"/>
      <c r="C170" s="29"/>
      <c r="D170" s="29"/>
      <c r="E170" s="29"/>
      <c r="F170" s="29"/>
      <c r="G170" s="30" t="s">
        <v>182</v>
      </c>
      <c r="H170" s="30"/>
      <c r="I170" s="30"/>
      <c r="J170" s="30"/>
      <c r="K170" s="30"/>
      <c r="L170" s="30"/>
      <c r="M170" s="30"/>
      <c r="N170" s="30"/>
      <c r="O170" s="30"/>
      <c r="P170" s="30"/>
      <c r="Q170" s="30"/>
      <c r="R170" s="51" t="s">
        <v>12</v>
      </c>
      <c r="S170" s="51"/>
      <c r="T170" s="51"/>
      <c r="U170" s="51"/>
      <c r="V170" s="51"/>
      <c r="W170" s="6">
        <v>10</v>
      </c>
      <c r="X170" s="7">
        <v>1</v>
      </c>
      <c r="Y170" s="47">
        <v>131</v>
      </c>
      <c r="Z170" s="47"/>
      <c r="AC170" t="str">
        <f t="shared" si="23"/>
        <v>Renews-Cappahayden</v>
      </c>
      <c r="AD170" t="str">
        <f t="shared" si="24"/>
        <v>T</v>
      </c>
      <c r="AE170" t="str">
        <f t="shared" si="22"/>
        <v>TRUE</v>
      </c>
      <c r="AG170">
        <f t="shared" si="25"/>
        <v>10</v>
      </c>
      <c r="AH170">
        <f t="shared" si="26"/>
        <v>1</v>
      </c>
      <c r="AI170">
        <f t="shared" si="27"/>
        <v>131</v>
      </c>
      <c r="AJ170" t="str">
        <f t="shared" si="28"/>
        <v>Renews-Cappahayden</v>
      </c>
      <c r="AK170">
        <f t="shared" si="29"/>
        <v>10997</v>
      </c>
      <c r="AL170" t="str">
        <f t="shared" si="30"/>
        <v>1001131</v>
      </c>
      <c r="AN170">
        <f t="shared" si="31"/>
        <v>18</v>
      </c>
      <c r="AO170">
        <f t="shared" si="32"/>
        <v>1</v>
      </c>
    </row>
    <row r="171" spans="1:41" x14ac:dyDescent="0.2">
      <c r="A171" s="29"/>
      <c r="B171" s="29"/>
      <c r="C171" s="29"/>
      <c r="D171" s="29"/>
      <c r="E171" s="29"/>
      <c r="F171" s="29"/>
      <c r="G171" s="30" t="s">
        <v>183</v>
      </c>
      <c r="H171" s="30"/>
      <c r="I171" s="30"/>
      <c r="J171" s="30"/>
      <c r="K171" s="30"/>
      <c r="L171" s="30"/>
      <c r="M171" s="30"/>
      <c r="N171" s="30"/>
      <c r="O171" s="30"/>
      <c r="P171" s="30"/>
      <c r="Q171" s="30"/>
      <c r="R171" s="51" t="s">
        <v>12</v>
      </c>
      <c r="S171" s="51"/>
      <c r="T171" s="51"/>
      <c r="U171" s="51"/>
      <c r="V171" s="51"/>
      <c r="W171" s="6">
        <v>10</v>
      </c>
      <c r="X171" s="7">
        <v>1</v>
      </c>
      <c r="Y171" s="47">
        <v>181</v>
      </c>
      <c r="Z171" s="47"/>
      <c r="AC171" t="str">
        <f t="shared" si="23"/>
        <v>Riverhead</v>
      </c>
      <c r="AD171" t="str">
        <f t="shared" si="24"/>
        <v>T</v>
      </c>
      <c r="AE171" t="str">
        <f t="shared" si="22"/>
        <v>TRUE</v>
      </c>
      <c r="AG171">
        <f t="shared" si="25"/>
        <v>10</v>
      </c>
      <c r="AH171">
        <f t="shared" si="26"/>
        <v>1</v>
      </c>
      <c r="AI171">
        <f t="shared" si="27"/>
        <v>181</v>
      </c>
      <c r="AJ171" t="str">
        <f t="shared" si="28"/>
        <v>Riverhead</v>
      </c>
      <c r="AK171">
        <f t="shared" si="29"/>
        <v>10997</v>
      </c>
      <c r="AL171" t="str">
        <f t="shared" si="30"/>
        <v>1001181</v>
      </c>
      <c r="AN171">
        <f t="shared" si="31"/>
        <v>9</v>
      </c>
      <c r="AO171">
        <f t="shared" si="32"/>
        <v>1</v>
      </c>
    </row>
    <row r="172" spans="1:41" x14ac:dyDescent="0.2">
      <c r="A172" s="29"/>
      <c r="B172" s="29"/>
      <c r="C172" s="29"/>
      <c r="D172" s="29"/>
      <c r="E172" s="29"/>
      <c r="F172" s="29"/>
      <c r="G172" s="30" t="s">
        <v>184</v>
      </c>
      <c r="H172" s="30"/>
      <c r="I172" s="30"/>
      <c r="J172" s="30"/>
      <c r="K172" s="30"/>
      <c r="L172" s="30"/>
      <c r="M172" s="30"/>
      <c r="N172" s="30"/>
      <c r="O172" s="30"/>
      <c r="P172" s="30"/>
      <c r="Q172" s="30"/>
      <c r="R172" s="51" t="s">
        <v>12</v>
      </c>
      <c r="S172" s="51"/>
      <c r="T172" s="51"/>
      <c r="U172" s="51"/>
      <c r="V172" s="51"/>
      <c r="W172" s="6">
        <v>10</v>
      </c>
      <c r="X172" s="7">
        <v>8</v>
      </c>
      <c r="Y172" s="31">
        <v>60</v>
      </c>
      <c r="Z172" s="31"/>
      <c r="AC172" t="str">
        <f t="shared" si="23"/>
        <v>Robert’s Arm</v>
      </c>
      <c r="AD172" t="str">
        <f t="shared" si="24"/>
        <v>T</v>
      </c>
      <c r="AE172" t="str">
        <f t="shared" si="22"/>
        <v>TRUE</v>
      </c>
      <c r="AG172">
        <f t="shared" si="25"/>
        <v>10</v>
      </c>
      <c r="AH172">
        <f t="shared" si="26"/>
        <v>8</v>
      </c>
      <c r="AI172">
        <f t="shared" si="27"/>
        <v>60</v>
      </c>
      <c r="AJ172" t="str">
        <f t="shared" si="28"/>
        <v>Robert’s Arm</v>
      </c>
      <c r="AK172">
        <f t="shared" si="29"/>
        <v>10997</v>
      </c>
      <c r="AL172" t="str">
        <f t="shared" si="30"/>
        <v>1008060</v>
      </c>
      <c r="AN172">
        <f t="shared" si="31"/>
        <v>12</v>
      </c>
      <c r="AO172">
        <f t="shared" si="32"/>
        <v>1</v>
      </c>
    </row>
    <row r="173" spans="1:41" x14ac:dyDescent="0.2">
      <c r="A173" s="29"/>
      <c r="B173" s="29"/>
      <c r="C173" s="29"/>
      <c r="D173" s="29"/>
      <c r="E173" s="29"/>
      <c r="F173" s="29"/>
      <c r="G173" s="30" t="s">
        <v>185</v>
      </c>
      <c r="H173" s="30"/>
      <c r="I173" s="30"/>
      <c r="J173" s="30"/>
      <c r="K173" s="30"/>
      <c r="L173" s="30"/>
      <c r="M173" s="30"/>
      <c r="N173" s="30"/>
      <c r="O173" s="30"/>
      <c r="P173" s="30"/>
      <c r="Q173" s="30"/>
      <c r="R173" s="51" t="s">
        <v>12</v>
      </c>
      <c r="S173" s="51"/>
      <c r="T173" s="51"/>
      <c r="U173" s="51"/>
      <c r="V173" s="51"/>
      <c r="W173" s="6">
        <v>10</v>
      </c>
      <c r="X173" s="7">
        <v>9</v>
      </c>
      <c r="Y173" s="31">
        <v>13</v>
      </c>
      <c r="Z173" s="31"/>
      <c r="AC173" t="str">
        <f t="shared" si="23"/>
        <v>Rocky Harbour</v>
      </c>
      <c r="AD173" t="str">
        <f t="shared" si="24"/>
        <v>T</v>
      </c>
      <c r="AE173" t="str">
        <f t="shared" si="22"/>
        <v>TRUE</v>
      </c>
      <c r="AG173">
        <f t="shared" si="25"/>
        <v>10</v>
      </c>
      <c r="AH173">
        <f t="shared" si="26"/>
        <v>9</v>
      </c>
      <c r="AI173">
        <f t="shared" si="27"/>
        <v>13</v>
      </c>
      <c r="AJ173" t="str">
        <f t="shared" si="28"/>
        <v>Rocky Harbour</v>
      </c>
      <c r="AK173">
        <f t="shared" si="29"/>
        <v>10997</v>
      </c>
      <c r="AL173" t="str">
        <f t="shared" si="30"/>
        <v>1009013</v>
      </c>
      <c r="AN173">
        <f t="shared" si="31"/>
        <v>13</v>
      </c>
      <c r="AO173">
        <f t="shared" si="32"/>
        <v>1</v>
      </c>
    </row>
    <row r="174" spans="1:41" x14ac:dyDescent="0.2">
      <c r="A174" s="29"/>
      <c r="B174" s="29"/>
      <c r="C174" s="29"/>
      <c r="D174" s="29"/>
      <c r="E174" s="29"/>
      <c r="F174" s="29"/>
      <c r="G174" s="30" t="s">
        <v>186</v>
      </c>
      <c r="H174" s="30"/>
      <c r="I174" s="30"/>
      <c r="J174" s="30"/>
      <c r="K174" s="30"/>
      <c r="L174" s="30"/>
      <c r="M174" s="30"/>
      <c r="N174" s="30"/>
      <c r="O174" s="30"/>
      <c r="P174" s="30"/>
      <c r="Q174" s="30"/>
      <c r="R174" s="51" t="s">
        <v>12</v>
      </c>
      <c r="S174" s="51"/>
      <c r="T174" s="51"/>
      <c r="U174" s="51"/>
      <c r="V174" s="51"/>
      <c r="W174" s="6">
        <v>10</v>
      </c>
      <c r="X174" s="7">
        <v>9</v>
      </c>
      <c r="Y174" s="31">
        <v>7</v>
      </c>
      <c r="Z174" s="31"/>
      <c r="AC174" t="str">
        <f t="shared" si="23"/>
        <v>Roddickton-Bide Arm</v>
      </c>
      <c r="AD174" t="str">
        <f t="shared" si="24"/>
        <v>T</v>
      </c>
      <c r="AE174" t="str">
        <f t="shared" si="22"/>
        <v>TRUE</v>
      </c>
      <c r="AG174">
        <f t="shared" si="25"/>
        <v>10</v>
      </c>
      <c r="AH174">
        <f t="shared" si="26"/>
        <v>9</v>
      </c>
      <c r="AI174">
        <f t="shared" si="27"/>
        <v>7</v>
      </c>
      <c r="AJ174" t="str">
        <f t="shared" si="28"/>
        <v>Roddickton-Bide Arm</v>
      </c>
      <c r="AK174">
        <f t="shared" si="29"/>
        <v>10997</v>
      </c>
      <c r="AL174" t="str">
        <f t="shared" si="30"/>
        <v>1009007</v>
      </c>
      <c r="AN174">
        <f t="shared" si="31"/>
        <v>19</v>
      </c>
      <c r="AO174">
        <f t="shared" si="32"/>
        <v>1</v>
      </c>
    </row>
    <row r="175" spans="1:41" x14ac:dyDescent="0.2">
      <c r="A175" s="29"/>
      <c r="B175" s="29"/>
      <c r="C175" s="29"/>
      <c r="D175" s="29"/>
      <c r="E175" s="29"/>
      <c r="F175" s="29"/>
      <c r="G175" s="30" t="s">
        <v>187</v>
      </c>
      <c r="H175" s="30"/>
      <c r="I175" s="30"/>
      <c r="J175" s="30"/>
      <c r="K175" s="30"/>
      <c r="L175" s="30"/>
      <c r="M175" s="30"/>
      <c r="N175" s="30"/>
      <c r="O175" s="30"/>
      <c r="P175" s="30"/>
      <c r="Q175" s="30"/>
      <c r="R175" s="51" t="s">
        <v>12</v>
      </c>
      <c r="S175" s="51"/>
      <c r="T175" s="51"/>
      <c r="U175" s="51"/>
      <c r="V175" s="51"/>
      <c r="W175" s="6">
        <v>10</v>
      </c>
      <c r="X175" s="7">
        <v>2</v>
      </c>
      <c r="Y175" s="31">
        <v>33</v>
      </c>
      <c r="Z175" s="31"/>
      <c r="AC175" t="str">
        <f t="shared" si="23"/>
        <v>Rushoon</v>
      </c>
      <c r="AD175" t="str">
        <f t="shared" si="24"/>
        <v>T</v>
      </c>
      <c r="AE175" t="str">
        <f t="shared" si="22"/>
        <v>TRUE</v>
      </c>
      <c r="AG175">
        <f t="shared" si="25"/>
        <v>10</v>
      </c>
      <c r="AH175">
        <f t="shared" si="26"/>
        <v>2</v>
      </c>
      <c r="AI175">
        <f t="shared" si="27"/>
        <v>33</v>
      </c>
      <c r="AJ175" t="str">
        <f t="shared" si="28"/>
        <v>Rushoon</v>
      </c>
      <c r="AK175">
        <f t="shared" si="29"/>
        <v>10997</v>
      </c>
      <c r="AL175" t="str">
        <f t="shared" si="30"/>
        <v>1002033</v>
      </c>
      <c r="AN175">
        <f t="shared" si="31"/>
        <v>7</v>
      </c>
      <c r="AO175">
        <f t="shared" si="32"/>
        <v>1</v>
      </c>
    </row>
    <row r="176" spans="1:41" x14ac:dyDescent="0.2">
      <c r="A176" s="33" t="s">
        <v>0</v>
      </c>
      <c r="B176" s="33"/>
      <c r="C176" s="33"/>
      <c r="D176" s="33"/>
      <c r="E176" s="33" t="s">
        <v>1</v>
      </c>
      <c r="F176" s="33"/>
      <c r="G176" s="33"/>
      <c r="H176" s="33" t="s">
        <v>2</v>
      </c>
      <c r="I176" s="33"/>
      <c r="J176" s="33"/>
      <c r="K176" s="33"/>
      <c r="L176" s="33"/>
      <c r="M176" s="33"/>
      <c r="N176" s="33"/>
      <c r="O176" s="33"/>
      <c r="P176" s="33"/>
      <c r="Q176" s="33"/>
      <c r="R176" s="33"/>
      <c r="S176" s="33" t="s">
        <v>3</v>
      </c>
      <c r="T176" s="33"/>
      <c r="U176" s="33"/>
      <c r="V176" s="33"/>
      <c r="W176" s="11" t="s">
        <v>4</v>
      </c>
      <c r="X176" s="12" t="s">
        <v>5</v>
      </c>
      <c r="Y176" s="33" t="s">
        <v>6</v>
      </c>
      <c r="Z176" s="33"/>
      <c r="AC176" t="str">
        <f t="shared" si="23"/>
        <v>CSD component name</v>
      </c>
      <c r="AD176" t="str">
        <f t="shared" si="24"/>
        <v>CSD TYPE</v>
      </c>
      <c r="AE176" t="str">
        <f t="shared" si="22"/>
        <v>FALSE</v>
      </c>
      <c r="AG176" t="str">
        <f t="shared" si="25"/>
        <v/>
      </c>
      <c r="AH176" t="str">
        <f t="shared" si="26"/>
        <v/>
      </c>
      <c r="AI176" t="str">
        <f t="shared" si="27"/>
        <v/>
      </c>
      <c r="AJ176" t="str">
        <f t="shared" si="28"/>
        <v/>
      </c>
      <c r="AK176">
        <f t="shared" si="29"/>
        <v>10997</v>
      </c>
      <c r="AL176" t="str">
        <f t="shared" si="30"/>
        <v/>
      </c>
      <c r="AN176">
        <f t="shared" si="31"/>
        <v>18</v>
      </c>
      <c r="AO176" t="str">
        <f t="shared" si="32"/>
        <v/>
      </c>
    </row>
    <row r="177" spans="1:41" x14ac:dyDescent="0.2">
      <c r="A177" s="41" t="s">
        <v>7</v>
      </c>
      <c r="B177" s="41"/>
      <c r="C177" s="41"/>
      <c r="D177" s="41"/>
      <c r="E177" s="43"/>
      <c r="F177" s="43"/>
      <c r="G177" s="43"/>
      <c r="H177" s="52" t="s">
        <v>188</v>
      </c>
      <c r="I177" s="52"/>
      <c r="J177" s="52"/>
      <c r="K177" s="52"/>
      <c r="L177" s="52"/>
      <c r="M177" s="52"/>
      <c r="N177" s="52"/>
      <c r="O177" s="52"/>
      <c r="P177" s="52"/>
      <c r="Q177" s="52"/>
      <c r="R177" s="52"/>
      <c r="S177" s="54" t="s">
        <v>12</v>
      </c>
      <c r="T177" s="54"/>
      <c r="U177" s="54"/>
      <c r="V177" s="54"/>
      <c r="W177" s="13">
        <v>10</v>
      </c>
      <c r="X177" s="14">
        <v>1</v>
      </c>
      <c r="Y177" s="53">
        <v>361</v>
      </c>
      <c r="Z177" s="53"/>
      <c r="AC177" t="str">
        <f t="shared" si="23"/>
        <v>Salmon Cove</v>
      </c>
      <c r="AD177" t="str">
        <f t="shared" si="24"/>
        <v>T</v>
      </c>
      <c r="AE177" t="str">
        <f t="shared" si="22"/>
        <v>TRUE</v>
      </c>
      <c r="AG177">
        <f t="shared" si="25"/>
        <v>10</v>
      </c>
      <c r="AH177">
        <f t="shared" si="26"/>
        <v>1</v>
      </c>
      <c r="AI177">
        <f t="shared" si="27"/>
        <v>361</v>
      </c>
      <c r="AJ177" t="str">
        <f t="shared" si="28"/>
        <v>Salmon Cove</v>
      </c>
      <c r="AK177">
        <f t="shared" si="29"/>
        <v>10997</v>
      </c>
      <c r="AL177" t="str">
        <f t="shared" si="30"/>
        <v>1001361</v>
      </c>
      <c r="AN177">
        <f t="shared" si="31"/>
        <v>11</v>
      </c>
      <c r="AO177">
        <f t="shared" si="32"/>
        <v>1</v>
      </c>
    </row>
    <row r="178" spans="1:41" x14ac:dyDescent="0.2">
      <c r="A178" s="30" t="s">
        <v>62</v>
      </c>
      <c r="B178" s="30"/>
      <c r="C178" s="30"/>
      <c r="D178" s="30"/>
      <c r="E178" s="29"/>
      <c r="F178" s="29"/>
      <c r="G178" s="29"/>
      <c r="H178" s="30" t="s">
        <v>189</v>
      </c>
      <c r="I178" s="30"/>
      <c r="J178" s="30"/>
      <c r="K178" s="30"/>
      <c r="L178" s="30"/>
      <c r="M178" s="30"/>
      <c r="N178" s="30"/>
      <c r="O178" s="30"/>
      <c r="P178" s="30"/>
      <c r="Q178" s="30"/>
      <c r="R178" s="30"/>
      <c r="S178" s="51" t="s">
        <v>12</v>
      </c>
      <c r="T178" s="51"/>
      <c r="U178" s="51"/>
      <c r="V178" s="51"/>
      <c r="W178" s="6">
        <v>10</v>
      </c>
      <c r="X178" s="7">
        <v>7</v>
      </c>
      <c r="Y178" s="31">
        <v>46</v>
      </c>
      <c r="Z178" s="31"/>
      <c r="AC178" t="str">
        <f t="shared" si="23"/>
        <v>Salvage</v>
      </c>
      <c r="AD178" t="str">
        <f t="shared" si="24"/>
        <v>T</v>
      </c>
      <c r="AE178" t="str">
        <f t="shared" si="22"/>
        <v>TRUE</v>
      </c>
      <c r="AG178">
        <f t="shared" si="25"/>
        <v>10</v>
      </c>
      <c r="AH178">
        <f t="shared" si="26"/>
        <v>7</v>
      </c>
      <c r="AI178">
        <f t="shared" si="27"/>
        <v>46</v>
      </c>
      <c r="AJ178" t="str">
        <f t="shared" si="28"/>
        <v>Salvage</v>
      </c>
      <c r="AK178">
        <f t="shared" si="29"/>
        <v>10997</v>
      </c>
      <c r="AL178" t="str">
        <f t="shared" si="30"/>
        <v>1007046</v>
      </c>
      <c r="AN178">
        <f t="shared" si="31"/>
        <v>7</v>
      </c>
      <c r="AO178">
        <f t="shared" si="32"/>
        <v>1</v>
      </c>
    </row>
    <row r="179" spans="1:41" x14ac:dyDescent="0.2">
      <c r="A179" s="29"/>
      <c r="B179" s="29"/>
      <c r="C179" s="29"/>
      <c r="D179" s="29"/>
      <c r="E179" s="29"/>
      <c r="F179" s="29"/>
      <c r="G179" s="29"/>
      <c r="H179" s="30" t="s">
        <v>190</v>
      </c>
      <c r="I179" s="30"/>
      <c r="J179" s="30"/>
      <c r="K179" s="30"/>
      <c r="L179" s="30"/>
      <c r="M179" s="30"/>
      <c r="N179" s="30"/>
      <c r="O179" s="30"/>
      <c r="P179" s="30"/>
      <c r="Q179" s="30"/>
      <c r="R179" s="30"/>
      <c r="S179" s="51" t="s">
        <v>12</v>
      </c>
      <c r="T179" s="51"/>
      <c r="U179" s="51"/>
      <c r="V179" s="51"/>
      <c r="W179" s="6">
        <v>10</v>
      </c>
      <c r="X179" s="7">
        <v>7</v>
      </c>
      <c r="Y179" s="31">
        <v>43</v>
      </c>
      <c r="Z179" s="31"/>
      <c r="AC179" t="str">
        <f t="shared" si="23"/>
        <v>Sandringham</v>
      </c>
      <c r="AD179" t="str">
        <f t="shared" si="24"/>
        <v>T</v>
      </c>
      <c r="AE179" t="str">
        <f t="shared" si="22"/>
        <v>TRUE</v>
      </c>
      <c r="AG179">
        <f t="shared" si="25"/>
        <v>10</v>
      </c>
      <c r="AH179">
        <f t="shared" si="26"/>
        <v>7</v>
      </c>
      <c r="AI179">
        <f t="shared" si="27"/>
        <v>43</v>
      </c>
      <c r="AJ179" t="str">
        <f t="shared" si="28"/>
        <v>Sandringham</v>
      </c>
      <c r="AK179">
        <f t="shared" si="29"/>
        <v>10997</v>
      </c>
      <c r="AL179" t="str">
        <f t="shared" si="30"/>
        <v>1007043</v>
      </c>
      <c r="AN179">
        <f t="shared" si="31"/>
        <v>11</v>
      </c>
      <c r="AO179">
        <f t="shared" si="32"/>
        <v>1</v>
      </c>
    </row>
    <row r="180" spans="1:41" x14ac:dyDescent="0.2">
      <c r="A180" s="29"/>
      <c r="B180" s="29"/>
      <c r="C180" s="29"/>
      <c r="D180" s="29"/>
      <c r="E180" s="29"/>
      <c r="F180" s="29"/>
      <c r="G180" s="29"/>
      <c r="H180" s="30" t="s">
        <v>191</v>
      </c>
      <c r="I180" s="30"/>
      <c r="J180" s="30"/>
      <c r="K180" s="30"/>
      <c r="L180" s="30"/>
      <c r="M180" s="30"/>
      <c r="N180" s="30"/>
      <c r="O180" s="30"/>
      <c r="P180" s="30"/>
      <c r="Q180" s="30"/>
      <c r="R180" s="30"/>
      <c r="S180" s="51" t="s">
        <v>12</v>
      </c>
      <c r="T180" s="51"/>
      <c r="U180" s="51"/>
      <c r="V180" s="51"/>
      <c r="W180" s="6">
        <v>10</v>
      </c>
      <c r="X180" s="7">
        <v>3</v>
      </c>
      <c r="Y180" s="31">
        <v>10</v>
      </c>
      <c r="Z180" s="31"/>
      <c r="AC180" t="str">
        <f t="shared" si="23"/>
        <v>Seal Cove (Fortune Bay)</v>
      </c>
      <c r="AD180" t="str">
        <f t="shared" si="24"/>
        <v>T</v>
      </c>
      <c r="AE180" t="str">
        <f t="shared" si="22"/>
        <v>TRUE</v>
      </c>
      <c r="AG180">
        <f t="shared" si="25"/>
        <v>10</v>
      </c>
      <c r="AH180">
        <f t="shared" si="26"/>
        <v>3</v>
      </c>
      <c r="AI180">
        <f t="shared" si="27"/>
        <v>10</v>
      </c>
      <c r="AJ180" t="str">
        <f t="shared" si="28"/>
        <v>Seal Cove (Fortune Bay)</v>
      </c>
      <c r="AK180">
        <f t="shared" si="29"/>
        <v>10997</v>
      </c>
      <c r="AL180" t="str">
        <f t="shared" si="30"/>
        <v>1003010</v>
      </c>
      <c r="AN180">
        <f t="shared" si="31"/>
        <v>23</v>
      </c>
      <c r="AO180">
        <f t="shared" si="32"/>
        <v>1</v>
      </c>
    </row>
    <row r="181" spans="1:41" x14ac:dyDescent="0.2">
      <c r="A181" s="29"/>
      <c r="B181" s="29"/>
      <c r="C181" s="29"/>
      <c r="D181" s="29"/>
      <c r="E181" s="29"/>
      <c r="F181" s="29"/>
      <c r="G181" s="29"/>
      <c r="H181" s="30" t="s">
        <v>192</v>
      </c>
      <c r="I181" s="30"/>
      <c r="J181" s="30"/>
      <c r="K181" s="30"/>
      <c r="L181" s="30"/>
      <c r="M181" s="30"/>
      <c r="N181" s="30"/>
      <c r="O181" s="30"/>
      <c r="P181" s="30"/>
      <c r="Q181" s="30"/>
      <c r="R181" s="30"/>
      <c r="S181" s="51" t="s">
        <v>12</v>
      </c>
      <c r="T181" s="51"/>
      <c r="U181" s="51"/>
      <c r="V181" s="51"/>
      <c r="W181" s="6">
        <v>10</v>
      </c>
      <c r="X181" s="7">
        <v>8</v>
      </c>
      <c r="Y181" s="31">
        <v>91</v>
      </c>
      <c r="Z181" s="31"/>
      <c r="AC181" t="str">
        <f t="shared" si="23"/>
        <v>Seal Cove (White Bay)</v>
      </c>
      <c r="AD181" t="str">
        <f t="shared" si="24"/>
        <v>T</v>
      </c>
      <c r="AE181" t="str">
        <f t="shared" si="22"/>
        <v>TRUE</v>
      </c>
      <c r="AG181">
        <f t="shared" si="25"/>
        <v>10</v>
      </c>
      <c r="AH181">
        <f t="shared" si="26"/>
        <v>8</v>
      </c>
      <c r="AI181">
        <f t="shared" si="27"/>
        <v>91</v>
      </c>
      <c r="AJ181" t="str">
        <f t="shared" si="28"/>
        <v>Seal Cove (White Bay)</v>
      </c>
      <c r="AK181">
        <f t="shared" si="29"/>
        <v>10997</v>
      </c>
      <c r="AL181" t="str">
        <f t="shared" si="30"/>
        <v>1008091</v>
      </c>
      <c r="AN181">
        <f t="shared" si="31"/>
        <v>21</v>
      </c>
      <c r="AO181">
        <f t="shared" si="32"/>
        <v>1</v>
      </c>
    </row>
    <row r="182" spans="1:41" x14ac:dyDescent="0.2">
      <c r="A182" s="29"/>
      <c r="B182" s="29"/>
      <c r="C182" s="29"/>
      <c r="D182" s="29"/>
      <c r="E182" s="29"/>
      <c r="F182" s="29"/>
      <c r="G182" s="29"/>
      <c r="H182" s="30" t="s">
        <v>193</v>
      </c>
      <c r="I182" s="30"/>
      <c r="J182" s="30"/>
      <c r="K182" s="30"/>
      <c r="L182" s="30"/>
      <c r="M182" s="30"/>
      <c r="N182" s="30"/>
      <c r="O182" s="30"/>
      <c r="P182" s="30"/>
      <c r="Q182" s="30"/>
      <c r="R182" s="30"/>
      <c r="S182" s="51" t="s">
        <v>12</v>
      </c>
      <c r="T182" s="51"/>
      <c r="U182" s="51"/>
      <c r="V182" s="51"/>
      <c r="W182" s="6">
        <v>10</v>
      </c>
      <c r="X182" s="7">
        <v>1</v>
      </c>
      <c r="Y182" s="47">
        <v>352</v>
      </c>
      <c r="Z182" s="47"/>
      <c r="AC182" t="str">
        <f t="shared" si="23"/>
        <v>Small Point-Adam’s Cove-Blackhead-Broad Cove</v>
      </c>
      <c r="AD182" t="str">
        <f t="shared" si="24"/>
        <v>T</v>
      </c>
      <c r="AE182" t="str">
        <f t="shared" si="22"/>
        <v>TRUE</v>
      </c>
      <c r="AG182">
        <f t="shared" si="25"/>
        <v>10</v>
      </c>
      <c r="AH182">
        <f t="shared" si="26"/>
        <v>1</v>
      </c>
      <c r="AI182">
        <f t="shared" si="27"/>
        <v>352</v>
      </c>
      <c r="AJ182" t="str">
        <f t="shared" si="28"/>
        <v>Small Point-Adam’s Cove-Blackhead-Broad Cove</v>
      </c>
      <c r="AK182">
        <f t="shared" si="29"/>
        <v>10997</v>
      </c>
      <c r="AL182" t="str">
        <f t="shared" si="30"/>
        <v>1001352</v>
      </c>
      <c r="AN182">
        <f t="shared" si="31"/>
        <v>44</v>
      </c>
      <c r="AO182">
        <f t="shared" si="32"/>
        <v>1</v>
      </c>
    </row>
    <row r="183" spans="1:41" x14ac:dyDescent="0.2">
      <c r="A183" s="29"/>
      <c r="B183" s="29"/>
      <c r="C183" s="29"/>
      <c r="D183" s="29"/>
      <c r="E183" s="29"/>
      <c r="F183" s="29"/>
      <c r="G183" s="29"/>
      <c r="H183" s="30" t="s">
        <v>194</v>
      </c>
      <c r="I183" s="30"/>
      <c r="J183" s="30"/>
      <c r="K183" s="30"/>
      <c r="L183" s="30"/>
      <c r="M183" s="30"/>
      <c r="N183" s="30"/>
      <c r="O183" s="30"/>
      <c r="P183" s="30"/>
      <c r="Q183" s="30"/>
      <c r="R183" s="30"/>
      <c r="S183" s="51" t="s">
        <v>12</v>
      </c>
      <c r="T183" s="51"/>
      <c r="U183" s="51"/>
      <c r="V183" s="51"/>
      <c r="W183" s="6">
        <v>10</v>
      </c>
      <c r="X183" s="7">
        <v>8</v>
      </c>
      <c r="Y183" s="31">
        <v>59</v>
      </c>
      <c r="Z183" s="31"/>
      <c r="AC183" t="str">
        <f t="shared" si="23"/>
        <v>South Brook</v>
      </c>
      <c r="AD183" t="str">
        <f t="shared" si="24"/>
        <v>T</v>
      </c>
      <c r="AE183" t="str">
        <f t="shared" si="22"/>
        <v>TRUE</v>
      </c>
      <c r="AG183">
        <f t="shared" si="25"/>
        <v>10</v>
      </c>
      <c r="AH183">
        <f t="shared" si="26"/>
        <v>8</v>
      </c>
      <c r="AI183">
        <f t="shared" si="27"/>
        <v>59</v>
      </c>
      <c r="AJ183" t="str">
        <f t="shared" si="28"/>
        <v>South Brook</v>
      </c>
      <c r="AK183">
        <f t="shared" si="29"/>
        <v>10997</v>
      </c>
      <c r="AL183" t="str">
        <f t="shared" si="30"/>
        <v>1008059</v>
      </c>
      <c r="AN183">
        <f t="shared" si="31"/>
        <v>11</v>
      </c>
      <c r="AO183">
        <f t="shared" si="32"/>
        <v>1</v>
      </c>
    </row>
    <row r="184" spans="1:41" x14ac:dyDescent="0.2">
      <c r="A184" s="29"/>
      <c r="B184" s="29"/>
      <c r="C184" s="29"/>
      <c r="D184" s="29"/>
      <c r="E184" s="29"/>
      <c r="F184" s="29"/>
      <c r="G184" s="29"/>
      <c r="H184" s="30" t="s">
        <v>195</v>
      </c>
      <c r="I184" s="30"/>
      <c r="J184" s="30"/>
      <c r="K184" s="30"/>
      <c r="L184" s="30"/>
      <c r="M184" s="30"/>
      <c r="N184" s="30"/>
      <c r="O184" s="30"/>
      <c r="P184" s="30"/>
      <c r="Q184" s="30"/>
      <c r="R184" s="30"/>
      <c r="S184" s="51" t="s">
        <v>12</v>
      </c>
      <c r="T184" s="51"/>
      <c r="U184" s="51"/>
      <c r="V184" s="51"/>
      <c r="W184" s="6">
        <v>10</v>
      </c>
      <c r="X184" s="7">
        <v>1</v>
      </c>
      <c r="Y184" s="47">
        <v>267</v>
      </c>
      <c r="Z184" s="47"/>
      <c r="AC184" t="str">
        <f t="shared" si="23"/>
        <v>Southern Harbour</v>
      </c>
      <c r="AD184" t="str">
        <f t="shared" si="24"/>
        <v>T</v>
      </c>
      <c r="AE184" t="str">
        <f t="shared" si="22"/>
        <v>TRUE</v>
      </c>
      <c r="AG184">
        <f t="shared" si="25"/>
        <v>10</v>
      </c>
      <c r="AH184">
        <f t="shared" si="26"/>
        <v>1</v>
      </c>
      <c r="AI184">
        <f t="shared" si="27"/>
        <v>267</v>
      </c>
      <c r="AJ184" t="str">
        <f t="shared" si="28"/>
        <v>Southern Harbour</v>
      </c>
      <c r="AK184">
        <f t="shared" si="29"/>
        <v>10997</v>
      </c>
      <c r="AL184" t="str">
        <f t="shared" si="30"/>
        <v>1001267</v>
      </c>
      <c r="AN184">
        <f t="shared" si="31"/>
        <v>16</v>
      </c>
      <c r="AO184">
        <f t="shared" si="32"/>
        <v>1</v>
      </c>
    </row>
    <row r="185" spans="1:41" x14ac:dyDescent="0.2">
      <c r="A185" s="29"/>
      <c r="B185" s="29"/>
      <c r="C185" s="29"/>
      <c r="D185" s="29"/>
      <c r="E185" s="29"/>
      <c r="F185" s="29"/>
      <c r="G185" s="29"/>
      <c r="H185" s="30" t="s">
        <v>196</v>
      </c>
      <c r="I185" s="30"/>
      <c r="J185" s="30"/>
      <c r="K185" s="30"/>
      <c r="L185" s="30"/>
      <c r="M185" s="30"/>
      <c r="N185" s="30"/>
      <c r="O185" s="30"/>
      <c r="P185" s="30"/>
      <c r="Q185" s="30"/>
      <c r="R185" s="30"/>
      <c r="S185" s="51" t="s">
        <v>12</v>
      </c>
      <c r="T185" s="51"/>
      <c r="U185" s="51"/>
      <c r="V185" s="51"/>
      <c r="W185" s="6">
        <v>10</v>
      </c>
      <c r="X185" s="7">
        <v>3</v>
      </c>
      <c r="Y185" s="31">
        <v>19</v>
      </c>
      <c r="Z185" s="31"/>
      <c r="AC185" t="str">
        <f t="shared" si="23"/>
        <v>St. Alban’s</v>
      </c>
      <c r="AD185" t="str">
        <f t="shared" si="24"/>
        <v>T</v>
      </c>
      <c r="AE185" t="str">
        <f t="shared" si="22"/>
        <v>TRUE</v>
      </c>
      <c r="AG185">
        <f t="shared" si="25"/>
        <v>10</v>
      </c>
      <c r="AH185">
        <f t="shared" si="26"/>
        <v>3</v>
      </c>
      <c r="AI185">
        <f t="shared" si="27"/>
        <v>19</v>
      </c>
      <c r="AJ185" t="str">
        <f t="shared" si="28"/>
        <v>St. Alban’s</v>
      </c>
      <c r="AK185">
        <f t="shared" si="29"/>
        <v>10997</v>
      </c>
      <c r="AL185" t="str">
        <f t="shared" si="30"/>
        <v>1003019</v>
      </c>
      <c r="AN185">
        <f t="shared" si="31"/>
        <v>11</v>
      </c>
      <c r="AO185">
        <f t="shared" si="32"/>
        <v>1</v>
      </c>
    </row>
    <row r="186" spans="1:41" x14ac:dyDescent="0.2">
      <c r="A186" s="29"/>
      <c r="B186" s="29"/>
      <c r="C186" s="29"/>
      <c r="D186" s="29"/>
      <c r="E186" s="29"/>
      <c r="F186" s="29"/>
      <c r="G186" s="29"/>
      <c r="H186" s="30" t="s">
        <v>197</v>
      </c>
      <c r="I186" s="30"/>
      <c r="J186" s="30"/>
      <c r="K186" s="30"/>
      <c r="L186" s="30"/>
      <c r="M186" s="30"/>
      <c r="N186" s="30"/>
      <c r="O186" s="30"/>
      <c r="P186" s="30"/>
      <c r="Q186" s="30"/>
      <c r="R186" s="30"/>
      <c r="S186" s="51" t="s">
        <v>12</v>
      </c>
      <c r="T186" s="51"/>
      <c r="U186" s="51"/>
      <c r="V186" s="51"/>
      <c r="W186" s="6">
        <v>10</v>
      </c>
      <c r="X186" s="7">
        <v>2</v>
      </c>
      <c r="Y186" s="31">
        <v>41</v>
      </c>
      <c r="Z186" s="31"/>
      <c r="AC186" t="str">
        <f t="shared" si="23"/>
        <v>St. Bernard’s-Jacques Fontaine</v>
      </c>
      <c r="AD186" t="str">
        <f t="shared" si="24"/>
        <v>T</v>
      </c>
      <c r="AE186" t="str">
        <f t="shared" si="22"/>
        <v>TRUE</v>
      </c>
      <c r="AG186">
        <f t="shared" si="25"/>
        <v>10</v>
      </c>
      <c r="AH186">
        <f t="shared" si="26"/>
        <v>2</v>
      </c>
      <c r="AI186">
        <f t="shared" si="27"/>
        <v>41</v>
      </c>
      <c r="AJ186" t="str">
        <f t="shared" si="28"/>
        <v>St. Bernard’s-Jacques Fontaine</v>
      </c>
      <c r="AK186">
        <f t="shared" si="29"/>
        <v>10997</v>
      </c>
      <c r="AL186" t="str">
        <f t="shared" si="30"/>
        <v>1002041</v>
      </c>
      <c r="AN186">
        <f t="shared" si="31"/>
        <v>30</v>
      </c>
      <c r="AO186">
        <f t="shared" si="32"/>
        <v>1</v>
      </c>
    </row>
    <row r="187" spans="1:41" x14ac:dyDescent="0.2">
      <c r="A187" s="29"/>
      <c r="B187" s="29"/>
      <c r="C187" s="29"/>
      <c r="D187" s="29"/>
      <c r="E187" s="29"/>
      <c r="F187" s="29"/>
      <c r="G187" s="29"/>
      <c r="H187" s="30" t="s">
        <v>198</v>
      </c>
      <c r="I187" s="30"/>
      <c r="J187" s="30"/>
      <c r="K187" s="30"/>
      <c r="L187" s="30"/>
      <c r="M187" s="30"/>
      <c r="N187" s="30"/>
      <c r="O187" s="30"/>
      <c r="P187" s="30"/>
      <c r="Q187" s="30"/>
      <c r="R187" s="30"/>
      <c r="S187" s="51" t="s">
        <v>12</v>
      </c>
      <c r="T187" s="51"/>
      <c r="U187" s="51"/>
      <c r="V187" s="51"/>
      <c r="W187" s="6">
        <v>10</v>
      </c>
      <c r="X187" s="7">
        <v>1</v>
      </c>
      <c r="Y187" s="47">
        <v>228</v>
      </c>
      <c r="Z187" s="47"/>
      <c r="AC187" t="str">
        <f t="shared" si="23"/>
        <v>St. Bride’s</v>
      </c>
      <c r="AD187" t="str">
        <f t="shared" si="24"/>
        <v>T</v>
      </c>
      <c r="AE187" t="str">
        <f t="shared" si="22"/>
        <v>TRUE</v>
      </c>
      <c r="AG187">
        <f t="shared" si="25"/>
        <v>10</v>
      </c>
      <c r="AH187">
        <f t="shared" si="26"/>
        <v>1</v>
      </c>
      <c r="AI187">
        <f t="shared" si="27"/>
        <v>228</v>
      </c>
      <c r="AJ187" t="str">
        <f t="shared" si="28"/>
        <v>St. Bride’s</v>
      </c>
      <c r="AK187">
        <f t="shared" si="29"/>
        <v>10997</v>
      </c>
      <c r="AL187" t="str">
        <f t="shared" si="30"/>
        <v>1001228</v>
      </c>
      <c r="AN187">
        <f t="shared" si="31"/>
        <v>11</v>
      </c>
      <c r="AO187">
        <f t="shared" si="32"/>
        <v>1</v>
      </c>
    </row>
    <row r="188" spans="1:41" x14ac:dyDescent="0.2">
      <c r="A188" s="29"/>
      <c r="B188" s="29"/>
      <c r="C188" s="29"/>
      <c r="D188" s="29"/>
      <c r="E188" s="29"/>
      <c r="F188" s="29"/>
      <c r="G188" s="29"/>
      <c r="H188" s="30" t="s">
        <v>199</v>
      </c>
      <c r="I188" s="30"/>
      <c r="J188" s="30"/>
      <c r="K188" s="30"/>
      <c r="L188" s="30"/>
      <c r="M188" s="30"/>
      <c r="N188" s="30"/>
      <c r="O188" s="30"/>
      <c r="P188" s="30"/>
      <c r="Q188" s="30"/>
      <c r="R188" s="30"/>
      <c r="S188" s="51" t="s">
        <v>12</v>
      </c>
      <c r="T188" s="51"/>
      <c r="U188" s="51"/>
      <c r="V188" s="51"/>
      <c r="W188" s="6">
        <v>10</v>
      </c>
      <c r="X188" s="7">
        <v>1</v>
      </c>
      <c r="Y188" s="47">
        <v>178</v>
      </c>
      <c r="Z188" s="47"/>
      <c r="AC188" t="str">
        <f t="shared" si="23"/>
        <v>St. Mary’s</v>
      </c>
      <c r="AD188" t="str">
        <f t="shared" si="24"/>
        <v>T</v>
      </c>
      <c r="AE188" t="str">
        <f t="shared" si="22"/>
        <v>TRUE</v>
      </c>
      <c r="AG188">
        <f t="shared" si="25"/>
        <v>10</v>
      </c>
      <c r="AH188">
        <f t="shared" si="26"/>
        <v>1</v>
      </c>
      <c r="AI188">
        <f t="shared" si="27"/>
        <v>178</v>
      </c>
      <c r="AJ188" t="str">
        <f t="shared" si="28"/>
        <v>St. Mary’s</v>
      </c>
      <c r="AK188">
        <f t="shared" si="29"/>
        <v>10997</v>
      </c>
      <c r="AL188" t="str">
        <f t="shared" si="30"/>
        <v>1001178</v>
      </c>
      <c r="AN188">
        <f t="shared" si="31"/>
        <v>10</v>
      </c>
      <c r="AO188">
        <f t="shared" si="32"/>
        <v>1</v>
      </c>
    </row>
    <row r="189" spans="1:41" x14ac:dyDescent="0.2">
      <c r="A189" s="29"/>
      <c r="B189" s="29"/>
      <c r="C189" s="29"/>
      <c r="D189" s="29"/>
      <c r="E189" s="29"/>
      <c r="F189" s="29"/>
      <c r="G189" s="29"/>
      <c r="H189" s="30" t="s">
        <v>200</v>
      </c>
      <c r="I189" s="30"/>
      <c r="J189" s="30"/>
      <c r="K189" s="30"/>
      <c r="L189" s="30"/>
      <c r="M189" s="30"/>
      <c r="N189" s="30"/>
      <c r="O189" s="30"/>
      <c r="P189" s="30"/>
      <c r="Q189" s="30"/>
      <c r="R189" s="30"/>
      <c r="S189" s="51" t="s">
        <v>12</v>
      </c>
      <c r="T189" s="51"/>
      <c r="U189" s="51"/>
      <c r="V189" s="51"/>
      <c r="W189" s="6">
        <v>10</v>
      </c>
      <c r="X189" s="7">
        <v>1</v>
      </c>
      <c r="Y189" s="47">
        <v>169</v>
      </c>
      <c r="Z189" s="47"/>
      <c r="AC189" t="str">
        <f t="shared" si="23"/>
        <v>St. Vincent’s-St. Stephen’s-Peter’s River</v>
      </c>
      <c r="AD189" t="str">
        <f t="shared" si="24"/>
        <v>T</v>
      </c>
      <c r="AE189" t="str">
        <f t="shared" si="22"/>
        <v>TRUE</v>
      </c>
      <c r="AG189">
        <f t="shared" si="25"/>
        <v>10</v>
      </c>
      <c r="AH189">
        <f t="shared" si="26"/>
        <v>1</v>
      </c>
      <c r="AI189">
        <f t="shared" si="27"/>
        <v>169</v>
      </c>
      <c r="AJ189" t="str">
        <f t="shared" si="28"/>
        <v>St. Vincent’s-St. Stephen’s-Peter’s River</v>
      </c>
      <c r="AK189">
        <f t="shared" si="29"/>
        <v>10997</v>
      </c>
      <c r="AL189" t="str">
        <f t="shared" si="30"/>
        <v>1001169</v>
      </c>
      <c r="AN189">
        <f t="shared" si="31"/>
        <v>41</v>
      </c>
      <c r="AO189">
        <f t="shared" si="32"/>
        <v>1</v>
      </c>
    </row>
    <row r="190" spans="1:41" x14ac:dyDescent="0.2">
      <c r="A190" s="29"/>
      <c r="B190" s="29"/>
      <c r="C190" s="29"/>
      <c r="D190" s="29"/>
      <c r="E190" s="29"/>
      <c r="F190" s="29"/>
      <c r="G190" s="29"/>
      <c r="H190" s="30" t="s">
        <v>201</v>
      </c>
      <c r="I190" s="30"/>
      <c r="J190" s="30"/>
      <c r="K190" s="30"/>
      <c r="L190" s="30"/>
      <c r="M190" s="30"/>
      <c r="N190" s="30"/>
      <c r="O190" s="30"/>
      <c r="P190" s="30"/>
      <c r="Q190" s="30"/>
      <c r="R190" s="30"/>
      <c r="S190" s="51" t="s">
        <v>12</v>
      </c>
      <c r="T190" s="51"/>
      <c r="U190" s="51"/>
      <c r="V190" s="51"/>
      <c r="W190" s="6">
        <v>10</v>
      </c>
      <c r="X190" s="7">
        <v>4</v>
      </c>
      <c r="Y190" s="31">
        <v>18</v>
      </c>
      <c r="Z190" s="31"/>
      <c r="AC190" t="str">
        <f t="shared" si="23"/>
        <v>Stephenville Crossing</v>
      </c>
      <c r="AD190" t="str">
        <f t="shared" si="24"/>
        <v>T</v>
      </c>
      <c r="AE190" t="str">
        <f t="shared" si="22"/>
        <v>TRUE</v>
      </c>
      <c r="AG190">
        <f t="shared" si="25"/>
        <v>10</v>
      </c>
      <c r="AH190">
        <f t="shared" si="26"/>
        <v>4</v>
      </c>
      <c r="AI190">
        <f t="shared" si="27"/>
        <v>18</v>
      </c>
      <c r="AJ190" t="str">
        <f t="shared" si="28"/>
        <v>Stephenville Crossing</v>
      </c>
      <c r="AK190">
        <f t="shared" si="29"/>
        <v>10997</v>
      </c>
      <c r="AL190" t="str">
        <f t="shared" si="30"/>
        <v>1004018</v>
      </c>
      <c r="AN190">
        <f t="shared" si="31"/>
        <v>21</v>
      </c>
      <c r="AO190">
        <f t="shared" si="32"/>
        <v>1</v>
      </c>
    </row>
    <row r="191" spans="1:41" x14ac:dyDescent="0.2">
      <c r="A191" s="29"/>
      <c r="B191" s="29"/>
      <c r="C191" s="29"/>
      <c r="D191" s="29"/>
      <c r="E191" s="29"/>
      <c r="F191" s="29"/>
      <c r="G191" s="29"/>
      <c r="H191" s="30" t="s">
        <v>202</v>
      </c>
      <c r="I191" s="30"/>
      <c r="J191" s="30"/>
      <c r="K191" s="30"/>
      <c r="L191" s="30"/>
      <c r="M191" s="30"/>
      <c r="N191" s="30"/>
      <c r="O191" s="30"/>
      <c r="P191" s="30"/>
      <c r="Q191" s="30"/>
      <c r="R191" s="30"/>
      <c r="S191" s="51" t="s">
        <v>12</v>
      </c>
      <c r="T191" s="51"/>
      <c r="U191" s="51"/>
      <c r="V191" s="51"/>
      <c r="W191" s="6">
        <v>10</v>
      </c>
      <c r="X191" s="7">
        <v>2</v>
      </c>
      <c r="Y191" s="31">
        <v>36</v>
      </c>
      <c r="Z191" s="31"/>
      <c r="AC191" t="str">
        <f t="shared" si="23"/>
        <v>Terrenceville</v>
      </c>
      <c r="AD191" t="str">
        <f t="shared" si="24"/>
        <v>T</v>
      </c>
      <c r="AE191" t="str">
        <f t="shared" si="22"/>
        <v>TRUE</v>
      </c>
      <c r="AG191">
        <f t="shared" si="25"/>
        <v>10</v>
      </c>
      <c r="AH191">
        <f t="shared" si="26"/>
        <v>2</v>
      </c>
      <c r="AI191">
        <f t="shared" si="27"/>
        <v>36</v>
      </c>
      <c r="AJ191" t="str">
        <f t="shared" si="28"/>
        <v>Terrenceville</v>
      </c>
      <c r="AK191">
        <f t="shared" si="29"/>
        <v>10997</v>
      </c>
      <c r="AL191" t="str">
        <f t="shared" si="30"/>
        <v>1002036</v>
      </c>
      <c r="AN191">
        <f t="shared" si="31"/>
        <v>13</v>
      </c>
      <c r="AO191">
        <f t="shared" si="32"/>
        <v>1</v>
      </c>
    </row>
    <row r="192" spans="1:41" x14ac:dyDescent="0.2">
      <c r="A192" s="29"/>
      <c r="B192" s="29"/>
      <c r="C192" s="29"/>
      <c r="D192" s="29"/>
      <c r="E192" s="29"/>
      <c r="F192" s="29"/>
      <c r="G192" s="29"/>
      <c r="H192" s="30" t="s">
        <v>203</v>
      </c>
      <c r="I192" s="30"/>
      <c r="J192" s="30"/>
      <c r="K192" s="30"/>
      <c r="L192" s="30"/>
      <c r="M192" s="30"/>
      <c r="N192" s="30"/>
      <c r="O192" s="30"/>
      <c r="P192" s="30"/>
      <c r="Q192" s="30"/>
      <c r="R192" s="30"/>
      <c r="S192" s="51" t="s">
        <v>12</v>
      </c>
      <c r="T192" s="51"/>
      <c r="U192" s="51"/>
      <c r="V192" s="51"/>
      <c r="W192" s="6">
        <v>10</v>
      </c>
      <c r="X192" s="7">
        <v>8</v>
      </c>
      <c r="Y192" s="31">
        <v>23</v>
      </c>
      <c r="Z192" s="31"/>
      <c r="AC192" t="str">
        <f t="shared" si="23"/>
        <v>Tilting</v>
      </c>
      <c r="AD192" t="str">
        <f t="shared" si="24"/>
        <v>T</v>
      </c>
      <c r="AE192" t="str">
        <f t="shared" si="22"/>
        <v>TRUE</v>
      </c>
      <c r="AG192">
        <f t="shared" si="25"/>
        <v>10</v>
      </c>
      <c r="AH192">
        <f t="shared" si="26"/>
        <v>8</v>
      </c>
      <c r="AI192">
        <f t="shared" si="27"/>
        <v>23</v>
      </c>
      <c r="AJ192" t="str">
        <f t="shared" si="28"/>
        <v>Tilting</v>
      </c>
      <c r="AK192">
        <f t="shared" si="29"/>
        <v>10997</v>
      </c>
      <c r="AL192" t="str">
        <f t="shared" si="30"/>
        <v>1008023</v>
      </c>
      <c r="AN192">
        <f t="shared" si="31"/>
        <v>7</v>
      </c>
      <c r="AO192">
        <f t="shared" si="32"/>
        <v>1</v>
      </c>
    </row>
    <row r="193" spans="1:41" x14ac:dyDescent="0.2">
      <c r="A193" s="29"/>
      <c r="B193" s="29"/>
      <c r="C193" s="29"/>
      <c r="D193" s="29"/>
      <c r="E193" s="29"/>
      <c r="F193" s="29"/>
      <c r="G193" s="29"/>
      <c r="H193" s="30" t="s">
        <v>204</v>
      </c>
      <c r="I193" s="30"/>
      <c r="J193" s="30"/>
      <c r="K193" s="30"/>
      <c r="L193" s="30"/>
      <c r="M193" s="30"/>
      <c r="N193" s="30"/>
      <c r="O193" s="30"/>
      <c r="P193" s="30"/>
      <c r="Q193" s="30"/>
      <c r="R193" s="30"/>
      <c r="S193" s="51" t="s">
        <v>12</v>
      </c>
      <c r="T193" s="51"/>
      <c r="U193" s="51"/>
      <c r="V193" s="51"/>
      <c r="W193" s="6">
        <v>10</v>
      </c>
      <c r="X193" s="7">
        <v>1</v>
      </c>
      <c r="Y193" s="47">
        <v>113</v>
      </c>
      <c r="Z193" s="47"/>
      <c r="AC193" t="str">
        <f t="shared" si="23"/>
        <v>Trepassey</v>
      </c>
      <c r="AD193" t="str">
        <f t="shared" si="24"/>
        <v>T</v>
      </c>
      <c r="AE193" t="str">
        <f t="shared" si="22"/>
        <v>TRUE</v>
      </c>
      <c r="AG193">
        <f t="shared" si="25"/>
        <v>10</v>
      </c>
      <c r="AH193">
        <f t="shared" si="26"/>
        <v>1</v>
      </c>
      <c r="AI193">
        <f t="shared" si="27"/>
        <v>113</v>
      </c>
      <c r="AJ193" t="str">
        <f t="shared" si="28"/>
        <v>Trepassey</v>
      </c>
      <c r="AK193">
        <f t="shared" si="29"/>
        <v>10997</v>
      </c>
      <c r="AL193" t="str">
        <f t="shared" si="30"/>
        <v>1001113</v>
      </c>
      <c r="AN193">
        <f t="shared" si="31"/>
        <v>9</v>
      </c>
      <c r="AO193">
        <f t="shared" si="32"/>
        <v>1</v>
      </c>
    </row>
    <row r="194" spans="1:41" x14ac:dyDescent="0.2">
      <c r="A194" s="29"/>
      <c r="B194" s="29"/>
      <c r="C194" s="29"/>
      <c r="D194" s="29"/>
      <c r="E194" s="29"/>
      <c r="F194" s="29"/>
      <c r="G194" s="29"/>
      <c r="H194" s="30" t="s">
        <v>205</v>
      </c>
      <c r="I194" s="30"/>
      <c r="J194" s="30"/>
      <c r="K194" s="30"/>
      <c r="L194" s="30"/>
      <c r="M194" s="30"/>
      <c r="N194" s="30"/>
      <c r="O194" s="30"/>
      <c r="P194" s="30"/>
      <c r="Q194" s="30"/>
      <c r="R194" s="30"/>
      <c r="S194" s="51" t="s">
        <v>12</v>
      </c>
      <c r="T194" s="51"/>
      <c r="U194" s="51"/>
      <c r="V194" s="51"/>
      <c r="W194" s="6">
        <v>10</v>
      </c>
      <c r="X194" s="7">
        <v>7</v>
      </c>
      <c r="Y194" s="31">
        <v>15</v>
      </c>
      <c r="Z194" s="31"/>
      <c r="AC194" t="str">
        <f t="shared" si="23"/>
        <v>Trinity (Trinity Bay)</v>
      </c>
      <c r="AD194" t="str">
        <f t="shared" si="24"/>
        <v>T</v>
      </c>
      <c r="AE194" t="str">
        <f t="shared" si="22"/>
        <v>TRUE</v>
      </c>
      <c r="AG194">
        <f t="shared" si="25"/>
        <v>10</v>
      </c>
      <c r="AH194">
        <f t="shared" si="26"/>
        <v>7</v>
      </c>
      <c r="AI194">
        <f t="shared" si="27"/>
        <v>15</v>
      </c>
      <c r="AJ194" t="str">
        <f t="shared" si="28"/>
        <v>Trinity (Trinity Bay)</v>
      </c>
      <c r="AK194">
        <f t="shared" si="29"/>
        <v>10997</v>
      </c>
      <c r="AL194" t="str">
        <f t="shared" si="30"/>
        <v>1007015</v>
      </c>
      <c r="AN194">
        <f t="shared" si="31"/>
        <v>21</v>
      </c>
      <c r="AO194">
        <f t="shared" si="32"/>
        <v>1</v>
      </c>
    </row>
    <row r="195" spans="1:41" x14ac:dyDescent="0.2">
      <c r="A195" s="29"/>
      <c r="B195" s="29"/>
      <c r="C195" s="29"/>
      <c r="D195" s="29"/>
      <c r="E195" s="29"/>
      <c r="F195" s="29"/>
      <c r="G195" s="29"/>
      <c r="H195" s="30" t="s">
        <v>206</v>
      </c>
      <c r="I195" s="30"/>
      <c r="J195" s="30"/>
      <c r="K195" s="30"/>
      <c r="L195" s="30"/>
      <c r="M195" s="30"/>
      <c r="N195" s="30"/>
      <c r="O195" s="30"/>
      <c r="P195" s="30"/>
      <c r="Q195" s="30"/>
      <c r="R195" s="30"/>
      <c r="S195" s="51" t="s">
        <v>12</v>
      </c>
      <c r="T195" s="51"/>
      <c r="U195" s="51"/>
      <c r="V195" s="51"/>
      <c r="W195" s="6">
        <v>10</v>
      </c>
      <c r="X195" s="7">
        <v>8</v>
      </c>
      <c r="Y195" s="31">
        <v>54</v>
      </c>
      <c r="Z195" s="31"/>
      <c r="AC195" t="str">
        <f t="shared" si="23"/>
        <v>Triton</v>
      </c>
      <c r="AD195" t="str">
        <f t="shared" si="24"/>
        <v>T</v>
      </c>
      <c r="AE195" t="str">
        <f t="shared" si="22"/>
        <v>TRUE</v>
      </c>
      <c r="AG195">
        <f t="shared" si="25"/>
        <v>10</v>
      </c>
      <c r="AH195">
        <f t="shared" si="26"/>
        <v>8</v>
      </c>
      <c r="AI195">
        <f t="shared" si="27"/>
        <v>54</v>
      </c>
      <c r="AJ195" t="str">
        <f t="shared" si="28"/>
        <v>Triton</v>
      </c>
      <c r="AK195">
        <f t="shared" si="29"/>
        <v>10997</v>
      </c>
      <c r="AL195" t="str">
        <f t="shared" si="30"/>
        <v>1008054</v>
      </c>
      <c r="AN195">
        <f t="shared" si="31"/>
        <v>6</v>
      </c>
      <c r="AO195">
        <f t="shared" si="32"/>
        <v>1</v>
      </c>
    </row>
    <row r="196" spans="1:41" x14ac:dyDescent="0.2">
      <c r="A196" s="29"/>
      <c r="B196" s="29"/>
      <c r="C196" s="29"/>
      <c r="D196" s="29"/>
      <c r="E196" s="29"/>
      <c r="F196" s="29"/>
      <c r="G196" s="29"/>
      <c r="H196" s="30" t="s">
        <v>207</v>
      </c>
      <c r="I196" s="30"/>
      <c r="J196" s="30"/>
      <c r="K196" s="30"/>
      <c r="L196" s="30"/>
      <c r="M196" s="30"/>
      <c r="N196" s="30"/>
      <c r="O196" s="30"/>
      <c r="P196" s="30"/>
      <c r="Q196" s="30"/>
      <c r="R196" s="30"/>
      <c r="S196" s="51" t="s">
        <v>12</v>
      </c>
      <c r="T196" s="51"/>
      <c r="U196" s="51"/>
      <c r="V196" s="51"/>
      <c r="W196" s="6">
        <v>10</v>
      </c>
      <c r="X196" s="7">
        <v>1</v>
      </c>
      <c r="Y196" s="47">
        <v>365</v>
      </c>
      <c r="Z196" s="47"/>
      <c r="AC196" t="str">
        <f t="shared" si="23"/>
        <v>Victoria</v>
      </c>
      <c r="AD196" t="str">
        <f t="shared" si="24"/>
        <v>T</v>
      </c>
      <c r="AE196" t="str">
        <f t="shared" ref="AE196:AE259" si="33">IF(OR(EXACT(AD196, "C"), EXACT(AD196, "C"), EXACT(AD196, "CC"), EXACT(AD196, "CG"), EXACT(AD196, "CN"), EXACT(AD196, "COM"), EXACT(AD196, "CT"), EXACT(AD196, "CU"), EXACT(AD196, "CV"), EXACT(AD196, "CY"), EXACT(AD196, "DM"), EXACT(AD196, "HAM"), EXACT(AD196, "IM"), EXACT(AD196, "IRI"), EXACT(AD196, "LGD"), EXACT(AD196, "M"), EXACT(AD196, "MD"), EXACT(AD196, "MÉ"), EXACT(AD196, "MU"), EXACT(AD196, "NH"), EXACT(AD196, "NL"), EXACT(AD196, "NO"), EXACT(AD196, "NV"), EXACT(AD196, "P"), EXACT(AD196, "PE"), EXACT(AD196, "RCR"), EXACT(AD196, "RDA"), EXACT(AD196, "RGM"), EXACT(AD196, "RM"), EXACT(AD196, "RV"), EXACT(AD196, "SC"), EXACT(AD196, "SÉ"), EXACT(AD196, "S-É"), EXACT(AD196, "SET"), EXACT(AD196, "SG"), EXACT(AD196, "SM"), EXACT(AD196, "SV"), EXACT(AD196, "T"), EXACT(AD196, "TC"), EXACT(AD196, "TI"), EXACT(AD196, "TK"), EXACT(AD196, "TL"), EXACT(AD196, "TP"), EXACT(AD196, "TV"), EXACT(AD196, "V"), EXACT(AD196, "VC"), EXACT(AD196, "VK"), EXACT(AD196, "VL")), "TRUE", "FALSE")</f>
        <v>TRUE</v>
      </c>
      <c r="AG196">
        <f t="shared" si="25"/>
        <v>10</v>
      </c>
      <c r="AH196">
        <f t="shared" si="26"/>
        <v>1</v>
      </c>
      <c r="AI196">
        <f t="shared" si="27"/>
        <v>365</v>
      </c>
      <c r="AJ196" t="str">
        <f t="shared" si="28"/>
        <v>Victoria</v>
      </c>
      <c r="AK196">
        <f t="shared" si="29"/>
        <v>10997</v>
      </c>
      <c r="AL196" t="str">
        <f t="shared" si="30"/>
        <v>1001365</v>
      </c>
      <c r="AN196">
        <f t="shared" si="31"/>
        <v>8</v>
      </c>
      <c r="AO196">
        <f t="shared" si="32"/>
        <v>1</v>
      </c>
    </row>
    <row r="197" spans="1:41" x14ac:dyDescent="0.2">
      <c r="A197" s="29"/>
      <c r="B197" s="29"/>
      <c r="C197" s="29"/>
      <c r="D197" s="29"/>
      <c r="E197" s="29"/>
      <c r="F197" s="29"/>
      <c r="G197" s="29"/>
      <c r="H197" s="30" t="s">
        <v>208</v>
      </c>
      <c r="I197" s="30"/>
      <c r="J197" s="30"/>
      <c r="K197" s="30"/>
      <c r="L197" s="30"/>
      <c r="M197" s="30"/>
      <c r="N197" s="30"/>
      <c r="O197" s="30"/>
      <c r="P197" s="30"/>
      <c r="Q197" s="30"/>
      <c r="R197" s="30"/>
      <c r="S197" s="51" t="s">
        <v>12</v>
      </c>
      <c r="T197" s="51"/>
      <c r="U197" s="51"/>
      <c r="V197" s="51"/>
      <c r="W197" s="6">
        <v>10</v>
      </c>
      <c r="X197" s="7">
        <v>1</v>
      </c>
      <c r="Y197" s="47">
        <v>298</v>
      </c>
      <c r="Z197" s="47"/>
      <c r="AC197" t="str">
        <f t="shared" ref="AC197:AC260" si="34">IF(ISBLANK(H197), IF(ISBLANK(G197), "", G197), H197)</f>
        <v>Whitbourne</v>
      </c>
      <c r="AD197" t="str">
        <f t="shared" ref="AD197:AD260" si="35">UPPER(TRIM(IF(ISBLANK(T197), IF(ISBLANK(S197), IF(ISBLANK(R197), IF(ISBLANK(Q197), IF(ISBLANK(P197), IF(ISBLANK(O197), IF(ISBLANK(N197), IF(ISBLANK(M197), IF(ISBLANK(L197), IF(ISBLANK(K197), IF(ISBLANK(J197), IF(ISBLANK(I197), "", I197), J197), K197), L197), M197), N197), O197), P197), Q197), R197), S197), T197)))</f>
        <v>T</v>
      </c>
      <c r="AE197" t="str">
        <f t="shared" si="33"/>
        <v>TRUE</v>
      </c>
      <c r="AG197">
        <f t="shared" ref="AG197:AG260" si="36">IF(EXACT(AE197, "TRUE"), IF(ISBLANK(W197), IF(ISBLANK(V197), IF(ISBLANK(U197), "", IF(ISNUMBER(U197), U197, "")), IF(ISNUMBER(V197), V197, "")), IF(ISNUMBER(W197), W197, "")), "")</f>
        <v>10</v>
      </c>
      <c r="AH197">
        <f t="shared" ref="AH197:AH260" si="37">IF(EXACT(AE197, "TRUE"), IF(ISBLANK(X197), "", IF(ISNUMBER(X197), X197, "")), "")</f>
        <v>1</v>
      </c>
      <c r="AI197">
        <f t="shared" ref="AI197:AI260" si="38">IF(EXACT(AE197, "TRUE"), IF(ISBLANK(Z197), IF(ISBLANK(Y197), "", IF(ISNUMBER(Y197), Y197, "")), IF(ISNUMBER(Z197), Z197, "")), "")</f>
        <v>298</v>
      </c>
      <c r="AJ197" t="str">
        <f t="shared" ref="AJ197:AJ260" si="39">IF(EXACT(AE197, "TRUE"), IF(ISBLANK(AC197), "", AC197), "")</f>
        <v>Whitbourne</v>
      </c>
      <c r="AK197">
        <f t="shared" ref="AK197:AK260" si="40">IF(ISBLANK(AC197), AK196, IF(ISBLANK(E197),AK196,IF(ISBLANK(AC197),AK196,IF(ISNUMBER(E197),E197,AK196))))</f>
        <v>10997</v>
      </c>
      <c r="AL197" t="str">
        <f t="shared" ref="AL197:AL260" si="41">IF(EXACT(AE197, "TRUE"), IF(AND(ISNUMBER(AG197), ISNUMBER(AH197), ISNUMBER(AI197)), IF(ISBLANK(AC197), "", CONCATENATE(TEXT(AG197, "00"), TEXT(AH197, "00"), TEXT(AI197, "000"))), ""), "")</f>
        <v>1001298</v>
      </c>
      <c r="AN197">
        <f t="shared" ref="AN197:AN260" si="42">LEN(AC197)</f>
        <v>10</v>
      </c>
      <c r="AO197">
        <f t="shared" ref="AO197:AO260" si="43">IF(EXACT(AD197, "CSD TYPE"), "", LEN(AD197))</f>
        <v>1</v>
      </c>
    </row>
    <row r="198" spans="1:41" x14ac:dyDescent="0.2">
      <c r="A198" s="29"/>
      <c r="B198" s="29"/>
      <c r="C198" s="29"/>
      <c r="D198" s="29"/>
      <c r="E198" s="29"/>
      <c r="F198" s="29"/>
      <c r="G198" s="29"/>
      <c r="H198" s="30" t="s">
        <v>209</v>
      </c>
      <c r="I198" s="30"/>
      <c r="J198" s="30"/>
      <c r="K198" s="30"/>
      <c r="L198" s="30"/>
      <c r="M198" s="30"/>
      <c r="N198" s="30"/>
      <c r="O198" s="30"/>
      <c r="P198" s="30"/>
      <c r="Q198" s="30"/>
      <c r="R198" s="30"/>
      <c r="S198" s="51" t="s">
        <v>12</v>
      </c>
      <c r="T198" s="51"/>
      <c r="U198" s="51"/>
      <c r="V198" s="51"/>
      <c r="W198" s="6">
        <v>10</v>
      </c>
      <c r="X198" s="7">
        <v>1</v>
      </c>
      <c r="Y198" s="47">
        <v>308</v>
      </c>
      <c r="Z198" s="47"/>
      <c r="AC198" t="str">
        <f t="shared" si="34"/>
        <v>Whiteway</v>
      </c>
      <c r="AD198" t="str">
        <f t="shared" si="35"/>
        <v>T</v>
      </c>
      <c r="AE198" t="str">
        <f t="shared" si="33"/>
        <v>TRUE</v>
      </c>
      <c r="AG198">
        <f t="shared" si="36"/>
        <v>10</v>
      </c>
      <c r="AH198">
        <f t="shared" si="37"/>
        <v>1</v>
      </c>
      <c r="AI198">
        <f t="shared" si="38"/>
        <v>308</v>
      </c>
      <c r="AJ198" t="str">
        <f t="shared" si="39"/>
        <v>Whiteway</v>
      </c>
      <c r="AK198">
        <f t="shared" si="40"/>
        <v>10997</v>
      </c>
      <c r="AL198" t="str">
        <f t="shared" si="41"/>
        <v>1001308</v>
      </c>
      <c r="AN198">
        <f t="shared" si="42"/>
        <v>8</v>
      </c>
      <c r="AO198">
        <f t="shared" si="43"/>
        <v>1</v>
      </c>
    </row>
    <row r="199" spans="1:41" x14ac:dyDescent="0.2">
      <c r="A199" s="29"/>
      <c r="B199" s="29"/>
      <c r="C199" s="29"/>
      <c r="D199" s="29"/>
      <c r="E199" s="29"/>
      <c r="F199" s="29"/>
      <c r="G199" s="29"/>
      <c r="H199" s="30" t="s">
        <v>210</v>
      </c>
      <c r="I199" s="30"/>
      <c r="J199" s="30"/>
      <c r="K199" s="30"/>
      <c r="L199" s="30"/>
      <c r="M199" s="30"/>
      <c r="N199" s="30"/>
      <c r="O199" s="30"/>
      <c r="P199" s="30"/>
      <c r="Q199" s="30"/>
      <c r="R199" s="30"/>
      <c r="S199" s="51" t="s">
        <v>12</v>
      </c>
      <c r="T199" s="51"/>
      <c r="U199" s="51"/>
      <c r="V199" s="51"/>
      <c r="W199" s="6">
        <v>10</v>
      </c>
      <c r="X199" s="7">
        <v>2</v>
      </c>
      <c r="Y199" s="31">
        <v>23</v>
      </c>
      <c r="Z199" s="31"/>
      <c r="AC199" t="str">
        <f t="shared" si="34"/>
        <v>Winterland</v>
      </c>
      <c r="AD199" t="str">
        <f t="shared" si="35"/>
        <v>T</v>
      </c>
      <c r="AE199" t="str">
        <f t="shared" si="33"/>
        <v>TRUE</v>
      </c>
      <c r="AG199">
        <f t="shared" si="36"/>
        <v>10</v>
      </c>
      <c r="AH199">
        <f t="shared" si="37"/>
        <v>2</v>
      </c>
      <c r="AI199">
        <f t="shared" si="38"/>
        <v>23</v>
      </c>
      <c r="AJ199" t="str">
        <f t="shared" si="39"/>
        <v>Winterland</v>
      </c>
      <c r="AK199">
        <f t="shared" si="40"/>
        <v>10997</v>
      </c>
      <c r="AL199" t="str">
        <f t="shared" si="41"/>
        <v>1002023</v>
      </c>
      <c r="AN199">
        <f t="shared" si="42"/>
        <v>10</v>
      </c>
      <c r="AO199">
        <f t="shared" si="43"/>
        <v>1</v>
      </c>
    </row>
    <row r="200" spans="1:41" x14ac:dyDescent="0.2">
      <c r="A200" s="29"/>
      <c r="B200" s="29"/>
      <c r="C200" s="29"/>
      <c r="D200" s="29"/>
      <c r="E200" s="29"/>
      <c r="F200" s="29"/>
      <c r="G200" s="29"/>
      <c r="H200" s="30" t="s">
        <v>211</v>
      </c>
      <c r="I200" s="30"/>
      <c r="J200" s="30"/>
      <c r="K200" s="30"/>
      <c r="L200" s="30"/>
      <c r="M200" s="30"/>
      <c r="N200" s="30"/>
      <c r="O200" s="30"/>
      <c r="P200" s="30"/>
      <c r="Q200" s="30"/>
      <c r="R200" s="30"/>
      <c r="S200" s="51" t="s">
        <v>12</v>
      </c>
      <c r="T200" s="51"/>
      <c r="U200" s="51"/>
      <c r="V200" s="51"/>
      <c r="W200" s="6">
        <v>10</v>
      </c>
      <c r="X200" s="7">
        <v>5</v>
      </c>
      <c r="Y200" s="31">
        <v>35</v>
      </c>
      <c r="Z200" s="31"/>
      <c r="AC200" t="str">
        <f t="shared" si="34"/>
        <v>York Harbour</v>
      </c>
      <c r="AD200" t="str">
        <f t="shared" si="35"/>
        <v>T</v>
      </c>
      <c r="AE200" t="str">
        <f t="shared" si="33"/>
        <v>TRUE</v>
      </c>
      <c r="AG200">
        <f t="shared" si="36"/>
        <v>10</v>
      </c>
      <c r="AH200">
        <f t="shared" si="37"/>
        <v>5</v>
      </c>
      <c r="AI200">
        <f t="shared" si="38"/>
        <v>35</v>
      </c>
      <c r="AJ200" t="str">
        <f t="shared" si="39"/>
        <v>York Harbour</v>
      </c>
      <c r="AK200">
        <f t="shared" si="40"/>
        <v>10997</v>
      </c>
      <c r="AL200" t="str">
        <f t="shared" si="41"/>
        <v>1005035</v>
      </c>
      <c r="AN200">
        <f t="shared" si="42"/>
        <v>12</v>
      </c>
      <c r="AO200">
        <f t="shared" si="43"/>
        <v>1</v>
      </c>
    </row>
    <row r="201" spans="1:41" x14ac:dyDescent="0.2">
      <c r="A201" s="30" t="s">
        <v>212</v>
      </c>
      <c r="B201" s="30"/>
      <c r="C201" s="30"/>
      <c r="D201" s="30"/>
      <c r="E201" s="56">
        <v>10998</v>
      </c>
      <c r="F201" s="56"/>
      <c r="G201" s="56"/>
      <c r="H201" s="57" t="s">
        <v>213</v>
      </c>
      <c r="I201" s="57"/>
      <c r="J201" s="57"/>
      <c r="K201" s="57"/>
      <c r="L201" s="57"/>
      <c r="M201" s="57"/>
      <c r="N201" s="57"/>
      <c r="O201" s="57"/>
      <c r="P201" s="57"/>
      <c r="Q201" s="57"/>
      <c r="R201" s="57"/>
      <c r="S201" s="59" t="s">
        <v>12</v>
      </c>
      <c r="T201" s="59"/>
      <c r="U201" s="59"/>
      <c r="V201" s="59"/>
      <c r="W201" s="9">
        <v>10</v>
      </c>
      <c r="X201" s="10">
        <v>6</v>
      </c>
      <c r="Y201" s="58">
        <v>11</v>
      </c>
      <c r="Z201" s="58"/>
      <c r="AC201" t="str">
        <f t="shared" si="34"/>
        <v>Appleton</v>
      </c>
      <c r="AD201" t="str">
        <f t="shared" si="35"/>
        <v>T</v>
      </c>
      <c r="AE201" t="str">
        <f t="shared" si="33"/>
        <v>TRUE</v>
      </c>
      <c r="AG201">
        <f t="shared" si="36"/>
        <v>10</v>
      </c>
      <c r="AH201">
        <f t="shared" si="37"/>
        <v>6</v>
      </c>
      <c r="AI201">
        <f t="shared" si="38"/>
        <v>11</v>
      </c>
      <c r="AJ201" t="str">
        <f t="shared" si="39"/>
        <v>Appleton</v>
      </c>
      <c r="AK201">
        <f t="shared" si="40"/>
        <v>10998</v>
      </c>
      <c r="AL201" t="str">
        <f t="shared" si="41"/>
        <v>1006011</v>
      </c>
      <c r="AN201">
        <f t="shared" si="42"/>
        <v>8</v>
      </c>
      <c r="AO201">
        <f t="shared" si="43"/>
        <v>1</v>
      </c>
    </row>
    <row r="202" spans="1:41" x14ac:dyDescent="0.2">
      <c r="A202" s="29"/>
      <c r="B202" s="29"/>
      <c r="C202" s="29"/>
      <c r="D202" s="29"/>
      <c r="E202" s="29"/>
      <c r="F202" s="29"/>
      <c r="G202" s="29"/>
      <c r="H202" s="30" t="s">
        <v>214</v>
      </c>
      <c r="I202" s="30"/>
      <c r="J202" s="30"/>
      <c r="K202" s="30"/>
      <c r="L202" s="30"/>
      <c r="M202" s="30"/>
      <c r="N202" s="30"/>
      <c r="O202" s="30"/>
      <c r="P202" s="30"/>
      <c r="Q202" s="30"/>
      <c r="R202" s="30"/>
      <c r="S202" s="51" t="s">
        <v>12</v>
      </c>
      <c r="T202" s="51"/>
      <c r="U202" s="51"/>
      <c r="V202" s="51"/>
      <c r="W202" s="6">
        <v>10</v>
      </c>
      <c r="X202" s="7">
        <v>8</v>
      </c>
      <c r="Y202" s="31">
        <v>79</v>
      </c>
      <c r="Z202" s="31"/>
      <c r="AC202" t="str">
        <f t="shared" si="34"/>
        <v>Baie Verte</v>
      </c>
      <c r="AD202" t="str">
        <f t="shared" si="35"/>
        <v>T</v>
      </c>
      <c r="AE202" t="str">
        <f t="shared" si="33"/>
        <v>TRUE</v>
      </c>
      <c r="AG202">
        <f t="shared" si="36"/>
        <v>10</v>
      </c>
      <c r="AH202">
        <f t="shared" si="37"/>
        <v>8</v>
      </c>
      <c r="AI202">
        <f t="shared" si="38"/>
        <v>79</v>
      </c>
      <c r="AJ202" t="str">
        <f t="shared" si="39"/>
        <v>Baie Verte</v>
      </c>
      <c r="AK202">
        <f t="shared" si="40"/>
        <v>10998</v>
      </c>
      <c r="AL202" t="str">
        <f t="shared" si="41"/>
        <v>1008079</v>
      </c>
      <c r="AN202">
        <f t="shared" si="42"/>
        <v>10</v>
      </c>
      <c r="AO202">
        <f t="shared" si="43"/>
        <v>1</v>
      </c>
    </row>
    <row r="203" spans="1:41" x14ac:dyDescent="0.2">
      <c r="A203" s="29"/>
      <c r="B203" s="29"/>
      <c r="C203" s="29"/>
      <c r="D203" s="29"/>
      <c r="E203" s="29"/>
      <c r="F203" s="29"/>
      <c r="G203" s="29"/>
      <c r="H203" s="30" t="s">
        <v>215</v>
      </c>
      <c r="I203" s="30"/>
      <c r="J203" s="30"/>
      <c r="K203" s="30"/>
      <c r="L203" s="30"/>
      <c r="M203" s="30"/>
      <c r="N203" s="30"/>
      <c r="O203" s="30"/>
      <c r="P203" s="30"/>
      <c r="Q203" s="30"/>
      <c r="R203" s="30"/>
      <c r="S203" s="51" t="s">
        <v>12</v>
      </c>
      <c r="T203" s="51"/>
      <c r="U203" s="51"/>
      <c r="V203" s="51"/>
      <c r="W203" s="6">
        <v>10</v>
      </c>
      <c r="X203" s="7">
        <v>7</v>
      </c>
      <c r="Y203" s="31">
        <v>23</v>
      </c>
      <c r="Z203" s="31"/>
      <c r="AC203" t="str">
        <f t="shared" si="34"/>
        <v>Bonavista</v>
      </c>
      <c r="AD203" t="str">
        <f t="shared" si="35"/>
        <v>T</v>
      </c>
      <c r="AE203" t="str">
        <f t="shared" si="33"/>
        <v>TRUE</v>
      </c>
      <c r="AG203">
        <f t="shared" si="36"/>
        <v>10</v>
      </c>
      <c r="AH203">
        <f t="shared" si="37"/>
        <v>7</v>
      </c>
      <c r="AI203">
        <f t="shared" si="38"/>
        <v>23</v>
      </c>
      <c r="AJ203" t="str">
        <f t="shared" si="39"/>
        <v>Bonavista</v>
      </c>
      <c r="AK203">
        <f t="shared" si="40"/>
        <v>10998</v>
      </c>
      <c r="AL203" t="str">
        <f t="shared" si="41"/>
        <v>1007023</v>
      </c>
      <c r="AN203">
        <f t="shared" si="42"/>
        <v>9</v>
      </c>
      <c r="AO203">
        <f t="shared" si="43"/>
        <v>1</v>
      </c>
    </row>
    <row r="204" spans="1:41" x14ac:dyDescent="0.2">
      <c r="A204" s="29"/>
      <c r="B204" s="29"/>
      <c r="C204" s="29"/>
      <c r="D204" s="29"/>
      <c r="E204" s="29"/>
      <c r="F204" s="29"/>
      <c r="G204" s="29"/>
      <c r="H204" s="30" t="s">
        <v>216</v>
      </c>
      <c r="I204" s="30"/>
      <c r="J204" s="30"/>
      <c r="K204" s="30"/>
      <c r="L204" s="30"/>
      <c r="M204" s="30"/>
      <c r="N204" s="30"/>
      <c r="O204" s="30"/>
      <c r="P204" s="30"/>
      <c r="Q204" s="30"/>
      <c r="R204" s="30"/>
      <c r="S204" s="51" t="s">
        <v>12</v>
      </c>
      <c r="T204" s="51"/>
      <c r="U204" s="51"/>
      <c r="V204" s="51"/>
      <c r="W204" s="6">
        <v>10</v>
      </c>
      <c r="X204" s="7">
        <v>2</v>
      </c>
      <c r="Y204" s="31">
        <v>5</v>
      </c>
      <c r="Z204" s="31"/>
      <c r="AC204" t="str">
        <f t="shared" si="34"/>
        <v>Burin</v>
      </c>
      <c r="AD204" t="str">
        <f t="shared" si="35"/>
        <v>T</v>
      </c>
      <c r="AE204" t="str">
        <f t="shared" si="33"/>
        <v>TRUE</v>
      </c>
      <c r="AG204">
        <f t="shared" si="36"/>
        <v>10</v>
      </c>
      <c r="AH204">
        <f t="shared" si="37"/>
        <v>2</v>
      </c>
      <c r="AI204">
        <f t="shared" si="38"/>
        <v>5</v>
      </c>
      <c r="AJ204" t="str">
        <f t="shared" si="39"/>
        <v>Burin</v>
      </c>
      <c r="AK204">
        <f t="shared" si="40"/>
        <v>10998</v>
      </c>
      <c r="AL204" t="str">
        <f t="shared" si="41"/>
        <v>1002005</v>
      </c>
      <c r="AN204">
        <f t="shared" si="42"/>
        <v>5</v>
      </c>
      <c r="AO204">
        <f t="shared" si="43"/>
        <v>1</v>
      </c>
    </row>
    <row r="205" spans="1:41" x14ac:dyDescent="0.2">
      <c r="A205" s="29"/>
      <c r="B205" s="29"/>
      <c r="C205" s="29"/>
      <c r="D205" s="29"/>
      <c r="E205" s="29"/>
      <c r="F205" s="29"/>
      <c r="G205" s="29"/>
      <c r="H205" s="30" t="s">
        <v>217</v>
      </c>
      <c r="I205" s="30"/>
      <c r="J205" s="30"/>
      <c r="K205" s="30"/>
      <c r="L205" s="30"/>
      <c r="M205" s="30"/>
      <c r="N205" s="30"/>
      <c r="O205" s="30"/>
      <c r="P205" s="30"/>
      <c r="Q205" s="30"/>
      <c r="R205" s="30"/>
      <c r="S205" s="51" t="s">
        <v>12</v>
      </c>
      <c r="T205" s="51"/>
      <c r="U205" s="51"/>
      <c r="V205" s="51"/>
      <c r="W205" s="6">
        <v>10</v>
      </c>
      <c r="X205" s="7">
        <v>7</v>
      </c>
      <c r="Y205" s="31">
        <v>50</v>
      </c>
      <c r="Z205" s="31"/>
      <c r="AC205" t="str">
        <f t="shared" si="34"/>
        <v>Centreville-Wareham-Trinity</v>
      </c>
      <c r="AD205" t="str">
        <f t="shared" si="35"/>
        <v>T</v>
      </c>
      <c r="AE205" t="str">
        <f t="shared" si="33"/>
        <v>TRUE</v>
      </c>
      <c r="AG205">
        <f t="shared" si="36"/>
        <v>10</v>
      </c>
      <c r="AH205">
        <f t="shared" si="37"/>
        <v>7</v>
      </c>
      <c r="AI205">
        <f t="shared" si="38"/>
        <v>50</v>
      </c>
      <c r="AJ205" t="str">
        <f t="shared" si="39"/>
        <v>Centreville-Wareham-Trinity</v>
      </c>
      <c r="AK205">
        <f t="shared" si="40"/>
        <v>10998</v>
      </c>
      <c r="AL205" t="str">
        <f t="shared" si="41"/>
        <v>1007050</v>
      </c>
      <c r="AN205">
        <f t="shared" si="42"/>
        <v>27</v>
      </c>
      <c r="AO205">
        <f t="shared" si="43"/>
        <v>1</v>
      </c>
    </row>
    <row r="206" spans="1:41" x14ac:dyDescent="0.2">
      <c r="A206" s="29"/>
      <c r="B206" s="29"/>
      <c r="C206" s="29"/>
      <c r="D206" s="29"/>
      <c r="E206" s="29"/>
      <c r="F206" s="29"/>
      <c r="G206" s="29"/>
      <c r="H206" s="30" t="s">
        <v>218</v>
      </c>
      <c r="I206" s="30"/>
      <c r="J206" s="30"/>
      <c r="K206" s="30"/>
      <c r="L206" s="30"/>
      <c r="M206" s="30"/>
      <c r="N206" s="30"/>
      <c r="O206" s="30"/>
      <c r="P206" s="30"/>
      <c r="Q206" s="30"/>
      <c r="R206" s="30"/>
      <c r="S206" s="51" t="s">
        <v>12</v>
      </c>
      <c r="T206" s="51"/>
      <c r="U206" s="51"/>
      <c r="V206" s="51"/>
      <c r="W206" s="6">
        <v>10</v>
      </c>
      <c r="X206" s="15">
        <v>10</v>
      </c>
      <c r="Y206" s="31">
        <v>13</v>
      </c>
      <c r="Z206" s="31"/>
      <c r="AC206" t="str">
        <f t="shared" si="34"/>
        <v>Charlottetown (Labrador)</v>
      </c>
      <c r="AD206" t="str">
        <f t="shared" si="35"/>
        <v>T</v>
      </c>
      <c r="AE206" t="str">
        <f t="shared" si="33"/>
        <v>TRUE</v>
      </c>
      <c r="AG206">
        <f t="shared" si="36"/>
        <v>10</v>
      </c>
      <c r="AH206">
        <f t="shared" si="37"/>
        <v>10</v>
      </c>
      <c r="AI206">
        <f t="shared" si="38"/>
        <v>13</v>
      </c>
      <c r="AJ206" t="str">
        <f t="shared" si="39"/>
        <v>Charlottetown (Labrador)</v>
      </c>
      <c r="AK206">
        <f t="shared" si="40"/>
        <v>10998</v>
      </c>
      <c r="AL206" t="str">
        <f t="shared" si="41"/>
        <v>1010013</v>
      </c>
      <c r="AN206">
        <f t="shared" si="42"/>
        <v>24</v>
      </c>
      <c r="AO206">
        <f t="shared" si="43"/>
        <v>1</v>
      </c>
    </row>
    <row r="207" spans="1:41" x14ac:dyDescent="0.2">
      <c r="A207" s="29"/>
      <c r="B207" s="29"/>
      <c r="C207" s="29"/>
      <c r="D207" s="29"/>
      <c r="E207" s="29"/>
      <c r="F207" s="29"/>
      <c r="G207" s="29"/>
      <c r="H207" s="30" t="s">
        <v>219</v>
      </c>
      <c r="I207" s="30"/>
      <c r="J207" s="30"/>
      <c r="K207" s="30"/>
      <c r="L207" s="30"/>
      <c r="M207" s="30"/>
      <c r="N207" s="30"/>
      <c r="O207" s="30"/>
      <c r="P207" s="30"/>
      <c r="Q207" s="30"/>
      <c r="R207" s="30"/>
      <c r="S207" s="51" t="s">
        <v>12</v>
      </c>
      <c r="T207" s="51"/>
      <c r="U207" s="51"/>
      <c r="V207" s="51"/>
      <c r="W207" s="6">
        <v>10</v>
      </c>
      <c r="X207" s="7">
        <v>7</v>
      </c>
      <c r="Y207" s="31">
        <v>13</v>
      </c>
      <c r="Z207" s="31"/>
      <c r="AC207" t="str">
        <f t="shared" si="34"/>
        <v>Clarenville</v>
      </c>
      <c r="AD207" t="str">
        <f t="shared" si="35"/>
        <v>T</v>
      </c>
      <c r="AE207" t="str">
        <f t="shared" si="33"/>
        <v>TRUE</v>
      </c>
      <c r="AG207">
        <f t="shared" si="36"/>
        <v>10</v>
      </c>
      <c r="AH207">
        <f t="shared" si="37"/>
        <v>7</v>
      </c>
      <c r="AI207">
        <f t="shared" si="38"/>
        <v>13</v>
      </c>
      <c r="AJ207" t="str">
        <f t="shared" si="39"/>
        <v>Clarenville</v>
      </c>
      <c r="AK207">
        <f t="shared" si="40"/>
        <v>10998</v>
      </c>
      <c r="AL207" t="str">
        <f t="shared" si="41"/>
        <v>1007013</v>
      </c>
      <c r="AN207">
        <f t="shared" si="42"/>
        <v>11</v>
      </c>
      <c r="AO207">
        <f t="shared" si="43"/>
        <v>1</v>
      </c>
    </row>
    <row r="208" spans="1:41" x14ac:dyDescent="0.2">
      <c r="A208" s="29"/>
      <c r="B208" s="29"/>
      <c r="C208" s="29"/>
      <c r="D208" s="29"/>
      <c r="E208" s="29"/>
      <c r="F208" s="29"/>
      <c r="G208" s="29"/>
      <c r="H208" s="30" t="s">
        <v>220</v>
      </c>
      <c r="I208" s="30"/>
      <c r="J208" s="30"/>
      <c r="K208" s="30"/>
      <c r="L208" s="30"/>
      <c r="M208" s="30"/>
      <c r="N208" s="30"/>
      <c r="O208" s="30"/>
      <c r="P208" s="30"/>
      <c r="Q208" s="30"/>
      <c r="R208" s="30"/>
      <c r="S208" s="51" t="s">
        <v>55</v>
      </c>
      <c r="T208" s="51"/>
      <c r="U208" s="51"/>
      <c r="V208" s="51"/>
      <c r="W208" s="6">
        <v>10</v>
      </c>
      <c r="X208" s="7">
        <v>2</v>
      </c>
      <c r="Y208" s="31">
        <v>1</v>
      </c>
      <c r="Z208" s="31"/>
      <c r="AC208" t="str">
        <f t="shared" si="34"/>
        <v>Division No. 2, Subd. E</v>
      </c>
      <c r="AD208" t="str">
        <f t="shared" si="35"/>
        <v>SNO</v>
      </c>
      <c r="AE208" t="str">
        <f t="shared" si="33"/>
        <v>FALSE</v>
      </c>
      <c r="AG208" t="str">
        <f t="shared" si="36"/>
        <v/>
      </c>
      <c r="AH208" t="str">
        <f t="shared" si="37"/>
        <v/>
      </c>
      <c r="AI208" t="str">
        <f t="shared" si="38"/>
        <v/>
      </c>
      <c r="AJ208" t="str">
        <f t="shared" si="39"/>
        <v/>
      </c>
      <c r="AK208">
        <f t="shared" si="40"/>
        <v>10998</v>
      </c>
      <c r="AL208" t="str">
        <f t="shared" si="41"/>
        <v/>
      </c>
      <c r="AN208">
        <f t="shared" si="42"/>
        <v>23</v>
      </c>
      <c r="AO208">
        <f t="shared" si="43"/>
        <v>3</v>
      </c>
    </row>
    <row r="209" spans="1:41" x14ac:dyDescent="0.2">
      <c r="A209" s="29"/>
      <c r="B209" s="29"/>
      <c r="C209" s="29"/>
      <c r="D209" s="29"/>
      <c r="E209" s="29"/>
      <c r="F209" s="29"/>
      <c r="G209" s="29"/>
      <c r="H209" s="30" t="s">
        <v>221</v>
      </c>
      <c r="I209" s="30"/>
      <c r="J209" s="30"/>
      <c r="K209" s="30"/>
      <c r="L209" s="30"/>
      <c r="M209" s="30"/>
      <c r="N209" s="30"/>
      <c r="O209" s="30"/>
      <c r="P209" s="30"/>
      <c r="Q209" s="30"/>
      <c r="R209" s="30"/>
      <c r="S209" s="51" t="s">
        <v>55</v>
      </c>
      <c r="T209" s="51"/>
      <c r="U209" s="51"/>
      <c r="V209" s="51"/>
      <c r="W209" s="6">
        <v>10</v>
      </c>
      <c r="X209" s="7">
        <v>2</v>
      </c>
      <c r="Y209" s="31">
        <v>16</v>
      </c>
      <c r="Z209" s="31"/>
      <c r="AC209" t="str">
        <f t="shared" si="34"/>
        <v>Division No. 2, Subd. H</v>
      </c>
      <c r="AD209" t="str">
        <f t="shared" si="35"/>
        <v>SNO</v>
      </c>
      <c r="AE209" t="str">
        <f t="shared" si="33"/>
        <v>FALSE</v>
      </c>
      <c r="AG209" t="str">
        <f t="shared" si="36"/>
        <v/>
      </c>
      <c r="AH209" t="str">
        <f t="shared" si="37"/>
        <v/>
      </c>
      <c r="AI209" t="str">
        <f t="shared" si="38"/>
        <v/>
      </c>
      <c r="AJ209" t="str">
        <f t="shared" si="39"/>
        <v/>
      </c>
      <c r="AK209">
        <f t="shared" si="40"/>
        <v>10998</v>
      </c>
      <c r="AL209" t="str">
        <f t="shared" si="41"/>
        <v/>
      </c>
      <c r="AN209">
        <f t="shared" si="42"/>
        <v>23</v>
      </c>
      <c r="AO209">
        <f t="shared" si="43"/>
        <v>3</v>
      </c>
    </row>
    <row r="210" spans="1:41" x14ac:dyDescent="0.2">
      <c r="A210" s="29"/>
      <c r="B210" s="29"/>
      <c r="C210" s="29"/>
      <c r="D210" s="29"/>
      <c r="E210" s="29"/>
      <c r="F210" s="29"/>
      <c r="G210" s="29"/>
      <c r="H210" s="30" t="s">
        <v>222</v>
      </c>
      <c r="I210" s="30"/>
      <c r="J210" s="30"/>
      <c r="K210" s="30"/>
      <c r="L210" s="30"/>
      <c r="M210" s="30"/>
      <c r="N210" s="30"/>
      <c r="O210" s="30"/>
      <c r="P210" s="30"/>
      <c r="Q210" s="30"/>
      <c r="R210" s="30"/>
      <c r="S210" s="51" t="s">
        <v>55</v>
      </c>
      <c r="T210" s="51"/>
      <c r="U210" s="51"/>
      <c r="V210" s="51"/>
      <c r="W210" s="6">
        <v>10</v>
      </c>
      <c r="X210" s="7">
        <v>3</v>
      </c>
      <c r="Y210" s="31">
        <v>14</v>
      </c>
      <c r="Z210" s="31"/>
      <c r="AC210" t="str">
        <f t="shared" si="34"/>
        <v>Division No. 3, Subd. D</v>
      </c>
      <c r="AD210" t="str">
        <f t="shared" si="35"/>
        <v>SNO</v>
      </c>
      <c r="AE210" t="str">
        <f t="shared" si="33"/>
        <v>FALSE</v>
      </c>
      <c r="AG210" t="str">
        <f t="shared" si="36"/>
        <v/>
      </c>
      <c r="AH210" t="str">
        <f t="shared" si="37"/>
        <v/>
      </c>
      <c r="AI210" t="str">
        <f t="shared" si="38"/>
        <v/>
      </c>
      <c r="AJ210" t="str">
        <f t="shared" si="39"/>
        <v/>
      </c>
      <c r="AK210">
        <f t="shared" si="40"/>
        <v>10998</v>
      </c>
      <c r="AL210" t="str">
        <f t="shared" si="41"/>
        <v/>
      </c>
      <c r="AN210">
        <f t="shared" si="42"/>
        <v>23</v>
      </c>
      <c r="AO210">
        <f t="shared" si="43"/>
        <v>3</v>
      </c>
    </row>
    <row r="211" spans="1:41" x14ac:dyDescent="0.2">
      <c r="A211" s="29"/>
      <c r="B211" s="29"/>
      <c r="C211" s="29"/>
      <c r="D211" s="29"/>
      <c r="E211" s="29"/>
      <c r="F211" s="29"/>
      <c r="G211" s="29"/>
      <c r="H211" s="30" t="s">
        <v>223</v>
      </c>
      <c r="I211" s="30"/>
      <c r="J211" s="30"/>
      <c r="K211" s="30"/>
      <c r="L211" s="30"/>
      <c r="M211" s="30"/>
      <c r="N211" s="30"/>
      <c r="O211" s="30"/>
      <c r="P211" s="30"/>
      <c r="Q211" s="30"/>
      <c r="R211" s="30"/>
      <c r="S211" s="51" t="s">
        <v>55</v>
      </c>
      <c r="T211" s="51"/>
      <c r="U211" s="51"/>
      <c r="V211" s="51"/>
      <c r="W211" s="6">
        <v>10</v>
      </c>
      <c r="X211" s="7">
        <v>3</v>
      </c>
      <c r="Y211" s="31">
        <v>24</v>
      </c>
      <c r="Z211" s="31"/>
      <c r="AC211" t="str">
        <f t="shared" si="34"/>
        <v>Division No. 3, Subd. F</v>
      </c>
      <c r="AD211" t="str">
        <f t="shared" si="35"/>
        <v>SNO</v>
      </c>
      <c r="AE211" t="str">
        <f t="shared" si="33"/>
        <v>FALSE</v>
      </c>
      <c r="AG211" t="str">
        <f t="shared" si="36"/>
        <v/>
      </c>
      <c r="AH211" t="str">
        <f t="shared" si="37"/>
        <v/>
      </c>
      <c r="AI211" t="str">
        <f t="shared" si="38"/>
        <v/>
      </c>
      <c r="AJ211" t="str">
        <f t="shared" si="39"/>
        <v/>
      </c>
      <c r="AK211">
        <f t="shared" si="40"/>
        <v>10998</v>
      </c>
      <c r="AL211" t="str">
        <f t="shared" si="41"/>
        <v/>
      </c>
      <c r="AN211">
        <f t="shared" si="42"/>
        <v>23</v>
      </c>
      <c r="AO211">
        <f t="shared" si="43"/>
        <v>3</v>
      </c>
    </row>
    <row r="212" spans="1:41" x14ac:dyDescent="0.2">
      <c r="A212" s="29"/>
      <c r="B212" s="29"/>
      <c r="C212" s="29"/>
      <c r="D212" s="29"/>
      <c r="E212" s="29"/>
      <c r="F212" s="29"/>
      <c r="G212" s="29"/>
      <c r="H212" s="30" t="s">
        <v>224</v>
      </c>
      <c r="I212" s="30"/>
      <c r="J212" s="30"/>
      <c r="K212" s="30"/>
      <c r="L212" s="30"/>
      <c r="M212" s="30"/>
      <c r="N212" s="30"/>
      <c r="O212" s="30"/>
      <c r="P212" s="30"/>
      <c r="Q212" s="30"/>
      <c r="R212" s="30"/>
      <c r="S212" s="51" t="s">
        <v>55</v>
      </c>
      <c r="T212" s="51"/>
      <c r="U212" s="51"/>
      <c r="V212" s="51"/>
      <c r="W212" s="6">
        <v>10</v>
      </c>
      <c r="X212" s="7">
        <v>4</v>
      </c>
      <c r="Y212" s="31">
        <v>1</v>
      </c>
      <c r="Z212" s="31"/>
      <c r="AC212" t="str">
        <f t="shared" si="34"/>
        <v>Division No. 4, Subd. A</v>
      </c>
      <c r="AD212" t="str">
        <f t="shared" si="35"/>
        <v>SNO</v>
      </c>
      <c r="AE212" t="str">
        <f t="shared" si="33"/>
        <v>FALSE</v>
      </c>
      <c r="AG212" t="str">
        <f t="shared" si="36"/>
        <v/>
      </c>
      <c r="AH212" t="str">
        <f t="shared" si="37"/>
        <v/>
      </c>
      <c r="AI212" t="str">
        <f t="shared" si="38"/>
        <v/>
      </c>
      <c r="AJ212" t="str">
        <f t="shared" si="39"/>
        <v/>
      </c>
      <c r="AK212">
        <f t="shared" si="40"/>
        <v>10998</v>
      </c>
      <c r="AL212" t="str">
        <f t="shared" si="41"/>
        <v/>
      </c>
      <c r="AN212">
        <f t="shared" si="42"/>
        <v>23</v>
      </c>
      <c r="AO212">
        <f t="shared" si="43"/>
        <v>3</v>
      </c>
    </row>
    <row r="213" spans="1:41" x14ac:dyDescent="0.2">
      <c r="A213" s="29"/>
      <c r="B213" s="29"/>
      <c r="C213" s="29"/>
      <c r="D213" s="29"/>
      <c r="E213" s="29"/>
      <c r="F213" s="29"/>
      <c r="G213" s="29"/>
      <c r="H213" s="30" t="s">
        <v>225</v>
      </c>
      <c r="I213" s="30"/>
      <c r="J213" s="30"/>
      <c r="K213" s="30"/>
      <c r="L213" s="30"/>
      <c r="M213" s="30"/>
      <c r="N213" s="30"/>
      <c r="O213" s="30"/>
      <c r="P213" s="30"/>
      <c r="Q213" s="30"/>
      <c r="R213" s="30"/>
      <c r="S213" s="51" t="s">
        <v>55</v>
      </c>
      <c r="T213" s="51"/>
      <c r="U213" s="51"/>
      <c r="V213" s="51"/>
      <c r="W213" s="6">
        <v>10</v>
      </c>
      <c r="X213" s="7">
        <v>4</v>
      </c>
      <c r="Y213" s="31">
        <v>6</v>
      </c>
      <c r="Z213" s="31"/>
      <c r="AC213" t="str">
        <f t="shared" si="34"/>
        <v>Division No. 4, Subd. B</v>
      </c>
      <c r="AD213" t="str">
        <f t="shared" si="35"/>
        <v>SNO</v>
      </c>
      <c r="AE213" t="str">
        <f t="shared" si="33"/>
        <v>FALSE</v>
      </c>
      <c r="AG213" t="str">
        <f t="shared" si="36"/>
        <v/>
      </c>
      <c r="AH213" t="str">
        <f t="shared" si="37"/>
        <v/>
      </c>
      <c r="AI213" t="str">
        <f t="shared" si="38"/>
        <v/>
      </c>
      <c r="AJ213" t="str">
        <f t="shared" si="39"/>
        <v/>
      </c>
      <c r="AK213">
        <f t="shared" si="40"/>
        <v>10998</v>
      </c>
      <c r="AL213" t="str">
        <f t="shared" si="41"/>
        <v/>
      </c>
      <c r="AN213">
        <f t="shared" si="42"/>
        <v>23</v>
      </c>
      <c r="AO213">
        <f t="shared" si="43"/>
        <v>3</v>
      </c>
    </row>
    <row r="214" spans="1:41" x14ac:dyDescent="0.2">
      <c r="A214" s="29"/>
      <c r="B214" s="29"/>
      <c r="C214" s="29"/>
      <c r="D214" s="29"/>
      <c r="E214" s="29"/>
      <c r="F214" s="29"/>
      <c r="G214" s="29"/>
      <c r="H214" s="30" t="s">
        <v>226</v>
      </c>
      <c r="I214" s="30"/>
      <c r="J214" s="30"/>
      <c r="K214" s="30"/>
      <c r="L214" s="30"/>
      <c r="M214" s="30"/>
      <c r="N214" s="30"/>
      <c r="O214" s="30"/>
      <c r="P214" s="30"/>
      <c r="Q214" s="30"/>
      <c r="R214" s="30"/>
      <c r="S214" s="51" t="s">
        <v>55</v>
      </c>
      <c r="T214" s="51"/>
      <c r="U214" s="51"/>
      <c r="V214" s="51"/>
      <c r="W214" s="6">
        <v>10</v>
      </c>
      <c r="X214" s="7">
        <v>5</v>
      </c>
      <c r="Y214" s="31">
        <v>3</v>
      </c>
      <c r="Z214" s="31"/>
      <c r="AC214" t="str">
        <f t="shared" si="34"/>
        <v>Division No. 5, Subd. G</v>
      </c>
      <c r="AD214" t="str">
        <f t="shared" si="35"/>
        <v>SNO</v>
      </c>
      <c r="AE214" t="str">
        <f t="shared" si="33"/>
        <v>FALSE</v>
      </c>
      <c r="AG214" t="str">
        <f t="shared" si="36"/>
        <v/>
      </c>
      <c r="AH214" t="str">
        <f t="shared" si="37"/>
        <v/>
      </c>
      <c r="AI214" t="str">
        <f t="shared" si="38"/>
        <v/>
      </c>
      <c r="AJ214" t="str">
        <f t="shared" si="39"/>
        <v/>
      </c>
      <c r="AK214">
        <f t="shared" si="40"/>
        <v>10998</v>
      </c>
      <c r="AL214" t="str">
        <f t="shared" si="41"/>
        <v/>
      </c>
      <c r="AN214">
        <f t="shared" si="42"/>
        <v>23</v>
      </c>
      <c r="AO214">
        <f t="shared" si="43"/>
        <v>3</v>
      </c>
    </row>
    <row r="215" spans="1:41" x14ac:dyDescent="0.2">
      <c r="A215" s="29"/>
      <c r="B215" s="29"/>
      <c r="C215" s="29"/>
      <c r="D215" s="29"/>
      <c r="E215" s="29"/>
      <c r="F215" s="29"/>
      <c r="G215" s="29"/>
      <c r="H215" s="30" t="s">
        <v>227</v>
      </c>
      <c r="I215" s="30"/>
      <c r="J215" s="30"/>
      <c r="K215" s="30"/>
      <c r="L215" s="30"/>
      <c r="M215" s="30"/>
      <c r="N215" s="30"/>
      <c r="O215" s="30"/>
      <c r="P215" s="30"/>
      <c r="Q215" s="30"/>
      <c r="R215" s="30"/>
      <c r="S215" s="51" t="s">
        <v>55</v>
      </c>
      <c r="T215" s="51"/>
      <c r="U215" s="51"/>
      <c r="V215" s="51"/>
      <c r="W215" s="6">
        <v>10</v>
      </c>
      <c r="X215" s="7">
        <v>6</v>
      </c>
      <c r="Y215" s="31">
        <v>8</v>
      </c>
      <c r="Z215" s="31"/>
      <c r="AC215" t="str">
        <f t="shared" si="34"/>
        <v>Division No. 6, Subd. E</v>
      </c>
      <c r="AD215" t="str">
        <f t="shared" si="35"/>
        <v>SNO</v>
      </c>
      <c r="AE215" t="str">
        <f t="shared" si="33"/>
        <v>FALSE</v>
      </c>
      <c r="AG215" t="str">
        <f t="shared" si="36"/>
        <v/>
      </c>
      <c r="AH215" t="str">
        <f t="shared" si="37"/>
        <v/>
      </c>
      <c r="AI215" t="str">
        <f t="shared" si="38"/>
        <v/>
      </c>
      <c r="AJ215" t="str">
        <f t="shared" si="39"/>
        <v/>
      </c>
      <c r="AK215">
        <f t="shared" si="40"/>
        <v>10998</v>
      </c>
      <c r="AL215" t="str">
        <f t="shared" si="41"/>
        <v/>
      </c>
      <c r="AN215">
        <f t="shared" si="42"/>
        <v>23</v>
      </c>
      <c r="AO215">
        <f t="shared" si="43"/>
        <v>3</v>
      </c>
    </row>
    <row r="216" spans="1:41" x14ac:dyDescent="0.2">
      <c r="A216" s="29"/>
      <c r="B216" s="29"/>
      <c r="C216" s="29"/>
      <c r="D216" s="29"/>
      <c r="E216" s="29"/>
      <c r="F216" s="29"/>
      <c r="G216" s="29"/>
      <c r="H216" s="30" t="s">
        <v>228</v>
      </c>
      <c r="I216" s="30"/>
      <c r="J216" s="30"/>
      <c r="K216" s="30"/>
      <c r="L216" s="30"/>
      <c r="M216" s="30"/>
      <c r="N216" s="30"/>
      <c r="O216" s="30"/>
      <c r="P216" s="30"/>
      <c r="Q216" s="30"/>
      <c r="R216" s="30"/>
      <c r="S216" s="51" t="s">
        <v>55</v>
      </c>
      <c r="T216" s="51"/>
      <c r="U216" s="51"/>
      <c r="V216" s="51"/>
      <c r="W216" s="6">
        <v>10</v>
      </c>
      <c r="X216" s="7">
        <v>7</v>
      </c>
      <c r="Y216" s="31">
        <v>28</v>
      </c>
      <c r="Z216" s="31"/>
      <c r="AC216" t="str">
        <f t="shared" si="34"/>
        <v>Division No. 7, Subd. F</v>
      </c>
      <c r="AD216" t="str">
        <f t="shared" si="35"/>
        <v>SNO</v>
      </c>
      <c r="AE216" t="str">
        <f t="shared" si="33"/>
        <v>FALSE</v>
      </c>
      <c r="AG216" t="str">
        <f t="shared" si="36"/>
        <v/>
      </c>
      <c r="AH216" t="str">
        <f t="shared" si="37"/>
        <v/>
      </c>
      <c r="AI216" t="str">
        <f t="shared" si="38"/>
        <v/>
      </c>
      <c r="AJ216" t="str">
        <f t="shared" si="39"/>
        <v/>
      </c>
      <c r="AK216">
        <f t="shared" si="40"/>
        <v>10998</v>
      </c>
      <c r="AL216" t="str">
        <f t="shared" si="41"/>
        <v/>
      </c>
      <c r="AN216">
        <f t="shared" si="42"/>
        <v>23</v>
      </c>
      <c r="AO216">
        <f t="shared" si="43"/>
        <v>3</v>
      </c>
    </row>
    <row r="217" spans="1:41" x14ac:dyDescent="0.2">
      <c r="A217" s="29"/>
      <c r="B217" s="29"/>
      <c r="C217" s="29"/>
      <c r="D217" s="29"/>
      <c r="E217" s="29"/>
      <c r="F217" s="29"/>
      <c r="G217" s="29"/>
      <c r="H217" s="30" t="s">
        <v>229</v>
      </c>
      <c r="I217" s="30"/>
      <c r="J217" s="30"/>
      <c r="K217" s="30"/>
      <c r="L217" s="30"/>
      <c r="M217" s="30"/>
      <c r="N217" s="30"/>
      <c r="O217" s="30"/>
      <c r="P217" s="30"/>
      <c r="Q217" s="30"/>
      <c r="R217" s="30"/>
      <c r="S217" s="51" t="s">
        <v>55</v>
      </c>
      <c r="T217" s="51"/>
      <c r="U217" s="51"/>
      <c r="V217" s="51"/>
      <c r="W217" s="6">
        <v>10</v>
      </c>
      <c r="X217" s="7">
        <v>7</v>
      </c>
      <c r="Y217" s="31">
        <v>6</v>
      </c>
      <c r="Z217" s="31"/>
      <c r="AC217" t="str">
        <f t="shared" si="34"/>
        <v>Division No. 7, Subd. L</v>
      </c>
      <c r="AD217" t="str">
        <f t="shared" si="35"/>
        <v>SNO</v>
      </c>
      <c r="AE217" t="str">
        <f t="shared" si="33"/>
        <v>FALSE</v>
      </c>
      <c r="AG217" t="str">
        <f t="shared" si="36"/>
        <v/>
      </c>
      <c r="AH217" t="str">
        <f t="shared" si="37"/>
        <v/>
      </c>
      <c r="AI217" t="str">
        <f t="shared" si="38"/>
        <v/>
      </c>
      <c r="AJ217" t="str">
        <f t="shared" si="39"/>
        <v/>
      </c>
      <c r="AK217">
        <f t="shared" si="40"/>
        <v>10998</v>
      </c>
      <c r="AL217" t="str">
        <f t="shared" si="41"/>
        <v/>
      </c>
      <c r="AN217">
        <f t="shared" si="42"/>
        <v>23</v>
      </c>
      <c r="AO217">
        <f t="shared" si="43"/>
        <v>3</v>
      </c>
    </row>
    <row r="218" spans="1:41" x14ac:dyDescent="0.2">
      <c r="A218" s="29"/>
      <c r="B218" s="29"/>
      <c r="C218" s="29"/>
      <c r="D218" s="29"/>
      <c r="E218" s="29"/>
      <c r="F218" s="29"/>
      <c r="G218" s="29"/>
      <c r="H218" s="30" t="s">
        <v>230</v>
      </c>
      <c r="I218" s="30"/>
      <c r="J218" s="30"/>
      <c r="K218" s="30"/>
      <c r="L218" s="30"/>
      <c r="M218" s="30"/>
      <c r="N218" s="30"/>
      <c r="O218" s="30"/>
      <c r="P218" s="30"/>
      <c r="Q218" s="30"/>
      <c r="R218" s="30"/>
      <c r="S218" s="51" t="s">
        <v>55</v>
      </c>
      <c r="T218" s="51"/>
      <c r="U218" s="51"/>
      <c r="V218" s="51"/>
      <c r="W218" s="6">
        <v>10</v>
      </c>
      <c r="X218" s="7">
        <v>7</v>
      </c>
      <c r="Y218" s="31">
        <v>1</v>
      </c>
      <c r="Z218" s="31"/>
      <c r="AC218" t="str">
        <f t="shared" si="34"/>
        <v>Division No. 7, Subd. M</v>
      </c>
      <c r="AD218" t="str">
        <f t="shared" si="35"/>
        <v>SNO</v>
      </c>
      <c r="AE218" t="str">
        <f t="shared" si="33"/>
        <v>FALSE</v>
      </c>
      <c r="AG218" t="str">
        <f t="shared" si="36"/>
        <v/>
      </c>
      <c r="AH218" t="str">
        <f t="shared" si="37"/>
        <v/>
      </c>
      <c r="AI218" t="str">
        <f t="shared" si="38"/>
        <v/>
      </c>
      <c r="AJ218" t="str">
        <f t="shared" si="39"/>
        <v/>
      </c>
      <c r="AK218">
        <f t="shared" si="40"/>
        <v>10998</v>
      </c>
      <c r="AL218" t="str">
        <f t="shared" si="41"/>
        <v/>
      </c>
      <c r="AN218">
        <f t="shared" si="42"/>
        <v>23</v>
      </c>
      <c r="AO218">
        <f t="shared" si="43"/>
        <v>3</v>
      </c>
    </row>
    <row r="219" spans="1:41" x14ac:dyDescent="0.2">
      <c r="A219" s="29"/>
      <c r="B219" s="29"/>
      <c r="C219" s="29"/>
      <c r="D219" s="29"/>
      <c r="E219" s="29"/>
      <c r="F219" s="29"/>
      <c r="G219" s="29"/>
      <c r="H219" s="30" t="s">
        <v>231</v>
      </c>
      <c r="I219" s="30"/>
      <c r="J219" s="30"/>
      <c r="K219" s="30"/>
      <c r="L219" s="30"/>
      <c r="M219" s="30"/>
      <c r="N219" s="30"/>
      <c r="O219" s="30"/>
      <c r="P219" s="30"/>
      <c r="Q219" s="30"/>
      <c r="R219" s="30"/>
      <c r="S219" s="51" t="s">
        <v>55</v>
      </c>
      <c r="T219" s="51"/>
      <c r="U219" s="51"/>
      <c r="V219" s="51"/>
      <c r="W219" s="6">
        <v>10</v>
      </c>
      <c r="X219" s="7">
        <v>8</v>
      </c>
      <c r="Y219" s="31">
        <v>46</v>
      </c>
      <c r="Z219" s="31"/>
      <c r="AC219" t="str">
        <f t="shared" si="34"/>
        <v>Division No. 8, Subd. E</v>
      </c>
      <c r="AD219" t="str">
        <f t="shared" si="35"/>
        <v>SNO</v>
      </c>
      <c r="AE219" t="str">
        <f t="shared" si="33"/>
        <v>FALSE</v>
      </c>
      <c r="AG219" t="str">
        <f t="shared" si="36"/>
        <v/>
      </c>
      <c r="AH219" t="str">
        <f t="shared" si="37"/>
        <v/>
      </c>
      <c r="AI219" t="str">
        <f t="shared" si="38"/>
        <v/>
      </c>
      <c r="AJ219" t="str">
        <f t="shared" si="39"/>
        <v/>
      </c>
      <c r="AK219">
        <f t="shared" si="40"/>
        <v>10998</v>
      </c>
      <c r="AL219" t="str">
        <f t="shared" si="41"/>
        <v/>
      </c>
      <c r="AN219">
        <f t="shared" si="42"/>
        <v>23</v>
      </c>
      <c r="AO219">
        <f t="shared" si="43"/>
        <v>3</v>
      </c>
    </row>
    <row r="220" spans="1:41" x14ac:dyDescent="0.2">
      <c r="A220" s="29"/>
      <c r="B220" s="29"/>
      <c r="C220" s="29"/>
      <c r="D220" s="29"/>
      <c r="E220" s="29"/>
      <c r="F220" s="29"/>
      <c r="G220" s="29"/>
      <c r="H220" s="30" t="s">
        <v>232</v>
      </c>
      <c r="I220" s="30"/>
      <c r="J220" s="30"/>
      <c r="K220" s="30"/>
      <c r="L220" s="30"/>
      <c r="M220" s="30"/>
      <c r="N220" s="30"/>
      <c r="O220" s="30"/>
      <c r="P220" s="30"/>
      <c r="Q220" s="30"/>
      <c r="R220" s="30"/>
      <c r="S220" s="51" t="s">
        <v>55</v>
      </c>
      <c r="T220" s="51"/>
      <c r="U220" s="51"/>
      <c r="V220" s="51"/>
      <c r="W220" s="6">
        <v>10</v>
      </c>
      <c r="X220" s="7">
        <v>8</v>
      </c>
      <c r="Y220" s="31">
        <v>31</v>
      </c>
      <c r="Z220" s="31"/>
      <c r="AC220" t="str">
        <f t="shared" si="34"/>
        <v>Division No. 8, Subd. H</v>
      </c>
      <c r="AD220" t="str">
        <f t="shared" si="35"/>
        <v>SNO</v>
      </c>
      <c r="AE220" t="str">
        <f t="shared" si="33"/>
        <v>FALSE</v>
      </c>
      <c r="AG220" t="str">
        <f t="shared" si="36"/>
        <v/>
      </c>
      <c r="AH220" t="str">
        <f t="shared" si="37"/>
        <v/>
      </c>
      <c r="AI220" t="str">
        <f t="shared" si="38"/>
        <v/>
      </c>
      <c r="AJ220" t="str">
        <f t="shared" si="39"/>
        <v/>
      </c>
      <c r="AK220">
        <f t="shared" si="40"/>
        <v>10998</v>
      </c>
      <c r="AL220" t="str">
        <f t="shared" si="41"/>
        <v/>
      </c>
      <c r="AN220">
        <f t="shared" si="42"/>
        <v>23</v>
      </c>
      <c r="AO220">
        <f t="shared" si="43"/>
        <v>3</v>
      </c>
    </row>
    <row r="221" spans="1:41" x14ac:dyDescent="0.2">
      <c r="A221" s="29"/>
      <c r="B221" s="29"/>
      <c r="C221" s="29"/>
      <c r="D221" s="29"/>
      <c r="E221" s="29"/>
      <c r="F221" s="29"/>
      <c r="G221" s="29"/>
      <c r="H221" s="30" t="s">
        <v>233</v>
      </c>
      <c r="I221" s="30"/>
      <c r="J221" s="30"/>
      <c r="K221" s="30"/>
      <c r="L221" s="30"/>
      <c r="M221" s="30"/>
      <c r="N221" s="30"/>
      <c r="O221" s="30"/>
      <c r="P221" s="30"/>
      <c r="Q221" s="30"/>
      <c r="R221" s="30"/>
      <c r="S221" s="51" t="s">
        <v>55</v>
      </c>
      <c r="T221" s="51"/>
      <c r="U221" s="51"/>
      <c r="V221" s="51"/>
      <c r="W221" s="6">
        <v>10</v>
      </c>
      <c r="X221" s="7">
        <v>9</v>
      </c>
      <c r="Y221" s="31">
        <v>21</v>
      </c>
      <c r="Z221" s="31"/>
      <c r="AC221" t="str">
        <f t="shared" si="34"/>
        <v>Division No. 9, Subd. C</v>
      </c>
      <c r="AD221" t="str">
        <f t="shared" si="35"/>
        <v>SNO</v>
      </c>
      <c r="AE221" t="str">
        <f t="shared" si="33"/>
        <v>FALSE</v>
      </c>
      <c r="AG221" t="str">
        <f t="shared" si="36"/>
        <v/>
      </c>
      <c r="AH221" t="str">
        <f t="shared" si="37"/>
        <v/>
      </c>
      <c r="AI221" t="str">
        <f t="shared" si="38"/>
        <v/>
      </c>
      <c r="AJ221" t="str">
        <f t="shared" si="39"/>
        <v/>
      </c>
      <c r="AK221">
        <f t="shared" si="40"/>
        <v>10998</v>
      </c>
      <c r="AL221" t="str">
        <f t="shared" si="41"/>
        <v/>
      </c>
      <c r="AN221">
        <f t="shared" si="42"/>
        <v>23</v>
      </c>
      <c r="AO221">
        <f t="shared" si="43"/>
        <v>3</v>
      </c>
    </row>
    <row r="222" spans="1:41" x14ac:dyDescent="0.2">
      <c r="A222" s="29"/>
      <c r="B222" s="29"/>
      <c r="C222" s="29"/>
      <c r="D222" s="29"/>
      <c r="E222" s="29"/>
      <c r="F222" s="29"/>
      <c r="G222" s="29"/>
      <c r="H222" s="30" t="s">
        <v>234</v>
      </c>
      <c r="I222" s="30"/>
      <c r="J222" s="30"/>
      <c r="K222" s="30"/>
      <c r="L222" s="30"/>
      <c r="M222" s="30"/>
      <c r="N222" s="30"/>
      <c r="O222" s="30"/>
      <c r="P222" s="30"/>
      <c r="Q222" s="30"/>
      <c r="R222" s="30"/>
      <c r="S222" s="51" t="s">
        <v>55</v>
      </c>
      <c r="T222" s="51"/>
      <c r="U222" s="51"/>
      <c r="V222" s="51"/>
      <c r="W222" s="6">
        <v>10</v>
      </c>
      <c r="X222" s="15">
        <v>10</v>
      </c>
      <c r="Y222" s="31">
        <v>8</v>
      </c>
      <c r="Z222" s="31"/>
      <c r="AC222" t="str">
        <f t="shared" si="34"/>
        <v>Division No. 10, Subd. B</v>
      </c>
      <c r="AD222" t="str">
        <f t="shared" si="35"/>
        <v>SNO</v>
      </c>
      <c r="AE222" t="str">
        <f t="shared" si="33"/>
        <v>FALSE</v>
      </c>
      <c r="AG222" t="str">
        <f t="shared" si="36"/>
        <v/>
      </c>
      <c r="AH222" t="str">
        <f t="shared" si="37"/>
        <v/>
      </c>
      <c r="AI222" t="str">
        <f t="shared" si="38"/>
        <v/>
      </c>
      <c r="AJ222" t="str">
        <f t="shared" si="39"/>
        <v/>
      </c>
      <c r="AK222">
        <f t="shared" si="40"/>
        <v>10998</v>
      </c>
      <c r="AL222" t="str">
        <f t="shared" si="41"/>
        <v/>
      </c>
      <c r="AN222">
        <f t="shared" si="42"/>
        <v>24</v>
      </c>
      <c r="AO222">
        <f t="shared" si="43"/>
        <v>3</v>
      </c>
    </row>
    <row r="223" spans="1:41" x14ac:dyDescent="0.2">
      <c r="A223" s="29"/>
      <c r="B223" s="29"/>
      <c r="C223" s="29"/>
      <c r="D223" s="29"/>
      <c r="E223" s="29"/>
      <c r="F223" s="29"/>
      <c r="G223" s="29"/>
      <c r="H223" s="30" t="s">
        <v>235</v>
      </c>
      <c r="I223" s="30"/>
      <c r="J223" s="30"/>
      <c r="K223" s="30"/>
      <c r="L223" s="30"/>
      <c r="M223" s="30"/>
      <c r="N223" s="30"/>
      <c r="O223" s="30"/>
      <c r="P223" s="30"/>
      <c r="Q223" s="30"/>
      <c r="R223" s="30"/>
      <c r="S223" s="51" t="s">
        <v>12</v>
      </c>
      <c r="T223" s="51"/>
      <c r="U223" s="51"/>
      <c r="V223" s="51"/>
      <c r="W223" s="6">
        <v>10</v>
      </c>
      <c r="X223" s="7">
        <v>7</v>
      </c>
      <c r="Y223" s="31">
        <v>57</v>
      </c>
      <c r="Z223" s="31"/>
      <c r="AC223" t="str">
        <f t="shared" si="34"/>
        <v>Dover</v>
      </c>
      <c r="AD223" t="str">
        <f t="shared" si="35"/>
        <v>T</v>
      </c>
      <c r="AE223" t="str">
        <f t="shared" si="33"/>
        <v>TRUE</v>
      </c>
      <c r="AG223">
        <f t="shared" si="36"/>
        <v>10</v>
      </c>
      <c r="AH223">
        <f t="shared" si="37"/>
        <v>7</v>
      </c>
      <c r="AI223">
        <f t="shared" si="38"/>
        <v>57</v>
      </c>
      <c r="AJ223" t="str">
        <f t="shared" si="39"/>
        <v>Dover</v>
      </c>
      <c r="AK223">
        <f t="shared" si="40"/>
        <v>10998</v>
      </c>
      <c r="AL223" t="str">
        <f t="shared" si="41"/>
        <v>1007057</v>
      </c>
      <c r="AN223">
        <f t="shared" si="42"/>
        <v>5</v>
      </c>
      <c r="AO223">
        <f t="shared" si="43"/>
        <v>1</v>
      </c>
    </row>
    <row r="224" spans="1:41" x14ac:dyDescent="0.2">
      <c r="A224" s="29"/>
      <c r="B224" s="29"/>
      <c r="C224" s="29"/>
      <c r="D224" s="29"/>
      <c r="E224" s="29"/>
      <c r="F224" s="29"/>
      <c r="G224" s="29"/>
      <c r="H224" s="30" t="s">
        <v>236</v>
      </c>
      <c r="I224" s="30"/>
      <c r="J224" s="30"/>
      <c r="K224" s="30"/>
      <c r="L224" s="30"/>
      <c r="M224" s="30"/>
      <c r="N224" s="30"/>
      <c r="O224" s="30"/>
      <c r="P224" s="30"/>
      <c r="Q224" s="30"/>
      <c r="R224" s="30"/>
      <c r="S224" s="51" t="s">
        <v>12</v>
      </c>
      <c r="T224" s="51"/>
      <c r="U224" s="51"/>
      <c r="V224" s="51"/>
      <c r="W224" s="6">
        <v>10</v>
      </c>
      <c r="X224" s="7">
        <v>7</v>
      </c>
      <c r="Y224" s="31">
        <v>42</v>
      </c>
      <c r="Z224" s="31"/>
      <c r="AC224" t="str">
        <f t="shared" si="34"/>
        <v>Eastport</v>
      </c>
      <c r="AD224" t="str">
        <f t="shared" si="35"/>
        <v>T</v>
      </c>
      <c r="AE224" t="str">
        <f t="shared" si="33"/>
        <v>TRUE</v>
      </c>
      <c r="AG224">
        <f t="shared" si="36"/>
        <v>10</v>
      </c>
      <c r="AH224">
        <f t="shared" si="37"/>
        <v>7</v>
      </c>
      <c r="AI224">
        <f t="shared" si="38"/>
        <v>42</v>
      </c>
      <c r="AJ224" t="str">
        <f t="shared" si="39"/>
        <v>Eastport</v>
      </c>
      <c r="AK224">
        <f t="shared" si="40"/>
        <v>10998</v>
      </c>
      <c r="AL224" t="str">
        <f t="shared" si="41"/>
        <v>1007042</v>
      </c>
      <c r="AN224">
        <f t="shared" si="42"/>
        <v>8</v>
      </c>
      <c r="AO224">
        <f t="shared" si="43"/>
        <v>1</v>
      </c>
    </row>
    <row r="225" spans="1:41" x14ac:dyDescent="0.2">
      <c r="A225" s="29"/>
      <c r="B225" s="29"/>
      <c r="C225" s="29"/>
      <c r="D225" s="29"/>
      <c r="E225" s="29"/>
      <c r="F225" s="29"/>
      <c r="G225" s="29"/>
      <c r="H225" s="30" t="s">
        <v>237</v>
      </c>
      <c r="I225" s="30"/>
      <c r="J225" s="30"/>
      <c r="K225" s="30"/>
      <c r="L225" s="30"/>
      <c r="M225" s="30"/>
      <c r="N225" s="30"/>
      <c r="O225" s="30"/>
      <c r="P225" s="30"/>
      <c r="Q225" s="30"/>
      <c r="R225" s="30"/>
      <c r="S225" s="51" t="s">
        <v>12</v>
      </c>
      <c r="T225" s="51"/>
      <c r="U225" s="51"/>
      <c r="V225" s="51"/>
      <c r="W225" s="6">
        <v>10</v>
      </c>
      <c r="X225" s="7">
        <v>8</v>
      </c>
      <c r="Y225" s="31">
        <v>43</v>
      </c>
      <c r="Z225" s="31"/>
      <c r="AC225" t="str">
        <f t="shared" si="34"/>
        <v>Embree</v>
      </c>
      <c r="AD225" t="str">
        <f t="shared" si="35"/>
        <v>T</v>
      </c>
      <c r="AE225" t="str">
        <f t="shared" si="33"/>
        <v>TRUE</v>
      </c>
      <c r="AG225">
        <f t="shared" si="36"/>
        <v>10</v>
      </c>
      <c r="AH225">
        <f t="shared" si="37"/>
        <v>8</v>
      </c>
      <c r="AI225">
        <f t="shared" si="38"/>
        <v>43</v>
      </c>
      <c r="AJ225" t="str">
        <f t="shared" si="39"/>
        <v>Embree</v>
      </c>
      <c r="AK225">
        <f t="shared" si="40"/>
        <v>10998</v>
      </c>
      <c r="AL225" t="str">
        <f t="shared" si="41"/>
        <v>1008043</v>
      </c>
      <c r="AN225">
        <f t="shared" si="42"/>
        <v>6</v>
      </c>
      <c r="AO225">
        <f t="shared" si="43"/>
        <v>1</v>
      </c>
    </row>
    <row r="226" spans="1:41" x14ac:dyDescent="0.2">
      <c r="A226" s="29"/>
      <c r="B226" s="29"/>
      <c r="C226" s="29"/>
      <c r="D226" s="29"/>
      <c r="E226" s="29"/>
      <c r="F226" s="29"/>
      <c r="G226" s="29"/>
      <c r="H226" s="30" t="s">
        <v>238</v>
      </c>
      <c r="I226" s="30"/>
      <c r="J226" s="30"/>
      <c r="K226" s="30"/>
      <c r="L226" s="30"/>
      <c r="M226" s="30"/>
      <c r="N226" s="30"/>
      <c r="O226" s="30"/>
      <c r="P226" s="30"/>
      <c r="Q226" s="30"/>
      <c r="R226" s="30"/>
      <c r="S226" s="51" t="s">
        <v>12</v>
      </c>
      <c r="T226" s="51"/>
      <c r="U226" s="51"/>
      <c r="V226" s="51"/>
      <c r="W226" s="6">
        <v>10</v>
      </c>
      <c r="X226" s="7">
        <v>9</v>
      </c>
      <c r="Y226" s="31">
        <v>24</v>
      </c>
      <c r="Z226" s="31"/>
      <c r="AC226" t="str">
        <f t="shared" si="34"/>
        <v>Flower’s Cove</v>
      </c>
      <c r="AD226" t="str">
        <f t="shared" si="35"/>
        <v>T</v>
      </c>
      <c r="AE226" t="str">
        <f t="shared" si="33"/>
        <v>TRUE</v>
      </c>
      <c r="AG226">
        <f t="shared" si="36"/>
        <v>10</v>
      </c>
      <c r="AH226">
        <f t="shared" si="37"/>
        <v>9</v>
      </c>
      <c r="AI226">
        <f t="shared" si="38"/>
        <v>24</v>
      </c>
      <c r="AJ226" t="str">
        <f t="shared" si="39"/>
        <v>Flower’s Cove</v>
      </c>
      <c r="AK226">
        <f t="shared" si="40"/>
        <v>10998</v>
      </c>
      <c r="AL226" t="str">
        <f t="shared" si="41"/>
        <v>1009024</v>
      </c>
      <c r="AN226">
        <f t="shared" si="42"/>
        <v>13</v>
      </c>
      <c r="AO226">
        <f t="shared" si="43"/>
        <v>1</v>
      </c>
    </row>
    <row r="227" spans="1:41" x14ac:dyDescent="0.2">
      <c r="A227" s="29"/>
      <c r="B227" s="29"/>
      <c r="C227" s="29"/>
      <c r="D227" s="29"/>
      <c r="E227" s="29"/>
      <c r="F227" s="29"/>
      <c r="G227" s="29"/>
      <c r="H227" s="30" t="s">
        <v>239</v>
      </c>
      <c r="I227" s="30"/>
      <c r="J227" s="30"/>
      <c r="K227" s="30"/>
      <c r="L227" s="30"/>
      <c r="M227" s="30"/>
      <c r="N227" s="30"/>
      <c r="O227" s="30"/>
      <c r="P227" s="30"/>
      <c r="Q227" s="30"/>
      <c r="R227" s="30"/>
      <c r="S227" s="51" t="s">
        <v>12</v>
      </c>
      <c r="T227" s="51"/>
      <c r="U227" s="51"/>
      <c r="V227" s="51"/>
      <c r="W227" s="6">
        <v>10</v>
      </c>
      <c r="X227" s="7">
        <v>8</v>
      </c>
      <c r="Y227" s="31">
        <v>21</v>
      </c>
      <c r="Z227" s="31"/>
      <c r="AC227" t="str">
        <f t="shared" si="34"/>
        <v>Fogo</v>
      </c>
      <c r="AD227" t="str">
        <f t="shared" si="35"/>
        <v>T</v>
      </c>
      <c r="AE227" t="str">
        <f t="shared" si="33"/>
        <v>TRUE</v>
      </c>
      <c r="AG227">
        <f t="shared" si="36"/>
        <v>10</v>
      </c>
      <c r="AH227">
        <f t="shared" si="37"/>
        <v>8</v>
      </c>
      <c r="AI227">
        <f t="shared" si="38"/>
        <v>21</v>
      </c>
      <c r="AJ227" t="str">
        <f t="shared" si="39"/>
        <v>Fogo</v>
      </c>
      <c r="AK227">
        <f t="shared" si="40"/>
        <v>10998</v>
      </c>
      <c r="AL227" t="str">
        <f t="shared" si="41"/>
        <v>1008021</v>
      </c>
      <c r="AN227">
        <f t="shared" si="42"/>
        <v>4</v>
      </c>
      <c r="AO227">
        <f t="shared" si="43"/>
        <v>1</v>
      </c>
    </row>
    <row r="228" spans="1:41" x14ac:dyDescent="0.2">
      <c r="A228" s="29"/>
      <c r="B228" s="29"/>
      <c r="C228" s="29"/>
      <c r="D228" s="29"/>
      <c r="E228" s="29"/>
      <c r="F228" s="29"/>
      <c r="G228" s="29"/>
      <c r="H228" s="30" t="s">
        <v>240</v>
      </c>
      <c r="I228" s="30"/>
      <c r="J228" s="30"/>
      <c r="K228" s="30"/>
      <c r="L228" s="30"/>
      <c r="M228" s="30"/>
      <c r="N228" s="30"/>
      <c r="O228" s="30"/>
      <c r="P228" s="30"/>
      <c r="Q228" s="30"/>
      <c r="R228" s="30"/>
      <c r="S228" s="51" t="s">
        <v>241</v>
      </c>
      <c r="T228" s="51"/>
      <c r="U228" s="51"/>
      <c r="V228" s="51"/>
      <c r="W228" s="6">
        <v>10</v>
      </c>
      <c r="X228" s="7">
        <v>8</v>
      </c>
      <c r="Y228" s="31">
        <v>20</v>
      </c>
      <c r="Z228" s="31"/>
      <c r="AC228" t="str">
        <f t="shared" si="34"/>
        <v>Fogo Island Region (Part)</v>
      </c>
      <c r="AD228" t="str">
        <f t="shared" si="35"/>
        <v>RG</v>
      </c>
      <c r="AE228" t="str">
        <f t="shared" si="33"/>
        <v>FALSE</v>
      </c>
      <c r="AG228" t="str">
        <f t="shared" si="36"/>
        <v/>
      </c>
      <c r="AH228" t="str">
        <f t="shared" si="37"/>
        <v/>
      </c>
      <c r="AI228" t="str">
        <f t="shared" si="38"/>
        <v/>
      </c>
      <c r="AJ228" t="str">
        <f t="shared" si="39"/>
        <v/>
      </c>
      <c r="AK228">
        <f t="shared" si="40"/>
        <v>10998</v>
      </c>
      <c r="AL228" t="str">
        <f t="shared" si="41"/>
        <v/>
      </c>
      <c r="AN228">
        <f t="shared" si="42"/>
        <v>25</v>
      </c>
      <c r="AO228">
        <f t="shared" si="43"/>
        <v>2</v>
      </c>
    </row>
    <row r="229" spans="1:41" x14ac:dyDescent="0.2">
      <c r="A229" s="29"/>
      <c r="B229" s="29"/>
      <c r="C229" s="29"/>
      <c r="D229" s="29"/>
      <c r="E229" s="29"/>
      <c r="F229" s="29"/>
      <c r="G229" s="29"/>
      <c r="H229" s="30" t="s">
        <v>242</v>
      </c>
      <c r="I229" s="30"/>
      <c r="J229" s="30"/>
      <c r="K229" s="30"/>
      <c r="L229" s="30"/>
      <c r="M229" s="30"/>
      <c r="N229" s="30"/>
      <c r="O229" s="30"/>
      <c r="P229" s="30"/>
      <c r="Q229" s="30"/>
      <c r="R229" s="30"/>
      <c r="S229" s="51" t="s">
        <v>12</v>
      </c>
      <c r="T229" s="51"/>
      <c r="U229" s="51"/>
      <c r="V229" s="51"/>
      <c r="W229" s="6">
        <v>10</v>
      </c>
      <c r="X229" s="7">
        <v>2</v>
      </c>
      <c r="Y229" s="31">
        <v>18</v>
      </c>
      <c r="Z229" s="31"/>
      <c r="AC229" t="str">
        <f t="shared" si="34"/>
        <v>Fortune</v>
      </c>
      <c r="AD229" t="str">
        <f t="shared" si="35"/>
        <v>T</v>
      </c>
      <c r="AE229" t="str">
        <f t="shared" si="33"/>
        <v>TRUE</v>
      </c>
      <c r="AG229">
        <f t="shared" si="36"/>
        <v>10</v>
      </c>
      <c r="AH229">
        <f t="shared" si="37"/>
        <v>2</v>
      </c>
      <c r="AI229">
        <f t="shared" si="38"/>
        <v>18</v>
      </c>
      <c r="AJ229" t="str">
        <f t="shared" si="39"/>
        <v>Fortune</v>
      </c>
      <c r="AK229">
        <f t="shared" si="40"/>
        <v>10998</v>
      </c>
      <c r="AL229" t="str">
        <f t="shared" si="41"/>
        <v>1002018</v>
      </c>
      <c r="AN229">
        <f t="shared" si="42"/>
        <v>7</v>
      </c>
      <c r="AO229">
        <f t="shared" si="43"/>
        <v>1</v>
      </c>
    </row>
    <row r="230" spans="1:41" x14ac:dyDescent="0.2">
      <c r="A230" s="29"/>
      <c r="B230" s="29"/>
      <c r="C230" s="29"/>
      <c r="D230" s="29"/>
      <c r="E230" s="29"/>
      <c r="F230" s="29"/>
      <c r="G230" s="29"/>
      <c r="H230" s="30" t="s">
        <v>243</v>
      </c>
      <c r="I230" s="30"/>
      <c r="J230" s="30"/>
      <c r="K230" s="30"/>
      <c r="L230" s="30"/>
      <c r="M230" s="30"/>
      <c r="N230" s="30"/>
      <c r="O230" s="30"/>
      <c r="P230" s="30"/>
      <c r="Q230" s="30"/>
      <c r="R230" s="30"/>
      <c r="S230" s="51" t="s">
        <v>12</v>
      </c>
      <c r="T230" s="51"/>
      <c r="U230" s="51"/>
      <c r="V230" s="51"/>
      <c r="W230" s="6">
        <v>10</v>
      </c>
      <c r="X230" s="7">
        <v>7</v>
      </c>
      <c r="Y230" s="31">
        <v>47</v>
      </c>
      <c r="Z230" s="31"/>
      <c r="AC230" t="str">
        <f t="shared" si="34"/>
        <v>Gambo</v>
      </c>
      <c r="AD230" t="str">
        <f t="shared" si="35"/>
        <v>T</v>
      </c>
      <c r="AE230" t="str">
        <f t="shared" si="33"/>
        <v>TRUE</v>
      </c>
      <c r="AG230">
        <f t="shared" si="36"/>
        <v>10</v>
      </c>
      <c r="AH230">
        <f t="shared" si="37"/>
        <v>7</v>
      </c>
      <c r="AI230">
        <f t="shared" si="38"/>
        <v>47</v>
      </c>
      <c r="AJ230" t="str">
        <f t="shared" si="39"/>
        <v>Gambo</v>
      </c>
      <c r="AK230">
        <f t="shared" si="40"/>
        <v>10998</v>
      </c>
      <c r="AL230" t="str">
        <f t="shared" si="41"/>
        <v>1007047</v>
      </c>
      <c r="AN230">
        <f t="shared" si="42"/>
        <v>5</v>
      </c>
      <c r="AO230">
        <f t="shared" si="43"/>
        <v>1</v>
      </c>
    </row>
    <row r="231" spans="1:41" x14ac:dyDescent="0.2">
      <c r="A231" s="29"/>
      <c r="B231" s="29"/>
      <c r="C231" s="29"/>
      <c r="D231" s="29"/>
      <c r="E231" s="29"/>
      <c r="F231" s="29"/>
      <c r="G231" s="29"/>
      <c r="H231" s="30" t="s">
        <v>244</v>
      </c>
      <c r="I231" s="30"/>
      <c r="J231" s="30"/>
      <c r="K231" s="30"/>
      <c r="L231" s="30"/>
      <c r="M231" s="30"/>
      <c r="N231" s="30"/>
      <c r="O231" s="30"/>
      <c r="P231" s="30"/>
      <c r="Q231" s="30"/>
      <c r="R231" s="30"/>
      <c r="S231" s="51" t="s">
        <v>12</v>
      </c>
      <c r="T231" s="51"/>
      <c r="U231" s="51"/>
      <c r="V231" s="51"/>
      <c r="W231" s="6">
        <v>10</v>
      </c>
      <c r="X231" s="7">
        <v>6</v>
      </c>
      <c r="Y231" s="31">
        <v>9</v>
      </c>
      <c r="Z231" s="31"/>
      <c r="AC231" t="str">
        <f t="shared" si="34"/>
        <v>Gander</v>
      </c>
      <c r="AD231" t="str">
        <f t="shared" si="35"/>
        <v>T</v>
      </c>
      <c r="AE231" t="str">
        <f t="shared" si="33"/>
        <v>TRUE</v>
      </c>
      <c r="AG231">
        <f t="shared" si="36"/>
        <v>10</v>
      </c>
      <c r="AH231">
        <f t="shared" si="37"/>
        <v>6</v>
      </c>
      <c r="AI231">
        <f t="shared" si="38"/>
        <v>9</v>
      </c>
      <c r="AJ231" t="str">
        <f t="shared" si="39"/>
        <v>Gander</v>
      </c>
      <c r="AK231">
        <f t="shared" si="40"/>
        <v>10998</v>
      </c>
      <c r="AL231" t="str">
        <f t="shared" si="41"/>
        <v>1006009</v>
      </c>
      <c r="AN231">
        <f t="shared" si="42"/>
        <v>6</v>
      </c>
      <c r="AO231">
        <f t="shared" si="43"/>
        <v>1</v>
      </c>
    </row>
    <row r="232" spans="1:41" x14ac:dyDescent="0.2">
      <c r="A232" s="29"/>
      <c r="B232" s="29"/>
      <c r="C232" s="29"/>
      <c r="D232" s="29"/>
      <c r="E232" s="29"/>
      <c r="F232" s="29"/>
      <c r="G232" s="29"/>
      <c r="H232" s="30" t="s">
        <v>245</v>
      </c>
      <c r="I232" s="30"/>
      <c r="J232" s="30"/>
      <c r="K232" s="30"/>
      <c r="L232" s="30"/>
      <c r="M232" s="30"/>
      <c r="N232" s="30"/>
      <c r="O232" s="30"/>
      <c r="P232" s="30"/>
      <c r="Q232" s="30"/>
      <c r="R232" s="30"/>
      <c r="S232" s="51" t="s">
        <v>12</v>
      </c>
      <c r="T232" s="51"/>
      <c r="U232" s="51"/>
      <c r="V232" s="51"/>
      <c r="W232" s="6">
        <v>10</v>
      </c>
      <c r="X232" s="7">
        <v>2</v>
      </c>
      <c r="Y232" s="31">
        <v>21</v>
      </c>
      <c r="Z232" s="31"/>
      <c r="AC232" t="str">
        <f t="shared" si="34"/>
        <v>Garnish</v>
      </c>
      <c r="AD232" t="str">
        <f t="shared" si="35"/>
        <v>T</v>
      </c>
      <c r="AE232" t="str">
        <f t="shared" si="33"/>
        <v>TRUE</v>
      </c>
      <c r="AG232">
        <f t="shared" si="36"/>
        <v>10</v>
      </c>
      <c r="AH232">
        <f t="shared" si="37"/>
        <v>2</v>
      </c>
      <c r="AI232">
        <f t="shared" si="38"/>
        <v>21</v>
      </c>
      <c r="AJ232" t="str">
        <f t="shared" si="39"/>
        <v>Garnish</v>
      </c>
      <c r="AK232">
        <f t="shared" si="40"/>
        <v>10998</v>
      </c>
      <c r="AL232" t="str">
        <f t="shared" si="41"/>
        <v>1002021</v>
      </c>
      <c r="AN232">
        <f t="shared" si="42"/>
        <v>7</v>
      </c>
      <c r="AO232">
        <f t="shared" si="43"/>
        <v>1</v>
      </c>
    </row>
    <row r="233" spans="1:41" x14ac:dyDescent="0.2">
      <c r="A233" s="29"/>
      <c r="B233" s="29"/>
      <c r="C233" s="29"/>
      <c r="D233" s="29"/>
      <c r="E233" s="29"/>
      <c r="F233" s="29"/>
      <c r="G233" s="29"/>
      <c r="H233" s="30" t="s">
        <v>246</v>
      </c>
      <c r="I233" s="30"/>
      <c r="J233" s="30"/>
      <c r="K233" s="30"/>
      <c r="L233" s="30"/>
      <c r="M233" s="30"/>
      <c r="N233" s="30"/>
      <c r="O233" s="30"/>
      <c r="P233" s="30"/>
      <c r="Q233" s="30"/>
      <c r="R233" s="30"/>
      <c r="S233" s="51" t="s">
        <v>12</v>
      </c>
      <c r="T233" s="51"/>
      <c r="U233" s="51"/>
      <c r="V233" s="51"/>
      <c r="W233" s="6">
        <v>10</v>
      </c>
      <c r="X233" s="7">
        <v>6</v>
      </c>
      <c r="Y233" s="31">
        <v>12</v>
      </c>
      <c r="Z233" s="31"/>
      <c r="AC233" t="str">
        <f t="shared" si="34"/>
        <v>Glenwood</v>
      </c>
      <c r="AD233" t="str">
        <f t="shared" si="35"/>
        <v>T</v>
      </c>
      <c r="AE233" t="str">
        <f t="shared" si="33"/>
        <v>TRUE</v>
      </c>
      <c r="AG233">
        <f t="shared" si="36"/>
        <v>10</v>
      </c>
      <c r="AH233">
        <f t="shared" si="37"/>
        <v>6</v>
      </c>
      <c r="AI233">
        <f t="shared" si="38"/>
        <v>12</v>
      </c>
      <c r="AJ233" t="str">
        <f t="shared" si="39"/>
        <v>Glenwood</v>
      </c>
      <c r="AK233">
        <f t="shared" si="40"/>
        <v>10998</v>
      </c>
      <c r="AL233" t="str">
        <f t="shared" si="41"/>
        <v>1006012</v>
      </c>
      <c r="AN233">
        <f t="shared" si="42"/>
        <v>8</v>
      </c>
      <c r="AO233">
        <f t="shared" si="43"/>
        <v>1</v>
      </c>
    </row>
    <row r="234" spans="1:41" x14ac:dyDescent="0.2">
      <c r="A234" s="29"/>
      <c r="B234" s="29"/>
      <c r="C234" s="29"/>
      <c r="D234" s="29"/>
      <c r="E234" s="29"/>
      <c r="F234" s="29"/>
      <c r="G234" s="29"/>
      <c r="H234" s="30" t="s">
        <v>247</v>
      </c>
      <c r="I234" s="30"/>
      <c r="J234" s="30"/>
      <c r="K234" s="30"/>
      <c r="L234" s="30"/>
      <c r="M234" s="30"/>
      <c r="N234" s="30"/>
      <c r="O234" s="30"/>
      <c r="P234" s="30"/>
      <c r="Q234" s="30"/>
      <c r="R234" s="30"/>
      <c r="S234" s="51" t="s">
        <v>12</v>
      </c>
      <c r="T234" s="51"/>
      <c r="U234" s="51"/>
      <c r="V234" s="51"/>
      <c r="W234" s="6">
        <v>10</v>
      </c>
      <c r="X234" s="7">
        <v>2</v>
      </c>
      <c r="Y234" s="31">
        <v>19</v>
      </c>
      <c r="Z234" s="31"/>
      <c r="AC234" t="str">
        <f t="shared" si="34"/>
        <v>Grand Bank</v>
      </c>
      <c r="AD234" t="str">
        <f t="shared" si="35"/>
        <v>T</v>
      </c>
      <c r="AE234" t="str">
        <f t="shared" si="33"/>
        <v>TRUE</v>
      </c>
      <c r="AG234">
        <f t="shared" si="36"/>
        <v>10</v>
      </c>
      <c r="AH234">
        <f t="shared" si="37"/>
        <v>2</v>
      </c>
      <c r="AI234">
        <f t="shared" si="38"/>
        <v>19</v>
      </c>
      <c r="AJ234" t="str">
        <f t="shared" si="39"/>
        <v>Grand Bank</v>
      </c>
      <c r="AK234">
        <f t="shared" si="40"/>
        <v>10998</v>
      </c>
      <c r="AL234" t="str">
        <f t="shared" si="41"/>
        <v>1002019</v>
      </c>
      <c r="AN234">
        <f t="shared" si="42"/>
        <v>10</v>
      </c>
      <c r="AO234">
        <f t="shared" si="43"/>
        <v>1</v>
      </c>
    </row>
    <row r="235" spans="1:41" x14ac:dyDescent="0.2">
      <c r="A235" s="29"/>
      <c r="B235" s="29"/>
      <c r="C235" s="29"/>
      <c r="D235" s="29"/>
      <c r="E235" s="29"/>
      <c r="F235" s="29"/>
      <c r="G235" s="29"/>
      <c r="H235" s="30" t="s">
        <v>248</v>
      </c>
      <c r="I235" s="30"/>
      <c r="J235" s="30"/>
      <c r="K235" s="30"/>
      <c r="L235" s="30"/>
      <c r="M235" s="30"/>
      <c r="N235" s="30"/>
      <c r="O235" s="30"/>
      <c r="P235" s="30"/>
      <c r="Q235" s="30"/>
      <c r="R235" s="30"/>
      <c r="S235" s="51" t="s">
        <v>12</v>
      </c>
      <c r="T235" s="51"/>
      <c r="U235" s="51"/>
      <c r="V235" s="51"/>
      <c r="W235" s="6">
        <v>10</v>
      </c>
      <c r="X235" s="7">
        <v>1</v>
      </c>
      <c r="Y235" s="47">
        <v>335</v>
      </c>
      <c r="Z235" s="47"/>
      <c r="AC235" t="str">
        <f t="shared" si="34"/>
        <v>Hant’s Harbour</v>
      </c>
      <c r="AD235" t="str">
        <f t="shared" si="35"/>
        <v>T</v>
      </c>
      <c r="AE235" t="str">
        <f t="shared" si="33"/>
        <v>TRUE</v>
      </c>
      <c r="AG235">
        <f t="shared" si="36"/>
        <v>10</v>
      </c>
      <c r="AH235">
        <f t="shared" si="37"/>
        <v>1</v>
      </c>
      <c r="AI235">
        <f t="shared" si="38"/>
        <v>335</v>
      </c>
      <c r="AJ235" t="str">
        <f t="shared" si="39"/>
        <v>Hant’s Harbour</v>
      </c>
      <c r="AK235">
        <f t="shared" si="40"/>
        <v>10998</v>
      </c>
      <c r="AL235" t="str">
        <f t="shared" si="41"/>
        <v>1001335</v>
      </c>
      <c r="AN235">
        <f t="shared" si="42"/>
        <v>14</v>
      </c>
      <c r="AO235">
        <f t="shared" si="43"/>
        <v>1</v>
      </c>
    </row>
    <row r="236" spans="1:41" x14ac:dyDescent="0.2">
      <c r="A236" s="29"/>
      <c r="B236" s="29"/>
      <c r="C236" s="29"/>
      <c r="D236" s="29"/>
      <c r="E236" s="29"/>
      <c r="F236" s="29"/>
      <c r="G236" s="29"/>
      <c r="H236" s="30" t="s">
        <v>249</v>
      </c>
      <c r="I236" s="30"/>
      <c r="J236" s="30"/>
      <c r="K236" s="30"/>
      <c r="L236" s="30"/>
      <c r="M236" s="30"/>
      <c r="N236" s="30"/>
      <c r="O236" s="30"/>
      <c r="P236" s="30"/>
      <c r="Q236" s="30"/>
      <c r="R236" s="30"/>
      <c r="S236" s="51" t="s">
        <v>12</v>
      </c>
      <c r="T236" s="51"/>
      <c r="U236" s="51"/>
      <c r="V236" s="51"/>
      <c r="W236" s="6">
        <v>10</v>
      </c>
      <c r="X236" s="15">
        <v>10</v>
      </c>
      <c r="Y236" s="31">
        <v>25</v>
      </c>
      <c r="Z236" s="31"/>
      <c r="AC236" t="str">
        <f t="shared" si="34"/>
        <v>Happy Valley-Goose Bay</v>
      </c>
      <c r="AD236" t="str">
        <f t="shared" si="35"/>
        <v>T</v>
      </c>
      <c r="AE236" t="str">
        <f t="shared" si="33"/>
        <v>TRUE</v>
      </c>
      <c r="AG236">
        <f t="shared" si="36"/>
        <v>10</v>
      </c>
      <c r="AH236">
        <f t="shared" si="37"/>
        <v>10</v>
      </c>
      <c r="AI236">
        <f t="shared" si="38"/>
        <v>25</v>
      </c>
      <c r="AJ236" t="str">
        <f t="shared" si="39"/>
        <v>Happy Valley-Goose Bay</v>
      </c>
      <c r="AK236">
        <f t="shared" si="40"/>
        <v>10998</v>
      </c>
      <c r="AL236" t="str">
        <f t="shared" si="41"/>
        <v>1010025</v>
      </c>
      <c r="AN236">
        <f t="shared" si="42"/>
        <v>22</v>
      </c>
      <c r="AO236">
        <f t="shared" si="43"/>
        <v>1</v>
      </c>
    </row>
    <row r="237" spans="1:41" x14ac:dyDescent="0.2">
      <c r="A237" s="29"/>
      <c r="B237" s="29"/>
      <c r="C237" s="29"/>
      <c r="D237" s="29"/>
      <c r="E237" s="29"/>
      <c r="F237" s="29"/>
      <c r="G237" s="29"/>
      <c r="H237" s="30" t="s">
        <v>250</v>
      </c>
      <c r="I237" s="30"/>
      <c r="J237" s="30"/>
      <c r="K237" s="30"/>
      <c r="L237" s="30"/>
      <c r="M237" s="30"/>
      <c r="N237" s="30"/>
      <c r="O237" s="30"/>
      <c r="P237" s="30"/>
      <c r="Q237" s="30"/>
      <c r="R237" s="30"/>
      <c r="S237" s="51" t="s">
        <v>12</v>
      </c>
      <c r="T237" s="51"/>
      <c r="U237" s="51"/>
      <c r="V237" s="51"/>
      <c r="W237" s="6">
        <v>10</v>
      </c>
      <c r="X237" s="7">
        <v>7</v>
      </c>
      <c r="Y237" s="31">
        <v>49</v>
      </c>
      <c r="Z237" s="31"/>
      <c r="AC237" t="str">
        <f t="shared" si="34"/>
        <v>Hare Bay</v>
      </c>
      <c r="AD237" t="str">
        <f t="shared" si="35"/>
        <v>T</v>
      </c>
      <c r="AE237" t="str">
        <f t="shared" si="33"/>
        <v>TRUE</v>
      </c>
      <c r="AG237">
        <f t="shared" si="36"/>
        <v>10</v>
      </c>
      <c r="AH237">
        <f t="shared" si="37"/>
        <v>7</v>
      </c>
      <c r="AI237">
        <f t="shared" si="38"/>
        <v>49</v>
      </c>
      <c r="AJ237" t="str">
        <f t="shared" si="39"/>
        <v>Hare Bay</v>
      </c>
      <c r="AK237">
        <f t="shared" si="40"/>
        <v>10998</v>
      </c>
      <c r="AL237" t="str">
        <f t="shared" si="41"/>
        <v>1007049</v>
      </c>
      <c r="AN237">
        <f t="shared" si="42"/>
        <v>8</v>
      </c>
      <c r="AO237">
        <f t="shared" si="43"/>
        <v>1</v>
      </c>
    </row>
    <row r="238" spans="1:41" x14ac:dyDescent="0.2">
      <c r="A238" s="29"/>
      <c r="B238" s="29"/>
      <c r="C238" s="29"/>
      <c r="D238" s="29"/>
      <c r="E238" s="29"/>
      <c r="F238" s="29"/>
      <c r="G238" s="29"/>
      <c r="H238" s="30" t="s">
        <v>251</v>
      </c>
      <c r="I238" s="30"/>
      <c r="J238" s="30"/>
      <c r="K238" s="30"/>
      <c r="L238" s="30"/>
      <c r="M238" s="30"/>
      <c r="N238" s="30"/>
      <c r="O238" s="30"/>
      <c r="P238" s="30"/>
      <c r="Q238" s="30"/>
      <c r="R238" s="30"/>
      <c r="S238" s="51" t="s">
        <v>12</v>
      </c>
      <c r="T238" s="51"/>
      <c r="U238" s="51"/>
      <c r="V238" s="51"/>
      <c r="W238" s="6">
        <v>10</v>
      </c>
      <c r="X238" s="7">
        <v>8</v>
      </c>
      <c r="Y238" s="31">
        <v>22</v>
      </c>
      <c r="Z238" s="31"/>
      <c r="AC238" t="str">
        <f t="shared" si="34"/>
        <v>Joe Batt’s Arm-Barr’d Islands-Shoal Bay</v>
      </c>
      <c r="AD238" t="str">
        <f t="shared" si="35"/>
        <v>T</v>
      </c>
      <c r="AE238" t="str">
        <f t="shared" si="33"/>
        <v>TRUE</v>
      </c>
      <c r="AG238">
        <f t="shared" si="36"/>
        <v>10</v>
      </c>
      <c r="AH238">
        <f t="shared" si="37"/>
        <v>8</v>
      </c>
      <c r="AI238">
        <f t="shared" si="38"/>
        <v>22</v>
      </c>
      <c r="AJ238" t="str">
        <f t="shared" si="39"/>
        <v>Joe Batt’s Arm-Barr’d Islands-Shoal Bay</v>
      </c>
      <c r="AK238">
        <f t="shared" si="40"/>
        <v>10998</v>
      </c>
      <c r="AL238" t="str">
        <f t="shared" si="41"/>
        <v>1008022</v>
      </c>
      <c r="AN238">
        <f t="shared" si="42"/>
        <v>39</v>
      </c>
      <c r="AO238">
        <f t="shared" si="43"/>
        <v>1</v>
      </c>
    </row>
    <row r="239" spans="1:41" x14ac:dyDescent="0.2">
      <c r="A239" s="33" t="s">
        <v>0</v>
      </c>
      <c r="B239" s="33"/>
      <c r="C239" s="33"/>
      <c r="D239" s="33"/>
      <c r="E239" s="33" t="s">
        <v>1</v>
      </c>
      <c r="F239" s="33"/>
      <c r="G239" s="33"/>
      <c r="H239" s="33" t="s">
        <v>2</v>
      </c>
      <c r="I239" s="33"/>
      <c r="J239" s="33"/>
      <c r="K239" s="33"/>
      <c r="L239" s="33" t="s">
        <v>3</v>
      </c>
      <c r="M239" s="33"/>
      <c r="N239" s="33"/>
      <c r="O239" s="33"/>
      <c r="P239" s="33"/>
      <c r="Q239" s="33"/>
      <c r="R239" s="33"/>
      <c r="S239" s="33"/>
      <c r="T239" s="33"/>
      <c r="U239" s="33"/>
      <c r="V239" s="33"/>
      <c r="W239" s="11" t="s">
        <v>4</v>
      </c>
      <c r="X239" s="12" t="s">
        <v>5</v>
      </c>
      <c r="Y239" s="33" t="s">
        <v>6</v>
      </c>
      <c r="Z239" s="33"/>
      <c r="AC239" t="str">
        <f t="shared" si="34"/>
        <v>CSD component name</v>
      </c>
      <c r="AD239" t="str">
        <f t="shared" si="35"/>
        <v>CSD TYPE</v>
      </c>
      <c r="AE239" t="str">
        <f t="shared" si="33"/>
        <v>FALSE</v>
      </c>
      <c r="AG239" t="str">
        <f t="shared" si="36"/>
        <v/>
      </c>
      <c r="AH239" t="str">
        <f t="shared" si="37"/>
        <v/>
      </c>
      <c r="AI239" t="str">
        <f t="shared" si="38"/>
        <v/>
      </c>
      <c r="AJ239" t="str">
        <f t="shared" si="39"/>
        <v/>
      </c>
      <c r="AK239">
        <f t="shared" si="40"/>
        <v>10998</v>
      </c>
      <c r="AL239" t="str">
        <f t="shared" si="41"/>
        <v/>
      </c>
      <c r="AN239">
        <f t="shared" si="42"/>
        <v>18</v>
      </c>
      <c r="AO239" t="str">
        <f t="shared" si="43"/>
        <v/>
      </c>
    </row>
    <row r="240" spans="1:41" x14ac:dyDescent="0.2">
      <c r="A240" s="41" t="s">
        <v>7</v>
      </c>
      <c r="B240" s="41"/>
      <c r="C240" s="41"/>
      <c r="D240" s="41"/>
      <c r="E240" s="43"/>
      <c r="F240" s="43"/>
      <c r="G240" s="43"/>
      <c r="H240" s="52" t="s">
        <v>252</v>
      </c>
      <c r="I240" s="52"/>
      <c r="J240" s="52"/>
      <c r="K240" s="52"/>
      <c r="L240" s="52" t="s">
        <v>12</v>
      </c>
      <c r="M240" s="52"/>
      <c r="N240" s="52"/>
      <c r="O240" s="52"/>
      <c r="P240" s="52"/>
      <c r="Q240" s="52"/>
      <c r="R240" s="52"/>
      <c r="S240" s="52"/>
      <c r="T240" s="52"/>
      <c r="U240" s="52"/>
      <c r="V240" s="52"/>
      <c r="W240" s="13">
        <v>10</v>
      </c>
      <c r="X240" s="14">
        <v>8</v>
      </c>
      <c r="Y240" s="55">
        <v>69</v>
      </c>
      <c r="Z240" s="55"/>
      <c r="AC240" t="str">
        <f t="shared" si="34"/>
        <v>King’s Point</v>
      </c>
      <c r="AD240" t="str">
        <f t="shared" si="35"/>
        <v>T</v>
      </c>
      <c r="AE240" t="str">
        <f t="shared" si="33"/>
        <v>TRUE</v>
      </c>
      <c r="AG240">
        <f t="shared" si="36"/>
        <v>10</v>
      </c>
      <c r="AH240">
        <f t="shared" si="37"/>
        <v>8</v>
      </c>
      <c r="AI240">
        <f t="shared" si="38"/>
        <v>69</v>
      </c>
      <c r="AJ240" t="str">
        <f t="shared" si="39"/>
        <v>King’s Point</v>
      </c>
      <c r="AK240">
        <f t="shared" si="40"/>
        <v>10998</v>
      </c>
      <c r="AL240" t="str">
        <f t="shared" si="41"/>
        <v>1008069</v>
      </c>
      <c r="AN240">
        <f t="shared" si="42"/>
        <v>12</v>
      </c>
      <c r="AO240">
        <f t="shared" si="43"/>
        <v>1</v>
      </c>
    </row>
    <row r="241" spans="1:41" x14ac:dyDescent="0.2">
      <c r="A241" s="30" t="s">
        <v>62</v>
      </c>
      <c r="B241" s="30"/>
      <c r="C241" s="30"/>
      <c r="D241" s="30"/>
      <c r="E241" s="29"/>
      <c r="F241" s="29"/>
      <c r="G241" s="29"/>
      <c r="H241" s="30" t="s">
        <v>253</v>
      </c>
      <c r="I241" s="30"/>
      <c r="J241" s="30"/>
      <c r="K241" s="30"/>
      <c r="L241" s="30" t="s">
        <v>12</v>
      </c>
      <c r="M241" s="30"/>
      <c r="N241" s="30"/>
      <c r="O241" s="30"/>
      <c r="P241" s="30"/>
      <c r="Q241" s="30"/>
      <c r="R241" s="30"/>
      <c r="S241" s="30"/>
      <c r="T241" s="30"/>
      <c r="U241" s="30"/>
      <c r="V241" s="30"/>
      <c r="W241" s="6">
        <v>10</v>
      </c>
      <c r="X241" s="7">
        <v>4</v>
      </c>
      <c r="Y241" s="31">
        <v>20</v>
      </c>
      <c r="Z241" s="31"/>
      <c r="AC241" t="str">
        <f t="shared" si="34"/>
        <v>Kippens</v>
      </c>
      <c r="AD241" t="str">
        <f t="shared" si="35"/>
        <v>T</v>
      </c>
      <c r="AE241" t="str">
        <f t="shared" si="33"/>
        <v>TRUE</v>
      </c>
      <c r="AG241">
        <f t="shared" si="36"/>
        <v>10</v>
      </c>
      <c r="AH241">
        <f t="shared" si="37"/>
        <v>4</v>
      </c>
      <c r="AI241">
        <f t="shared" si="38"/>
        <v>20</v>
      </c>
      <c r="AJ241" t="str">
        <f t="shared" si="39"/>
        <v>Kippens</v>
      </c>
      <c r="AK241">
        <f t="shared" si="40"/>
        <v>10998</v>
      </c>
      <c r="AL241" t="str">
        <f t="shared" si="41"/>
        <v>1004020</v>
      </c>
      <c r="AN241">
        <f t="shared" si="42"/>
        <v>7</v>
      </c>
      <c r="AO241">
        <f t="shared" si="43"/>
        <v>1</v>
      </c>
    </row>
    <row r="242" spans="1:41" x14ac:dyDescent="0.2">
      <c r="A242" s="29"/>
      <c r="B242" s="29"/>
      <c r="C242" s="29"/>
      <c r="D242" s="29"/>
      <c r="E242" s="29"/>
      <c r="F242" s="29"/>
      <c r="G242" s="29"/>
      <c r="H242" s="30" t="s">
        <v>254</v>
      </c>
      <c r="I242" s="30"/>
      <c r="J242" s="30"/>
      <c r="K242" s="30"/>
      <c r="L242" s="30" t="s">
        <v>12</v>
      </c>
      <c r="M242" s="30"/>
      <c r="N242" s="30"/>
      <c r="O242" s="30"/>
      <c r="P242" s="30"/>
      <c r="Q242" s="30"/>
      <c r="R242" s="30"/>
      <c r="S242" s="30"/>
      <c r="T242" s="30"/>
      <c r="U242" s="30"/>
      <c r="V242" s="30"/>
      <c r="W242" s="6">
        <v>10</v>
      </c>
      <c r="X242" s="15">
        <v>10</v>
      </c>
      <c r="Y242" s="31">
        <v>32</v>
      </c>
      <c r="Z242" s="31"/>
      <c r="AC242" t="str">
        <f t="shared" si="34"/>
        <v>Labrador City</v>
      </c>
      <c r="AD242" t="str">
        <f t="shared" si="35"/>
        <v>T</v>
      </c>
      <c r="AE242" t="str">
        <f t="shared" si="33"/>
        <v>TRUE</v>
      </c>
      <c r="AG242">
        <f t="shared" si="36"/>
        <v>10</v>
      </c>
      <c r="AH242">
        <f t="shared" si="37"/>
        <v>10</v>
      </c>
      <c r="AI242">
        <f t="shared" si="38"/>
        <v>32</v>
      </c>
      <c r="AJ242" t="str">
        <f t="shared" si="39"/>
        <v>Labrador City</v>
      </c>
      <c r="AK242">
        <f t="shared" si="40"/>
        <v>10998</v>
      </c>
      <c r="AL242" t="str">
        <f t="shared" si="41"/>
        <v>1010032</v>
      </c>
      <c r="AN242">
        <f t="shared" si="42"/>
        <v>13</v>
      </c>
      <c r="AO242">
        <f t="shared" si="43"/>
        <v>1</v>
      </c>
    </row>
    <row r="243" spans="1:41" x14ac:dyDescent="0.2">
      <c r="A243" s="29"/>
      <c r="B243" s="29"/>
      <c r="C243" s="29"/>
      <c r="D243" s="29"/>
      <c r="E243" s="29"/>
      <c r="F243" s="29"/>
      <c r="G243" s="29"/>
      <c r="H243" s="30" t="s">
        <v>255</v>
      </c>
      <c r="I243" s="30"/>
      <c r="J243" s="30"/>
      <c r="K243" s="30"/>
      <c r="L243" s="30" t="s">
        <v>12</v>
      </c>
      <c r="M243" s="30"/>
      <c r="N243" s="30"/>
      <c r="O243" s="30"/>
      <c r="P243" s="30"/>
      <c r="Q243" s="30"/>
      <c r="R243" s="30"/>
      <c r="S243" s="30"/>
      <c r="T243" s="30"/>
      <c r="U243" s="30"/>
      <c r="V243" s="30"/>
      <c r="W243" s="6">
        <v>10</v>
      </c>
      <c r="X243" s="7">
        <v>2</v>
      </c>
      <c r="Y243" s="31">
        <v>12</v>
      </c>
      <c r="Z243" s="31"/>
      <c r="AC243" t="str">
        <f t="shared" si="34"/>
        <v>Lamaline</v>
      </c>
      <c r="AD243" t="str">
        <f t="shared" si="35"/>
        <v>T</v>
      </c>
      <c r="AE243" t="str">
        <f t="shared" si="33"/>
        <v>TRUE</v>
      </c>
      <c r="AG243">
        <f t="shared" si="36"/>
        <v>10</v>
      </c>
      <c r="AH243">
        <f t="shared" si="37"/>
        <v>2</v>
      </c>
      <c r="AI243">
        <f t="shared" si="38"/>
        <v>12</v>
      </c>
      <c r="AJ243" t="str">
        <f t="shared" si="39"/>
        <v>Lamaline</v>
      </c>
      <c r="AK243">
        <f t="shared" si="40"/>
        <v>10998</v>
      </c>
      <c r="AL243" t="str">
        <f t="shared" si="41"/>
        <v>1002012</v>
      </c>
      <c r="AN243">
        <f t="shared" si="42"/>
        <v>8</v>
      </c>
      <c r="AO243">
        <f t="shared" si="43"/>
        <v>1</v>
      </c>
    </row>
    <row r="244" spans="1:41" x14ac:dyDescent="0.2">
      <c r="A244" s="29"/>
      <c r="B244" s="29"/>
      <c r="C244" s="29"/>
      <c r="D244" s="29"/>
      <c r="E244" s="29"/>
      <c r="F244" s="29"/>
      <c r="G244" s="29"/>
      <c r="H244" s="30" t="s">
        <v>256</v>
      </c>
      <c r="I244" s="30"/>
      <c r="J244" s="30"/>
      <c r="K244" s="30"/>
      <c r="L244" s="30" t="s">
        <v>12</v>
      </c>
      <c r="M244" s="30"/>
      <c r="N244" s="30"/>
      <c r="O244" s="30"/>
      <c r="P244" s="30"/>
      <c r="Q244" s="30"/>
      <c r="R244" s="30"/>
      <c r="S244" s="30"/>
      <c r="T244" s="30"/>
      <c r="U244" s="30"/>
      <c r="V244" s="30"/>
      <c r="W244" s="6">
        <v>10</v>
      </c>
      <c r="X244" s="15">
        <v>10</v>
      </c>
      <c r="Y244" s="31">
        <v>2</v>
      </c>
      <c r="Z244" s="31"/>
      <c r="AC244" t="str">
        <f t="shared" si="34"/>
        <v>L’Anse au Loup</v>
      </c>
      <c r="AD244" t="str">
        <f t="shared" si="35"/>
        <v>T</v>
      </c>
      <c r="AE244" t="str">
        <f t="shared" si="33"/>
        <v>TRUE</v>
      </c>
      <c r="AG244">
        <f t="shared" si="36"/>
        <v>10</v>
      </c>
      <c r="AH244">
        <f t="shared" si="37"/>
        <v>10</v>
      </c>
      <c r="AI244">
        <f t="shared" si="38"/>
        <v>2</v>
      </c>
      <c r="AJ244" t="str">
        <f t="shared" si="39"/>
        <v>L’Anse au Loup</v>
      </c>
      <c r="AK244">
        <f t="shared" si="40"/>
        <v>10998</v>
      </c>
      <c r="AL244" t="str">
        <f t="shared" si="41"/>
        <v>1010002</v>
      </c>
      <c r="AN244">
        <f t="shared" si="42"/>
        <v>14</v>
      </c>
      <c r="AO244">
        <f t="shared" si="43"/>
        <v>1</v>
      </c>
    </row>
    <row r="245" spans="1:41" x14ac:dyDescent="0.2">
      <c r="A245" s="29"/>
      <c r="B245" s="29"/>
      <c r="C245" s="29"/>
      <c r="D245" s="29"/>
      <c r="E245" s="29"/>
      <c r="F245" s="29"/>
      <c r="G245" s="29"/>
      <c r="H245" s="30" t="s">
        <v>257</v>
      </c>
      <c r="I245" s="30"/>
      <c r="J245" s="30"/>
      <c r="K245" s="30"/>
      <c r="L245" s="30" t="s">
        <v>12</v>
      </c>
      <c r="M245" s="30"/>
      <c r="N245" s="30"/>
      <c r="O245" s="30"/>
      <c r="P245" s="30"/>
      <c r="Q245" s="30"/>
      <c r="R245" s="30"/>
      <c r="S245" s="30"/>
      <c r="T245" s="30"/>
      <c r="U245" s="30"/>
      <c r="V245" s="30"/>
      <c r="W245" s="6">
        <v>10</v>
      </c>
      <c r="X245" s="7">
        <v>2</v>
      </c>
      <c r="Y245" s="31">
        <v>2</v>
      </c>
      <c r="Z245" s="31"/>
      <c r="AC245" t="str">
        <f t="shared" si="34"/>
        <v>Lewin’s Cove</v>
      </c>
      <c r="AD245" t="str">
        <f t="shared" si="35"/>
        <v>T</v>
      </c>
      <c r="AE245" t="str">
        <f t="shared" si="33"/>
        <v>TRUE</v>
      </c>
      <c r="AG245">
        <f t="shared" si="36"/>
        <v>10</v>
      </c>
      <c r="AH245">
        <f t="shared" si="37"/>
        <v>2</v>
      </c>
      <c r="AI245">
        <f t="shared" si="38"/>
        <v>2</v>
      </c>
      <c r="AJ245" t="str">
        <f t="shared" si="39"/>
        <v>Lewin’s Cove</v>
      </c>
      <c r="AK245">
        <f t="shared" si="40"/>
        <v>10998</v>
      </c>
      <c r="AL245" t="str">
        <f t="shared" si="41"/>
        <v>1002002</v>
      </c>
      <c r="AN245">
        <f t="shared" si="42"/>
        <v>12</v>
      </c>
      <c r="AO245">
        <f t="shared" si="43"/>
        <v>1</v>
      </c>
    </row>
    <row r="246" spans="1:41" x14ac:dyDescent="0.2">
      <c r="A246" s="29"/>
      <c r="B246" s="29"/>
      <c r="C246" s="29"/>
      <c r="D246" s="29"/>
      <c r="E246" s="29"/>
      <c r="F246" s="29"/>
      <c r="G246" s="29"/>
      <c r="H246" s="30" t="s">
        <v>258</v>
      </c>
      <c r="I246" s="30"/>
      <c r="J246" s="30"/>
      <c r="K246" s="30"/>
      <c r="L246" s="30" t="s">
        <v>12</v>
      </c>
      <c r="M246" s="30"/>
      <c r="N246" s="30"/>
      <c r="O246" s="30"/>
      <c r="P246" s="30"/>
      <c r="Q246" s="30"/>
      <c r="R246" s="30"/>
      <c r="S246" s="30"/>
      <c r="T246" s="30"/>
      <c r="U246" s="30"/>
      <c r="V246" s="30"/>
      <c r="W246" s="6">
        <v>10</v>
      </c>
      <c r="X246" s="7">
        <v>8</v>
      </c>
      <c r="Y246" s="31">
        <v>4</v>
      </c>
      <c r="Z246" s="31"/>
      <c r="AC246" t="str">
        <f t="shared" si="34"/>
        <v>Lumsden</v>
      </c>
      <c r="AD246" t="str">
        <f t="shared" si="35"/>
        <v>T</v>
      </c>
      <c r="AE246" t="str">
        <f t="shared" si="33"/>
        <v>TRUE</v>
      </c>
      <c r="AG246">
        <f t="shared" si="36"/>
        <v>10</v>
      </c>
      <c r="AH246">
        <f t="shared" si="37"/>
        <v>8</v>
      </c>
      <c r="AI246">
        <f t="shared" si="38"/>
        <v>4</v>
      </c>
      <c r="AJ246" t="str">
        <f t="shared" si="39"/>
        <v>Lumsden</v>
      </c>
      <c r="AK246">
        <f t="shared" si="40"/>
        <v>10998</v>
      </c>
      <c r="AL246" t="str">
        <f t="shared" si="41"/>
        <v>1008004</v>
      </c>
      <c r="AN246">
        <f t="shared" si="42"/>
        <v>7</v>
      </c>
      <c r="AO246">
        <f t="shared" si="43"/>
        <v>1</v>
      </c>
    </row>
    <row r="247" spans="1:41" x14ac:dyDescent="0.2">
      <c r="A247" s="29"/>
      <c r="B247" s="29"/>
      <c r="C247" s="29"/>
      <c r="D247" s="29"/>
      <c r="E247" s="29"/>
      <c r="F247" s="29"/>
      <c r="G247" s="29"/>
      <c r="H247" s="30" t="s">
        <v>259</v>
      </c>
      <c r="I247" s="30"/>
      <c r="J247" s="30"/>
      <c r="K247" s="30"/>
      <c r="L247" s="30" t="s">
        <v>12</v>
      </c>
      <c r="M247" s="30"/>
      <c r="N247" s="30"/>
      <c r="O247" s="30"/>
      <c r="P247" s="30"/>
      <c r="Q247" s="30"/>
      <c r="R247" s="30"/>
      <c r="S247" s="30"/>
      <c r="T247" s="30"/>
      <c r="U247" s="30"/>
      <c r="V247" s="30"/>
      <c r="W247" s="6">
        <v>10</v>
      </c>
      <c r="X247" s="7">
        <v>9</v>
      </c>
      <c r="Y247" s="31">
        <v>28</v>
      </c>
      <c r="Z247" s="31"/>
      <c r="AC247" t="str">
        <f t="shared" si="34"/>
        <v>Main Brook</v>
      </c>
      <c r="AD247" t="str">
        <f t="shared" si="35"/>
        <v>T</v>
      </c>
      <c r="AE247" t="str">
        <f t="shared" si="33"/>
        <v>TRUE</v>
      </c>
      <c r="AG247">
        <f t="shared" si="36"/>
        <v>10</v>
      </c>
      <c r="AH247">
        <f t="shared" si="37"/>
        <v>9</v>
      </c>
      <c r="AI247">
        <f t="shared" si="38"/>
        <v>28</v>
      </c>
      <c r="AJ247" t="str">
        <f t="shared" si="39"/>
        <v>Main Brook</v>
      </c>
      <c r="AK247">
        <f t="shared" si="40"/>
        <v>10998</v>
      </c>
      <c r="AL247" t="str">
        <f t="shared" si="41"/>
        <v>1009028</v>
      </c>
      <c r="AN247">
        <f t="shared" si="42"/>
        <v>10</v>
      </c>
      <c r="AO247">
        <f t="shared" si="43"/>
        <v>1</v>
      </c>
    </row>
    <row r="248" spans="1:41" x14ac:dyDescent="0.2">
      <c r="A248" s="29"/>
      <c r="B248" s="29"/>
      <c r="C248" s="29"/>
      <c r="D248" s="29"/>
      <c r="E248" s="29"/>
      <c r="F248" s="29"/>
      <c r="G248" s="29"/>
      <c r="H248" s="30" t="s">
        <v>260</v>
      </c>
      <c r="I248" s="30"/>
      <c r="J248" s="30"/>
      <c r="K248" s="30"/>
      <c r="L248" s="30" t="s">
        <v>12</v>
      </c>
      <c r="M248" s="30"/>
      <c r="N248" s="30"/>
      <c r="O248" s="30"/>
      <c r="P248" s="30"/>
      <c r="Q248" s="30"/>
      <c r="R248" s="30"/>
      <c r="S248" s="30"/>
      <c r="T248" s="30"/>
      <c r="U248" s="30"/>
      <c r="V248" s="30"/>
      <c r="W248" s="6">
        <v>10</v>
      </c>
      <c r="X248" s="15">
        <v>10</v>
      </c>
      <c r="Y248" s="31">
        <v>11</v>
      </c>
      <c r="Z248" s="31"/>
      <c r="AC248" t="str">
        <f t="shared" si="34"/>
        <v>Mary’s Harbour</v>
      </c>
      <c r="AD248" t="str">
        <f t="shared" si="35"/>
        <v>T</v>
      </c>
      <c r="AE248" t="str">
        <f t="shared" si="33"/>
        <v>TRUE</v>
      </c>
      <c r="AG248">
        <f t="shared" si="36"/>
        <v>10</v>
      </c>
      <c r="AH248">
        <f t="shared" si="37"/>
        <v>10</v>
      </c>
      <c r="AI248">
        <f t="shared" si="38"/>
        <v>11</v>
      </c>
      <c r="AJ248" t="str">
        <f t="shared" si="39"/>
        <v>Mary’s Harbour</v>
      </c>
      <c r="AK248">
        <f t="shared" si="40"/>
        <v>10998</v>
      </c>
      <c r="AL248" t="str">
        <f t="shared" si="41"/>
        <v>1010011</v>
      </c>
      <c r="AN248">
        <f t="shared" si="42"/>
        <v>14</v>
      </c>
      <c r="AO248">
        <f t="shared" si="43"/>
        <v>1</v>
      </c>
    </row>
    <row r="249" spans="1:41" x14ac:dyDescent="0.2">
      <c r="A249" s="29"/>
      <c r="B249" s="29"/>
      <c r="C249" s="29"/>
      <c r="D249" s="29"/>
      <c r="E249" s="29"/>
      <c r="F249" s="29"/>
      <c r="G249" s="29"/>
      <c r="H249" s="30" t="s">
        <v>261</v>
      </c>
      <c r="I249" s="30"/>
      <c r="J249" s="30"/>
      <c r="K249" s="30"/>
      <c r="L249" s="30" t="s">
        <v>12</v>
      </c>
      <c r="M249" s="30"/>
      <c r="N249" s="30"/>
      <c r="O249" s="30"/>
      <c r="P249" s="30"/>
      <c r="Q249" s="30"/>
      <c r="R249" s="30"/>
      <c r="S249" s="30"/>
      <c r="T249" s="30"/>
      <c r="U249" s="30"/>
      <c r="V249" s="30"/>
      <c r="W249" s="6">
        <v>10</v>
      </c>
      <c r="X249" s="7">
        <v>7</v>
      </c>
      <c r="Y249" s="31">
        <v>32</v>
      </c>
      <c r="Z249" s="31"/>
      <c r="AC249" t="str">
        <f t="shared" si="34"/>
        <v>Musgravetown</v>
      </c>
      <c r="AD249" t="str">
        <f t="shared" si="35"/>
        <v>T</v>
      </c>
      <c r="AE249" t="str">
        <f t="shared" si="33"/>
        <v>TRUE</v>
      </c>
      <c r="AG249">
        <f t="shared" si="36"/>
        <v>10</v>
      </c>
      <c r="AH249">
        <f t="shared" si="37"/>
        <v>7</v>
      </c>
      <c r="AI249">
        <f t="shared" si="38"/>
        <v>32</v>
      </c>
      <c r="AJ249" t="str">
        <f t="shared" si="39"/>
        <v>Musgravetown</v>
      </c>
      <c r="AK249">
        <f t="shared" si="40"/>
        <v>10998</v>
      </c>
      <c r="AL249" t="str">
        <f t="shared" si="41"/>
        <v>1007032</v>
      </c>
      <c r="AN249">
        <f t="shared" si="42"/>
        <v>12</v>
      </c>
      <c r="AO249">
        <f t="shared" si="43"/>
        <v>1</v>
      </c>
    </row>
    <row r="250" spans="1:41" x14ac:dyDescent="0.2">
      <c r="A250" s="29"/>
      <c r="B250" s="29"/>
      <c r="C250" s="29"/>
      <c r="D250" s="29"/>
      <c r="E250" s="29"/>
      <c r="F250" s="29"/>
      <c r="G250" s="29"/>
      <c r="H250" s="30" t="s">
        <v>262</v>
      </c>
      <c r="I250" s="30"/>
      <c r="J250" s="30"/>
      <c r="K250" s="30"/>
      <c r="L250" s="30" t="s">
        <v>12</v>
      </c>
      <c r="M250" s="30"/>
      <c r="N250" s="30"/>
      <c r="O250" s="30"/>
      <c r="P250" s="30"/>
      <c r="Q250" s="30"/>
      <c r="R250" s="30"/>
      <c r="S250" s="30"/>
      <c r="T250" s="30"/>
      <c r="U250" s="30"/>
      <c r="V250" s="30"/>
      <c r="W250" s="6">
        <v>10</v>
      </c>
      <c r="X250" s="7">
        <v>9</v>
      </c>
      <c r="Y250" s="31">
        <v>12</v>
      </c>
      <c r="Z250" s="31"/>
      <c r="AC250" t="str">
        <f t="shared" si="34"/>
        <v>Norris Point</v>
      </c>
      <c r="AD250" t="str">
        <f t="shared" si="35"/>
        <v>T</v>
      </c>
      <c r="AE250" t="str">
        <f t="shared" si="33"/>
        <v>TRUE</v>
      </c>
      <c r="AG250">
        <f t="shared" si="36"/>
        <v>10</v>
      </c>
      <c r="AH250">
        <f t="shared" si="37"/>
        <v>9</v>
      </c>
      <c r="AI250">
        <f t="shared" si="38"/>
        <v>12</v>
      </c>
      <c r="AJ250" t="str">
        <f t="shared" si="39"/>
        <v>Norris Point</v>
      </c>
      <c r="AK250">
        <f t="shared" si="40"/>
        <v>10998</v>
      </c>
      <c r="AL250" t="str">
        <f t="shared" si="41"/>
        <v>1009012</v>
      </c>
      <c r="AN250">
        <f t="shared" si="42"/>
        <v>12</v>
      </c>
      <c r="AO250">
        <f t="shared" si="43"/>
        <v>1</v>
      </c>
    </row>
    <row r="251" spans="1:41" x14ac:dyDescent="0.2">
      <c r="A251" s="29"/>
      <c r="B251" s="29"/>
      <c r="C251" s="29"/>
      <c r="D251" s="29"/>
      <c r="E251" s="29"/>
      <c r="F251" s="29"/>
      <c r="G251" s="29"/>
      <c r="H251" s="30" t="s">
        <v>263</v>
      </c>
      <c r="I251" s="30"/>
      <c r="J251" s="30"/>
      <c r="K251" s="30"/>
      <c r="L251" s="30" t="s">
        <v>12</v>
      </c>
      <c r="M251" s="30"/>
      <c r="N251" s="30"/>
      <c r="O251" s="30"/>
      <c r="P251" s="30"/>
      <c r="Q251" s="30"/>
      <c r="R251" s="30"/>
      <c r="S251" s="30"/>
      <c r="T251" s="30"/>
      <c r="U251" s="30"/>
      <c r="V251" s="30"/>
      <c r="W251" s="6">
        <v>10</v>
      </c>
      <c r="X251" s="7">
        <v>1</v>
      </c>
      <c r="Y251" s="47">
        <v>343</v>
      </c>
      <c r="Z251" s="47"/>
      <c r="AC251" t="str">
        <f t="shared" si="34"/>
        <v>Old Perlican</v>
      </c>
      <c r="AD251" t="str">
        <f t="shared" si="35"/>
        <v>T</v>
      </c>
      <c r="AE251" t="str">
        <f t="shared" si="33"/>
        <v>TRUE</v>
      </c>
      <c r="AG251">
        <f t="shared" si="36"/>
        <v>10</v>
      </c>
      <c r="AH251">
        <f t="shared" si="37"/>
        <v>1</v>
      </c>
      <c r="AI251">
        <f t="shared" si="38"/>
        <v>343</v>
      </c>
      <c r="AJ251" t="str">
        <f t="shared" si="39"/>
        <v>Old Perlican</v>
      </c>
      <c r="AK251">
        <f t="shared" si="40"/>
        <v>10998</v>
      </c>
      <c r="AL251" t="str">
        <f t="shared" si="41"/>
        <v>1001343</v>
      </c>
      <c r="AN251">
        <f t="shared" si="42"/>
        <v>12</v>
      </c>
      <c r="AO251">
        <f t="shared" si="43"/>
        <v>1</v>
      </c>
    </row>
    <row r="252" spans="1:41" x14ac:dyDescent="0.2">
      <c r="A252" s="29"/>
      <c r="B252" s="29"/>
      <c r="C252" s="29"/>
      <c r="D252" s="29"/>
      <c r="E252" s="29"/>
      <c r="F252" s="29"/>
      <c r="G252" s="29"/>
      <c r="H252" s="30" t="s">
        <v>264</v>
      </c>
      <c r="I252" s="30"/>
      <c r="J252" s="30"/>
      <c r="K252" s="30"/>
      <c r="L252" s="30" t="s">
        <v>12</v>
      </c>
      <c r="M252" s="30"/>
      <c r="N252" s="30"/>
      <c r="O252" s="30"/>
      <c r="P252" s="30"/>
      <c r="Q252" s="30"/>
      <c r="R252" s="30"/>
      <c r="S252" s="30"/>
      <c r="T252" s="30"/>
      <c r="U252" s="30"/>
      <c r="V252" s="30"/>
      <c r="W252" s="6">
        <v>10</v>
      </c>
      <c r="X252" s="7">
        <v>9</v>
      </c>
      <c r="Y252" s="31">
        <v>22</v>
      </c>
      <c r="Z252" s="31"/>
      <c r="AC252" t="str">
        <f t="shared" si="34"/>
        <v>Port au Choix</v>
      </c>
      <c r="AD252" t="str">
        <f t="shared" si="35"/>
        <v>T</v>
      </c>
      <c r="AE252" t="str">
        <f t="shared" si="33"/>
        <v>TRUE</v>
      </c>
      <c r="AG252">
        <f t="shared" si="36"/>
        <v>10</v>
      </c>
      <c r="AH252">
        <f t="shared" si="37"/>
        <v>9</v>
      </c>
      <c r="AI252">
        <f t="shared" si="38"/>
        <v>22</v>
      </c>
      <c r="AJ252" t="str">
        <f t="shared" si="39"/>
        <v>Port au Choix</v>
      </c>
      <c r="AK252">
        <f t="shared" si="40"/>
        <v>10998</v>
      </c>
      <c r="AL252" t="str">
        <f t="shared" si="41"/>
        <v>1009022</v>
      </c>
      <c r="AN252">
        <f t="shared" si="42"/>
        <v>13</v>
      </c>
      <c r="AO252">
        <f t="shared" si="43"/>
        <v>1</v>
      </c>
    </row>
    <row r="253" spans="1:41" x14ac:dyDescent="0.2">
      <c r="A253" s="29"/>
      <c r="B253" s="29"/>
      <c r="C253" s="29"/>
      <c r="D253" s="29"/>
      <c r="E253" s="29"/>
      <c r="F253" s="29"/>
      <c r="G253" s="29"/>
      <c r="H253" s="30" t="s">
        <v>265</v>
      </c>
      <c r="I253" s="30"/>
      <c r="J253" s="30"/>
      <c r="K253" s="30"/>
      <c r="L253" s="30" t="s">
        <v>12</v>
      </c>
      <c r="M253" s="30"/>
      <c r="N253" s="30"/>
      <c r="O253" s="30"/>
      <c r="P253" s="30"/>
      <c r="Q253" s="30"/>
      <c r="R253" s="30"/>
      <c r="S253" s="30"/>
      <c r="T253" s="30"/>
      <c r="U253" s="30"/>
      <c r="V253" s="30"/>
      <c r="W253" s="6">
        <v>10</v>
      </c>
      <c r="X253" s="7">
        <v>4</v>
      </c>
      <c r="Y253" s="31">
        <v>21</v>
      </c>
      <c r="Z253" s="31"/>
      <c r="AC253" t="str">
        <f t="shared" si="34"/>
        <v>Port au Port East</v>
      </c>
      <c r="AD253" t="str">
        <f t="shared" si="35"/>
        <v>T</v>
      </c>
      <c r="AE253" t="str">
        <f t="shared" si="33"/>
        <v>TRUE</v>
      </c>
      <c r="AG253">
        <f t="shared" si="36"/>
        <v>10</v>
      </c>
      <c r="AH253">
        <f t="shared" si="37"/>
        <v>4</v>
      </c>
      <c r="AI253">
        <f t="shared" si="38"/>
        <v>21</v>
      </c>
      <c r="AJ253" t="str">
        <f t="shared" si="39"/>
        <v>Port au Port East</v>
      </c>
      <c r="AK253">
        <f t="shared" si="40"/>
        <v>10998</v>
      </c>
      <c r="AL253" t="str">
        <f t="shared" si="41"/>
        <v>1004021</v>
      </c>
      <c r="AN253">
        <f t="shared" si="42"/>
        <v>17</v>
      </c>
      <c r="AO253">
        <f t="shared" si="43"/>
        <v>1</v>
      </c>
    </row>
    <row r="254" spans="1:41" x14ac:dyDescent="0.2">
      <c r="A254" s="29"/>
      <c r="B254" s="29"/>
      <c r="C254" s="29"/>
      <c r="D254" s="29"/>
      <c r="E254" s="29"/>
      <c r="F254" s="29"/>
      <c r="G254" s="29"/>
      <c r="H254" s="30" t="s">
        <v>266</v>
      </c>
      <c r="I254" s="30"/>
      <c r="J254" s="30"/>
      <c r="K254" s="30"/>
      <c r="L254" s="30" t="s">
        <v>12</v>
      </c>
      <c r="M254" s="30"/>
      <c r="N254" s="30"/>
      <c r="O254" s="30"/>
      <c r="P254" s="30"/>
      <c r="Q254" s="30"/>
      <c r="R254" s="30"/>
      <c r="S254" s="30"/>
      <c r="T254" s="30"/>
      <c r="U254" s="30"/>
      <c r="V254" s="30"/>
      <c r="W254" s="6">
        <v>10</v>
      </c>
      <c r="X254" s="7">
        <v>7</v>
      </c>
      <c r="Y254" s="31">
        <v>36</v>
      </c>
      <c r="Z254" s="31"/>
      <c r="AC254" t="str">
        <f t="shared" si="34"/>
        <v>Port Blandford</v>
      </c>
      <c r="AD254" t="str">
        <f t="shared" si="35"/>
        <v>T</v>
      </c>
      <c r="AE254" t="str">
        <f t="shared" si="33"/>
        <v>TRUE</v>
      </c>
      <c r="AG254">
        <f t="shared" si="36"/>
        <v>10</v>
      </c>
      <c r="AH254">
        <f t="shared" si="37"/>
        <v>7</v>
      </c>
      <c r="AI254">
        <f t="shared" si="38"/>
        <v>36</v>
      </c>
      <c r="AJ254" t="str">
        <f t="shared" si="39"/>
        <v>Port Blandford</v>
      </c>
      <c r="AK254">
        <f t="shared" si="40"/>
        <v>10998</v>
      </c>
      <c r="AL254" t="str">
        <f t="shared" si="41"/>
        <v>1007036</v>
      </c>
      <c r="AN254">
        <f t="shared" si="42"/>
        <v>14</v>
      </c>
      <c r="AO254">
        <f t="shared" si="43"/>
        <v>1</v>
      </c>
    </row>
    <row r="255" spans="1:41" x14ac:dyDescent="0.2">
      <c r="A255" s="29"/>
      <c r="B255" s="29"/>
      <c r="C255" s="29"/>
      <c r="D255" s="29"/>
      <c r="E255" s="29"/>
      <c r="F255" s="29"/>
      <c r="G255" s="29"/>
      <c r="H255" s="30" t="s">
        <v>267</v>
      </c>
      <c r="I255" s="30"/>
      <c r="J255" s="30"/>
      <c r="K255" s="30"/>
      <c r="L255" s="30" t="s">
        <v>12</v>
      </c>
      <c r="M255" s="30"/>
      <c r="N255" s="30"/>
      <c r="O255" s="30"/>
      <c r="P255" s="30"/>
      <c r="Q255" s="30"/>
      <c r="R255" s="30"/>
      <c r="S255" s="30"/>
      <c r="T255" s="30"/>
      <c r="U255" s="30"/>
      <c r="V255" s="30"/>
      <c r="W255" s="6">
        <v>10</v>
      </c>
      <c r="X255" s="15">
        <v>10</v>
      </c>
      <c r="Y255" s="31">
        <v>9</v>
      </c>
      <c r="Z255" s="31"/>
      <c r="AC255" t="str">
        <f t="shared" si="34"/>
        <v>Port Hope Simpson</v>
      </c>
      <c r="AD255" t="str">
        <f t="shared" si="35"/>
        <v>T</v>
      </c>
      <c r="AE255" t="str">
        <f t="shared" si="33"/>
        <v>TRUE</v>
      </c>
      <c r="AG255">
        <f t="shared" si="36"/>
        <v>10</v>
      </c>
      <c r="AH255">
        <f t="shared" si="37"/>
        <v>10</v>
      </c>
      <c r="AI255">
        <f t="shared" si="38"/>
        <v>9</v>
      </c>
      <c r="AJ255" t="str">
        <f t="shared" si="39"/>
        <v>Port Hope Simpson</v>
      </c>
      <c r="AK255">
        <f t="shared" si="40"/>
        <v>10998</v>
      </c>
      <c r="AL255" t="str">
        <f t="shared" si="41"/>
        <v>1010009</v>
      </c>
      <c r="AN255">
        <f t="shared" si="42"/>
        <v>17</v>
      </c>
      <c r="AO255">
        <f t="shared" si="43"/>
        <v>1</v>
      </c>
    </row>
    <row r="256" spans="1:41" x14ac:dyDescent="0.2">
      <c r="A256" s="29"/>
      <c r="B256" s="29"/>
      <c r="C256" s="29"/>
      <c r="D256" s="29"/>
      <c r="E256" s="29"/>
      <c r="F256" s="29"/>
      <c r="G256" s="29"/>
      <c r="H256" s="30" t="s">
        <v>268</v>
      </c>
      <c r="I256" s="30"/>
      <c r="J256" s="30"/>
      <c r="K256" s="30"/>
      <c r="L256" s="30" t="s">
        <v>12</v>
      </c>
      <c r="M256" s="30"/>
      <c r="N256" s="30"/>
      <c r="O256" s="30"/>
      <c r="P256" s="30"/>
      <c r="Q256" s="30"/>
      <c r="R256" s="30"/>
      <c r="S256" s="30"/>
      <c r="T256" s="30"/>
      <c r="U256" s="30"/>
      <c r="V256" s="30"/>
      <c r="W256" s="6">
        <v>10</v>
      </c>
      <c r="X256" s="7">
        <v>9</v>
      </c>
      <c r="Y256" s="31">
        <v>19</v>
      </c>
      <c r="Z256" s="31"/>
      <c r="AC256" t="str">
        <f t="shared" si="34"/>
        <v>Port Saunders</v>
      </c>
      <c r="AD256" t="str">
        <f t="shared" si="35"/>
        <v>T</v>
      </c>
      <c r="AE256" t="str">
        <f t="shared" si="33"/>
        <v>TRUE</v>
      </c>
      <c r="AG256">
        <f t="shared" si="36"/>
        <v>10</v>
      </c>
      <c r="AH256">
        <f t="shared" si="37"/>
        <v>9</v>
      </c>
      <c r="AI256">
        <f t="shared" si="38"/>
        <v>19</v>
      </c>
      <c r="AJ256" t="str">
        <f t="shared" si="39"/>
        <v>Port Saunders</v>
      </c>
      <c r="AK256">
        <f t="shared" si="40"/>
        <v>10998</v>
      </c>
      <c r="AL256" t="str">
        <f t="shared" si="41"/>
        <v>1009019</v>
      </c>
      <c r="AN256">
        <f t="shared" si="42"/>
        <v>13</v>
      </c>
      <c r="AO256">
        <f t="shared" si="43"/>
        <v>1</v>
      </c>
    </row>
    <row r="257" spans="1:41" x14ac:dyDescent="0.2">
      <c r="A257" s="29"/>
      <c r="B257" s="29"/>
      <c r="C257" s="29"/>
      <c r="D257" s="29"/>
      <c r="E257" s="29"/>
      <c r="F257" s="29"/>
      <c r="G257" s="29"/>
      <c r="H257" s="30" t="s">
        <v>269</v>
      </c>
      <c r="I257" s="30"/>
      <c r="J257" s="30"/>
      <c r="K257" s="30"/>
      <c r="L257" s="30" t="s">
        <v>12</v>
      </c>
      <c r="M257" s="30"/>
      <c r="N257" s="30"/>
      <c r="O257" s="30"/>
      <c r="P257" s="30"/>
      <c r="Q257" s="30"/>
      <c r="R257" s="30"/>
      <c r="S257" s="30"/>
      <c r="T257" s="30"/>
      <c r="U257" s="30"/>
      <c r="V257" s="30"/>
      <c r="W257" s="6">
        <v>10</v>
      </c>
      <c r="X257" s="7">
        <v>1</v>
      </c>
      <c r="Y257" s="47">
        <v>105</v>
      </c>
      <c r="Z257" s="47"/>
      <c r="AC257" t="str">
        <f t="shared" si="34"/>
        <v>Portugal Cove South</v>
      </c>
      <c r="AD257" t="str">
        <f t="shared" si="35"/>
        <v>T</v>
      </c>
      <c r="AE257" t="str">
        <f t="shared" si="33"/>
        <v>TRUE</v>
      </c>
      <c r="AG257">
        <f t="shared" si="36"/>
        <v>10</v>
      </c>
      <c r="AH257">
        <f t="shared" si="37"/>
        <v>1</v>
      </c>
      <c r="AI257">
        <f t="shared" si="38"/>
        <v>105</v>
      </c>
      <c r="AJ257" t="str">
        <f t="shared" si="39"/>
        <v>Portugal Cove South</v>
      </c>
      <c r="AK257">
        <f t="shared" si="40"/>
        <v>10998</v>
      </c>
      <c r="AL257" t="str">
        <f t="shared" si="41"/>
        <v>1001105</v>
      </c>
      <c r="AN257">
        <f t="shared" si="42"/>
        <v>19</v>
      </c>
      <c r="AO257">
        <f t="shared" si="43"/>
        <v>1</v>
      </c>
    </row>
    <row r="258" spans="1:41" x14ac:dyDescent="0.2">
      <c r="A258" s="29"/>
      <c r="B258" s="29"/>
      <c r="C258" s="29"/>
      <c r="D258" s="29"/>
      <c r="E258" s="29"/>
      <c r="F258" s="29"/>
      <c r="G258" s="29"/>
      <c r="H258" s="30" t="s">
        <v>270</v>
      </c>
      <c r="I258" s="30"/>
      <c r="J258" s="30"/>
      <c r="K258" s="30"/>
      <c r="L258" s="30" t="s">
        <v>12</v>
      </c>
      <c r="M258" s="30"/>
      <c r="N258" s="30"/>
      <c r="O258" s="30"/>
      <c r="P258" s="30"/>
      <c r="Q258" s="30"/>
      <c r="R258" s="30"/>
      <c r="S258" s="30"/>
      <c r="T258" s="30"/>
      <c r="U258" s="30"/>
      <c r="V258" s="30"/>
      <c r="W258" s="6">
        <v>10</v>
      </c>
      <c r="X258" s="15">
        <v>11</v>
      </c>
      <c r="Y258" s="31">
        <v>10</v>
      </c>
      <c r="Z258" s="31"/>
      <c r="AC258" t="str">
        <f t="shared" si="34"/>
        <v>Rigolet</v>
      </c>
      <c r="AD258" t="str">
        <f t="shared" si="35"/>
        <v>T</v>
      </c>
      <c r="AE258" t="str">
        <f t="shared" si="33"/>
        <v>TRUE</v>
      </c>
      <c r="AG258">
        <f t="shared" si="36"/>
        <v>10</v>
      </c>
      <c r="AH258">
        <f t="shared" si="37"/>
        <v>11</v>
      </c>
      <c r="AI258">
        <f t="shared" si="38"/>
        <v>10</v>
      </c>
      <c r="AJ258" t="str">
        <f t="shared" si="39"/>
        <v>Rigolet</v>
      </c>
      <c r="AK258">
        <f t="shared" si="40"/>
        <v>10998</v>
      </c>
      <c r="AL258" t="str">
        <f t="shared" si="41"/>
        <v>1011010</v>
      </c>
      <c r="AN258">
        <f t="shared" si="42"/>
        <v>7</v>
      </c>
      <c r="AO258">
        <f t="shared" si="43"/>
        <v>1</v>
      </c>
    </row>
    <row r="259" spans="1:41" x14ac:dyDescent="0.2">
      <c r="A259" s="29"/>
      <c r="B259" s="29"/>
      <c r="C259" s="29"/>
      <c r="D259" s="29"/>
      <c r="E259" s="29"/>
      <c r="F259" s="29"/>
      <c r="G259" s="29"/>
      <c r="H259" s="30" t="s">
        <v>271</v>
      </c>
      <c r="I259" s="30"/>
      <c r="J259" s="30"/>
      <c r="K259" s="30"/>
      <c r="L259" s="30" t="s">
        <v>272</v>
      </c>
      <c r="M259" s="30"/>
      <c r="N259" s="30"/>
      <c r="O259" s="30"/>
      <c r="P259" s="30"/>
      <c r="Q259" s="30"/>
      <c r="R259" s="30"/>
      <c r="S259" s="30"/>
      <c r="T259" s="30"/>
      <c r="U259" s="30"/>
      <c r="V259" s="30"/>
      <c r="W259" s="6">
        <v>10</v>
      </c>
      <c r="X259" s="7">
        <v>3</v>
      </c>
      <c r="Y259" s="47">
        <v>801</v>
      </c>
      <c r="Z259" s="47"/>
      <c r="AC259" t="str">
        <f t="shared" si="34"/>
        <v>Samiajij Miawpukek</v>
      </c>
      <c r="AD259" t="str">
        <f t="shared" si="35"/>
        <v>IRI</v>
      </c>
      <c r="AE259" t="str">
        <f t="shared" si="33"/>
        <v>TRUE</v>
      </c>
      <c r="AG259">
        <f t="shared" si="36"/>
        <v>10</v>
      </c>
      <c r="AH259">
        <f t="shared" si="37"/>
        <v>3</v>
      </c>
      <c r="AI259">
        <f t="shared" si="38"/>
        <v>801</v>
      </c>
      <c r="AJ259" t="str">
        <f t="shared" si="39"/>
        <v>Samiajij Miawpukek</v>
      </c>
      <c r="AK259">
        <f t="shared" si="40"/>
        <v>10998</v>
      </c>
      <c r="AL259" t="str">
        <f t="shared" si="41"/>
        <v>1003801</v>
      </c>
      <c r="AN259">
        <f t="shared" si="42"/>
        <v>18</v>
      </c>
      <c r="AO259">
        <f t="shared" si="43"/>
        <v>3</v>
      </c>
    </row>
    <row r="260" spans="1:41" x14ac:dyDescent="0.2">
      <c r="A260" s="29"/>
      <c r="B260" s="29"/>
      <c r="C260" s="29"/>
      <c r="D260" s="29"/>
      <c r="E260" s="29"/>
      <c r="F260" s="29"/>
      <c r="G260" s="29"/>
      <c r="H260" s="30" t="s">
        <v>273</v>
      </c>
      <c r="I260" s="30"/>
      <c r="J260" s="30"/>
      <c r="K260" s="30"/>
      <c r="L260" s="30" t="s">
        <v>12</v>
      </c>
      <c r="M260" s="30"/>
      <c r="N260" s="30"/>
      <c r="O260" s="30"/>
      <c r="P260" s="30"/>
      <c r="Q260" s="30"/>
      <c r="R260" s="30"/>
      <c r="S260" s="30"/>
      <c r="T260" s="30"/>
      <c r="U260" s="30"/>
      <c r="V260" s="30"/>
      <c r="W260" s="6">
        <v>10</v>
      </c>
      <c r="X260" s="7">
        <v>8</v>
      </c>
      <c r="Y260" s="31">
        <v>25</v>
      </c>
      <c r="Z260" s="31"/>
      <c r="AC260" t="str">
        <f t="shared" si="34"/>
        <v>Seldom-Little Seldom</v>
      </c>
      <c r="AD260" t="str">
        <f t="shared" si="35"/>
        <v>T</v>
      </c>
      <c r="AE260" t="str">
        <f t="shared" ref="AE260:AE323" si="44">IF(OR(EXACT(AD260, "C"), EXACT(AD260, "C"), EXACT(AD260, "CC"), EXACT(AD260, "CG"), EXACT(AD260, "CN"), EXACT(AD260, "COM"), EXACT(AD260, "CT"), EXACT(AD260, "CU"), EXACT(AD260, "CV"), EXACT(AD260, "CY"), EXACT(AD260, "DM"), EXACT(AD260, "HAM"), EXACT(AD260, "IM"), EXACT(AD260, "IRI"), EXACT(AD260, "LGD"), EXACT(AD260, "M"), EXACT(AD260, "MD"), EXACT(AD260, "MÉ"), EXACT(AD260, "MU"), EXACT(AD260, "NH"), EXACT(AD260, "NL"), EXACT(AD260, "NO"), EXACT(AD260, "NV"), EXACT(AD260, "P"), EXACT(AD260, "PE"), EXACT(AD260, "RCR"), EXACT(AD260, "RDA"), EXACT(AD260, "RGM"), EXACT(AD260, "RM"), EXACT(AD260, "RV"), EXACT(AD260, "SC"), EXACT(AD260, "SÉ"), EXACT(AD260, "S-É"), EXACT(AD260, "SET"), EXACT(AD260, "SG"), EXACT(AD260, "SM"), EXACT(AD260, "SV"), EXACT(AD260, "T"), EXACT(AD260, "TC"), EXACT(AD260, "TI"), EXACT(AD260, "TK"), EXACT(AD260, "TL"), EXACT(AD260, "TP"), EXACT(AD260, "TV"), EXACT(AD260, "V"), EXACT(AD260, "VC"), EXACT(AD260, "VK"), EXACT(AD260, "VL")), "TRUE", "FALSE")</f>
        <v>TRUE</v>
      </c>
      <c r="AG260">
        <f t="shared" si="36"/>
        <v>10</v>
      </c>
      <c r="AH260">
        <f t="shared" si="37"/>
        <v>8</v>
      </c>
      <c r="AI260">
        <f t="shared" si="38"/>
        <v>25</v>
      </c>
      <c r="AJ260" t="str">
        <f t="shared" si="39"/>
        <v>Seldom-Little Seldom</v>
      </c>
      <c r="AK260">
        <f t="shared" si="40"/>
        <v>10998</v>
      </c>
      <c r="AL260" t="str">
        <f t="shared" si="41"/>
        <v>1008025</v>
      </c>
      <c r="AN260">
        <f t="shared" si="42"/>
        <v>20</v>
      </c>
      <c r="AO260">
        <f t="shared" si="43"/>
        <v>1</v>
      </c>
    </row>
    <row r="261" spans="1:41" x14ac:dyDescent="0.2">
      <c r="A261" s="29"/>
      <c r="B261" s="29"/>
      <c r="C261" s="29"/>
      <c r="D261" s="29"/>
      <c r="E261" s="29"/>
      <c r="F261" s="29"/>
      <c r="G261" s="29"/>
      <c r="H261" s="30" t="s">
        <v>274</v>
      </c>
      <c r="I261" s="30"/>
      <c r="J261" s="30"/>
      <c r="K261" s="30"/>
      <c r="L261" s="30" t="s">
        <v>272</v>
      </c>
      <c r="M261" s="30"/>
      <c r="N261" s="30"/>
      <c r="O261" s="30"/>
      <c r="P261" s="30"/>
      <c r="Q261" s="30"/>
      <c r="R261" s="30"/>
      <c r="S261" s="30"/>
      <c r="T261" s="30"/>
      <c r="U261" s="30"/>
      <c r="V261" s="30"/>
      <c r="W261" s="6">
        <v>10</v>
      </c>
      <c r="X261" s="15">
        <v>10</v>
      </c>
      <c r="Y261" s="47">
        <v>802</v>
      </c>
      <c r="Z261" s="47"/>
      <c r="AC261" t="str">
        <f t="shared" ref="AC261:AC324" si="45">IF(ISBLANK(H261), IF(ISBLANK(G261), "", G261), H261)</f>
        <v>Sheshatshiu 3</v>
      </c>
      <c r="AD261" t="str">
        <f t="shared" ref="AD261:AD324" si="46">UPPER(TRIM(IF(ISBLANK(T261), IF(ISBLANK(S261), IF(ISBLANK(R261), IF(ISBLANK(Q261), IF(ISBLANK(P261), IF(ISBLANK(O261), IF(ISBLANK(N261), IF(ISBLANK(M261), IF(ISBLANK(L261), IF(ISBLANK(K261), IF(ISBLANK(J261), IF(ISBLANK(I261), "", I261), J261), K261), L261), M261), N261), O261), P261), Q261), R261), S261), T261)))</f>
        <v>IRI</v>
      </c>
      <c r="AE261" t="str">
        <f t="shared" si="44"/>
        <v>TRUE</v>
      </c>
      <c r="AG261">
        <f t="shared" ref="AG261:AG324" si="47">IF(EXACT(AE261, "TRUE"), IF(ISBLANK(W261), IF(ISBLANK(V261), IF(ISBLANK(U261), "", IF(ISNUMBER(U261), U261, "")), IF(ISNUMBER(V261), V261, "")), IF(ISNUMBER(W261), W261, "")), "")</f>
        <v>10</v>
      </c>
      <c r="AH261">
        <f t="shared" ref="AH261:AH324" si="48">IF(EXACT(AE261, "TRUE"), IF(ISBLANK(X261), "", IF(ISNUMBER(X261), X261, "")), "")</f>
        <v>10</v>
      </c>
      <c r="AI261">
        <f t="shared" ref="AI261:AI324" si="49">IF(EXACT(AE261, "TRUE"), IF(ISBLANK(Z261), IF(ISBLANK(Y261), "", IF(ISNUMBER(Y261), Y261, "")), IF(ISNUMBER(Z261), Z261, "")), "")</f>
        <v>802</v>
      </c>
      <c r="AJ261" t="str">
        <f t="shared" ref="AJ261:AJ324" si="50">IF(EXACT(AE261, "TRUE"), IF(ISBLANK(AC261), "", AC261), "")</f>
        <v>Sheshatshiu 3</v>
      </c>
      <c r="AK261">
        <f t="shared" ref="AK261:AK324" si="51">IF(ISBLANK(AC261), AK260, IF(ISBLANK(E261),AK260,IF(ISBLANK(AC261),AK260,IF(ISNUMBER(E261),E261,AK260))))</f>
        <v>10998</v>
      </c>
      <c r="AL261" t="str">
        <f t="shared" ref="AL261:AL324" si="52">IF(EXACT(AE261, "TRUE"), IF(AND(ISNUMBER(AG261), ISNUMBER(AH261), ISNUMBER(AI261)), IF(ISBLANK(AC261), "", CONCATENATE(TEXT(AG261, "00"), TEXT(AH261, "00"), TEXT(AI261, "000"))), ""), "")</f>
        <v>1010802</v>
      </c>
      <c r="AN261">
        <f t="shared" ref="AN261:AN324" si="53">LEN(AC261)</f>
        <v>13</v>
      </c>
      <c r="AO261">
        <f t="shared" ref="AO261:AO324" si="54">IF(EXACT(AD261, "CSD TYPE"), "", LEN(AD261))</f>
        <v>3</v>
      </c>
    </row>
    <row r="262" spans="1:41" x14ac:dyDescent="0.2">
      <c r="A262" s="29"/>
      <c r="B262" s="29"/>
      <c r="C262" s="29"/>
      <c r="D262" s="29"/>
      <c r="E262" s="29"/>
      <c r="F262" s="29"/>
      <c r="G262" s="29"/>
      <c r="H262" s="30" t="s">
        <v>275</v>
      </c>
      <c r="I262" s="30"/>
      <c r="J262" s="30"/>
      <c r="K262" s="30"/>
      <c r="L262" s="30" t="s">
        <v>12</v>
      </c>
      <c r="M262" s="30"/>
      <c r="N262" s="30"/>
      <c r="O262" s="30"/>
      <c r="P262" s="30"/>
      <c r="Q262" s="30"/>
      <c r="R262" s="30"/>
      <c r="S262" s="30"/>
      <c r="T262" s="30"/>
      <c r="U262" s="30"/>
      <c r="V262" s="30"/>
      <c r="W262" s="6">
        <v>10</v>
      </c>
      <c r="X262" s="7">
        <v>8</v>
      </c>
      <c r="Y262" s="31">
        <v>61</v>
      </c>
      <c r="Z262" s="31"/>
      <c r="AC262" t="str">
        <f t="shared" si="45"/>
        <v>Springdale</v>
      </c>
      <c r="AD262" t="str">
        <f t="shared" si="46"/>
        <v>T</v>
      </c>
      <c r="AE262" t="str">
        <f t="shared" si="44"/>
        <v>TRUE</v>
      </c>
      <c r="AG262">
        <f t="shared" si="47"/>
        <v>10</v>
      </c>
      <c r="AH262">
        <f t="shared" si="48"/>
        <v>8</v>
      </c>
      <c r="AI262">
        <f t="shared" si="49"/>
        <v>61</v>
      </c>
      <c r="AJ262" t="str">
        <f t="shared" si="50"/>
        <v>Springdale</v>
      </c>
      <c r="AK262">
        <f t="shared" si="51"/>
        <v>10998</v>
      </c>
      <c r="AL262" t="str">
        <f t="shared" si="52"/>
        <v>1008061</v>
      </c>
      <c r="AN262">
        <f t="shared" si="53"/>
        <v>10</v>
      </c>
      <c r="AO262">
        <f t="shared" si="54"/>
        <v>1</v>
      </c>
    </row>
    <row r="263" spans="1:41" x14ac:dyDescent="0.2">
      <c r="A263" s="29"/>
      <c r="B263" s="29"/>
      <c r="C263" s="29"/>
      <c r="D263" s="29"/>
      <c r="E263" s="29"/>
      <c r="F263" s="29"/>
      <c r="G263" s="29"/>
      <c r="H263" s="30" t="s">
        <v>276</v>
      </c>
      <c r="I263" s="30"/>
      <c r="J263" s="30"/>
      <c r="K263" s="30"/>
      <c r="L263" s="30" t="s">
        <v>12</v>
      </c>
      <c r="M263" s="30"/>
      <c r="N263" s="30"/>
      <c r="O263" s="30"/>
      <c r="P263" s="30"/>
      <c r="Q263" s="30"/>
      <c r="R263" s="30"/>
      <c r="S263" s="30"/>
      <c r="T263" s="30"/>
      <c r="U263" s="30"/>
      <c r="V263" s="30"/>
      <c r="W263" s="6">
        <v>10</v>
      </c>
      <c r="X263" s="7">
        <v>9</v>
      </c>
      <c r="Y263" s="31">
        <v>29</v>
      </c>
      <c r="Z263" s="31"/>
      <c r="AC263" t="str">
        <f t="shared" si="45"/>
        <v>St. Anthony</v>
      </c>
      <c r="AD263" t="str">
        <f t="shared" si="46"/>
        <v>T</v>
      </c>
      <c r="AE263" t="str">
        <f t="shared" si="44"/>
        <v>TRUE</v>
      </c>
      <c r="AG263">
        <f t="shared" si="47"/>
        <v>10</v>
      </c>
      <c r="AH263">
        <f t="shared" si="48"/>
        <v>9</v>
      </c>
      <c r="AI263">
        <f t="shared" si="49"/>
        <v>29</v>
      </c>
      <c r="AJ263" t="str">
        <f t="shared" si="50"/>
        <v>St. Anthony</v>
      </c>
      <c r="AK263">
        <f t="shared" si="51"/>
        <v>10998</v>
      </c>
      <c r="AL263" t="str">
        <f t="shared" si="52"/>
        <v>1009029</v>
      </c>
      <c r="AN263">
        <f t="shared" si="53"/>
        <v>11</v>
      </c>
      <c r="AO263">
        <f t="shared" si="54"/>
        <v>1</v>
      </c>
    </row>
    <row r="264" spans="1:41" x14ac:dyDescent="0.2">
      <c r="A264" s="29"/>
      <c r="B264" s="29"/>
      <c r="C264" s="29"/>
      <c r="D264" s="29"/>
      <c r="E264" s="29"/>
      <c r="F264" s="29"/>
      <c r="G264" s="29"/>
      <c r="H264" s="30" t="s">
        <v>277</v>
      </c>
      <c r="I264" s="30"/>
      <c r="J264" s="30"/>
      <c r="K264" s="30"/>
      <c r="L264" s="30" t="s">
        <v>12</v>
      </c>
      <c r="M264" s="30"/>
      <c r="N264" s="30"/>
      <c r="O264" s="30"/>
      <c r="P264" s="30"/>
      <c r="Q264" s="30"/>
      <c r="R264" s="30"/>
      <c r="S264" s="30"/>
      <c r="T264" s="30"/>
      <c r="U264" s="30"/>
      <c r="V264" s="30"/>
      <c r="W264" s="6">
        <v>10</v>
      </c>
      <c r="X264" s="7">
        <v>4</v>
      </c>
      <c r="Y264" s="31">
        <v>13</v>
      </c>
      <c r="Z264" s="31"/>
      <c r="AC264" t="str">
        <f t="shared" si="45"/>
        <v>St. George’s</v>
      </c>
      <c r="AD264" t="str">
        <f t="shared" si="46"/>
        <v>T</v>
      </c>
      <c r="AE264" t="str">
        <f t="shared" si="44"/>
        <v>TRUE</v>
      </c>
      <c r="AG264">
        <f t="shared" si="47"/>
        <v>10</v>
      </c>
      <c r="AH264">
        <f t="shared" si="48"/>
        <v>4</v>
      </c>
      <c r="AI264">
        <f t="shared" si="49"/>
        <v>13</v>
      </c>
      <c r="AJ264" t="str">
        <f t="shared" si="50"/>
        <v>St. George’s</v>
      </c>
      <c r="AK264">
        <f t="shared" si="51"/>
        <v>10998</v>
      </c>
      <c r="AL264" t="str">
        <f t="shared" si="52"/>
        <v>1004013</v>
      </c>
      <c r="AN264">
        <f t="shared" si="53"/>
        <v>12</v>
      </c>
      <c r="AO264">
        <f t="shared" si="54"/>
        <v>1</v>
      </c>
    </row>
    <row r="265" spans="1:41" x14ac:dyDescent="0.2">
      <c r="A265" s="29"/>
      <c r="B265" s="29"/>
      <c r="C265" s="29"/>
      <c r="D265" s="29"/>
      <c r="E265" s="29"/>
      <c r="F265" s="29"/>
      <c r="G265" s="29"/>
      <c r="H265" s="30" t="s">
        <v>278</v>
      </c>
      <c r="I265" s="30"/>
      <c r="J265" s="30"/>
      <c r="K265" s="30"/>
      <c r="L265" s="30" t="s">
        <v>12</v>
      </c>
      <c r="M265" s="30"/>
      <c r="N265" s="30"/>
      <c r="O265" s="30"/>
      <c r="P265" s="30"/>
      <c r="Q265" s="30"/>
      <c r="R265" s="30"/>
      <c r="S265" s="30"/>
      <c r="T265" s="30"/>
      <c r="U265" s="30"/>
      <c r="V265" s="30"/>
      <c r="W265" s="6">
        <v>10</v>
      </c>
      <c r="X265" s="7">
        <v>3</v>
      </c>
      <c r="Y265" s="31">
        <v>3</v>
      </c>
      <c r="Z265" s="31"/>
      <c r="AC265" t="str">
        <f t="shared" si="45"/>
        <v>St. Jacques-Coomb’s Cove</v>
      </c>
      <c r="AD265" t="str">
        <f t="shared" si="46"/>
        <v>T</v>
      </c>
      <c r="AE265" t="str">
        <f t="shared" si="44"/>
        <v>TRUE</v>
      </c>
      <c r="AG265">
        <f t="shared" si="47"/>
        <v>10</v>
      </c>
      <c r="AH265">
        <f t="shared" si="48"/>
        <v>3</v>
      </c>
      <c r="AI265">
        <f t="shared" si="49"/>
        <v>3</v>
      </c>
      <c r="AJ265" t="str">
        <f t="shared" si="50"/>
        <v>St. Jacques-Coomb’s Cove</v>
      </c>
      <c r="AK265">
        <f t="shared" si="51"/>
        <v>10998</v>
      </c>
      <c r="AL265" t="str">
        <f t="shared" si="52"/>
        <v>1003003</v>
      </c>
      <c r="AN265">
        <f t="shared" si="53"/>
        <v>24</v>
      </c>
      <c r="AO265">
        <f t="shared" si="54"/>
        <v>1</v>
      </c>
    </row>
    <row r="266" spans="1:41" x14ac:dyDescent="0.2">
      <c r="A266" s="29"/>
      <c r="B266" s="29"/>
      <c r="C266" s="29"/>
      <c r="D266" s="29"/>
      <c r="E266" s="29"/>
      <c r="F266" s="29"/>
      <c r="G266" s="29"/>
      <c r="H266" s="30" t="s">
        <v>279</v>
      </c>
      <c r="I266" s="30"/>
      <c r="J266" s="30"/>
      <c r="K266" s="30"/>
      <c r="L266" s="30" t="s">
        <v>12</v>
      </c>
      <c r="M266" s="30"/>
      <c r="N266" s="30"/>
      <c r="O266" s="30"/>
      <c r="P266" s="30"/>
      <c r="Q266" s="30"/>
      <c r="R266" s="30"/>
      <c r="S266" s="30"/>
      <c r="T266" s="30"/>
      <c r="U266" s="30"/>
      <c r="V266" s="30"/>
      <c r="W266" s="6">
        <v>10</v>
      </c>
      <c r="X266" s="7">
        <v>2</v>
      </c>
      <c r="Y266" s="31">
        <v>8</v>
      </c>
      <c r="Z266" s="31"/>
      <c r="AC266" t="str">
        <f t="shared" si="45"/>
        <v>St. Lawrence</v>
      </c>
      <c r="AD266" t="str">
        <f t="shared" si="46"/>
        <v>T</v>
      </c>
      <c r="AE266" t="str">
        <f t="shared" si="44"/>
        <v>TRUE</v>
      </c>
      <c r="AG266">
        <f t="shared" si="47"/>
        <v>10</v>
      </c>
      <c r="AH266">
        <f t="shared" si="48"/>
        <v>2</v>
      </c>
      <c r="AI266">
        <f t="shared" si="49"/>
        <v>8</v>
      </c>
      <c r="AJ266" t="str">
        <f t="shared" si="50"/>
        <v>St. Lawrence</v>
      </c>
      <c r="AK266">
        <f t="shared" si="51"/>
        <v>10998</v>
      </c>
      <c r="AL266" t="str">
        <f t="shared" si="52"/>
        <v>1002008</v>
      </c>
      <c r="AN266">
        <f t="shared" si="53"/>
        <v>12</v>
      </c>
      <c r="AO266">
        <f t="shared" si="54"/>
        <v>1</v>
      </c>
    </row>
    <row r="267" spans="1:41" x14ac:dyDescent="0.2">
      <c r="A267" s="29"/>
      <c r="B267" s="29"/>
      <c r="C267" s="29"/>
      <c r="D267" s="29"/>
      <c r="E267" s="29"/>
      <c r="F267" s="29"/>
      <c r="G267" s="29"/>
      <c r="H267" s="30" t="s">
        <v>280</v>
      </c>
      <c r="I267" s="30"/>
      <c r="J267" s="30"/>
      <c r="K267" s="30"/>
      <c r="L267" s="30" t="s">
        <v>12</v>
      </c>
      <c r="M267" s="30"/>
      <c r="N267" s="30"/>
      <c r="O267" s="30"/>
      <c r="P267" s="30"/>
      <c r="Q267" s="30"/>
      <c r="R267" s="30"/>
      <c r="S267" s="30"/>
      <c r="T267" s="30"/>
      <c r="U267" s="30"/>
      <c r="V267" s="30"/>
      <c r="W267" s="6">
        <v>10</v>
      </c>
      <c r="X267" s="7">
        <v>9</v>
      </c>
      <c r="Y267" s="31">
        <v>32</v>
      </c>
      <c r="Z267" s="31"/>
      <c r="AC267" t="str">
        <f t="shared" si="45"/>
        <v>St. Lunaire-Griquet</v>
      </c>
      <c r="AD267" t="str">
        <f t="shared" si="46"/>
        <v>T</v>
      </c>
      <c r="AE267" t="str">
        <f t="shared" si="44"/>
        <v>TRUE</v>
      </c>
      <c r="AG267">
        <f t="shared" si="47"/>
        <v>10</v>
      </c>
      <c r="AH267">
        <f t="shared" si="48"/>
        <v>9</v>
      </c>
      <c r="AI267">
        <f t="shared" si="49"/>
        <v>32</v>
      </c>
      <c r="AJ267" t="str">
        <f t="shared" si="50"/>
        <v>St. Lunaire-Griquet</v>
      </c>
      <c r="AK267">
        <f t="shared" si="51"/>
        <v>10998</v>
      </c>
      <c r="AL267" t="str">
        <f t="shared" si="52"/>
        <v>1009032</v>
      </c>
      <c r="AN267">
        <f t="shared" si="53"/>
        <v>19</v>
      </c>
      <c r="AO267">
        <f t="shared" si="54"/>
        <v>1</v>
      </c>
    </row>
    <row r="268" spans="1:41" x14ac:dyDescent="0.2">
      <c r="A268" s="29"/>
      <c r="B268" s="29"/>
      <c r="C268" s="29"/>
      <c r="D268" s="29"/>
      <c r="E268" s="29"/>
      <c r="F268" s="29"/>
      <c r="G268" s="29"/>
      <c r="H268" s="30" t="s">
        <v>281</v>
      </c>
      <c r="I268" s="30"/>
      <c r="J268" s="30"/>
      <c r="K268" s="30"/>
      <c r="L268" s="30" t="s">
        <v>12</v>
      </c>
      <c r="M268" s="30"/>
      <c r="N268" s="30"/>
      <c r="O268" s="30"/>
      <c r="P268" s="30"/>
      <c r="Q268" s="30"/>
      <c r="R268" s="30"/>
      <c r="S268" s="30"/>
      <c r="T268" s="30"/>
      <c r="U268" s="30"/>
      <c r="V268" s="30"/>
      <c r="W268" s="6">
        <v>10</v>
      </c>
      <c r="X268" s="7">
        <v>4</v>
      </c>
      <c r="Y268" s="31">
        <v>19</v>
      </c>
      <c r="Z268" s="31"/>
      <c r="AC268" t="str">
        <f t="shared" si="45"/>
        <v>Stephenville</v>
      </c>
      <c r="AD268" t="str">
        <f t="shared" si="46"/>
        <v>T</v>
      </c>
      <c r="AE268" t="str">
        <f t="shared" si="44"/>
        <v>TRUE</v>
      </c>
      <c r="AG268">
        <f t="shared" si="47"/>
        <v>10</v>
      </c>
      <c r="AH268">
        <f t="shared" si="48"/>
        <v>4</v>
      </c>
      <c r="AI268">
        <f t="shared" si="49"/>
        <v>19</v>
      </c>
      <c r="AJ268" t="str">
        <f t="shared" si="50"/>
        <v>Stephenville</v>
      </c>
      <c r="AK268">
        <f t="shared" si="51"/>
        <v>10998</v>
      </c>
      <c r="AL268" t="str">
        <f t="shared" si="52"/>
        <v>1004019</v>
      </c>
      <c r="AN268">
        <f t="shared" si="53"/>
        <v>12</v>
      </c>
      <c r="AO268">
        <f t="shared" si="54"/>
        <v>1</v>
      </c>
    </row>
    <row r="269" spans="1:41" x14ac:dyDescent="0.2">
      <c r="A269" s="29"/>
      <c r="B269" s="29"/>
      <c r="C269" s="29"/>
      <c r="D269" s="29"/>
      <c r="E269" s="29"/>
      <c r="F269" s="29"/>
      <c r="G269" s="29"/>
      <c r="H269" s="30" t="s">
        <v>282</v>
      </c>
      <c r="I269" s="30"/>
      <c r="J269" s="30"/>
      <c r="K269" s="30"/>
      <c r="L269" s="30" t="s">
        <v>12</v>
      </c>
      <c r="M269" s="30"/>
      <c r="N269" s="30"/>
      <c r="O269" s="30"/>
      <c r="P269" s="30"/>
      <c r="Q269" s="30"/>
      <c r="R269" s="30"/>
      <c r="S269" s="30"/>
      <c r="T269" s="30"/>
      <c r="U269" s="30"/>
      <c r="V269" s="30"/>
      <c r="W269" s="6">
        <v>10</v>
      </c>
      <c r="X269" s="7">
        <v>8</v>
      </c>
      <c r="Y269" s="31">
        <v>33</v>
      </c>
      <c r="Z269" s="31"/>
      <c r="AC269" t="str">
        <f t="shared" si="45"/>
        <v>Summerford</v>
      </c>
      <c r="AD269" t="str">
        <f t="shared" si="46"/>
        <v>T</v>
      </c>
      <c r="AE269" t="str">
        <f t="shared" si="44"/>
        <v>TRUE</v>
      </c>
      <c r="AG269">
        <f t="shared" si="47"/>
        <v>10</v>
      </c>
      <c r="AH269">
        <f t="shared" si="48"/>
        <v>8</v>
      </c>
      <c r="AI269">
        <f t="shared" si="49"/>
        <v>33</v>
      </c>
      <c r="AJ269" t="str">
        <f t="shared" si="50"/>
        <v>Summerford</v>
      </c>
      <c r="AK269">
        <f t="shared" si="51"/>
        <v>10998</v>
      </c>
      <c r="AL269" t="str">
        <f t="shared" si="52"/>
        <v>1008033</v>
      </c>
      <c r="AN269">
        <f t="shared" si="53"/>
        <v>10</v>
      </c>
      <c r="AO269">
        <f t="shared" si="54"/>
        <v>1</v>
      </c>
    </row>
    <row r="270" spans="1:41" x14ac:dyDescent="0.2">
      <c r="A270" s="29"/>
      <c r="B270" s="29"/>
      <c r="C270" s="29"/>
      <c r="D270" s="29"/>
      <c r="E270" s="29"/>
      <c r="F270" s="29"/>
      <c r="G270" s="29"/>
      <c r="H270" s="30" t="s">
        <v>283</v>
      </c>
      <c r="I270" s="30"/>
      <c r="J270" s="30"/>
      <c r="K270" s="30"/>
      <c r="L270" s="30" t="s">
        <v>12</v>
      </c>
      <c r="M270" s="30"/>
      <c r="N270" s="30"/>
      <c r="O270" s="30"/>
      <c r="P270" s="30"/>
      <c r="Q270" s="30"/>
      <c r="R270" s="30"/>
      <c r="S270" s="30"/>
      <c r="T270" s="30"/>
      <c r="U270" s="30"/>
      <c r="V270" s="30"/>
      <c r="W270" s="6">
        <v>10</v>
      </c>
      <c r="X270" s="7">
        <v>1</v>
      </c>
      <c r="Y270" s="47">
        <v>277</v>
      </c>
      <c r="Z270" s="47"/>
      <c r="AC270" t="str">
        <f t="shared" si="45"/>
        <v>Sunnyside</v>
      </c>
      <c r="AD270" t="str">
        <f t="shared" si="46"/>
        <v>T</v>
      </c>
      <c r="AE270" t="str">
        <f t="shared" si="44"/>
        <v>TRUE</v>
      </c>
      <c r="AG270">
        <f t="shared" si="47"/>
        <v>10</v>
      </c>
      <c r="AH270">
        <f t="shared" si="48"/>
        <v>1</v>
      </c>
      <c r="AI270">
        <f t="shared" si="49"/>
        <v>277</v>
      </c>
      <c r="AJ270" t="str">
        <f t="shared" si="50"/>
        <v>Sunnyside</v>
      </c>
      <c r="AK270">
        <f t="shared" si="51"/>
        <v>10998</v>
      </c>
      <c r="AL270" t="str">
        <f t="shared" si="52"/>
        <v>1001277</v>
      </c>
      <c r="AN270">
        <f t="shared" si="53"/>
        <v>9</v>
      </c>
      <c r="AO270">
        <f t="shared" si="54"/>
        <v>1</v>
      </c>
    </row>
    <row r="271" spans="1:41" x14ac:dyDescent="0.2">
      <c r="A271" s="29"/>
      <c r="B271" s="29"/>
      <c r="C271" s="29"/>
      <c r="D271" s="29"/>
      <c r="E271" s="29"/>
      <c r="F271" s="29"/>
      <c r="G271" s="29"/>
      <c r="H271" s="30" t="s">
        <v>284</v>
      </c>
      <c r="I271" s="30"/>
      <c r="J271" s="30"/>
      <c r="K271" s="30"/>
      <c r="L271" s="30" t="s">
        <v>12</v>
      </c>
      <c r="M271" s="30"/>
      <c r="N271" s="30"/>
      <c r="O271" s="30"/>
      <c r="P271" s="30"/>
      <c r="Q271" s="30"/>
      <c r="R271" s="30"/>
      <c r="S271" s="30"/>
      <c r="T271" s="30"/>
      <c r="U271" s="30"/>
      <c r="V271" s="30"/>
      <c r="W271" s="6">
        <v>10</v>
      </c>
      <c r="X271" s="7">
        <v>7</v>
      </c>
      <c r="Y271" s="31">
        <v>22</v>
      </c>
      <c r="Z271" s="31"/>
      <c r="AC271" t="str">
        <f t="shared" si="45"/>
        <v>Trinity Bay North</v>
      </c>
      <c r="AD271" t="str">
        <f t="shared" si="46"/>
        <v>T</v>
      </c>
      <c r="AE271" t="str">
        <f t="shared" si="44"/>
        <v>TRUE</v>
      </c>
      <c r="AG271">
        <f t="shared" si="47"/>
        <v>10</v>
      </c>
      <c r="AH271">
        <f t="shared" si="48"/>
        <v>7</v>
      </c>
      <c r="AI271">
        <f t="shared" si="49"/>
        <v>22</v>
      </c>
      <c r="AJ271" t="str">
        <f t="shared" si="50"/>
        <v>Trinity Bay North</v>
      </c>
      <c r="AK271">
        <f t="shared" si="51"/>
        <v>10998</v>
      </c>
      <c r="AL271" t="str">
        <f t="shared" si="52"/>
        <v>1007022</v>
      </c>
      <c r="AN271">
        <f t="shared" si="53"/>
        <v>17</v>
      </c>
      <c r="AO271">
        <f t="shared" si="54"/>
        <v>1</v>
      </c>
    </row>
    <row r="272" spans="1:41" x14ac:dyDescent="0.2">
      <c r="A272" s="29"/>
      <c r="B272" s="29"/>
      <c r="C272" s="29"/>
      <c r="D272" s="29"/>
      <c r="E272" s="29"/>
      <c r="F272" s="29"/>
      <c r="G272" s="29"/>
      <c r="H272" s="30" t="s">
        <v>285</v>
      </c>
      <c r="I272" s="30"/>
      <c r="J272" s="30"/>
      <c r="K272" s="30"/>
      <c r="L272" s="30" t="s">
        <v>12</v>
      </c>
      <c r="M272" s="30"/>
      <c r="N272" s="30"/>
      <c r="O272" s="30"/>
      <c r="P272" s="30"/>
      <c r="Q272" s="30"/>
      <c r="R272" s="30"/>
      <c r="S272" s="30"/>
      <c r="T272" s="30"/>
      <c r="U272" s="30"/>
      <c r="V272" s="30"/>
      <c r="W272" s="6">
        <v>10</v>
      </c>
      <c r="X272" s="7">
        <v>9</v>
      </c>
      <c r="Y272" s="31">
        <v>10</v>
      </c>
      <c r="Z272" s="31"/>
      <c r="AC272" t="str">
        <f t="shared" si="45"/>
        <v>Trout River</v>
      </c>
      <c r="AD272" t="str">
        <f t="shared" si="46"/>
        <v>T</v>
      </c>
      <c r="AE272" t="str">
        <f t="shared" si="44"/>
        <v>TRUE</v>
      </c>
      <c r="AG272">
        <f t="shared" si="47"/>
        <v>10</v>
      </c>
      <c r="AH272">
        <f t="shared" si="48"/>
        <v>9</v>
      </c>
      <c r="AI272">
        <f t="shared" si="49"/>
        <v>10</v>
      </c>
      <c r="AJ272" t="str">
        <f t="shared" si="50"/>
        <v>Trout River</v>
      </c>
      <c r="AK272">
        <f t="shared" si="51"/>
        <v>10998</v>
      </c>
      <c r="AL272" t="str">
        <f t="shared" si="52"/>
        <v>1009010</v>
      </c>
      <c r="AN272">
        <f t="shared" si="53"/>
        <v>11</v>
      </c>
      <c r="AO272">
        <f t="shared" si="54"/>
        <v>1</v>
      </c>
    </row>
    <row r="273" spans="1:41" x14ac:dyDescent="0.2">
      <c r="A273" s="29"/>
      <c r="B273" s="29"/>
      <c r="C273" s="29"/>
      <c r="D273" s="29"/>
      <c r="E273" s="29"/>
      <c r="F273" s="29"/>
      <c r="G273" s="29"/>
      <c r="H273" s="30" t="s">
        <v>286</v>
      </c>
      <c r="I273" s="30"/>
      <c r="J273" s="30"/>
      <c r="K273" s="30"/>
      <c r="L273" s="30" t="s">
        <v>12</v>
      </c>
      <c r="M273" s="30"/>
      <c r="N273" s="30"/>
      <c r="O273" s="30"/>
      <c r="P273" s="30"/>
      <c r="Q273" s="30"/>
      <c r="R273" s="30"/>
      <c r="S273" s="30"/>
      <c r="T273" s="30"/>
      <c r="U273" s="30"/>
      <c r="V273" s="30"/>
      <c r="W273" s="6">
        <v>10</v>
      </c>
      <c r="X273" s="7">
        <v>8</v>
      </c>
      <c r="Y273" s="31">
        <v>35</v>
      </c>
      <c r="Z273" s="31"/>
      <c r="AC273" t="str">
        <f t="shared" si="45"/>
        <v>Twillingate</v>
      </c>
      <c r="AD273" t="str">
        <f t="shared" si="46"/>
        <v>T</v>
      </c>
      <c r="AE273" t="str">
        <f t="shared" si="44"/>
        <v>TRUE</v>
      </c>
      <c r="AG273">
        <f t="shared" si="47"/>
        <v>10</v>
      </c>
      <c r="AH273">
        <f t="shared" si="48"/>
        <v>8</v>
      </c>
      <c r="AI273">
        <f t="shared" si="49"/>
        <v>35</v>
      </c>
      <c r="AJ273" t="str">
        <f t="shared" si="50"/>
        <v>Twillingate</v>
      </c>
      <c r="AK273">
        <f t="shared" si="51"/>
        <v>10998</v>
      </c>
      <c r="AL273" t="str">
        <f t="shared" si="52"/>
        <v>1008035</v>
      </c>
      <c r="AN273">
        <f t="shared" si="53"/>
        <v>11</v>
      </c>
      <c r="AO273">
        <f t="shared" si="54"/>
        <v>1</v>
      </c>
    </row>
    <row r="274" spans="1:41" x14ac:dyDescent="0.2">
      <c r="A274" s="29"/>
      <c r="B274" s="29"/>
      <c r="C274" s="29"/>
      <c r="D274" s="29"/>
      <c r="E274" s="29"/>
      <c r="F274" s="29"/>
      <c r="G274" s="29"/>
      <c r="H274" s="30" t="s">
        <v>287</v>
      </c>
      <c r="I274" s="30"/>
      <c r="J274" s="30"/>
      <c r="K274" s="30"/>
      <c r="L274" s="30" t="s">
        <v>12</v>
      </c>
      <c r="M274" s="30"/>
      <c r="N274" s="30"/>
      <c r="O274" s="30"/>
      <c r="P274" s="30"/>
      <c r="Q274" s="30"/>
      <c r="R274" s="30"/>
      <c r="S274" s="30"/>
      <c r="T274" s="30"/>
      <c r="U274" s="30"/>
      <c r="V274" s="30"/>
      <c r="W274" s="6">
        <v>10</v>
      </c>
      <c r="X274" s="15">
        <v>10</v>
      </c>
      <c r="Y274" s="31">
        <v>34</v>
      </c>
      <c r="Z274" s="31"/>
      <c r="AC274" t="str">
        <f t="shared" si="45"/>
        <v>Wabush</v>
      </c>
      <c r="AD274" t="str">
        <f t="shared" si="46"/>
        <v>T</v>
      </c>
      <c r="AE274" t="str">
        <f t="shared" si="44"/>
        <v>TRUE</v>
      </c>
      <c r="AG274">
        <f t="shared" si="47"/>
        <v>10</v>
      </c>
      <c r="AH274">
        <f t="shared" si="48"/>
        <v>10</v>
      </c>
      <c r="AI274">
        <f t="shared" si="49"/>
        <v>34</v>
      </c>
      <c r="AJ274" t="str">
        <f t="shared" si="50"/>
        <v>Wabush</v>
      </c>
      <c r="AK274">
        <f t="shared" si="51"/>
        <v>10998</v>
      </c>
      <c r="AL274" t="str">
        <f t="shared" si="52"/>
        <v>1010034</v>
      </c>
      <c r="AN274">
        <f t="shared" si="53"/>
        <v>6</v>
      </c>
      <c r="AO274">
        <f t="shared" si="54"/>
        <v>1</v>
      </c>
    </row>
    <row r="275" spans="1:41" x14ac:dyDescent="0.2">
      <c r="A275" s="29"/>
      <c r="B275" s="29"/>
      <c r="C275" s="29"/>
      <c r="D275" s="29"/>
      <c r="E275" s="29"/>
      <c r="F275" s="29"/>
      <c r="G275" s="29"/>
      <c r="H275" s="30" t="s">
        <v>288</v>
      </c>
      <c r="I275" s="30"/>
      <c r="J275" s="30"/>
      <c r="K275" s="30"/>
      <c r="L275" s="30" t="s">
        <v>12</v>
      </c>
      <c r="M275" s="30"/>
      <c r="N275" s="30"/>
      <c r="O275" s="30"/>
      <c r="P275" s="30"/>
      <c r="Q275" s="30"/>
      <c r="R275" s="30"/>
      <c r="S275" s="30"/>
      <c r="T275" s="30"/>
      <c r="U275" s="30"/>
      <c r="V275" s="30"/>
      <c r="W275" s="6">
        <v>10</v>
      </c>
      <c r="X275" s="7">
        <v>1</v>
      </c>
      <c r="Y275" s="47">
        <v>332</v>
      </c>
      <c r="Z275" s="47"/>
      <c r="AC275" t="str">
        <f t="shared" si="45"/>
        <v>Winterton</v>
      </c>
      <c r="AD275" t="str">
        <f t="shared" si="46"/>
        <v>T</v>
      </c>
      <c r="AE275" t="str">
        <f t="shared" si="44"/>
        <v>TRUE</v>
      </c>
      <c r="AG275">
        <f t="shared" si="47"/>
        <v>10</v>
      </c>
      <c r="AH275">
        <f t="shared" si="48"/>
        <v>1</v>
      </c>
      <c r="AI275">
        <f t="shared" si="49"/>
        <v>332</v>
      </c>
      <c r="AJ275" t="str">
        <f t="shared" si="50"/>
        <v>Winterton</v>
      </c>
      <c r="AK275">
        <f t="shared" si="51"/>
        <v>10998</v>
      </c>
      <c r="AL275" t="str">
        <f t="shared" si="52"/>
        <v>1001332</v>
      </c>
      <c r="AN275">
        <f t="shared" si="53"/>
        <v>9</v>
      </c>
      <c r="AO275">
        <f t="shared" si="54"/>
        <v>1</v>
      </c>
    </row>
    <row r="276" spans="1:41" x14ac:dyDescent="0.2">
      <c r="A276" s="29"/>
      <c r="B276" s="29"/>
      <c r="C276" s="29"/>
      <c r="D276" s="29"/>
      <c r="E276" s="29"/>
      <c r="F276" s="29"/>
      <c r="G276" s="29"/>
      <c r="H276" s="30" t="s">
        <v>289</v>
      </c>
      <c r="I276" s="30"/>
      <c r="J276" s="30"/>
      <c r="K276" s="30"/>
      <c r="L276" s="30" t="s">
        <v>12</v>
      </c>
      <c r="M276" s="30"/>
      <c r="N276" s="30"/>
      <c r="O276" s="30"/>
      <c r="P276" s="30"/>
      <c r="Q276" s="30"/>
      <c r="R276" s="30"/>
      <c r="S276" s="30"/>
      <c r="T276" s="30"/>
      <c r="U276" s="30"/>
      <c r="V276" s="30"/>
      <c r="W276" s="6">
        <v>10</v>
      </c>
      <c r="X276" s="7">
        <v>9</v>
      </c>
      <c r="Y276" s="31">
        <v>11</v>
      </c>
      <c r="Z276" s="31"/>
      <c r="AC276" t="str">
        <f t="shared" si="45"/>
        <v>Woody Point, Bonne Bay</v>
      </c>
      <c r="AD276" t="str">
        <f t="shared" si="46"/>
        <v>T</v>
      </c>
      <c r="AE276" t="str">
        <f t="shared" si="44"/>
        <v>TRUE</v>
      </c>
      <c r="AG276">
        <f t="shared" si="47"/>
        <v>10</v>
      </c>
      <c r="AH276">
        <f t="shared" si="48"/>
        <v>9</v>
      </c>
      <c r="AI276">
        <f t="shared" si="49"/>
        <v>11</v>
      </c>
      <c r="AJ276" t="str">
        <f t="shared" si="50"/>
        <v>Woody Point, Bonne Bay</v>
      </c>
      <c r="AK276">
        <f t="shared" si="51"/>
        <v>10998</v>
      </c>
      <c r="AL276" t="str">
        <f t="shared" si="52"/>
        <v>1009011</v>
      </c>
      <c r="AN276">
        <f t="shared" si="53"/>
        <v>22</v>
      </c>
      <c r="AO276">
        <f t="shared" si="54"/>
        <v>1</v>
      </c>
    </row>
    <row r="277" spans="1:41" x14ac:dyDescent="0.2">
      <c r="A277" s="30" t="s">
        <v>290</v>
      </c>
      <c r="B277" s="30"/>
      <c r="C277" s="30"/>
      <c r="D277" s="30"/>
      <c r="E277" s="56">
        <v>10999</v>
      </c>
      <c r="F277" s="56"/>
      <c r="G277" s="56"/>
      <c r="H277" s="57" t="s">
        <v>291</v>
      </c>
      <c r="I277" s="57"/>
      <c r="J277" s="57"/>
      <c r="K277" s="57"/>
      <c r="L277" s="57" t="s">
        <v>12</v>
      </c>
      <c r="M277" s="57"/>
      <c r="N277" s="57"/>
      <c r="O277" s="57"/>
      <c r="P277" s="57"/>
      <c r="Q277" s="57"/>
      <c r="R277" s="57"/>
      <c r="S277" s="57"/>
      <c r="T277" s="57"/>
      <c r="U277" s="57"/>
      <c r="V277" s="57"/>
      <c r="W277" s="9">
        <v>10</v>
      </c>
      <c r="X277" s="10">
        <v>9</v>
      </c>
      <c r="Y277" s="58">
        <v>23</v>
      </c>
      <c r="Z277" s="58"/>
      <c r="AC277" t="str">
        <f t="shared" si="45"/>
        <v>Anchor Point</v>
      </c>
      <c r="AD277" t="str">
        <f t="shared" si="46"/>
        <v>T</v>
      </c>
      <c r="AE277" t="str">
        <f t="shared" si="44"/>
        <v>TRUE</v>
      </c>
      <c r="AG277">
        <f t="shared" si="47"/>
        <v>10</v>
      </c>
      <c r="AH277">
        <f t="shared" si="48"/>
        <v>9</v>
      </c>
      <c r="AI277">
        <f t="shared" si="49"/>
        <v>23</v>
      </c>
      <c r="AJ277" t="str">
        <f t="shared" si="50"/>
        <v>Anchor Point</v>
      </c>
      <c r="AK277">
        <f t="shared" si="51"/>
        <v>10999</v>
      </c>
      <c r="AL277" t="str">
        <f t="shared" si="52"/>
        <v>1009023</v>
      </c>
      <c r="AN277">
        <f t="shared" si="53"/>
        <v>12</v>
      </c>
      <c r="AO277">
        <f t="shared" si="54"/>
        <v>1</v>
      </c>
    </row>
    <row r="278" spans="1:41" x14ac:dyDescent="0.2">
      <c r="A278" s="29"/>
      <c r="B278" s="29"/>
      <c r="C278" s="29"/>
      <c r="D278" s="29"/>
      <c r="E278" s="29"/>
      <c r="F278" s="29"/>
      <c r="G278" s="29"/>
      <c r="H278" s="30" t="s">
        <v>292</v>
      </c>
      <c r="I278" s="30"/>
      <c r="J278" s="30"/>
      <c r="K278" s="30"/>
      <c r="L278" s="30" t="s">
        <v>12</v>
      </c>
      <c r="M278" s="30"/>
      <c r="N278" s="30"/>
      <c r="O278" s="30"/>
      <c r="P278" s="30"/>
      <c r="Q278" s="30"/>
      <c r="R278" s="30"/>
      <c r="S278" s="30"/>
      <c r="T278" s="30"/>
      <c r="U278" s="30"/>
      <c r="V278" s="30"/>
      <c r="W278" s="6">
        <v>10</v>
      </c>
      <c r="X278" s="7">
        <v>1</v>
      </c>
      <c r="Y278" s="47">
        <v>144</v>
      </c>
      <c r="Z278" s="47"/>
      <c r="AC278" t="str">
        <f t="shared" si="45"/>
        <v>Aquaforte</v>
      </c>
      <c r="AD278" t="str">
        <f t="shared" si="46"/>
        <v>T</v>
      </c>
      <c r="AE278" t="str">
        <f t="shared" si="44"/>
        <v>TRUE</v>
      </c>
      <c r="AG278">
        <f t="shared" si="47"/>
        <v>10</v>
      </c>
      <c r="AH278">
        <f t="shared" si="48"/>
        <v>1</v>
      </c>
      <c r="AI278">
        <f t="shared" si="49"/>
        <v>144</v>
      </c>
      <c r="AJ278" t="str">
        <f t="shared" si="50"/>
        <v>Aquaforte</v>
      </c>
      <c r="AK278">
        <f t="shared" si="51"/>
        <v>10999</v>
      </c>
      <c r="AL278" t="str">
        <f t="shared" si="52"/>
        <v>1001144</v>
      </c>
      <c r="AN278">
        <f t="shared" si="53"/>
        <v>9</v>
      </c>
      <c r="AO278">
        <f t="shared" si="54"/>
        <v>1</v>
      </c>
    </row>
    <row r="279" spans="1:41" x14ac:dyDescent="0.2">
      <c r="A279" s="29"/>
      <c r="B279" s="29"/>
      <c r="C279" s="29"/>
      <c r="D279" s="29"/>
      <c r="E279" s="29"/>
      <c r="F279" s="29"/>
      <c r="G279" s="29"/>
      <c r="H279" s="30" t="s">
        <v>293</v>
      </c>
      <c r="I279" s="30"/>
      <c r="J279" s="30"/>
      <c r="K279" s="30"/>
      <c r="L279" s="30" t="s">
        <v>12</v>
      </c>
      <c r="M279" s="30"/>
      <c r="N279" s="30"/>
      <c r="O279" s="30"/>
      <c r="P279" s="30"/>
      <c r="Q279" s="30"/>
      <c r="R279" s="30"/>
      <c r="S279" s="30"/>
      <c r="T279" s="30"/>
      <c r="U279" s="30"/>
      <c r="V279" s="30"/>
      <c r="W279" s="6">
        <v>10</v>
      </c>
      <c r="X279" s="7">
        <v>8</v>
      </c>
      <c r="Y279" s="31">
        <v>40</v>
      </c>
      <c r="Z279" s="31"/>
      <c r="AC279" t="str">
        <f t="shared" si="45"/>
        <v>Baytona</v>
      </c>
      <c r="AD279" t="str">
        <f t="shared" si="46"/>
        <v>T</v>
      </c>
      <c r="AE279" t="str">
        <f t="shared" si="44"/>
        <v>TRUE</v>
      </c>
      <c r="AG279">
        <f t="shared" si="47"/>
        <v>10</v>
      </c>
      <c r="AH279">
        <f t="shared" si="48"/>
        <v>8</v>
      </c>
      <c r="AI279">
        <f t="shared" si="49"/>
        <v>40</v>
      </c>
      <c r="AJ279" t="str">
        <f t="shared" si="50"/>
        <v>Baytona</v>
      </c>
      <c r="AK279">
        <f t="shared" si="51"/>
        <v>10999</v>
      </c>
      <c r="AL279" t="str">
        <f t="shared" si="52"/>
        <v>1008040</v>
      </c>
      <c r="AN279">
        <f t="shared" si="53"/>
        <v>7</v>
      </c>
      <c r="AO279">
        <f t="shared" si="54"/>
        <v>1</v>
      </c>
    </row>
    <row r="280" spans="1:41" x14ac:dyDescent="0.2">
      <c r="A280" s="29"/>
      <c r="B280" s="29"/>
      <c r="C280" s="29"/>
      <c r="D280" s="29"/>
      <c r="E280" s="29"/>
      <c r="F280" s="29"/>
      <c r="G280" s="29"/>
      <c r="H280" s="30" t="s">
        <v>294</v>
      </c>
      <c r="I280" s="30"/>
      <c r="J280" s="30"/>
      <c r="K280" s="30"/>
      <c r="L280" s="30" t="s">
        <v>12</v>
      </c>
      <c r="M280" s="30"/>
      <c r="N280" s="30"/>
      <c r="O280" s="30"/>
      <c r="P280" s="30"/>
      <c r="Q280" s="30"/>
      <c r="R280" s="30"/>
      <c r="S280" s="30"/>
      <c r="T280" s="30"/>
      <c r="U280" s="30"/>
      <c r="V280" s="30"/>
      <c r="W280" s="6">
        <v>10</v>
      </c>
      <c r="X280" s="7">
        <v>8</v>
      </c>
      <c r="Y280" s="31">
        <v>66</v>
      </c>
      <c r="Z280" s="31"/>
      <c r="AC280" t="str">
        <f t="shared" si="45"/>
        <v>Beachside</v>
      </c>
      <c r="AD280" t="str">
        <f t="shared" si="46"/>
        <v>T</v>
      </c>
      <c r="AE280" t="str">
        <f t="shared" si="44"/>
        <v>TRUE</v>
      </c>
      <c r="AG280">
        <f t="shared" si="47"/>
        <v>10</v>
      </c>
      <c r="AH280">
        <f t="shared" si="48"/>
        <v>8</v>
      </c>
      <c r="AI280">
        <f t="shared" si="49"/>
        <v>66</v>
      </c>
      <c r="AJ280" t="str">
        <f t="shared" si="50"/>
        <v>Beachside</v>
      </c>
      <c r="AK280">
        <f t="shared" si="51"/>
        <v>10999</v>
      </c>
      <c r="AL280" t="str">
        <f t="shared" si="52"/>
        <v>1008066</v>
      </c>
      <c r="AN280">
        <f t="shared" si="53"/>
        <v>9</v>
      </c>
      <c r="AO280">
        <f t="shared" si="54"/>
        <v>1</v>
      </c>
    </row>
    <row r="281" spans="1:41" x14ac:dyDescent="0.2">
      <c r="A281" s="29"/>
      <c r="B281" s="29"/>
      <c r="C281" s="29"/>
      <c r="D281" s="29"/>
      <c r="E281" s="29"/>
      <c r="F281" s="29"/>
      <c r="G281" s="29"/>
      <c r="H281" s="30" t="s">
        <v>295</v>
      </c>
      <c r="I281" s="30"/>
      <c r="J281" s="30"/>
      <c r="K281" s="30"/>
      <c r="L281" s="30" t="s">
        <v>12</v>
      </c>
      <c r="M281" s="30"/>
      <c r="N281" s="30"/>
      <c r="O281" s="30"/>
      <c r="P281" s="30"/>
      <c r="Q281" s="30"/>
      <c r="R281" s="30"/>
      <c r="S281" s="30"/>
      <c r="T281" s="30"/>
      <c r="U281" s="30"/>
      <c r="V281" s="30"/>
      <c r="W281" s="6">
        <v>10</v>
      </c>
      <c r="X281" s="7">
        <v>9</v>
      </c>
      <c r="Y281" s="31">
        <v>42</v>
      </c>
      <c r="Z281" s="31"/>
      <c r="AC281" t="str">
        <f t="shared" si="45"/>
        <v>Bellburns</v>
      </c>
      <c r="AD281" t="str">
        <f t="shared" si="46"/>
        <v>T</v>
      </c>
      <c r="AE281" t="str">
        <f t="shared" si="44"/>
        <v>TRUE</v>
      </c>
      <c r="AG281">
        <f t="shared" si="47"/>
        <v>10</v>
      </c>
      <c r="AH281">
        <f t="shared" si="48"/>
        <v>9</v>
      </c>
      <c r="AI281">
        <f t="shared" si="49"/>
        <v>42</v>
      </c>
      <c r="AJ281" t="str">
        <f t="shared" si="50"/>
        <v>Bellburns</v>
      </c>
      <c r="AK281">
        <f t="shared" si="51"/>
        <v>10999</v>
      </c>
      <c r="AL281" t="str">
        <f t="shared" si="52"/>
        <v>1009042</v>
      </c>
      <c r="AN281">
        <f t="shared" si="53"/>
        <v>9</v>
      </c>
      <c r="AO281">
        <f t="shared" si="54"/>
        <v>1</v>
      </c>
    </row>
    <row r="282" spans="1:41" x14ac:dyDescent="0.2">
      <c r="A282" s="29"/>
      <c r="B282" s="29"/>
      <c r="C282" s="29"/>
      <c r="D282" s="29"/>
      <c r="E282" s="29"/>
      <c r="F282" s="29"/>
      <c r="G282" s="29"/>
      <c r="H282" s="30" t="s">
        <v>296</v>
      </c>
      <c r="I282" s="30"/>
      <c r="J282" s="30"/>
      <c r="K282" s="30"/>
      <c r="L282" s="30" t="s">
        <v>12</v>
      </c>
      <c r="M282" s="30"/>
      <c r="N282" s="30"/>
      <c r="O282" s="30"/>
      <c r="P282" s="30"/>
      <c r="Q282" s="30"/>
      <c r="R282" s="30"/>
      <c r="S282" s="30"/>
      <c r="T282" s="30"/>
      <c r="U282" s="30"/>
      <c r="V282" s="30"/>
      <c r="W282" s="6">
        <v>10</v>
      </c>
      <c r="X282" s="7">
        <v>3</v>
      </c>
      <c r="Y282" s="31">
        <v>4</v>
      </c>
      <c r="Z282" s="31"/>
      <c r="AC282" t="str">
        <f t="shared" si="45"/>
        <v>Belleoram</v>
      </c>
      <c r="AD282" t="str">
        <f t="shared" si="46"/>
        <v>T</v>
      </c>
      <c r="AE282" t="str">
        <f t="shared" si="44"/>
        <v>TRUE</v>
      </c>
      <c r="AG282">
        <f t="shared" si="47"/>
        <v>10</v>
      </c>
      <c r="AH282">
        <f t="shared" si="48"/>
        <v>3</v>
      </c>
      <c r="AI282">
        <f t="shared" si="49"/>
        <v>4</v>
      </c>
      <c r="AJ282" t="str">
        <f t="shared" si="50"/>
        <v>Belleoram</v>
      </c>
      <c r="AK282">
        <f t="shared" si="51"/>
        <v>10999</v>
      </c>
      <c r="AL282" t="str">
        <f t="shared" si="52"/>
        <v>1003004</v>
      </c>
      <c r="AN282">
        <f t="shared" si="53"/>
        <v>9</v>
      </c>
      <c r="AO282">
        <f t="shared" si="54"/>
        <v>1</v>
      </c>
    </row>
    <row r="283" spans="1:41" x14ac:dyDescent="0.2">
      <c r="A283" s="29"/>
      <c r="B283" s="29"/>
      <c r="C283" s="29"/>
      <c r="D283" s="29"/>
      <c r="E283" s="29"/>
      <c r="F283" s="29"/>
      <c r="G283" s="29"/>
      <c r="H283" s="30" t="s">
        <v>297</v>
      </c>
      <c r="I283" s="30"/>
      <c r="J283" s="30"/>
      <c r="K283" s="30"/>
      <c r="L283" s="30" t="s">
        <v>12</v>
      </c>
      <c r="M283" s="30"/>
      <c r="N283" s="30"/>
      <c r="O283" s="30"/>
      <c r="P283" s="30"/>
      <c r="Q283" s="30"/>
      <c r="R283" s="30"/>
      <c r="S283" s="30"/>
      <c r="T283" s="30"/>
      <c r="U283" s="30"/>
      <c r="V283" s="30"/>
      <c r="W283" s="6">
        <v>10</v>
      </c>
      <c r="X283" s="7">
        <v>8</v>
      </c>
      <c r="Y283" s="31">
        <v>71</v>
      </c>
      <c r="Z283" s="31"/>
      <c r="AC283" t="str">
        <f t="shared" si="45"/>
        <v>Burlington</v>
      </c>
      <c r="AD283" t="str">
        <f t="shared" si="46"/>
        <v>T</v>
      </c>
      <c r="AE283" t="str">
        <f t="shared" si="44"/>
        <v>TRUE</v>
      </c>
      <c r="AG283">
        <f t="shared" si="47"/>
        <v>10</v>
      </c>
      <c r="AH283">
        <f t="shared" si="48"/>
        <v>8</v>
      </c>
      <c r="AI283">
        <f t="shared" si="49"/>
        <v>71</v>
      </c>
      <c r="AJ283" t="str">
        <f t="shared" si="50"/>
        <v>Burlington</v>
      </c>
      <c r="AK283">
        <f t="shared" si="51"/>
        <v>10999</v>
      </c>
      <c r="AL283" t="str">
        <f t="shared" si="52"/>
        <v>1008071</v>
      </c>
      <c r="AN283">
        <f t="shared" si="53"/>
        <v>10</v>
      </c>
      <c r="AO283">
        <f t="shared" si="54"/>
        <v>1</v>
      </c>
    </row>
    <row r="284" spans="1:41" x14ac:dyDescent="0.2">
      <c r="A284" s="29"/>
      <c r="B284" s="29"/>
      <c r="C284" s="29"/>
      <c r="D284" s="29"/>
      <c r="E284" s="29"/>
      <c r="F284" s="29"/>
      <c r="G284" s="29"/>
      <c r="H284" s="30" t="s">
        <v>298</v>
      </c>
      <c r="I284" s="30"/>
      <c r="J284" s="30"/>
      <c r="K284" s="30"/>
      <c r="L284" s="30" t="s">
        <v>12</v>
      </c>
      <c r="M284" s="30"/>
      <c r="N284" s="30"/>
      <c r="O284" s="30"/>
      <c r="P284" s="30"/>
      <c r="Q284" s="30"/>
      <c r="R284" s="30"/>
      <c r="S284" s="30"/>
      <c r="T284" s="30"/>
      <c r="U284" s="30"/>
      <c r="V284" s="30"/>
      <c r="W284" s="6">
        <v>10</v>
      </c>
      <c r="X284" s="15">
        <v>10</v>
      </c>
      <c r="Y284" s="31">
        <v>12</v>
      </c>
      <c r="Z284" s="31"/>
      <c r="AC284" t="str">
        <f t="shared" si="45"/>
        <v>Cartwright, Labrador</v>
      </c>
      <c r="AD284" t="str">
        <f t="shared" si="46"/>
        <v>T</v>
      </c>
      <c r="AE284" t="str">
        <f t="shared" si="44"/>
        <v>TRUE</v>
      </c>
      <c r="AG284">
        <f t="shared" si="47"/>
        <v>10</v>
      </c>
      <c r="AH284">
        <f t="shared" si="48"/>
        <v>10</v>
      </c>
      <c r="AI284">
        <f t="shared" si="49"/>
        <v>12</v>
      </c>
      <c r="AJ284" t="str">
        <f t="shared" si="50"/>
        <v>Cartwright, Labrador</v>
      </c>
      <c r="AK284">
        <f t="shared" si="51"/>
        <v>10999</v>
      </c>
      <c r="AL284" t="str">
        <f t="shared" si="52"/>
        <v>1010012</v>
      </c>
      <c r="AN284">
        <f t="shared" si="53"/>
        <v>20</v>
      </c>
      <c r="AO284">
        <f t="shared" si="54"/>
        <v>1</v>
      </c>
    </row>
    <row r="285" spans="1:41" x14ac:dyDescent="0.2">
      <c r="A285" s="29"/>
      <c r="B285" s="29"/>
      <c r="C285" s="29"/>
      <c r="D285" s="29"/>
      <c r="E285" s="29"/>
      <c r="F285" s="29"/>
      <c r="G285" s="29"/>
      <c r="H285" s="30" t="s">
        <v>299</v>
      </c>
      <c r="I285" s="30"/>
      <c r="J285" s="30"/>
      <c r="K285" s="30"/>
      <c r="L285" s="30" t="s">
        <v>12</v>
      </c>
      <c r="M285" s="30"/>
      <c r="N285" s="30"/>
      <c r="O285" s="30"/>
      <c r="P285" s="30"/>
      <c r="Q285" s="30"/>
      <c r="R285" s="30"/>
      <c r="S285" s="30"/>
      <c r="T285" s="30"/>
      <c r="U285" s="30"/>
      <c r="V285" s="30"/>
      <c r="W285" s="6">
        <v>10</v>
      </c>
      <c r="X285" s="7">
        <v>8</v>
      </c>
      <c r="Y285" s="31">
        <v>92</v>
      </c>
      <c r="Z285" s="31"/>
      <c r="AC285" t="str">
        <f t="shared" si="45"/>
        <v>Coachman’s Cove</v>
      </c>
      <c r="AD285" t="str">
        <f t="shared" si="46"/>
        <v>T</v>
      </c>
      <c r="AE285" t="str">
        <f t="shared" si="44"/>
        <v>TRUE</v>
      </c>
      <c r="AG285">
        <f t="shared" si="47"/>
        <v>10</v>
      </c>
      <c r="AH285">
        <f t="shared" si="48"/>
        <v>8</v>
      </c>
      <c r="AI285">
        <f t="shared" si="49"/>
        <v>92</v>
      </c>
      <c r="AJ285" t="str">
        <f t="shared" si="50"/>
        <v>Coachman’s Cove</v>
      </c>
      <c r="AK285">
        <f t="shared" si="51"/>
        <v>10999</v>
      </c>
      <c r="AL285" t="str">
        <f t="shared" si="52"/>
        <v>1008092</v>
      </c>
      <c r="AN285">
        <f t="shared" si="53"/>
        <v>15</v>
      </c>
      <c r="AO285">
        <f t="shared" si="54"/>
        <v>1</v>
      </c>
    </row>
    <row r="286" spans="1:41" x14ac:dyDescent="0.2">
      <c r="A286" s="29"/>
      <c r="B286" s="29"/>
      <c r="C286" s="29"/>
      <c r="D286" s="29"/>
      <c r="E286" s="29"/>
      <c r="F286" s="29"/>
      <c r="G286" s="29"/>
      <c r="H286" s="30" t="s">
        <v>300</v>
      </c>
      <c r="I286" s="30"/>
      <c r="J286" s="30"/>
      <c r="K286" s="30"/>
      <c r="L286" s="30" t="s">
        <v>12</v>
      </c>
      <c r="M286" s="30"/>
      <c r="N286" s="30"/>
      <c r="O286" s="30"/>
      <c r="P286" s="30"/>
      <c r="Q286" s="30"/>
      <c r="R286" s="30"/>
      <c r="S286" s="30"/>
      <c r="T286" s="30"/>
      <c r="U286" s="30"/>
      <c r="V286" s="30"/>
      <c r="W286" s="6">
        <v>10</v>
      </c>
      <c r="X286" s="7">
        <v>1</v>
      </c>
      <c r="Y286" s="47">
        <v>274</v>
      </c>
      <c r="Z286" s="47"/>
      <c r="AC286" t="str">
        <f t="shared" si="45"/>
        <v>Come By Chance</v>
      </c>
      <c r="AD286" t="str">
        <f t="shared" si="46"/>
        <v>T</v>
      </c>
      <c r="AE286" t="str">
        <f t="shared" si="44"/>
        <v>TRUE</v>
      </c>
      <c r="AG286">
        <f t="shared" si="47"/>
        <v>10</v>
      </c>
      <c r="AH286">
        <f t="shared" si="48"/>
        <v>1</v>
      </c>
      <c r="AI286">
        <f t="shared" si="49"/>
        <v>274</v>
      </c>
      <c r="AJ286" t="str">
        <f t="shared" si="50"/>
        <v>Come By Chance</v>
      </c>
      <c r="AK286">
        <f t="shared" si="51"/>
        <v>10999</v>
      </c>
      <c r="AL286" t="str">
        <f t="shared" si="52"/>
        <v>1001274</v>
      </c>
      <c r="AN286">
        <f t="shared" si="53"/>
        <v>14</v>
      </c>
      <c r="AO286">
        <f t="shared" si="54"/>
        <v>1</v>
      </c>
    </row>
    <row r="287" spans="1:41" x14ac:dyDescent="0.2">
      <c r="A287" s="29"/>
      <c r="B287" s="29"/>
      <c r="C287" s="29"/>
      <c r="D287" s="29"/>
      <c r="E287" s="29"/>
      <c r="F287" s="29"/>
      <c r="G287" s="29"/>
      <c r="H287" s="30" t="s">
        <v>301</v>
      </c>
      <c r="I287" s="30"/>
      <c r="J287" s="30"/>
      <c r="K287" s="30"/>
      <c r="L287" s="30" t="s">
        <v>12</v>
      </c>
      <c r="M287" s="30"/>
      <c r="N287" s="30"/>
      <c r="O287" s="30"/>
      <c r="P287" s="30"/>
      <c r="Q287" s="30"/>
      <c r="R287" s="30"/>
      <c r="S287" s="30"/>
      <c r="T287" s="30"/>
      <c r="U287" s="30"/>
      <c r="V287" s="30"/>
      <c r="W287" s="6">
        <v>10</v>
      </c>
      <c r="X287" s="7">
        <v>9</v>
      </c>
      <c r="Y287" s="31">
        <v>34</v>
      </c>
      <c r="Z287" s="31"/>
      <c r="AC287" t="str">
        <f t="shared" si="45"/>
        <v>Cook’s Harbour</v>
      </c>
      <c r="AD287" t="str">
        <f t="shared" si="46"/>
        <v>T</v>
      </c>
      <c r="AE287" t="str">
        <f t="shared" si="44"/>
        <v>TRUE</v>
      </c>
      <c r="AG287">
        <f t="shared" si="47"/>
        <v>10</v>
      </c>
      <c r="AH287">
        <f t="shared" si="48"/>
        <v>9</v>
      </c>
      <c r="AI287">
        <f t="shared" si="49"/>
        <v>34</v>
      </c>
      <c r="AJ287" t="str">
        <f t="shared" si="50"/>
        <v>Cook’s Harbour</v>
      </c>
      <c r="AK287">
        <f t="shared" si="51"/>
        <v>10999</v>
      </c>
      <c r="AL287" t="str">
        <f t="shared" si="52"/>
        <v>1009034</v>
      </c>
      <c r="AN287">
        <f t="shared" si="53"/>
        <v>14</v>
      </c>
      <c r="AO287">
        <f t="shared" si="54"/>
        <v>1</v>
      </c>
    </row>
    <row r="288" spans="1:41" x14ac:dyDescent="0.2">
      <c r="A288" s="29"/>
      <c r="B288" s="29"/>
      <c r="C288" s="29"/>
      <c r="D288" s="29"/>
      <c r="E288" s="29"/>
      <c r="F288" s="29"/>
      <c r="G288" s="29"/>
      <c r="H288" s="30" t="s">
        <v>302</v>
      </c>
      <c r="I288" s="30"/>
      <c r="J288" s="30"/>
      <c r="K288" s="30"/>
      <c r="L288" s="30" t="s">
        <v>12</v>
      </c>
      <c r="M288" s="30"/>
      <c r="N288" s="30"/>
      <c r="O288" s="30"/>
      <c r="P288" s="30"/>
      <c r="Q288" s="30"/>
      <c r="R288" s="30"/>
      <c r="S288" s="30"/>
      <c r="T288" s="30"/>
      <c r="U288" s="30"/>
      <c r="V288" s="30"/>
      <c r="W288" s="6">
        <v>10</v>
      </c>
      <c r="X288" s="7">
        <v>8</v>
      </c>
      <c r="Y288" s="31">
        <v>32</v>
      </c>
      <c r="Z288" s="31"/>
      <c r="AC288" t="str">
        <f t="shared" si="45"/>
        <v>Cottlesville</v>
      </c>
      <c r="AD288" t="str">
        <f t="shared" si="46"/>
        <v>T</v>
      </c>
      <c r="AE288" t="str">
        <f t="shared" si="44"/>
        <v>TRUE</v>
      </c>
      <c r="AG288">
        <f t="shared" si="47"/>
        <v>10</v>
      </c>
      <c r="AH288">
        <f t="shared" si="48"/>
        <v>8</v>
      </c>
      <c r="AI288">
        <f t="shared" si="49"/>
        <v>32</v>
      </c>
      <c r="AJ288" t="str">
        <f t="shared" si="50"/>
        <v>Cottlesville</v>
      </c>
      <c r="AK288">
        <f t="shared" si="51"/>
        <v>10999</v>
      </c>
      <c r="AL288" t="str">
        <f t="shared" si="52"/>
        <v>1008032</v>
      </c>
      <c r="AN288">
        <f t="shared" si="53"/>
        <v>12</v>
      </c>
      <c r="AO288">
        <f t="shared" si="54"/>
        <v>1</v>
      </c>
    </row>
    <row r="289" spans="1:41" x14ac:dyDescent="0.2">
      <c r="A289" s="29"/>
      <c r="B289" s="29"/>
      <c r="C289" s="29"/>
      <c r="D289" s="29"/>
      <c r="E289" s="29"/>
      <c r="F289" s="29"/>
      <c r="G289" s="29"/>
      <c r="H289" s="30" t="s">
        <v>303</v>
      </c>
      <c r="I289" s="30"/>
      <c r="J289" s="30"/>
      <c r="K289" s="30"/>
      <c r="L289" s="30" t="s">
        <v>12</v>
      </c>
      <c r="M289" s="30"/>
      <c r="N289" s="30"/>
      <c r="O289" s="30"/>
      <c r="P289" s="30"/>
      <c r="Q289" s="30"/>
      <c r="R289" s="30"/>
      <c r="S289" s="30"/>
      <c r="T289" s="30"/>
      <c r="U289" s="30"/>
      <c r="V289" s="30"/>
      <c r="W289" s="6">
        <v>10</v>
      </c>
      <c r="X289" s="7">
        <v>9</v>
      </c>
      <c r="Y289" s="31">
        <v>16</v>
      </c>
      <c r="Z289" s="31"/>
      <c r="AC289" t="str">
        <f t="shared" si="45"/>
        <v>Cow Head</v>
      </c>
      <c r="AD289" t="str">
        <f t="shared" si="46"/>
        <v>T</v>
      </c>
      <c r="AE289" t="str">
        <f t="shared" si="44"/>
        <v>TRUE</v>
      </c>
      <c r="AG289">
        <f t="shared" si="47"/>
        <v>10</v>
      </c>
      <c r="AH289">
        <f t="shared" si="48"/>
        <v>9</v>
      </c>
      <c r="AI289">
        <f t="shared" si="49"/>
        <v>16</v>
      </c>
      <c r="AJ289" t="str">
        <f t="shared" si="50"/>
        <v>Cow Head</v>
      </c>
      <c r="AK289">
        <f t="shared" si="51"/>
        <v>10999</v>
      </c>
      <c r="AL289" t="str">
        <f t="shared" si="52"/>
        <v>1009016</v>
      </c>
      <c r="AN289">
        <f t="shared" si="53"/>
        <v>8</v>
      </c>
      <c r="AO289">
        <f t="shared" si="54"/>
        <v>1</v>
      </c>
    </row>
    <row r="290" spans="1:41" x14ac:dyDescent="0.2">
      <c r="A290" s="29"/>
      <c r="B290" s="29"/>
      <c r="C290" s="29"/>
      <c r="D290" s="29"/>
      <c r="E290" s="29"/>
      <c r="F290" s="29"/>
      <c r="G290" s="29"/>
      <c r="H290" s="30" t="s">
        <v>304</v>
      </c>
      <c r="I290" s="30"/>
      <c r="J290" s="30"/>
      <c r="K290" s="30"/>
      <c r="L290" s="30" t="s">
        <v>12</v>
      </c>
      <c r="M290" s="30"/>
      <c r="N290" s="30"/>
      <c r="O290" s="30"/>
      <c r="P290" s="30"/>
      <c r="Q290" s="30"/>
      <c r="R290" s="30"/>
      <c r="S290" s="30"/>
      <c r="T290" s="30"/>
      <c r="U290" s="30"/>
      <c r="V290" s="30"/>
      <c r="W290" s="6">
        <v>10</v>
      </c>
      <c r="X290" s="7">
        <v>8</v>
      </c>
      <c r="Y290" s="31">
        <v>29</v>
      </c>
      <c r="Z290" s="31"/>
      <c r="AC290" t="str">
        <f t="shared" si="45"/>
        <v>Crow Head</v>
      </c>
      <c r="AD290" t="str">
        <f t="shared" si="46"/>
        <v>T</v>
      </c>
      <c r="AE290" t="str">
        <f t="shared" si="44"/>
        <v>TRUE</v>
      </c>
      <c r="AG290">
        <f t="shared" si="47"/>
        <v>10</v>
      </c>
      <c r="AH290">
        <f t="shared" si="48"/>
        <v>8</v>
      </c>
      <c r="AI290">
        <f t="shared" si="49"/>
        <v>29</v>
      </c>
      <c r="AJ290" t="str">
        <f t="shared" si="50"/>
        <v>Crow Head</v>
      </c>
      <c r="AK290">
        <f t="shared" si="51"/>
        <v>10999</v>
      </c>
      <c r="AL290" t="str">
        <f t="shared" si="52"/>
        <v>1008029</v>
      </c>
      <c r="AN290">
        <f t="shared" si="53"/>
        <v>9</v>
      </c>
      <c r="AO290">
        <f t="shared" si="54"/>
        <v>1</v>
      </c>
    </row>
    <row r="291" spans="1:41" x14ac:dyDescent="0.2">
      <c r="A291" s="29"/>
      <c r="B291" s="29"/>
      <c r="C291" s="29"/>
      <c r="D291" s="29"/>
      <c r="E291" s="29"/>
      <c r="F291" s="29"/>
      <c r="G291" s="29"/>
      <c r="H291" s="30" t="s">
        <v>305</v>
      </c>
      <c r="I291" s="30"/>
      <c r="J291" s="30"/>
      <c r="K291" s="30"/>
      <c r="L291" s="30" t="s">
        <v>55</v>
      </c>
      <c r="M291" s="30"/>
      <c r="N291" s="30"/>
      <c r="O291" s="30"/>
      <c r="P291" s="30"/>
      <c r="Q291" s="30"/>
      <c r="R291" s="30"/>
      <c r="S291" s="30"/>
      <c r="T291" s="30"/>
      <c r="U291" s="30"/>
      <c r="V291" s="30"/>
      <c r="W291" s="6">
        <v>10</v>
      </c>
      <c r="X291" s="7">
        <v>1</v>
      </c>
      <c r="Y291" s="47">
        <v>214</v>
      </c>
      <c r="Z291" s="47"/>
      <c r="AC291" t="str">
        <f t="shared" si="45"/>
        <v>Division No. 1, Subd. C</v>
      </c>
      <c r="AD291" t="str">
        <f t="shared" si="46"/>
        <v>SNO</v>
      </c>
      <c r="AE291" t="str">
        <f t="shared" si="44"/>
        <v>FALSE</v>
      </c>
      <c r="AG291" t="str">
        <f t="shared" si="47"/>
        <v/>
      </c>
      <c r="AH291" t="str">
        <f t="shared" si="48"/>
        <v/>
      </c>
      <c r="AI291" t="str">
        <f t="shared" si="49"/>
        <v/>
      </c>
      <c r="AJ291" t="str">
        <f t="shared" si="50"/>
        <v/>
      </c>
      <c r="AK291">
        <f t="shared" si="51"/>
        <v>10999</v>
      </c>
      <c r="AL291" t="str">
        <f t="shared" si="52"/>
        <v/>
      </c>
      <c r="AN291">
        <f t="shared" si="53"/>
        <v>23</v>
      </c>
      <c r="AO291">
        <f t="shared" si="54"/>
        <v>3</v>
      </c>
    </row>
    <row r="292" spans="1:41" x14ac:dyDescent="0.2">
      <c r="A292" s="29"/>
      <c r="B292" s="29"/>
      <c r="C292" s="29"/>
      <c r="D292" s="29"/>
      <c r="E292" s="29"/>
      <c r="F292" s="29"/>
      <c r="G292" s="29"/>
      <c r="H292" s="30" t="s">
        <v>306</v>
      </c>
      <c r="I292" s="30"/>
      <c r="J292" s="30"/>
      <c r="K292" s="30"/>
      <c r="L292" s="30" t="s">
        <v>55</v>
      </c>
      <c r="M292" s="30"/>
      <c r="N292" s="30"/>
      <c r="O292" s="30"/>
      <c r="P292" s="30"/>
      <c r="Q292" s="30"/>
      <c r="R292" s="30"/>
      <c r="S292" s="30"/>
      <c r="T292" s="30"/>
      <c r="U292" s="30"/>
      <c r="V292" s="30"/>
      <c r="W292" s="6">
        <v>10</v>
      </c>
      <c r="X292" s="7">
        <v>1</v>
      </c>
      <c r="Y292" s="47">
        <v>391</v>
      </c>
      <c r="Z292" s="47"/>
      <c r="AC292" t="str">
        <f t="shared" si="45"/>
        <v>Division No. 1, Subd. J</v>
      </c>
      <c r="AD292" t="str">
        <f t="shared" si="46"/>
        <v>SNO</v>
      </c>
      <c r="AE292" t="str">
        <f t="shared" si="44"/>
        <v>FALSE</v>
      </c>
      <c r="AG292" t="str">
        <f t="shared" si="47"/>
        <v/>
      </c>
      <c r="AH292" t="str">
        <f t="shared" si="48"/>
        <v/>
      </c>
      <c r="AI292" t="str">
        <f t="shared" si="49"/>
        <v/>
      </c>
      <c r="AJ292" t="str">
        <f t="shared" si="50"/>
        <v/>
      </c>
      <c r="AK292">
        <f t="shared" si="51"/>
        <v>10999</v>
      </c>
      <c r="AL292" t="str">
        <f t="shared" si="52"/>
        <v/>
      </c>
      <c r="AN292">
        <f t="shared" si="53"/>
        <v>23</v>
      </c>
      <c r="AO292">
        <f t="shared" si="54"/>
        <v>3</v>
      </c>
    </row>
    <row r="293" spans="1:41" x14ac:dyDescent="0.2">
      <c r="A293" s="29"/>
      <c r="B293" s="29"/>
      <c r="C293" s="29"/>
      <c r="D293" s="29"/>
      <c r="E293" s="29"/>
      <c r="F293" s="29"/>
      <c r="G293" s="29"/>
      <c r="H293" s="30" t="s">
        <v>307</v>
      </c>
      <c r="I293" s="30"/>
      <c r="J293" s="30"/>
      <c r="K293" s="30"/>
      <c r="L293" s="30" t="s">
        <v>55</v>
      </c>
      <c r="M293" s="30"/>
      <c r="N293" s="30"/>
      <c r="O293" s="30"/>
      <c r="P293" s="30"/>
      <c r="Q293" s="30"/>
      <c r="R293" s="30"/>
      <c r="S293" s="30"/>
      <c r="T293" s="30"/>
      <c r="U293" s="30"/>
      <c r="V293" s="30"/>
      <c r="W293" s="6">
        <v>10</v>
      </c>
      <c r="X293" s="7">
        <v>1</v>
      </c>
      <c r="Y293" s="47">
        <v>405</v>
      </c>
      <c r="Z293" s="47"/>
      <c r="AC293" t="str">
        <f t="shared" si="45"/>
        <v>Division No. 1, Subd. K</v>
      </c>
      <c r="AD293" t="str">
        <f t="shared" si="46"/>
        <v>SNO</v>
      </c>
      <c r="AE293" t="str">
        <f t="shared" si="44"/>
        <v>FALSE</v>
      </c>
      <c r="AG293" t="str">
        <f t="shared" si="47"/>
        <v/>
      </c>
      <c r="AH293" t="str">
        <f t="shared" si="48"/>
        <v/>
      </c>
      <c r="AI293" t="str">
        <f t="shared" si="49"/>
        <v/>
      </c>
      <c r="AJ293" t="str">
        <f t="shared" si="50"/>
        <v/>
      </c>
      <c r="AK293">
        <f t="shared" si="51"/>
        <v>10999</v>
      </c>
      <c r="AL293" t="str">
        <f t="shared" si="52"/>
        <v/>
      </c>
      <c r="AN293">
        <f t="shared" si="53"/>
        <v>23</v>
      </c>
      <c r="AO293">
        <f t="shared" si="54"/>
        <v>3</v>
      </c>
    </row>
    <row r="294" spans="1:41" x14ac:dyDescent="0.2">
      <c r="A294" s="29"/>
      <c r="B294" s="29"/>
      <c r="C294" s="29"/>
      <c r="D294" s="29"/>
      <c r="E294" s="29"/>
      <c r="F294" s="29"/>
      <c r="G294" s="29"/>
      <c r="H294" s="30" t="s">
        <v>308</v>
      </c>
      <c r="I294" s="30"/>
      <c r="J294" s="30"/>
      <c r="K294" s="30"/>
      <c r="L294" s="30" t="s">
        <v>55</v>
      </c>
      <c r="M294" s="30"/>
      <c r="N294" s="30"/>
      <c r="O294" s="30"/>
      <c r="P294" s="30"/>
      <c r="Q294" s="30"/>
      <c r="R294" s="30"/>
      <c r="S294" s="30"/>
      <c r="T294" s="30"/>
      <c r="U294" s="30"/>
      <c r="V294" s="30"/>
      <c r="W294" s="6">
        <v>10</v>
      </c>
      <c r="X294" s="7">
        <v>1</v>
      </c>
      <c r="Y294" s="47">
        <v>101</v>
      </c>
      <c r="Z294" s="47"/>
      <c r="AC294" t="str">
        <f t="shared" si="45"/>
        <v>Division No. 1, Subd. V</v>
      </c>
      <c r="AD294" t="str">
        <f t="shared" si="46"/>
        <v>SNO</v>
      </c>
      <c r="AE294" t="str">
        <f t="shared" si="44"/>
        <v>FALSE</v>
      </c>
      <c r="AG294" t="str">
        <f t="shared" si="47"/>
        <v/>
      </c>
      <c r="AH294" t="str">
        <f t="shared" si="48"/>
        <v/>
      </c>
      <c r="AI294" t="str">
        <f t="shared" si="49"/>
        <v/>
      </c>
      <c r="AJ294" t="str">
        <f t="shared" si="50"/>
        <v/>
      </c>
      <c r="AK294">
        <f t="shared" si="51"/>
        <v>10999</v>
      </c>
      <c r="AL294" t="str">
        <f t="shared" si="52"/>
        <v/>
      </c>
      <c r="AN294">
        <f t="shared" si="53"/>
        <v>23</v>
      </c>
      <c r="AO294">
        <f t="shared" si="54"/>
        <v>3</v>
      </c>
    </row>
    <row r="295" spans="1:41" x14ac:dyDescent="0.2">
      <c r="A295" s="29"/>
      <c r="B295" s="29"/>
      <c r="C295" s="29"/>
      <c r="D295" s="29"/>
      <c r="E295" s="29"/>
      <c r="F295" s="29"/>
      <c r="G295" s="29"/>
      <c r="H295" s="30" t="s">
        <v>309</v>
      </c>
      <c r="I295" s="30"/>
      <c r="J295" s="30"/>
      <c r="K295" s="30"/>
      <c r="L295" s="30" t="s">
        <v>55</v>
      </c>
      <c r="M295" s="30"/>
      <c r="N295" s="30"/>
      <c r="O295" s="30"/>
      <c r="P295" s="30"/>
      <c r="Q295" s="30"/>
      <c r="R295" s="30"/>
      <c r="S295" s="30"/>
      <c r="T295" s="30"/>
      <c r="U295" s="30"/>
      <c r="V295" s="30"/>
      <c r="W295" s="6">
        <v>10</v>
      </c>
      <c r="X295" s="7">
        <v>2</v>
      </c>
      <c r="Y295" s="31">
        <v>6</v>
      </c>
      <c r="Z295" s="31"/>
      <c r="AC295" t="str">
        <f t="shared" si="45"/>
        <v>Division No. 2, Subd. F</v>
      </c>
      <c r="AD295" t="str">
        <f t="shared" si="46"/>
        <v>SNO</v>
      </c>
      <c r="AE295" t="str">
        <f t="shared" si="44"/>
        <v>FALSE</v>
      </c>
      <c r="AG295" t="str">
        <f t="shared" si="47"/>
        <v/>
      </c>
      <c r="AH295" t="str">
        <f t="shared" si="48"/>
        <v/>
      </c>
      <c r="AI295" t="str">
        <f t="shared" si="49"/>
        <v/>
      </c>
      <c r="AJ295" t="str">
        <f t="shared" si="50"/>
        <v/>
      </c>
      <c r="AK295">
        <f t="shared" si="51"/>
        <v>10999</v>
      </c>
      <c r="AL295" t="str">
        <f t="shared" si="52"/>
        <v/>
      </c>
      <c r="AN295">
        <f t="shared" si="53"/>
        <v>23</v>
      </c>
      <c r="AO295">
        <f t="shared" si="54"/>
        <v>3</v>
      </c>
    </row>
    <row r="296" spans="1:41" x14ac:dyDescent="0.2">
      <c r="A296" s="29"/>
      <c r="B296" s="29"/>
      <c r="C296" s="29"/>
      <c r="D296" s="29"/>
      <c r="E296" s="29"/>
      <c r="F296" s="29"/>
      <c r="G296" s="29"/>
      <c r="H296" s="30" t="s">
        <v>310</v>
      </c>
      <c r="I296" s="30"/>
      <c r="J296" s="30"/>
      <c r="K296" s="30"/>
      <c r="L296" s="30" t="s">
        <v>55</v>
      </c>
      <c r="M296" s="30"/>
      <c r="N296" s="30"/>
      <c r="O296" s="30"/>
      <c r="P296" s="30"/>
      <c r="Q296" s="30"/>
      <c r="R296" s="30"/>
      <c r="S296" s="30"/>
      <c r="T296" s="30"/>
      <c r="U296" s="30"/>
      <c r="V296" s="30"/>
      <c r="W296" s="6">
        <v>10</v>
      </c>
      <c r="X296" s="7">
        <v>2</v>
      </c>
      <c r="Y296" s="31">
        <v>9</v>
      </c>
      <c r="Z296" s="31"/>
      <c r="AC296" t="str">
        <f t="shared" si="45"/>
        <v>Division No. 2, Subd. G</v>
      </c>
      <c r="AD296" t="str">
        <f t="shared" si="46"/>
        <v>SNO</v>
      </c>
      <c r="AE296" t="str">
        <f t="shared" si="44"/>
        <v>FALSE</v>
      </c>
      <c r="AG296" t="str">
        <f t="shared" si="47"/>
        <v/>
      </c>
      <c r="AH296" t="str">
        <f t="shared" si="48"/>
        <v/>
      </c>
      <c r="AI296" t="str">
        <f t="shared" si="49"/>
        <v/>
      </c>
      <c r="AJ296" t="str">
        <f t="shared" si="50"/>
        <v/>
      </c>
      <c r="AK296">
        <f t="shared" si="51"/>
        <v>10999</v>
      </c>
      <c r="AL296" t="str">
        <f t="shared" si="52"/>
        <v/>
      </c>
      <c r="AN296">
        <f t="shared" si="53"/>
        <v>23</v>
      </c>
      <c r="AO296">
        <f t="shared" si="54"/>
        <v>3</v>
      </c>
    </row>
    <row r="297" spans="1:41" x14ac:dyDescent="0.2">
      <c r="A297" s="29"/>
      <c r="B297" s="29"/>
      <c r="C297" s="29"/>
      <c r="D297" s="29"/>
      <c r="E297" s="29"/>
      <c r="F297" s="29"/>
      <c r="G297" s="29"/>
      <c r="H297" s="30" t="s">
        <v>311</v>
      </c>
      <c r="I297" s="30"/>
      <c r="J297" s="30"/>
      <c r="K297" s="30"/>
      <c r="L297" s="30" t="s">
        <v>55</v>
      </c>
      <c r="M297" s="30"/>
      <c r="N297" s="30"/>
      <c r="O297" s="30"/>
      <c r="P297" s="30"/>
      <c r="Q297" s="30"/>
      <c r="R297" s="30"/>
      <c r="S297" s="30"/>
      <c r="T297" s="30"/>
      <c r="U297" s="30"/>
      <c r="V297" s="30"/>
      <c r="W297" s="6">
        <v>10</v>
      </c>
      <c r="X297" s="7">
        <v>2</v>
      </c>
      <c r="Y297" s="31">
        <v>29</v>
      </c>
      <c r="Z297" s="31"/>
      <c r="AC297" t="str">
        <f t="shared" si="45"/>
        <v>Division No. 2, Subd. J</v>
      </c>
      <c r="AD297" t="str">
        <f t="shared" si="46"/>
        <v>SNO</v>
      </c>
      <c r="AE297" t="str">
        <f t="shared" si="44"/>
        <v>FALSE</v>
      </c>
      <c r="AG297" t="str">
        <f t="shared" si="47"/>
        <v/>
      </c>
      <c r="AH297" t="str">
        <f t="shared" si="48"/>
        <v/>
      </c>
      <c r="AI297" t="str">
        <f t="shared" si="49"/>
        <v/>
      </c>
      <c r="AJ297" t="str">
        <f t="shared" si="50"/>
        <v/>
      </c>
      <c r="AK297">
        <f t="shared" si="51"/>
        <v>10999</v>
      </c>
      <c r="AL297" t="str">
        <f t="shared" si="52"/>
        <v/>
      </c>
      <c r="AN297">
        <f t="shared" si="53"/>
        <v>23</v>
      </c>
      <c r="AO297">
        <f t="shared" si="54"/>
        <v>3</v>
      </c>
    </row>
    <row r="298" spans="1:41" x14ac:dyDescent="0.2">
      <c r="A298" s="29"/>
      <c r="B298" s="29"/>
      <c r="C298" s="29"/>
      <c r="D298" s="29"/>
      <c r="E298" s="29"/>
      <c r="F298" s="29"/>
      <c r="G298" s="29"/>
      <c r="H298" s="30" t="s">
        <v>312</v>
      </c>
      <c r="I298" s="30"/>
      <c r="J298" s="30"/>
      <c r="K298" s="30"/>
      <c r="L298" s="30" t="s">
        <v>55</v>
      </c>
      <c r="M298" s="30"/>
      <c r="N298" s="30"/>
      <c r="O298" s="30"/>
      <c r="P298" s="30"/>
      <c r="Q298" s="30"/>
      <c r="R298" s="30"/>
      <c r="S298" s="30"/>
      <c r="T298" s="30"/>
      <c r="U298" s="30"/>
      <c r="V298" s="30"/>
      <c r="W298" s="6">
        <v>10</v>
      </c>
      <c r="X298" s="7">
        <v>2</v>
      </c>
      <c r="Y298" s="31">
        <v>48</v>
      </c>
      <c r="Z298" s="31"/>
      <c r="AC298" t="str">
        <f t="shared" si="45"/>
        <v>Division No. 2, Subd. K</v>
      </c>
      <c r="AD298" t="str">
        <f t="shared" si="46"/>
        <v>SNO</v>
      </c>
      <c r="AE298" t="str">
        <f t="shared" si="44"/>
        <v>FALSE</v>
      </c>
      <c r="AG298" t="str">
        <f t="shared" si="47"/>
        <v/>
      </c>
      <c r="AH298" t="str">
        <f t="shared" si="48"/>
        <v/>
      </c>
      <c r="AI298" t="str">
        <f t="shared" si="49"/>
        <v/>
      </c>
      <c r="AJ298" t="str">
        <f t="shared" si="50"/>
        <v/>
      </c>
      <c r="AK298">
        <f t="shared" si="51"/>
        <v>10999</v>
      </c>
      <c r="AL298" t="str">
        <f t="shared" si="52"/>
        <v/>
      </c>
      <c r="AN298">
        <f t="shared" si="53"/>
        <v>23</v>
      </c>
      <c r="AO298">
        <f t="shared" si="54"/>
        <v>3</v>
      </c>
    </row>
    <row r="299" spans="1:41" x14ac:dyDescent="0.2">
      <c r="A299" s="29"/>
      <c r="B299" s="29"/>
      <c r="C299" s="29"/>
      <c r="D299" s="29"/>
      <c r="E299" s="29"/>
      <c r="F299" s="29"/>
      <c r="G299" s="29"/>
      <c r="H299" s="30" t="s">
        <v>313</v>
      </c>
      <c r="I299" s="30"/>
      <c r="J299" s="30"/>
      <c r="K299" s="30"/>
      <c r="L299" s="30" t="s">
        <v>55</v>
      </c>
      <c r="M299" s="30"/>
      <c r="N299" s="30"/>
      <c r="O299" s="30"/>
      <c r="P299" s="30"/>
      <c r="Q299" s="30"/>
      <c r="R299" s="30"/>
      <c r="S299" s="30"/>
      <c r="T299" s="30"/>
      <c r="U299" s="30"/>
      <c r="V299" s="30"/>
      <c r="W299" s="6">
        <v>10</v>
      </c>
      <c r="X299" s="7">
        <v>2</v>
      </c>
      <c r="Y299" s="31">
        <v>44</v>
      </c>
      <c r="Z299" s="31"/>
      <c r="AC299" t="str">
        <f t="shared" si="45"/>
        <v>Division No. 2, Subd. L</v>
      </c>
      <c r="AD299" t="str">
        <f t="shared" si="46"/>
        <v>SNO</v>
      </c>
      <c r="AE299" t="str">
        <f t="shared" si="44"/>
        <v>FALSE</v>
      </c>
      <c r="AG299" t="str">
        <f t="shared" si="47"/>
        <v/>
      </c>
      <c r="AH299" t="str">
        <f t="shared" si="48"/>
        <v/>
      </c>
      <c r="AI299" t="str">
        <f t="shared" si="49"/>
        <v/>
      </c>
      <c r="AJ299" t="str">
        <f t="shared" si="50"/>
        <v/>
      </c>
      <c r="AK299">
        <f t="shared" si="51"/>
        <v>10999</v>
      </c>
      <c r="AL299" t="str">
        <f t="shared" si="52"/>
        <v/>
      </c>
      <c r="AN299">
        <f t="shared" si="53"/>
        <v>23</v>
      </c>
      <c r="AO299">
        <f t="shared" si="54"/>
        <v>3</v>
      </c>
    </row>
    <row r="300" spans="1:41" x14ac:dyDescent="0.2">
      <c r="A300" s="29"/>
      <c r="B300" s="29"/>
      <c r="C300" s="29"/>
      <c r="D300" s="29"/>
      <c r="E300" s="29"/>
      <c r="F300" s="29"/>
      <c r="G300" s="29"/>
      <c r="H300" s="30" t="s">
        <v>314</v>
      </c>
      <c r="I300" s="30"/>
      <c r="J300" s="30"/>
      <c r="K300" s="30"/>
      <c r="L300" s="30" t="s">
        <v>55</v>
      </c>
      <c r="M300" s="30"/>
      <c r="N300" s="30"/>
      <c r="O300" s="30"/>
      <c r="P300" s="30"/>
      <c r="Q300" s="30"/>
      <c r="R300" s="30"/>
      <c r="S300" s="30"/>
      <c r="T300" s="30"/>
      <c r="U300" s="30"/>
      <c r="V300" s="30"/>
      <c r="W300" s="6">
        <v>10</v>
      </c>
      <c r="X300" s="7">
        <v>3</v>
      </c>
      <c r="Y300" s="31">
        <v>1</v>
      </c>
      <c r="Z300" s="31"/>
      <c r="AC300" t="str">
        <f t="shared" si="45"/>
        <v>Division No. 3, Subd. A</v>
      </c>
      <c r="AD300" t="str">
        <f t="shared" si="46"/>
        <v>SNO</v>
      </c>
      <c r="AE300" t="str">
        <f t="shared" si="44"/>
        <v>FALSE</v>
      </c>
      <c r="AG300" t="str">
        <f t="shared" si="47"/>
        <v/>
      </c>
      <c r="AH300" t="str">
        <f t="shared" si="48"/>
        <v/>
      </c>
      <c r="AI300" t="str">
        <f t="shared" si="49"/>
        <v/>
      </c>
      <c r="AJ300" t="str">
        <f t="shared" si="50"/>
        <v/>
      </c>
      <c r="AK300">
        <f t="shared" si="51"/>
        <v>10999</v>
      </c>
      <c r="AL300" t="str">
        <f t="shared" si="52"/>
        <v/>
      </c>
      <c r="AN300">
        <f t="shared" si="53"/>
        <v>23</v>
      </c>
      <c r="AO300">
        <f t="shared" si="54"/>
        <v>3</v>
      </c>
    </row>
    <row r="301" spans="1:41" x14ac:dyDescent="0.2">
      <c r="A301" s="29"/>
      <c r="B301" s="29"/>
      <c r="C301" s="29"/>
      <c r="D301" s="29"/>
      <c r="E301" s="29"/>
      <c r="F301" s="29"/>
      <c r="G301" s="29"/>
      <c r="H301" s="30" t="s">
        <v>315</v>
      </c>
      <c r="I301" s="30"/>
      <c r="J301" s="30"/>
      <c r="K301" s="30"/>
      <c r="L301" s="30" t="s">
        <v>55</v>
      </c>
      <c r="M301" s="30"/>
      <c r="N301" s="30"/>
      <c r="O301" s="30"/>
      <c r="P301" s="30"/>
      <c r="Q301" s="30"/>
      <c r="R301" s="30"/>
      <c r="S301" s="30"/>
      <c r="T301" s="30"/>
      <c r="U301" s="30"/>
      <c r="V301" s="30"/>
      <c r="W301" s="6">
        <v>10</v>
      </c>
      <c r="X301" s="7">
        <v>3</v>
      </c>
      <c r="Y301" s="31">
        <v>6</v>
      </c>
      <c r="Z301" s="31"/>
      <c r="AC301" t="str">
        <f t="shared" si="45"/>
        <v>Division No. 3, Subd. B</v>
      </c>
      <c r="AD301" t="str">
        <f t="shared" si="46"/>
        <v>SNO</v>
      </c>
      <c r="AE301" t="str">
        <f t="shared" si="44"/>
        <v>FALSE</v>
      </c>
      <c r="AG301" t="str">
        <f t="shared" si="47"/>
        <v/>
      </c>
      <c r="AH301" t="str">
        <f t="shared" si="48"/>
        <v/>
      </c>
      <c r="AI301" t="str">
        <f t="shared" si="49"/>
        <v/>
      </c>
      <c r="AJ301" t="str">
        <f t="shared" si="50"/>
        <v/>
      </c>
      <c r="AK301">
        <f t="shared" si="51"/>
        <v>10999</v>
      </c>
      <c r="AL301" t="str">
        <f t="shared" si="52"/>
        <v/>
      </c>
      <c r="AN301">
        <f t="shared" si="53"/>
        <v>23</v>
      </c>
      <c r="AO301">
        <f t="shared" si="54"/>
        <v>3</v>
      </c>
    </row>
    <row r="302" spans="1:41" x14ac:dyDescent="0.2">
      <c r="A302" s="33" t="s">
        <v>0</v>
      </c>
      <c r="B302" s="33"/>
      <c r="C302" s="33"/>
      <c r="D302" s="33"/>
      <c r="E302" s="33" t="s">
        <v>1</v>
      </c>
      <c r="F302" s="33"/>
      <c r="G302" s="33" t="s">
        <v>2</v>
      </c>
      <c r="H302" s="33"/>
      <c r="I302" s="33"/>
      <c r="J302" s="33"/>
      <c r="K302" s="33"/>
      <c r="L302" s="33" t="s">
        <v>3</v>
      </c>
      <c r="M302" s="33"/>
      <c r="N302" s="33"/>
      <c r="O302" s="33"/>
      <c r="P302" s="33"/>
      <c r="Q302" s="33"/>
      <c r="R302" s="33"/>
      <c r="S302" s="33"/>
      <c r="T302" s="33"/>
      <c r="U302" s="33"/>
      <c r="V302" s="33"/>
      <c r="W302" s="11" t="s">
        <v>4</v>
      </c>
      <c r="X302" s="12" t="s">
        <v>5</v>
      </c>
      <c r="Y302" s="33" t="s">
        <v>6</v>
      </c>
      <c r="Z302" s="33"/>
      <c r="AC302" t="str">
        <f t="shared" si="45"/>
        <v>CSD component name</v>
      </c>
      <c r="AD302" t="str">
        <f t="shared" si="46"/>
        <v>CSD TYPE</v>
      </c>
      <c r="AE302" t="str">
        <f t="shared" si="44"/>
        <v>FALSE</v>
      </c>
      <c r="AG302" t="str">
        <f t="shared" si="47"/>
        <v/>
      </c>
      <c r="AH302" t="str">
        <f t="shared" si="48"/>
        <v/>
      </c>
      <c r="AI302" t="str">
        <f t="shared" si="49"/>
        <v/>
      </c>
      <c r="AJ302" t="str">
        <f t="shared" si="50"/>
        <v/>
      </c>
      <c r="AK302">
        <f t="shared" si="51"/>
        <v>10999</v>
      </c>
      <c r="AL302" t="str">
        <f t="shared" si="52"/>
        <v/>
      </c>
      <c r="AN302">
        <f t="shared" si="53"/>
        <v>18</v>
      </c>
      <c r="AO302" t="str">
        <f t="shared" si="54"/>
        <v/>
      </c>
    </row>
    <row r="303" spans="1:41" x14ac:dyDescent="0.2">
      <c r="A303" s="41" t="s">
        <v>7</v>
      </c>
      <c r="B303" s="41"/>
      <c r="C303" s="41"/>
      <c r="D303" s="41"/>
      <c r="E303" s="43"/>
      <c r="F303" s="43"/>
      <c r="G303" s="52" t="s">
        <v>316</v>
      </c>
      <c r="H303" s="52"/>
      <c r="I303" s="52"/>
      <c r="J303" s="52"/>
      <c r="K303" s="52"/>
      <c r="L303" s="52" t="s">
        <v>55</v>
      </c>
      <c r="M303" s="52"/>
      <c r="N303" s="52"/>
      <c r="O303" s="52"/>
      <c r="P303" s="52"/>
      <c r="Q303" s="52"/>
      <c r="R303" s="52"/>
      <c r="S303" s="52"/>
      <c r="T303" s="52"/>
      <c r="U303" s="52"/>
      <c r="V303" s="52"/>
      <c r="W303" s="13">
        <v>10</v>
      </c>
      <c r="X303" s="14">
        <v>3</v>
      </c>
      <c r="Y303" s="55">
        <v>9</v>
      </c>
      <c r="Z303" s="55"/>
      <c r="AC303" t="str">
        <f t="shared" si="45"/>
        <v>Division No. 3, Subd. C</v>
      </c>
      <c r="AD303" t="str">
        <f t="shared" si="46"/>
        <v>SNO</v>
      </c>
      <c r="AE303" t="str">
        <f t="shared" si="44"/>
        <v>FALSE</v>
      </c>
      <c r="AG303" t="str">
        <f t="shared" si="47"/>
        <v/>
      </c>
      <c r="AH303" t="str">
        <f t="shared" si="48"/>
        <v/>
      </c>
      <c r="AI303" t="str">
        <f t="shared" si="49"/>
        <v/>
      </c>
      <c r="AJ303" t="str">
        <f t="shared" si="50"/>
        <v/>
      </c>
      <c r="AK303">
        <f t="shared" si="51"/>
        <v>10999</v>
      </c>
      <c r="AL303" t="str">
        <f t="shared" si="52"/>
        <v/>
      </c>
      <c r="AN303">
        <f t="shared" si="53"/>
        <v>23</v>
      </c>
      <c r="AO303">
        <f t="shared" si="54"/>
        <v>3</v>
      </c>
    </row>
    <row r="304" spans="1:41" x14ac:dyDescent="0.2">
      <c r="A304" s="30" t="s">
        <v>62</v>
      </c>
      <c r="B304" s="30"/>
      <c r="C304" s="30"/>
      <c r="D304" s="30"/>
      <c r="E304" s="29"/>
      <c r="F304" s="29"/>
      <c r="G304" s="30" t="s">
        <v>317</v>
      </c>
      <c r="H304" s="30"/>
      <c r="I304" s="30"/>
      <c r="J304" s="30"/>
      <c r="K304" s="30"/>
      <c r="L304" s="30" t="s">
        <v>55</v>
      </c>
      <c r="M304" s="30"/>
      <c r="N304" s="30"/>
      <c r="O304" s="30"/>
      <c r="P304" s="30"/>
      <c r="Q304" s="30"/>
      <c r="R304" s="30"/>
      <c r="S304" s="30"/>
      <c r="T304" s="30"/>
      <c r="U304" s="30"/>
      <c r="V304" s="30"/>
      <c r="W304" s="6">
        <v>10</v>
      </c>
      <c r="X304" s="7">
        <v>3</v>
      </c>
      <c r="Y304" s="31">
        <v>38</v>
      </c>
      <c r="Z304" s="31"/>
      <c r="AC304" t="str">
        <f t="shared" si="45"/>
        <v>Division No. 3, Subd. I</v>
      </c>
      <c r="AD304" t="str">
        <f t="shared" si="46"/>
        <v>SNO</v>
      </c>
      <c r="AE304" t="str">
        <f t="shared" si="44"/>
        <v>FALSE</v>
      </c>
      <c r="AG304" t="str">
        <f t="shared" si="47"/>
        <v/>
      </c>
      <c r="AH304" t="str">
        <f t="shared" si="48"/>
        <v/>
      </c>
      <c r="AI304" t="str">
        <f t="shared" si="49"/>
        <v/>
      </c>
      <c r="AJ304" t="str">
        <f t="shared" si="50"/>
        <v/>
      </c>
      <c r="AK304">
        <f t="shared" si="51"/>
        <v>10999</v>
      </c>
      <c r="AL304" t="str">
        <f t="shared" si="52"/>
        <v/>
      </c>
      <c r="AN304">
        <f t="shared" si="53"/>
        <v>23</v>
      </c>
      <c r="AO304">
        <f t="shared" si="54"/>
        <v>3</v>
      </c>
    </row>
    <row r="305" spans="1:41" x14ac:dyDescent="0.2">
      <c r="A305" s="29"/>
      <c r="B305" s="29"/>
      <c r="C305" s="29"/>
      <c r="D305" s="29"/>
      <c r="E305" s="29"/>
      <c r="F305" s="29"/>
      <c r="G305" s="30" t="s">
        <v>318</v>
      </c>
      <c r="H305" s="30"/>
      <c r="I305" s="30"/>
      <c r="J305" s="30"/>
      <c r="K305" s="30"/>
      <c r="L305" s="30" t="s">
        <v>55</v>
      </c>
      <c r="M305" s="30"/>
      <c r="N305" s="30"/>
      <c r="O305" s="30"/>
      <c r="P305" s="30"/>
      <c r="Q305" s="30"/>
      <c r="R305" s="30"/>
      <c r="S305" s="30"/>
      <c r="T305" s="30"/>
      <c r="U305" s="30"/>
      <c r="V305" s="30"/>
      <c r="W305" s="6">
        <v>10</v>
      </c>
      <c r="X305" s="7">
        <v>3</v>
      </c>
      <c r="Y305" s="31">
        <v>42</v>
      </c>
      <c r="Z305" s="31"/>
      <c r="AC305" t="str">
        <f t="shared" si="45"/>
        <v>Division No. 3, Subd. J</v>
      </c>
      <c r="AD305" t="str">
        <f t="shared" si="46"/>
        <v>SNO</v>
      </c>
      <c r="AE305" t="str">
        <f t="shared" si="44"/>
        <v>FALSE</v>
      </c>
      <c r="AG305" t="str">
        <f t="shared" si="47"/>
        <v/>
      </c>
      <c r="AH305" t="str">
        <f t="shared" si="48"/>
        <v/>
      </c>
      <c r="AI305" t="str">
        <f t="shared" si="49"/>
        <v/>
      </c>
      <c r="AJ305" t="str">
        <f t="shared" si="50"/>
        <v/>
      </c>
      <c r="AK305">
        <f t="shared" si="51"/>
        <v>10999</v>
      </c>
      <c r="AL305" t="str">
        <f t="shared" si="52"/>
        <v/>
      </c>
      <c r="AN305">
        <f t="shared" si="53"/>
        <v>23</v>
      </c>
      <c r="AO305">
        <f t="shared" si="54"/>
        <v>3</v>
      </c>
    </row>
    <row r="306" spans="1:41" x14ac:dyDescent="0.2">
      <c r="A306" s="29"/>
      <c r="B306" s="29"/>
      <c r="C306" s="29"/>
      <c r="D306" s="29"/>
      <c r="E306" s="29"/>
      <c r="F306" s="29"/>
      <c r="G306" s="30" t="s">
        <v>319</v>
      </c>
      <c r="H306" s="30"/>
      <c r="I306" s="30"/>
      <c r="J306" s="30"/>
      <c r="K306" s="30"/>
      <c r="L306" s="30" t="s">
        <v>55</v>
      </c>
      <c r="M306" s="30"/>
      <c r="N306" s="30"/>
      <c r="O306" s="30"/>
      <c r="P306" s="30"/>
      <c r="Q306" s="30"/>
      <c r="R306" s="30"/>
      <c r="S306" s="30"/>
      <c r="T306" s="30"/>
      <c r="U306" s="30"/>
      <c r="V306" s="30"/>
      <c r="W306" s="6">
        <v>10</v>
      </c>
      <c r="X306" s="7">
        <v>5</v>
      </c>
      <c r="Y306" s="31">
        <v>16</v>
      </c>
      <c r="Z306" s="31"/>
      <c r="AC306" t="str">
        <f t="shared" si="45"/>
        <v>Division No. 5, Subd. C</v>
      </c>
      <c r="AD306" t="str">
        <f t="shared" si="46"/>
        <v>SNO</v>
      </c>
      <c r="AE306" t="str">
        <f t="shared" si="44"/>
        <v>FALSE</v>
      </c>
      <c r="AG306" t="str">
        <f t="shared" si="47"/>
        <v/>
      </c>
      <c r="AH306" t="str">
        <f t="shared" si="48"/>
        <v/>
      </c>
      <c r="AI306" t="str">
        <f t="shared" si="49"/>
        <v/>
      </c>
      <c r="AJ306" t="str">
        <f t="shared" si="50"/>
        <v/>
      </c>
      <c r="AK306">
        <f t="shared" si="51"/>
        <v>10999</v>
      </c>
      <c r="AL306" t="str">
        <f t="shared" si="52"/>
        <v/>
      </c>
      <c r="AN306">
        <f t="shared" si="53"/>
        <v>23</v>
      </c>
      <c r="AO306">
        <f t="shared" si="54"/>
        <v>3</v>
      </c>
    </row>
    <row r="307" spans="1:41" x14ac:dyDescent="0.2">
      <c r="A307" s="29"/>
      <c r="B307" s="29"/>
      <c r="C307" s="29"/>
      <c r="D307" s="29"/>
      <c r="E307" s="29"/>
      <c r="F307" s="29"/>
      <c r="G307" s="30" t="s">
        <v>320</v>
      </c>
      <c r="H307" s="30"/>
      <c r="I307" s="30"/>
      <c r="J307" s="30"/>
      <c r="K307" s="30"/>
      <c r="L307" s="30" t="s">
        <v>55</v>
      </c>
      <c r="M307" s="30"/>
      <c r="N307" s="30"/>
      <c r="O307" s="30"/>
      <c r="P307" s="30"/>
      <c r="Q307" s="30"/>
      <c r="R307" s="30"/>
      <c r="S307" s="30"/>
      <c r="T307" s="30"/>
      <c r="U307" s="30"/>
      <c r="V307" s="30"/>
      <c r="W307" s="6">
        <v>10</v>
      </c>
      <c r="X307" s="7">
        <v>5</v>
      </c>
      <c r="Y307" s="31">
        <v>19</v>
      </c>
      <c r="Z307" s="31"/>
      <c r="AC307" t="str">
        <f t="shared" si="45"/>
        <v>Division No. 5, Subd. D</v>
      </c>
      <c r="AD307" t="str">
        <f t="shared" si="46"/>
        <v>SNO</v>
      </c>
      <c r="AE307" t="str">
        <f t="shared" si="44"/>
        <v>FALSE</v>
      </c>
      <c r="AG307" t="str">
        <f t="shared" si="47"/>
        <v/>
      </c>
      <c r="AH307" t="str">
        <f t="shared" si="48"/>
        <v/>
      </c>
      <c r="AI307" t="str">
        <f t="shared" si="49"/>
        <v/>
      </c>
      <c r="AJ307" t="str">
        <f t="shared" si="50"/>
        <v/>
      </c>
      <c r="AK307">
        <f t="shared" si="51"/>
        <v>10999</v>
      </c>
      <c r="AL307" t="str">
        <f t="shared" si="52"/>
        <v/>
      </c>
      <c r="AN307">
        <f t="shared" si="53"/>
        <v>23</v>
      </c>
      <c r="AO307">
        <f t="shared" si="54"/>
        <v>3</v>
      </c>
    </row>
    <row r="308" spans="1:41" x14ac:dyDescent="0.2">
      <c r="A308" s="29"/>
      <c r="B308" s="29"/>
      <c r="C308" s="29"/>
      <c r="D308" s="29"/>
      <c r="E308" s="29"/>
      <c r="F308" s="29"/>
      <c r="G308" s="30" t="s">
        <v>321</v>
      </c>
      <c r="H308" s="30"/>
      <c r="I308" s="30"/>
      <c r="J308" s="30"/>
      <c r="K308" s="30"/>
      <c r="L308" s="30" t="s">
        <v>55</v>
      </c>
      <c r="M308" s="30"/>
      <c r="N308" s="30"/>
      <c r="O308" s="30"/>
      <c r="P308" s="30"/>
      <c r="Q308" s="30"/>
      <c r="R308" s="30"/>
      <c r="S308" s="30"/>
      <c r="T308" s="30"/>
      <c r="U308" s="30"/>
      <c r="V308" s="30"/>
      <c r="W308" s="6">
        <v>10</v>
      </c>
      <c r="X308" s="7">
        <v>6</v>
      </c>
      <c r="Y308" s="31">
        <v>29</v>
      </c>
      <c r="Z308" s="31"/>
      <c r="AC308" t="str">
        <f t="shared" si="45"/>
        <v>Division No. 6, Subd. A</v>
      </c>
      <c r="AD308" t="str">
        <f t="shared" si="46"/>
        <v>SNO</v>
      </c>
      <c r="AE308" t="str">
        <f t="shared" si="44"/>
        <v>FALSE</v>
      </c>
      <c r="AG308" t="str">
        <f t="shared" si="47"/>
        <v/>
      </c>
      <c r="AH308" t="str">
        <f t="shared" si="48"/>
        <v/>
      </c>
      <c r="AI308" t="str">
        <f t="shared" si="49"/>
        <v/>
      </c>
      <c r="AJ308" t="str">
        <f t="shared" si="50"/>
        <v/>
      </c>
      <c r="AK308">
        <f t="shared" si="51"/>
        <v>10999</v>
      </c>
      <c r="AL308" t="str">
        <f t="shared" si="52"/>
        <v/>
      </c>
      <c r="AN308">
        <f t="shared" si="53"/>
        <v>23</v>
      </c>
      <c r="AO308">
        <f t="shared" si="54"/>
        <v>3</v>
      </c>
    </row>
    <row r="309" spans="1:41" x14ac:dyDescent="0.2">
      <c r="A309" s="29"/>
      <c r="B309" s="29"/>
      <c r="C309" s="29"/>
      <c r="D309" s="29"/>
      <c r="E309" s="29"/>
      <c r="F309" s="29"/>
      <c r="G309" s="30" t="s">
        <v>322</v>
      </c>
      <c r="H309" s="30"/>
      <c r="I309" s="30"/>
      <c r="J309" s="30"/>
      <c r="K309" s="30"/>
      <c r="L309" s="30" t="s">
        <v>55</v>
      </c>
      <c r="M309" s="30"/>
      <c r="N309" s="30"/>
      <c r="O309" s="30"/>
      <c r="P309" s="30"/>
      <c r="Q309" s="30"/>
      <c r="R309" s="30"/>
      <c r="S309" s="30"/>
      <c r="T309" s="30"/>
      <c r="U309" s="30"/>
      <c r="V309" s="30"/>
      <c r="W309" s="6">
        <v>10</v>
      </c>
      <c r="X309" s="7">
        <v>7</v>
      </c>
      <c r="Y309" s="31">
        <v>56</v>
      </c>
      <c r="Z309" s="31"/>
      <c r="AC309" t="str">
        <f t="shared" si="45"/>
        <v>Division No. 7, Subd. A</v>
      </c>
      <c r="AD309" t="str">
        <f t="shared" si="46"/>
        <v>SNO</v>
      </c>
      <c r="AE309" t="str">
        <f t="shared" si="44"/>
        <v>FALSE</v>
      </c>
      <c r="AG309" t="str">
        <f t="shared" si="47"/>
        <v/>
      </c>
      <c r="AH309" t="str">
        <f t="shared" si="48"/>
        <v/>
      </c>
      <c r="AI309" t="str">
        <f t="shared" si="49"/>
        <v/>
      </c>
      <c r="AJ309" t="str">
        <f t="shared" si="50"/>
        <v/>
      </c>
      <c r="AK309">
        <f t="shared" si="51"/>
        <v>10999</v>
      </c>
      <c r="AL309" t="str">
        <f t="shared" si="52"/>
        <v/>
      </c>
      <c r="AN309">
        <f t="shared" si="53"/>
        <v>23</v>
      </c>
      <c r="AO309">
        <f t="shared" si="54"/>
        <v>3</v>
      </c>
    </row>
    <row r="310" spans="1:41" x14ac:dyDescent="0.2">
      <c r="A310" s="29"/>
      <c r="B310" s="29"/>
      <c r="C310" s="29"/>
      <c r="D310" s="29"/>
      <c r="E310" s="29"/>
      <c r="F310" s="29"/>
      <c r="G310" s="30" t="s">
        <v>323</v>
      </c>
      <c r="H310" s="30"/>
      <c r="I310" s="30"/>
      <c r="J310" s="30"/>
      <c r="K310" s="30"/>
      <c r="L310" s="30" t="s">
        <v>55</v>
      </c>
      <c r="M310" s="30"/>
      <c r="N310" s="30"/>
      <c r="O310" s="30"/>
      <c r="P310" s="30"/>
      <c r="Q310" s="30"/>
      <c r="R310" s="30"/>
      <c r="S310" s="30"/>
      <c r="T310" s="30"/>
      <c r="U310" s="30"/>
      <c r="V310" s="30"/>
      <c r="W310" s="6">
        <v>10</v>
      </c>
      <c r="X310" s="7">
        <v>7</v>
      </c>
      <c r="Y310" s="31">
        <v>51</v>
      </c>
      <c r="Z310" s="31"/>
      <c r="AC310" t="str">
        <f t="shared" si="45"/>
        <v>Division No. 7, Subd. B</v>
      </c>
      <c r="AD310" t="str">
        <f t="shared" si="46"/>
        <v>SNO</v>
      </c>
      <c r="AE310" t="str">
        <f t="shared" si="44"/>
        <v>FALSE</v>
      </c>
      <c r="AG310" t="str">
        <f t="shared" si="47"/>
        <v/>
      </c>
      <c r="AH310" t="str">
        <f t="shared" si="48"/>
        <v/>
      </c>
      <c r="AI310" t="str">
        <f t="shared" si="49"/>
        <v/>
      </c>
      <c r="AJ310" t="str">
        <f t="shared" si="50"/>
        <v/>
      </c>
      <c r="AK310">
        <f t="shared" si="51"/>
        <v>10999</v>
      </c>
      <c r="AL310" t="str">
        <f t="shared" si="52"/>
        <v/>
      </c>
      <c r="AN310">
        <f t="shared" si="53"/>
        <v>23</v>
      </c>
      <c r="AO310">
        <f t="shared" si="54"/>
        <v>3</v>
      </c>
    </row>
    <row r="311" spans="1:41" x14ac:dyDescent="0.2">
      <c r="A311" s="29"/>
      <c r="B311" s="29"/>
      <c r="C311" s="29"/>
      <c r="D311" s="29"/>
      <c r="E311" s="29"/>
      <c r="F311" s="29"/>
      <c r="G311" s="30" t="s">
        <v>324</v>
      </c>
      <c r="H311" s="30"/>
      <c r="I311" s="30"/>
      <c r="J311" s="30"/>
      <c r="K311" s="30"/>
      <c r="L311" s="30" t="s">
        <v>55</v>
      </c>
      <c r="M311" s="30"/>
      <c r="N311" s="30"/>
      <c r="O311" s="30"/>
      <c r="P311" s="30"/>
      <c r="Q311" s="30"/>
      <c r="R311" s="30"/>
      <c r="S311" s="30"/>
      <c r="T311" s="30"/>
      <c r="U311" s="30"/>
      <c r="V311" s="30"/>
      <c r="W311" s="6">
        <v>10</v>
      </c>
      <c r="X311" s="7">
        <v>7</v>
      </c>
      <c r="Y311" s="31">
        <v>18</v>
      </c>
      <c r="Z311" s="31"/>
      <c r="AC311" t="str">
        <f t="shared" si="45"/>
        <v>Division No. 7, Subd. I</v>
      </c>
      <c r="AD311" t="str">
        <f t="shared" si="46"/>
        <v>SNO</v>
      </c>
      <c r="AE311" t="str">
        <f t="shared" si="44"/>
        <v>FALSE</v>
      </c>
      <c r="AG311" t="str">
        <f t="shared" si="47"/>
        <v/>
      </c>
      <c r="AH311" t="str">
        <f t="shared" si="48"/>
        <v/>
      </c>
      <c r="AI311" t="str">
        <f t="shared" si="49"/>
        <v/>
      </c>
      <c r="AJ311" t="str">
        <f t="shared" si="50"/>
        <v/>
      </c>
      <c r="AK311">
        <f t="shared" si="51"/>
        <v>10999</v>
      </c>
      <c r="AL311" t="str">
        <f t="shared" si="52"/>
        <v/>
      </c>
      <c r="AN311">
        <f t="shared" si="53"/>
        <v>23</v>
      </c>
      <c r="AO311">
        <f t="shared" si="54"/>
        <v>3</v>
      </c>
    </row>
    <row r="312" spans="1:41" x14ac:dyDescent="0.2">
      <c r="A312" s="29"/>
      <c r="B312" s="29"/>
      <c r="C312" s="29"/>
      <c r="D312" s="29"/>
      <c r="E312" s="29"/>
      <c r="F312" s="29"/>
      <c r="G312" s="30" t="s">
        <v>325</v>
      </c>
      <c r="H312" s="30"/>
      <c r="I312" s="30"/>
      <c r="J312" s="30"/>
      <c r="K312" s="30"/>
      <c r="L312" s="30" t="s">
        <v>55</v>
      </c>
      <c r="M312" s="30"/>
      <c r="N312" s="30"/>
      <c r="O312" s="30"/>
      <c r="P312" s="30"/>
      <c r="Q312" s="30"/>
      <c r="R312" s="30"/>
      <c r="S312" s="30"/>
      <c r="T312" s="30"/>
      <c r="U312" s="30"/>
      <c r="V312" s="30"/>
      <c r="W312" s="6">
        <v>10</v>
      </c>
      <c r="X312" s="7">
        <v>7</v>
      </c>
      <c r="Y312" s="31">
        <v>45</v>
      </c>
      <c r="Z312" s="31"/>
      <c r="AC312" t="str">
        <f t="shared" si="45"/>
        <v>Division No. 7, Subd. N</v>
      </c>
      <c r="AD312" t="str">
        <f t="shared" si="46"/>
        <v>SNO</v>
      </c>
      <c r="AE312" t="str">
        <f t="shared" si="44"/>
        <v>FALSE</v>
      </c>
      <c r="AG312" t="str">
        <f t="shared" si="47"/>
        <v/>
      </c>
      <c r="AH312" t="str">
        <f t="shared" si="48"/>
        <v/>
      </c>
      <c r="AI312" t="str">
        <f t="shared" si="49"/>
        <v/>
      </c>
      <c r="AJ312" t="str">
        <f t="shared" si="50"/>
        <v/>
      </c>
      <c r="AK312">
        <f t="shared" si="51"/>
        <v>10999</v>
      </c>
      <c r="AL312" t="str">
        <f t="shared" si="52"/>
        <v/>
      </c>
      <c r="AN312">
        <f t="shared" si="53"/>
        <v>23</v>
      </c>
      <c r="AO312">
        <f t="shared" si="54"/>
        <v>3</v>
      </c>
    </row>
    <row r="313" spans="1:41" x14ac:dyDescent="0.2">
      <c r="A313" s="29"/>
      <c r="B313" s="29"/>
      <c r="C313" s="29"/>
      <c r="D313" s="29"/>
      <c r="E313" s="29"/>
      <c r="F313" s="29"/>
      <c r="G313" s="30" t="s">
        <v>326</v>
      </c>
      <c r="H313" s="30"/>
      <c r="I313" s="30"/>
      <c r="J313" s="30"/>
      <c r="K313" s="30"/>
      <c r="L313" s="30" t="s">
        <v>55</v>
      </c>
      <c r="M313" s="30"/>
      <c r="N313" s="30"/>
      <c r="O313" s="30"/>
      <c r="P313" s="30"/>
      <c r="Q313" s="30"/>
      <c r="R313" s="30"/>
      <c r="S313" s="30"/>
      <c r="T313" s="30"/>
      <c r="U313" s="30"/>
      <c r="V313" s="30"/>
      <c r="W313" s="6">
        <v>10</v>
      </c>
      <c r="X313" s="7">
        <v>8</v>
      </c>
      <c r="Y313" s="31">
        <v>74</v>
      </c>
      <c r="Z313" s="31"/>
      <c r="AC313" t="str">
        <f t="shared" si="45"/>
        <v>Division No. 8, Subd. A</v>
      </c>
      <c r="AD313" t="str">
        <f t="shared" si="46"/>
        <v>SNO</v>
      </c>
      <c r="AE313" t="str">
        <f t="shared" si="44"/>
        <v>FALSE</v>
      </c>
      <c r="AG313" t="str">
        <f t="shared" si="47"/>
        <v/>
      </c>
      <c r="AH313" t="str">
        <f t="shared" si="48"/>
        <v/>
      </c>
      <c r="AI313" t="str">
        <f t="shared" si="49"/>
        <v/>
      </c>
      <c r="AJ313" t="str">
        <f t="shared" si="50"/>
        <v/>
      </c>
      <c r="AK313">
        <f t="shared" si="51"/>
        <v>10999</v>
      </c>
      <c r="AL313" t="str">
        <f t="shared" si="52"/>
        <v/>
      </c>
      <c r="AN313">
        <f t="shared" si="53"/>
        <v>23</v>
      </c>
      <c r="AO313">
        <f t="shared" si="54"/>
        <v>3</v>
      </c>
    </row>
    <row r="314" spans="1:41" x14ac:dyDescent="0.2">
      <c r="A314" s="29"/>
      <c r="B314" s="29"/>
      <c r="C314" s="29"/>
      <c r="D314" s="29"/>
      <c r="E314" s="29"/>
      <c r="F314" s="29"/>
      <c r="G314" s="30" t="s">
        <v>327</v>
      </c>
      <c r="H314" s="30"/>
      <c r="I314" s="30"/>
      <c r="J314" s="30"/>
      <c r="K314" s="30"/>
      <c r="L314" s="30" t="s">
        <v>55</v>
      </c>
      <c r="M314" s="30"/>
      <c r="N314" s="30"/>
      <c r="O314" s="30"/>
      <c r="P314" s="30"/>
      <c r="Q314" s="30"/>
      <c r="R314" s="30"/>
      <c r="S314" s="30"/>
      <c r="T314" s="30"/>
      <c r="U314" s="30"/>
      <c r="V314" s="30"/>
      <c r="W314" s="6">
        <v>10</v>
      </c>
      <c r="X314" s="7">
        <v>8</v>
      </c>
      <c r="Y314" s="31">
        <v>52</v>
      </c>
      <c r="Z314" s="31"/>
      <c r="AC314" t="str">
        <f t="shared" si="45"/>
        <v>Division No. 8, Subd. D</v>
      </c>
      <c r="AD314" t="str">
        <f t="shared" si="46"/>
        <v>SNO</v>
      </c>
      <c r="AE314" t="str">
        <f t="shared" si="44"/>
        <v>FALSE</v>
      </c>
      <c r="AG314" t="str">
        <f t="shared" si="47"/>
        <v/>
      </c>
      <c r="AH314" t="str">
        <f t="shared" si="48"/>
        <v/>
      </c>
      <c r="AI314" t="str">
        <f t="shared" si="49"/>
        <v/>
      </c>
      <c r="AJ314" t="str">
        <f t="shared" si="50"/>
        <v/>
      </c>
      <c r="AK314">
        <f t="shared" si="51"/>
        <v>10999</v>
      </c>
      <c r="AL314" t="str">
        <f t="shared" si="52"/>
        <v/>
      </c>
      <c r="AN314">
        <f t="shared" si="53"/>
        <v>23</v>
      </c>
      <c r="AO314">
        <f t="shared" si="54"/>
        <v>3</v>
      </c>
    </row>
    <row r="315" spans="1:41" x14ac:dyDescent="0.2">
      <c r="A315" s="29"/>
      <c r="B315" s="29"/>
      <c r="C315" s="29"/>
      <c r="D315" s="29"/>
      <c r="E315" s="29"/>
      <c r="F315" s="29"/>
      <c r="G315" s="30" t="s">
        <v>328</v>
      </c>
      <c r="H315" s="30"/>
      <c r="I315" s="30"/>
      <c r="J315" s="30"/>
      <c r="K315" s="30"/>
      <c r="L315" s="30" t="s">
        <v>55</v>
      </c>
      <c r="M315" s="30"/>
      <c r="N315" s="30"/>
      <c r="O315" s="30"/>
      <c r="P315" s="30"/>
      <c r="Q315" s="30"/>
      <c r="R315" s="30"/>
      <c r="S315" s="30"/>
      <c r="T315" s="30"/>
      <c r="U315" s="30"/>
      <c r="V315" s="30"/>
      <c r="W315" s="6">
        <v>10</v>
      </c>
      <c r="X315" s="7">
        <v>8</v>
      </c>
      <c r="Y315" s="31">
        <v>26</v>
      </c>
      <c r="Z315" s="31"/>
      <c r="AC315" t="str">
        <f t="shared" si="45"/>
        <v>Division No. 8, Subd. I</v>
      </c>
      <c r="AD315" t="str">
        <f t="shared" si="46"/>
        <v>SNO</v>
      </c>
      <c r="AE315" t="str">
        <f t="shared" si="44"/>
        <v>FALSE</v>
      </c>
      <c r="AG315" t="str">
        <f t="shared" si="47"/>
        <v/>
      </c>
      <c r="AH315" t="str">
        <f t="shared" si="48"/>
        <v/>
      </c>
      <c r="AI315" t="str">
        <f t="shared" si="49"/>
        <v/>
      </c>
      <c r="AJ315" t="str">
        <f t="shared" si="50"/>
        <v/>
      </c>
      <c r="AK315">
        <f t="shared" si="51"/>
        <v>10999</v>
      </c>
      <c r="AL315" t="str">
        <f t="shared" si="52"/>
        <v/>
      </c>
      <c r="AN315">
        <f t="shared" si="53"/>
        <v>23</v>
      </c>
      <c r="AO315">
        <f t="shared" si="54"/>
        <v>3</v>
      </c>
    </row>
    <row r="316" spans="1:41" x14ac:dyDescent="0.2">
      <c r="A316" s="29"/>
      <c r="B316" s="29"/>
      <c r="C316" s="29"/>
      <c r="D316" s="29"/>
      <c r="E316" s="29"/>
      <c r="F316" s="29"/>
      <c r="G316" s="30" t="s">
        <v>329</v>
      </c>
      <c r="H316" s="30"/>
      <c r="I316" s="30"/>
      <c r="J316" s="30"/>
      <c r="K316" s="30"/>
      <c r="L316" s="30" t="s">
        <v>55</v>
      </c>
      <c r="M316" s="30"/>
      <c r="N316" s="30"/>
      <c r="O316" s="30"/>
      <c r="P316" s="30"/>
      <c r="Q316" s="30"/>
      <c r="R316" s="30"/>
      <c r="S316" s="30"/>
      <c r="T316" s="30"/>
      <c r="U316" s="30"/>
      <c r="V316" s="30"/>
      <c r="W316" s="6">
        <v>10</v>
      </c>
      <c r="X316" s="7">
        <v>8</v>
      </c>
      <c r="Y316" s="31">
        <v>1</v>
      </c>
      <c r="Z316" s="31"/>
      <c r="AC316" t="str">
        <f t="shared" si="45"/>
        <v>Division No. 8, Subd. M</v>
      </c>
      <c r="AD316" t="str">
        <f t="shared" si="46"/>
        <v>SNO</v>
      </c>
      <c r="AE316" t="str">
        <f t="shared" si="44"/>
        <v>FALSE</v>
      </c>
      <c r="AG316" t="str">
        <f t="shared" si="47"/>
        <v/>
      </c>
      <c r="AH316" t="str">
        <f t="shared" si="48"/>
        <v/>
      </c>
      <c r="AI316" t="str">
        <f t="shared" si="49"/>
        <v/>
      </c>
      <c r="AJ316" t="str">
        <f t="shared" si="50"/>
        <v/>
      </c>
      <c r="AK316">
        <f t="shared" si="51"/>
        <v>10999</v>
      </c>
      <c r="AL316" t="str">
        <f t="shared" si="52"/>
        <v/>
      </c>
      <c r="AN316">
        <f t="shared" si="53"/>
        <v>23</v>
      </c>
      <c r="AO316">
        <f t="shared" si="54"/>
        <v>3</v>
      </c>
    </row>
    <row r="317" spans="1:41" x14ac:dyDescent="0.2">
      <c r="A317" s="29"/>
      <c r="B317" s="29"/>
      <c r="C317" s="29"/>
      <c r="D317" s="29"/>
      <c r="E317" s="29"/>
      <c r="F317" s="29"/>
      <c r="G317" s="30" t="s">
        <v>330</v>
      </c>
      <c r="H317" s="30"/>
      <c r="I317" s="30"/>
      <c r="J317" s="30"/>
      <c r="K317" s="30"/>
      <c r="L317" s="30" t="s">
        <v>55</v>
      </c>
      <c r="M317" s="30"/>
      <c r="N317" s="30"/>
      <c r="O317" s="30"/>
      <c r="P317" s="30"/>
      <c r="Q317" s="30"/>
      <c r="R317" s="30"/>
      <c r="S317" s="30"/>
      <c r="T317" s="30"/>
      <c r="U317" s="30"/>
      <c r="V317" s="30"/>
      <c r="W317" s="6">
        <v>10</v>
      </c>
      <c r="X317" s="7">
        <v>9</v>
      </c>
      <c r="Y317" s="31">
        <v>9</v>
      </c>
      <c r="Z317" s="31"/>
      <c r="AC317" t="str">
        <f t="shared" si="45"/>
        <v>Division No. 9, Subd. A</v>
      </c>
      <c r="AD317" t="str">
        <f t="shared" si="46"/>
        <v>SNO</v>
      </c>
      <c r="AE317" t="str">
        <f t="shared" si="44"/>
        <v>FALSE</v>
      </c>
      <c r="AG317" t="str">
        <f t="shared" si="47"/>
        <v/>
      </c>
      <c r="AH317" t="str">
        <f t="shared" si="48"/>
        <v/>
      </c>
      <c r="AI317" t="str">
        <f t="shared" si="49"/>
        <v/>
      </c>
      <c r="AJ317" t="str">
        <f t="shared" si="50"/>
        <v/>
      </c>
      <c r="AK317">
        <f t="shared" si="51"/>
        <v>10999</v>
      </c>
      <c r="AL317" t="str">
        <f t="shared" si="52"/>
        <v/>
      </c>
      <c r="AN317">
        <f t="shared" si="53"/>
        <v>23</v>
      </c>
      <c r="AO317">
        <f t="shared" si="54"/>
        <v>3</v>
      </c>
    </row>
    <row r="318" spans="1:41" x14ac:dyDescent="0.2">
      <c r="A318" s="29"/>
      <c r="B318" s="29"/>
      <c r="C318" s="29"/>
      <c r="D318" s="29"/>
      <c r="E318" s="29"/>
      <c r="F318" s="29"/>
      <c r="G318" s="30" t="s">
        <v>331</v>
      </c>
      <c r="H318" s="30"/>
      <c r="I318" s="30"/>
      <c r="J318" s="30"/>
      <c r="K318" s="30"/>
      <c r="L318" s="30" t="s">
        <v>55</v>
      </c>
      <c r="M318" s="30"/>
      <c r="N318" s="30"/>
      <c r="O318" s="30"/>
      <c r="P318" s="30"/>
      <c r="Q318" s="30"/>
      <c r="R318" s="30"/>
      <c r="S318" s="30"/>
      <c r="T318" s="30"/>
      <c r="U318" s="30"/>
      <c r="V318" s="30"/>
      <c r="W318" s="6">
        <v>10</v>
      </c>
      <c r="X318" s="7">
        <v>9</v>
      </c>
      <c r="Y318" s="31">
        <v>1</v>
      </c>
      <c r="Z318" s="31"/>
      <c r="AC318" t="str">
        <f t="shared" si="45"/>
        <v>Division No. 9, Subd. F</v>
      </c>
      <c r="AD318" t="str">
        <f t="shared" si="46"/>
        <v>SNO</v>
      </c>
      <c r="AE318" t="str">
        <f t="shared" si="44"/>
        <v>FALSE</v>
      </c>
      <c r="AG318" t="str">
        <f t="shared" si="47"/>
        <v/>
      </c>
      <c r="AH318" t="str">
        <f t="shared" si="48"/>
        <v/>
      </c>
      <c r="AI318" t="str">
        <f t="shared" si="49"/>
        <v/>
      </c>
      <c r="AJ318" t="str">
        <f t="shared" si="50"/>
        <v/>
      </c>
      <c r="AK318">
        <f t="shared" si="51"/>
        <v>10999</v>
      </c>
      <c r="AL318" t="str">
        <f t="shared" si="52"/>
        <v/>
      </c>
      <c r="AN318">
        <f t="shared" si="53"/>
        <v>23</v>
      </c>
      <c r="AO318">
        <f t="shared" si="54"/>
        <v>3</v>
      </c>
    </row>
    <row r="319" spans="1:41" x14ac:dyDescent="0.2">
      <c r="A319" s="29"/>
      <c r="B319" s="29"/>
      <c r="C319" s="29"/>
      <c r="D319" s="29"/>
      <c r="E319" s="29"/>
      <c r="F319" s="29"/>
      <c r="G319" s="30" t="s">
        <v>332</v>
      </c>
      <c r="H319" s="30"/>
      <c r="I319" s="30"/>
      <c r="J319" s="30"/>
      <c r="K319" s="30"/>
      <c r="L319" s="30" t="s">
        <v>55</v>
      </c>
      <c r="M319" s="30"/>
      <c r="N319" s="30"/>
      <c r="O319" s="30"/>
      <c r="P319" s="30"/>
      <c r="Q319" s="30"/>
      <c r="R319" s="30"/>
      <c r="S319" s="30"/>
      <c r="T319" s="30"/>
      <c r="U319" s="30"/>
      <c r="V319" s="30"/>
      <c r="W319" s="6">
        <v>10</v>
      </c>
      <c r="X319" s="7">
        <v>9</v>
      </c>
      <c r="Y319" s="31">
        <v>47</v>
      </c>
      <c r="Z319" s="31"/>
      <c r="AC319" t="str">
        <f t="shared" si="45"/>
        <v>Division No. 9, Subd. G</v>
      </c>
      <c r="AD319" t="str">
        <f t="shared" si="46"/>
        <v>SNO</v>
      </c>
      <c r="AE319" t="str">
        <f t="shared" si="44"/>
        <v>FALSE</v>
      </c>
      <c r="AG319" t="str">
        <f t="shared" si="47"/>
        <v/>
      </c>
      <c r="AH319" t="str">
        <f t="shared" si="48"/>
        <v/>
      </c>
      <c r="AI319" t="str">
        <f t="shared" si="49"/>
        <v/>
      </c>
      <c r="AJ319" t="str">
        <f t="shared" si="50"/>
        <v/>
      </c>
      <c r="AK319">
        <f t="shared" si="51"/>
        <v>10999</v>
      </c>
      <c r="AL319" t="str">
        <f t="shared" si="52"/>
        <v/>
      </c>
      <c r="AN319">
        <f t="shared" si="53"/>
        <v>23</v>
      </c>
      <c r="AO319">
        <f t="shared" si="54"/>
        <v>3</v>
      </c>
    </row>
    <row r="320" spans="1:41" x14ac:dyDescent="0.2">
      <c r="A320" s="29"/>
      <c r="B320" s="29"/>
      <c r="C320" s="29"/>
      <c r="D320" s="29"/>
      <c r="E320" s="29"/>
      <c r="F320" s="29"/>
      <c r="G320" s="30" t="s">
        <v>333</v>
      </c>
      <c r="H320" s="30"/>
      <c r="I320" s="30"/>
      <c r="J320" s="30"/>
      <c r="K320" s="30"/>
      <c r="L320" s="30" t="s">
        <v>55</v>
      </c>
      <c r="M320" s="30"/>
      <c r="N320" s="30"/>
      <c r="O320" s="30"/>
      <c r="P320" s="30"/>
      <c r="Q320" s="30"/>
      <c r="R320" s="30"/>
      <c r="S320" s="30"/>
      <c r="T320" s="30"/>
      <c r="U320" s="30"/>
      <c r="V320" s="30"/>
      <c r="W320" s="6">
        <v>10</v>
      </c>
      <c r="X320" s="7">
        <v>9</v>
      </c>
      <c r="Y320" s="31">
        <v>41</v>
      </c>
      <c r="Z320" s="31"/>
      <c r="AC320" t="str">
        <f t="shared" si="45"/>
        <v>Division No. 9, Subd. H</v>
      </c>
      <c r="AD320" t="str">
        <f t="shared" si="46"/>
        <v>SNO</v>
      </c>
      <c r="AE320" t="str">
        <f t="shared" si="44"/>
        <v>FALSE</v>
      </c>
      <c r="AG320" t="str">
        <f t="shared" si="47"/>
        <v/>
      </c>
      <c r="AH320" t="str">
        <f t="shared" si="48"/>
        <v/>
      </c>
      <c r="AI320" t="str">
        <f t="shared" si="49"/>
        <v/>
      </c>
      <c r="AJ320" t="str">
        <f t="shared" si="50"/>
        <v/>
      </c>
      <c r="AK320">
        <f t="shared" si="51"/>
        <v>10999</v>
      </c>
      <c r="AL320" t="str">
        <f t="shared" si="52"/>
        <v/>
      </c>
      <c r="AN320">
        <f t="shared" si="53"/>
        <v>23</v>
      </c>
      <c r="AO320">
        <f t="shared" si="54"/>
        <v>3</v>
      </c>
    </row>
    <row r="321" spans="1:41" x14ac:dyDescent="0.2">
      <c r="A321" s="29"/>
      <c r="B321" s="29"/>
      <c r="C321" s="29"/>
      <c r="D321" s="29"/>
      <c r="E321" s="29"/>
      <c r="F321" s="29"/>
      <c r="G321" s="30" t="s">
        <v>334</v>
      </c>
      <c r="H321" s="30"/>
      <c r="I321" s="30"/>
      <c r="J321" s="30"/>
      <c r="K321" s="30"/>
      <c r="L321" s="30" t="s">
        <v>55</v>
      </c>
      <c r="M321" s="30"/>
      <c r="N321" s="30"/>
      <c r="O321" s="30"/>
      <c r="P321" s="30"/>
      <c r="Q321" s="30"/>
      <c r="R321" s="30"/>
      <c r="S321" s="30"/>
      <c r="T321" s="30"/>
      <c r="U321" s="30"/>
      <c r="V321" s="30"/>
      <c r="W321" s="6">
        <v>10</v>
      </c>
      <c r="X321" s="15">
        <v>10</v>
      </c>
      <c r="Y321" s="31">
        <v>1</v>
      </c>
      <c r="Z321" s="31"/>
      <c r="AC321" t="str">
        <f t="shared" si="45"/>
        <v>Division No. 10, Subd. A</v>
      </c>
      <c r="AD321" t="str">
        <f t="shared" si="46"/>
        <v>SNO</v>
      </c>
      <c r="AE321" t="str">
        <f t="shared" si="44"/>
        <v>FALSE</v>
      </c>
      <c r="AG321" t="str">
        <f t="shared" si="47"/>
        <v/>
      </c>
      <c r="AH321" t="str">
        <f t="shared" si="48"/>
        <v/>
      </c>
      <c r="AI321" t="str">
        <f t="shared" si="49"/>
        <v/>
      </c>
      <c r="AJ321" t="str">
        <f t="shared" si="50"/>
        <v/>
      </c>
      <c r="AK321">
        <f t="shared" si="51"/>
        <v>10999</v>
      </c>
      <c r="AL321" t="str">
        <f t="shared" si="52"/>
        <v/>
      </c>
      <c r="AN321">
        <f t="shared" si="53"/>
        <v>24</v>
      </c>
      <c r="AO321">
        <f t="shared" si="54"/>
        <v>3</v>
      </c>
    </row>
    <row r="322" spans="1:41" x14ac:dyDescent="0.2">
      <c r="A322" s="29"/>
      <c r="B322" s="29"/>
      <c r="C322" s="29"/>
      <c r="D322" s="29"/>
      <c r="E322" s="29"/>
      <c r="F322" s="29"/>
      <c r="G322" s="30" t="s">
        <v>335</v>
      </c>
      <c r="H322" s="30"/>
      <c r="I322" s="30"/>
      <c r="J322" s="30"/>
      <c r="K322" s="30"/>
      <c r="L322" s="30" t="s">
        <v>55</v>
      </c>
      <c r="M322" s="30"/>
      <c r="N322" s="30"/>
      <c r="O322" s="30"/>
      <c r="P322" s="30"/>
      <c r="Q322" s="30"/>
      <c r="R322" s="30"/>
      <c r="S322" s="30"/>
      <c r="T322" s="30"/>
      <c r="U322" s="30"/>
      <c r="V322" s="30"/>
      <c r="W322" s="6">
        <v>10</v>
      </c>
      <c r="X322" s="15">
        <v>10</v>
      </c>
      <c r="Y322" s="31">
        <v>20</v>
      </c>
      <c r="Z322" s="31"/>
      <c r="AC322" t="str">
        <f t="shared" si="45"/>
        <v>Division No. 10, Subd. C</v>
      </c>
      <c r="AD322" t="str">
        <f t="shared" si="46"/>
        <v>SNO</v>
      </c>
      <c r="AE322" t="str">
        <f t="shared" si="44"/>
        <v>FALSE</v>
      </c>
      <c r="AG322" t="str">
        <f t="shared" si="47"/>
        <v/>
      </c>
      <c r="AH322" t="str">
        <f t="shared" si="48"/>
        <v/>
      </c>
      <c r="AI322" t="str">
        <f t="shared" si="49"/>
        <v/>
      </c>
      <c r="AJ322" t="str">
        <f t="shared" si="50"/>
        <v/>
      </c>
      <c r="AK322">
        <f t="shared" si="51"/>
        <v>10999</v>
      </c>
      <c r="AL322" t="str">
        <f t="shared" si="52"/>
        <v/>
      </c>
      <c r="AN322">
        <f t="shared" si="53"/>
        <v>24</v>
      </c>
      <c r="AO322">
        <f t="shared" si="54"/>
        <v>3</v>
      </c>
    </row>
    <row r="323" spans="1:41" x14ac:dyDescent="0.2">
      <c r="A323" s="29"/>
      <c r="B323" s="29"/>
      <c r="C323" s="29"/>
      <c r="D323" s="29"/>
      <c r="E323" s="29"/>
      <c r="F323" s="29"/>
      <c r="G323" s="30" t="s">
        <v>336</v>
      </c>
      <c r="H323" s="30"/>
      <c r="I323" s="30"/>
      <c r="J323" s="30"/>
      <c r="K323" s="30"/>
      <c r="L323" s="30" t="s">
        <v>55</v>
      </c>
      <c r="M323" s="30"/>
      <c r="N323" s="30"/>
      <c r="O323" s="30"/>
      <c r="P323" s="30"/>
      <c r="Q323" s="30"/>
      <c r="R323" s="30"/>
      <c r="S323" s="30"/>
      <c r="T323" s="30"/>
      <c r="U323" s="30"/>
      <c r="V323" s="30"/>
      <c r="W323" s="6">
        <v>10</v>
      </c>
      <c r="X323" s="15">
        <v>10</v>
      </c>
      <c r="Y323" s="31">
        <v>29</v>
      </c>
      <c r="Z323" s="31"/>
      <c r="AC323" t="str">
        <f t="shared" si="45"/>
        <v>Division No. 10, Subd. D</v>
      </c>
      <c r="AD323" t="str">
        <f t="shared" si="46"/>
        <v>SNO</v>
      </c>
      <c r="AE323" t="str">
        <f t="shared" si="44"/>
        <v>FALSE</v>
      </c>
      <c r="AG323" t="str">
        <f t="shared" si="47"/>
        <v/>
      </c>
      <c r="AH323" t="str">
        <f t="shared" si="48"/>
        <v/>
      </c>
      <c r="AI323" t="str">
        <f t="shared" si="49"/>
        <v/>
      </c>
      <c r="AJ323" t="str">
        <f t="shared" si="50"/>
        <v/>
      </c>
      <c r="AK323">
        <f t="shared" si="51"/>
        <v>10999</v>
      </c>
      <c r="AL323" t="str">
        <f t="shared" si="52"/>
        <v/>
      </c>
      <c r="AN323">
        <f t="shared" si="53"/>
        <v>24</v>
      </c>
      <c r="AO323">
        <f t="shared" si="54"/>
        <v>3</v>
      </c>
    </row>
    <row r="324" spans="1:41" x14ac:dyDescent="0.2">
      <c r="A324" s="29"/>
      <c r="B324" s="29"/>
      <c r="C324" s="29"/>
      <c r="D324" s="29"/>
      <c r="E324" s="29"/>
      <c r="F324" s="29"/>
      <c r="G324" s="30" t="s">
        <v>337</v>
      </c>
      <c r="H324" s="30"/>
      <c r="I324" s="30"/>
      <c r="J324" s="30"/>
      <c r="K324" s="30"/>
      <c r="L324" s="30" t="s">
        <v>55</v>
      </c>
      <c r="M324" s="30"/>
      <c r="N324" s="30"/>
      <c r="O324" s="30"/>
      <c r="P324" s="30"/>
      <c r="Q324" s="30"/>
      <c r="R324" s="30"/>
      <c r="S324" s="30"/>
      <c r="T324" s="30"/>
      <c r="U324" s="30"/>
      <c r="V324" s="30"/>
      <c r="W324" s="6">
        <v>10</v>
      </c>
      <c r="X324" s="15">
        <v>10</v>
      </c>
      <c r="Y324" s="31">
        <v>42</v>
      </c>
      <c r="Z324" s="31"/>
      <c r="AC324" t="str">
        <f t="shared" si="45"/>
        <v>Division No. 10, Subd. E</v>
      </c>
      <c r="AD324" t="str">
        <f t="shared" si="46"/>
        <v>SNO</v>
      </c>
      <c r="AE324" t="str">
        <f t="shared" ref="AE324:AE387" si="55">IF(OR(EXACT(AD324, "C"), EXACT(AD324, "C"), EXACT(AD324, "CC"), EXACT(AD324, "CG"), EXACT(AD324, "CN"), EXACT(AD324, "COM"), EXACT(AD324, "CT"), EXACT(AD324, "CU"), EXACT(AD324, "CV"), EXACT(AD324, "CY"), EXACT(AD324, "DM"), EXACT(AD324, "HAM"), EXACT(AD324, "IM"), EXACT(AD324, "IRI"), EXACT(AD324, "LGD"), EXACT(AD324, "M"), EXACT(AD324, "MD"), EXACT(AD324, "MÉ"), EXACT(AD324, "MU"), EXACT(AD324, "NH"), EXACT(AD324, "NL"), EXACT(AD324, "NO"), EXACT(AD324, "NV"), EXACT(AD324, "P"), EXACT(AD324, "PE"), EXACT(AD324, "RCR"), EXACT(AD324, "RDA"), EXACT(AD324, "RGM"), EXACT(AD324, "RM"), EXACT(AD324, "RV"), EXACT(AD324, "SC"), EXACT(AD324, "SÉ"), EXACT(AD324, "S-É"), EXACT(AD324, "SET"), EXACT(AD324, "SG"), EXACT(AD324, "SM"), EXACT(AD324, "SV"), EXACT(AD324, "T"), EXACT(AD324, "TC"), EXACT(AD324, "TI"), EXACT(AD324, "TK"), EXACT(AD324, "TL"), EXACT(AD324, "TP"), EXACT(AD324, "TV"), EXACT(AD324, "V"), EXACT(AD324, "VC"), EXACT(AD324, "VK"), EXACT(AD324, "VL")), "TRUE", "FALSE")</f>
        <v>FALSE</v>
      </c>
      <c r="AG324" t="str">
        <f t="shared" si="47"/>
        <v/>
      </c>
      <c r="AH324" t="str">
        <f t="shared" si="48"/>
        <v/>
      </c>
      <c r="AI324" t="str">
        <f t="shared" si="49"/>
        <v/>
      </c>
      <c r="AJ324" t="str">
        <f t="shared" si="50"/>
        <v/>
      </c>
      <c r="AK324">
        <f t="shared" si="51"/>
        <v>10999</v>
      </c>
      <c r="AL324" t="str">
        <f t="shared" si="52"/>
        <v/>
      </c>
      <c r="AN324">
        <f t="shared" si="53"/>
        <v>24</v>
      </c>
      <c r="AO324">
        <f t="shared" si="54"/>
        <v>3</v>
      </c>
    </row>
    <row r="325" spans="1:41" x14ac:dyDescent="0.2">
      <c r="A325" s="29"/>
      <c r="B325" s="29"/>
      <c r="C325" s="29"/>
      <c r="D325" s="29"/>
      <c r="E325" s="29"/>
      <c r="F325" s="29"/>
      <c r="G325" s="30" t="s">
        <v>338</v>
      </c>
      <c r="H325" s="30"/>
      <c r="I325" s="30"/>
      <c r="J325" s="30"/>
      <c r="K325" s="30"/>
      <c r="L325" s="30" t="s">
        <v>55</v>
      </c>
      <c r="M325" s="30"/>
      <c r="N325" s="30"/>
      <c r="O325" s="30"/>
      <c r="P325" s="30"/>
      <c r="Q325" s="30"/>
      <c r="R325" s="30"/>
      <c r="S325" s="30"/>
      <c r="T325" s="30"/>
      <c r="U325" s="30"/>
      <c r="V325" s="30"/>
      <c r="W325" s="6">
        <v>10</v>
      </c>
      <c r="X325" s="15">
        <v>11</v>
      </c>
      <c r="Y325" s="31">
        <v>5</v>
      </c>
      <c r="Z325" s="31"/>
      <c r="AC325" t="str">
        <f t="shared" ref="AC325:AC388" si="56">IF(ISBLANK(H325), IF(ISBLANK(G325), "", G325), H325)</f>
        <v>Division No. 11, Subd. C</v>
      </c>
      <c r="AD325" t="str">
        <f t="shared" ref="AD325:AD388" si="57">UPPER(TRIM(IF(ISBLANK(T325), IF(ISBLANK(S325), IF(ISBLANK(R325), IF(ISBLANK(Q325), IF(ISBLANK(P325), IF(ISBLANK(O325), IF(ISBLANK(N325), IF(ISBLANK(M325), IF(ISBLANK(L325), IF(ISBLANK(K325), IF(ISBLANK(J325), IF(ISBLANK(I325), "", I325), J325), K325), L325), M325), N325), O325), P325), Q325), R325), S325), T325)))</f>
        <v>SNO</v>
      </c>
      <c r="AE325" t="str">
        <f t="shared" si="55"/>
        <v>FALSE</v>
      </c>
      <c r="AG325" t="str">
        <f t="shared" ref="AG325:AG388" si="58">IF(EXACT(AE325, "TRUE"), IF(ISBLANK(W325), IF(ISBLANK(V325), IF(ISBLANK(U325), "", IF(ISNUMBER(U325), U325, "")), IF(ISNUMBER(V325), V325, "")), IF(ISNUMBER(W325), W325, "")), "")</f>
        <v/>
      </c>
      <c r="AH325" t="str">
        <f t="shared" ref="AH325:AH388" si="59">IF(EXACT(AE325, "TRUE"), IF(ISBLANK(X325), "", IF(ISNUMBER(X325), X325, "")), "")</f>
        <v/>
      </c>
      <c r="AI325" t="str">
        <f t="shared" ref="AI325:AI388" si="60">IF(EXACT(AE325, "TRUE"), IF(ISBLANK(Z325), IF(ISBLANK(Y325), "", IF(ISNUMBER(Y325), Y325, "")), IF(ISNUMBER(Z325), Z325, "")), "")</f>
        <v/>
      </c>
      <c r="AJ325" t="str">
        <f t="shared" ref="AJ325:AJ388" si="61">IF(EXACT(AE325, "TRUE"), IF(ISBLANK(AC325), "", AC325), "")</f>
        <v/>
      </c>
      <c r="AK325">
        <f t="shared" ref="AK325:AK388" si="62">IF(ISBLANK(AC325), AK324, IF(ISBLANK(E325),AK324,IF(ISBLANK(AC325),AK324,IF(ISNUMBER(E325),E325,AK324))))</f>
        <v>10999</v>
      </c>
      <c r="AL325" t="str">
        <f t="shared" ref="AL325:AL388" si="63">IF(EXACT(AE325, "TRUE"), IF(AND(ISNUMBER(AG325), ISNUMBER(AH325), ISNUMBER(AI325)), IF(ISBLANK(AC325), "", CONCATENATE(TEXT(AG325, "00"), TEXT(AH325, "00"), TEXT(AI325, "000"))), ""), "")</f>
        <v/>
      </c>
      <c r="AN325">
        <f t="shared" ref="AN325:AN388" si="64">LEN(AC325)</f>
        <v>24</v>
      </c>
      <c r="AO325">
        <f t="shared" ref="AO325:AO388" si="65">IF(EXACT(AD325, "CSD TYPE"), "", LEN(AD325))</f>
        <v>3</v>
      </c>
    </row>
    <row r="326" spans="1:41" x14ac:dyDescent="0.2">
      <c r="A326" s="29"/>
      <c r="B326" s="29"/>
      <c r="C326" s="29"/>
      <c r="D326" s="29"/>
      <c r="E326" s="29"/>
      <c r="F326" s="29"/>
      <c r="G326" s="30" t="s">
        <v>339</v>
      </c>
      <c r="H326" s="30"/>
      <c r="I326" s="30"/>
      <c r="J326" s="30"/>
      <c r="K326" s="30"/>
      <c r="L326" s="30" t="s">
        <v>55</v>
      </c>
      <c r="M326" s="30"/>
      <c r="N326" s="30"/>
      <c r="O326" s="30"/>
      <c r="P326" s="30"/>
      <c r="Q326" s="30"/>
      <c r="R326" s="30"/>
      <c r="S326" s="30"/>
      <c r="T326" s="30"/>
      <c r="U326" s="30"/>
      <c r="V326" s="30"/>
      <c r="W326" s="6">
        <v>10</v>
      </c>
      <c r="X326" s="15">
        <v>11</v>
      </c>
      <c r="Y326" s="31">
        <v>40</v>
      </c>
      <c r="Z326" s="31"/>
      <c r="AC326" t="str">
        <f t="shared" si="56"/>
        <v>Division No. 11, Subd. E</v>
      </c>
      <c r="AD326" t="str">
        <f t="shared" si="57"/>
        <v>SNO</v>
      </c>
      <c r="AE326" t="str">
        <f t="shared" si="55"/>
        <v>FALSE</v>
      </c>
      <c r="AG326" t="str">
        <f t="shared" si="58"/>
        <v/>
      </c>
      <c r="AH326" t="str">
        <f t="shared" si="59"/>
        <v/>
      </c>
      <c r="AI326" t="str">
        <f t="shared" si="60"/>
        <v/>
      </c>
      <c r="AJ326" t="str">
        <f t="shared" si="61"/>
        <v/>
      </c>
      <c r="AK326">
        <f t="shared" si="62"/>
        <v>10999</v>
      </c>
      <c r="AL326" t="str">
        <f t="shared" si="63"/>
        <v/>
      </c>
      <c r="AN326">
        <f t="shared" si="64"/>
        <v>24</v>
      </c>
      <c r="AO326">
        <f t="shared" si="65"/>
        <v>3</v>
      </c>
    </row>
    <row r="327" spans="1:41" x14ac:dyDescent="0.2">
      <c r="A327" s="29"/>
      <c r="B327" s="29"/>
      <c r="C327" s="29"/>
      <c r="D327" s="29"/>
      <c r="E327" s="29"/>
      <c r="F327" s="29"/>
      <c r="G327" s="30" t="s">
        <v>340</v>
      </c>
      <c r="H327" s="30"/>
      <c r="I327" s="30"/>
      <c r="J327" s="30"/>
      <c r="K327" s="30"/>
      <c r="L327" s="30" t="s">
        <v>12</v>
      </c>
      <c r="M327" s="30"/>
      <c r="N327" s="30"/>
      <c r="O327" s="30"/>
      <c r="P327" s="30"/>
      <c r="Q327" s="30"/>
      <c r="R327" s="30"/>
      <c r="S327" s="30"/>
      <c r="T327" s="30"/>
      <c r="U327" s="30"/>
      <c r="V327" s="30"/>
      <c r="W327" s="6">
        <v>10</v>
      </c>
      <c r="X327" s="7">
        <v>7</v>
      </c>
      <c r="Y327" s="31">
        <v>26</v>
      </c>
      <c r="Z327" s="31"/>
      <c r="AC327" t="str">
        <f t="shared" si="56"/>
        <v>Duntara</v>
      </c>
      <c r="AD327" t="str">
        <f t="shared" si="57"/>
        <v>T</v>
      </c>
      <c r="AE327" t="str">
        <f t="shared" si="55"/>
        <v>TRUE</v>
      </c>
      <c r="AG327">
        <f t="shared" si="58"/>
        <v>10</v>
      </c>
      <c r="AH327">
        <f t="shared" si="59"/>
        <v>7</v>
      </c>
      <c r="AI327">
        <f t="shared" si="60"/>
        <v>26</v>
      </c>
      <c r="AJ327" t="str">
        <f t="shared" si="61"/>
        <v>Duntara</v>
      </c>
      <c r="AK327">
        <f t="shared" si="62"/>
        <v>10999</v>
      </c>
      <c r="AL327" t="str">
        <f t="shared" si="63"/>
        <v>1007026</v>
      </c>
      <c r="AN327">
        <f t="shared" si="64"/>
        <v>7</v>
      </c>
      <c r="AO327">
        <f t="shared" si="65"/>
        <v>1</v>
      </c>
    </row>
    <row r="328" spans="1:41" x14ac:dyDescent="0.2">
      <c r="A328" s="29"/>
      <c r="B328" s="29"/>
      <c r="C328" s="29"/>
      <c r="D328" s="29"/>
      <c r="E328" s="29"/>
      <c r="F328" s="29"/>
      <c r="G328" s="30" t="s">
        <v>341</v>
      </c>
      <c r="H328" s="30"/>
      <c r="I328" s="30"/>
      <c r="J328" s="30"/>
      <c r="K328" s="30"/>
      <c r="L328" s="30" t="s">
        <v>12</v>
      </c>
      <c r="M328" s="30"/>
      <c r="N328" s="30"/>
      <c r="O328" s="30"/>
      <c r="P328" s="30"/>
      <c r="Q328" s="30"/>
      <c r="R328" s="30"/>
      <c r="S328" s="30"/>
      <c r="T328" s="30"/>
      <c r="U328" s="30"/>
      <c r="V328" s="30"/>
      <c r="W328" s="6">
        <v>10</v>
      </c>
      <c r="X328" s="7">
        <v>9</v>
      </c>
      <c r="Y328" s="31">
        <v>4</v>
      </c>
      <c r="Z328" s="31"/>
      <c r="AC328" t="str">
        <f t="shared" si="56"/>
        <v>Englee</v>
      </c>
      <c r="AD328" t="str">
        <f t="shared" si="57"/>
        <v>T</v>
      </c>
      <c r="AE328" t="str">
        <f t="shared" si="55"/>
        <v>TRUE</v>
      </c>
      <c r="AG328">
        <f t="shared" si="58"/>
        <v>10</v>
      </c>
      <c r="AH328">
        <f t="shared" si="59"/>
        <v>9</v>
      </c>
      <c r="AI328">
        <f t="shared" si="60"/>
        <v>4</v>
      </c>
      <c r="AJ328" t="str">
        <f t="shared" si="61"/>
        <v>Englee</v>
      </c>
      <c r="AK328">
        <f t="shared" si="62"/>
        <v>10999</v>
      </c>
      <c r="AL328" t="str">
        <f t="shared" si="63"/>
        <v>1009004</v>
      </c>
      <c r="AN328">
        <f t="shared" si="64"/>
        <v>6</v>
      </c>
      <c r="AO328">
        <f t="shared" si="65"/>
        <v>1</v>
      </c>
    </row>
    <row r="329" spans="1:41" x14ac:dyDescent="0.2">
      <c r="A329" s="29"/>
      <c r="B329" s="29"/>
      <c r="C329" s="29"/>
      <c r="D329" s="29"/>
      <c r="E329" s="29"/>
      <c r="F329" s="29"/>
      <c r="G329" s="30" t="s">
        <v>342</v>
      </c>
      <c r="H329" s="30"/>
      <c r="I329" s="30"/>
      <c r="J329" s="30"/>
      <c r="K329" s="30"/>
      <c r="L329" s="30" t="s">
        <v>12</v>
      </c>
      <c r="M329" s="30"/>
      <c r="N329" s="30"/>
      <c r="O329" s="30"/>
      <c r="P329" s="30"/>
      <c r="Q329" s="30"/>
      <c r="R329" s="30"/>
      <c r="S329" s="30"/>
      <c r="T329" s="30"/>
      <c r="U329" s="30"/>
      <c r="V329" s="30"/>
      <c r="W329" s="6">
        <v>10</v>
      </c>
      <c r="X329" s="7">
        <v>1</v>
      </c>
      <c r="Y329" s="47">
        <v>136</v>
      </c>
      <c r="Z329" s="47"/>
      <c r="AC329" t="str">
        <f t="shared" si="56"/>
        <v>Fermeuse</v>
      </c>
      <c r="AD329" t="str">
        <f t="shared" si="57"/>
        <v>T</v>
      </c>
      <c r="AE329" t="str">
        <f t="shared" si="55"/>
        <v>TRUE</v>
      </c>
      <c r="AG329">
        <f t="shared" si="58"/>
        <v>10</v>
      </c>
      <c r="AH329">
        <f t="shared" si="59"/>
        <v>1</v>
      </c>
      <c r="AI329">
        <f t="shared" si="60"/>
        <v>136</v>
      </c>
      <c r="AJ329" t="str">
        <f t="shared" si="61"/>
        <v>Fermeuse</v>
      </c>
      <c r="AK329">
        <f t="shared" si="62"/>
        <v>10999</v>
      </c>
      <c r="AL329" t="str">
        <f t="shared" si="63"/>
        <v>1001136</v>
      </c>
      <c r="AN329">
        <f t="shared" si="64"/>
        <v>8</v>
      </c>
      <c r="AO329">
        <f t="shared" si="65"/>
        <v>1</v>
      </c>
    </row>
    <row r="330" spans="1:41" x14ac:dyDescent="0.2">
      <c r="A330" s="29"/>
      <c r="B330" s="29"/>
      <c r="C330" s="29"/>
      <c r="D330" s="29"/>
      <c r="E330" s="29"/>
      <c r="F330" s="29"/>
      <c r="G330" s="30" t="s">
        <v>343</v>
      </c>
      <c r="H330" s="30"/>
      <c r="I330" s="30"/>
      <c r="J330" s="30"/>
      <c r="K330" s="30"/>
      <c r="L330" s="30" t="s">
        <v>12</v>
      </c>
      <c r="M330" s="30"/>
      <c r="N330" s="30"/>
      <c r="O330" s="30"/>
      <c r="P330" s="30"/>
      <c r="Q330" s="30"/>
      <c r="R330" s="30"/>
      <c r="S330" s="30"/>
      <c r="T330" s="30"/>
      <c r="U330" s="30"/>
      <c r="V330" s="30"/>
      <c r="W330" s="6">
        <v>10</v>
      </c>
      <c r="X330" s="15">
        <v>10</v>
      </c>
      <c r="Y330" s="31">
        <v>5</v>
      </c>
      <c r="Z330" s="31"/>
      <c r="AC330" t="str">
        <f t="shared" si="56"/>
        <v>Forteau</v>
      </c>
      <c r="AD330" t="str">
        <f t="shared" si="57"/>
        <v>T</v>
      </c>
      <c r="AE330" t="str">
        <f t="shared" si="55"/>
        <v>TRUE</v>
      </c>
      <c r="AG330">
        <f t="shared" si="58"/>
        <v>10</v>
      </c>
      <c r="AH330">
        <f t="shared" si="59"/>
        <v>10</v>
      </c>
      <c r="AI330">
        <f t="shared" si="60"/>
        <v>5</v>
      </c>
      <c r="AJ330" t="str">
        <f t="shared" si="61"/>
        <v>Forteau</v>
      </c>
      <c r="AK330">
        <f t="shared" si="62"/>
        <v>10999</v>
      </c>
      <c r="AL330" t="str">
        <f t="shared" si="63"/>
        <v>1010005</v>
      </c>
      <c r="AN330">
        <f t="shared" si="64"/>
        <v>7</v>
      </c>
      <c r="AO330">
        <f t="shared" si="65"/>
        <v>1</v>
      </c>
    </row>
    <row r="331" spans="1:41" x14ac:dyDescent="0.2">
      <c r="A331" s="29"/>
      <c r="B331" s="29"/>
      <c r="C331" s="29"/>
      <c r="D331" s="29"/>
      <c r="E331" s="29"/>
      <c r="F331" s="29"/>
      <c r="G331" s="30" t="s">
        <v>344</v>
      </c>
      <c r="H331" s="30"/>
      <c r="I331" s="30"/>
      <c r="J331" s="30"/>
      <c r="K331" s="30"/>
      <c r="L331" s="30" t="s">
        <v>12</v>
      </c>
      <c r="M331" s="30"/>
      <c r="N331" s="30"/>
      <c r="O331" s="30"/>
      <c r="P331" s="30"/>
      <c r="Q331" s="30"/>
      <c r="R331" s="30"/>
      <c r="S331" s="30"/>
      <c r="T331" s="30"/>
      <c r="U331" s="30"/>
      <c r="V331" s="30"/>
      <c r="W331" s="6">
        <v>10</v>
      </c>
      <c r="X331" s="7">
        <v>2</v>
      </c>
      <c r="Y331" s="31">
        <v>25</v>
      </c>
      <c r="Z331" s="31"/>
      <c r="AC331" t="str">
        <f t="shared" si="56"/>
        <v>Fox Cove-Mortier</v>
      </c>
      <c r="AD331" t="str">
        <f t="shared" si="57"/>
        <v>T</v>
      </c>
      <c r="AE331" t="str">
        <f t="shared" si="55"/>
        <v>TRUE</v>
      </c>
      <c r="AG331">
        <f t="shared" si="58"/>
        <v>10</v>
      </c>
      <c r="AH331">
        <f t="shared" si="59"/>
        <v>2</v>
      </c>
      <c r="AI331">
        <f t="shared" si="60"/>
        <v>25</v>
      </c>
      <c r="AJ331" t="str">
        <f t="shared" si="61"/>
        <v>Fox Cove-Mortier</v>
      </c>
      <c r="AK331">
        <f t="shared" si="62"/>
        <v>10999</v>
      </c>
      <c r="AL331" t="str">
        <f t="shared" si="63"/>
        <v>1002025</v>
      </c>
      <c r="AN331">
        <f t="shared" si="64"/>
        <v>16</v>
      </c>
      <c r="AO331">
        <f t="shared" si="65"/>
        <v>1</v>
      </c>
    </row>
    <row r="332" spans="1:41" x14ac:dyDescent="0.2">
      <c r="A332" s="29"/>
      <c r="B332" s="29"/>
      <c r="C332" s="29"/>
      <c r="D332" s="29"/>
      <c r="E332" s="29"/>
      <c r="F332" s="29"/>
      <c r="G332" s="30" t="s">
        <v>345</v>
      </c>
      <c r="H332" s="30"/>
      <c r="I332" s="30"/>
      <c r="J332" s="30"/>
      <c r="K332" s="30"/>
      <c r="L332" s="30" t="s">
        <v>12</v>
      </c>
      <c r="M332" s="30"/>
      <c r="N332" s="30"/>
      <c r="O332" s="30"/>
      <c r="P332" s="30"/>
      <c r="Q332" s="30"/>
      <c r="R332" s="30"/>
      <c r="S332" s="30"/>
      <c r="T332" s="30"/>
      <c r="U332" s="30"/>
      <c r="V332" s="30"/>
      <c r="W332" s="6">
        <v>10</v>
      </c>
      <c r="X332" s="7">
        <v>2</v>
      </c>
      <c r="Y332" s="31">
        <v>17</v>
      </c>
      <c r="Z332" s="31"/>
      <c r="AC332" t="str">
        <f t="shared" si="56"/>
        <v>Frenchman’s Cove</v>
      </c>
      <c r="AD332" t="str">
        <f t="shared" si="57"/>
        <v>T</v>
      </c>
      <c r="AE332" t="str">
        <f t="shared" si="55"/>
        <v>TRUE</v>
      </c>
      <c r="AG332">
        <f t="shared" si="58"/>
        <v>10</v>
      </c>
      <c r="AH332">
        <f t="shared" si="59"/>
        <v>2</v>
      </c>
      <c r="AI332">
        <f t="shared" si="60"/>
        <v>17</v>
      </c>
      <c r="AJ332" t="str">
        <f t="shared" si="61"/>
        <v>Frenchman’s Cove</v>
      </c>
      <c r="AK332">
        <f t="shared" si="62"/>
        <v>10999</v>
      </c>
      <c r="AL332" t="str">
        <f t="shared" si="63"/>
        <v>1002017</v>
      </c>
      <c r="AN332">
        <f t="shared" si="64"/>
        <v>16</v>
      </c>
      <c r="AO332">
        <f t="shared" si="65"/>
        <v>1</v>
      </c>
    </row>
    <row r="333" spans="1:41" x14ac:dyDescent="0.2">
      <c r="A333" s="29"/>
      <c r="B333" s="29"/>
      <c r="C333" s="29"/>
      <c r="D333" s="29"/>
      <c r="E333" s="29"/>
      <c r="F333" s="29"/>
      <c r="G333" s="30" t="s">
        <v>346</v>
      </c>
      <c r="H333" s="30"/>
      <c r="I333" s="30"/>
      <c r="J333" s="30"/>
      <c r="K333" s="30"/>
      <c r="L333" s="30" t="s">
        <v>12</v>
      </c>
      <c r="M333" s="30"/>
      <c r="N333" s="30"/>
      <c r="O333" s="30"/>
      <c r="P333" s="30"/>
      <c r="Q333" s="30"/>
      <c r="R333" s="30"/>
      <c r="S333" s="30"/>
      <c r="T333" s="30"/>
      <c r="U333" s="30"/>
      <c r="V333" s="30"/>
      <c r="W333" s="6">
        <v>10</v>
      </c>
      <c r="X333" s="7">
        <v>4</v>
      </c>
      <c r="Y333" s="31">
        <v>17</v>
      </c>
      <c r="Z333" s="31"/>
      <c r="AC333" t="str">
        <f t="shared" si="56"/>
        <v>Gallants</v>
      </c>
      <c r="AD333" t="str">
        <f t="shared" si="57"/>
        <v>T</v>
      </c>
      <c r="AE333" t="str">
        <f t="shared" si="55"/>
        <v>TRUE</v>
      </c>
      <c r="AG333">
        <f t="shared" si="58"/>
        <v>10</v>
      </c>
      <c r="AH333">
        <f t="shared" si="59"/>
        <v>4</v>
      </c>
      <c r="AI333">
        <f t="shared" si="60"/>
        <v>17</v>
      </c>
      <c r="AJ333" t="str">
        <f t="shared" si="61"/>
        <v>Gallants</v>
      </c>
      <c r="AK333">
        <f t="shared" si="62"/>
        <v>10999</v>
      </c>
      <c r="AL333" t="str">
        <f t="shared" si="63"/>
        <v>1004017</v>
      </c>
      <c r="AN333">
        <f t="shared" si="64"/>
        <v>8</v>
      </c>
      <c r="AO333">
        <f t="shared" si="65"/>
        <v>1</v>
      </c>
    </row>
    <row r="334" spans="1:41" x14ac:dyDescent="0.2">
      <c r="A334" s="29"/>
      <c r="B334" s="29"/>
      <c r="C334" s="29"/>
      <c r="D334" s="29"/>
      <c r="E334" s="29"/>
      <c r="F334" s="29"/>
      <c r="G334" s="30" t="s">
        <v>347</v>
      </c>
      <c r="H334" s="30"/>
      <c r="I334" s="30"/>
      <c r="J334" s="30"/>
      <c r="K334" s="30"/>
      <c r="L334" s="30" t="s">
        <v>12</v>
      </c>
      <c r="M334" s="30"/>
      <c r="N334" s="30"/>
      <c r="O334" s="30"/>
      <c r="P334" s="30"/>
      <c r="Q334" s="30"/>
      <c r="R334" s="30"/>
      <c r="S334" s="30"/>
      <c r="T334" s="30"/>
      <c r="U334" s="30"/>
      <c r="V334" s="30"/>
      <c r="W334" s="6">
        <v>10</v>
      </c>
      <c r="X334" s="7">
        <v>3</v>
      </c>
      <c r="Y334" s="31">
        <v>12</v>
      </c>
      <c r="Z334" s="31"/>
      <c r="AC334" t="str">
        <f t="shared" si="56"/>
        <v>Gaultois</v>
      </c>
      <c r="AD334" t="str">
        <f t="shared" si="57"/>
        <v>T</v>
      </c>
      <c r="AE334" t="str">
        <f t="shared" si="55"/>
        <v>TRUE</v>
      </c>
      <c r="AG334">
        <f t="shared" si="58"/>
        <v>10</v>
      </c>
      <c r="AH334">
        <f t="shared" si="59"/>
        <v>3</v>
      </c>
      <c r="AI334">
        <f t="shared" si="60"/>
        <v>12</v>
      </c>
      <c r="AJ334" t="str">
        <f t="shared" si="61"/>
        <v>Gaultois</v>
      </c>
      <c r="AK334">
        <f t="shared" si="62"/>
        <v>10999</v>
      </c>
      <c r="AL334" t="str">
        <f t="shared" si="63"/>
        <v>1003012</v>
      </c>
      <c r="AN334">
        <f t="shared" si="64"/>
        <v>8</v>
      </c>
      <c r="AO334">
        <f t="shared" si="65"/>
        <v>1</v>
      </c>
    </row>
    <row r="335" spans="1:41" x14ac:dyDescent="0.2">
      <c r="A335" s="29"/>
      <c r="B335" s="29"/>
      <c r="C335" s="29"/>
      <c r="D335" s="29"/>
      <c r="E335" s="29"/>
      <c r="F335" s="29"/>
      <c r="G335" s="30" t="s">
        <v>348</v>
      </c>
      <c r="H335" s="30"/>
      <c r="I335" s="30"/>
      <c r="J335" s="30"/>
      <c r="K335" s="30"/>
      <c r="L335" s="30" t="s">
        <v>12</v>
      </c>
      <c r="M335" s="30"/>
      <c r="N335" s="30"/>
      <c r="O335" s="30"/>
      <c r="P335" s="30"/>
      <c r="Q335" s="30"/>
      <c r="R335" s="30"/>
      <c r="S335" s="30"/>
      <c r="T335" s="30"/>
      <c r="U335" s="30"/>
      <c r="V335" s="30"/>
      <c r="W335" s="6">
        <v>10</v>
      </c>
      <c r="X335" s="7">
        <v>9</v>
      </c>
      <c r="Y335" s="31">
        <v>39</v>
      </c>
      <c r="Z335" s="31"/>
      <c r="AC335" t="str">
        <f t="shared" si="56"/>
        <v>Goose Cove East</v>
      </c>
      <c r="AD335" t="str">
        <f t="shared" si="57"/>
        <v>T</v>
      </c>
      <c r="AE335" t="str">
        <f t="shared" si="55"/>
        <v>TRUE</v>
      </c>
      <c r="AG335">
        <f t="shared" si="58"/>
        <v>10</v>
      </c>
      <c r="AH335">
        <f t="shared" si="59"/>
        <v>9</v>
      </c>
      <c r="AI335">
        <f t="shared" si="60"/>
        <v>39</v>
      </c>
      <c r="AJ335" t="str">
        <f t="shared" si="61"/>
        <v>Goose Cove East</v>
      </c>
      <c r="AK335">
        <f t="shared" si="62"/>
        <v>10999</v>
      </c>
      <c r="AL335" t="str">
        <f t="shared" si="63"/>
        <v>1009039</v>
      </c>
      <c r="AN335">
        <f t="shared" si="64"/>
        <v>15</v>
      </c>
      <c r="AO335">
        <f t="shared" si="65"/>
        <v>1</v>
      </c>
    </row>
    <row r="336" spans="1:41" x14ac:dyDescent="0.2">
      <c r="A336" s="29"/>
      <c r="B336" s="29"/>
      <c r="C336" s="29"/>
      <c r="D336" s="29"/>
      <c r="E336" s="29"/>
      <c r="F336" s="29"/>
      <c r="G336" s="30" t="s">
        <v>349</v>
      </c>
      <c r="H336" s="30"/>
      <c r="I336" s="30"/>
      <c r="J336" s="30"/>
      <c r="K336" s="30"/>
      <c r="L336" s="30" t="s">
        <v>12</v>
      </c>
      <c r="M336" s="30"/>
      <c r="N336" s="30"/>
      <c r="O336" s="30"/>
      <c r="P336" s="30"/>
      <c r="Q336" s="30"/>
      <c r="R336" s="30"/>
      <c r="S336" s="30"/>
      <c r="T336" s="30"/>
      <c r="U336" s="30"/>
      <c r="V336" s="30"/>
      <c r="W336" s="6">
        <v>10</v>
      </c>
      <c r="X336" s="7">
        <v>7</v>
      </c>
      <c r="Y336" s="31">
        <v>54</v>
      </c>
      <c r="Z336" s="31"/>
      <c r="AC336" t="str">
        <f t="shared" si="56"/>
        <v>Greenspond</v>
      </c>
      <c r="AD336" t="str">
        <f t="shared" si="57"/>
        <v>T</v>
      </c>
      <c r="AE336" t="str">
        <f t="shared" si="55"/>
        <v>TRUE</v>
      </c>
      <c r="AG336">
        <f t="shared" si="58"/>
        <v>10</v>
      </c>
      <c r="AH336">
        <f t="shared" si="59"/>
        <v>7</v>
      </c>
      <c r="AI336">
        <f t="shared" si="60"/>
        <v>54</v>
      </c>
      <c r="AJ336" t="str">
        <f t="shared" si="61"/>
        <v>Greenspond</v>
      </c>
      <c r="AK336">
        <f t="shared" si="62"/>
        <v>10999</v>
      </c>
      <c r="AL336" t="str">
        <f t="shared" si="63"/>
        <v>1007054</v>
      </c>
      <c r="AN336">
        <f t="shared" si="64"/>
        <v>10</v>
      </c>
      <c r="AO336">
        <f t="shared" si="65"/>
        <v>1</v>
      </c>
    </row>
    <row r="337" spans="1:41" x14ac:dyDescent="0.2">
      <c r="A337" s="29"/>
      <c r="B337" s="29"/>
      <c r="C337" s="29"/>
      <c r="D337" s="29"/>
      <c r="E337" s="29"/>
      <c r="F337" s="29"/>
      <c r="G337" s="30" t="s">
        <v>350</v>
      </c>
      <c r="H337" s="30"/>
      <c r="I337" s="30"/>
      <c r="J337" s="30"/>
      <c r="K337" s="30"/>
      <c r="L337" s="30" t="s">
        <v>12</v>
      </c>
      <c r="M337" s="30"/>
      <c r="N337" s="30"/>
      <c r="O337" s="30"/>
      <c r="P337" s="30"/>
      <c r="Q337" s="30"/>
      <c r="R337" s="30"/>
      <c r="S337" s="30"/>
      <c r="T337" s="30"/>
      <c r="U337" s="30"/>
      <c r="V337" s="30"/>
      <c r="W337" s="6">
        <v>10</v>
      </c>
      <c r="X337" s="7">
        <v>5</v>
      </c>
      <c r="Y337" s="31">
        <v>8</v>
      </c>
      <c r="Z337" s="31"/>
      <c r="AC337" t="str">
        <f t="shared" si="56"/>
        <v>Hampden</v>
      </c>
      <c r="AD337" t="str">
        <f t="shared" si="57"/>
        <v>T</v>
      </c>
      <c r="AE337" t="str">
        <f t="shared" si="55"/>
        <v>TRUE</v>
      </c>
      <c r="AG337">
        <f t="shared" si="58"/>
        <v>10</v>
      </c>
      <c r="AH337">
        <f t="shared" si="59"/>
        <v>5</v>
      </c>
      <c r="AI337">
        <f t="shared" si="60"/>
        <v>8</v>
      </c>
      <c r="AJ337" t="str">
        <f t="shared" si="61"/>
        <v>Hampden</v>
      </c>
      <c r="AK337">
        <f t="shared" si="62"/>
        <v>10999</v>
      </c>
      <c r="AL337" t="str">
        <f t="shared" si="63"/>
        <v>1005008</v>
      </c>
      <c r="AN337">
        <f t="shared" si="64"/>
        <v>7</v>
      </c>
      <c r="AO337">
        <f t="shared" si="65"/>
        <v>1</v>
      </c>
    </row>
    <row r="338" spans="1:41" x14ac:dyDescent="0.2">
      <c r="A338" s="29"/>
      <c r="B338" s="29"/>
      <c r="C338" s="29"/>
      <c r="D338" s="29"/>
      <c r="E338" s="29"/>
      <c r="F338" s="29"/>
      <c r="G338" s="30" t="s">
        <v>351</v>
      </c>
      <c r="H338" s="30"/>
      <c r="I338" s="30"/>
      <c r="J338" s="30"/>
      <c r="K338" s="30"/>
      <c r="L338" s="30" t="s">
        <v>12</v>
      </c>
      <c r="M338" s="30"/>
      <c r="N338" s="30"/>
      <c r="O338" s="30"/>
      <c r="P338" s="30"/>
      <c r="Q338" s="30"/>
      <c r="R338" s="30"/>
      <c r="S338" s="30"/>
      <c r="T338" s="30"/>
      <c r="U338" s="30"/>
      <c r="V338" s="30"/>
      <c r="W338" s="6">
        <v>10</v>
      </c>
      <c r="X338" s="7">
        <v>7</v>
      </c>
      <c r="Y338" s="31">
        <v>41</v>
      </c>
      <c r="Z338" s="31"/>
      <c r="AC338" t="str">
        <f t="shared" si="56"/>
        <v>Happy Adventure</v>
      </c>
      <c r="AD338" t="str">
        <f t="shared" si="57"/>
        <v>T</v>
      </c>
      <c r="AE338" t="str">
        <f t="shared" si="55"/>
        <v>TRUE</v>
      </c>
      <c r="AG338">
        <f t="shared" si="58"/>
        <v>10</v>
      </c>
      <c r="AH338">
        <f t="shared" si="59"/>
        <v>7</v>
      </c>
      <c r="AI338">
        <f t="shared" si="60"/>
        <v>41</v>
      </c>
      <c r="AJ338" t="str">
        <f t="shared" si="61"/>
        <v>Happy Adventure</v>
      </c>
      <c r="AK338">
        <f t="shared" si="62"/>
        <v>10999</v>
      </c>
      <c r="AL338" t="str">
        <f t="shared" si="63"/>
        <v>1007041</v>
      </c>
      <c r="AN338">
        <f t="shared" si="64"/>
        <v>15</v>
      </c>
      <c r="AO338">
        <f t="shared" si="65"/>
        <v>1</v>
      </c>
    </row>
    <row r="339" spans="1:41" x14ac:dyDescent="0.2">
      <c r="A339" s="29"/>
      <c r="B339" s="29"/>
      <c r="C339" s="29"/>
      <c r="D339" s="29"/>
      <c r="E339" s="29"/>
      <c r="F339" s="29"/>
      <c r="G339" s="30" t="s">
        <v>352</v>
      </c>
      <c r="H339" s="30"/>
      <c r="I339" s="30"/>
      <c r="J339" s="30"/>
      <c r="K339" s="30"/>
      <c r="L339" s="30" t="s">
        <v>12</v>
      </c>
      <c r="M339" s="30"/>
      <c r="N339" s="30"/>
      <c r="O339" s="30"/>
      <c r="P339" s="30"/>
      <c r="Q339" s="30"/>
      <c r="R339" s="30"/>
      <c r="S339" s="30"/>
      <c r="T339" s="30"/>
      <c r="U339" s="30"/>
      <c r="V339" s="30"/>
      <c r="W339" s="6">
        <v>10</v>
      </c>
      <c r="X339" s="7">
        <v>9</v>
      </c>
      <c r="Y339" s="31">
        <v>18</v>
      </c>
      <c r="Z339" s="31"/>
      <c r="AC339" t="str">
        <f t="shared" si="56"/>
        <v>Hawke’s Bay</v>
      </c>
      <c r="AD339" t="str">
        <f t="shared" si="57"/>
        <v>T</v>
      </c>
      <c r="AE339" t="str">
        <f t="shared" si="55"/>
        <v>TRUE</v>
      </c>
      <c r="AG339">
        <f t="shared" si="58"/>
        <v>10</v>
      </c>
      <c r="AH339">
        <f t="shared" si="59"/>
        <v>9</v>
      </c>
      <c r="AI339">
        <f t="shared" si="60"/>
        <v>18</v>
      </c>
      <c r="AJ339" t="str">
        <f t="shared" si="61"/>
        <v>Hawke’s Bay</v>
      </c>
      <c r="AK339">
        <f t="shared" si="62"/>
        <v>10999</v>
      </c>
      <c r="AL339" t="str">
        <f t="shared" si="63"/>
        <v>1009018</v>
      </c>
      <c r="AN339">
        <f t="shared" si="64"/>
        <v>11</v>
      </c>
      <c r="AO339">
        <f t="shared" si="65"/>
        <v>1</v>
      </c>
    </row>
    <row r="340" spans="1:41" x14ac:dyDescent="0.2">
      <c r="A340" s="29"/>
      <c r="B340" s="29"/>
      <c r="C340" s="29"/>
      <c r="D340" s="29"/>
      <c r="E340" s="29"/>
      <c r="F340" s="29"/>
      <c r="G340" s="30" t="s">
        <v>353</v>
      </c>
      <c r="H340" s="30"/>
      <c r="I340" s="30"/>
      <c r="J340" s="30"/>
      <c r="K340" s="30"/>
      <c r="L340" s="30" t="s">
        <v>12</v>
      </c>
      <c r="M340" s="30"/>
      <c r="N340" s="30"/>
      <c r="O340" s="30"/>
      <c r="P340" s="30"/>
      <c r="Q340" s="30"/>
      <c r="R340" s="30"/>
      <c r="S340" s="30"/>
      <c r="T340" s="30"/>
      <c r="U340" s="30"/>
      <c r="V340" s="30"/>
      <c r="W340" s="6">
        <v>10</v>
      </c>
      <c r="X340" s="7">
        <v>1</v>
      </c>
      <c r="Y340" s="47">
        <v>316</v>
      </c>
      <c r="Z340" s="47"/>
      <c r="AC340" t="str">
        <f t="shared" si="56"/>
        <v>Heart’s Desire</v>
      </c>
      <c r="AD340" t="str">
        <f t="shared" si="57"/>
        <v>T</v>
      </c>
      <c r="AE340" t="str">
        <f t="shared" si="55"/>
        <v>TRUE</v>
      </c>
      <c r="AG340">
        <f t="shared" si="58"/>
        <v>10</v>
      </c>
      <c r="AH340">
        <f t="shared" si="59"/>
        <v>1</v>
      </c>
      <c r="AI340">
        <f t="shared" si="60"/>
        <v>316</v>
      </c>
      <c r="AJ340" t="str">
        <f t="shared" si="61"/>
        <v>Heart’s Desire</v>
      </c>
      <c r="AK340">
        <f t="shared" si="62"/>
        <v>10999</v>
      </c>
      <c r="AL340" t="str">
        <f t="shared" si="63"/>
        <v>1001316</v>
      </c>
      <c r="AN340">
        <f t="shared" si="64"/>
        <v>14</v>
      </c>
      <c r="AO340">
        <f t="shared" si="65"/>
        <v>1</v>
      </c>
    </row>
    <row r="341" spans="1:41" x14ac:dyDescent="0.2">
      <c r="A341" s="29"/>
      <c r="B341" s="29"/>
      <c r="C341" s="29"/>
      <c r="D341" s="29"/>
      <c r="E341" s="29"/>
      <c r="F341" s="29"/>
      <c r="G341" s="30" t="s">
        <v>354</v>
      </c>
      <c r="H341" s="30"/>
      <c r="I341" s="30"/>
      <c r="J341" s="30"/>
      <c r="K341" s="30"/>
      <c r="L341" s="30" t="s">
        <v>12</v>
      </c>
      <c r="M341" s="30"/>
      <c r="N341" s="30"/>
      <c r="O341" s="30"/>
      <c r="P341" s="30"/>
      <c r="Q341" s="30"/>
      <c r="R341" s="30"/>
      <c r="S341" s="30"/>
      <c r="T341" s="30"/>
      <c r="U341" s="30"/>
      <c r="V341" s="30"/>
      <c r="W341" s="6">
        <v>10</v>
      </c>
      <c r="X341" s="15">
        <v>11</v>
      </c>
      <c r="Y341" s="31">
        <v>30</v>
      </c>
      <c r="Z341" s="31"/>
      <c r="AC341" t="str">
        <f t="shared" si="56"/>
        <v>Hopedale</v>
      </c>
      <c r="AD341" t="str">
        <f t="shared" si="57"/>
        <v>T</v>
      </c>
      <c r="AE341" t="str">
        <f t="shared" si="55"/>
        <v>TRUE</v>
      </c>
      <c r="AG341">
        <f t="shared" si="58"/>
        <v>10</v>
      </c>
      <c r="AH341">
        <f t="shared" si="59"/>
        <v>11</v>
      </c>
      <c r="AI341">
        <f t="shared" si="60"/>
        <v>30</v>
      </c>
      <c r="AJ341" t="str">
        <f t="shared" si="61"/>
        <v>Hopedale</v>
      </c>
      <c r="AK341">
        <f t="shared" si="62"/>
        <v>10999</v>
      </c>
      <c r="AL341" t="str">
        <f t="shared" si="63"/>
        <v>1011030</v>
      </c>
      <c r="AN341">
        <f t="shared" si="64"/>
        <v>8</v>
      </c>
      <c r="AO341">
        <f t="shared" si="65"/>
        <v>1</v>
      </c>
    </row>
    <row r="342" spans="1:41" x14ac:dyDescent="0.2">
      <c r="A342" s="29"/>
      <c r="B342" s="29"/>
      <c r="C342" s="29"/>
      <c r="D342" s="29"/>
      <c r="E342" s="29"/>
      <c r="F342" s="29"/>
      <c r="G342" s="30" t="s">
        <v>355</v>
      </c>
      <c r="H342" s="30"/>
      <c r="I342" s="30"/>
      <c r="J342" s="30"/>
      <c r="K342" s="30"/>
      <c r="L342" s="30" t="s">
        <v>12</v>
      </c>
      <c r="M342" s="30"/>
      <c r="N342" s="30"/>
      <c r="O342" s="30"/>
      <c r="P342" s="30"/>
      <c r="Q342" s="30"/>
      <c r="R342" s="30"/>
      <c r="S342" s="30"/>
      <c r="T342" s="30"/>
      <c r="U342" s="30"/>
      <c r="V342" s="30"/>
      <c r="W342" s="6">
        <v>10</v>
      </c>
      <c r="X342" s="7">
        <v>5</v>
      </c>
      <c r="Y342" s="31">
        <v>6</v>
      </c>
      <c r="Z342" s="31"/>
      <c r="AC342" t="str">
        <f t="shared" si="56"/>
        <v>Howley</v>
      </c>
      <c r="AD342" t="str">
        <f t="shared" si="57"/>
        <v>T</v>
      </c>
      <c r="AE342" t="str">
        <f t="shared" si="55"/>
        <v>TRUE</v>
      </c>
      <c r="AG342">
        <f t="shared" si="58"/>
        <v>10</v>
      </c>
      <c r="AH342">
        <f t="shared" si="59"/>
        <v>5</v>
      </c>
      <c r="AI342">
        <f t="shared" si="60"/>
        <v>6</v>
      </c>
      <c r="AJ342" t="str">
        <f t="shared" si="61"/>
        <v>Howley</v>
      </c>
      <c r="AK342">
        <f t="shared" si="62"/>
        <v>10999</v>
      </c>
      <c r="AL342" t="str">
        <f t="shared" si="63"/>
        <v>1005006</v>
      </c>
      <c r="AN342">
        <f t="shared" si="64"/>
        <v>6</v>
      </c>
      <c r="AO342">
        <f t="shared" si="65"/>
        <v>1</v>
      </c>
    </row>
    <row r="343" spans="1:41" x14ac:dyDescent="0.2">
      <c r="A343" s="29"/>
      <c r="B343" s="29"/>
      <c r="C343" s="29"/>
      <c r="D343" s="29"/>
      <c r="E343" s="29"/>
      <c r="F343" s="29"/>
      <c r="G343" s="30" t="s">
        <v>356</v>
      </c>
      <c r="H343" s="30"/>
      <c r="I343" s="30"/>
      <c r="J343" s="30"/>
      <c r="K343" s="30"/>
      <c r="L343" s="30" t="s">
        <v>12</v>
      </c>
      <c r="M343" s="30"/>
      <c r="N343" s="30"/>
      <c r="O343" s="30"/>
      <c r="P343" s="30"/>
      <c r="Q343" s="30"/>
      <c r="R343" s="30"/>
      <c r="S343" s="30"/>
      <c r="T343" s="30"/>
      <c r="U343" s="30"/>
      <c r="V343" s="30"/>
      <c r="W343" s="6">
        <v>10</v>
      </c>
      <c r="X343" s="7">
        <v>5</v>
      </c>
      <c r="Y343" s="31">
        <v>5</v>
      </c>
      <c r="Z343" s="31"/>
      <c r="AC343" t="str">
        <f t="shared" si="56"/>
        <v>Jackson’s Arm</v>
      </c>
      <c r="AD343" t="str">
        <f t="shared" si="57"/>
        <v>T</v>
      </c>
      <c r="AE343" t="str">
        <f t="shared" si="55"/>
        <v>TRUE</v>
      </c>
      <c r="AG343">
        <f t="shared" si="58"/>
        <v>10</v>
      </c>
      <c r="AH343">
        <f t="shared" si="59"/>
        <v>5</v>
      </c>
      <c r="AI343">
        <f t="shared" si="60"/>
        <v>5</v>
      </c>
      <c r="AJ343" t="str">
        <f t="shared" si="61"/>
        <v>Jackson’s Arm</v>
      </c>
      <c r="AK343">
        <f t="shared" si="62"/>
        <v>10999</v>
      </c>
      <c r="AL343" t="str">
        <f t="shared" si="63"/>
        <v>1005005</v>
      </c>
      <c r="AN343">
        <f t="shared" si="64"/>
        <v>13</v>
      </c>
      <c r="AO343">
        <f t="shared" si="65"/>
        <v>1</v>
      </c>
    </row>
    <row r="344" spans="1:41" x14ac:dyDescent="0.2">
      <c r="A344" s="29"/>
      <c r="B344" s="29"/>
      <c r="C344" s="29"/>
      <c r="D344" s="29"/>
      <c r="E344" s="29"/>
      <c r="F344" s="29"/>
      <c r="G344" s="30" t="s">
        <v>357</v>
      </c>
      <c r="H344" s="30"/>
      <c r="I344" s="30"/>
      <c r="J344" s="30"/>
      <c r="K344" s="30"/>
      <c r="L344" s="30" t="s">
        <v>12</v>
      </c>
      <c r="M344" s="30"/>
      <c r="N344" s="30"/>
      <c r="O344" s="30"/>
      <c r="P344" s="30"/>
      <c r="Q344" s="30"/>
      <c r="R344" s="30"/>
      <c r="S344" s="30"/>
      <c r="T344" s="30"/>
      <c r="U344" s="30"/>
      <c r="V344" s="30"/>
      <c r="W344" s="6">
        <v>10</v>
      </c>
      <c r="X344" s="7">
        <v>7</v>
      </c>
      <c r="Y344" s="31">
        <v>25</v>
      </c>
      <c r="Z344" s="31"/>
      <c r="AC344" t="str">
        <f t="shared" si="56"/>
        <v>Keels</v>
      </c>
      <c r="AD344" t="str">
        <f t="shared" si="57"/>
        <v>T</v>
      </c>
      <c r="AE344" t="str">
        <f t="shared" si="55"/>
        <v>TRUE</v>
      </c>
      <c r="AG344">
        <f t="shared" si="58"/>
        <v>10</v>
      </c>
      <c r="AH344">
        <f t="shared" si="59"/>
        <v>7</v>
      </c>
      <c r="AI344">
        <f t="shared" si="60"/>
        <v>25</v>
      </c>
      <c r="AJ344" t="str">
        <f t="shared" si="61"/>
        <v>Keels</v>
      </c>
      <c r="AK344">
        <f t="shared" si="62"/>
        <v>10999</v>
      </c>
      <c r="AL344" t="str">
        <f t="shared" si="63"/>
        <v>1007025</v>
      </c>
      <c r="AN344">
        <f t="shared" si="64"/>
        <v>5</v>
      </c>
      <c r="AO344">
        <f t="shared" si="65"/>
        <v>1</v>
      </c>
    </row>
    <row r="345" spans="1:41" x14ac:dyDescent="0.2">
      <c r="A345" s="29"/>
      <c r="B345" s="29"/>
      <c r="C345" s="29"/>
      <c r="D345" s="29"/>
      <c r="E345" s="29"/>
      <c r="F345" s="29"/>
      <c r="G345" s="30" t="s">
        <v>358</v>
      </c>
      <c r="H345" s="30"/>
      <c r="I345" s="30"/>
      <c r="J345" s="30"/>
      <c r="K345" s="30"/>
      <c r="L345" s="30" t="s">
        <v>12</v>
      </c>
      <c r="M345" s="30"/>
      <c r="N345" s="30"/>
      <c r="O345" s="30"/>
      <c r="P345" s="30"/>
      <c r="Q345" s="30"/>
      <c r="R345" s="30"/>
      <c r="S345" s="30"/>
      <c r="T345" s="30"/>
      <c r="U345" s="30"/>
      <c r="V345" s="30"/>
      <c r="W345" s="6">
        <v>10</v>
      </c>
      <c r="X345" s="7">
        <v>7</v>
      </c>
      <c r="Y345" s="31">
        <v>27</v>
      </c>
      <c r="Z345" s="31"/>
      <c r="AC345" t="str">
        <f t="shared" si="56"/>
        <v>King’s Cove</v>
      </c>
      <c r="AD345" t="str">
        <f t="shared" si="57"/>
        <v>T</v>
      </c>
      <c r="AE345" t="str">
        <f t="shared" si="55"/>
        <v>TRUE</v>
      </c>
      <c r="AG345">
        <f t="shared" si="58"/>
        <v>10</v>
      </c>
      <c r="AH345">
        <f t="shared" si="59"/>
        <v>7</v>
      </c>
      <c r="AI345">
        <f t="shared" si="60"/>
        <v>27</v>
      </c>
      <c r="AJ345" t="str">
        <f t="shared" si="61"/>
        <v>King’s Cove</v>
      </c>
      <c r="AK345">
        <f t="shared" si="62"/>
        <v>10999</v>
      </c>
      <c r="AL345" t="str">
        <f t="shared" si="63"/>
        <v>1007027</v>
      </c>
      <c r="AN345">
        <f t="shared" si="64"/>
        <v>11</v>
      </c>
      <c r="AO345">
        <f t="shared" si="65"/>
        <v>1</v>
      </c>
    </row>
    <row r="346" spans="1:41" x14ac:dyDescent="0.2">
      <c r="A346" s="29"/>
      <c r="B346" s="29"/>
      <c r="C346" s="29"/>
      <c r="D346" s="29"/>
      <c r="E346" s="29"/>
      <c r="F346" s="29"/>
      <c r="G346" s="30" t="s">
        <v>359</v>
      </c>
      <c r="H346" s="30"/>
      <c r="I346" s="30"/>
      <c r="J346" s="30"/>
      <c r="K346" s="30"/>
      <c r="L346" s="30" t="s">
        <v>12</v>
      </c>
      <c r="M346" s="30"/>
      <c r="N346" s="30"/>
      <c r="O346" s="30"/>
      <c r="P346" s="30"/>
      <c r="Q346" s="30"/>
      <c r="R346" s="30"/>
      <c r="S346" s="30"/>
      <c r="T346" s="30"/>
      <c r="U346" s="30"/>
      <c r="V346" s="30"/>
      <c r="W346" s="6">
        <v>10</v>
      </c>
      <c r="X346" s="15">
        <v>10</v>
      </c>
      <c r="Y346" s="31">
        <v>4</v>
      </c>
      <c r="Z346" s="31"/>
      <c r="AC346" t="str">
        <f t="shared" si="56"/>
        <v>L’Anse-au-Clair</v>
      </c>
      <c r="AD346" t="str">
        <f t="shared" si="57"/>
        <v>T</v>
      </c>
      <c r="AE346" t="str">
        <f t="shared" si="55"/>
        <v>TRUE</v>
      </c>
      <c r="AG346">
        <f t="shared" si="58"/>
        <v>10</v>
      </c>
      <c r="AH346">
        <f t="shared" si="59"/>
        <v>10</v>
      </c>
      <c r="AI346">
        <f t="shared" si="60"/>
        <v>4</v>
      </c>
      <c r="AJ346" t="str">
        <f t="shared" si="61"/>
        <v>L’Anse-au-Clair</v>
      </c>
      <c r="AK346">
        <f t="shared" si="62"/>
        <v>10999</v>
      </c>
      <c r="AL346" t="str">
        <f t="shared" si="63"/>
        <v>1010004</v>
      </c>
      <c r="AN346">
        <f t="shared" si="64"/>
        <v>15</v>
      </c>
      <c r="AO346">
        <f t="shared" si="65"/>
        <v>1</v>
      </c>
    </row>
    <row r="347" spans="1:41" x14ac:dyDescent="0.2">
      <c r="A347" s="29"/>
      <c r="B347" s="29"/>
      <c r="C347" s="29"/>
      <c r="D347" s="29"/>
      <c r="E347" s="29"/>
      <c r="F347" s="29"/>
      <c r="G347" s="30" t="s">
        <v>360</v>
      </c>
      <c r="H347" s="30"/>
      <c r="I347" s="30"/>
      <c r="J347" s="30"/>
      <c r="K347" s="30"/>
      <c r="L347" s="30" t="s">
        <v>12</v>
      </c>
      <c r="M347" s="30"/>
      <c r="N347" s="30"/>
      <c r="O347" s="30"/>
      <c r="P347" s="30"/>
      <c r="Q347" s="30"/>
      <c r="R347" s="30"/>
      <c r="S347" s="30"/>
      <c r="T347" s="30"/>
      <c r="U347" s="30"/>
      <c r="V347" s="30"/>
      <c r="W347" s="6">
        <v>10</v>
      </c>
      <c r="X347" s="7">
        <v>8</v>
      </c>
      <c r="Y347" s="31">
        <v>76</v>
      </c>
      <c r="Z347" s="31"/>
      <c r="AC347" t="str">
        <f t="shared" si="56"/>
        <v>LaScie</v>
      </c>
      <c r="AD347" t="str">
        <f t="shared" si="57"/>
        <v>T</v>
      </c>
      <c r="AE347" t="str">
        <f t="shared" si="55"/>
        <v>TRUE</v>
      </c>
      <c r="AG347">
        <f t="shared" si="58"/>
        <v>10</v>
      </c>
      <c r="AH347">
        <f t="shared" si="59"/>
        <v>8</v>
      </c>
      <c r="AI347">
        <f t="shared" si="60"/>
        <v>76</v>
      </c>
      <c r="AJ347" t="str">
        <f t="shared" si="61"/>
        <v>LaScie</v>
      </c>
      <c r="AK347">
        <f t="shared" si="62"/>
        <v>10999</v>
      </c>
      <c r="AL347" t="str">
        <f t="shared" si="63"/>
        <v>1008076</v>
      </c>
      <c r="AN347">
        <f t="shared" si="64"/>
        <v>6</v>
      </c>
      <c r="AO347">
        <f t="shared" si="65"/>
        <v>1</v>
      </c>
    </row>
    <row r="348" spans="1:41" x14ac:dyDescent="0.2">
      <c r="A348" s="29"/>
      <c r="B348" s="29"/>
      <c r="C348" s="29"/>
      <c r="D348" s="29"/>
      <c r="E348" s="29"/>
      <c r="F348" s="29"/>
      <c r="G348" s="30" t="s">
        <v>361</v>
      </c>
      <c r="H348" s="30"/>
      <c r="I348" s="30"/>
      <c r="J348" s="30"/>
      <c r="K348" s="30"/>
      <c r="L348" s="30" t="s">
        <v>12</v>
      </c>
      <c r="M348" s="30"/>
      <c r="N348" s="30"/>
      <c r="O348" s="30"/>
      <c r="P348" s="30"/>
      <c r="Q348" s="30"/>
      <c r="R348" s="30"/>
      <c r="S348" s="30"/>
      <c r="T348" s="30"/>
      <c r="U348" s="30"/>
      <c r="V348" s="30"/>
      <c r="W348" s="6">
        <v>10</v>
      </c>
      <c r="X348" s="7">
        <v>8</v>
      </c>
      <c r="Y348" s="31">
        <v>63</v>
      </c>
      <c r="Z348" s="31"/>
      <c r="AC348" t="str">
        <f t="shared" si="56"/>
        <v>Little Bay</v>
      </c>
      <c r="AD348" t="str">
        <f t="shared" si="57"/>
        <v>T</v>
      </c>
      <c r="AE348" t="str">
        <f t="shared" si="55"/>
        <v>TRUE</v>
      </c>
      <c r="AG348">
        <f t="shared" si="58"/>
        <v>10</v>
      </c>
      <c r="AH348">
        <f t="shared" si="59"/>
        <v>8</v>
      </c>
      <c r="AI348">
        <f t="shared" si="60"/>
        <v>63</v>
      </c>
      <c r="AJ348" t="str">
        <f t="shared" si="61"/>
        <v>Little Bay</v>
      </c>
      <c r="AK348">
        <f t="shared" si="62"/>
        <v>10999</v>
      </c>
      <c r="AL348" t="str">
        <f t="shared" si="63"/>
        <v>1008063</v>
      </c>
      <c r="AN348">
        <f t="shared" si="64"/>
        <v>10</v>
      </c>
      <c r="AO348">
        <f t="shared" si="65"/>
        <v>1</v>
      </c>
    </row>
    <row r="349" spans="1:41" x14ac:dyDescent="0.2">
      <c r="A349" s="29"/>
      <c r="B349" s="29"/>
      <c r="C349" s="29"/>
      <c r="D349" s="29"/>
      <c r="E349" s="29"/>
      <c r="F349" s="29"/>
      <c r="G349" s="30" t="s">
        <v>362</v>
      </c>
      <c r="H349" s="30"/>
      <c r="I349" s="30"/>
      <c r="J349" s="30"/>
      <c r="K349" s="30"/>
      <c r="L349" s="30" t="s">
        <v>12</v>
      </c>
      <c r="M349" s="30"/>
      <c r="N349" s="30"/>
      <c r="O349" s="30"/>
      <c r="P349" s="30"/>
      <c r="Q349" s="30"/>
      <c r="R349" s="30"/>
      <c r="S349" s="30"/>
      <c r="T349" s="30"/>
      <c r="U349" s="30"/>
      <c r="V349" s="30"/>
      <c r="W349" s="6">
        <v>10</v>
      </c>
      <c r="X349" s="7">
        <v>2</v>
      </c>
      <c r="Y349" s="31">
        <v>55</v>
      </c>
      <c r="Z349" s="31"/>
      <c r="AC349" t="str">
        <f t="shared" si="56"/>
        <v>Little Bay East</v>
      </c>
      <c r="AD349" t="str">
        <f t="shared" si="57"/>
        <v>T</v>
      </c>
      <c r="AE349" t="str">
        <f t="shared" si="55"/>
        <v>TRUE</v>
      </c>
      <c r="AG349">
        <f t="shared" si="58"/>
        <v>10</v>
      </c>
      <c r="AH349">
        <f t="shared" si="59"/>
        <v>2</v>
      </c>
      <c r="AI349">
        <f t="shared" si="60"/>
        <v>55</v>
      </c>
      <c r="AJ349" t="str">
        <f t="shared" si="61"/>
        <v>Little Bay East</v>
      </c>
      <c r="AK349">
        <f t="shared" si="62"/>
        <v>10999</v>
      </c>
      <c r="AL349" t="str">
        <f t="shared" si="63"/>
        <v>1002055</v>
      </c>
      <c r="AN349">
        <f t="shared" si="64"/>
        <v>15</v>
      </c>
      <c r="AO349">
        <f t="shared" si="65"/>
        <v>1</v>
      </c>
    </row>
    <row r="350" spans="1:41" x14ac:dyDescent="0.2">
      <c r="A350" s="29"/>
      <c r="B350" s="29"/>
      <c r="C350" s="29"/>
      <c r="D350" s="29"/>
      <c r="E350" s="29"/>
      <c r="F350" s="29"/>
      <c r="G350" s="30" t="s">
        <v>363</v>
      </c>
      <c r="H350" s="30"/>
      <c r="I350" s="30"/>
      <c r="J350" s="30"/>
      <c r="K350" s="30"/>
      <c r="L350" s="30" t="s">
        <v>12</v>
      </c>
      <c r="M350" s="30"/>
      <c r="N350" s="30"/>
      <c r="O350" s="30"/>
      <c r="P350" s="30"/>
      <c r="Q350" s="30"/>
      <c r="R350" s="30"/>
      <c r="S350" s="30"/>
      <c r="T350" s="30"/>
      <c r="U350" s="30"/>
      <c r="V350" s="30"/>
      <c r="W350" s="6">
        <v>10</v>
      </c>
      <c r="X350" s="7">
        <v>8</v>
      </c>
      <c r="Y350" s="31">
        <v>64</v>
      </c>
      <c r="Z350" s="31"/>
      <c r="AC350" t="str">
        <f t="shared" si="56"/>
        <v>Little Bay Islands</v>
      </c>
      <c r="AD350" t="str">
        <f t="shared" si="57"/>
        <v>T</v>
      </c>
      <c r="AE350" t="str">
        <f t="shared" si="55"/>
        <v>TRUE</v>
      </c>
      <c r="AG350">
        <f t="shared" si="58"/>
        <v>10</v>
      </c>
      <c r="AH350">
        <f t="shared" si="59"/>
        <v>8</v>
      </c>
      <c r="AI350">
        <f t="shared" si="60"/>
        <v>64</v>
      </c>
      <c r="AJ350" t="str">
        <f t="shared" si="61"/>
        <v>Little Bay Islands</v>
      </c>
      <c r="AK350">
        <f t="shared" si="62"/>
        <v>10999</v>
      </c>
      <c r="AL350" t="str">
        <f t="shared" si="63"/>
        <v>1008064</v>
      </c>
      <c r="AN350">
        <f t="shared" si="64"/>
        <v>18</v>
      </c>
      <c r="AO350">
        <f t="shared" si="65"/>
        <v>1</v>
      </c>
    </row>
    <row r="351" spans="1:41" x14ac:dyDescent="0.2">
      <c r="A351" s="29"/>
      <c r="B351" s="29"/>
      <c r="C351" s="29"/>
      <c r="D351" s="29"/>
      <c r="E351" s="29"/>
      <c r="F351" s="29"/>
      <c r="G351" s="30" t="s">
        <v>364</v>
      </c>
      <c r="H351" s="30"/>
      <c r="I351" s="30"/>
      <c r="J351" s="30"/>
      <c r="K351" s="30"/>
      <c r="L351" s="30" t="s">
        <v>12</v>
      </c>
      <c r="M351" s="30"/>
      <c r="N351" s="30"/>
      <c r="O351" s="30"/>
      <c r="P351" s="30"/>
      <c r="Q351" s="30"/>
      <c r="R351" s="30"/>
      <c r="S351" s="30"/>
      <c r="T351" s="30"/>
      <c r="U351" s="30"/>
      <c r="V351" s="30"/>
      <c r="W351" s="6">
        <v>10</v>
      </c>
      <c r="X351" s="7">
        <v>8</v>
      </c>
      <c r="Y351" s="31">
        <v>45</v>
      </c>
      <c r="Z351" s="31"/>
      <c r="AC351" t="str">
        <f t="shared" si="56"/>
        <v>Little Burnt Bay</v>
      </c>
      <c r="AD351" t="str">
        <f t="shared" si="57"/>
        <v>T</v>
      </c>
      <c r="AE351" t="str">
        <f t="shared" si="55"/>
        <v>TRUE</v>
      </c>
      <c r="AG351">
        <f t="shared" si="58"/>
        <v>10</v>
      </c>
      <c r="AH351">
        <f t="shared" si="59"/>
        <v>8</v>
      </c>
      <c r="AI351">
        <f t="shared" si="60"/>
        <v>45</v>
      </c>
      <c r="AJ351" t="str">
        <f t="shared" si="61"/>
        <v>Little Burnt Bay</v>
      </c>
      <c r="AK351">
        <f t="shared" si="62"/>
        <v>10999</v>
      </c>
      <c r="AL351" t="str">
        <f t="shared" si="63"/>
        <v>1008045</v>
      </c>
      <c r="AN351">
        <f t="shared" si="64"/>
        <v>16</v>
      </c>
      <c r="AO351">
        <f t="shared" si="65"/>
        <v>1</v>
      </c>
    </row>
    <row r="352" spans="1:41" x14ac:dyDescent="0.2">
      <c r="A352" s="29"/>
      <c r="B352" s="29"/>
      <c r="C352" s="29"/>
      <c r="D352" s="29"/>
      <c r="E352" s="29"/>
      <c r="F352" s="29"/>
      <c r="G352" s="30" t="s">
        <v>365</v>
      </c>
      <c r="H352" s="30"/>
      <c r="I352" s="30"/>
      <c r="J352" s="30"/>
      <c r="K352" s="30"/>
      <c r="L352" s="30" t="s">
        <v>12</v>
      </c>
      <c r="M352" s="30"/>
      <c r="N352" s="30"/>
      <c r="O352" s="30"/>
      <c r="P352" s="30"/>
      <c r="Q352" s="30"/>
      <c r="R352" s="30"/>
      <c r="S352" s="30"/>
      <c r="T352" s="30"/>
      <c r="U352" s="30"/>
      <c r="V352" s="30"/>
      <c r="W352" s="6">
        <v>10</v>
      </c>
      <c r="X352" s="15">
        <v>11</v>
      </c>
      <c r="Y352" s="31">
        <v>20</v>
      </c>
      <c r="Z352" s="31"/>
      <c r="AC352" t="str">
        <f t="shared" si="56"/>
        <v>Makkovik</v>
      </c>
      <c r="AD352" t="str">
        <f t="shared" si="57"/>
        <v>T</v>
      </c>
      <c r="AE352" t="str">
        <f t="shared" si="55"/>
        <v>TRUE</v>
      </c>
      <c r="AG352">
        <f t="shared" si="58"/>
        <v>10</v>
      </c>
      <c r="AH352">
        <f t="shared" si="59"/>
        <v>11</v>
      </c>
      <c r="AI352">
        <f t="shared" si="60"/>
        <v>20</v>
      </c>
      <c r="AJ352" t="str">
        <f t="shared" si="61"/>
        <v>Makkovik</v>
      </c>
      <c r="AK352">
        <f t="shared" si="62"/>
        <v>10999</v>
      </c>
      <c r="AL352" t="str">
        <f t="shared" si="63"/>
        <v>1011020</v>
      </c>
      <c r="AN352">
        <f t="shared" si="64"/>
        <v>8</v>
      </c>
      <c r="AO352">
        <f t="shared" si="65"/>
        <v>1</v>
      </c>
    </row>
    <row r="353" spans="1:41" x14ac:dyDescent="0.2">
      <c r="A353" s="29"/>
      <c r="B353" s="29"/>
      <c r="C353" s="29"/>
      <c r="D353" s="29"/>
      <c r="E353" s="29"/>
      <c r="F353" s="29"/>
      <c r="G353" s="30" t="s">
        <v>366</v>
      </c>
      <c r="H353" s="30"/>
      <c r="I353" s="30"/>
      <c r="J353" s="30"/>
      <c r="K353" s="30"/>
      <c r="L353" s="30" t="s">
        <v>12</v>
      </c>
      <c r="M353" s="30"/>
      <c r="N353" s="30"/>
      <c r="O353" s="30"/>
      <c r="P353" s="30"/>
      <c r="Q353" s="30"/>
      <c r="R353" s="30"/>
      <c r="S353" s="30"/>
      <c r="T353" s="30"/>
      <c r="U353" s="30"/>
      <c r="V353" s="30"/>
      <c r="W353" s="6">
        <v>10</v>
      </c>
      <c r="X353" s="7">
        <v>6</v>
      </c>
      <c r="Y353" s="31">
        <v>28</v>
      </c>
      <c r="Z353" s="31"/>
      <c r="AC353" t="str">
        <f t="shared" si="56"/>
        <v>Millertown</v>
      </c>
      <c r="AD353" t="str">
        <f t="shared" si="57"/>
        <v>T</v>
      </c>
      <c r="AE353" t="str">
        <f t="shared" si="55"/>
        <v>TRUE</v>
      </c>
      <c r="AG353">
        <f t="shared" si="58"/>
        <v>10</v>
      </c>
      <c r="AH353">
        <f t="shared" si="59"/>
        <v>6</v>
      </c>
      <c r="AI353">
        <f t="shared" si="60"/>
        <v>28</v>
      </c>
      <c r="AJ353" t="str">
        <f t="shared" si="61"/>
        <v>Millertown</v>
      </c>
      <c r="AK353">
        <f t="shared" si="62"/>
        <v>10999</v>
      </c>
      <c r="AL353" t="str">
        <f t="shared" si="63"/>
        <v>1006028</v>
      </c>
      <c r="AN353">
        <f t="shared" si="64"/>
        <v>10</v>
      </c>
      <c r="AO353">
        <f t="shared" si="65"/>
        <v>1</v>
      </c>
    </row>
    <row r="354" spans="1:41" x14ac:dyDescent="0.2">
      <c r="A354" s="29"/>
      <c r="B354" s="29"/>
      <c r="C354" s="29"/>
      <c r="D354" s="29"/>
      <c r="E354" s="29"/>
      <c r="F354" s="29"/>
      <c r="G354" s="30" t="s">
        <v>367</v>
      </c>
      <c r="H354" s="30"/>
      <c r="I354" s="30"/>
      <c r="J354" s="30"/>
      <c r="K354" s="30"/>
      <c r="L354" s="30" t="s">
        <v>12</v>
      </c>
      <c r="M354" s="30"/>
      <c r="N354" s="30"/>
      <c r="O354" s="30"/>
      <c r="P354" s="30"/>
      <c r="Q354" s="30"/>
      <c r="R354" s="30"/>
      <c r="S354" s="30"/>
      <c r="T354" s="30"/>
      <c r="U354" s="30"/>
      <c r="V354" s="30"/>
      <c r="W354" s="6">
        <v>10</v>
      </c>
      <c r="X354" s="7">
        <v>3</v>
      </c>
      <c r="Y354" s="31">
        <v>20</v>
      </c>
      <c r="Z354" s="31"/>
      <c r="AC354" t="str">
        <f t="shared" si="56"/>
        <v>Morrisville</v>
      </c>
      <c r="AD354" t="str">
        <f t="shared" si="57"/>
        <v>T</v>
      </c>
      <c r="AE354" t="str">
        <f t="shared" si="55"/>
        <v>TRUE</v>
      </c>
      <c r="AG354">
        <f t="shared" si="58"/>
        <v>10</v>
      </c>
      <c r="AH354">
        <f t="shared" si="59"/>
        <v>3</v>
      </c>
      <c r="AI354">
        <f t="shared" si="60"/>
        <v>20</v>
      </c>
      <c r="AJ354" t="str">
        <f t="shared" si="61"/>
        <v>Morrisville</v>
      </c>
      <c r="AK354">
        <f t="shared" si="62"/>
        <v>10999</v>
      </c>
      <c r="AL354" t="str">
        <f t="shared" si="63"/>
        <v>1003020</v>
      </c>
      <c r="AN354">
        <f t="shared" si="64"/>
        <v>11</v>
      </c>
      <c r="AO354">
        <f t="shared" si="65"/>
        <v>1</v>
      </c>
    </row>
    <row r="355" spans="1:41" x14ac:dyDescent="0.2">
      <c r="A355" s="29"/>
      <c r="B355" s="29"/>
      <c r="C355" s="29"/>
      <c r="D355" s="29"/>
      <c r="E355" s="29"/>
      <c r="F355" s="29"/>
      <c r="G355" s="30" t="s">
        <v>368</v>
      </c>
      <c r="H355" s="30"/>
      <c r="I355" s="30"/>
      <c r="J355" s="30"/>
      <c r="K355" s="30"/>
      <c r="L355" s="30" t="s">
        <v>12</v>
      </c>
      <c r="M355" s="30"/>
      <c r="N355" s="30"/>
      <c r="O355" s="30"/>
      <c r="P355" s="30"/>
      <c r="Q355" s="30"/>
      <c r="R355" s="30"/>
      <c r="S355" s="30"/>
      <c r="T355" s="30"/>
      <c r="U355" s="30"/>
      <c r="V355" s="30"/>
      <c r="W355" s="6">
        <v>10</v>
      </c>
      <c r="X355" s="15">
        <v>11</v>
      </c>
      <c r="Y355" s="31">
        <v>35</v>
      </c>
      <c r="Z355" s="31"/>
      <c r="AC355" t="str">
        <f t="shared" si="56"/>
        <v>Nain</v>
      </c>
      <c r="AD355" t="str">
        <f t="shared" si="57"/>
        <v>T</v>
      </c>
      <c r="AE355" t="str">
        <f t="shared" si="55"/>
        <v>TRUE</v>
      </c>
      <c r="AG355">
        <f t="shared" si="58"/>
        <v>10</v>
      </c>
      <c r="AH355">
        <f t="shared" si="59"/>
        <v>11</v>
      </c>
      <c r="AI355">
        <f t="shared" si="60"/>
        <v>35</v>
      </c>
      <c r="AJ355" t="str">
        <f t="shared" si="61"/>
        <v>Nain</v>
      </c>
      <c r="AK355">
        <f t="shared" si="62"/>
        <v>10999</v>
      </c>
      <c r="AL355" t="str">
        <f t="shared" si="63"/>
        <v>1011035</v>
      </c>
      <c r="AN355">
        <f t="shared" si="64"/>
        <v>4</v>
      </c>
      <c r="AO355">
        <f t="shared" si="65"/>
        <v>1</v>
      </c>
    </row>
    <row r="356" spans="1:41" x14ac:dyDescent="0.2">
      <c r="A356" s="29"/>
      <c r="B356" s="29"/>
      <c r="C356" s="29"/>
      <c r="D356" s="29"/>
      <c r="E356" s="29"/>
      <c r="F356" s="29"/>
      <c r="G356" s="30" t="s">
        <v>369</v>
      </c>
      <c r="H356" s="30"/>
      <c r="I356" s="30"/>
      <c r="J356" s="30"/>
      <c r="K356" s="30"/>
      <c r="L356" s="30" t="s">
        <v>272</v>
      </c>
      <c r="M356" s="30"/>
      <c r="N356" s="30"/>
      <c r="O356" s="30"/>
      <c r="P356" s="30"/>
      <c r="Q356" s="30"/>
      <c r="R356" s="30"/>
      <c r="S356" s="30"/>
      <c r="T356" s="30"/>
      <c r="U356" s="30"/>
      <c r="V356" s="30"/>
      <c r="W356" s="6">
        <v>10</v>
      </c>
      <c r="X356" s="15">
        <v>10</v>
      </c>
      <c r="Y356" s="47">
        <v>801</v>
      </c>
      <c r="Z356" s="47"/>
      <c r="AC356" t="str">
        <f t="shared" si="56"/>
        <v>Natuashish 2</v>
      </c>
      <c r="AD356" t="str">
        <f t="shared" si="57"/>
        <v>IRI</v>
      </c>
      <c r="AE356" t="str">
        <f t="shared" si="55"/>
        <v>TRUE</v>
      </c>
      <c r="AG356">
        <f t="shared" si="58"/>
        <v>10</v>
      </c>
      <c r="AH356">
        <f t="shared" si="59"/>
        <v>10</v>
      </c>
      <c r="AI356">
        <f t="shared" si="60"/>
        <v>801</v>
      </c>
      <c r="AJ356" t="str">
        <f t="shared" si="61"/>
        <v>Natuashish 2</v>
      </c>
      <c r="AK356">
        <f t="shared" si="62"/>
        <v>10999</v>
      </c>
      <c r="AL356" t="str">
        <f t="shared" si="63"/>
        <v>1010801</v>
      </c>
      <c r="AN356">
        <f t="shared" si="64"/>
        <v>12</v>
      </c>
      <c r="AO356">
        <f t="shared" si="65"/>
        <v>3</v>
      </c>
    </row>
    <row r="357" spans="1:41" x14ac:dyDescent="0.2">
      <c r="A357" s="29"/>
      <c r="B357" s="29"/>
      <c r="C357" s="29"/>
      <c r="D357" s="29"/>
      <c r="E357" s="29"/>
      <c r="F357" s="29"/>
      <c r="G357" s="30" t="s">
        <v>370</v>
      </c>
      <c r="H357" s="30"/>
      <c r="I357" s="30"/>
      <c r="J357" s="30"/>
      <c r="K357" s="30"/>
      <c r="L357" s="30" t="s">
        <v>12</v>
      </c>
      <c r="M357" s="30"/>
      <c r="N357" s="30"/>
      <c r="O357" s="30"/>
      <c r="P357" s="30"/>
      <c r="Q357" s="30"/>
      <c r="R357" s="30"/>
      <c r="S357" s="30"/>
      <c r="T357" s="30"/>
      <c r="U357" s="30"/>
      <c r="V357" s="30"/>
      <c r="W357" s="6">
        <v>10</v>
      </c>
      <c r="X357" s="7">
        <v>1</v>
      </c>
      <c r="Y357" s="47">
        <v>328</v>
      </c>
      <c r="Z357" s="47"/>
      <c r="AC357" t="str">
        <f t="shared" si="56"/>
        <v>New Perlican</v>
      </c>
      <c r="AD357" t="str">
        <f t="shared" si="57"/>
        <v>T</v>
      </c>
      <c r="AE357" t="str">
        <f t="shared" si="55"/>
        <v>TRUE</v>
      </c>
      <c r="AG357">
        <f t="shared" si="58"/>
        <v>10</v>
      </c>
      <c r="AH357">
        <f t="shared" si="59"/>
        <v>1</v>
      </c>
      <c r="AI357">
        <f t="shared" si="60"/>
        <v>328</v>
      </c>
      <c r="AJ357" t="str">
        <f t="shared" si="61"/>
        <v>New Perlican</v>
      </c>
      <c r="AK357">
        <f t="shared" si="62"/>
        <v>10999</v>
      </c>
      <c r="AL357" t="str">
        <f t="shared" si="63"/>
        <v>1001328</v>
      </c>
      <c r="AN357">
        <f t="shared" si="64"/>
        <v>12</v>
      </c>
      <c r="AO357">
        <f t="shared" si="65"/>
        <v>1</v>
      </c>
    </row>
    <row r="358" spans="1:41" x14ac:dyDescent="0.2">
      <c r="A358" s="29"/>
      <c r="B358" s="29"/>
      <c r="C358" s="29"/>
      <c r="D358" s="29"/>
      <c r="E358" s="29"/>
      <c r="F358" s="29"/>
      <c r="G358" s="30" t="s">
        <v>371</v>
      </c>
      <c r="H358" s="30"/>
      <c r="I358" s="30"/>
      <c r="J358" s="30"/>
      <c r="K358" s="30"/>
      <c r="L358" s="30" t="s">
        <v>12</v>
      </c>
      <c r="M358" s="30"/>
      <c r="N358" s="30"/>
      <c r="O358" s="30"/>
      <c r="P358" s="30"/>
      <c r="Q358" s="30"/>
      <c r="R358" s="30"/>
      <c r="S358" s="30"/>
      <c r="T358" s="30"/>
      <c r="U358" s="30"/>
      <c r="V358" s="30"/>
      <c r="W358" s="6">
        <v>10</v>
      </c>
      <c r="X358" s="7">
        <v>8</v>
      </c>
      <c r="Y358" s="31">
        <v>70</v>
      </c>
      <c r="Z358" s="31"/>
      <c r="AC358" t="str">
        <f t="shared" si="56"/>
        <v>Nippers Harbour</v>
      </c>
      <c r="AD358" t="str">
        <f t="shared" si="57"/>
        <v>T</v>
      </c>
      <c r="AE358" t="str">
        <f t="shared" si="55"/>
        <v>TRUE</v>
      </c>
      <c r="AG358">
        <f t="shared" si="58"/>
        <v>10</v>
      </c>
      <c r="AH358">
        <f t="shared" si="59"/>
        <v>8</v>
      </c>
      <c r="AI358">
        <f t="shared" si="60"/>
        <v>70</v>
      </c>
      <c r="AJ358" t="str">
        <f t="shared" si="61"/>
        <v>Nippers Harbour</v>
      </c>
      <c r="AK358">
        <f t="shared" si="62"/>
        <v>10999</v>
      </c>
      <c r="AL358" t="str">
        <f t="shared" si="63"/>
        <v>1008070</v>
      </c>
      <c r="AN358">
        <f t="shared" si="64"/>
        <v>15</v>
      </c>
      <c r="AO358">
        <f t="shared" si="65"/>
        <v>1</v>
      </c>
    </row>
    <row r="359" spans="1:41" x14ac:dyDescent="0.2">
      <c r="A359" s="29"/>
      <c r="B359" s="29"/>
      <c r="C359" s="29"/>
      <c r="D359" s="29"/>
      <c r="E359" s="29"/>
      <c r="F359" s="29"/>
      <c r="G359" s="30" t="s">
        <v>372</v>
      </c>
      <c r="H359" s="30"/>
      <c r="I359" s="30"/>
      <c r="J359" s="30"/>
      <c r="K359" s="30"/>
      <c r="L359" s="30" t="s">
        <v>12</v>
      </c>
      <c r="M359" s="30"/>
      <c r="N359" s="30"/>
      <c r="O359" s="30"/>
      <c r="P359" s="30"/>
      <c r="Q359" s="30"/>
      <c r="R359" s="30"/>
      <c r="S359" s="30"/>
      <c r="T359" s="30"/>
      <c r="U359" s="30"/>
      <c r="V359" s="30"/>
      <c r="W359" s="6">
        <v>10</v>
      </c>
      <c r="X359" s="15">
        <v>10</v>
      </c>
      <c r="Y359" s="31">
        <v>22</v>
      </c>
      <c r="Z359" s="31"/>
      <c r="AC359" t="str">
        <f t="shared" si="56"/>
        <v>North West River</v>
      </c>
      <c r="AD359" t="str">
        <f t="shared" si="57"/>
        <v>T</v>
      </c>
      <c r="AE359" t="str">
        <f t="shared" si="55"/>
        <v>TRUE</v>
      </c>
      <c r="AG359">
        <f t="shared" si="58"/>
        <v>10</v>
      </c>
      <c r="AH359">
        <f t="shared" si="59"/>
        <v>10</v>
      </c>
      <c r="AI359">
        <f t="shared" si="60"/>
        <v>22</v>
      </c>
      <c r="AJ359" t="str">
        <f t="shared" si="61"/>
        <v>North West River</v>
      </c>
      <c r="AK359">
        <f t="shared" si="62"/>
        <v>10999</v>
      </c>
      <c r="AL359" t="str">
        <f t="shared" si="63"/>
        <v>1010022</v>
      </c>
      <c r="AN359">
        <f t="shared" si="64"/>
        <v>16</v>
      </c>
      <c r="AO359">
        <f t="shared" si="65"/>
        <v>1</v>
      </c>
    </row>
    <row r="360" spans="1:41" x14ac:dyDescent="0.2">
      <c r="A360" s="29"/>
      <c r="B360" s="29"/>
      <c r="C360" s="29"/>
      <c r="D360" s="29"/>
      <c r="E360" s="29"/>
      <c r="F360" s="29"/>
      <c r="G360" s="30" t="s">
        <v>373</v>
      </c>
      <c r="H360" s="30"/>
      <c r="I360" s="30"/>
      <c r="J360" s="30"/>
      <c r="K360" s="30"/>
      <c r="L360" s="30" t="s">
        <v>12</v>
      </c>
      <c r="M360" s="30"/>
      <c r="N360" s="30"/>
      <c r="O360" s="30"/>
      <c r="P360" s="30"/>
      <c r="Q360" s="30"/>
      <c r="R360" s="30"/>
      <c r="S360" s="30"/>
      <c r="T360" s="30"/>
      <c r="U360" s="30"/>
      <c r="V360" s="30"/>
      <c r="W360" s="6">
        <v>10</v>
      </c>
      <c r="X360" s="7">
        <v>8</v>
      </c>
      <c r="Y360" s="31">
        <v>78</v>
      </c>
      <c r="Z360" s="31"/>
      <c r="AC360" t="str">
        <f t="shared" si="56"/>
        <v>Pacquet</v>
      </c>
      <c r="AD360" t="str">
        <f t="shared" si="57"/>
        <v>T</v>
      </c>
      <c r="AE360" t="str">
        <f t="shared" si="55"/>
        <v>TRUE</v>
      </c>
      <c r="AG360">
        <f t="shared" si="58"/>
        <v>10</v>
      </c>
      <c r="AH360">
        <f t="shared" si="59"/>
        <v>8</v>
      </c>
      <c r="AI360">
        <f t="shared" si="60"/>
        <v>78</v>
      </c>
      <c r="AJ360" t="str">
        <f t="shared" si="61"/>
        <v>Pacquet</v>
      </c>
      <c r="AK360">
        <f t="shared" si="62"/>
        <v>10999</v>
      </c>
      <c r="AL360" t="str">
        <f t="shared" si="63"/>
        <v>1008078</v>
      </c>
      <c r="AN360">
        <f t="shared" si="64"/>
        <v>7</v>
      </c>
      <c r="AO360">
        <f t="shared" si="65"/>
        <v>1</v>
      </c>
    </row>
    <row r="361" spans="1:41" x14ac:dyDescent="0.2">
      <c r="A361" s="29"/>
      <c r="B361" s="29"/>
      <c r="C361" s="29"/>
      <c r="D361" s="29"/>
      <c r="E361" s="29"/>
      <c r="F361" s="29"/>
      <c r="G361" s="30" t="s">
        <v>374</v>
      </c>
      <c r="H361" s="30"/>
      <c r="I361" s="30"/>
      <c r="J361" s="30"/>
      <c r="K361" s="30"/>
      <c r="L361" s="30" t="s">
        <v>12</v>
      </c>
      <c r="M361" s="30"/>
      <c r="N361" s="30"/>
      <c r="O361" s="30"/>
      <c r="P361" s="30"/>
      <c r="Q361" s="30"/>
      <c r="R361" s="30"/>
      <c r="S361" s="30"/>
      <c r="T361" s="30"/>
      <c r="U361" s="30"/>
      <c r="V361" s="30"/>
      <c r="W361" s="6">
        <v>10</v>
      </c>
      <c r="X361" s="7">
        <v>9</v>
      </c>
      <c r="Y361" s="31">
        <v>17</v>
      </c>
      <c r="Z361" s="31"/>
      <c r="AC361" t="str">
        <f t="shared" si="56"/>
        <v>Parson’s Pond</v>
      </c>
      <c r="AD361" t="str">
        <f t="shared" si="57"/>
        <v>T</v>
      </c>
      <c r="AE361" t="str">
        <f t="shared" si="55"/>
        <v>TRUE</v>
      </c>
      <c r="AG361">
        <f t="shared" si="58"/>
        <v>10</v>
      </c>
      <c r="AH361">
        <f t="shared" si="59"/>
        <v>9</v>
      </c>
      <c r="AI361">
        <f t="shared" si="60"/>
        <v>17</v>
      </c>
      <c r="AJ361" t="str">
        <f t="shared" si="61"/>
        <v>Parson’s Pond</v>
      </c>
      <c r="AK361">
        <f t="shared" si="62"/>
        <v>10999</v>
      </c>
      <c r="AL361" t="str">
        <f t="shared" si="63"/>
        <v>1009017</v>
      </c>
      <c r="AN361">
        <f t="shared" si="64"/>
        <v>13</v>
      </c>
      <c r="AO361">
        <f t="shared" si="65"/>
        <v>1</v>
      </c>
    </row>
    <row r="362" spans="1:41" x14ac:dyDescent="0.2">
      <c r="A362" s="29"/>
      <c r="B362" s="29"/>
      <c r="C362" s="29"/>
      <c r="D362" s="29"/>
      <c r="E362" s="29"/>
      <c r="F362" s="29"/>
      <c r="G362" s="30" t="s">
        <v>375</v>
      </c>
      <c r="H362" s="30"/>
      <c r="I362" s="30"/>
      <c r="J362" s="30"/>
      <c r="K362" s="30"/>
      <c r="L362" s="30" t="s">
        <v>12</v>
      </c>
      <c r="M362" s="30"/>
      <c r="N362" s="30"/>
      <c r="O362" s="30"/>
      <c r="P362" s="30"/>
      <c r="Q362" s="30"/>
      <c r="R362" s="30"/>
      <c r="S362" s="30"/>
      <c r="T362" s="30"/>
      <c r="U362" s="30"/>
      <c r="V362" s="30"/>
      <c r="W362" s="6">
        <v>10</v>
      </c>
      <c r="X362" s="15">
        <v>10</v>
      </c>
      <c r="Y362" s="31">
        <v>7</v>
      </c>
      <c r="Z362" s="31"/>
      <c r="AC362" t="str">
        <f t="shared" si="56"/>
        <v>Pinware</v>
      </c>
      <c r="AD362" t="str">
        <f t="shared" si="57"/>
        <v>T</v>
      </c>
      <c r="AE362" t="str">
        <f t="shared" si="55"/>
        <v>TRUE</v>
      </c>
      <c r="AG362">
        <f t="shared" si="58"/>
        <v>10</v>
      </c>
      <c r="AH362">
        <f t="shared" si="59"/>
        <v>10</v>
      </c>
      <c r="AI362">
        <f t="shared" si="60"/>
        <v>7</v>
      </c>
      <c r="AJ362" t="str">
        <f t="shared" si="61"/>
        <v>Pinware</v>
      </c>
      <c r="AK362">
        <f t="shared" si="62"/>
        <v>10999</v>
      </c>
      <c r="AL362" t="str">
        <f t="shared" si="63"/>
        <v>1010007</v>
      </c>
      <c r="AN362">
        <f t="shared" si="64"/>
        <v>7</v>
      </c>
      <c r="AO362">
        <f t="shared" si="65"/>
        <v>1</v>
      </c>
    </row>
    <row r="363" spans="1:41" x14ac:dyDescent="0.2">
      <c r="A363" s="29"/>
      <c r="B363" s="29"/>
      <c r="C363" s="29"/>
      <c r="D363" s="29"/>
      <c r="E363" s="29"/>
      <c r="F363" s="29"/>
      <c r="G363" s="30" t="s">
        <v>376</v>
      </c>
      <c r="H363" s="30"/>
      <c r="I363" s="30"/>
      <c r="J363" s="30"/>
      <c r="K363" s="30"/>
      <c r="L363" s="30" t="s">
        <v>12</v>
      </c>
      <c r="M363" s="30"/>
      <c r="N363" s="30"/>
      <c r="O363" s="30"/>
      <c r="P363" s="30"/>
      <c r="Q363" s="30"/>
      <c r="R363" s="30"/>
      <c r="S363" s="30"/>
      <c r="T363" s="30"/>
      <c r="U363" s="30"/>
      <c r="V363" s="30"/>
      <c r="W363" s="6">
        <v>10</v>
      </c>
      <c r="X363" s="7">
        <v>2</v>
      </c>
      <c r="Y363" s="31">
        <v>15</v>
      </c>
      <c r="Z363" s="31"/>
      <c r="AC363" t="str">
        <f t="shared" si="56"/>
        <v>Point au Gaul</v>
      </c>
      <c r="AD363" t="str">
        <f t="shared" si="57"/>
        <v>T</v>
      </c>
      <c r="AE363" t="str">
        <f t="shared" si="55"/>
        <v>TRUE</v>
      </c>
      <c r="AG363">
        <f t="shared" si="58"/>
        <v>10</v>
      </c>
      <c r="AH363">
        <f t="shared" si="59"/>
        <v>2</v>
      </c>
      <c r="AI363">
        <f t="shared" si="60"/>
        <v>15</v>
      </c>
      <c r="AJ363" t="str">
        <f t="shared" si="61"/>
        <v>Point au Gaul</v>
      </c>
      <c r="AK363">
        <f t="shared" si="62"/>
        <v>10999</v>
      </c>
      <c r="AL363" t="str">
        <f t="shared" si="63"/>
        <v>1002015</v>
      </c>
      <c r="AN363">
        <f t="shared" si="64"/>
        <v>13</v>
      </c>
      <c r="AO363">
        <f t="shared" si="65"/>
        <v>1</v>
      </c>
    </row>
    <row r="364" spans="1:41" x14ac:dyDescent="0.2">
      <c r="A364" s="29"/>
      <c r="B364" s="29"/>
      <c r="C364" s="29"/>
      <c r="D364" s="29"/>
      <c r="E364" s="29"/>
      <c r="F364" s="29"/>
      <c r="G364" s="30" t="s">
        <v>377</v>
      </c>
      <c r="H364" s="30"/>
      <c r="I364" s="30"/>
      <c r="J364" s="30"/>
      <c r="K364" s="30"/>
      <c r="L364" s="30" t="s">
        <v>12</v>
      </c>
      <c r="M364" s="30"/>
      <c r="N364" s="30"/>
      <c r="O364" s="30"/>
      <c r="P364" s="30"/>
      <c r="Q364" s="30"/>
      <c r="R364" s="30"/>
      <c r="S364" s="30"/>
      <c r="T364" s="30"/>
      <c r="U364" s="30"/>
      <c r="V364" s="30"/>
      <c r="W364" s="6">
        <v>10</v>
      </c>
      <c r="X364" s="7">
        <v>1</v>
      </c>
      <c r="Y364" s="47">
        <v>225</v>
      </c>
      <c r="Z364" s="47"/>
      <c r="AC364" t="str">
        <f t="shared" si="56"/>
        <v>Point Lance</v>
      </c>
      <c r="AD364" t="str">
        <f t="shared" si="57"/>
        <v>T</v>
      </c>
      <c r="AE364" t="str">
        <f t="shared" si="55"/>
        <v>TRUE</v>
      </c>
      <c r="AG364">
        <f t="shared" si="58"/>
        <v>10</v>
      </c>
      <c r="AH364">
        <f t="shared" si="59"/>
        <v>1</v>
      </c>
      <c r="AI364">
        <f t="shared" si="60"/>
        <v>225</v>
      </c>
      <c r="AJ364" t="str">
        <f t="shared" si="61"/>
        <v>Point Lance</v>
      </c>
      <c r="AK364">
        <f t="shared" si="62"/>
        <v>10999</v>
      </c>
      <c r="AL364" t="str">
        <f t="shared" si="63"/>
        <v>1001225</v>
      </c>
      <c r="AN364">
        <f t="shared" si="64"/>
        <v>11</v>
      </c>
      <c r="AO364">
        <f t="shared" si="65"/>
        <v>1</v>
      </c>
    </row>
    <row r="365" spans="1:41" x14ac:dyDescent="0.2">
      <c r="A365" s="29"/>
      <c r="B365" s="29"/>
      <c r="C365" s="29"/>
      <c r="D365" s="29"/>
      <c r="E365" s="29"/>
      <c r="F365" s="29"/>
      <c r="G365" s="30" t="s">
        <v>378</v>
      </c>
      <c r="H365" s="30"/>
      <c r="I365" s="30"/>
      <c r="J365" s="30"/>
      <c r="K365" s="30"/>
      <c r="L365" s="30" t="s">
        <v>12</v>
      </c>
      <c r="M365" s="30"/>
      <c r="N365" s="30"/>
      <c r="O365" s="30"/>
      <c r="P365" s="30"/>
      <c r="Q365" s="30"/>
      <c r="R365" s="30"/>
      <c r="S365" s="30"/>
      <c r="T365" s="30"/>
      <c r="U365" s="30"/>
      <c r="V365" s="30"/>
      <c r="W365" s="6">
        <v>10</v>
      </c>
      <c r="X365" s="7">
        <v>2</v>
      </c>
      <c r="Y365" s="31">
        <v>14</v>
      </c>
      <c r="Z365" s="31"/>
      <c r="AC365" t="str">
        <f t="shared" si="56"/>
        <v>Point May</v>
      </c>
      <c r="AD365" t="str">
        <f t="shared" si="57"/>
        <v>T</v>
      </c>
      <c r="AE365" t="str">
        <f t="shared" si="55"/>
        <v>TRUE</v>
      </c>
      <c r="AG365">
        <f t="shared" si="58"/>
        <v>10</v>
      </c>
      <c r="AH365">
        <f t="shared" si="59"/>
        <v>2</v>
      </c>
      <c r="AI365">
        <f t="shared" si="60"/>
        <v>14</v>
      </c>
      <c r="AJ365" t="str">
        <f t="shared" si="61"/>
        <v>Point May</v>
      </c>
      <c r="AK365">
        <f t="shared" si="62"/>
        <v>10999</v>
      </c>
      <c r="AL365" t="str">
        <f t="shared" si="63"/>
        <v>1002014</v>
      </c>
      <c r="AN365">
        <f t="shared" si="64"/>
        <v>9</v>
      </c>
      <c r="AO365">
        <f t="shared" si="65"/>
        <v>1</v>
      </c>
    </row>
    <row r="366" spans="1:41" x14ac:dyDescent="0.2">
      <c r="A366" s="29"/>
      <c r="B366" s="29"/>
      <c r="C366" s="29"/>
      <c r="D366" s="29"/>
      <c r="E366" s="29"/>
      <c r="F366" s="29"/>
      <c r="G366" s="30" t="s">
        <v>379</v>
      </c>
      <c r="H366" s="30"/>
      <c r="I366" s="30"/>
      <c r="J366" s="30"/>
      <c r="K366" s="30"/>
      <c r="L366" s="30" t="s">
        <v>12</v>
      </c>
      <c r="M366" s="30"/>
      <c r="N366" s="30"/>
      <c r="O366" s="30"/>
      <c r="P366" s="30"/>
      <c r="Q366" s="30"/>
      <c r="R366" s="30"/>
      <c r="S366" s="30"/>
      <c r="T366" s="30"/>
      <c r="U366" s="30"/>
      <c r="V366" s="30"/>
      <c r="W366" s="6">
        <v>10</v>
      </c>
      <c r="X366" s="7">
        <v>8</v>
      </c>
      <c r="Y366" s="31">
        <v>47</v>
      </c>
      <c r="Z366" s="31"/>
      <c r="AC366" t="str">
        <f t="shared" si="56"/>
        <v>Point of Bay</v>
      </c>
      <c r="AD366" t="str">
        <f t="shared" si="57"/>
        <v>T</v>
      </c>
      <c r="AE366" t="str">
        <f t="shared" si="55"/>
        <v>TRUE</v>
      </c>
      <c r="AG366">
        <f t="shared" si="58"/>
        <v>10</v>
      </c>
      <c r="AH366">
        <f t="shared" si="59"/>
        <v>8</v>
      </c>
      <c r="AI366">
        <f t="shared" si="60"/>
        <v>47</v>
      </c>
      <c r="AJ366" t="str">
        <f t="shared" si="61"/>
        <v>Point of Bay</v>
      </c>
      <c r="AK366">
        <f t="shared" si="62"/>
        <v>10999</v>
      </c>
      <c r="AL366" t="str">
        <f t="shared" si="63"/>
        <v>1008047</v>
      </c>
      <c r="AN366">
        <f t="shared" si="64"/>
        <v>12</v>
      </c>
      <c r="AO366">
        <f t="shared" si="65"/>
        <v>1</v>
      </c>
    </row>
    <row r="367" spans="1:41" x14ac:dyDescent="0.2">
      <c r="A367" s="33" t="s">
        <v>0</v>
      </c>
      <c r="B367" s="33"/>
      <c r="C367" s="33"/>
      <c r="D367" s="33"/>
      <c r="E367" s="33" t="s">
        <v>1</v>
      </c>
      <c r="F367" s="33"/>
      <c r="G367" s="33" t="s">
        <v>2</v>
      </c>
      <c r="H367" s="33"/>
      <c r="I367" s="33"/>
      <c r="J367" s="33"/>
      <c r="K367" s="33"/>
      <c r="L367" s="33" t="s">
        <v>3</v>
      </c>
      <c r="M367" s="33"/>
      <c r="N367" s="33"/>
      <c r="O367" s="33"/>
      <c r="P367" s="33"/>
      <c r="Q367" s="33"/>
      <c r="R367" s="33"/>
      <c r="S367" s="33"/>
      <c r="T367" s="33"/>
      <c r="U367" s="33"/>
      <c r="V367" s="33"/>
      <c r="W367" s="11" t="s">
        <v>4</v>
      </c>
      <c r="X367" s="12" t="s">
        <v>5</v>
      </c>
      <c r="Y367" s="33" t="s">
        <v>6</v>
      </c>
      <c r="Z367" s="33"/>
      <c r="AC367" t="str">
        <f t="shared" si="56"/>
        <v>CSD component name</v>
      </c>
      <c r="AD367" t="str">
        <f t="shared" si="57"/>
        <v>CSD TYPE</v>
      </c>
      <c r="AE367" t="str">
        <f t="shared" si="55"/>
        <v>FALSE</v>
      </c>
      <c r="AG367" t="str">
        <f t="shared" si="58"/>
        <v/>
      </c>
      <c r="AH367" t="str">
        <f t="shared" si="59"/>
        <v/>
      </c>
      <c r="AI367" t="str">
        <f t="shared" si="60"/>
        <v/>
      </c>
      <c r="AJ367" t="str">
        <f t="shared" si="61"/>
        <v/>
      </c>
      <c r="AK367">
        <f t="shared" si="62"/>
        <v>10999</v>
      </c>
      <c r="AL367" t="str">
        <f t="shared" si="63"/>
        <v/>
      </c>
      <c r="AN367">
        <f t="shared" si="64"/>
        <v>18</v>
      </c>
      <c r="AO367" t="str">
        <f t="shared" si="65"/>
        <v/>
      </c>
    </row>
    <row r="368" spans="1:41" x14ac:dyDescent="0.2">
      <c r="A368" s="41" t="s">
        <v>7</v>
      </c>
      <c r="B368" s="41"/>
      <c r="C368" s="41"/>
      <c r="D368" s="41"/>
      <c r="E368" s="43"/>
      <c r="F368" s="43"/>
      <c r="G368" s="52" t="s">
        <v>380</v>
      </c>
      <c r="H368" s="52"/>
      <c r="I368" s="52"/>
      <c r="J368" s="52"/>
      <c r="K368" s="52"/>
      <c r="L368" s="52" t="s">
        <v>12</v>
      </c>
      <c r="M368" s="52"/>
      <c r="N368" s="52"/>
      <c r="O368" s="52"/>
      <c r="P368" s="52"/>
      <c r="Q368" s="52"/>
      <c r="R368" s="52"/>
      <c r="S368" s="52"/>
      <c r="T368" s="52"/>
      <c r="U368" s="52"/>
      <c r="V368" s="52"/>
      <c r="W368" s="13">
        <v>10</v>
      </c>
      <c r="X368" s="14">
        <v>3</v>
      </c>
      <c r="Y368" s="55">
        <v>5</v>
      </c>
      <c r="Z368" s="55"/>
      <c r="AC368" t="str">
        <f t="shared" si="56"/>
        <v>Pool’s Cove</v>
      </c>
      <c r="AD368" t="str">
        <f t="shared" si="57"/>
        <v>T</v>
      </c>
      <c r="AE368" t="str">
        <f t="shared" si="55"/>
        <v>TRUE</v>
      </c>
      <c r="AG368">
        <f t="shared" si="58"/>
        <v>10</v>
      </c>
      <c r="AH368">
        <f t="shared" si="59"/>
        <v>3</v>
      </c>
      <c r="AI368">
        <f t="shared" si="60"/>
        <v>5</v>
      </c>
      <c r="AJ368" t="str">
        <f t="shared" si="61"/>
        <v>Pool’s Cove</v>
      </c>
      <c r="AK368">
        <f t="shared" si="62"/>
        <v>10999</v>
      </c>
      <c r="AL368" t="str">
        <f t="shared" si="63"/>
        <v>1003005</v>
      </c>
      <c r="AN368">
        <f t="shared" si="64"/>
        <v>11</v>
      </c>
      <c r="AO368">
        <f t="shared" si="65"/>
        <v>1</v>
      </c>
    </row>
    <row r="369" spans="1:41" x14ac:dyDescent="0.2">
      <c r="A369" s="30" t="s">
        <v>381</v>
      </c>
      <c r="B369" s="30"/>
      <c r="C369" s="30"/>
      <c r="D369" s="30"/>
      <c r="E369" s="29"/>
      <c r="F369" s="29"/>
      <c r="G369" s="30" t="s">
        <v>382</v>
      </c>
      <c r="H369" s="30"/>
      <c r="I369" s="30"/>
      <c r="J369" s="30"/>
      <c r="K369" s="30"/>
      <c r="L369" s="30" t="s">
        <v>12</v>
      </c>
      <c r="M369" s="30"/>
      <c r="N369" s="30"/>
      <c r="O369" s="30"/>
      <c r="P369" s="30"/>
      <c r="Q369" s="30"/>
      <c r="R369" s="30"/>
      <c r="S369" s="30"/>
      <c r="T369" s="30"/>
      <c r="U369" s="30"/>
      <c r="V369" s="30"/>
      <c r="W369" s="6">
        <v>10</v>
      </c>
      <c r="X369" s="7">
        <v>8</v>
      </c>
      <c r="Y369" s="31">
        <v>62</v>
      </c>
      <c r="Z369" s="31"/>
      <c r="AC369" t="str">
        <f t="shared" si="56"/>
        <v>Port Anson</v>
      </c>
      <c r="AD369" t="str">
        <f t="shared" si="57"/>
        <v>T</v>
      </c>
      <c r="AE369" t="str">
        <f t="shared" si="55"/>
        <v>TRUE</v>
      </c>
      <c r="AG369">
        <f t="shared" si="58"/>
        <v>10</v>
      </c>
      <c r="AH369">
        <f t="shared" si="59"/>
        <v>8</v>
      </c>
      <c r="AI369">
        <f t="shared" si="60"/>
        <v>62</v>
      </c>
      <c r="AJ369" t="str">
        <f t="shared" si="61"/>
        <v>Port Anson</v>
      </c>
      <c r="AK369">
        <f t="shared" si="62"/>
        <v>10999</v>
      </c>
      <c r="AL369" t="str">
        <f t="shared" si="63"/>
        <v>1008062</v>
      </c>
      <c r="AN369">
        <f t="shared" si="64"/>
        <v>10</v>
      </c>
      <c r="AO369">
        <f t="shared" si="65"/>
        <v>1</v>
      </c>
    </row>
    <row r="370" spans="1:41" x14ac:dyDescent="0.2">
      <c r="A370" s="29"/>
      <c r="B370" s="29"/>
      <c r="C370" s="29"/>
      <c r="D370" s="29"/>
      <c r="E370" s="29"/>
      <c r="F370" s="29"/>
      <c r="G370" s="30" t="s">
        <v>383</v>
      </c>
      <c r="H370" s="30"/>
      <c r="I370" s="30"/>
      <c r="J370" s="30"/>
      <c r="K370" s="30"/>
      <c r="L370" s="30" t="s">
        <v>12</v>
      </c>
      <c r="M370" s="30"/>
      <c r="N370" s="30"/>
      <c r="O370" s="30"/>
      <c r="P370" s="30"/>
      <c r="Q370" s="30"/>
      <c r="R370" s="30"/>
      <c r="S370" s="30"/>
      <c r="T370" s="30"/>
      <c r="U370" s="30"/>
      <c r="V370" s="30"/>
      <c r="W370" s="6">
        <v>10</v>
      </c>
      <c r="X370" s="7">
        <v>1</v>
      </c>
      <c r="Y370" s="47">
        <v>140</v>
      </c>
      <c r="Z370" s="47"/>
      <c r="AC370" t="str">
        <f t="shared" si="56"/>
        <v>Port Kirwan</v>
      </c>
      <c r="AD370" t="str">
        <f t="shared" si="57"/>
        <v>T</v>
      </c>
      <c r="AE370" t="str">
        <f t="shared" si="55"/>
        <v>TRUE</v>
      </c>
      <c r="AG370">
        <f t="shared" si="58"/>
        <v>10</v>
      </c>
      <c r="AH370">
        <f t="shared" si="59"/>
        <v>1</v>
      </c>
      <c r="AI370">
        <f t="shared" si="60"/>
        <v>140</v>
      </c>
      <c r="AJ370" t="str">
        <f t="shared" si="61"/>
        <v>Port Kirwan</v>
      </c>
      <c r="AK370">
        <f t="shared" si="62"/>
        <v>10999</v>
      </c>
      <c r="AL370" t="str">
        <f t="shared" si="63"/>
        <v>1001140</v>
      </c>
      <c r="AN370">
        <f t="shared" si="64"/>
        <v>11</v>
      </c>
      <c r="AO370">
        <f t="shared" si="65"/>
        <v>1</v>
      </c>
    </row>
    <row r="371" spans="1:41" x14ac:dyDescent="0.2">
      <c r="A371" s="29"/>
      <c r="B371" s="29"/>
      <c r="C371" s="29"/>
      <c r="D371" s="29"/>
      <c r="E371" s="29"/>
      <c r="F371" s="29"/>
      <c r="G371" s="30" t="s">
        <v>384</v>
      </c>
      <c r="H371" s="30"/>
      <c r="I371" s="30"/>
      <c r="J371" s="30"/>
      <c r="K371" s="30"/>
      <c r="L371" s="30" t="s">
        <v>12</v>
      </c>
      <c r="M371" s="30"/>
      <c r="N371" s="30"/>
      <c r="O371" s="30"/>
      <c r="P371" s="30"/>
      <c r="Q371" s="30"/>
      <c r="R371" s="30"/>
      <c r="S371" s="30"/>
      <c r="T371" s="30"/>
      <c r="U371" s="30"/>
      <c r="V371" s="30"/>
      <c r="W371" s="6">
        <v>10</v>
      </c>
      <c r="X371" s="15">
        <v>11</v>
      </c>
      <c r="Y371" s="31">
        <v>15</v>
      </c>
      <c r="Z371" s="31"/>
      <c r="AC371" t="str">
        <f t="shared" si="56"/>
        <v>Postville</v>
      </c>
      <c r="AD371" t="str">
        <f t="shared" si="57"/>
        <v>T</v>
      </c>
      <c r="AE371" t="str">
        <f t="shared" si="55"/>
        <v>TRUE</v>
      </c>
      <c r="AG371">
        <f t="shared" si="58"/>
        <v>10</v>
      </c>
      <c r="AH371">
        <f t="shared" si="59"/>
        <v>11</v>
      </c>
      <c r="AI371">
        <f t="shared" si="60"/>
        <v>15</v>
      </c>
      <c r="AJ371" t="str">
        <f t="shared" si="61"/>
        <v>Postville</v>
      </c>
      <c r="AK371">
        <f t="shared" si="62"/>
        <v>10999</v>
      </c>
      <c r="AL371" t="str">
        <f t="shared" si="63"/>
        <v>1011015</v>
      </c>
      <c r="AN371">
        <f t="shared" si="64"/>
        <v>9</v>
      </c>
      <c r="AO371">
        <f t="shared" si="65"/>
        <v>1</v>
      </c>
    </row>
    <row r="372" spans="1:41" x14ac:dyDescent="0.2">
      <c r="A372" s="29"/>
      <c r="B372" s="29"/>
      <c r="C372" s="29"/>
      <c r="D372" s="29"/>
      <c r="E372" s="29"/>
      <c r="F372" s="29"/>
      <c r="G372" s="30" t="s">
        <v>385</v>
      </c>
      <c r="H372" s="30"/>
      <c r="I372" s="30"/>
      <c r="J372" s="30"/>
      <c r="K372" s="30"/>
      <c r="L372" s="30" t="s">
        <v>12</v>
      </c>
      <c r="M372" s="30"/>
      <c r="N372" s="30"/>
      <c r="O372" s="30"/>
      <c r="P372" s="30"/>
      <c r="Q372" s="30"/>
      <c r="R372" s="30"/>
      <c r="S372" s="30"/>
      <c r="T372" s="30"/>
      <c r="U372" s="30"/>
      <c r="V372" s="30"/>
      <c r="W372" s="6">
        <v>10</v>
      </c>
      <c r="X372" s="7">
        <v>9</v>
      </c>
      <c r="Y372" s="31">
        <v>35</v>
      </c>
      <c r="Z372" s="31"/>
      <c r="AC372" t="str">
        <f t="shared" si="56"/>
        <v>Raleigh</v>
      </c>
      <c r="AD372" t="str">
        <f t="shared" si="57"/>
        <v>T</v>
      </c>
      <c r="AE372" t="str">
        <f t="shared" si="55"/>
        <v>TRUE</v>
      </c>
      <c r="AG372">
        <f t="shared" si="58"/>
        <v>10</v>
      </c>
      <c r="AH372">
        <f t="shared" si="59"/>
        <v>9</v>
      </c>
      <c r="AI372">
        <f t="shared" si="60"/>
        <v>35</v>
      </c>
      <c r="AJ372" t="str">
        <f t="shared" si="61"/>
        <v>Raleigh</v>
      </c>
      <c r="AK372">
        <f t="shared" si="62"/>
        <v>10999</v>
      </c>
      <c r="AL372" t="str">
        <f t="shared" si="63"/>
        <v>1009035</v>
      </c>
      <c r="AN372">
        <f t="shared" si="64"/>
        <v>7</v>
      </c>
      <c r="AO372">
        <f t="shared" si="65"/>
        <v>1</v>
      </c>
    </row>
    <row r="373" spans="1:41" x14ac:dyDescent="0.2">
      <c r="A373" s="29"/>
      <c r="B373" s="29"/>
      <c r="C373" s="29"/>
      <c r="D373" s="29"/>
      <c r="E373" s="29"/>
      <c r="F373" s="29"/>
      <c r="G373" s="30" t="s">
        <v>386</v>
      </c>
      <c r="H373" s="30"/>
      <c r="I373" s="30"/>
      <c r="J373" s="30"/>
      <c r="K373" s="30"/>
      <c r="L373" s="30" t="s">
        <v>12</v>
      </c>
      <c r="M373" s="30"/>
      <c r="N373" s="30"/>
      <c r="O373" s="30"/>
      <c r="P373" s="30"/>
      <c r="Q373" s="30"/>
      <c r="R373" s="30"/>
      <c r="S373" s="30"/>
      <c r="T373" s="30"/>
      <c r="U373" s="30"/>
      <c r="V373" s="30"/>
      <c r="W373" s="6">
        <v>10</v>
      </c>
      <c r="X373" s="7">
        <v>2</v>
      </c>
      <c r="Y373" s="31">
        <v>37</v>
      </c>
      <c r="Z373" s="31"/>
      <c r="AC373" t="str">
        <f t="shared" si="56"/>
        <v>Red Harbour</v>
      </c>
      <c r="AD373" t="str">
        <f t="shared" si="57"/>
        <v>T</v>
      </c>
      <c r="AE373" t="str">
        <f t="shared" si="55"/>
        <v>TRUE</v>
      </c>
      <c r="AG373">
        <f t="shared" si="58"/>
        <v>10</v>
      </c>
      <c r="AH373">
        <f t="shared" si="59"/>
        <v>2</v>
      </c>
      <c r="AI373">
        <f t="shared" si="60"/>
        <v>37</v>
      </c>
      <c r="AJ373" t="str">
        <f t="shared" si="61"/>
        <v>Red Harbour</v>
      </c>
      <c r="AK373">
        <f t="shared" si="62"/>
        <v>10999</v>
      </c>
      <c r="AL373" t="str">
        <f t="shared" si="63"/>
        <v>1002037</v>
      </c>
      <c r="AN373">
        <f t="shared" si="64"/>
        <v>11</v>
      </c>
      <c r="AO373">
        <f t="shared" si="65"/>
        <v>1</v>
      </c>
    </row>
    <row r="374" spans="1:41" x14ac:dyDescent="0.2">
      <c r="A374" s="29"/>
      <c r="B374" s="29"/>
      <c r="C374" s="29"/>
      <c r="D374" s="29"/>
      <c r="E374" s="29"/>
      <c r="F374" s="29"/>
      <c r="G374" s="30" t="s">
        <v>387</v>
      </c>
      <c r="H374" s="30"/>
      <c r="I374" s="30"/>
      <c r="J374" s="30"/>
      <c r="K374" s="30"/>
      <c r="L374" s="30" t="s">
        <v>12</v>
      </c>
      <c r="M374" s="30"/>
      <c r="N374" s="30"/>
      <c r="O374" s="30"/>
      <c r="P374" s="30"/>
      <c r="Q374" s="30"/>
      <c r="R374" s="30"/>
      <c r="S374" s="30"/>
      <c r="T374" s="30"/>
      <c r="U374" s="30"/>
      <c r="V374" s="30"/>
      <c r="W374" s="6">
        <v>10</v>
      </c>
      <c r="X374" s="7">
        <v>3</v>
      </c>
      <c r="Y374" s="31">
        <v>2</v>
      </c>
      <c r="Z374" s="31"/>
      <c r="AC374" t="str">
        <f t="shared" si="56"/>
        <v>Rencontre East</v>
      </c>
      <c r="AD374" t="str">
        <f t="shared" si="57"/>
        <v>T</v>
      </c>
      <c r="AE374" t="str">
        <f t="shared" si="55"/>
        <v>TRUE</v>
      </c>
      <c r="AG374">
        <f t="shared" si="58"/>
        <v>10</v>
      </c>
      <c r="AH374">
        <f t="shared" si="59"/>
        <v>3</v>
      </c>
      <c r="AI374">
        <f t="shared" si="60"/>
        <v>2</v>
      </c>
      <c r="AJ374" t="str">
        <f t="shared" si="61"/>
        <v>Rencontre East</v>
      </c>
      <c r="AK374">
        <f t="shared" si="62"/>
        <v>10999</v>
      </c>
      <c r="AL374" t="str">
        <f t="shared" si="63"/>
        <v>1003002</v>
      </c>
      <c r="AN374">
        <f t="shared" si="64"/>
        <v>14</v>
      </c>
      <c r="AO374">
        <f t="shared" si="65"/>
        <v>1</v>
      </c>
    </row>
    <row r="375" spans="1:41" x14ac:dyDescent="0.2">
      <c r="A375" s="29"/>
      <c r="B375" s="29"/>
      <c r="C375" s="29"/>
      <c r="D375" s="29"/>
      <c r="E375" s="29"/>
      <c r="F375" s="29"/>
      <c r="G375" s="30" t="s">
        <v>388</v>
      </c>
      <c r="H375" s="30"/>
      <c r="I375" s="30"/>
      <c r="J375" s="30"/>
      <c r="K375" s="30"/>
      <c r="L375" s="30" t="s">
        <v>12</v>
      </c>
      <c r="M375" s="30"/>
      <c r="N375" s="30"/>
      <c r="O375" s="30"/>
      <c r="P375" s="30"/>
      <c r="Q375" s="30"/>
      <c r="R375" s="30"/>
      <c r="S375" s="30"/>
      <c r="T375" s="30"/>
      <c r="U375" s="30"/>
      <c r="V375" s="30"/>
      <c r="W375" s="6">
        <v>10</v>
      </c>
      <c r="X375" s="7">
        <v>9</v>
      </c>
      <c r="Y375" s="31">
        <v>48</v>
      </c>
      <c r="Z375" s="31"/>
      <c r="AC375" t="str">
        <f t="shared" si="56"/>
        <v>River of Ponds</v>
      </c>
      <c r="AD375" t="str">
        <f t="shared" si="57"/>
        <v>T</v>
      </c>
      <c r="AE375" t="str">
        <f t="shared" si="55"/>
        <v>TRUE</v>
      </c>
      <c r="AG375">
        <f t="shared" si="58"/>
        <v>10</v>
      </c>
      <c r="AH375">
        <f t="shared" si="59"/>
        <v>9</v>
      </c>
      <c r="AI375">
        <f t="shared" si="60"/>
        <v>48</v>
      </c>
      <c r="AJ375" t="str">
        <f t="shared" si="61"/>
        <v>River of Ponds</v>
      </c>
      <c r="AK375">
        <f t="shared" si="62"/>
        <v>10999</v>
      </c>
      <c r="AL375" t="str">
        <f t="shared" si="63"/>
        <v>1009048</v>
      </c>
      <c r="AN375">
        <f t="shared" si="64"/>
        <v>14</v>
      </c>
      <c r="AO375">
        <f t="shared" si="65"/>
        <v>1</v>
      </c>
    </row>
    <row r="376" spans="1:41" x14ac:dyDescent="0.2">
      <c r="A376" s="29"/>
      <c r="B376" s="29"/>
      <c r="C376" s="29"/>
      <c r="D376" s="29"/>
      <c r="E376" s="29"/>
      <c r="F376" s="29"/>
      <c r="G376" s="30" t="s">
        <v>389</v>
      </c>
      <c r="H376" s="30"/>
      <c r="I376" s="30"/>
      <c r="J376" s="30"/>
      <c r="K376" s="30"/>
      <c r="L376" s="30" t="s">
        <v>12</v>
      </c>
      <c r="M376" s="30"/>
      <c r="N376" s="30"/>
      <c r="O376" s="30"/>
      <c r="P376" s="30"/>
      <c r="Q376" s="30"/>
      <c r="R376" s="30"/>
      <c r="S376" s="30"/>
      <c r="T376" s="30"/>
      <c r="U376" s="30"/>
      <c r="V376" s="30"/>
      <c r="W376" s="6">
        <v>10</v>
      </c>
      <c r="X376" s="7">
        <v>9</v>
      </c>
      <c r="Y376" s="31">
        <v>37</v>
      </c>
      <c r="Z376" s="31"/>
      <c r="AC376" t="str">
        <f t="shared" si="56"/>
        <v>Sally’s Cove</v>
      </c>
      <c r="AD376" t="str">
        <f t="shared" si="57"/>
        <v>T</v>
      </c>
      <c r="AE376" t="str">
        <f t="shared" si="55"/>
        <v>TRUE</v>
      </c>
      <c r="AG376">
        <f t="shared" si="58"/>
        <v>10</v>
      </c>
      <c r="AH376">
        <f t="shared" si="59"/>
        <v>9</v>
      </c>
      <c r="AI376">
        <f t="shared" si="60"/>
        <v>37</v>
      </c>
      <c r="AJ376" t="str">
        <f t="shared" si="61"/>
        <v>Sally’s Cove</v>
      </c>
      <c r="AK376">
        <f t="shared" si="62"/>
        <v>10999</v>
      </c>
      <c r="AL376" t="str">
        <f t="shared" si="63"/>
        <v>1009037</v>
      </c>
      <c r="AN376">
        <f t="shared" si="64"/>
        <v>12</v>
      </c>
      <c r="AO376">
        <f t="shared" si="65"/>
        <v>1</v>
      </c>
    </row>
    <row r="377" spans="1:41" x14ac:dyDescent="0.2">
      <c r="A377" s="29"/>
      <c r="B377" s="29"/>
      <c r="C377" s="29"/>
      <c r="D377" s="29"/>
      <c r="E377" s="29"/>
      <c r="F377" s="29"/>
      <c r="G377" s="30" t="s">
        <v>390</v>
      </c>
      <c r="H377" s="30"/>
      <c r="I377" s="30"/>
      <c r="J377" s="30"/>
      <c r="K377" s="30"/>
      <c r="L377" s="30" t="s">
        <v>12</v>
      </c>
      <c r="M377" s="30"/>
      <c r="N377" s="30"/>
      <c r="O377" s="30"/>
      <c r="P377" s="30"/>
      <c r="Q377" s="30"/>
      <c r="R377" s="30"/>
      <c r="S377" s="30"/>
      <c r="T377" s="30"/>
      <c r="U377" s="30"/>
      <c r="V377" s="30"/>
      <c r="W377" s="6">
        <v>10</v>
      </c>
      <c r="X377" s="7">
        <v>7</v>
      </c>
      <c r="Y377" s="31">
        <v>39</v>
      </c>
      <c r="Z377" s="31"/>
      <c r="AC377" t="str">
        <f t="shared" si="56"/>
        <v>Savage Cove-Sandy Cove</v>
      </c>
      <c r="AD377" t="str">
        <f t="shared" si="57"/>
        <v>T</v>
      </c>
      <c r="AE377" t="str">
        <f t="shared" si="55"/>
        <v>TRUE</v>
      </c>
      <c r="AG377">
        <f t="shared" si="58"/>
        <v>10</v>
      </c>
      <c r="AH377">
        <f t="shared" si="59"/>
        <v>7</v>
      </c>
      <c r="AI377">
        <f t="shared" si="60"/>
        <v>39</v>
      </c>
      <c r="AJ377" t="str">
        <f t="shared" si="61"/>
        <v>Savage Cove-Sandy Cove</v>
      </c>
      <c r="AK377">
        <f t="shared" si="62"/>
        <v>10999</v>
      </c>
      <c r="AL377" t="str">
        <f t="shared" si="63"/>
        <v>1007039</v>
      </c>
      <c r="AN377">
        <f t="shared" si="64"/>
        <v>22</v>
      </c>
      <c r="AO377">
        <f t="shared" si="65"/>
        <v>1</v>
      </c>
    </row>
    <row r="378" spans="1:41" x14ac:dyDescent="0.2">
      <c r="A378" s="29"/>
      <c r="B378" s="29"/>
      <c r="C378" s="29"/>
      <c r="D378" s="29"/>
      <c r="E378" s="29"/>
      <c r="F378" s="29"/>
      <c r="G378" s="30" t="s">
        <v>391</v>
      </c>
      <c r="H378" s="30"/>
      <c r="I378" s="30"/>
      <c r="J378" s="30"/>
      <c r="K378" s="30"/>
      <c r="L378" s="30" t="s">
        <v>12</v>
      </c>
      <c r="M378" s="30"/>
      <c r="N378" s="30"/>
      <c r="O378" s="30"/>
      <c r="P378" s="30"/>
      <c r="Q378" s="30"/>
      <c r="R378" s="30"/>
      <c r="S378" s="30"/>
      <c r="T378" s="30"/>
      <c r="U378" s="30"/>
      <c r="V378" s="30"/>
      <c r="W378" s="6">
        <v>10</v>
      </c>
      <c r="X378" s="7">
        <v>7</v>
      </c>
      <c r="Y378" s="31">
        <v>48</v>
      </c>
      <c r="Z378" s="31"/>
      <c r="AC378" t="str">
        <f t="shared" si="56"/>
        <v>St. Brendan’s</v>
      </c>
      <c r="AD378" t="str">
        <f t="shared" si="57"/>
        <v>T</v>
      </c>
      <c r="AE378" t="str">
        <f t="shared" si="55"/>
        <v>TRUE</v>
      </c>
      <c r="AG378">
        <f t="shared" si="58"/>
        <v>10</v>
      </c>
      <c r="AH378">
        <f t="shared" si="59"/>
        <v>7</v>
      </c>
      <c r="AI378">
        <f t="shared" si="60"/>
        <v>48</v>
      </c>
      <c r="AJ378" t="str">
        <f t="shared" si="61"/>
        <v>St. Brendan’s</v>
      </c>
      <c r="AK378">
        <f t="shared" si="62"/>
        <v>10999</v>
      </c>
      <c r="AL378" t="str">
        <f t="shared" si="63"/>
        <v>1007048</v>
      </c>
      <c r="AN378">
        <f t="shared" si="64"/>
        <v>13</v>
      </c>
      <c r="AO378">
        <f t="shared" si="65"/>
        <v>1</v>
      </c>
    </row>
    <row r="379" spans="1:41" x14ac:dyDescent="0.2">
      <c r="A379" s="29"/>
      <c r="B379" s="29"/>
      <c r="C379" s="29"/>
      <c r="D379" s="29"/>
      <c r="E379" s="29"/>
      <c r="F379" s="29"/>
      <c r="G379" s="30" t="s">
        <v>392</v>
      </c>
      <c r="H379" s="30"/>
      <c r="I379" s="30"/>
      <c r="J379" s="30"/>
      <c r="K379" s="30"/>
      <c r="L379" s="30" t="s">
        <v>12</v>
      </c>
      <c r="M379" s="30"/>
      <c r="N379" s="30"/>
      <c r="O379" s="30"/>
      <c r="P379" s="30"/>
      <c r="Q379" s="30"/>
      <c r="R379" s="30"/>
      <c r="S379" s="30"/>
      <c r="T379" s="30"/>
      <c r="U379" s="30"/>
      <c r="V379" s="30"/>
      <c r="W379" s="6">
        <v>10</v>
      </c>
      <c r="X379" s="15">
        <v>10</v>
      </c>
      <c r="Y379" s="31">
        <v>10</v>
      </c>
      <c r="Z379" s="31"/>
      <c r="AC379" t="str">
        <f t="shared" si="56"/>
        <v>St. Lewis</v>
      </c>
      <c r="AD379" t="str">
        <f t="shared" si="57"/>
        <v>T</v>
      </c>
      <c r="AE379" t="str">
        <f t="shared" si="55"/>
        <v>TRUE</v>
      </c>
      <c r="AG379">
        <f t="shared" si="58"/>
        <v>10</v>
      </c>
      <c r="AH379">
        <f t="shared" si="59"/>
        <v>10</v>
      </c>
      <c r="AI379">
        <f t="shared" si="60"/>
        <v>10</v>
      </c>
      <c r="AJ379" t="str">
        <f t="shared" si="61"/>
        <v>St. Lewis</v>
      </c>
      <c r="AK379">
        <f t="shared" si="62"/>
        <v>10999</v>
      </c>
      <c r="AL379" t="str">
        <f t="shared" si="63"/>
        <v>1010010</v>
      </c>
      <c r="AN379">
        <f t="shared" si="64"/>
        <v>9</v>
      </c>
      <c r="AO379">
        <f t="shared" si="65"/>
        <v>1</v>
      </c>
    </row>
    <row r="380" spans="1:41" x14ac:dyDescent="0.2">
      <c r="A380" s="29"/>
      <c r="B380" s="29"/>
      <c r="C380" s="29"/>
      <c r="D380" s="29"/>
      <c r="E380" s="29"/>
      <c r="F380" s="29"/>
      <c r="G380" s="30" t="s">
        <v>393</v>
      </c>
      <c r="H380" s="30"/>
      <c r="I380" s="30"/>
      <c r="J380" s="30"/>
      <c r="K380" s="30"/>
      <c r="L380" s="30" t="s">
        <v>12</v>
      </c>
      <c r="M380" s="30"/>
      <c r="N380" s="30"/>
      <c r="O380" s="30"/>
      <c r="P380" s="30"/>
      <c r="Q380" s="30"/>
      <c r="R380" s="30"/>
      <c r="S380" s="30"/>
      <c r="T380" s="30"/>
      <c r="U380" s="30"/>
      <c r="V380" s="30"/>
      <c r="W380" s="6">
        <v>10</v>
      </c>
      <c r="X380" s="7">
        <v>9</v>
      </c>
      <c r="Y380" s="31">
        <v>20</v>
      </c>
      <c r="Z380" s="31"/>
      <c r="AC380" t="str">
        <f t="shared" si="56"/>
        <v>St. Pauls</v>
      </c>
      <c r="AD380" t="str">
        <f t="shared" si="57"/>
        <v>T</v>
      </c>
      <c r="AE380" t="str">
        <f t="shared" si="55"/>
        <v>TRUE</v>
      </c>
      <c r="AG380">
        <f t="shared" si="58"/>
        <v>10</v>
      </c>
      <c r="AH380">
        <f t="shared" si="59"/>
        <v>9</v>
      </c>
      <c r="AI380">
        <f t="shared" si="60"/>
        <v>20</v>
      </c>
      <c r="AJ380" t="str">
        <f t="shared" si="61"/>
        <v>St. Pauls</v>
      </c>
      <c r="AK380">
        <f t="shared" si="62"/>
        <v>10999</v>
      </c>
      <c r="AL380" t="str">
        <f t="shared" si="63"/>
        <v>1009020</v>
      </c>
      <c r="AN380">
        <f t="shared" si="64"/>
        <v>9</v>
      </c>
      <c r="AO380">
        <f t="shared" si="65"/>
        <v>1</v>
      </c>
    </row>
    <row r="381" spans="1:41" x14ac:dyDescent="0.2">
      <c r="A381" s="29"/>
      <c r="B381" s="29"/>
      <c r="C381" s="29"/>
      <c r="D381" s="29"/>
      <c r="E381" s="29"/>
      <c r="F381" s="29"/>
      <c r="G381" s="30" t="s">
        <v>394</v>
      </c>
      <c r="H381" s="30"/>
      <c r="I381" s="30"/>
      <c r="J381" s="30"/>
      <c r="K381" s="30"/>
      <c r="L381" s="30" t="s">
        <v>12</v>
      </c>
      <c r="M381" s="30"/>
      <c r="N381" s="30"/>
      <c r="O381" s="30"/>
      <c r="P381" s="30"/>
      <c r="Q381" s="30"/>
      <c r="R381" s="30"/>
      <c r="S381" s="30"/>
      <c r="T381" s="30"/>
      <c r="U381" s="30"/>
      <c r="V381" s="30"/>
      <c r="W381" s="6">
        <v>10</v>
      </c>
      <c r="X381" s="7">
        <v>1</v>
      </c>
      <c r="Y381" s="47">
        <v>120</v>
      </c>
      <c r="Z381" s="47"/>
      <c r="AC381" t="str">
        <f t="shared" si="56"/>
        <v>St. Shott’s</v>
      </c>
      <c r="AD381" t="str">
        <f t="shared" si="57"/>
        <v>T</v>
      </c>
      <c r="AE381" t="str">
        <f t="shared" si="55"/>
        <v>TRUE</v>
      </c>
      <c r="AG381">
        <f t="shared" si="58"/>
        <v>10</v>
      </c>
      <c r="AH381">
        <f t="shared" si="59"/>
        <v>1</v>
      </c>
      <c r="AI381">
        <f t="shared" si="60"/>
        <v>120</v>
      </c>
      <c r="AJ381" t="str">
        <f t="shared" si="61"/>
        <v>St. Shott’s</v>
      </c>
      <c r="AK381">
        <f t="shared" si="62"/>
        <v>10999</v>
      </c>
      <c r="AL381" t="str">
        <f t="shared" si="63"/>
        <v>1001120</v>
      </c>
      <c r="AN381">
        <f t="shared" si="64"/>
        <v>11</v>
      </c>
      <c r="AO381">
        <f t="shared" si="65"/>
        <v>1</v>
      </c>
    </row>
    <row r="382" spans="1:41" x14ac:dyDescent="0.2">
      <c r="A382" s="29"/>
      <c r="B382" s="29"/>
      <c r="C382" s="29"/>
      <c r="D382" s="29"/>
      <c r="E382" s="29"/>
      <c r="F382" s="29"/>
      <c r="G382" s="30" t="s">
        <v>395</v>
      </c>
      <c r="H382" s="30"/>
      <c r="I382" s="30"/>
      <c r="J382" s="30"/>
      <c r="K382" s="30"/>
      <c r="L382" s="30" t="s">
        <v>12</v>
      </c>
      <c r="M382" s="30"/>
      <c r="N382" s="30"/>
      <c r="O382" s="30"/>
      <c r="P382" s="30"/>
      <c r="Q382" s="30"/>
      <c r="R382" s="30"/>
      <c r="S382" s="30"/>
      <c r="T382" s="30"/>
      <c r="U382" s="30"/>
      <c r="V382" s="30"/>
      <c r="W382" s="6">
        <v>10</v>
      </c>
      <c r="X382" s="7">
        <v>7</v>
      </c>
      <c r="Y382" s="31">
        <v>40</v>
      </c>
      <c r="Z382" s="31"/>
      <c r="AC382" t="str">
        <f t="shared" si="56"/>
        <v>Terra Nova</v>
      </c>
      <c r="AD382" t="str">
        <f t="shared" si="57"/>
        <v>T</v>
      </c>
      <c r="AE382" t="str">
        <f t="shared" si="55"/>
        <v>TRUE</v>
      </c>
      <c r="AG382">
        <f t="shared" si="58"/>
        <v>10</v>
      </c>
      <c r="AH382">
        <f t="shared" si="59"/>
        <v>7</v>
      </c>
      <c r="AI382">
        <f t="shared" si="60"/>
        <v>40</v>
      </c>
      <c r="AJ382" t="str">
        <f t="shared" si="61"/>
        <v>Terra Nova</v>
      </c>
      <c r="AK382">
        <f t="shared" si="62"/>
        <v>10999</v>
      </c>
      <c r="AL382" t="str">
        <f t="shared" si="63"/>
        <v>1007040</v>
      </c>
      <c r="AN382">
        <f t="shared" si="64"/>
        <v>10</v>
      </c>
      <c r="AO382">
        <f t="shared" si="65"/>
        <v>1</v>
      </c>
    </row>
    <row r="383" spans="1:41" x14ac:dyDescent="0.2">
      <c r="A383" s="29"/>
      <c r="B383" s="29"/>
      <c r="C383" s="29"/>
      <c r="D383" s="29"/>
      <c r="E383" s="29"/>
      <c r="F383" s="29"/>
      <c r="G383" s="30" t="s">
        <v>396</v>
      </c>
      <c r="H383" s="30"/>
      <c r="I383" s="30"/>
      <c r="J383" s="30"/>
      <c r="K383" s="30"/>
      <c r="L383" s="30" t="s">
        <v>12</v>
      </c>
      <c r="M383" s="30"/>
      <c r="N383" s="30"/>
      <c r="O383" s="30"/>
      <c r="P383" s="30"/>
      <c r="Q383" s="30"/>
      <c r="R383" s="30"/>
      <c r="S383" s="30"/>
      <c r="T383" s="30"/>
      <c r="U383" s="30"/>
      <c r="V383" s="30"/>
      <c r="W383" s="6">
        <v>10</v>
      </c>
      <c r="X383" s="7">
        <v>8</v>
      </c>
      <c r="Y383" s="31">
        <v>73</v>
      </c>
      <c r="Z383" s="31"/>
      <c r="AC383" t="str">
        <f t="shared" si="56"/>
        <v>Tilt Cove</v>
      </c>
      <c r="AD383" t="str">
        <f t="shared" si="57"/>
        <v>T</v>
      </c>
      <c r="AE383" t="str">
        <f t="shared" si="55"/>
        <v>TRUE</v>
      </c>
      <c r="AG383">
        <f t="shared" si="58"/>
        <v>10</v>
      </c>
      <c r="AH383">
        <f t="shared" si="59"/>
        <v>8</v>
      </c>
      <c r="AI383">
        <f t="shared" si="60"/>
        <v>73</v>
      </c>
      <c r="AJ383" t="str">
        <f t="shared" si="61"/>
        <v>Tilt Cove</v>
      </c>
      <c r="AK383">
        <f t="shared" si="62"/>
        <v>10999</v>
      </c>
      <c r="AL383" t="str">
        <f t="shared" si="63"/>
        <v>1008073</v>
      </c>
      <c r="AN383">
        <f t="shared" si="64"/>
        <v>9</v>
      </c>
      <c r="AO383">
        <f t="shared" si="65"/>
        <v>1</v>
      </c>
    </row>
    <row r="384" spans="1:41" x14ac:dyDescent="0.2">
      <c r="A384" s="29"/>
      <c r="B384" s="29"/>
      <c r="C384" s="29"/>
      <c r="D384" s="29"/>
      <c r="E384" s="29"/>
      <c r="F384" s="29"/>
      <c r="G384" s="30" t="s">
        <v>397</v>
      </c>
      <c r="H384" s="30"/>
      <c r="I384" s="30"/>
      <c r="J384" s="30"/>
      <c r="K384" s="30"/>
      <c r="L384" s="30" t="s">
        <v>12</v>
      </c>
      <c r="M384" s="30"/>
      <c r="N384" s="30"/>
      <c r="O384" s="30"/>
      <c r="P384" s="30"/>
      <c r="Q384" s="30"/>
      <c r="R384" s="30"/>
      <c r="S384" s="30"/>
      <c r="T384" s="30"/>
      <c r="U384" s="30"/>
      <c r="V384" s="30"/>
      <c r="W384" s="6">
        <v>10</v>
      </c>
      <c r="X384" s="7">
        <v>7</v>
      </c>
      <c r="Y384" s="31">
        <v>37</v>
      </c>
      <c r="Z384" s="31"/>
      <c r="AC384" t="str">
        <f t="shared" si="56"/>
        <v>Traytown</v>
      </c>
      <c r="AD384" t="str">
        <f t="shared" si="57"/>
        <v>T</v>
      </c>
      <c r="AE384" t="str">
        <f t="shared" si="55"/>
        <v>TRUE</v>
      </c>
      <c r="AG384">
        <f t="shared" si="58"/>
        <v>10</v>
      </c>
      <c r="AH384">
        <f t="shared" si="59"/>
        <v>7</v>
      </c>
      <c r="AI384">
        <f t="shared" si="60"/>
        <v>37</v>
      </c>
      <c r="AJ384" t="str">
        <f t="shared" si="61"/>
        <v>Traytown</v>
      </c>
      <c r="AK384">
        <f t="shared" si="62"/>
        <v>10999</v>
      </c>
      <c r="AL384" t="str">
        <f t="shared" si="63"/>
        <v>1007037</v>
      </c>
      <c r="AN384">
        <f t="shared" si="64"/>
        <v>8</v>
      </c>
      <c r="AO384">
        <f t="shared" si="65"/>
        <v>1</v>
      </c>
    </row>
    <row r="385" spans="1:41" x14ac:dyDescent="0.2">
      <c r="A385" s="29"/>
      <c r="B385" s="29"/>
      <c r="C385" s="29"/>
      <c r="D385" s="29"/>
      <c r="E385" s="29"/>
      <c r="F385" s="29"/>
      <c r="G385" s="30" t="s">
        <v>398</v>
      </c>
      <c r="H385" s="30"/>
      <c r="I385" s="30"/>
      <c r="J385" s="30"/>
      <c r="K385" s="30"/>
      <c r="L385" s="30" t="s">
        <v>12</v>
      </c>
      <c r="M385" s="30"/>
      <c r="N385" s="30"/>
      <c r="O385" s="30"/>
      <c r="P385" s="30"/>
      <c r="Q385" s="30"/>
      <c r="R385" s="30"/>
      <c r="S385" s="30"/>
      <c r="T385" s="30"/>
      <c r="U385" s="30"/>
      <c r="V385" s="30"/>
      <c r="W385" s="6">
        <v>10</v>
      </c>
      <c r="X385" s="15">
        <v>10</v>
      </c>
      <c r="Y385" s="31">
        <v>6</v>
      </c>
      <c r="Z385" s="31"/>
      <c r="AC385" t="str">
        <f t="shared" si="56"/>
        <v>West St. Modeste</v>
      </c>
      <c r="AD385" t="str">
        <f t="shared" si="57"/>
        <v>T</v>
      </c>
      <c r="AE385" t="str">
        <f t="shared" si="55"/>
        <v>TRUE</v>
      </c>
      <c r="AG385">
        <f t="shared" si="58"/>
        <v>10</v>
      </c>
      <c r="AH385">
        <f t="shared" si="59"/>
        <v>10</v>
      </c>
      <c r="AI385">
        <f t="shared" si="60"/>
        <v>6</v>
      </c>
      <c r="AJ385" t="str">
        <f t="shared" si="61"/>
        <v>West St. Modeste</v>
      </c>
      <c r="AK385">
        <f t="shared" si="62"/>
        <v>10999</v>
      </c>
      <c r="AL385" t="str">
        <f t="shared" si="63"/>
        <v>1010006</v>
      </c>
      <c r="AN385">
        <f t="shared" si="64"/>
        <v>16</v>
      </c>
      <c r="AO385">
        <f t="shared" si="65"/>
        <v>1</v>
      </c>
    </row>
    <row r="386" spans="1:41" x14ac:dyDescent="0.2">
      <c r="A386" s="29"/>
      <c r="B386" s="29"/>
      <c r="C386" s="29"/>
      <c r="D386" s="29"/>
      <c r="E386" s="29"/>
      <c r="F386" s="29"/>
      <c r="G386" s="30" t="s">
        <v>399</v>
      </c>
      <c r="H386" s="30"/>
      <c r="I386" s="30"/>
      <c r="J386" s="30"/>
      <c r="K386" s="30"/>
      <c r="L386" s="30" t="s">
        <v>12</v>
      </c>
      <c r="M386" s="30"/>
      <c r="N386" s="30"/>
      <c r="O386" s="30"/>
      <c r="P386" s="30"/>
      <c r="Q386" s="30"/>
      <c r="R386" s="30"/>
      <c r="S386" s="30"/>
      <c r="T386" s="30"/>
      <c r="U386" s="30"/>
      <c r="V386" s="30"/>
      <c r="W386" s="6">
        <v>10</v>
      </c>
      <c r="X386" s="7">
        <v>8</v>
      </c>
      <c r="Y386" s="31">
        <v>93</v>
      </c>
      <c r="Z386" s="31"/>
      <c r="AC386" t="str">
        <f t="shared" si="56"/>
        <v>Westport</v>
      </c>
      <c r="AD386" t="str">
        <f t="shared" si="57"/>
        <v>T</v>
      </c>
      <c r="AE386" t="str">
        <f t="shared" si="55"/>
        <v>TRUE</v>
      </c>
      <c r="AG386">
        <f t="shared" si="58"/>
        <v>10</v>
      </c>
      <c r="AH386">
        <f t="shared" si="59"/>
        <v>8</v>
      </c>
      <c r="AI386">
        <f t="shared" si="60"/>
        <v>93</v>
      </c>
      <c r="AJ386" t="str">
        <f t="shared" si="61"/>
        <v>Westport</v>
      </c>
      <c r="AK386">
        <f t="shared" si="62"/>
        <v>10999</v>
      </c>
      <c r="AL386" t="str">
        <f t="shared" si="63"/>
        <v>1008093</v>
      </c>
      <c r="AN386">
        <f t="shared" si="64"/>
        <v>8</v>
      </c>
      <c r="AO386">
        <f t="shared" si="65"/>
        <v>1</v>
      </c>
    </row>
    <row r="387" spans="1:41" x14ac:dyDescent="0.2">
      <c r="A387" s="29"/>
      <c r="B387" s="29"/>
      <c r="C387" s="29"/>
      <c r="D387" s="29"/>
      <c r="E387" s="29"/>
      <c r="F387" s="29"/>
      <c r="G387" s="30" t="s">
        <v>400</v>
      </c>
      <c r="H387" s="30"/>
      <c r="I387" s="30"/>
      <c r="J387" s="30"/>
      <c r="K387" s="30"/>
      <c r="L387" s="30" t="s">
        <v>12</v>
      </c>
      <c r="M387" s="30"/>
      <c r="N387" s="30"/>
      <c r="O387" s="30"/>
      <c r="P387" s="30"/>
      <c r="Q387" s="30"/>
      <c r="R387" s="30"/>
      <c r="S387" s="30"/>
      <c r="T387" s="30"/>
      <c r="U387" s="30"/>
      <c r="V387" s="30"/>
      <c r="W387" s="6">
        <v>10</v>
      </c>
      <c r="X387" s="7">
        <v>8</v>
      </c>
      <c r="Y387" s="31">
        <v>96</v>
      </c>
      <c r="Z387" s="31"/>
      <c r="AC387" t="str">
        <f t="shared" si="56"/>
        <v>Woodstock</v>
      </c>
      <c r="AD387" t="str">
        <f t="shared" si="57"/>
        <v>T</v>
      </c>
      <c r="AE387" t="str">
        <f t="shared" si="55"/>
        <v>TRUE</v>
      </c>
      <c r="AG387">
        <f t="shared" si="58"/>
        <v>10</v>
      </c>
      <c r="AH387">
        <f t="shared" si="59"/>
        <v>8</v>
      </c>
      <c r="AI387">
        <f t="shared" si="60"/>
        <v>96</v>
      </c>
      <c r="AJ387" t="str">
        <f t="shared" si="61"/>
        <v>Woodstock</v>
      </c>
      <c r="AK387">
        <f t="shared" si="62"/>
        <v>10999</v>
      </c>
      <c r="AL387" t="str">
        <f t="shared" si="63"/>
        <v>1008096</v>
      </c>
      <c r="AN387">
        <f t="shared" si="64"/>
        <v>9</v>
      </c>
      <c r="AO387">
        <f t="shared" si="65"/>
        <v>1</v>
      </c>
    </row>
    <row r="388" spans="1:41" x14ac:dyDescent="0.2">
      <c r="A388" s="44" t="s">
        <v>401</v>
      </c>
      <c r="B388" s="44"/>
      <c r="C388" s="44"/>
      <c r="D388" s="44"/>
      <c r="E388" s="50">
        <v>11</v>
      </c>
      <c r="F388" s="50"/>
      <c r="G388" s="50"/>
      <c r="H388" s="29"/>
      <c r="I388" s="29"/>
      <c r="J388" s="29"/>
      <c r="K388" s="29"/>
      <c r="L388" s="29"/>
      <c r="M388" s="29"/>
      <c r="N388" s="29"/>
      <c r="O388" s="29"/>
      <c r="P388" s="29"/>
      <c r="Q388" s="29"/>
      <c r="R388" s="29"/>
      <c r="S388" s="29"/>
      <c r="T388" s="29"/>
      <c r="U388" s="29"/>
      <c r="V388" s="29"/>
      <c r="W388" s="29"/>
      <c r="X388" s="29"/>
      <c r="Y388" s="29"/>
      <c r="AC388" t="str">
        <f t="shared" si="56"/>
        <v/>
      </c>
      <c r="AD388" t="str">
        <f t="shared" si="57"/>
        <v/>
      </c>
      <c r="AE388" t="str">
        <f t="shared" ref="AE388:AE451" si="66">IF(OR(EXACT(AD388, "C"), EXACT(AD388, "C"), EXACT(AD388, "CC"), EXACT(AD388, "CG"), EXACT(AD388, "CN"), EXACT(AD388, "COM"), EXACT(AD388, "CT"), EXACT(AD388, "CU"), EXACT(AD388, "CV"), EXACT(AD388, "CY"), EXACT(AD388, "DM"), EXACT(AD388, "HAM"), EXACT(AD388, "IM"), EXACT(AD388, "IRI"), EXACT(AD388, "LGD"), EXACT(AD388, "M"), EXACT(AD388, "MD"), EXACT(AD388, "MÉ"), EXACT(AD388, "MU"), EXACT(AD388, "NH"), EXACT(AD388, "NL"), EXACT(AD388, "NO"), EXACT(AD388, "NV"), EXACT(AD388, "P"), EXACT(AD388, "PE"), EXACT(AD388, "RCR"), EXACT(AD388, "RDA"), EXACT(AD388, "RGM"), EXACT(AD388, "RM"), EXACT(AD388, "RV"), EXACT(AD388, "SC"), EXACT(AD388, "SÉ"), EXACT(AD388, "S-É"), EXACT(AD388, "SET"), EXACT(AD388, "SG"), EXACT(AD388, "SM"), EXACT(AD388, "SV"), EXACT(AD388, "T"), EXACT(AD388, "TC"), EXACT(AD388, "TI"), EXACT(AD388, "TK"), EXACT(AD388, "TL"), EXACT(AD388, "TP"), EXACT(AD388, "TV"), EXACT(AD388, "V"), EXACT(AD388, "VC"), EXACT(AD388, "VK"), EXACT(AD388, "VL")), "TRUE", "FALSE")</f>
        <v>FALSE</v>
      </c>
      <c r="AG388" t="str">
        <f t="shared" si="58"/>
        <v/>
      </c>
      <c r="AH388" t="str">
        <f t="shared" si="59"/>
        <v/>
      </c>
      <c r="AI388" t="str">
        <f t="shared" si="60"/>
        <v/>
      </c>
      <c r="AJ388" t="str">
        <f t="shared" si="61"/>
        <v/>
      </c>
      <c r="AK388">
        <f t="shared" si="62"/>
        <v>11</v>
      </c>
      <c r="AL388" t="str">
        <f t="shared" si="63"/>
        <v/>
      </c>
      <c r="AN388">
        <f t="shared" si="64"/>
        <v>0</v>
      </c>
      <c r="AO388">
        <f t="shared" si="65"/>
        <v>0</v>
      </c>
    </row>
    <row r="389" spans="1:41" x14ac:dyDescent="0.2">
      <c r="A389" s="44" t="s">
        <v>402</v>
      </c>
      <c r="B389" s="44"/>
      <c r="C389" s="44"/>
      <c r="D389" s="44"/>
      <c r="E389" s="44" t="s">
        <v>403</v>
      </c>
      <c r="F389" s="44"/>
      <c r="G389" s="44"/>
      <c r="H389" s="29"/>
      <c r="I389" s="29"/>
      <c r="J389" s="29"/>
      <c r="K389" s="29"/>
      <c r="L389" s="29"/>
      <c r="M389" s="29"/>
      <c r="N389" s="29"/>
      <c r="O389" s="29"/>
      <c r="P389" s="29"/>
      <c r="Q389" s="29"/>
      <c r="R389" s="29"/>
      <c r="S389" s="29"/>
      <c r="T389" s="29"/>
      <c r="U389" s="29"/>
      <c r="V389" s="29"/>
      <c r="W389" s="29"/>
      <c r="X389" s="29"/>
      <c r="Y389" s="29"/>
      <c r="AC389" t="str">
        <f t="shared" ref="AC389:AC452" si="67">IF(ISBLANK(H389), IF(ISBLANK(G389), "", G389), H389)</f>
        <v/>
      </c>
      <c r="AD389" t="str">
        <f t="shared" ref="AD389:AD452" si="68">UPPER(TRIM(IF(ISBLANK(T389), IF(ISBLANK(S389), IF(ISBLANK(R389), IF(ISBLANK(Q389), IF(ISBLANK(P389), IF(ISBLANK(O389), IF(ISBLANK(N389), IF(ISBLANK(M389), IF(ISBLANK(L389), IF(ISBLANK(K389), IF(ISBLANK(J389), IF(ISBLANK(I389), "", I389), J389), K389), L389), M389), N389), O389), P389), Q389), R389), S389), T389)))</f>
        <v/>
      </c>
      <c r="AE389" t="str">
        <f t="shared" si="66"/>
        <v>FALSE</v>
      </c>
      <c r="AG389" t="str">
        <f t="shared" ref="AG389:AG452" si="69">IF(EXACT(AE389, "TRUE"), IF(ISBLANK(W389), IF(ISBLANK(V389), IF(ISBLANK(U389), "", IF(ISNUMBER(U389), U389, "")), IF(ISNUMBER(V389), V389, "")), IF(ISNUMBER(W389), W389, "")), "")</f>
        <v/>
      </c>
      <c r="AH389" t="str">
        <f t="shared" ref="AH389:AH452" si="70">IF(EXACT(AE389, "TRUE"), IF(ISBLANK(X389), "", IF(ISNUMBER(X389), X389, "")), "")</f>
        <v/>
      </c>
      <c r="AI389" t="str">
        <f t="shared" ref="AI389:AI452" si="71">IF(EXACT(AE389, "TRUE"), IF(ISBLANK(Z389), IF(ISBLANK(Y389), "", IF(ISNUMBER(Y389), Y389, "")), IF(ISNUMBER(Z389), Z389, "")), "")</f>
        <v/>
      </c>
      <c r="AJ389" t="str">
        <f t="shared" ref="AJ389:AJ452" si="72">IF(EXACT(AE389, "TRUE"), IF(ISBLANK(AC389), "", AC389), "")</f>
        <v/>
      </c>
      <c r="AK389">
        <f t="shared" ref="AK389:AK452" si="73">IF(ISBLANK(AC389), AK388, IF(ISBLANK(E389),AK388,IF(ISBLANK(AC389),AK388,IF(ISNUMBER(E389),E389,AK388))))</f>
        <v>11</v>
      </c>
      <c r="AL389" t="str">
        <f t="shared" ref="AL389:AL452" si="74">IF(EXACT(AE389, "TRUE"), IF(AND(ISNUMBER(AG389), ISNUMBER(AH389), ISNUMBER(AI389)), IF(ISBLANK(AC389), "", CONCATENATE(TEXT(AG389, "00"), TEXT(AH389, "00"), TEXT(AI389, "000"))), ""), "")</f>
        <v/>
      </c>
      <c r="AN389">
        <f t="shared" ref="AN389:AN452" si="75">LEN(AC389)</f>
        <v>0</v>
      </c>
      <c r="AO389">
        <f t="shared" ref="AO389:AO452" si="76">IF(EXACT(AD389, "CSD TYPE"), "", LEN(AD389))</f>
        <v>0</v>
      </c>
    </row>
    <row r="390" spans="1:41" x14ac:dyDescent="0.2">
      <c r="A390" s="30" t="s">
        <v>404</v>
      </c>
      <c r="B390" s="30"/>
      <c r="C390" s="30"/>
      <c r="D390" s="30"/>
      <c r="E390" s="47">
        <v>11105</v>
      </c>
      <c r="F390" s="47"/>
      <c r="G390" s="47"/>
      <c r="H390" s="5" t="s">
        <v>405</v>
      </c>
      <c r="I390" s="60" t="s">
        <v>406</v>
      </c>
      <c r="J390" s="60"/>
      <c r="K390" s="60"/>
      <c r="L390" s="60"/>
      <c r="M390" s="60"/>
      <c r="N390" s="60"/>
      <c r="O390" s="60"/>
      <c r="P390" s="60"/>
      <c r="Q390" s="60"/>
      <c r="R390" s="60"/>
      <c r="S390" s="60"/>
      <c r="T390" s="60"/>
      <c r="U390" s="60"/>
      <c r="V390" s="46">
        <v>11</v>
      </c>
      <c r="W390" s="46"/>
      <c r="X390" s="7">
        <v>2</v>
      </c>
      <c r="Y390" s="8">
        <v>48</v>
      </c>
      <c r="AC390" t="str">
        <f t="shared" si="67"/>
        <v>Brackley</v>
      </c>
      <c r="AD390" t="str">
        <f t="shared" si="68"/>
        <v>COM</v>
      </c>
      <c r="AE390" t="str">
        <f t="shared" si="66"/>
        <v>TRUE</v>
      </c>
      <c r="AG390">
        <f t="shared" si="69"/>
        <v>11</v>
      </c>
      <c r="AH390">
        <f t="shared" si="70"/>
        <v>2</v>
      </c>
      <c r="AI390">
        <f t="shared" si="71"/>
        <v>48</v>
      </c>
      <c r="AJ390" t="str">
        <f t="shared" si="72"/>
        <v>Brackley</v>
      </c>
      <c r="AK390">
        <f t="shared" si="73"/>
        <v>11105</v>
      </c>
      <c r="AL390" t="str">
        <f t="shared" si="74"/>
        <v>1102048</v>
      </c>
      <c r="AM390" t="str">
        <f>IF(ISNUMBER(W390), "IS NUMBER", "IS NOT NUMBER")</f>
        <v>IS NOT NUMBER</v>
      </c>
      <c r="AN390">
        <f t="shared" si="75"/>
        <v>8</v>
      </c>
      <c r="AO390">
        <f t="shared" si="76"/>
        <v>3</v>
      </c>
    </row>
    <row r="391" spans="1:41" x14ac:dyDescent="0.2">
      <c r="A391" s="29"/>
      <c r="B391" s="29"/>
      <c r="C391" s="29"/>
      <c r="D391" s="29"/>
      <c r="E391" s="29"/>
      <c r="F391" s="29"/>
      <c r="G391" s="29"/>
      <c r="H391" s="5" t="s">
        <v>404</v>
      </c>
      <c r="I391" s="60" t="s">
        <v>18</v>
      </c>
      <c r="J391" s="60"/>
      <c r="K391" s="60"/>
      <c r="L391" s="60"/>
      <c r="M391" s="60"/>
      <c r="N391" s="60"/>
      <c r="O391" s="60"/>
      <c r="P391" s="60"/>
      <c r="Q391" s="60"/>
      <c r="R391" s="60"/>
      <c r="S391" s="60"/>
      <c r="T391" s="60"/>
      <c r="U391" s="60"/>
      <c r="V391" s="46">
        <v>11</v>
      </c>
      <c r="W391" s="46"/>
      <c r="X391" s="7">
        <v>2</v>
      </c>
      <c r="Y391" s="8">
        <v>75</v>
      </c>
      <c r="AC391" t="str">
        <f t="shared" si="67"/>
        <v>Charlottetown</v>
      </c>
      <c r="AD391" t="str">
        <f t="shared" si="68"/>
        <v>CY</v>
      </c>
      <c r="AE391" t="str">
        <f t="shared" si="66"/>
        <v>TRUE</v>
      </c>
      <c r="AG391">
        <f t="shared" si="69"/>
        <v>11</v>
      </c>
      <c r="AH391">
        <f t="shared" si="70"/>
        <v>2</v>
      </c>
      <c r="AI391">
        <f t="shared" si="71"/>
        <v>75</v>
      </c>
      <c r="AJ391" t="str">
        <f t="shared" si="72"/>
        <v>Charlottetown</v>
      </c>
      <c r="AK391">
        <f t="shared" si="73"/>
        <v>11105</v>
      </c>
      <c r="AL391" t="str">
        <f t="shared" si="74"/>
        <v>1102075</v>
      </c>
      <c r="AN391">
        <f t="shared" si="75"/>
        <v>13</v>
      </c>
      <c r="AO391">
        <f t="shared" si="76"/>
        <v>2</v>
      </c>
    </row>
    <row r="392" spans="1:41" x14ac:dyDescent="0.2">
      <c r="A392" s="29"/>
      <c r="B392" s="29"/>
      <c r="C392" s="29"/>
      <c r="D392" s="29"/>
      <c r="E392" s="29"/>
      <c r="F392" s="29"/>
      <c r="G392" s="29"/>
      <c r="H392" s="5" t="s">
        <v>407</v>
      </c>
      <c r="I392" s="60" t="s">
        <v>406</v>
      </c>
      <c r="J392" s="60"/>
      <c r="K392" s="60"/>
      <c r="L392" s="60"/>
      <c r="M392" s="60"/>
      <c r="N392" s="60"/>
      <c r="O392" s="60"/>
      <c r="P392" s="60"/>
      <c r="Q392" s="60"/>
      <c r="R392" s="60"/>
      <c r="S392" s="60"/>
      <c r="T392" s="60"/>
      <c r="U392" s="60"/>
      <c r="V392" s="46">
        <v>11</v>
      </c>
      <c r="W392" s="46"/>
      <c r="X392" s="7">
        <v>2</v>
      </c>
      <c r="Y392" s="8">
        <v>37</v>
      </c>
      <c r="AC392" t="str">
        <f t="shared" si="67"/>
        <v>Clyde River</v>
      </c>
      <c r="AD392" t="str">
        <f t="shared" si="68"/>
        <v>COM</v>
      </c>
      <c r="AE392" t="str">
        <f t="shared" si="66"/>
        <v>TRUE</v>
      </c>
      <c r="AG392">
        <f t="shared" si="69"/>
        <v>11</v>
      </c>
      <c r="AH392">
        <f t="shared" si="70"/>
        <v>2</v>
      </c>
      <c r="AI392">
        <f t="shared" si="71"/>
        <v>37</v>
      </c>
      <c r="AJ392" t="str">
        <f t="shared" si="72"/>
        <v>Clyde River</v>
      </c>
      <c r="AK392">
        <f t="shared" si="73"/>
        <v>11105</v>
      </c>
      <c r="AL392" t="str">
        <f t="shared" si="74"/>
        <v>1102037</v>
      </c>
      <c r="AN392">
        <f t="shared" si="75"/>
        <v>11</v>
      </c>
      <c r="AO392">
        <f t="shared" si="76"/>
        <v>3</v>
      </c>
    </row>
    <row r="393" spans="1:41" x14ac:dyDescent="0.2">
      <c r="A393" s="29"/>
      <c r="B393" s="29"/>
      <c r="C393" s="29"/>
      <c r="D393" s="29"/>
      <c r="E393" s="29"/>
      <c r="F393" s="29"/>
      <c r="G393" s="29"/>
      <c r="H393" s="5" t="s">
        <v>408</v>
      </c>
      <c r="I393" s="60" t="s">
        <v>12</v>
      </c>
      <c r="J393" s="60"/>
      <c r="K393" s="60"/>
      <c r="L393" s="60"/>
      <c r="M393" s="60"/>
      <c r="N393" s="60"/>
      <c r="O393" s="60"/>
      <c r="P393" s="60"/>
      <c r="Q393" s="60"/>
      <c r="R393" s="60"/>
      <c r="S393" s="60"/>
      <c r="T393" s="60"/>
      <c r="U393" s="60"/>
      <c r="V393" s="46">
        <v>11</v>
      </c>
      <c r="W393" s="46"/>
      <c r="X393" s="7">
        <v>2</v>
      </c>
      <c r="Y393" s="8">
        <v>85</v>
      </c>
      <c r="AC393" t="str">
        <f t="shared" si="67"/>
        <v>Cornwall</v>
      </c>
      <c r="AD393" t="str">
        <f t="shared" si="68"/>
        <v>T</v>
      </c>
      <c r="AE393" t="str">
        <f t="shared" si="66"/>
        <v>TRUE</v>
      </c>
      <c r="AG393">
        <f t="shared" si="69"/>
        <v>11</v>
      </c>
      <c r="AH393">
        <f t="shared" si="70"/>
        <v>2</v>
      </c>
      <c r="AI393">
        <f t="shared" si="71"/>
        <v>85</v>
      </c>
      <c r="AJ393" t="str">
        <f t="shared" si="72"/>
        <v>Cornwall</v>
      </c>
      <c r="AK393">
        <f t="shared" si="73"/>
        <v>11105</v>
      </c>
      <c r="AL393" t="str">
        <f t="shared" si="74"/>
        <v>1102085</v>
      </c>
      <c r="AN393">
        <f t="shared" si="75"/>
        <v>8</v>
      </c>
      <c r="AO393">
        <f t="shared" si="76"/>
        <v>1</v>
      </c>
    </row>
    <row r="394" spans="1:41" x14ac:dyDescent="0.2">
      <c r="A394" s="29"/>
      <c r="B394" s="29"/>
      <c r="C394" s="29"/>
      <c r="D394" s="29"/>
      <c r="E394" s="29"/>
      <c r="F394" s="29"/>
      <c r="G394" s="29"/>
      <c r="H394" s="5" t="s">
        <v>409</v>
      </c>
      <c r="I394" s="60" t="s">
        <v>410</v>
      </c>
      <c r="J394" s="60"/>
      <c r="K394" s="60"/>
      <c r="L394" s="60"/>
      <c r="M394" s="60"/>
      <c r="N394" s="60"/>
      <c r="O394" s="60"/>
      <c r="P394" s="60"/>
      <c r="Q394" s="60"/>
      <c r="R394" s="60"/>
      <c r="S394" s="60"/>
      <c r="T394" s="60"/>
      <c r="U394" s="60"/>
      <c r="V394" s="46">
        <v>11</v>
      </c>
      <c r="W394" s="46"/>
      <c r="X394" s="7">
        <v>2</v>
      </c>
      <c r="Y394" s="8">
        <v>42</v>
      </c>
      <c r="AC394" t="str">
        <f t="shared" si="67"/>
        <v>Lot 23</v>
      </c>
      <c r="AD394" t="str">
        <f t="shared" si="68"/>
        <v>LOT</v>
      </c>
      <c r="AE394" t="str">
        <f t="shared" si="66"/>
        <v>FALSE</v>
      </c>
      <c r="AG394" t="str">
        <f t="shared" si="69"/>
        <v/>
      </c>
      <c r="AH394" t="str">
        <f t="shared" si="70"/>
        <v/>
      </c>
      <c r="AI394" t="str">
        <f t="shared" si="71"/>
        <v/>
      </c>
      <c r="AJ394" t="str">
        <f t="shared" si="72"/>
        <v/>
      </c>
      <c r="AK394">
        <f t="shared" si="73"/>
        <v>11105</v>
      </c>
      <c r="AL394" t="str">
        <f t="shared" si="74"/>
        <v/>
      </c>
      <c r="AN394">
        <f t="shared" si="75"/>
        <v>6</v>
      </c>
      <c r="AO394">
        <f t="shared" si="76"/>
        <v>3</v>
      </c>
    </row>
    <row r="395" spans="1:41" x14ac:dyDescent="0.2">
      <c r="A395" s="29"/>
      <c r="B395" s="29"/>
      <c r="C395" s="29"/>
      <c r="D395" s="29"/>
      <c r="E395" s="29"/>
      <c r="F395" s="29"/>
      <c r="G395" s="29"/>
      <c r="H395" s="5" t="s">
        <v>411</v>
      </c>
      <c r="I395" s="60" t="s">
        <v>410</v>
      </c>
      <c r="J395" s="60"/>
      <c r="K395" s="60"/>
      <c r="L395" s="60"/>
      <c r="M395" s="60"/>
      <c r="N395" s="60"/>
      <c r="O395" s="60"/>
      <c r="P395" s="60"/>
      <c r="Q395" s="60"/>
      <c r="R395" s="60"/>
      <c r="S395" s="60"/>
      <c r="T395" s="60"/>
      <c r="U395" s="60"/>
      <c r="V395" s="46">
        <v>11</v>
      </c>
      <c r="W395" s="46"/>
      <c r="X395" s="7">
        <v>2</v>
      </c>
      <c r="Y395" s="8">
        <v>26</v>
      </c>
      <c r="AC395" t="str">
        <f t="shared" si="67"/>
        <v>Lot 31</v>
      </c>
      <c r="AD395" t="str">
        <f t="shared" si="68"/>
        <v>LOT</v>
      </c>
      <c r="AE395" t="str">
        <f t="shared" si="66"/>
        <v>FALSE</v>
      </c>
      <c r="AG395" t="str">
        <f t="shared" si="69"/>
        <v/>
      </c>
      <c r="AH395" t="str">
        <f t="shared" si="70"/>
        <v/>
      </c>
      <c r="AI395" t="str">
        <f t="shared" si="71"/>
        <v/>
      </c>
      <c r="AJ395" t="str">
        <f t="shared" si="72"/>
        <v/>
      </c>
      <c r="AK395">
        <f t="shared" si="73"/>
        <v>11105</v>
      </c>
      <c r="AL395" t="str">
        <f t="shared" si="74"/>
        <v/>
      </c>
      <c r="AN395">
        <f t="shared" si="75"/>
        <v>6</v>
      </c>
      <c r="AO395">
        <f t="shared" si="76"/>
        <v>3</v>
      </c>
    </row>
    <row r="396" spans="1:41" x14ac:dyDescent="0.2">
      <c r="A396" s="29"/>
      <c r="B396" s="29"/>
      <c r="C396" s="29"/>
      <c r="D396" s="29"/>
      <c r="E396" s="29"/>
      <c r="F396" s="29"/>
      <c r="G396" s="29"/>
      <c r="H396" s="5" t="s">
        <v>412</v>
      </c>
      <c r="I396" s="60" t="s">
        <v>410</v>
      </c>
      <c r="J396" s="60"/>
      <c r="K396" s="60"/>
      <c r="L396" s="60"/>
      <c r="M396" s="60"/>
      <c r="N396" s="60"/>
      <c r="O396" s="60"/>
      <c r="P396" s="60"/>
      <c r="Q396" s="60"/>
      <c r="R396" s="60"/>
      <c r="S396" s="60"/>
      <c r="T396" s="60"/>
      <c r="U396" s="60"/>
      <c r="V396" s="46">
        <v>11</v>
      </c>
      <c r="W396" s="46"/>
      <c r="X396" s="7">
        <v>2</v>
      </c>
      <c r="Y396" s="8">
        <v>49</v>
      </c>
      <c r="AC396" t="str">
        <f t="shared" si="67"/>
        <v>Lot 33</v>
      </c>
      <c r="AD396" t="str">
        <f t="shared" si="68"/>
        <v>LOT</v>
      </c>
      <c r="AE396" t="str">
        <f t="shared" si="66"/>
        <v>FALSE</v>
      </c>
      <c r="AG396" t="str">
        <f t="shared" si="69"/>
        <v/>
      </c>
      <c r="AH396" t="str">
        <f t="shared" si="70"/>
        <v/>
      </c>
      <c r="AI396" t="str">
        <f t="shared" si="71"/>
        <v/>
      </c>
      <c r="AJ396" t="str">
        <f t="shared" si="72"/>
        <v/>
      </c>
      <c r="AK396">
        <f t="shared" si="73"/>
        <v>11105</v>
      </c>
      <c r="AL396" t="str">
        <f t="shared" si="74"/>
        <v/>
      </c>
      <c r="AN396">
        <f t="shared" si="75"/>
        <v>6</v>
      </c>
      <c r="AO396">
        <f t="shared" si="76"/>
        <v>3</v>
      </c>
    </row>
    <row r="397" spans="1:41" x14ac:dyDescent="0.2">
      <c r="A397" s="29"/>
      <c r="B397" s="29"/>
      <c r="C397" s="29"/>
      <c r="D397" s="29"/>
      <c r="E397" s="29"/>
      <c r="F397" s="29"/>
      <c r="G397" s="29"/>
      <c r="H397" s="5" t="s">
        <v>413</v>
      </c>
      <c r="I397" s="60" t="s">
        <v>410</v>
      </c>
      <c r="J397" s="60"/>
      <c r="K397" s="60"/>
      <c r="L397" s="60"/>
      <c r="M397" s="60"/>
      <c r="N397" s="60"/>
      <c r="O397" s="60"/>
      <c r="P397" s="60"/>
      <c r="Q397" s="60"/>
      <c r="R397" s="60"/>
      <c r="S397" s="60"/>
      <c r="T397" s="60"/>
      <c r="U397" s="60"/>
      <c r="V397" s="46">
        <v>11</v>
      </c>
      <c r="W397" s="46"/>
      <c r="X397" s="7">
        <v>2</v>
      </c>
      <c r="Y397" s="8">
        <v>52</v>
      </c>
      <c r="AC397" t="str">
        <f t="shared" si="67"/>
        <v>Lot 34</v>
      </c>
      <c r="AD397" t="str">
        <f t="shared" si="68"/>
        <v>LOT</v>
      </c>
      <c r="AE397" t="str">
        <f t="shared" si="66"/>
        <v>FALSE</v>
      </c>
      <c r="AG397" t="str">
        <f t="shared" si="69"/>
        <v/>
      </c>
      <c r="AH397" t="str">
        <f t="shared" si="70"/>
        <v/>
      </c>
      <c r="AI397" t="str">
        <f t="shared" si="71"/>
        <v/>
      </c>
      <c r="AJ397" t="str">
        <f t="shared" si="72"/>
        <v/>
      </c>
      <c r="AK397">
        <f t="shared" si="73"/>
        <v>11105</v>
      </c>
      <c r="AL397" t="str">
        <f t="shared" si="74"/>
        <v/>
      </c>
      <c r="AN397">
        <f t="shared" si="75"/>
        <v>6</v>
      </c>
      <c r="AO397">
        <f t="shared" si="76"/>
        <v>3</v>
      </c>
    </row>
    <row r="398" spans="1:41" x14ac:dyDescent="0.2">
      <c r="A398" s="29"/>
      <c r="B398" s="29"/>
      <c r="C398" s="29"/>
      <c r="D398" s="29"/>
      <c r="E398" s="29"/>
      <c r="F398" s="29"/>
      <c r="G398" s="29"/>
      <c r="H398" s="5" t="s">
        <v>414</v>
      </c>
      <c r="I398" s="60" t="s">
        <v>410</v>
      </c>
      <c r="J398" s="60"/>
      <c r="K398" s="60"/>
      <c r="L398" s="60"/>
      <c r="M398" s="60"/>
      <c r="N398" s="60"/>
      <c r="O398" s="60"/>
      <c r="P398" s="60"/>
      <c r="Q398" s="60"/>
      <c r="R398" s="60"/>
      <c r="S398" s="60"/>
      <c r="T398" s="60"/>
      <c r="U398" s="60"/>
      <c r="V398" s="46">
        <v>11</v>
      </c>
      <c r="W398" s="46"/>
      <c r="X398" s="7">
        <v>2</v>
      </c>
      <c r="Y398" s="8">
        <v>54</v>
      </c>
      <c r="AC398" t="str">
        <f t="shared" si="67"/>
        <v>Lot 35</v>
      </c>
      <c r="AD398" t="str">
        <f t="shared" si="68"/>
        <v>LOT</v>
      </c>
      <c r="AE398" t="str">
        <f t="shared" si="66"/>
        <v>FALSE</v>
      </c>
      <c r="AG398" t="str">
        <f t="shared" si="69"/>
        <v/>
      </c>
      <c r="AH398" t="str">
        <f t="shared" si="70"/>
        <v/>
      </c>
      <c r="AI398" t="str">
        <f t="shared" si="71"/>
        <v/>
      </c>
      <c r="AJ398" t="str">
        <f t="shared" si="72"/>
        <v/>
      </c>
      <c r="AK398">
        <f t="shared" si="73"/>
        <v>11105</v>
      </c>
      <c r="AL398" t="str">
        <f t="shared" si="74"/>
        <v/>
      </c>
      <c r="AN398">
        <f t="shared" si="75"/>
        <v>6</v>
      </c>
      <c r="AO398">
        <f t="shared" si="76"/>
        <v>3</v>
      </c>
    </row>
    <row r="399" spans="1:41" x14ac:dyDescent="0.2">
      <c r="A399" s="29"/>
      <c r="B399" s="29"/>
      <c r="C399" s="29"/>
      <c r="D399" s="29"/>
      <c r="E399" s="29"/>
      <c r="F399" s="29"/>
      <c r="G399" s="29"/>
      <c r="H399" s="5" t="s">
        <v>415</v>
      </c>
      <c r="I399" s="60" t="s">
        <v>410</v>
      </c>
      <c r="J399" s="60"/>
      <c r="K399" s="60"/>
      <c r="L399" s="60"/>
      <c r="M399" s="60"/>
      <c r="N399" s="60"/>
      <c r="O399" s="60"/>
      <c r="P399" s="60"/>
      <c r="Q399" s="60"/>
      <c r="R399" s="60"/>
      <c r="S399" s="60"/>
      <c r="T399" s="60"/>
      <c r="U399" s="60"/>
      <c r="V399" s="46">
        <v>11</v>
      </c>
      <c r="W399" s="46"/>
      <c r="X399" s="7">
        <v>2</v>
      </c>
      <c r="Y399" s="8">
        <v>56</v>
      </c>
      <c r="AC399" t="str">
        <f t="shared" si="67"/>
        <v>Lot 36</v>
      </c>
      <c r="AD399" t="str">
        <f t="shared" si="68"/>
        <v>LOT</v>
      </c>
      <c r="AE399" t="str">
        <f t="shared" si="66"/>
        <v>FALSE</v>
      </c>
      <c r="AG399" t="str">
        <f t="shared" si="69"/>
        <v/>
      </c>
      <c r="AH399" t="str">
        <f t="shared" si="70"/>
        <v/>
      </c>
      <c r="AI399" t="str">
        <f t="shared" si="71"/>
        <v/>
      </c>
      <c r="AJ399" t="str">
        <f t="shared" si="72"/>
        <v/>
      </c>
      <c r="AK399">
        <f t="shared" si="73"/>
        <v>11105</v>
      </c>
      <c r="AL399" t="str">
        <f t="shared" si="74"/>
        <v/>
      </c>
      <c r="AN399">
        <f t="shared" si="75"/>
        <v>6</v>
      </c>
      <c r="AO399">
        <f t="shared" si="76"/>
        <v>3</v>
      </c>
    </row>
    <row r="400" spans="1:41" x14ac:dyDescent="0.2">
      <c r="A400" s="29"/>
      <c r="B400" s="29"/>
      <c r="C400" s="29"/>
      <c r="D400" s="29"/>
      <c r="E400" s="29"/>
      <c r="F400" s="29"/>
      <c r="G400" s="29"/>
      <c r="H400" s="5" t="s">
        <v>416</v>
      </c>
      <c r="I400" s="60" t="s">
        <v>410</v>
      </c>
      <c r="J400" s="60"/>
      <c r="K400" s="60"/>
      <c r="L400" s="60"/>
      <c r="M400" s="60"/>
      <c r="N400" s="60"/>
      <c r="O400" s="60"/>
      <c r="P400" s="60"/>
      <c r="Q400" s="60"/>
      <c r="R400" s="60"/>
      <c r="S400" s="60"/>
      <c r="T400" s="60"/>
      <c r="U400" s="60"/>
      <c r="V400" s="46">
        <v>11</v>
      </c>
      <c r="W400" s="46"/>
      <c r="X400" s="7">
        <v>2</v>
      </c>
      <c r="Y400" s="8">
        <v>14</v>
      </c>
      <c r="AC400" t="str">
        <f t="shared" si="67"/>
        <v>Lot 48</v>
      </c>
      <c r="AD400" t="str">
        <f t="shared" si="68"/>
        <v>LOT</v>
      </c>
      <c r="AE400" t="str">
        <f t="shared" si="66"/>
        <v>FALSE</v>
      </c>
      <c r="AG400" t="str">
        <f t="shared" si="69"/>
        <v/>
      </c>
      <c r="AH400" t="str">
        <f t="shared" si="70"/>
        <v/>
      </c>
      <c r="AI400" t="str">
        <f t="shared" si="71"/>
        <v/>
      </c>
      <c r="AJ400" t="str">
        <f t="shared" si="72"/>
        <v/>
      </c>
      <c r="AK400">
        <f t="shared" si="73"/>
        <v>11105</v>
      </c>
      <c r="AL400" t="str">
        <f t="shared" si="74"/>
        <v/>
      </c>
      <c r="AN400">
        <f t="shared" si="75"/>
        <v>6</v>
      </c>
      <c r="AO400">
        <f t="shared" si="76"/>
        <v>3</v>
      </c>
    </row>
    <row r="401" spans="1:41" x14ac:dyDescent="0.2">
      <c r="A401" s="29"/>
      <c r="B401" s="29"/>
      <c r="C401" s="29"/>
      <c r="D401" s="29"/>
      <c r="E401" s="29"/>
      <c r="F401" s="29"/>
      <c r="G401" s="29"/>
      <c r="H401" s="5" t="s">
        <v>417</v>
      </c>
      <c r="I401" s="60" t="s">
        <v>410</v>
      </c>
      <c r="J401" s="60"/>
      <c r="K401" s="60"/>
      <c r="L401" s="60"/>
      <c r="M401" s="60"/>
      <c r="N401" s="60"/>
      <c r="O401" s="60"/>
      <c r="P401" s="60"/>
      <c r="Q401" s="60"/>
      <c r="R401" s="60"/>
      <c r="S401" s="60"/>
      <c r="T401" s="60"/>
      <c r="U401" s="60"/>
      <c r="V401" s="46">
        <v>11</v>
      </c>
      <c r="W401" s="46"/>
      <c r="X401" s="7">
        <v>2</v>
      </c>
      <c r="Y401" s="8">
        <v>28</v>
      </c>
      <c r="AC401" t="str">
        <f t="shared" si="67"/>
        <v>Lot 65</v>
      </c>
      <c r="AD401" t="str">
        <f t="shared" si="68"/>
        <v>LOT</v>
      </c>
      <c r="AE401" t="str">
        <f t="shared" si="66"/>
        <v>FALSE</v>
      </c>
      <c r="AG401" t="str">
        <f t="shared" si="69"/>
        <v/>
      </c>
      <c r="AH401" t="str">
        <f t="shared" si="70"/>
        <v/>
      </c>
      <c r="AI401" t="str">
        <f t="shared" si="71"/>
        <v/>
      </c>
      <c r="AJ401" t="str">
        <f t="shared" si="72"/>
        <v/>
      </c>
      <c r="AK401">
        <f t="shared" si="73"/>
        <v>11105</v>
      </c>
      <c r="AL401" t="str">
        <f t="shared" si="74"/>
        <v/>
      </c>
      <c r="AN401">
        <f t="shared" si="75"/>
        <v>6</v>
      </c>
      <c r="AO401">
        <f t="shared" si="76"/>
        <v>3</v>
      </c>
    </row>
    <row r="402" spans="1:41" x14ac:dyDescent="0.2">
      <c r="A402" s="29"/>
      <c r="B402" s="29"/>
      <c r="C402" s="29"/>
      <c r="D402" s="29"/>
      <c r="E402" s="29"/>
      <c r="F402" s="29"/>
      <c r="G402" s="29"/>
      <c r="H402" s="5" t="s">
        <v>418</v>
      </c>
      <c r="I402" s="60" t="s">
        <v>406</v>
      </c>
      <c r="J402" s="60"/>
      <c r="K402" s="60"/>
      <c r="L402" s="60"/>
      <c r="M402" s="60"/>
      <c r="N402" s="60"/>
      <c r="O402" s="60"/>
      <c r="P402" s="60"/>
      <c r="Q402" s="60"/>
      <c r="R402" s="60"/>
      <c r="S402" s="60"/>
      <c r="T402" s="60"/>
      <c r="U402" s="60"/>
      <c r="V402" s="46">
        <v>11</v>
      </c>
      <c r="W402" s="46"/>
      <c r="X402" s="7">
        <v>2</v>
      </c>
      <c r="Y402" s="8">
        <v>33</v>
      </c>
      <c r="AC402" t="str">
        <f t="shared" si="67"/>
        <v>Meadowbank</v>
      </c>
      <c r="AD402" t="str">
        <f t="shared" si="68"/>
        <v>COM</v>
      </c>
      <c r="AE402" t="str">
        <f t="shared" si="66"/>
        <v>TRUE</v>
      </c>
      <c r="AG402">
        <f t="shared" si="69"/>
        <v>11</v>
      </c>
      <c r="AH402">
        <f t="shared" si="70"/>
        <v>2</v>
      </c>
      <c r="AI402">
        <f t="shared" si="71"/>
        <v>33</v>
      </c>
      <c r="AJ402" t="str">
        <f t="shared" si="72"/>
        <v>Meadowbank</v>
      </c>
      <c r="AK402">
        <f t="shared" si="73"/>
        <v>11105</v>
      </c>
      <c r="AL402" t="str">
        <f t="shared" si="74"/>
        <v>1102033</v>
      </c>
      <c r="AN402">
        <f t="shared" si="75"/>
        <v>10</v>
      </c>
      <c r="AO402">
        <f t="shared" si="76"/>
        <v>3</v>
      </c>
    </row>
    <row r="403" spans="1:41" x14ac:dyDescent="0.2">
      <c r="A403" s="29"/>
      <c r="B403" s="29"/>
      <c r="C403" s="29"/>
      <c r="D403" s="29"/>
      <c r="E403" s="29"/>
      <c r="F403" s="29"/>
      <c r="G403" s="29"/>
      <c r="H403" s="5" t="s">
        <v>419</v>
      </c>
      <c r="I403" s="60" t="s">
        <v>406</v>
      </c>
      <c r="J403" s="60"/>
      <c r="K403" s="60"/>
      <c r="L403" s="60"/>
      <c r="M403" s="60"/>
      <c r="N403" s="60"/>
      <c r="O403" s="60"/>
      <c r="P403" s="60"/>
      <c r="Q403" s="60"/>
      <c r="R403" s="60"/>
      <c r="S403" s="60"/>
      <c r="T403" s="60"/>
      <c r="U403" s="60"/>
      <c r="V403" s="46">
        <v>11</v>
      </c>
      <c r="W403" s="46"/>
      <c r="X403" s="7">
        <v>2</v>
      </c>
      <c r="Y403" s="8">
        <v>40</v>
      </c>
      <c r="AC403" t="str">
        <f t="shared" si="67"/>
        <v>Miltonvale Park</v>
      </c>
      <c r="AD403" t="str">
        <f t="shared" si="68"/>
        <v>COM</v>
      </c>
      <c r="AE403" t="str">
        <f t="shared" si="66"/>
        <v>TRUE</v>
      </c>
      <c r="AG403">
        <f t="shared" si="69"/>
        <v>11</v>
      </c>
      <c r="AH403">
        <f t="shared" si="70"/>
        <v>2</v>
      </c>
      <c r="AI403">
        <f t="shared" si="71"/>
        <v>40</v>
      </c>
      <c r="AJ403" t="str">
        <f t="shared" si="72"/>
        <v>Miltonvale Park</v>
      </c>
      <c r="AK403">
        <f t="shared" si="73"/>
        <v>11105</v>
      </c>
      <c r="AL403" t="str">
        <f t="shared" si="74"/>
        <v>1102040</v>
      </c>
      <c r="AN403">
        <f t="shared" si="75"/>
        <v>15</v>
      </c>
      <c r="AO403">
        <f t="shared" si="76"/>
        <v>3</v>
      </c>
    </row>
    <row r="404" spans="1:41" x14ac:dyDescent="0.2">
      <c r="A404" s="29"/>
      <c r="B404" s="29"/>
      <c r="C404" s="29"/>
      <c r="D404" s="29"/>
      <c r="E404" s="29"/>
      <c r="F404" s="29"/>
      <c r="G404" s="29"/>
      <c r="H404" s="5" t="s">
        <v>420</v>
      </c>
      <c r="I404" s="60" t="s">
        <v>272</v>
      </c>
      <c r="J404" s="60"/>
      <c r="K404" s="60"/>
      <c r="L404" s="60"/>
      <c r="M404" s="60"/>
      <c r="N404" s="60"/>
      <c r="O404" s="60"/>
      <c r="P404" s="60"/>
      <c r="Q404" s="60"/>
      <c r="R404" s="60"/>
      <c r="S404" s="60"/>
      <c r="T404" s="60"/>
      <c r="U404" s="60"/>
      <c r="V404" s="46">
        <v>11</v>
      </c>
      <c r="W404" s="46"/>
      <c r="X404" s="7">
        <v>2</v>
      </c>
      <c r="Y404" s="8">
        <v>30</v>
      </c>
      <c r="AC404" t="str">
        <f t="shared" si="67"/>
        <v>Rocky Point 3</v>
      </c>
      <c r="AD404" t="str">
        <f t="shared" si="68"/>
        <v>IRI</v>
      </c>
      <c r="AE404" t="str">
        <f t="shared" si="66"/>
        <v>TRUE</v>
      </c>
      <c r="AG404">
        <f t="shared" si="69"/>
        <v>11</v>
      </c>
      <c r="AH404">
        <f t="shared" si="70"/>
        <v>2</v>
      </c>
      <c r="AI404">
        <f t="shared" si="71"/>
        <v>30</v>
      </c>
      <c r="AJ404" t="str">
        <f t="shared" si="72"/>
        <v>Rocky Point 3</v>
      </c>
      <c r="AK404">
        <f t="shared" si="73"/>
        <v>11105</v>
      </c>
      <c r="AL404" t="str">
        <f t="shared" si="74"/>
        <v>1102030</v>
      </c>
      <c r="AN404">
        <f t="shared" si="75"/>
        <v>13</v>
      </c>
      <c r="AO404">
        <f t="shared" si="76"/>
        <v>3</v>
      </c>
    </row>
    <row r="405" spans="1:41" x14ac:dyDescent="0.2">
      <c r="A405" s="29"/>
      <c r="B405" s="29"/>
      <c r="C405" s="29"/>
      <c r="D405" s="29"/>
      <c r="E405" s="29"/>
      <c r="F405" s="29"/>
      <c r="G405" s="29"/>
      <c r="H405" s="5" t="s">
        <v>421</v>
      </c>
      <c r="I405" s="60" t="s">
        <v>12</v>
      </c>
      <c r="J405" s="60"/>
      <c r="K405" s="60"/>
      <c r="L405" s="60"/>
      <c r="M405" s="60"/>
      <c r="N405" s="60"/>
      <c r="O405" s="60"/>
      <c r="P405" s="60"/>
      <c r="Q405" s="60"/>
      <c r="R405" s="60"/>
      <c r="S405" s="60"/>
      <c r="T405" s="60"/>
      <c r="U405" s="60"/>
      <c r="V405" s="46">
        <v>11</v>
      </c>
      <c r="W405" s="46"/>
      <c r="X405" s="7">
        <v>2</v>
      </c>
      <c r="Y405" s="8">
        <v>80</v>
      </c>
      <c r="AC405" t="str">
        <f t="shared" si="67"/>
        <v>Stratford</v>
      </c>
      <c r="AD405" t="str">
        <f t="shared" si="68"/>
        <v>T</v>
      </c>
      <c r="AE405" t="str">
        <f t="shared" si="66"/>
        <v>TRUE</v>
      </c>
      <c r="AG405">
        <f t="shared" si="69"/>
        <v>11</v>
      </c>
      <c r="AH405">
        <f t="shared" si="70"/>
        <v>2</v>
      </c>
      <c r="AI405">
        <f t="shared" si="71"/>
        <v>80</v>
      </c>
      <c r="AJ405" t="str">
        <f t="shared" si="72"/>
        <v>Stratford</v>
      </c>
      <c r="AK405">
        <f t="shared" si="73"/>
        <v>11105</v>
      </c>
      <c r="AL405" t="str">
        <f t="shared" si="74"/>
        <v>1102080</v>
      </c>
      <c r="AN405">
        <f t="shared" si="75"/>
        <v>9</v>
      </c>
      <c r="AO405">
        <f t="shared" si="76"/>
        <v>1</v>
      </c>
    </row>
    <row r="406" spans="1:41" x14ac:dyDescent="0.2">
      <c r="A406" s="29"/>
      <c r="B406" s="29"/>
      <c r="C406" s="29"/>
      <c r="D406" s="29"/>
      <c r="E406" s="29"/>
      <c r="F406" s="29"/>
      <c r="G406" s="29"/>
      <c r="H406" s="5" t="s">
        <v>422</v>
      </c>
      <c r="I406" s="60" t="s">
        <v>406</v>
      </c>
      <c r="J406" s="60"/>
      <c r="K406" s="60"/>
      <c r="L406" s="60"/>
      <c r="M406" s="60"/>
      <c r="N406" s="60"/>
      <c r="O406" s="60"/>
      <c r="P406" s="60"/>
      <c r="Q406" s="60"/>
      <c r="R406" s="60"/>
      <c r="S406" s="60"/>
      <c r="T406" s="60"/>
      <c r="U406" s="60"/>
      <c r="V406" s="46">
        <v>11</v>
      </c>
      <c r="W406" s="46"/>
      <c r="X406" s="7">
        <v>2</v>
      </c>
      <c r="Y406" s="8">
        <v>50</v>
      </c>
      <c r="AC406" t="str">
        <f t="shared" si="67"/>
        <v>Union Road</v>
      </c>
      <c r="AD406" t="str">
        <f t="shared" si="68"/>
        <v>COM</v>
      </c>
      <c r="AE406" t="str">
        <f t="shared" si="66"/>
        <v>TRUE</v>
      </c>
      <c r="AG406">
        <f t="shared" si="69"/>
        <v>11</v>
      </c>
      <c r="AH406">
        <f t="shared" si="70"/>
        <v>2</v>
      </c>
      <c r="AI406">
        <f t="shared" si="71"/>
        <v>50</v>
      </c>
      <c r="AJ406" t="str">
        <f t="shared" si="72"/>
        <v>Union Road</v>
      </c>
      <c r="AK406">
        <f t="shared" si="73"/>
        <v>11105</v>
      </c>
      <c r="AL406" t="str">
        <f t="shared" si="74"/>
        <v>1102050</v>
      </c>
      <c r="AN406">
        <f t="shared" si="75"/>
        <v>10</v>
      </c>
      <c r="AO406">
        <f t="shared" si="76"/>
        <v>3</v>
      </c>
    </row>
    <row r="407" spans="1:41" x14ac:dyDescent="0.2">
      <c r="A407" s="29"/>
      <c r="B407" s="29"/>
      <c r="C407" s="29"/>
      <c r="D407" s="29"/>
      <c r="E407" s="29"/>
      <c r="F407" s="29"/>
      <c r="G407" s="29"/>
      <c r="H407" s="5" t="s">
        <v>423</v>
      </c>
      <c r="I407" s="60" t="s">
        <v>406</v>
      </c>
      <c r="J407" s="60"/>
      <c r="K407" s="60"/>
      <c r="L407" s="60"/>
      <c r="M407" s="60"/>
      <c r="N407" s="60"/>
      <c r="O407" s="60"/>
      <c r="P407" s="60"/>
      <c r="Q407" s="60"/>
      <c r="R407" s="60"/>
      <c r="S407" s="60"/>
      <c r="T407" s="60"/>
      <c r="U407" s="60"/>
      <c r="V407" s="46">
        <v>11</v>
      </c>
      <c r="W407" s="46"/>
      <c r="X407" s="7">
        <v>2</v>
      </c>
      <c r="Y407" s="8">
        <v>70</v>
      </c>
      <c r="AC407" t="str">
        <f t="shared" si="67"/>
        <v>Warren Grove</v>
      </c>
      <c r="AD407" t="str">
        <f t="shared" si="68"/>
        <v>COM</v>
      </c>
      <c r="AE407" t="str">
        <f t="shared" si="66"/>
        <v>TRUE</v>
      </c>
      <c r="AG407">
        <f t="shared" si="69"/>
        <v>11</v>
      </c>
      <c r="AH407">
        <f t="shared" si="70"/>
        <v>2</v>
      </c>
      <c r="AI407">
        <f t="shared" si="71"/>
        <v>70</v>
      </c>
      <c r="AJ407" t="str">
        <f t="shared" si="72"/>
        <v>Warren Grove</v>
      </c>
      <c r="AK407">
        <f t="shared" si="73"/>
        <v>11105</v>
      </c>
      <c r="AL407" t="str">
        <f t="shared" si="74"/>
        <v>1102070</v>
      </c>
      <c r="AN407">
        <f t="shared" si="75"/>
        <v>12</v>
      </c>
      <c r="AO407">
        <f t="shared" si="76"/>
        <v>3</v>
      </c>
    </row>
    <row r="408" spans="1:41" x14ac:dyDescent="0.2">
      <c r="A408" s="29"/>
      <c r="B408" s="29"/>
      <c r="C408" s="29"/>
      <c r="D408" s="29"/>
      <c r="E408" s="29"/>
      <c r="F408" s="29"/>
      <c r="G408" s="29"/>
      <c r="H408" s="5" t="s">
        <v>424</v>
      </c>
      <c r="I408" s="60" t="s">
        <v>406</v>
      </c>
      <c r="J408" s="60"/>
      <c r="K408" s="60"/>
      <c r="L408" s="60"/>
      <c r="M408" s="60"/>
      <c r="N408" s="60"/>
      <c r="O408" s="60"/>
      <c r="P408" s="60"/>
      <c r="Q408" s="60"/>
      <c r="R408" s="60"/>
      <c r="S408" s="60"/>
      <c r="T408" s="60"/>
      <c r="U408" s="60"/>
      <c r="V408" s="46">
        <v>11</v>
      </c>
      <c r="W408" s="46"/>
      <c r="X408" s="7">
        <v>2</v>
      </c>
      <c r="Y408" s="8">
        <v>65</v>
      </c>
      <c r="AC408" t="str">
        <f t="shared" si="67"/>
        <v>Winsloe South</v>
      </c>
      <c r="AD408" t="str">
        <f t="shared" si="68"/>
        <v>COM</v>
      </c>
      <c r="AE408" t="str">
        <f t="shared" si="66"/>
        <v>TRUE</v>
      </c>
      <c r="AG408">
        <f t="shared" si="69"/>
        <v>11</v>
      </c>
      <c r="AH408">
        <f t="shared" si="70"/>
        <v>2</v>
      </c>
      <c r="AI408">
        <f t="shared" si="71"/>
        <v>65</v>
      </c>
      <c r="AJ408" t="str">
        <f t="shared" si="72"/>
        <v>Winsloe South</v>
      </c>
      <c r="AK408">
        <f t="shared" si="73"/>
        <v>11105</v>
      </c>
      <c r="AL408" t="str">
        <f t="shared" si="74"/>
        <v>1102065</v>
      </c>
      <c r="AN408">
        <f t="shared" si="75"/>
        <v>13</v>
      </c>
      <c r="AO408">
        <f t="shared" si="76"/>
        <v>3</v>
      </c>
    </row>
    <row r="409" spans="1:41" x14ac:dyDescent="0.2">
      <c r="A409" s="30" t="s">
        <v>425</v>
      </c>
      <c r="B409" s="30"/>
      <c r="C409" s="30"/>
      <c r="D409" s="30"/>
      <c r="E409" s="47">
        <v>11110</v>
      </c>
      <c r="F409" s="47"/>
      <c r="G409" s="47"/>
      <c r="H409" s="5" t="s">
        <v>426</v>
      </c>
      <c r="I409" s="60" t="s">
        <v>406</v>
      </c>
      <c r="J409" s="60"/>
      <c r="K409" s="60"/>
      <c r="L409" s="60"/>
      <c r="M409" s="60"/>
      <c r="N409" s="60"/>
      <c r="O409" s="60"/>
      <c r="P409" s="60"/>
      <c r="Q409" s="60"/>
      <c r="R409" s="60"/>
      <c r="S409" s="60"/>
      <c r="T409" s="60"/>
      <c r="U409" s="60"/>
      <c r="V409" s="46">
        <v>11</v>
      </c>
      <c r="W409" s="46"/>
      <c r="X409" s="7">
        <v>3</v>
      </c>
      <c r="Y409" s="8">
        <v>23</v>
      </c>
      <c r="AC409" t="str">
        <f t="shared" si="67"/>
        <v>Linkletter</v>
      </c>
      <c r="AD409" t="str">
        <f t="shared" si="68"/>
        <v>COM</v>
      </c>
      <c r="AE409" t="str">
        <f t="shared" si="66"/>
        <v>TRUE</v>
      </c>
      <c r="AG409">
        <f t="shared" si="69"/>
        <v>11</v>
      </c>
      <c r="AH409">
        <f t="shared" si="70"/>
        <v>3</v>
      </c>
      <c r="AI409">
        <f t="shared" si="71"/>
        <v>23</v>
      </c>
      <c r="AJ409" t="str">
        <f t="shared" si="72"/>
        <v>Linkletter</v>
      </c>
      <c r="AK409">
        <f t="shared" si="73"/>
        <v>11110</v>
      </c>
      <c r="AL409" t="str">
        <f t="shared" si="74"/>
        <v>1103023</v>
      </c>
      <c r="AN409">
        <f t="shared" si="75"/>
        <v>10</v>
      </c>
      <c r="AO409">
        <f t="shared" si="76"/>
        <v>3</v>
      </c>
    </row>
    <row r="410" spans="1:41" x14ac:dyDescent="0.2">
      <c r="A410" s="29"/>
      <c r="B410" s="29"/>
      <c r="C410" s="29"/>
      <c r="D410" s="29"/>
      <c r="E410" s="29"/>
      <c r="F410" s="29"/>
      <c r="G410" s="29"/>
      <c r="H410" s="5" t="s">
        <v>427</v>
      </c>
      <c r="I410" s="60" t="s">
        <v>410</v>
      </c>
      <c r="J410" s="60"/>
      <c r="K410" s="60"/>
      <c r="L410" s="60"/>
      <c r="M410" s="60"/>
      <c r="N410" s="60"/>
      <c r="O410" s="60"/>
      <c r="P410" s="60"/>
      <c r="Q410" s="60"/>
      <c r="R410" s="60"/>
      <c r="S410" s="60"/>
      <c r="T410" s="60"/>
      <c r="U410" s="60"/>
      <c r="V410" s="46">
        <v>11</v>
      </c>
      <c r="W410" s="46"/>
      <c r="X410" s="7">
        <v>3</v>
      </c>
      <c r="Y410" s="8">
        <v>19</v>
      </c>
      <c r="AC410" t="str">
        <f t="shared" si="67"/>
        <v>Lot 17</v>
      </c>
      <c r="AD410" t="str">
        <f t="shared" si="68"/>
        <v>LOT</v>
      </c>
      <c r="AE410" t="str">
        <f t="shared" si="66"/>
        <v>FALSE</v>
      </c>
      <c r="AG410" t="str">
        <f t="shared" si="69"/>
        <v/>
      </c>
      <c r="AH410" t="str">
        <f t="shared" si="70"/>
        <v/>
      </c>
      <c r="AI410" t="str">
        <f t="shared" si="71"/>
        <v/>
      </c>
      <c r="AJ410" t="str">
        <f t="shared" si="72"/>
        <v/>
      </c>
      <c r="AK410">
        <f t="shared" si="73"/>
        <v>11110</v>
      </c>
      <c r="AL410" t="str">
        <f t="shared" si="74"/>
        <v/>
      </c>
      <c r="AN410">
        <f t="shared" si="75"/>
        <v>6</v>
      </c>
      <c r="AO410">
        <f t="shared" si="76"/>
        <v>3</v>
      </c>
    </row>
    <row r="411" spans="1:41" x14ac:dyDescent="0.2">
      <c r="A411" s="29"/>
      <c r="B411" s="29"/>
      <c r="C411" s="29"/>
      <c r="D411" s="29"/>
      <c r="E411" s="29"/>
      <c r="F411" s="29"/>
      <c r="G411" s="29"/>
      <c r="H411" s="5" t="s">
        <v>428</v>
      </c>
      <c r="I411" s="60" t="s">
        <v>406</v>
      </c>
      <c r="J411" s="60"/>
      <c r="K411" s="60"/>
      <c r="L411" s="60"/>
      <c r="M411" s="60"/>
      <c r="N411" s="60"/>
      <c r="O411" s="60"/>
      <c r="P411" s="60"/>
      <c r="Q411" s="60"/>
      <c r="R411" s="60"/>
      <c r="S411" s="60"/>
      <c r="T411" s="60"/>
      <c r="U411" s="60"/>
      <c r="V411" s="46">
        <v>11</v>
      </c>
      <c r="W411" s="46"/>
      <c r="X411" s="7">
        <v>3</v>
      </c>
      <c r="Y411" s="8">
        <v>24</v>
      </c>
      <c r="AC411" t="str">
        <f t="shared" si="67"/>
        <v>Miscouche</v>
      </c>
      <c r="AD411" t="str">
        <f t="shared" si="68"/>
        <v>COM</v>
      </c>
      <c r="AE411" t="str">
        <f t="shared" si="66"/>
        <v>TRUE</v>
      </c>
      <c r="AG411">
        <f t="shared" si="69"/>
        <v>11</v>
      </c>
      <c r="AH411">
        <f t="shared" si="70"/>
        <v>3</v>
      </c>
      <c r="AI411">
        <f t="shared" si="71"/>
        <v>24</v>
      </c>
      <c r="AJ411" t="str">
        <f t="shared" si="72"/>
        <v>Miscouche</v>
      </c>
      <c r="AK411">
        <f t="shared" si="73"/>
        <v>11110</v>
      </c>
      <c r="AL411" t="str">
        <f t="shared" si="74"/>
        <v>1103024</v>
      </c>
      <c r="AN411">
        <f t="shared" si="75"/>
        <v>9</v>
      </c>
      <c r="AO411">
        <f t="shared" si="76"/>
        <v>3</v>
      </c>
    </row>
    <row r="412" spans="1:41" x14ac:dyDescent="0.2">
      <c r="A412" s="29"/>
      <c r="B412" s="29"/>
      <c r="C412" s="29"/>
      <c r="D412" s="29"/>
      <c r="E412" s="29"/>
      <c r="F412" s="29"/>
      <c r="G412" s="29"/>
      <c r="H412" s="5" t="s">
        <v>425</v>
      </c>
      <c r="I412" s="60" t="s">
        <v>18</v>
      </c>
      <c r="J412" s="60"/>
      <c r="K412" s="60"/>
      <c r="L412" s="60"/>
      <c r="M412" s="60"/>
      <c r="N412" s="60"/>
      <c r="O412" s="60"/>
      <c r="P412" s="60"/>
      <c r="Q412" s="60"/>
      <c r="R412" s="60"/>
      <c r="S412" s="60"/>
      <c r="T412" s="60"/>
      <c r="U412" s="60"/>
      <c r="V412" s="46">
        <v>11</v>
      </c>
      <c r="W412" s="46"/>
      <c r="X412" s="7">
        <v>3</v>
      </c>
      <c r="Y412" s="8">
        <v>25</v>
      </c>
      <c r="AC412" t="str">
        <f t="shared" si="67"/>
        <v>Summerside</v>
      </c>
      <c r="AD412" t="str">
        <f t="shared" si="68"/>
        <v>CY</v>
      </c>
      <c r="AE412" t="str">
        <f t="shared" si="66"/>
        <v>TRUE</v>
      </c>
      <c r="AG412">
        <f t="shared" si="69"/>
        <v>11</v>
      </c>
      <c r="AH412">
        <f t="shared" si="70"/>
        <v>3</v>
      </c>
      <c r="AI412">
        <f t="shared" si="71"/>
        <v>25</v>
      </c>
      <c r="AJ412" t="str">
        <f t="shared" si="72"/>
        <v>Summerside</v>
      </c>
      <c r="AK412">
        <f t="shared" si="73"/>
        <v>11110</v>
      </c>
      <c r="AL412" t="str">
        <f t="shared" si="74"/>
        <v>1103025</v>
      </c>
      <c r="AN412">
        <f t="shared" si="75"/>
        <v>10</v>
      </c>
      <c r="AO412">
        <f t="shared" si="76"/>
        <v>2</v>
      </c>
    </row>
    <row r="413" spans="1:41" x14ac:dyDescent="0.2">
      <c r="A413" s="44" t="s">
        <v>429</v>
      </c>
      <c r="B413" s="44"/>
      <c r="C413" s="44"/>
      <c r="D413" s="44"/>
      <c r="E413" s="45" t="s">
        <v>430</v>
      </c>
      <c r="F413" s="45"/>
      <c r="G413" s="45"/>
      <c r="H413" s="4"/>
      <c r="I413" s="29"/>
      <c r="J413" s="29"/>
      <c r="K413" s="29"/>
      <c r="L413" s="29"/>
      <c r="M413" s="29"/>
      <c r="N413" s="29"/>
      <c r="O413" s="29"/>
      <c r="P413" s="29"/>
      <c r="Q413" s="29"/>
      <c r="R413" s="29"/>
      <c r="S413" s="29"/>
      <c r="T413" s="29"/>
      <c r="U413" s="29"/>
      <c r="V413" s="29"/>
      <c r="W413" s="29"/>
      <c r="X413" s="4"/>
      <c r="Y413" s="4"/>
      <c r="AC413" t="str">
        <f t="shared" si="67"/>
        <v/>
      </c>
      <c r="AD413" t="str">
        <f t="shared" si="68"/>
        <v/>
      </c>
      <c r="AE413" t="str">
        <f t="shared" si="66"/>
        <v>FALSE</v>
      </c>
      <c r="AG413" t="str">
        <f t="shared" si="69"/>
        <v/>
      </c>
      <c r="AH413" t="str">
        <f t="shared" si="70"/>
        <v/>
      </c>
      <c r="AI413" t="str">
        <f t="shared" si="71"/>
        <v/>
      </c>
      <c r="AJ413" t="str">
        <f t="shared" si="72"/>
        <v/>
      </c>
      <c r="AK413">
        <f t="shared" si="73"/>
        <v>11110</v>
      </c>
      <c r="AL413" t="str">
        <f t="shared" si="74"/>
        <v/>
      </c>
      <c r="AN413">
        <f t="shared" si="75"/>
        <v>0</v>
      </c>
      <c r="AO413">
        <f t="shared" si="76"/>
        <v>0</v>
      </c>
    </row>
    <row r="414" spans="1:41" x14ac:dyDescent="0.2">
      <c r="A414" s="29" t="s">
        <v>431</v>
      </c>
      <c r="B414" s="29"/>
      <c r="C414" s="29"/>
      <c r="D414" s="29"/>
      <c r="E414" s="29"/>
      <c r="F414" s="29"/>
      <c r="G414" s="29"/>
      <c r="H414" s="16" t="s">
        <v>432</v>
      </c>
      <c r="I414" s="63" t="s">
        <v>406</v>
      </c>
      <c r="J414" s="63"/>
      <c r="K414" s="63"/>
      <c r="L414" s="63"/>
      <c r="M414" s="63"/>
      <c r="N414" s="63"/>
      <c r="O414" s="63"/>
      <c r="P414" s="63"/>
      <c r="Q414" s="63"/>
      <c r="R414" s="63"/>
      <c r="S414" s="63"/>
      <c r="T414" s="63"/>
      <c r="U414" s="63"/>
      <c r="V414" s="49">
        <v>11</v>
      </c>
      <c r="W414" s="49"/>
      <c r="X414" s="18">
        <v>3</v>
      </c>
      <c r="Y414" s="19">
        <v>13</v>
      </c>
      <c r="AC414" t="str">
        <f t="shared" si="67"/>
        <v>Bedeque</v>
      </c>
      <c r="AD414" t="str">
        <f t="shared" si="68"/>
        <v>COM</v>
      </c>
      <c r="AE414" t="str">
        <f t="shared" si="66"/>
        <v>TRUE</v>
      </c>
      <c r="AG414">
        <f t="shared" si="69"/>
        <v>11</v>
      </c>
      <c r="AH414">
        <f t="shared" si="70"/>
        <v>3</v>
      </c>
      <c r="AI414">
        <f t="shared" si="71"/>
        <v>13</v>
      </c>
      <c r="AJ414" t="str">
        <f t="shared" si="72"/>
        <v>Bedeque</v>
      </c>
      <c r="AK414">
        <f t="shared" si="73"/>
        <v>11110</v>
      </c>
      <c r="AL414" t="str">
        <f t="shared" si="74"/>
        <v>1103013</v>
      </c>
      <c r="AN414">
        <f t="shared" si="75"/>
        <v>7</v>
      </c>
      <c r="AO414">
        <f t="shared" si="76"/>
        <v>3</v>
      </c>
    </row>
    <row r="415" spans="1:41" x14ac:dyDescent="0.2">
      <c r="A415" s="29"/>
      <c r="B415" s="29"/>
      <c r="C415" s="29"/>
      <c r="D415" s="29"/>
      <c r="E415" s="29"/>
      <c r="F415" s="29"/>
      <c r="G415" s="29"/>
      <c r="H415" s="5" t="s">
        <v>433</v>
      </c>
      <c r="I415" s="60" t="s">
        <v>406</v>
      </c>
      <c r="J415" s="60"/>
      <c r="K415" s="60"/>
      <c r="L415" s="60"/>
      <c r="M415" s="60"/>
      <c r="N415" s="60"/>
      <c r="O415" s="60"/>
      <c r="P415" s="60"/>
      <c r="Q415" s="60"/>
      <c r="R415" s="60"/>
      <c r="S415" s="60"/>
      <c r="T415" s="60"/>
      <c r="U415" s="60"/>
      <c r="V415" s="46">
        <v>11</v>
      </c>
      <c r="W415" s="46"/>
      <c r="X415" s="7">
        <v>2</v>
      </c>
      <c r="Y415" s="8">
        <v>34</v>
      </c>
      <c r="AC415" t="str">
        <f t="shared" si="67"/>
        <v>Crapaud</v>
      </c>
      <c r="AD415" t="str">
        <f t="shared" si="68"/>
        <v>COM</v>
      </c>
      <c r="AE415" t="str">
        <f t="shared" si="66"/>
        <v>TRUE</v>
      </c>
      <c r="AG415">
        <f t="shared" si="69"/>
        <v>11</v>
      </c>
      <c r="AH415">
        <f t="shared" si="70"/>
        <v>2</v>
      </c>
      <c r="AI415">
        <f t="shared" si="71"/>
        <v>34</v>
      </c>
      <c r="AJ415" t="str">
        <f t="shared" si="72"/>
        <v>Crapaud</v>
      </c>
      <c r="AK415">
        <f t="shared" si="73"/>
        <v>11110</v>
      </c>
      <c r="AL415" t="str">
        <f t="shared" si="74"/>
        <v>1102034</v>
      </c>
      <c r="AN415">
        <f t="shared" si="75"/>
        <v>7</v>
      </c>
      <c r="AO415">
        <f t="shared" si="76"/>
        <v>3</v>
      </c>
    </row>
    <row r="416" spans="1:41" x14ac:dyDescent="0.2">
      <c r="A416" s="29"/>
      <c r="B416" s="29"/>
      <c r="C416" s="29"/>
      <c r="D416" s="29"/>
      <c r="E416" s="29"/>
      <c r="F416" s="29"/>
      <c r="G416" s="29"/>
      <c r="H416" s="5" t="s">
        <v>434</v>
      </c>
      <c r="I416" s="60" t="s">
        <v>406</v>
      </c>
      <c r="J416" s="60"/>
      <c r="K416" s="60"/>
      <c r="L416" s="60"/>
      <c r="M416" s="60"/>
      <c r="N416" s="60"/>
      <c r="O416" s="60"/>
      <c r="P416" s="60"/>
      <c r="Q416" s="60"/>
      <c r="R416" s="60"/>
      <c r="S416" s="60"/>
      <c r="T416" s="60"/>
      <c r="U416" s="60"/>
      <c r="V416" s="46">
        <v>11</v>
      </c>
      <c r="W416" s="46"/>
      <c r="X416" s="7">
        <v>2</v>
      </c>
      <c r="Y416" s="8">
        <v>43</v>
      </c>
      <c r="AC416" t="str">
        <f t="shared" si="67"/>
        <v>Hunter River</v>
      </c>
      <c r="AD416" t="str">
        <f t="shared" si="68"/>
        <v>COM</v>
      </c>
      <c r="AE416" t="str">
        <f t="shared" si="66"/>
        <v>TRUE</v>
      </c>
      <c r="AG416">
        <f t="shared" si="69"/>
        <v>11</v>
      </c>
      <c r="AH416">
        <f t="shared" si="70"/>
        <v>2</v>
      </c>
      <c r="AI416">
        <f t="shared" si="71"/>
        <v>43</v>
      </c>
      <c r="AJ416" t="str">
        <f t="shared" si="72"/>
        <v>Hunter River</v>
      </c>
      <c r="AK416">
        <f t="shared" si="73"/>
        <v>11110</v>
      </c>
      <c r="AL416" t="str">
        <f t="shared" si="74"/>
        <v>1102043</v>
      </c>
      <c r="AN416">
        <f t="shared" si="75"/>
        <v>12</v>
      </c>
      <c r="AO416">
        <f t="shared" si="76"/>
        <v>3</v>
      </c>
    </row>
    <row r="417" spans="1:41" x14ac:dyDescent="0.2">
      <c r="A417" s="29"/>
      <c r="B417" s="29"/>
      <c r="C417" s="29"/>
      <c r="D417" s="29"/>
      <c r="E417" s="29"/>
      <c r="F417" s="29"/>
      <c r="G417" s="29"/>
      <c r="H417" s="5" t="s">
        <v>435</v>
      </c>
      <c r="I417" s="60" t="s">
        <v>12</v>
      </c>
      <c r="J417" s="60"/>
      <c r="K417" s="60"/>
      <c r="L417" s="60"/>
      <c r="M417" s="60"/>
      <c r="N417" s="60"/>
      <c r="O417" s="60"/>
      <c r="P417" s="60"/>
      <c r="Q417" s="60"/>
      <c r="R417" s="60"/>
      <c r="S417" s="60"/>
      <c r="T417" s="60"/>
      <c r="U417" s="60"/>
      <c r="V417" s="46">
        <v>11</v>
      </c>
      <c r="W417" s="46"/>
      <c r="X417" s="7">
        <v>3</v>
      </c>
      <c r="Y417" s="8">
        <v>14</v>
      </c>
      <c r="AC417" t="str">
        <f t="shared" si="67"/>
        <v>Kensington</v>
      </c>
      <c r="AD417" t="str">
        <f t="shared" si="68"/>
        <v>T</v>
      </c>
      <c r="AE417" t="str">
        <f t="shared" si="66"/>
        <v>TRUE</v>
      </c>
      <c r="AG417">
        <f t="shared" si="69"/>
        <v>11</v>
      </c>
      <c r="AH417">
        <f t="shared" si="70"/>
        <v>3</v>
      </c>
      <c r="AI417">
        <f t="shared" si="71"/>
        <v>14</v>
      </c>
      <c r="AJ417" t="str">
        <f t="shared" si="72"/>
        <v>Kensington</v>
      </c>
      <c r="AK417">
        <f t="shared" si="73"/>
        <v>11110</v>
      </c>
      <c r="AL417" t="str">
        <f t="shared" si="74"/>
        <v>1103014</v>
      </c>
      <c r="AN417">
        <f t="shared" si="75"/>
        <v>10</v>
      </c>
      <c r="AO417">
        <f t="shared" si="76"/>
        <v>1</v>
      </c>
    </row>
    <row r="418" spans="1:41" x14ac:dyDescent="0.2">
      <c r="A418" s="29"/>
      <c r="B418" s="29"/>
      <c r="C418" s="29"/>
      <c r="D418" s="29"/>
      <c r="E418" s="29"/>
      <c r="F418" s="29"/>
      <c r="G418" s="29"/>
      <c r="H418" s="5" t="s">
        <v>436</v>
      </c>
      <c r="I418" s="60" t="s">
        <v>410</v>
      </c>
      <c r="J418" s="60"/>
      <c r="K418" s="60"/>
      <c r="L418" s="60"/>
      <c r="M418" s="60"/>
      <c r="N418" s="60"/>
      <c r="O418" s="60"/>
      <c r="P418" s="60"/>
      <c r="Q418" s="60"/>
      <c r="R418" s="60"/>
      <c r="S418" s="60"/>
      <c r="T418" s="60"/>
      <c r="U418" s="60"/>
      <c r="V418" s="46">
        <v>11</v>
      </c>
      <c r="W418" s="46"/>
      <c r="X418" s="7">
        <v>1</v>
      </c>
      <c r="Y418" s="8">
        <v>22</v>
      </c>
      <c r="AC418" t="str">
        <f t="shared" si="67"/>
        <v>Kings, Royalty</v>
      </c>
      <c r="AD418" t="str">
        <f t="shared" si="68"/>
        <v>LOT</v>
      </c>
      <c r="AE418" t="str">
        <f t="shared" si="66"/>
        <v>FALSE</v>
      </c>
      <c r="AG418" t="str">
        <f t="shared" si="69"/>
        <v/>
      </c>
      <c r="AH418" t="str">
        <f t="shared" si="70"/>
        <v/>
      </c>
      <c r="AI418" t="str">
        <f t="shared" si="71"/>
        <v/>
      </c>
      <c r="AJ418" t="str">
        <f t="shared" si="72"/>
        <v/>
      </c>
      <c r="AK418">
        <f t="shared" si="73"/>
        <v>11110</v>
      </c>
      <c r="AL418" t="str">
        <f t="shared" si="74"/>
        <v/>
      </c>
      <c r="AN418">
        <f t="shared" si="75"/>
        <v>14</v>
      </c>
      <c r="AO418">
        <f t="shared" si="76"/>
        <v>3</v>
      </c>
    </row>
    <row r="419" spans="1:41" x14ac:dyDescent="0.2">
      <c r="A419" s="29"/>
      <c r="B419" s="29"/>
      <c r="C419" s="29"/>
      <c r="D419" s="29"/>
      <c r="E419" s="29"/>
      <c r="F419" s="29"/>
      <c r="G419" s="29"/>
      <c r="H419" s="5" t="s">
        <v>437</v>
      </c>
      <c r="I419" s="60" t="s">
        <v>406</v>
      </c>
      <c r="J419" s="60"/>
      <c r="K419" s="60"/>
      <c r="L419" s="60"/>
      <c r="M419" s="60"/>
      <c r="N419" s="60"/>
      <c r="O419" s="60"/>
      <c r="P419" s="60"/>
      <c r="Q419" s="60"/>
      <c r="R419" s="60"/>
      <c r="S419" s="60"/>
      <c r="T419" s="60"/>
      <c r="U419" s="60"/>
      <c r="V419" s="46">
        <v>11</v>
      </c>
      <c r="W419" s="46"/>
      <c r="X419" s="7">
        <v>3</v>
      </c>
      <c r="Y419" s="8">
        <v>8</v>
      </c>
      <c r="AC419" t="str">
        <f t="shared" si="67"/>
        <v>Kinkora</v>
      </c>
      <c r="AD419" t="str">
        <f t="shared" si="68"/>
        <v>COM</v>
      </c>
      <c r="AE419" t="str">
        <f t="shared" si="66"/>
        <v>TRUE</v>
      </c>
      <c r="AG419">
        <f t="shared" si="69"/>
        <v>11</v>
      </c>
      <c r="AH419">
        <f t="shared" si="70"/>
        <v>3</v>
      </c>
      <c r="AI419">
        <f t="shared" si="71"/>
        <v>8</v>
      </c>
      <c r="AJ419" t="str">
        <f t="shared" si="72"/>
        <v>Kinkora</v>
      </c>
      <c r="AK419">
        <f t="shared" si="73"/>
        <v>11110</v>
      </c>
      <c r="AL419" t="str">
        <f t="shared" si="74"/>
        <v>1103008</v>
      </c>
      <c r="AN419">
        <f t="shared" si="75"/>
        <v>7</v>
      </c>
      <c r="AO419">
        <f t="shared" si="76"/>
        <v>3</v>
      </c>
    </row>
    <row r="420" spans="1:41" x14ac:dyDescent="0.2">
      <c r="A420" s="29"/>
      <c r="B420" s="29"/>
      <c r="C420" s="29"/>
      <c r="D420" s="29"/>
      <c r="E420" s="29"/>
      <c r="F420" s="29"/>
      <c r="G420" s="29"/>
      <c r="H420" s="5" t="s">
        <v>438</v>
      </c>
      <c r="I420" s="60" t="s">
        <v>410</v>
      </c>
      <c r="J420" s="60"/>
      <c r="K420" s="60"/>
      <c r="L420" s="60"/>
      <c r="M420" s="60"/>
      <c r="N420" s="60"/>
      <c r="O420" s="60"/>
      <c r="P420" s="60"/>
      <c r="Q420" s="60"/>
      <c r="R420" s="60"/>
      <c r="S420" s="60"/>
      <c r="T420" s="60"/>
      <c r="U420" s="60"/>
      <c r="V420" s="46">
        <v>11</v>
      </c>
      <c r="W420" s="46"/>
      <c r="X420" s="7">
        <v>3</v>
      </c>
      <c r="Y420" s="8">
        <v>31</v>
      </c>
      <c r="AC420" t="str">
        <f t="shared" si="67"/>
        <v>Lot 14</v>
      </c>
      <c r="AD420" t="str">
        <f t="shared" si="68"/>
        <v>LOT</v>
      </c>
      <c r="AE420" t="str">
        <f t="shared" si="66"/>
        <v>FALSE</v>
      </c>
      <c r="AG420" t="str">
        <f t="shared" si="69"/>
        <v/>
      </c>
      <c r="AH420" t="str">
        <f t="shared" si="70"/>
        <v/>
      </c>
      <c r="AI420" t="str">
        <f t="shared" si="71"/>
        <v/>
      </c>
      <c r="AJ420" t="str">
        <f t="shared" si="72"/>
        <v/>
      </c>
      <c r="AK420">
        <f t="shared" si="73"/>
        <v>11110</v>
      </c>
      <c r="AL420" t="str">
        <f t="shared" si="74"/>
        <v/>
      </c>
      <c r="AN420">
        <f t="shared" si="75"/>
        <v>6</v>
      </c>
      <c r="AO420">
        <f t="shared" si="76"/>
        <v>3</v>
      </c>
    </row>
    <row r="421" spans="1:41" x14ac:dyDescent="0.2">
      <c r="A421" s="29"/>
      <c r="B421" s="29"/>
      <c r="C421" s="29"/>
      <c r="D421" s="29"/>
      <c r="E421" s="29"/>
      <c r="F421" s="29"/>
      <c r="G421" s="29"/>
      <c r="H421" s="5" t="s">
        <v>439</v>
      </c>
      <c r="I421" s="60" t="s">
        <v>410</v>
      </c>
      <c r="J421" s="60"/>
      <c r="K421" s="60"/>
      <c r="L421" s="60"/>
      <c r="M421" s="60"/>
      <c r="N421" s="60"/>
      <c r="O421" s="60"/>
      <c r="P421" s="60"/>
      <c r="Q421" s="60"/>
      <c r="R421" s="60"/>
      <c r="S421" s="60"/>
      <c r="T421" s="60"/>
      <c r="U421" s="60"/>
      <c r="V421" s="46">
        <v>11</v>
      </c>
      <c r="W421" s="46"/>
      <c r="X421" s="7">
        <v>3</v>
      </c>
      <c r="Y421" s="8">
        <v>26</v>
      </c>
      <c r="AC421" t="str">
        <f t="shared" si="67"/>
        <v>Lot 15</v>
      </c>
      <c r="AD421" t="str">
        <f t="shared" si="68"/>
        <v>LOT</v>
      </c>
      <c r="AE421" t="str">
        <f t="shared" si="66"/>
        <v>FALSE</v>
      </c>
      <c r="AG421" t="str">
        <f t="shared" si="69"/>
        <v/>
      </c>
      <c r="AH421" t="str">
        <f t="shared" si="70"/>
        <v/>
      </c>
      <c r="AI421" t="str">
        <f t="shared" si="71"/>
        <v/>
      </c>
      <c r="AJ421" t="str">
        <f t="shared" si="72"/>
        <v/>
      </c>
      <c r="AK421">
        <f t="shared" si="73"/>
        <v>11110</v>
      </c>
      <c r="AL421" t="str">
        <f t="shared" si="74"/>
        <v/>
      </c>
      <c r="AN421">
        <f t="shared" si="75"/>
        <v>6</v>
      </c>
      <c r="AO421">
        <f t="shared" si="76"/>
        <v>3</v>
      </c>
    </row>
    <row r="422" spans="1:41" x14ac:dyDescent="0.2">
      <c r="A422" s="29"/>
      <c r="B422" s="29"/>
      <c r="C422" s="29"/>
      <c r="D422" s="29"/>
      <c r="E422" s="29"/>
      <c r="F422" s="29"/>
      <c r="G422" s="29"/>
      <c r="H422" s="5" t="s">
        <v>440</v>
      </c>
      <c r="I422" s="60" t="s">
        <v>410</v>
      </c>
      <c r="J422" s="60"/>
      <c r="K422" s="60"/>
      <c r="L422" s="60"/>
      <c r="M422" s="60"/>
      <c r="N422" s="60"/>
      <c r="O422" s="60"/>
      <c r="P422" s="60"/>
      <c r="Q422" s="60"/>
      <c r="R422" s="60"/>
      <c r="S422" s="60"/>
      <c r="T422" s="60"/>
      <c r="U422" s="60"/>
      <c r="V422" s="46">
        <v>11</v>
      </c>
      <c r="W422" s="46"/>
      <c r="X422" s="7">
        <v>3</v>
      </c>
      <c r="Y422" s="8">
        <v>28</v>
      </c>
      <c r="AC422" t="str">
        <f t="shared" si="67"/>
        <v>Lot 16</v>
      </c>
      <c r="AD422" t="str">
        <f t="shared" si="68"/>
        <v>LOT</v>
      </c>
      <c r="AE422" t="str">
        <f t="shared" si="66"/>
        <v>FALSE</v>
      </c>
      <c r="AG422" t="str">
        <f t="shared" si="69"/>
        <v/>
      </c>
      <c r="AH422" t="str">
        <f t="shared" si="70"/>
        <v/>
      </c>
      <c r="AI422" t="str">
        <f t="shared" si="71"/>
        <v/>
      </c>
      <c r="AJ422" t="str">
        <f t="shared" si="72"/>
        <v/>
      </c>
      <c r="AK422">
        <f t="shared" si="73"/>
        <v>11110</v>
      </c>
      <c r="AL422" t="str">
        <f t="shared" si="74"/>
        <v/>
      </c>
      <c r="AN422">
        <f t="shared" si="75"/>
        <v>6</v>
      </c>
      <c r="AO422">
        <f t="shared" si="76"/>
        <v>3</v>
      </c>
    </row>
    <row r="423" spans="1:41" x14ac:dyDescent="0.2">
      <c r="A423" s="33" t="s">
        <v>0</v>
      </c>
      <c r="B423" s="33"/>
      <c r="C423" s="33" t="s">
        <v>1</v>
      </c>
      <c r="D423" s="33"/>
      <c r="E423" s="33"/>
      <c r="F423" s="33"/>
      <c r="G423" s="33"/>
      <c r="H423" s="33" t="s">
        <v>2</v>
      </c>
      <c r="I423" s="33"/>
      <c r="J423" s="33"/>
      <c r="K423" s="33"/>
      <c r="L423" s="33"/>
      <c r="M423" s="33"/>
      <c r="N423" s="33"/>
      <c r="O423" s="33"/>
      <c r="P423" s="33"/>
      <c r="Q423" s="33"/>
      <c r="R423" s="33"/>
      <c r="S423" s="33"/>
      <c r="T423" s="33" t="s">
        <v>3</v>
      </c>
      <c r="U423" s="33"/>
      <c r="V423" s="33"/>
      <c r="W423" s="11" t="s">
        <v>4</v>
      </c>
      <c r="X423" s="12" t="s">
        <v>5</v>
      </c>
      <c r="Y423" s="33" t="s">
        <v>6</v>
      </c>
      <c r="Z423" s="33"/>
      <c r="AC423" t="str">
        <f t="shared" si="67"/>
        <v>CSD component name</v>
      </c>
      <c r="AD423" t="str">
        <f t="shared" si="68"/>
        <v>CSD TYPE</v>
      </c>
      <c r="AE423" t="str">
        <f t="shared" si="66"/>
        <v>FALSE</v>
      </c>
      <c r="AG423" t="str">
        <f t="shared" si="69"/>
        <v/>
      </c>
      <c r="AH423" t="str">
        <f t="shared" si="70"/>
        <v/>
      </c>
      <c r="AI423" t="str">
        <f t="shared" si="71"/>
        <v/>
      </c>
      <c r="AJ423" t="str">
        <f t="shared" si="72"/>
        <v/>
      </c>
      <c r="AK423">
        <f t="shared" si="73"/>
        <v>11110</v>
      </c>
      <c r="AL423" t="str">
        <f t="shared" si="74"/>
        <v/>
      </c>
      <c r="AN423">
        <f t="shared" si="75"/>
        <v>18</v>
      </c>
      <c r="AO423" t="str">
        <f t="shared" si="76"/>
        <v/>
      </c>
    </row>
    <row r="424" spans="1:41" x14ac:dyDescent="0.2">
      <c r="A424" s="41" t="s">
        <v>441</v>
      </c>
      <c r="B424" s="41"/>
      <c r="C424" s="43"/>
      <c r="D424" s="43"/>
      <c r="E424" s="43"/>
      <c r="F424" s="43"/>
      <c r="G424" s="43"/>
      <c r="H424" s="52" t="s">
        <v>442</v>
      </c>
      <c r="I424" s="52"/>
      <c r="J424" s="52"/>
      <c r="K424" s="52"/>
      <c r="L424" s="52"/>
      <c r="M424" s="52"/>
      <c r="N424" s="52"/>
      <c r="O424" s="52"/>
      <c r="P424" s="52"/>
      <c r="Q424" s="52"/>
      <c r="R424" s="52"/>
      <c r="S424" s="52"/>
      <c r="T424" s="54" t="s">
        <v>410</v>
      </c>
      <c r="U424" s="54"/>
      <c r="V424" s="54"/>
      <c r="W424" s="13">
        <v>11</v>
      </c>
      <c r="X424" s="14">
        <v>3</v>
      </c>
      <c r="Y424" s="55">
        <v>16</v>
      </c>
      <c r="Z424" s="55"/>
      <c r="AC424" t="str">
        <f t="shared" si="67"/>
        <v>Lot 18</v>
      </c>
      <c r="AD424" t="str">
        <f t="shared" si="68"/>
        <v>LOT</v>
      </c>
      <c r="AE424" t="str">
        <f t="shared" si="66"/>
        <v>FALSE</v>
      </c>
      <c r="AG424" t="str">
        <f t="shared" si="69"/>
        <v/>
      </c>
      <c r="AH424" t="str">
        <f t="shared" si="70"/>
        <v/>
      </c>
      <c r="AI424" t="str">
        <f t="shared" si="71"/>
        <v/>
      </c>
      <c r="AJ424" t="str">
        <f t="shared" si="72"/>
        <v/>
      </c>
      <c r="AK424">
        <f t="shared" si="73"/>
        <v>11110</v>
      </c>
      <c r="AL424" t="str">
        <f t="shared" si="74"/>
        <v/>
      </c>
      <c r="AN424">
        <f t="shared" si="75"/>
        <v>6</v>
      </c>
      <c r="AO424">
        <f t="shared" si="76"/>
        <v>3</v>
      </c>
    </row>
    <row r="425" spans="1:41" x14ac:dyDescent="0.2">
      <c r="A425" s="30" t="s">
        <v>62</v>
      </c>
      <c r="B425" s="30"/>
      <c r="C425" s="29"/>
      <c r="D425" s="29"/>
      <c r="E425" s="29"/>
      <c r="F425" s="29"/>
      <c r="G425" s="29"/>
      <c r="H425" s="30" t="s">
        <v>443</v>
      </c>
      <c r="I425" s="30"/>
      <c r="J425" s="30"/>
      <c r="K425" s="30"/>
      <c r="L425" s="30"/>
      <c r="M425" s="30"/>
      <c r="N425" s="30"/>
      <c r="O425" s="30"/>
      <c r="P425" s="30"/>
      <c r="Q425" s="30"/>
      <c r="R425" s="30"/>
      <c r="S425" s="30"/>
      <c r="T425" s="51" t="s">
        <v>410</v>
      </c>
      <c r="U425" s="51"/>
      <c r="V425" s="51"/>
      <c r="W425" s="6">
        <v>11</v>
      </c>
      <c r="X425" s="7">
        <v>3</v>
      </c>
      <c r="Y425" s="31">
        <v>12</v>
      </c>
      <c r="Z425" s="31"/>
      <c r="AC425" t="str">
        <f t="shared" si="67"/>
        <v>Lot 19</v>
      </c>
      <c r="AD425" t="str">
        <f t="shared" si="68"/>
        <v>LOT</v>
      </c>
      <c r="AE425" t="str">
        <f t="shared" si="66"/>
        <v>FALSE</v>
      </c>
      <c r="AG425" t="str">
        <f t="shared" si="69"/>
        <v/>
      </c>
      <c r="AH425" t="str">
        <f t="shared" si="70"/>
        <v/>
      </c>
      <c r="AI425" t="str">
        <f t="shared" si="71"/>
        <v/>
      </c>
      <c r="AJ425" t="str">
        <f t="shared" si="72"/>
        <v/>
      </c>
      <c r="AK425">
        <f t="shared" si="73"/>
        <v>11110</v>
      </c>
      <c r="AL425" t="str">
        <f t="shared" si="74"/>
        <v/>
      </c>
      <c r="AN425">
        <f t="shared" si="75"/>
        <v>6</v>
      </c>
      <c r="AO425">
        <f t="shared" si="76"/>
        <v>3</v>
      </c>
    </row>
    <row r="426" spans="1:41" x14ac:dyDescent="0.2">
      <c r="A426" s="29"/>
      <c r="B426" s="29"/>
      <c r="C426" s="29"/>
      <c r="D426" s="29"/>
      <c r="E426" s="29"/>
      <c r="F426" s="29"/>
      <c r="G426" s="29"/>
      <c r="H426" s="30" t="s">
        <v>444</v>
      </c>
      <c r="I426" s="30"/>
      <c r="J426" s="30"/>
      <c r="K426" s="30"/>
      <c r="L426" s="30"/>
      <c r="M426" s="30"/>
      <c r="N426" s="30"/>
      <c r="O426" s="30"/>
      <c r="P426" s="30"/>
      <c r="Q426" s="30"/>
      <c r="R426" s="30"/>
      <c r="S426" s="30"/>
      <c r="T426" s="51" t="s">
        <v>410</v>
      </c>
      <c r="U426" s="51"/>
      <c r="V426" s="51"/>
      <c r="W426" s="6">
        <v>11</v>
      </c>
      <c r="X426" s="7">
        <v>2</v>
      </c>
      <c r="Y426" s="31">
        <v>39</v>
      </c>
      <c r="Z426" s="31"/>
      <c r="AC426" t="str">
        <f t="shared" si="67"/>
        <v>Lot 21</v>
      </c>
      <c r="AD426" t="str">
        <f t="shared" si="68"/>
        <v>LOT</v>
      </c>
      <c r="AE426" t="str">
        <f t="shared" si="66"/>
        <v>FALSE</v>
      </c>
      <c r="AG426" t="str">
        <f t="shared" si="69"/>
        <v/>
      </c>
      <c r="AH426" t="str">
        <f t="shared" si="70"/>
        <v/>
      </c>
      <c r="AI426" t="str">
        <f t="shared" si="71"/>
        <v/>
      </c>
      <c r="AJ426" t="str">
        <f t="shared" si="72"/>
        <v/>
      </c>
      <c r="AK426">
        <f t="shared" si="73"/>
        <v>11110</v>
      </c>
      <c r="AL426" t="str">
        <f t="shared" si="74"/>
        <v/>
      </c>
      <c r="AN426">
        <f t="shared" si="75"/>
        <v>6</v>
      </c>
      <c r="AO426">
        <f t="shared" si="76"/>
        <v>3</v>
      </c>
    </row>
    <row r="427" spans="1:41" x14ac:dyDescent="0.2">
      <c r="A427" s="29"/>
      <c r="B427" s="29"/>
      <c r="C427" s="29"/>
      <c r="D427" s="29"/>
      <c r="E427" s="29"/>
      <c r="F427" s="29"/>
      <c r="G427" s="29"/>
      <c r="H427" s="30" t="s">
        <v>445</v>
      </c>
      <c r="I427" s="30"/>
      <c r="J427" s="30"/>
      <c r="K427" s="30"/>
      <c r="L427" s="30"/>
      <c r="M427" s="30"/>
      <c r="N427" s="30"/>
      <c r="O427" s="30"/>
      <c r="P427" s="30"/>
      <c r="Q427" s="30"/>
      <c r="R427" s="30"/>
      <c r="S427" s="30"/>
      <c r="T427" s="51" t="s">
        <v>410</v>
      </c>
      <c r="U427" s="51"/>
      <c r="V427" s="51"/>
      <c r="W427" s="6">
        <v>11</v>
      </c>
      <c r="X427" s="7">
        <v>2</v>
      </c>
      <c r="Y427" s="31">
        <v>41</v>
      </c>
      <c r="Z427" s="31"/>
      <c r="AC427" t="str">
        <f t="shared" si="67"/>
        <v>Lot 22</v>
      </c>
      <c r="AD427" t="str">
        <f t="shared" si="68"/>
        <v>LOT</v>
      </c>
      <c r="AE427" t="str">
        <f t="shared" si="66"/>
        <v>FALSE</v>
      </c>
      <c r="AG427" t="str">
        <f t="shared" si="69"/>
        <v/>
      </c>
      <c r="AH427" t="str">
        <f t="shared" si="70"/>
        <v/>
      </c>
      <c r="AI427" t="str">
        <f t="shared" si="71"/>
        <v/>
      </c>
      <c r="AJ427" t="str">
        <f t="shared" si="72"/>
        <v/>
      </c>
      <c r="AK427">
        <f t="shared" si="73"/>
        <v>11110</v>
      </c>
      <c r="AL427" t="str">
        <f t="shared" si="74"/>
        <v/>
      </c>
      <c r="AN427">
        <f t="shared" si="75"/>
        <v>6</v>
      </c>
      <c r="AO427">
        <f t="shared" si="76"/>
        <v>3</v>
      </c>
    </row>
    <row r="428" spans="1:41" x14ac:dyDescent="0.2">
      <c r="A428" s="29"/>
      <c r="B428" s="29"/>
      <c r="C428" s="29"/>
      <c r="D428" s="29"/>
      <c r="E428" s="29"/>
      <c r="F428" s="29"/>
      <c r="G428" s="29"/>
      <c r="H428" s="30" t="s">
        <v>446</v>
      </c>
      <c r="I428" s="30"/>
      <c r="J428" s="30"/>
      <c r="K428" s="30"/>
      <c r="L428" s="30"/>
      <c r="M428" s="30"/>
      <c r="N428" s="30"/>
      <c r="O428" s="30"/>
      <c r="P428" s="30"/>
      <c r="Q428" s="30"/>
      <c r="R428" s="30"/>
      <c r="S428" s="30"/>
      <c r="T428" s="51" t="s">
        <v>410</v>
      </c>
      <c r="U428" s="51"/>
      <c r="V428" s="51"/>
      <c r="W428" s="6">
        <v>11</v>
      </c>
      <c r="X428" s="7">
        <v>2</v>
      </c>
      <c r="Y428" s="31">
        <v>44</v>
      </c>
      <c r="Z428" s="31"/>
      <c r="AC428" t="str">
        <f t="shared" si="67"/>
        <v>Lot 24</v>
      </c>
      <c r="AD428" t="str">
        <f t="shared" si="68"/>
        <v>LOT</v>
      </c>
      <c r="AE428" t="str">
        <f t="shared" si="66"/>
        <v>FALSE</v>
      </c>
      <c r="AG428" t="str">
        <f t="shared" si="69"/>
        <v/>
      </c>
      <c r="AH428" t="str">
        <f t="shared" si="70"/>
        <v/>
      </c>
      <c r="AI428" t="str">
        <f t="shared" si="71"/>
        <v/>
      </c>
      <c r="AJ428" t="str">
        <f t="shared" si="72"/>
        <v/>
      </c>
      <c r="AK428">
        <f t="shared" si="73"/>
        <v>11110</v>
      </c>
      <c r="AL428" t="str">
        <f t="shared" si="74"/>
        <v/>
      </c>
      <c r="AN428">
        <f t="shared" si="75"/>
        <v>6</v>
      </c>
      <c r="AO428">
        <f t="shared" si="76"/>
        <v>3</v>
      </c>
    </row>
    <row r="429" spans="1:41" x14ac:dyDescent="0.2">
      <c r="A429" s="29"/>
      <c r="B429" s="29"/>
      <c r="C429" s="29"/>
      <c r="D429" s="29"/>
      <c r="E429" s="29"/>
      <c r="F429" s="29"/>
      <c r="G429" s="29"/>
      <c r="H429" s="30" t="s">
        <v>447</v>
      </c>
      <c r="I429" s="30"/>
      <c r="J429" s="30"/>
      <c r="K429" s="30"/>
      <c r="L429" s="30"/>
      <c r="M429" s="30"/>
      <c r="N429" s="30"/>
      <c r="O429" s="30"/>
      <c r="P429" s="30"/>
      <c r="Q429" s="30"/>
      <c r="R429" s="30"/>
      <c r="S429" s="30"/>
      <c r="T429" s="51" t="s">
        <v>410</v>
      </c>
      <c r="U429" s="51"/>
      <c r="V429" s="51"/>
      <c r="W429" s="6">
        <v>11</v>
      </c>
      <c r="X429" s="7">
        <v>3</v>
      </c>
      <c r="Y429" s="31">
        <v>11</v>
      </c>
      <c r="Z429" s="31"/>
      <c r="AC429" t="str">
        <f t="shared" si="67"/>
        <v>Lot 25</v>
      </c>
      <c r="AD429" t="str">
        <f t="shared" si="68"/>
        <v>LOT</v>
      </c>
      <c r="AE429" t="str">
        <f t="shared" si="66"/>
        <v>FALSE</v>
      </c>
      <c r="AG429" t="str">
        <f t="shared" si="69"/>
        <v/>
      </c>
      <c r="AH429" t="str">
        <f t="shared" si="70"/>
        <v/>
      </c>
      <c r="AI429" t="str">
        <f t="shared" si="71"/>
        <v/>
      </c>
      <c r="AJ429" t="str">
        <f t="shared" si="72"/>
        <v/>
      </c>
      <c r="AK429">
        <f t="shared" si="73"/>
        <v>11110</v>
      </c>
      <c r="AL429" t="str">
        <f t="shared" si="74"/>
        <v/>
      </c>
      <c r="AN429">
        <f t="shared" si="75"/>
        <v>6</v>
      </c>
      <c r="AO429">
        <f t="shared" si="76"/>
        <v>3</v>
      </c>
    </row>
    <row r="430" spans="1:41" x14ac:dyDescent="0.2">
      <c r="A430" s="29"/>
      <c r="B430" s="29"/>
      <c r="C430" s="29"/>
      <c r="D430" s="29"/>
      <c r="E430" s="29"/>
      <c r="F430" s="29"/>
      <c r="G430" s="29"/>
      <c r="H430" s="30" t="s">
        <v>448</v>
      </c>
      <c r="I430" s="30"/>
      <c r="J430" s="30"/>
      <c r="K430" s="30"/>
      <c r="L430" s="30"/>
      <c r="M430" s="30"/>
      <c r="N430" s="30"/>
      <c r="O430" s="30"/>
      <c r="P430" s="30"/>
      <c r="Q430" s="30"/>
      <c r="R430" s="30"/>
      <c r="S430" s="30"/>
      <c r="T430" s="51" t="s">
        <v>410</v>
      </c>
      <c r="U430" s="51"/>
      <c r="V430" s="51"/>
      <c r="W430" s="6">
        <v>11</v>
      </c>
      <c r="X430" s="7">
        <v>3</v>
      </c>
      <c r="Y430" s="31">
        <v>9</v>
      </c>
      <c r="Z430" s="31"/>
      <c r="AC430" t="str">
        <f t="shared" si="67"/>
        <v>Lot 26</v>
      </c>
      <c r="AD430" t="str">
        <f t="shared" si="68"/>
        <v>LOT</v>
      </c>
      <c r="AE430" t="str">
        <f t="shared" si="66"/>
        <v>FALSE</v>
      </c>
      <c r="AG430" t="str">
        <f t="shared" si="69"/>
        <v/>
      </c>
      <c r="AH430" t="str">
        <f t="shared" si="70"/>
        <v/>
      </c>
      <c r="AI430" t="str">
        <f t="shared" si="71"/>
        <v/>
      </c>
      <c r="AJ430" t="str">
        <f t="shared" si="72"/>
        <v/>
      </c>
      <c r="AK430">
        <f t="shared" si="73"/>
        <v>11110</v>
      </c>
      <c r="AL430" t="str">
        <f t="shared" si="74"/>
        <v/>
      </c>
      <c r="AN430">
        <f t="shared" si="75"/>
        <v>6</v>
      </c>
      <c r="AO430">
        <f t="shared" si="76"/>
        <v>3</v>
      </c>
    </row>
    <row r="431" spans="1:41" x14ac:dyDescent="0.2">
      <c r="A431" s="29"/>
      <c r="B431" s="29"/>
      <c r="C431" s="29"/>
      <c r="D431" s="29"/>
      <c r="E431" s="29"/>
      <c r="F431" s="29"/>
      <c r="G431" s="29"/>
      <c r="H431" s="30" t="s">
        <v>449</v>
      </c>
      <c r="I431" s="30"/>
      <c r="J431" s="30"/>
      <c r="K431" s="30"/>
      <c r="L431" s="30"/>
      <c r="M431" s="30"/>
      <c r="N431" s="30"/>
      <c r="O431" s="30"/>
      <c r="P431" s="30"/>
      <c r="Q431" s="30"/>
      <c r="R431" s="30"/>
      <c r="S431" s="30"/>
      <c r="T431" s="51" t="s">
        <v>410</v>
      </c>
      <c r="U431" s="51"/>
      <c r="V431" s="51"/>
      <c r="W431" s="6">
        <v>11</v>
      </c>
      <c r="X431" s="7">
        <v>3</v>
      </c>
      <c r="Y431" s="31">
        <v>6</v>
      </c>
      <c r="Z431" s="31"/>
      <c r="AC431" t="str">
        <f t="shared" si="67"/>
        <v>Lot 27</v>
      </c>
      <c r="AD431" t="str">
        <f t="shared" si="68"/>
        <v>LOT</v>
      </c>
      <c r="AE431" t="str">
        <f t="shared" si="66"/>
        <v>FALSE</v>
      </c>
      <c r="AG431" t="str">
        <f t="shared" si="69"/>
        <v/>
      </c>
      <c r="AH431" t="str">
        <f t="shared" si="70"/>
        <v/>
      </c>
      <c r="AI431" t="str">
        <f t="shared" si="71"/>
        <v/>
      </c>
      <c r="AJ431" t="str">
        <f t="shared" si="72"/>
        <v/>
      </c>
      <c r="AK431">
        <f t="shared" si="73"/>
        <v>11110</v>
      </c>
      <c r="AL431" t="str">
        <f t="shared" si="74"/>
        <v/>
      </c>
      <c r="AN431">
        <f t="shared" si="75"/>
        <v>6</v>
      </c>
      <c r="AO431">
        <f t="shared" si="76"/>
        <v>3</v>
      </c>
    </row>
    <row r="432" spans="1:41" x14ac:dyDescent="0.2">
      <c r="A432" s="29"/>
      <c r="B432" s="29"/>
      <c r="C432" s="29"/>
      <c r="D432" s="29"/>
      <c r="E432" s="29"/>
      <c r="F432" s="29"/>
      <c r="G432" s="29"/>
      <c r="H432" s="30" t="s">
        <v>450</v>
      </c>
      <c r="I432" s="30"/>
      <c r="J432" s="30"/>
      <c r="K432" s="30"/>
      <c r="L432" s="30"/>
      <c r="M432" s="30"/>
      <c r="N432" s="30"/>
      <c r="O432" s="30"/>
      <c r="P432" s="30"/>
      <c r="Q432" s="30"/>
      <c r="R432" s="30"/>
      <c r="S432" s="30"/>
      <c r="T432" s="51" t="s">
        <v>410</v>
      </c>
      <c r="U432" s="51"/>
      <c r="V432" s="51"/>
      <c r="W432" s="6">
        <v>11</v>
      </c>
      <c r="X432" s="7">
        <v>2</v>
      </c>
      <c r="Y432" s="31">
        <v>31</v>
      </c>
      <c r="Z432" s="31"/>
      <c r="AC432" t="str">
        <f t="shared" si="67"/>
        <v>Lot 29</v>
      </c>
      <c r="AD432" t="str">
        <f t="shared" si="68"/>
        <v>LOT</v>
      </c>
      <c r="AE432" t="str">
        <f t="shared" si="66"/>
        <v>FALSE</v>
      </c>
      <c r="AG432" t="str">
        <f t="shared" si="69"/>
        <v/>
      </c>
      <c r="AH432" t="str">
        <f t="shared" si="70"/>
        <v/>
      </c>
      <c r="AI432" t="str">
        <f t="shared" si="71"/>
        <v/>
      </c>
      <c r="AJ432" t="str">
        <f t="shared" si="72"/>
        <v/>
      </c>
      <c r="AK432">
        <f t="shared" si="73"/>
        <v>11110</v>
      </c>
      <c r="AL432" t="str">
        <f t="shared" si="74"/>
        <v/>
      </c>
      <c r="AN432">
        <f t="shared" si="75"/>
        <v>6</v>
      </c>
      <c r="AO432">
        <f t="shared" si="76"/>
        <v>3</v>
      </c>
    </row>
    <row r="433" spans="1:41" x14ac:dyDescent="0.2">
      <c r="A433" s="29"/>
      <c r="B433" s="29"/>
      <c r="C433" s="29"/>
      <c r="D433" s="29"/>
      <c r="E433" s="29"/>
      <c r="F433" s="29"/>
      <c r="G433" s="29"/>
      <c r="H433" s="30" t="s">
        <v>451</v>
      </c>
      <c r="I433" s="30"/>
      <c r="J433" s="30"/>
      <c r="K433" s="30"/>
      <c r="L433" s="30"/>
      <c r="M433" s="30"/>
      <c r="N433" s="30"/>
      <c r="O433" s="30"/>
      <c r="P433" s="30"/>
      <c r="Q433" s="30"/>
      <c r="R433" s="30"/>
      <c r="S433" s="30"/>
      <c r="T433" s="51" t="s">
        <v>410</v>
      </c>
      <c r="U433" s="51"/>
      <c r="V433" s="51"/>
      <c r="W433" s="6">
        <v>11</v>
      </c>
      <c r="X433" s="7">
        <v>2</v>
      </c>
      <c r="Y433" s="31">
        <v>29</v>
      </c>
      <c r="Z433" s="31"/>
      <c r="AC433" t="str">
        <f t="shared" si="67"/>
        <v>Lot 30</v>
      </c>
      <c r="AD433" t="str">
        <f t="shared" si="68"/>
        <v>LOT</v>
      </c>
      <c r="AE433" t="str">
        <f t="shared" si="66"/>
        <v>FALSE</v>
      </c>
      <c r="AG433" t="str">
        <f t="shared" si="69"/>
        <v/>
      </c>
      <c r="AH433" t="str">
        <f t="shared" si="70"/>
        <v/>
      </c>
      <c r="AI433" t="str">
        <f t="shared" si="71"/>
        <v/>
      </c>
      <c r="AJ433" t="str">
        <f t="shared" si="72"/>
        <v/>
      </c>
      <c r="AK433">
        <f t="shared" si="73"/>
        <v>11110</v>
      </c>
      <c r="AL433" t="str">
        <f t="shared" si="74"/>
        <v/>
      </c>
      <c r="AN433">
        <f t="shared" si="75"/>
        <v>6</v>
      </c>
      <c r="AO433">
        <f t="shared" si="76"/>
        <v>3</v>
      </c>
    </row>
    <row r="434" spans="1:41" x14ac:dyDescent="0.2">
      <c r="A434" s="29"/>
      <c r="B434" s="29"/>
      <c r="C434" s="29"/>
      <c r="D434" s="29"/>
      <c r="E434" s="29"/>
      <c r="F434" s="29"/>
      <c r="G434" s="29"/>
      <c r="H434" s="30" t="s">
        <v>452</v>
      </c>
      <c r="I434" s="30"/>
      <c r="J434" s="30"/>
      <c r="K434" s="30"/>
      <c r="L434" s="30"/>
      <c r="M434" s="30"/>
      <c r="N434" s="30"/>
      <c r="O434" s="30"/>
      <c r="P434" s="30"/>
      <c r="Q434" s="30"/>
      <c r="R434" s="30"/>
      <c r="S434" s="30"/>
      <c r="T434" s="51" t="s">
        <v>410</v>
      </c>
      <c r="U434" s="51"/>
      <c r="V434" s="51"/>
      <c r="W434" s="6">
        <v>11</v>
      </c>
      <c r="X434" s="7">
        <v>2</v>
      </c>
      <c r="Y434" s="31">
        <v>58</v>
      </c>
      <c r="Z434" s="31"/>
      <c r="AC434" t="str">
        <f t="shared" si="67"/>
        <v>Lot 37</v>
      </c>
      <c r="AD434" t="str">
        <f t="shared" si="68"/>
        <v>LOT</v>
      </c>
      <c r="AE434" t="str">
        <f t="shared" si="66"/>
        <v>FALSE</v>
      </c>
      <c r="AG434" t="str">
        <f t="shared" si="69"/>
        <v/>
      </c>
      <c r="AH434" t="str">
        <f t="shared" si="70"/>
        <v/>
      </c>
      <c r="AI434" t="str">
        <f t="shared" si="71"/>
        <v/>
      </c>
      <c r="AJ434" t="str">
        <f t="shared" si="72"/>
        <v/>
      </c>
      <c r="AK434">
        <f t="shared" si="73"/>
        <v>11110</v>
      </c>
      <c r="AL434" t="str">
        <f t="shared" si="74"/>
        <v/>
      </c>
      <c r="AN434">
        <f t="shared" si="75"/>
        <v>6</v>
      </c>
      <c r="AO434">
        <f t="shared" si="76"/>
        <v>3</v>
      </c>
    </row>
    <row r="435" spans="1:41" x14ac:dyDescent="0.2">
      <c r="A435" s="29"/>
      <c r="B435" s="29"/>
      <c r="C435" s="29"/>
      <c r="D435" s="29"/>
      <c r="E435" s="29"/>
      <c r="F435" s="29"/>
      <c r="G435" s="29"/>
      <c r="H435" s="30" t="s">
        <v>453</v>
      </c>
      <c r="I435" s="30"/>
      <c r="J435" s="30"/>
      <c r="K435" s="30"/>
      <c r="L435" s="30"/>
      <c r="M435" s="30"/>
      <c r="N435" s="30"/>
      <c r="O435" s="30"/>
      <c r="P435" s="30"/>
      <c r="Q435" s="30"/>
      <c r="R435" s="30"/>
      <c r="S435" s="30"/>
      <c r="T435" s="51" t="s">
        <v>410</v>
      </c>
      <c r="U435" s="51"/>
      <c r="V435" s="51"/>
      <c r="W435" s="6">
        <v>11</v>
      </c>
      <c r="X435" s="7">
        <v>1</v>
      </c>
      <c r="Y435" s="31">
        <v>51</v>
      </c>
      <c r="Z435" s="31"/>
      <c r="AC435" t="str">
        <f t="shared" si="67"/>
        <v>Lot 38</v>
      </c>
      <c r="AD435" t="str">
        <f t="shared" si="68"/>
        <v>LOT</v>
      </c>
      <c r="AE435" t="str">
        <f t="shared" si="66"/>
        <v>FALSE</v>
      </c>
      <c r="AG435" t="str">
        <f t="shared" si="69"/>
        <v/>
      </c>
      <c r="AH435" t="str">
        <f t="shared" si="70"/>
        <v/>
      </c>
      <c r="AI435" t="str">
        <f t="shared" si="71"/>
        <v/>
      </c>
      <c r="AJ435" t="str">
        <f t="shared" si="72"/>
        <v/>
      </c>
      <c r="AK435">
        <f t="shared" si="73"/>
        <v>11110</v>
      </c>
      <c r="AL435" t="str">
        <f t="shared" si="74"/>
        <v/>
      </c>
      <c r="AN435">
        <f t="shared" si="75"/>
        <v>6</v>
      </c>
      <c r="AO435">
        <f t="shared" si="76"/>
        <v>3</v>
      </c>
    </row>
    <row r="436" spans="1:41" x14ac:dyDescent="0.2">
      <c r="A436" s="29"/>
      <c r="B436" s="29"/>
      <c r="C436" s="29"/>
      <c r="D436" s="29"/>
      <c r="E436" s="29"/>
      <c r="F436" s="29"/>
      <c r="G436" s="29"/>
      <c r="H436" s="30" t="s">
        <v>454</v>
      </c>
      <c r="I436" s="30"/>
      <c r="J436" s="30"/>
      <c r="K436" s="30"/>
      <c r="L436" s="30"/>
      <c r="M436" s="30"/>
      <c r="N436" s="30"/>
      <c r="O436" s="30"/>
      <c r="P436" s="30"/>
      <c r="Q436" s="30"/>
      <c r="R436" s="30"/>
      <c r="S436" s="30"/>
      <c r="T436" s="51" t="s">
        <v>410</v>
      </c>
      <c r="U436" s="51"/>
      <c r="V436" s="51"/>
      <c r="W436" s="6">
        <v>11</v>
      </c>
      <c r="X436" s="7">
        <v>2</v>
      </c>
      <c r="Y436" s="31">
        <v>12</v>
      </c>
      <c r="Z436" s="31"/>
      <c r="AC436" t="str">
        <f t="shared" si="67"/>
        <v>Lot 49</v>
      </c>
      <c r="AD436" t="str">
        <f t="shared" si="68"/>
        <v>LOT</v>
      </c>
      <c r="AE436" t="str">
        <f t="shared" si="66"/>
        <v>FALSE</v>
      </c>
      <c r="AG436" t="str">
        <f t="shared" si="69"/>
        <v/>
      </c>
      <c r="AH436" t="str">
        <f t="shared" si="70"/>
        <v/>
      </c>
      <c r="AI436" t="str">
        <f t="shared" si="71"/>
        <v/>
      </c>
      <c r="AJ436" t="str">
        <f t="shared" si="72"/>
        <v/>
      </c>
      <c r="AK436">
        <f t="shared" si="73"/>
        <v>11110</v>
      </c>
      <c r="AL436" t="str">
        <f t="shared" si="74"/>
        <v/>
      </c>
      <c r="AN436">
        <f t="shared" si="75"/>
        <v>6</v>
      </c>
      <c r="AO436">
        <f t="shared" si="76"/>
        <v>3</v>
      </c>
    </row>
    <row r="437" spans="1:41" x14ac:dyDescent="0.2">
      <c r="A437" s="29"/>
      <c r="B437" s="29"/>
      <c r="C437" s="29"/>
      <c r="D437" s="29"/>
      <c r="E437" s="29"/>
      <c r="F437" s="29"/>
      <c r="G437" s="29"/>
      <c r="H437" s="30" t="s">
        <v>455</v>
      </c>
      <c r="I437" s="30"/>
      <c r="J437" s="30"/>
      <c r="K437" s="30"/>
      <c r="L437" s="30"/>
      <c r="M437" s="30"/>
      <c r="N437" s="30"/>
      <c r="O437" s="30"/>
      <c r="P437" s="30"/>
      <c r="Q437" s="30"/>
      <c r="R437" s="30"/>
      <c r="S437" s="30"/>
      <c r="T437" s="51" t="s">
        <v>410</v>
      </c>
      <c r="U437" s="51"/>
      <c r="V437" s="51"/>
      <c r="W437" s="6">
        <v>11</v>
      </c>
      <c r="X437" s="7">
        <v>2</v>
      </c>
      <c r="Y437" s="31">
        <v>9</v>
      </c>
      <c r="Z437" s="31"/>
      <c r="AC437" t="str">
        <f t="shared" si="67"/>
        <v>Lot 50</v>
      </c>
      <c r="AD437" t="str">
        <f t="shared" si="68"/>
        <v>LOT</v>
      </c>
      <c r="AE437" t="str">
        <f t="shared" si="66"/>
        <v>FALSE</v>
      </c>
      <c r="AG437" t="str">
        <f t="shared" si="69"/>
        <v/>
      </c>
      <c r="AH437" t="str">
        <f t="shared" si="70"/>
        <v/>
      </c>
      <c r="AI437" t="str">
        <f t="shared" si="71"/>
        <v/>
      </c>
      <c r="AJ437" t="str">
        <f t="shared" si="72"/>
        <v/>
      </c>
      <c r="AK437">
        <f t="shared" si="73"/>
        <v>11110</v>
      </c>
      <c r="AL437" t="str">
        <f t="shared" si="74"/>
        <v/>
      </c>
      <c r="AN437">
        <f t="shared" si="75"/>
        <v>6</v>
      </c>
      <c r="AO437">
        <f t="shared" si="76"/>
        <v>3</v>
      </c>
    </row>
    <row r="438" spans="1:41" x14ac:dyDescent="0.2">
      <c r="A438" s="29"/>
      <c r="B438" s="29"/>
      <c r="C438" s="29"/>
      <c r="D438" s="29"/>
      <c r="E438" s="29"/>
      <c r="F438" s="29"/>
      <c r="G438" s="29"/>
      <c r="H438" s="30" t="s">
        <v>456</v>
      </c>
      <c r="I438" s="30"/>
      <c r="J438" s="30"/>
      <c r="K438" s="30"/>
      <c r="L438" s="30"/>
      <c r="M438" s="30"/>
      <c r="N438" s="30"/>
      <c r="O438" s="30"/>
      <c r="P438" s="30"/>
      <c r="Q438" s="30"/>
      <c r="R438" s="30"/>
      <c r="S438" s="30"/>
      <c r="T438" s="51" t="s">
        <v>410</v>
      </c>
      <c r="U438" s="51"/>
      <c r="V438" s="51"/>
      <c r="W438" s="6">
        <v>11</v>
      </c>
      <c r="X438" s="7">
        <v>2</v>
      </c>
      <c r="Y438" s="31">
        <v>8</v>
      </c>
      <c r="Z438" s="31"/>
      <c r="AC438" t="str">
        <f t="shared" si="67"/>
        <v>Lot 57</v>
      </c>
      <c r="AD438" t="str">
        <f t="shared" si="68"/>
        <v>LOT</v>
      </c>
      <c r="AE438" t="str">
        <f t="shared" si="66"/>
        <v>FALSE</v>
      </c>
      <c r="AG438" t="str">
        <f t="shared" si="69"/>
        <v/>
      </c>
      <c r="AH438" t="str">
        <f t="shared" si="70"/>
        <v/>
      </c>
      <c r="AI438" t="str">
        <f t="shared" si="71"/>
        <v/>
      </c>
      <c r="AJ438" t="str">
        <f t="shared" si="72"/>
        <v/>
      </c>
      <c r="AK438">
        <f t="shared" si="73"/>
        <v>11110</v>
      </c>
      <c r="AL438" t="str">
        <f t="shared" si="74"/>
        <v/>
      </c>
      <c r="AN438">
        <f t="shared" si="75"/>
        <v>6</v>
      </c>
      <c r="AO438">
        <f t="shared" si="76"/>
        <v>3</v>
      </c>
    </row>
    <row r="439" spans="1:41" x14ac:dyDescent="0.2">
      <c r="A439" s="29"/>
      <c r="B439" s="29"/>
      <c r="C439" s="29"/>
      <c r="D439" s="29"/>
      <c r="E439" s="29"/>
      <c r="F439" s="29"/>
      <c r="G439" s="29"/>
      <c r="H439" s="30" t="s">
        <v>457</v>
      </c>
      <c r="I439" s="30"/>
      <c r="J439" s="30"/>
      <c r="K439" s="30"/>
      <c r="L439" s="30"/>
      <c r="M439" s="30"/>
      <c r="N439" s="30"/>
      <c r="O439" s="30"/>
      <c r="P439" s="30"/>
      <c r="Q439" s="30"/>
      <c r="R439" s="30"/>
      <c r="S439" s="30"/>
      <c r="T439" s="51" t="s">
        <v>410</v>
      </c>
      <c r="U439" s="51"/>
      <c r="V439" s="51"/>
      <c r="W439" s="6">
        <v>11</v>
      </c>
      <c r="X439" s="7">
        <v>2</v>
      </c>
      <c r="Y439" s="31">
        <v>6</v>
      </c>
      <c r="Z439" s="31"/>
      <c r="AC439" t="str">
        <f t="shared" si="67"/>
        <v>Lot 58</v>
      </c>
      <c r="AD439" t="str">
        <f t="shared" si="68"/>
        <v>LOT</v>
      </c>
      <c r="AE439" t="str">
        <f t="shared" si="66"/>
        <v>FALSE</v>
      </c>
      <c r="AG439" t="str">
        <f t="shared" si="69"/>
        <v/>
      </c>
      <c r="AH439" t="str">
        <f t="shared" si="70"/>
        <v/>
      </c>
      <c r="AI439" t="str">
        <f t="shared" si="71"/>
        <v/>
      </c>
      <c r="AJ439" t="str">
        <f t="shared" si="72"/>
        <v/>
      </c>
      <c r="AK439">
        <f t="shared" si="73"/>
        <v>11110</v>
      </c>
      <c r="AL439" t="str">
        <f t="shared" si="74"/>
        <v/>
      </c>
      <c r="AN439">
        <f t="shared" si="75"/>
        <v>6</v>
      </c>
      <c r="AO439">
        <f t="shared" si="76"/>
        <v>3</v>
      </c>
    </row>
    <row r="440" spans="1:41" x14ac:dyDescent="0.2">
      <c r="A440" s="29"/>
      <c r="B440" s="29"/>
      <c r="C440" s="29"/>
      <c r="D440" s="29"/>
      <c r="E440" s="29"/>
      <c r="F440" s="29"/>
      <c r="G440" s="29"/>
      <c r="H440" s="30" t="s">
        <v>458</v>
      </c>
      <c r="I440" s="30"/>
      <c r="J440" s="30"/>
      <c r="K440" s="30"/>
      <c r="L440" s="30"/>
      <c r="M440" s="30"/>
      <c r="N440" s="30"/>
      <c r="O440" s="30"/>
      <c r="P440" s="30"/>
      <c r="Q440" s="30"/>
      <c r="R440" s="30"/>
      <c r="S440" s="30"/>
      <c r="T440" s="51" t="s">
        <v>410</v>
      </c>
      <c r="U440" s="51"/>
      <c r="V440" s="51"/>
      <c r="W440" s="6">
        <v>11</v>
      </c>
      <c r="X440" s="7">
        <v>2</v>
      </c>
      <c r="Y440" s="31">
        <v>36</v>
      </c>
      <c r="Z440" s="31"/>
      <c r="AC440" t="str">
        <f t="shared" si="67"/>
        <v>Lot 67</v>
      </c>
      <c r="AD440" t="str">
        <f t="shared" si="68"/>
        <v>LOT</v>
      </c>
      <c r="AE440" t="str">
        <f t="shared" si="66"/>
        <v>FALSE</v>
      </c>
      <c r="AG440" t="str">
        <f t="shared" si="69"/>
        <v/>
      </c>
      <c r="AH440" t="str">
        <f t="shared" si="70"/>
        <v/>
      </c>
      <c r="AI440" t="str">
        <f t="shared" si="71"/>
        <v/>
      </c>
      <c r="AJ440" t="str">
        <f t="shared" si="72"/>
        <v/>
      </c>
      <c r="AK440">
        <f t="shared" si="73"/>
        <v>11110</v>
      </c>
      <c r="AL440" t="str">
        <f t="shared" si="74"/>
        <v/>
      </c>
      <c r="AN440">
        <f t="shared" si="75"/>
        <v>6</v>
      </c>
      <c r="AO440">
        <f t="shared" si="76"/>
        <v>3</v>
      </c>
    </row>
    <row r="441" spans="1:41" x14ac:dyDescent="0.2">
      <c r="A441" s="29"/>
      <c r="B441" s="29"/>
      <c r="C441" s="29"/>
      <c r="D441" s="29"/>
      <c r="E441" s="29"/>
      <c r="F441" s="29"/>
      <c r="G441" s="29"/>
      <c r="H441" s="30" t="s">
        <v>459</v>
      </c>
      <c r="I441" s="30"/>
      <c r="J441" s="30"/>
      <c r="K441" s="30"/>
      <c r="L441" s="30"/>
      <c r="M441" s="30"/>
      <c r="N441" s="30"/>
      <c r="O441" s="30"/>
      <c r="P441" s="30"/>
      <c r="Q441" s="30"/>
      <c r="R441" s="30"/>
      <c r="S441" s="30"/>
      <c r="T441" s="51" t="s">
        <v>406</v>
      </c>
      <c r="U441" s="51"/>
      <c r="V441" s="51"/>
      <c r="W441" s="6">
        <v>11</v>
      </c>
      <c r="X441" s="7">
        <v>2</v>
      </c>
      <c r="Y441" s="31">
        <v>59</v>
      </c>
      <c r="Z441" s="31"/>
      <c r="AC441" t="str">
        <f t="shared" si="67"/>
        <v>Mount Stewart</v>
      </c>
      <c r="AD441" t="str">
        <f t="shared" si="68"/>
        <v>COM</v>
      </c>
      <c r="AE441" t="str">
        <f t="shared" si="66"/>
        <v>TRUE</v>
      </c>
      <c r="AG441">
        <f t="shared" si="69"/>
        <v>11</v>
      </c>
      <c r="AH441">
        <f t="shared" si="70"/>
        <v>2</v>
      </c>
      <c r="AI441">
        <f t="shared" si="71"/>
        <v>59</v>
      </c>
      <c r="AJ441" t="str">
        <f t="shared" si="72"/>
        <v>Mount Stewart</v>
      </c>
      <c r="AK441">
        <f t="shared" si="73"/>
        <v>11110</v>
      </c>
      <c r="AL441" t="str">
        <f t="shared" si="74"/>
        <v>1102059</v>
      </c>
      <c r="AN441">
        <f t="shared" si="75"/>
        <v>13</v>
      </c>
      <c r="AO441">
        <f t="shared" si="76"/>
        <v>3</v>
      </c>
    </row>
    <row r="442" spans="1:41" x14ac:dyDescent="0.2">
      <c r="A442" s="29"/>
      <c r="B442" s="29"/>
      <c r="C442" s="29"/>
      <c r="D442" s="29"/>
      <c r="E442" s="29"/>
      <c r="F442" s="29"/>
      <c r="G442" s="29"/>
      <c r="H442" s="30" t="s">
        <v>460</v>
      </c>
      <c r="I442" s="30"/>
      <c r="J442" s="30"/>
      <c r="K442" s="30"/>
      <c r="L442" s="30"/>
      <c r="M442" s="30"/>
      <c r="N442" s="30"/>
      <c r="O442" s="30"/>
      <c r="P442" s="30"/>
      <c r="Q442" s="30"/>
      <c r="R442" s="30"/>
      <c r="S442" s="30"/>
      <c r="T442" s="51" t="s">
        <v>406</v>
      </c>
      <c r="U442" s="51"/>
      <c r="V442" s="51"/>
      <c r="W442" s="6">
        <v>11</v>
      </c>
      <c r="X442" s="7">
        <v>2</v>
      </c>
      <c r="Y442" s="31">
        <v>45</v>
      </c>
      <c r="Z442" s="31"/>
      <c r="AC442" t="str">
        <f t="shared" si="67"/>
        <v>Resort Mun. Stan.B.-Hope R.-Bayv.-Cavend.-N.Rust.</v>
      </c>
      <c r="AD442" t="str">
        <f t="shared" si="68"/>
        <v>COM</v>
      </c>
      <c r="AE442" t="str">
        <f t="shared" si="66"/>
        <v>TRUE</v>
      </c>
      <c r="AG442">
        <f t="shared" si="69"/>
        <v>11</v>
      </c>
      <c r="AH442">
        <f t="shared" si="70"/>
        <v>2</v>
      </c>
      <c r="AI442">
        <f t="shared" si="71"/>
        <v>45</v>
      </c>
      <c r="AJ442" t="str">
        <f t="shared" si="72"/>
        <v>Resort Mun. Stan.B.-Hope R.-Bayv.-Cavend.-N.Rust.</v>
      </c>
      <c r="AK442">
        <f t="shared" si="73"/>
        <v>11110</v>
      </c>
      <c r="AL442" t="str">
        <f t="shared" si="74"/>
        <v>1102045</v>
      </c>
      <c r="AN442">
        <f t="shared" si="75"/>
        <v>49</v>
      </c>
      <c r="AO442">
        <f t="shared" si="76"/>
        <v>3</v>
      </c>
    </row>
    <row r="443" spans="1:41" x14ac:dyDescent="0.2">
      <c r="A443" s="29"/>
      <c r="B443" s="29"/>
      <c r="C443" s="29"/>
      <c r="D443" s="29"/>
      <c r="E443" s="29"/>
      <c r="F443" s="29"/>
      <c r="G443" s="29"/>
      <c r="H443" s="30" t="s">
        <v>461</v>
      </c>
      <c r="I443" s="30"/>
      <c r="J443" s="30"/>
      <c r="K443" s="30"/>
      <c r="L443" s="30"/>
      <c r="M443" s="30"/>
      <c r="N443" s="30"/>
      <c r="O443" s="30"/>
      <c r="P443" s="30"/>
      <c r="Q443" s="30"/>
      <c r="R443" s="30"/>
      <c r="S443" s="30"/>
      <c r="T443" s="51" t="s">
        <v>272</v>
      </c>
      <c r="U443" s="51"/>
      <c r="V443" s="51"/>
      <c r="W443" s="6">
        <v>11</v>
      </c>
      <c r="X443" s="7">
        <v>2</v>
      </c>
      <c r="Y443" s="31">
        <v>57</v>
      </c>
      <c r="Z443" s="31"/>
      <c r="AC443" t="str">
        <f t="shared" si="67"/>
        <v>Scotchfort 4</v>
      </c>
      <c r="AD443" t="str">
        <f t="shared" si="68"/>
        <v>IRI</v>
      </c>
      <c r="AE443" t="str">
        <f t="shared" si="66"/>
        <v>TRUE</v>
      </c>
      <c r="AG443">
        <f t="shared" si="69"/>
        <v>11</v>
      </c>
      <c r="AH443">
        <f t="shared" si="70"/>
        <v>2</v>
      </c>
      <c r="AI443">
        <f t="shared" si="71"/>
        <v>57</v>
      </c>
      <c r="AJ443" t="str">
        <f t="shared" si="72"/>
        <v>Scotchfort 4</v>
      </c>
      <c r="AK443">
        <f t="shared" si="73"/>
        <v>11110</v>
      </c>
      <c r="AL443" t="str">
        <f t="shared" si="74"/>
        <v>1102057</v>
      </c>
      <c r="AN443">
        <f t="shared" si="75"/>
        <v>12</v>
      </c>
      <c r="AO443">
        <f t="shared" si="76"/>
        <v>3</v>
      </c>
    </row>
    <row r="444" spans="1:41" x14ac:dyDescent="0.2">
      <c r="A444" s="29"/>
      <c r="B444" s="29"/>
      <c r="C444" s="29"/>
      <c r="D444" s="29"/>
      <c r="E444" s="29"/>
      <c r="F444" s="29"/>
      <c r="G444" s="29"/>
      <c r="H444" s="30" t="s">
        <v>462</v>
      </c>
      <c r="I444" s="30"/>
      <c r="J444" s="30"/>
      <c r="K444" s="30"/>
      <c r="L444" s="30"/>
      <c r="M444" s="30"/>
      <c r="N444" s="30"/>
      <c r="O444" s="30"/>
      <c r="P444" s="30"/>
      <c r="Q444" s="30"/>
      <c r="R444" s="30"/>
      <c r="S444" s="30"/>
      <c r="T444" s="51" t="s">
        <v>406</v>
      </c>
      <c r="U444" s="51"/>
      <c r="V444" s="51"/>
      <c r="W444" s="6">
        <v>11</v>
      </c>
      <c r="X444" s="7">
        <v>3</v>
      </c>
      <c r="Y444" s="31">
        <v>18</v>
      </c>
      <c r="Z444" s="31"/>
      <c r="AC444" t="str">
        <f t="shared" si="67"/>
        <v>Sherbrooke</v>
      </c>
      <c r="AD444" t="str">
        <f t="shared" si="68"/>
        <v>COM</v>
      </c>
      <c r="AE444" t="str">
        <f t="shared" si="66"/>
        <v>TRUE</v>
      </c>
      <c r="AG444">
        <f t="shared" si="69"/>
        <v>11</v>
      </c>
      <c r="AH444">
        <f t="shared" si="70"/>
        <v>3</v>
      </c>
      <c r="AI444">
        <f t="shared" si="71"/>
        <v>18</v>
      </c>
      <c r="AJ444" t="str">
        <f t="shared" si="72"/>
        <v>Sherbrooke</v>
      </c>
      <c r="AK444">
        <f t="shared" si="73"/>
        <v>11110</v>
      </c>
      <c r="AL444" t="str">
        <f t="shared" si="74"/>
        <v>1103018</v>
      </c>
      <c r="AN444">
        <f t="shared" si="75"/>
        <v>10</v>
      </c>
      <c r="AO444">
        <f t="shared" si="76"/>
        <v>3</v>
      </c>
    </row>
    <row r="445" spans="1:41" x14ac:dyDescent="0.2">
      <c r="A445" s="29"/>
      <c r="B445" s="29"/>
      <c r="C445" s="29"/>
      <c r="D445" s="29"/>
      <c r="E445" s="29"/>
      <c r="F445" s="29"/>
      <c r="G445" s="29"/>
      <c r="H445" s="30" t="s">
        <v>463</v>
      </c>
      <c r="I445" s="30"/>
      <c r="J445" s="30"/>
      <c r="K445" s="30"/>
      <c r="L445" s="30"/>
      <c r="M445" s="30"/>
      <c r="N445" s="30"/>
      <c r="O445" s="30"/>
      <c r="P445" s="30"/>
      <c r="Q445" s="30"/>
      <c r="R445" s="30"/>
      <c r="S445" s="30"/>
      <c r="T445" s="51" t="s">
        <v>406</v>
      </c>
      <c r="U445" s="51"/>
      <c r="V445" s="51"/>
      <c r="W445" s="6">
        <v>11</v>
      </c>
      <c r="X445" s="7">
        <v>3</v>
      </c>
      <c r="Y445" s="31">
        <v>33</v>
      </c>
      <c r="Z445" s="31"/>
      <c r="AC445" t="str">
        <f t="shared" si="67"/>
        <v>Tyne Valley</v>
      </c>
      <c r="AD445" t="str">
        <f t="shared" si="68"/>
        <v>COM</v>
      </c>
      <c r="AE445" t="str">
        <f t="shared" si="66"/>
        <v>TRUE</v>
      </c>
      <c r="AG445">
        <f t="shared" si="69"/>
        <v>11</v>
      </c>
      <c r="AH445">
        <f t="shared" si="70"/>
        <v>3</v>
      </c>
      <c r="AI445">
        <f t="shared" si="71"/>
        <v>33</v>
      </c>
      <c r="AJ445" t="str">
        <f t="shared" si="72"/>
        <v>Tyne Valley</v>
      </c>
      <c r="AK445">
        <f t="shared" si="73"/>
        <v>11110</v>
      </c>
      <c r="AL445" t="str">
        <f t="shared" si="74"/>
        <v>1103033</v>
      </c>
      <c r="AN445">
        <f t="shared" si="75"/>
        <v>11</v>
      </c>
      <c r="AO445">
        <f t="shared" si="76"/>
        <v>3</v>
      </c>
    </row>
    <row r="446" spans="1:41" x14ac:dyDescent="0.2">
      <c r="A446" s="29"/>
      <c r="B446" s="29"/>
      <c r="C446" s="29"/>
      <c r="D446" s="29"/>
      <c r="E446" s="29"/>
      <c r="F446" s="29"/>
      <c r="G446" s="29"/>
      <c r="H446" s="30" t="s">
        <v>464</v>
      </c>
      <c r="I446" s="30"/>
      <c r="J446" s="30"/>
      <c r="K446" s="30"/>
      <c r="L446" s="30"/>
      <c r="M446" s="30"/>
      <c r="N446" s="30"/>
      <c r="O446" s="30"/>
      <c r="P446" s="30"/>
      <c r="Q446" s="30"/>
      <c r="R446" s="30"/>
      <c r="S446" s="30"/>
      <c r="T446" s="51" t="s">
        <v>406</v>
      </c>
      <c r="U446" s="51"/>
      <c r="V446" s="51"/>
      <c r="W446" s="6">
        <v>11</v>
      </c>
      <c r="X446" s="7">
        <v>3</v>
      </c>
      <c r="Y446" s="31">
        <v>29</v>
      </c>
      <c r="Z446" s="31"/>
      <c r="AC446" t="str">
        <f t="shared" si="67"/>
        <v>Wellington</v>
      </c>
      <c r="AD446" t="str">
        <f t="shared" si="68"/>
        <v>COM</v>
      </c>
      <c r="AE446" t="str">
        <f t="shared" si="66"/>
        <v>TRUE</v>
      </c>
      <c r="AG446">
        <f t="shared" si="69"/>
        <v>11</v>
      </c>
      <c r="AH446">
        <f t="shared" si="70"/>
        <v>3</v>
      </c>
      <c r="AI446">
        <f t="shared" si="71"/>
        <v>29</v>
      </c>
      <c r="AJ446" t="str">
        <f t="shared" si="72"/>
        <v>Wellington</v>
      </c>
      <c r="AK446">
        <f t="shared" si="73"/>
        <v>11110</v>
      </c>
      <c r="AL446" t="str">
        <f t="shared" si="74"/>
        <v>1103029</v>
      </c>
      <c r="AN446">
        <f t="shared" si="75"/>
        <v>10</v>
      </c>
      <c r="AO446">
        <f t="shared" si="76"/>
        <v>3</v>
      </c>
    </row>
    <row r="447" spans="1:41" x14ac:dyDescent="0.2">
      <c r="A447" s="30" t="s">
        <v>465</v>
      </c>
      <c r="B447" s="30"/>
      <c r="C447" s="56">
        <v>11997</v>
      </c>
      <c r="D447" s="56"/>
      <c r="E447" s="56"/>
      <c r="F447" s="56"/>
      <c r="G447" s="56"/>
      <c r="H447" s="57" t="s">
        <v>466</v>
      </c>
      <c r="I447" s="57"/>
      <c r="J447" s="57"/>
      <c r="K447" s="57"/>
      <c r="L447" s="57"/>
      <c r="M447" s="57"/>
      <c r="N447" s="57"/>
      <c r="O447" s="57"/>
      <c r="P447" s="57"/>
      <c r="Q447" s="57"/>
      <c r="R447" s="57"/>
      <c r="S447" s="57"/>
      <c r="T447" s="59" t="s">
        <v>406</v>
      </c>
      <c r="U447" s="59"/>
      <c r="V447" s="59"/>
      <c r="W447" s="9">
        <v>11</v>
      </c>
      <c r="X447" s="10">
        <v>3</v>
      </c>
      <c r="Y447" s="58">
        <v>27</v>
      </c>
      <c r="Z447" s="58"/>
      <c r="AC447" t="str">
        <f t="shared" si="67"/>
        <v>Abrams Village</v>
      </c>
      <c r="AD447" t="str">
        <f t="shared" si="68"/>
        <v>COM</v>
      </c>
      <c r="AE447" t="str">
        <f t="shared" si="66"/>
        <v>TRUE</v>
      </c>
      <c r="AG447">
        <f t="shared" si="69"/>
        <v>11</v>
      </c>
      <c r="AH447">
        <f t="shared" si="70"/>
        <v>3</v>
      </c>
      <c r="AI447">
        <f t="shared" si="71"/>
        <v>27</v>
      </c>
      <c r="AJ447" t="str">
        <f t="shared" si="72"/>
        <v>Abrams Village</v>
      </c>
      <c r="AK447">
        <f t="shared" si="73"/>
        <v>11110</v>
      </c>
      <c r="AL447" t="str">
        <f t="shared" si="74"/>
        <v>1103027</v>
      </c>
      <c r="AN447">
        <f t="shared" si="75"/>
        <v>14</v>
      </c>
      <c r="AO447">
        <f t="shared" si="76"/>
        <v>3</v>
      </c>
    </row>
    <row r="448" spans="1:41" x14ac:dyDescent="0.2">
      <c r="A448" s="29"/>
      <c r="B448" s="29"/>
      <c r="C448" s="29"/>
      <c r="D448" s="29"/>
      <c r="E448" s="29"/>
      <c r="F448" s="29"/>
      <c r="G448" s="29"/>
      <c r="H448" s="30" t="s">
        <v>467</v>
      </c>
      <c r="I448" s="30"/>
      <c r="J448" s="30"/>
      <c r="K448" s="30"/>
      <c r="L448" s="30"/>
      <c r="M448" s="30"/>
      <c r="N448" s="30"/>
      <c r="O448" s="30"/>
      <c r="P448" s="30"/>
      <c r="Q448" s="30"/>
      <c r="R448" s="30"/>
      <c r="S448" s="30"/>
      <c r="T448" s="51" t="s">
        <v>12</v>
      </c>
      <c r="U448" s="51"/>
      <c r="V448" s="51"/>
      <c r="W448" s="6">
        <v>11</v>
      </c>
      <c r="X448" s="7">
        <v>3</v>
      </c>
      <c r="Y448" s="31">
        <v>52</v>
      </c>
      <c r="Z448" s="31"/>
      <c r="AC448" t="str">
        <f t="shared" si="67"/>
        <v>Alberton</v>
      </c>
      <c r="AD448" t="str">
        <f t="shared" si="68"/>
        <v>T</v>
      </c>
      <c r="AE448" t="str">
        <f t="shared" si="66"/>
        <v>TRUE</v>
      </c>
      <c r="AG448">
        <f t="shared" si="69"/>
        <v>11</v>
      </c>
      <c r="AH448">
        <f t="shared" si="70"/>
        <v>3</v>
      </c>
      <c r="AI448">
        <f t="shared" si="71"/>
        <v>52</v>
      </c>
      <c r="AJ448" t="str">
        <f t="shared" si="72"/>
        <v>Alberton</v>
      </c>
      <c r="AK448">
        <f t="shared" si="73"/>
        <v>11110</v>
      </c>
      <c r="AL448" t="str">
        <f t="shared" si="74"/>
        <v>1103052</v>
      </c>
      <c r="AN448">
        <f t="shared" si="75"/>
        <v>8</v>
      </c>
      <c r="AO448">
        <f t="shared" si="76"/>
        <v>1</v>
      </c>
    </row>
    <row r="449" spans="1:41" x14ac:dyDescent="0.2">
      <c r="A449" s="29"/>
      <c r="B449" s="29"/>
      <c r="C449" s="29"/>
      <c r="D449" s="29"/>
      <c r="E449" s="29"/>
      <c r="F449" s="29"/>
      <c r="G449" s="29"/>
      <c r="H449" s="30" t="s">
        <v>468</v>
      </c>
      <c r="I449" s="30"/>
      <c r="J449" s="30"/>
      <c r="K449" s="30"/>
      <c r="L449" s="30"/>
      <c r="M449" s="30"/>
      <c r="N449" s="30"/>
      <c r="O449" s="30"/>
      <c r="P449" s="30"/>
      <c r="Q449" s="30"/>
      <c r="R449" s="30"/>
      <c r="S449" s="30"/>
      <c r="T449" s="51" t="s">
        <v>406</v>
      </c>
      <c r="U449" s="51"/>
      <c r="V449" s="51"/>
      <c r="W449" s="6">
        <v>11</v>
      </c>
      <c r="X449" s="7">
        <v>3</v>
      </c>
      <c r="Y449" s="31">
        <v>5</v>
      </c>
      <c r="Z449" s="31"/>
      <c r="AC449" t="str">
        <f t="shared" si="67"/>
        <v>Borden-Carleton</v>
      </c>
      <c r="AD449" t="str">
        <f t="shared" si="68"/>
        <v>COM</v>
      </c>
      <c r="AE449" t="str">
        <f t="shared" si="66"/>
        <v>TRUE</v>
      </c>
      <c r="AG449">
        <f t="shared" si="69"/>
        <v>11</v>
      </c>
      <c r="AH449">
        <f t="shared" si="70"/>
        <v>3</v>
      </c>
      <c r="AI449">
        <f t="shared" si="71"/>
        <v>5</v>
      </c>
      <c r="AJ449" t="str">
        <f t="shared" si="72"/>
        <v>Borden-Carleton</v>
      </c>
      <c r="AK449">
        <f t="shared" si="73"/>
        <v>11110</v>
      </c>
      <c r="AL449" t="str">
        <f t="shared" si="74"/>
        <v>1103005</v>
      </c>
      <c r="AN449">
        <f t="shared" si="75"/>
        <v>15</v>
      </c>
      <c r="AO449">
        <f t="shared" si="76"/>
        <v>3</v>
      </c>
    </row>
    <row r="450" spans="1:41" x14ac:dyDescent="0.2">
      <c r="A450" s="29"/>
      <c r="B450" s="29"/>
      <c r="C450" s="29"/>
      <c r="D450" s="29"/>
      <c r="E450" s="29"/>
      <c r="F450" s="29"/>
      <c r="G450" s="29"/>
      <c r="H450" s="30" t="s">
        <v>469</v>
      </c>
      <c r="I450" s="30"/>
      <c r="J450" s="30"/>
      <c r="K450" s="30"/>
      <c r="L450" s="30"/>
      <c r="M450" s="30"/>
      <c r="N450" s="30"/>
      <c r="O450" s="30"/>
      <c r="P450" s="30"/>
      <c r="Q450" s="30"/>
      <c r="R450" s="30"/>
      <c r="S450" s="30"/>
      <c r="T450" s="51" t="s">
        <v>406</v>
      </c>
      <c r="U450" s="51"/>
      <c r="V450" s="51"/>
      <c r="W450" s="6">
        <v>11</v>
      </c>
      <c r="X450" s="7">
        <v>2</v>
      </c>
      <c r="Y450" s="31">
        <v>51</v>
      </c>
      <c r="Z450" s="31"/>
      <c r="AC450" t="str">
        <f t="shared" si="67"/>
        <v>Breadalbane</v>
      </c>
      <c r="AD450" t="str">
        <f t="shared" si="68"/>
        <v>COM</v>
      </c>
      <c r="AE450" t="str">
        <f t="shared" si="66"/>
        <v>TRUE</v>
      </c>
      <c r="AG450">
        <f t="shared" si="69"/>
        <v>11</v>
      </c>
      <c r="AH450">
        <f t="shared" si="70"/>
        <v>2</v>
      </c>
      <c r="AI450">
        <f t="shared" si="71"/>
        <v>51</v>
      </c>
      <c r="AJ450" t="str">
        <f t="shared" si="72"/>
        <v>Breadalbane</v>
      </c>
      <c r="AK450">
        <f t="shared" si="73"/>
        <v>11110</v>
      </c>
      <c r="AL450" t="str">
        <f t="shared" si="74"/>
        <v>1102051</v>
      </c>
      <c r="AN450">
        <f t="shared" si="75"/>
        <v>11</v>
      </c>
      <c r="AO450">
        <f t="shared" si="76"/>
        <v>3</v>
      </c>
    </row>
    <row r="451" spans="1:41" x14ac:dyDescent="0.2">
      <c r="A451" s="29"/>
      <c r="B451" s="29"/>
      <c r="C451" s="29"/>
      <c r="D451" s="29"/>
      <c r="E451" s="29"/>
      <c r="F451" s="29"/>
      <c r="G451" s="29"/>
      <c r="H451" s="30" t="s">
        <v>470</v>
      </c>
      <c r="I451" s="30"/>
      <c r="J451" s="30"/>
      <c r="K451" s="30"/>
      <c r="L451" s="30"/>
      <c r="M451" s="30"/>
      <c r="N451" s="30"/>
      <c r="O451" s="30"/>
      <c r="P451" s="30"/>
      <c r="Q451" s="30"/>
      <c r="R451" s="30"/>
      <c r="S451" s="30"/>
      <c r="T451" s="51" t="s">
        <v>406</v>
      </c>
      <c r="U451" s="51"/>
      <c r="V451" s="51"/>
      <c r="W451" s="6">
        <v>11</v>
      </c>
      <c r="X451" s="7">
        <v>3</v>
      </c>
      <c r="Y451" s="31">
        <v>10</v>
      </c>
      <c r="Z451" s="31"/>
      <c r="AC451" t="str">
        <f t="shared" si="67"/>
        <v>Central Bedeque</v>
      </c>
      <c r="AD451" t="str">
        <f t="shared" si="68"/>
        <v>COM</v>
      </c>
      <c r="AE451" t="str">
        <f t="shared" si="66"/>
        <v>TRUE</v>
      </c>
      <c r="AG451">
        <f t="shared" si="69"/>
        <v>11</v>
      </c>
      <c r="AH451">
        <f t="shared" si="70"/>
        <v>3</v>
      </c>
      <c r="AI451">
        <f t="shared" si="71"/>
        <v>10</v>
      </c>
      <c r="AJ451" t="str">
        <f t="shared" si="72"/>
        <v>Central Bedeque</v>
      </c>
      <c r="AK451">
        <f t="shared" si="73"/>
        <v>11110</v>
      </c>
      <c r="AL451" t="str">
        <f t="shared" si="74"/>
        <v>1103010</v>
      </c>
      <c r="AN451">
        <f t="shared" si="75"/>
        <v>15</v>
      </c>
      <c r="AO451">
        <f t="shared" si="76"/>
        <v>3</v>
      </c>
    </row>
    <row r="452" spans="1:41" x14ac:dyDescent="0.2">
      <c r="A452" s="29"/>
      <c r="B452" s="29"/>
      <c r="C452" s="29"/>
      <c r="D452" s="29"/>
      <c r="E452" s="29"/>
      <c r="F452" s="29"/>
      <c r="G452" s="29"/>
      <c r="H452" s="30" t="s">
        <v>471</v>
      </c>
      <c r="I452" s="30"/>
      <c r="J452" s="30"/>
      <c r="K452" s="30"/>
      <c r="L452" s="30"/>
      <c r="M452" s="30"/>
      <c r="N452" s="30"/>
      <c r="O452" s="30"/>
      <c r="P452" s="30"/>
      <c r="Q452" s="30"/>
      <c r="R452" s="30"/>
      <c r="S452" s="30"/>
      <c r="T452" s="51" t="s">
        <v>12</v>
      </c>
      <c r="U452" s="51"/>
      <c r="V452" s="51"/>
      <c r="W452" s="6">
        <v>11</v>
      </c>
      <c r="X452" s="7">
        <v>1</v>
      </c>
      <c r="Y452" s="31">
        <v>24</v>
      </c>
      <c r="Z452" s="31"/>
      <c r="AC452" t="str">
        <f t="shared" si="67"/>
        <v>Georgetown</v>
      </c>
      <c r="AD452" t="str">
        <f t="shared" si="68"/>
        <v>T</v>
      </c>
      <c r="AE452" t="str">
        <f t="shared" ref="AE452:AE515" si="77">IF(OR(EXACT(AD452, "C"), EXACT(AD452, "C"), EXACT(AD452, "CC"), EXACT(AD452, "CG"), EXACT(AD452, "CN"), EXACT(AD452, "COM"), EXACT(AD452, "CT"), EXACT(AD452, "CU"), EXACT(AD452, "CV"), EXACT(AD452, "CY"), EXACT(AD452, "DM"), EXACT(AD452, "HAM"), EXACT(AD452, "IM"), EXACT(AD452, "IRI"), EXACT(AD452, "LGD"), EXACT(AD452, "M"), EXACT(AD452, "MD"), EXACT(AD452, "MÉ"), EXACT(AD452, "MU"), EXACT(AD452, "NH"), EXACT(AD452, "NL"), EXACT(AD452, "NO"), EXACT(AD452, "NV"), EXACT(AD452, "P"), EXACT(AD452, "PE"), EXACT(AD452, "RCR"), EXACT(AD452, "RDA"), EXACT(AD452, "RGM"), EXACT(AD452, "RM"), EXACT(AD452, "RV"), EXACT(AD452, "SC"), EXACT(AD452, "SÉ"), EXACT(AD452, "S-É"), EXACT(AD452, "SET"), EXACT(AD452, "SG"), EXACT(AD452, "SM"), EXACT(AD452, "SV"), EXACT(AD452, "T"), EXACT(AD452, "TC"), EXACT(AD452, "TI"), EXACT(AD452, "TK"), EXACT(AD452, "TL"), EXACT(AD452, "TP"), EXACT(AD452, "TV"), EXACT(AD452, "V"), EXACT(AD452, "VC"), EXACT(AD452, "VK"), EXACT(AD452, "VL")), "TRUE", "FALSE")</f>
        <v>TRUE</v>
      </c>
      <c r="AG452">
        <f t="shared" si="69"/>
        <v>11</v>
      </c>
      <c r="AH452">
        <f t="shared" si="70"/>
        <v>1</v>
      </c>
      <c r="AI452">
        <f t="shared" si="71"/>
        <v>24</v>
      </c>
      <c r="AJ452" t="str">
        <f t="shared" si="72"/>
        <v>Georgetown</v>
      </c>
      <c r="AK452">
        <f t="shared" si="73"/>
        <v>11110</v>
      </c>
      <c r="AL452" t="str">
        <f t="shared" si="74"/>
        <v>1101024</v>
      </c>
      <c r="AN452">
        <f t="shared" si="75"/>
        <v>10</v>
      </c>
      <c r="AO452">
        <f t="shared" si="76"/>
        <v>1</v>
      </c>
    </row>
    <row r="453" spans="1:41" x14ac:dyDescent="0.2">
      <c r="A453" s="29"/>
      <c r="B453" s="29"/>
      <c r="C453" s="29"/>
      <c r="D453" s="29"/>
      <c r="E453" s="29"/>
      <c r="F453" s="29"/>
      <c r="G453" s="29"/>
      <c r="H453" s="30" t="s">
        <v>472</v>
      </c>
      <c r="I453" s="30"/>
      <c r="J453" s="30"/>
      <c r="K453" s="30"/>
      <c r="L453" s="30"/>
      <c r="M453" s="30"/>
      <c r="N453" s="30"/>
      <c r="O453" s="30"/>
      <c r="P453" s="30"/>
      <c r="Q453" s="30"/>
      <c r="R453" s="30"/>
      <c r="S453" s="30"/>
      <c r="T453" s="51" t="s">
        <v>272</v>
      </c>
      <c r="U453" s="51"/>
      <c r="V453" s="51"/>
      <c r="W453" s="6">
        <v>11</v>
      </c>
      <c r="X453" s="7">
        <v>3</v>
      </c>
      <c r="Y453" s="31">
        <v>35</v>
      </c>
      <c r="Z453" s="31"/>
      <c r="AC453" t="str">
        <f t="shared" ref="AC453:AC516" si="78">IF(ISBLANK(H453), IF(ISBLANK(G453), "", G453), H453)</f>
        <v>Lennox Island 1</v>
      </c>
      <c r="AD453" t="str">
        <f t="shared" ref="AD453:AD516" si="79">UPPER(TRIM(IF(ISBLANK(T453), IF(ISBLANK(S453), IF(ISBLANK(R453), IF(ISBLANK(Q453), IF(ISBLANK(P453), IF(ISBLANK(O453), IF(ISBLANK(N453), IF(ISBLANK(M453), IF(ISBLANK(L453), IF(ISBLANK(K453), IF(ISBLANK(J453), IF(ISBLANK(I453), "", I453), J453), K453), L453), M453), N453), O453), P453), Q453), R453), S453), T453)))</f>
        <v>IRI</v>
      </c>
      <c r="AE453" t="str">
        <f t="shared" si="77"/>
        <v>TRUE</v>
      </c>
      <c r="AG453">
        <f t="shared" ref="AG453:AG516" si="80">IF(EXACT(AE453, "TRUE"), IF(ISBLANK(W453), IF(ISBLANK(V453), IF(ISBLANK(U453), "", IF(ISNUMBER(U453), U453, "")), IF(ISNUMBER(V453), V453, "")), IF(ISNUMBER(W453), W453, "")), "")</f>
        <v>11</v>
      </c>
      <c r="AH453">
        <f t="shared" ref="AH453:AH516" si="81">IF(EXACT(AE453, "TRUE"), IF(ISBLANK(X453), "", IF(ISNUMBER(X453), X453, "")), "")</f>
        <v>3</v>
      </c>
      <c r="AI453">
        <f t="shared" ref="AI453:AI516" si="82">IF(EXACT(AE453, "TRUE"), IF(ISBLANK(Z453), IF(ISBLANK(Y453), "", IF(ISNUMBER(Y453), Y453, "")), IF(ISNUMBER(Z453), Z453, "")), "")</f>
        <v>35</v>
      </c>
      <c r="AJ453" t="str">
        <f t="shared" ref="AJ453:AJ516" si="83">IF(EXACT(AE453, "TRUE"), IF(ISBLANK(AC453), "", AC453), "")</f>
        <v>Lennox Island 1</v>
      </c>
      <c r="AK453">
        <f t="shared" ref="AK453:AK516" si="84">IF(ISBLANK(AC453), AK452, IF(ISBLANK(E453),AK452,IF(ISBLANK(AC453),AK452,IF(ISNUMBER(E453),E453,AK452))))</f>
        <v>11110</v>
      </c>
      <c r="AL453" t="str">
        <f t="shared" ref="AL453:AL516" si="85">IF(EXACT(AE453, "TRUE"), IF(AND(ISNUMBER(AG453), ISNUMBER(AH453), ISNUMBER(AI453)), IF(ISBLANK(AC453), "", CONCATENATE(TEXT(AG453, "00"), TEXT(AH453, "00"), TEXT(AI453, "000"))), ""), "")</f>
        <v>1103035</v>
      </c>
      <c r="AN453">
        <f t="shared" ref="AN453:AN516" si="86">LEN(AC453)</f>
        <v>15</v>
      </c>
      <c r="AO453">
        <f t="shared" ref="AO453:AO516" si="87">IF(EXACT(AD453, "CSD TYPE"), "", LEN(AD453))</f>
        <v>3</v>
      </c>
    </row>
    <row r="454" spans="1:41" x14ac:dyDescent="0.2">
      <c r="A454" s="29"/>
      <c r="B454" s="29"/>
      <c r="C454" s="29"/>
      <c r="D454" s="29"/>
      <c r="E454" s="29"/>
      <c r="F454" s="29"/>
      <c r="G454" s="29"/>
      <c r="H454" s="30" t="s">
        <v>473</v>
      </c>
      <c r="I454" s="30"/>
      <c r="J454" s="30"/>
      <c r="K454" s="30"/>
      <c r="L454" s="30"/>
      <c r="M454" s="30"/>
      <c r="N454" s="30"/>
      <c r="O454" s="30"/>
      <c r="P454" s="30"/>
      <c r="Q454" s="30"/>
      <c r="R454" s="30"/>
      <c r="S454" s="30"/>
      <c r="T454" s="51" t="s">
        <v>410</v>
      </c>
      <c r="U454" s="51"/>
      <c r="V454" s="51"/>
      <c r="W454" s="6">
        <v>11</v>
      </c>
      <c r="X454" s="7">
        <v>3</v>
      </c>
      <c r="Y454" s="31">
        <v>56</v>
      </c>
      <c r="Z454" s="31"/>
      <c r="AC454" t="str">
        <f t="shared" si="78"/>
        <v>Lot 2</v>
      </c>
      <c r="AD454" t="str">
        <f t="shared" si="79"/>
        <v>LOT</v>
      </c>
      <c r="AE454" t="str">
        <f t="shared" si="77"/>
        <v>FALSE</v>
      </c>
      <c r="AG454" t="str">
        <f t="shared" si="80"/>
        <v/>
      </c>
      <c r="AH454" t="str">
        <f t="shared" si="81"/>
        <v/>
      </c>
      <c r="AI454" t="str">
        <f t="shared" si="82"/>
        <v/>
      </c>
      <c r="AJ454" t="str">
        <f t="shared" si="83"/>
        <v/>
      </c>
      <c r="AK454">
        <f t="shared" si="84"/>
        <v>11110</v>
      </c>
      <c r="AL454" t="str">
        <f t="shared" si="85"/>
        <v/>
      </c>
      <c r="AN454">
        <f t="shared" si="86"/>
        <v>5</v>
      </c>
      <c r="AO454">
        <f t="shared" si="87"/>
        <v>3</v>
      </c>
    </row>
    <row r="455" spans="1:41" x14ac:dyDescent="0.2">
      <c r="A455" s="29"/>
      <c r="B455" s="29"/>
      <c r="C455" s="29"/>
      <c r="D455" s="29"/>
      <c r="E455" s="29"/>
      <c r="F455" s="29"/>
      <c r="G455" s="29"/>
      <c r="H455" s="30" t="s">
        <v>474</v>
      </c>
      <c r="I455" s="30"/>
      <c r="J455" s="30"/>
      <c r="K455" s="30"/>
      <c r="L455" s="30"/>
      <c r="M455" s="30"/>
      <c r="N455" s="30"/>
      <c r="O455" s="30"/>
      <c r="P455" s="30"/>
      <c r="Q455" s="30"/>
      <c r="R455" s="30"/>
      <c r="S455" s="30"/>
      <c r="T455" s="51" t="s">
        <v>410</v>
      </c>
      <c r="U455" s="51"/>
      <c r="V455" s="51"/>
      <c r="W455" s="6">
        <v>11</v>
      </c>
      <c r="X455" s="7">
        <v>3</v>
      </c>
      <c r="Y455" s="31">
        <v>54</v>
      </c>
      <c r="Z455" s="31"/>
      <c r="AC455" t="str">
        <f t="shared" si="78"/>
        <v>Lot 3</v>
      </c>
      <c r="AD455" t="str">
        <f t="shared" si="79"/>
        <v>LOT</v>
      </c>
      <c r="AE455" t="str">
        <f t="shared" si="77"/>
        <v>FALSE</v>
      </c>
      <c r="AG455" t="str">
        <f t="shared" si="80"/>
        <v/>
      </c>
      <c r="AH455" t="str">
        <f t="shared" si="81"/>
        <v/>
      </c>
      <c r="AI455" t="str">
        <f t="shared" si="82"/>
        <v/>
      </c>
      <c r="AJ455" t="str">
        <f t="shared" si="83"/>
        <v/>
      </c>
      <c r="AK455">
        <f t="shared" si="84"/>
        <v>11110</v>
      </c>
      <c r="AL455" t="str">
        <f t="shared" si="85"/>
        <v/>
      </c>
      <c r="AN455">
        <f t="shared" si="86"/>
        <v>5</v>
      </c>
      <c r="AO455">
        <f t="shared" si="87"/>
        <v>3</v>
      </c>
    </row>
    <row r="456" spans="1:41" x14ac:dyDescent="0.2">
      <c r="A456" s="29"/>
      <c r="B456" s="29"/>
      <c r="C456" s="29"/>
      <c r="D456" s="29"/>
      <c r="E456" s="29"/>
      <c r="F456" s="29"/>
      <c r="G456" s="29"/>
      <c r="H456" s="30" t="s">
        <v>475</v>
      </c>
      <c r="I456" s="30"/>
      <c r="J456" s="30"/>
      <c r="K456" s="30"/>
      <c r="L456" s="30"/>
      <c r="M456" s="30"/>
      <c r="N456" s="30"/>
      <c r="O456" s="30"/>
      <c r="P456" s="30"/>
      <c r="Q456" s="30"/>
      <c r="R456" s="30"/>
      <c r="S456" s="30"/>
      <c r="T456" s="51" t="s">
        <v>410</v>
      </c>
      <c r="U456" s="51"/>
      <c r="V456" s="51"/>
      <c r="W456" s="6">
        <v>11</v>
      </c>
      <c r="X456" s="7">
        <v>3</v>
      </c>
      <c r="Y456" s="31">
        <v>51</v>
      </c>
      <c r="Z456" s="31"/>
      <c r="AC456" t="str">
        <f t="shared" si="78"/>
        <v>Lot 4</v>
      </c>
      <c r="AD456" t="str">
        <f t="shared" si="79"/>
        <v>LOT</v>
      </c>
      <c r="AE456" t="str">
        <f t="shared" si="77"/>
        <v>FALSE</v>
      </c>
      <c r="AG456" t="str">
        <f t="shared" si="80"/>
        <v/>
      </c>
      <c r="AH456" t="str">
        <f t="shared" si="81"/>
        <v/>
      </c>
      <c r="AI456" t="str">
        <f t="shared" si="82"/>
        <v/>
      </c>
      <c r="AJ456" t="str">
        <f t="shared" si="83"/>
        <v/>
      </c>
      <c r="AK456">
        <f t="shared" si="84"/>
        <v>11110</v>
      </c>
      <c r="AL456" t="str">
        <f t="shared" si="85"/>
        <v/>
      </c>
      <c r="AN456">
        <f t="shared" si="86"/>
        <v>5</v>
      </c>
      <c r="AO456">
        <f t="shared" si="87"/>
        <v>3</v>
      </c>
    </row>
    <row r="457" spans="1:41" x14ac:dyDescent="0.2">
      <c r="A457" s="29"/>
      <c r="B457" s="29"/>
      <c r="C457" s="29"/>
      <c r="D457" s="29"/>
      <c r="E457" s="29"/>
      <c r="F457" s="29"/>
      <c r="G457" s="29"/>
      <c r="H457" s="30" t="s">
        <v>476</v>
      </c>
      <c r="I457" s="30"/>
      <c r="J457" s="30"/>
      <c r="K457" s="30"/>
      <c r="L457" s="30"/>
      <c r="M457" s="30"/>
      <c r="N457" s="30"/>
      <c r="O457" s="30"/>
      <c r="P457" s="30"/>
      <c r="Q457" s="30"/>
      <c r="R457" s="30"/>
      <c r="S457" s="30"/>
      <c r="T457" s="51" t="s">
        <v>410</v>
      </c>
      <c r="U457" s="51"/>
      <c r="V457" s="51"/>
      <c r="W457" s="6">
        <v>11</v>
      </c>
      <c r="X457" s="7">
        <v>3</v>
      </c>
      <c r="Y457" s="31">
        <v>49</v>
      </c>
      <c r="Z457" s="31"/>
      <c r="AC457" t="str">
        <f t="shared" si="78"/>
        <v>Lot 5</v>
      </c>
      <c r="AD457" t="str">
        <f t="shared" si="79"/>
        <v>LOT</v>
      </c>
      <c r="AE457" t="str">
        <f t="shared" si="77"/>
        <v>FALSE</v>
      </c>
      <c r="AG457" t="str">
        <f t="shared" si="80"/>
        <v/>
      </c>
      <c r="AH457" t="str">
        <f t="shared" si="81"/>
        <v/>
      </c>
      <c r="AI457" t="str">
        <f t="shared" si="82"/>
        <v/>
      </c>
      <c r="AJ457" t="str">
        <f t="shared" si="83"/>
        <v/>
      </c>
      <c r="AK457">
        <f t="shared" si="84"/>
        <v>11110</v>
      </c>
      <c r="AL457" t="str">
        <f t="shared" si="85"/>
        <v/>
      </c>
      <c r="AN457">
        <f t="shared" si="86"/>
        <v>5</v>
      </c>
      <c r="AO457">
        <f t="shared" si="87"/>
        <v>3</v>
      </c>
    </row>
    <row r="458" spans="1:41" x14ac:dyDescent="0.2">
      <c r="A458" s="29"/>
      <c r="B458" s="29"/>
      <c r="C458" s="29"/>
      <c r="D458" s="29"/>
      <c r="E458" s="29"/>
      <c r="F458" s="29"/>
      <c r="G458" s="29"/>
      <c r="H458" s="30" t="s">
        <v>477</v>
      </c>
      <c r="I458" s="30"/>
      <c r="J458" s="30"/>
      <c r="K458" s="30"/>
      <c r="L458" s="30"/>
      <c r="M458" s="30"/>
      <c r="N458" s="30"/>
      <c r="O458" s="30"/>
      <c r="P458" s="30"/>
      <c r="Q458" s="30"/>
      <c r="R458" s="30"/>
      <c r="S458" s="30"/>
      <c r="T458" s="51" t="s">
        <v>410</v>
      </c>
      <c r="U458" s="51"/>
      <c r="V458" s="51"/>
      <c r="W458" s="6">
        <v>11</v>
      </c>
      <c r="X458" s="7">
        <v>3</v>
      </c>
      <c r="Y458" s="31">
        <v>41</v>
      </c>
      <c r="Z458" s="31"/>
      <c r="AC458" t="str">
        <f t="shared" si="78"/>
        <v>Lot 6</v>
      </c>
      <c r="AD458" t="str">
        <f t="shared" si="79"/>
        <v>LOT</v>
      </c>
      <c r="AE458" t="str">
        <f t="shared" si="77"/>
        <v>FALSE</v>
      </c>
      <c r="AG458" t="str">
        <f t="shared" si="80"/>
        <v/>
      </c>
      <c r="AH458" t="str">
        <f t="shared" si="81"/>
        <v/>
      </c>
      <c r="AI458" t="str">
        <f t="shared" si="82"/>
        <v/>
      </c>
      <c r="AJ458" t="str">
        <f t="shared" si="83"/>
        <v/>
      </c>
      <c r="AK458">
        <f t="shared" si="84"/>
        <v>11110</v>
      </c>
      <c r="AL458" t="str">
        <f t="shared" si="85"/>
        <v/>
      </c>
      <c r="AN458">
        <f t="shared" si="86"/>
        <v>5</v>
      </c>
      <c r="AO458">
        <f t="shared" si="87"/>
        <v>3</v>
      </c>
    </row>
    <row r="459" spans="1:41" x14ac:dyDescent="0.2">
      <c r="A459" s="29"/>
      <c r="B459" s="29"/>
      <c r="C459" s="29"/>
      <c r="D459" s="29"/>
      <c r="E459" s="29"/>
      <c r="F459" s="29"/>
      <c r="G459" s="29"/>
      <c r="H459" s="30" t="s">
        <v>478</v>
      </c>
      <c r="I459" s="30"/>
      <c r="J459" s="30"/>
      <c r="K459" s="30"/>
      <c r="L459" s="30"/>
      <c r="M459" s="30"/>
      <c r="N459" s="30"/>
      <c r="O459" s="30"/>
      <c r="P459" s="30"/>
      <c r="Q459" s="30"/>
      <c r="R459" s="30"/>
      <c r="S459" s="30"/>
      <c r="T459" s="51" t="s">
        <v>410</v>
      </c>
      <c r="U459" s="51"/>
      <c r="V459" s="51"/>
      <c r="W459" s="6">
        <v>11</v>
      </c>
      <c r="X459" s="7">
        <v>3</v>
      </c>
      <c r="Y459" s="31">
        <v>48</v>
      </c>
      <c r="Z459" s="31"/>
      <c r="AC459" t="str">
        <f t="shared" si="78"/>
        <v>Lot 7</v>
      </c>
      <c r="AD459" t="str">
        <f t="shared" si="79"/>
        <v>LOT</v>
      </c>
      <c r="AE459" t="str">
        <f t="shared" si="77"/>
        <v>FALSE</v>
      </c>
      <c r="AG459" t="str">
        <f t="shared" si="80"/>
        <v/>
      </c>
      <c r="AH459" t="str">
        <f t="shared" si="81"/>
        <v/>
      </c>
      <c r="AI459" t="str">
        <f t="shared" si="82"/>
        <v/>
      </c>
      <c r="AJ459" t="str">
        <f t="shared" si="83"/>
        <v/>
      </c>
      <c r="AK459">
        <f t="shared" si="84"/>
        <v>11110</v>
      </c>
      <c r="AL459" t="str">
        <f t="shared" si="85"/>
        <v/>
      </c>
      <c r="AN459">
        <f t="shared" si="86"/>
        <v>5</v>
      </c>
      <c r="AO459">
        <f t="shared" si="87"/>
        <v>3</v>
      </c>
    </row>
    <row r="460" spans="1:41" x14ac:dyDescent="0.2">
      <c r="A460" s="29"/>
      <c r="B460" s="29"/>
      <c r="C460" s="29"/>
      <c r="D460" s="29"/>
      <c r="E460" s="29"/>
      <c r="F460" s="29"/>
      <c r="G460" s="29"/>
      <c r="H460" s="30" t="s">
        <v>479</v>
      </c>
      <c r="I460" s="30"/>
      <c r="J460" s="30"/>
      <c r="K460" s="30"/>
      <c r="L460" s="30"/>
      <c r="M460" s="30"/>
      <c r="N460" s="30"/>
      <c r="O460" s="30"/>
      <c r="P460" s="30"/>
      <c r="Q460" s="30"/>
      <c r="R460" s="30"/>
      <c r="S460" s="30"/>
      <c r="T460" s="51" t="s">
        <v>410</v>
      </c>
      <c r="U460" s="51"/>
      <c r="V460" s="51"/>
      <c r="W460" s="6">
        <v>11</v>
      </c>
      <c r="X460" s="7">
        <v>3</v>
      </c>
      <c r="Y460" s="31">
        <v>46</v>
      </c>
      <c r="Z460" s="31"/>
      <c r="AC460" t="str">
        <f t="shared" si="78"/>
        <v>Lot 8</v>
      </c>
      <c r="AD460" t="str">
        <f t="shared" si="79"/>
        <v>LOT</v>
      </c>
      <c r="AE460" t="str">
        <f t="shared" si="77"/>
        <v>FALSE</v>
      </c>
      <c r="AG460" t="str">
        <f t="shared" si="80"/>
        <v/>
      </c>
      <c r="AH460" t="str">
        <f t="shared" si="81"/>
        <v/>
      </c>
      <c r="AI460" t="str">
        <f t="shared" si="82"/>
        <v/>
      </c>
      <c r="AJ460" t="str">
        <f t="shared" si="83"/>
        <v/>
      </c>
      <c r="AK460">
        <f t="shared" si="84"/>
        <v>11110</v>
      </c>
      <c r="AL460" t="str">
        <f t="shared" si="85"/>
        <v/>
      </c>
      <c r="AN460">
        <f t="shared" si="86"/>
        <v>5</v>
      </c>
      <c r="AO460">
        <f t="shared" si="87"/>
        <v>3</v>
      </c>
    </row>
    <row r="461" spans="1:41" x14ac:dyDescent="0.2">
      <c r="A461" s="29"/>
      <c r="B461" s="29"/>
      <c r="C461" s="29"/>
      <c r="D461" s="29"/>
      <c r="E461" s="29"/>
      <c r="F461" s="29"/>
      <c r="G461" s="29"/>
      <c r="H461" s="30" t="s">
        <v>480</v>
      </c>
      <c r="I461" s="30"/>
      <c r="J461" s="30"/>
      <c r="K461" s="30"/>
      <c r="L461" s="30"/>
      <c r="M461" s="30"/>
      <c r="N461" s="30"/>
      <c r="O461" s="30"/>
      <c r="P461" s="30"/>
      <c r="Q461" s="30"/>
      <c r="R461" s="30"/>
      <c r="S461" s="30"/>
      <c r="T461" s="51" t="s">
        <v>410</v>
      </c>
      <c r="U461" s="51"/>
      <c r="V461" s="51"/>
      <c r="W461" s="6">
        <v>11</v>
      </c>
      <c r="X461" s="7">
        <v>3</v>
      </c>
      <c r="Y461" s="31">
        <v>44</v>
      </c>
      <c r="Z461" s="31"/>
      <c r="AC461" t="str">
        <f t="shared" si="78"/>
        <v>Lot 9</v>
      </c>
      <c r="AD461" t="str">
        <f t="shared" si="79"/>
        <v>LOT</v>
      </c>
      <c r="AE461" t="str">
        <f t="shared" si="77"/>
        <v>FALSE</v>
      </c>
      <c r="AG461" t="str">
        <f t="shared" si="80"/>
        <v/>
      </c>
      <c r="AH461" t="str">
        <f t="shared" si="81"/>
        <v/>
      </c>
      <c r="AI461" t="str">
        <f t="shared" si="82"/>
        <v/>
      </c>
      <c r="AJ461" t="str">
        <f t="shared" si="83"/>
        <v/>
      </c>
      <c r="AK461">
        <f t="shared" si="84"/>
        <v>11110</v>
      </c>
      <c r="AL461" t="str">
        <f t="shared" si="85"/>
        <v/>
      </c>
      <c r="AN461">
        <f t="shared" si="86"/>
        <v>5</v>
      </c>
      <c r="AO461">
        <f t="shared" si="87"/>
        <v>3</v>
      </c>
    </row>
    <row r="462" spans="1:41" x14ac:dyDescent="0.2">
      <c r="A462" s="29"/>
      <c r="B462" s="29"/>
      <c r="C462" s="29"/>
      <c r="D462" s="29"/>
      <c r="E462" s="29"/>
      <c r="F462" s="29"/>
      <c r="G462" s="29"/>
      <c r="H462" s="30" t="s">
        <v>481</v>
      </c>
      <c r="I462" s="30"/>
      <c r="J462" s="30"/>
      <c r="K462" s="30"/>
      <c r="L462" s="30"/>
      <c r="M462" s="30"/>
      <c r="N462" s="30"/>
      <c r="O462" s="30"/>
      <c r="P462" s="30"/>
      <c r="Q462" s="30"/>
      <c r="R462" s="30"/>
      <c r="S462" s="30"/>
      <c r="T462" s="51" t="s">
        <v>410</v>
      </c>
      <c r="U462" s="51"/>
      <c r="V462" s="51"/>
      <c r="W462" s="6">
        <v>11</v>
      </c>
      <c r="X462" s="7">
        <v>3</v>
      </c>
      <c r="Y462" s="31">
        <v>38</v>
      </c>
      <c r="Z462" s="31"/>
      <c r="AC462" t="str">
        <f t="shared" si="78"/>
        <v>Lot 10</v>
      </c>
      <c r="AD462" t="str">
        <f t="shared" si="79"/>
        <v>LOT</v>
      </c>
      <c r="AE462" t="str">
        <f t="shared" si="77"/>
        <v>FALSE</v>
      </c>
      <c r="AG462" t="str">
        <f t="shared" si="80"/>
        <v/>
      </c>
      <c r="AH462" t="str">
        <f t="shared" si="81"/>
        <v/>
      </c>
      <c r="AI462" t="str">
        <f t="shared" si="82"/>
        <v/>
      </c>
      <c r="AJ462" t="str">
        <f t="shared" si="83"/>
        <v/>
      </c>
      <c r="AK462">
        <f t="shared" si="84"/>
        <v>11110</v>
      </c>
      <c r="AL462" t="str">
        <f t="shared" si="85"/>
        <v/>
      </c>
      <c r="AN462">
        <f t="shared" si="86"/>
        <v>6</v>
      </c>
      <c r="AO462">
        <f t="shared" si="87"/>
        <v>3</v>
      </c>
    </row>
    <row r="463" spans="1:41" x14ac:dyDescent="0.2">
      <c r="A463" s="29"/>
      <c r="B463" s="29"/>
      <c r="C463" s="29"/>
      <c r="D463" s="29"/>
      <c r="E463" s="29"/>
      <c r="F463" s="29"/>
      <c r="G463" s="29"/>
      <c r="H463" s="30" t="s">
        <v>482</v>
      </c>
      <c r="I463" s="30"/>
      <c r="J463" s="30"/>
      <c r="K463" s="30"/>
      <c r="L463" s="30"/>
      <c r="M463" s="30"/>
      <c r="N463" s="30"/>
      <c r="O463" s="30"/>
      <c r="P463" s="30"/>
      <c r="Q463" s="30"/>
      <c r="R463" s="30"/>
      <c r="S463" s="30"/>
      <c r="T463" s="51" t="s">
        <v>410</v>
      </c>
      <c r="U463" s="51"/>
      <c r="V463" s="51"/>
      <c r="W463" s="6">
        <v>11</v>
      </c>
      <c r="X463" s="7">
        <v>3</v>
      </c>
      <c r="Y463" s="31">
        <v>36</v>
      </c>
      <c r="Z463" s="31"/>
      <c r="AC463" t="str">
        <f t="shared" si="78"/>
        <v>Lot 11</v>
      </c>
      <c r="AD463" t="str">
        <f t="shared" si="79"/>
        <v>LOT</v>
      </c>
      <c r="AE463" t="str">
        <f t="shared" si="77"/>
        <v>FALSE</v>
      </c>
      <c r="AG463" t="str">
        <f t="shared" si="80"/>
        <v/>
      </c>
      <c r="AH463" t="str">
        <f t="shared" si="81"/>
        <v/>
      </c>
      <c r="AI463" t="str">
        <f t="shared" si="82"/>
        <v/>
      </c>
      <c r="AJ463" t="str">
        <f t="shared" si="83"/>
        <v/>
      </c>
      <c r="AK463">
        <f t="shared" si="84"/>
        <v>11110</v>
      </c>
      <c r="AL463" t="str">
        <f t="shared" si="85"/>
        <v/>
      </c>
      <c r="AN463">
        <f t="shared" si="86"/>
        <v>6</v>
      </c>
      <c r="AO463">
        <f t="shared" si="87"/>
        <v>3</v>
      </c>
    </row>
    <row r="464" spans="1:41" x14ac:dyDescent="0.2">
      <c r="A464" s="29"/>
      <c r="B464" s="29"/>
      <c r="C464" s="29"/>
      <c r="D464" s="29"/>
      <c r="E464" s="29"/>
      <c r="F464" s="29"/>
      <c r="G464" s="29"/>
      <c r="H464" s="30" t="s">
        <v>483</v>
      </c>
      <c r="I464" s="30"/>
      <c r="J464" s="30"/>
      <c r="K464" s="30"/>
      <c r="L464" s="30"/>
      <c r="M464" s="30"/>
      <c r="N464" s="30"/>
      <c r="O464" s="30"/>
      <c r="P464" s="30"/>
      <c r="Q464" s="30"/>
      <c r="R464" s="30"/>
      <c r="S464" s="30"/>
      <c r="T464" s="51" t="s">
        <v>410</v>
      </c>
      <c r="U464" s="51"/>
      <c r="V464" s="51"/>
      <c r="W464" s="6">
        <v>11</v>
      </c>
      <c r="X464" s="7">
        <v>3</v>
      </c>
      <c r="Y464" s="31">
        <v>34</v>
      </c>
      <c r="Z464" s="31"/>
      <c r="AC464" t="str">
        <f t="shared" si="78"/>
        <v>Lot 12</v>
      </c>
      <c r="AD464" t="str">
        <f t="shared" si="79"/>
        <v>LOT</v>
      </c>
      <c r="AE464" t="str">
        <f t="shared" si="77"/>
        <v>FALSE</v>
      </c>
      <c r="AG464" t="str">
        <f t="shared" si="80"/>
        <v/>
      </c>
      <c r="AH464" t="str">
        <f t="shared" si="81"/>
        <v/>
      </c>
      <c r="AI464" t="str">
        <f t="shared" si="82"/>
        <v/>
      </c>
      <c r="AJ464" t="str">
        <f t="shared" si="83"/>
        <v/>
      </c>
      <c r="AK464">
        <f t="shared" si="84"/>
        <v>11110</v>
      </c>
      <c r="AL464" t="str">
        <f t="shared" si="85"/>
        <v/>
      </c>
      <c r="AN464">
        <f t="shared" si="86"/>
        <v>6</v>
      </c>
      <c r="AO464">
        <f t="shared" si="87"/>
        <v>3</v>
      </c>
    </row>
    <row r="465" spans="1:41" x14ac:dyDescent="0.2">
      <c r="A465" s="29"/>
      <c r="B465" s="29"/>
      <c r="C465" s="29"/>
      <c r="D465" s="29"/>
      <c r="E465" s="29"/>
      <c r="F465" s="29"/>
      <c r="G465" s="29"/>
      <c r="H465" s="30" t="s">
        <v>484</v>
      </c>
      <c r="I465" s="30"/>
      <c r="J465" s="30"/>
      <c r="K465" s="30"/>
      <c r="L465" s="30"/>
      <c r="M465" s="30"/>
      <c r="N465" s="30"/>
      <c r="O465" s="30"/>
      <c r="P465" s="30"/>
      <c r="Q465" s="30"/>
      <c r="R465" s="30"/>
      <c r="S465" s="30"/>
      <c r="T465" s="51" t="s">
        <v>410</v>
      </c>
      <c r="U465" s="51"/>
      <c r="V465" s="51"/>
      <c r="W465" s="6">
        <v>11</v>
      </c>
      <c r="X465" s="7">
        <v>3</v>
      </c>
      <c r="Y465" s="31">
        <v>32</v>
      </c>
      <c r="Z465" s="31"/>
      <c r="AC465" t="str">
        <f t="shared" si="78"/>
        <v>Lot 13</v>
      </c>
      <c r="AD465" t="str">
        <f t="shared" si="79"/>
        <v>LOT</v>
      </c>
      <c r="AE465" t="str">
        <f t="shared" si="77"/>
        <v>FALSE</v>
      </c>
      <c r="AG465" t="str">
        <f t="shared" si="80"/>
        <v/>
      </c>
      <c r="AH465" t="str">
        <f t="shared" si="81"/>
        <v/>
      </c>
      <c r="AI465" t="str">
        <f t="shared" si="82"/>
        <v/>
      </c>
      <c r="AJ465" t="str">
        <f t="shared" si="83"/>
        <v/>
      </c>
      <c r="AK465">
        <f t="shared" si="84"/>
        <v>11110</v>
      </c>
      <c r="AL465" t="str">
        <f t="shared" si="85"/>
        <v/>
      </c>
      <c r="AN465">
        <f t="shared" si="86"/>
        <v>6</v>
      </c>
      <c r="AO465">
        <f t="shared" si="87"/>
        <v>3</v>
      </c>
    </row>
    <row r="466" spans="1:41" x14ac:dyDescent="0.2">
      <c r="A466" s="29"/>
      <c r="B466" s="29"/>
      <c r="C466" s="29"/>
      <c r="D466" s="29"/>
      <c r="E466" s="29"/>
      <c r="F466" s="29"/>
      <c r="G466" s="29"/>
      <c r="H466" s="30" t="s">
        <v>485</v>
      </c>
      <c r="I466" s="30"/>
      <c r="J466" s="30"/>
      <c r="K466" s="30"/>
      <c r="L466" s="30"/>
      <c r="M466" s="30"/>
      <c r="N466" s="30"/>
      <c r="O466" s="30"/>
      <c r="P466" s="30"/>
      <c r="Q466" s="30"/>
      <c r="R466" s="30"/>
      <c r="S466" s="30"/>
      <c r="T466" s="51" t="s">
        <v>410</v>
      </c>
      <c r="U466" s="51"/>
      <c r="V466" s="51"/>
      <c r="W466" s="6">
        <v>11</v>
      </c>
      <c r="X466" s="7">
        <v>2</v>
      </c>
      <c r="Y466" s="31">
        <v>38</v>
      </c>
      <c r="Z466" s="31"/>
      <c r="AC466" t="str">
        <f t="shared" si="78"/>
        <v>Lot 20</v>
      </c>
      <c r="AD466" t="str">
        <f t="shared" si="79"/>
        <v>LOT</v>
      </c>
      <c r="AE466" t="str">
        <f t="shared" si="77"/>
        <v>FALSE</v>
      </c>
      <c r="AG466" t="str">
        <f t="shared" si="80"/>
        <v/>
      </c>
      <c r="AH466" t="str">
        <f t="shared" si="81"/>
        <v/>
      </c>
      <c r="AI466" t="str">
        <f t="shared" si="82"/>
        <v/>
      </c>
      <c r="AJ466" t="str">
        <f t="shared" si="83"/>
        <v/>
      </c>
      <c r="AK466">
        <f t="shared" si="84"/>
        <v>11110</v>
      </c>
      <c r="AL466" t="str">
        <f t="shared" si="85"/>
        <v/>
      </c>
      <c r="AN466">
        <f t="shared" si="86"/>
        <v>6</v>
      </c>
      <c r="AO466">
        <f t="shared" si="87"/>
        <v>3</v>
      </c>
    </row>
    <row r="467" spans="1:41" x14ac:dyDescent="0.2">
      <c r="A467" s="29"/>
      <c r="B467" s="29"/>
      <c r="C467" s="29"/>
      <c r="D467" s="29"/>
      <c r="E467" s="29"/>
      <c r="F467" s="29"/>
      <c r="G467" s="29"/>
      <c r="H467" s="30" t="s">
        <v>486</v>
      </c>
      <c r="I467" s="30"/>
      <c r="J467" s="30"/>
      <c r="K467" s="30"/>
      <c r="L467" s="30"/>
      <c r="M467" s="30"/>
      <c r="N467" s="30"/>
      <c r="O467" s="30"/>
      <c r="P467" s="30"/>
      <c r="Q467" s="30"/>
      <c r="R467" s="30"/>
      <c r="S467" s="30"/>
      <c r="T467" s="51" t="s">
        <v>410</v>
      </c>
      <c r="U467" s="51"/>
      <c r="V467" s="51"/>
      <c r="W467" s="6">
        <v>11</v>
      </c>
      <c r="X467" s="7">
        <v>3</v>
      </c>
      <c r="Y467" s="31">
        <v>1</v>
      </c>
      <c r="Z467" s="31"/>
      <c r="AC467" t="str">
        <f t="shared" si="78"/>
        <v>Lot 28</v>
      </c>
      <c r="AD467" t="str">
        <f t="shared" si="79"/>
        <v>LOT</v>
      </c>
      <c r="AE467" t="str">
        <f t="shared" si="77"/>
        <v>FALSE</v>
      </c>
      <c r="AG467" t="str">
        <f t="shared" si="80"/>
        <v/>
      </c>
      <c r="AH467" t="str">
        <f t="shared" si="81"/>
        <v/>
      </c>
      <c r="AI467" t="str">
        <f t="shared" si="82"/>
        <v/>
      </c>
      <c r="AJ467" t="str">
        <f t="shared" si="83"/>
        <v/>
      </c>
      <c r="AK467">
        <f t="shared" si="84"/>
        <v>11110</v>
      </c>
      <c r="AL467" t="str">
        <f t="shared" si="85"/>
        <v/>
      </c>
      <c r="AN467">
        <f t="shared" si="86"/>
        <v>6</v>
      </c>
      <c r="AO467">
        <f t="shared" si="87"/>
        <v>3</v>
      </c>
    </row>
    <row r="468" spans="1:41" x14ac:dyDescent="0.2">
      <c r="A468" s="29"/>
      <c r="B468" s="29"/>
      <c r="C468" s="29"/>
      <c r="D468" s="29"/>
      <c r="E468" s="29"/>
      <c r="F468" s="29"/>
      <c r="G468" s="29"/>
      <c r="H468" s="30" t="s">
        <v>487</v>
      </c>
      <c r="I468" s="30"/>
      <c r="J468" s="30"/>
      <c r="K468" s="30"/>
      <c r="L468" s="30"/>
      <c r="M468" s="30"/>
      <c r="N468" s="30"/>
      <c r="O468" s="30"/>
      <c r="P468" s="30"/>
      <c r="Q468" s="30"/>
      <c r="R468" s="30"/>
      <c r="S468" s="30"/>
      <c r="T468" s="51" t="s">
        <v>410</v>
      </c>
      <c r="U468" s="51"/>
      <c r="V468" s="51"/>
      <c r="W468" s="6">
        <v>11</v>
      </c>
      <c r="X468" s="7">
        <v>1</v>
      </c>
      <c r="Y468" s="31">
        <v>49</v>
      </c>
      <c r="Z468" s="31"/>
      <c r="AC468" t="str">
        <f t="shared" si="78"/>
        <v>Lot 39</v>
      </c>
      <c r="AD468" t="str">
        <f t="shared" si="79"/>
        <v>LOT</v>
      </c>
      <c r="AE468" t="str">
        <f t="shared" si="77"/>
        <v>FALSE</v>
      </c>
      <c r="AG468" t="str">
        <f t="shared" si="80"/>
        <v/>
      </c>
      <c r="AH468" t="str">
        <f t="shared" si="81"/>
        <v/>
      </c>
      <c r="AI468" t="str">
        <f t="shared" si="82"/>
        <v/>
      </c>
      <c r="AJ468" t="str">
        <f t="shared" si="83"/>
        <v/>
      </c>
      <c r="AK468">
        <f t="shared" si="84"/>
        <v>11110</v>
      </c>
      <c r="AL468" t="str">
        <f t="shared" si="85"/>
        <v/>
      </c>
      <c r="AN468">
        <f t="shared" si="86"/>
        <v>6</v>
      </c>
      <c r="AO468">
        <f t="shared" si="87"/>
        <v>3</v>
      </c>
    </row>
    <row r="469" spans="1:41" x14ac:dyDescent="0.2">
      <c r="A469" s="29"/>
      <c r="B469" s="29"/>
      <c r="C469" s="29"/>
      <c r="D469" s="29"/>
      <c r="E469" s="29"/>
      <c r="F469" s="29"/>
      <c r="G469" s="29"/>
      <c r="H469" s="30" t="s">
        <v>488</v>
      </c>
      <c r="I469" s="30"/>
      <c r="J469" s="30"/>
      <c r="K469" s="30"/>
      <c r="L469" s="30"/>
      <c r="M469" s="30"/>
      <c r="N469" s="30"/>
      <c r="O469" s="30"/>
      <c r="P469" s="30"/>
      <c r="Q469" s="30"/>
      <c r="R469" s="30"/>
      <c r="S469" s="30"/>
      <c r="T469" s="51" t="s">
        <v>410</v>
      </c>
      <c r="U469" s="51"/>
      <c r="V469" s="51"/>
      <c r="W469" s="6">
        <v>11</v>
      </c>
      <c r="X469" s="7">
        <v>1</v>
      </c>
      <c r="Y469" s="31">
        <v>46</v>
      </c>
      <c r="Z469" s="31"/>
      <c r="AC469" t="str">
        <f t="shared" si="78"/>
        <v>Lot 40</v>
      </c>
      <c r="AD469" t="str">
        <f t="shared" si="79"/>
        <v>LOT</v>
      </c>
      <c r="AE469" t="str">
        <f t="shared" si="77"/>
        <v>FALSE</v>
      </c>
      <c r="AG469" t="str">
        <f t="shared" si="80"/>
        <v/>
      </c>
      <c r="AH469" t="str">
        <f t="shared" si="81"/>
        <v/>
      </c>
      <c r="AI469" t="str">
        <f t="shared" si="82"/>
        <v/>
      </c>
      <c r="AJ469" t="str">
        <f t="shared" si="83"/>
        <v/>
      </c>
      <c r="AK469">
        <f t="shared" si="84"/>
        <v>11110</v>
      </c>
      <c r="AL469" t="str">
        <f t="shared" si="85"/>
        <v/>
      </c>
      <c r="AN469">
        <f t="shared" si="86"/>
        <v>6</v>
      </c>
      <c r="AO469">
        <f t="shared" si="87"/>
        <v>3</v>
      </c>
    </row>
    <row r="470" spans="1:41" x14ac:dyDescent="0.2">
      <c r="A470" s="29"/>
      <c r="B470" s="29"/>
      <c r="C470" s="29"/>
      <c r="D470" s="29"/>
      <c r="E470" s="29"/>
      <c r="F470" s="29"/>
      <c r="G470" s="29"/>
      <c r="H470" s="30" t="s">
        <v>489</v>
      </c>
      <c r="I470" s="30"/>
      <c r="J470" s="30"/>
      <c r="K470" s="30"/>
      <c r="L470" s="30"/>
      <c r="M470" s="30"/>
      <c r="N470" s="30"/>
      <c r="O470" s="30"/>
      <c r="P470" s="30"/>
      <c r="Q470" s="30"/>
      <c r="R470" s="30"/>
      <c r="S470" s="30"/>
      <c r="T470" s="51" t="s">
        <v>410</v>
      </c>
      <c r="U470" s="51"/>
      <c r="V470" s="51"/>
      <c r="W470" s="6">
        <v>11</v>
      </c>
      <c r="X470" s="7">
        <v>1</v>
      </c>
      <c r="Y470" s="31">
        <v>42</v>
      </c>
      <c r="Z470" s="31"/>
      <c r="AC470" t="str">
        <f t="shared" si="78"/>
        <v>Lot 41</v>
      </c>
      <c r="AD470" t="str">
        <f t="shared" si="79"/>
        <v>LOT</v>
      </c>
      <c r="AE470" t="str">
        <f t="shared" si="77"/>
        <v>FALSE</v>
      </c>
      <c r="AG470" t="str">
        <f t="shared" si="80"/>
        <v/>
      </c>
      <c r="AH470" t="str">
        <f t="shared" si="81"/>
        <v/>
      </c>
      <c r="AI470" t="str">
        <f t="shared" si="82"/>
        <v/>
      </c>
      <c r="AJ470" t="str">
        <f t="shared" si="83"/>
        <v/>
      </c>
      <c r="AK470">
        <f t="shared" si="84"/>
        <v>11110</v>
      </c>
      <c r="AL470" t="str">
        <f t="shared" si="85"/>
        <v/>
      </c>
      <c r="AN470">
        <f t="shared" si="86"/>
        <v>6</v>
      </c>
      <c r="AO470">
        <f t="shared" si="87"/>
        <v>3</v>
      </c>
    </row>
    <row r="471" spans="1:41" x14ac:dyDescent="0.2">
      <c r="A471" s="29"/>
      <c r="B471" s="29"/>
      <c r="C471" s="29"/>
      <c r="D471" s="29"/>
      <c r="E471" s="29"/>
      <c r="F471" s="29"/>
      <c r="G471" s="29"/>
      <c r="H471" s="30" t="s">
        <v>490</v>
      </c>
      <c r="I471" s="30"/>
      <c r="J471" s="30"/>
      <c r="K471" s="30"/>
      <c r="L471" s="30"/>
      <c r="M471" s="30"/>
      <c r="N471" s="30"/>
      <c r="O471" s="30"/>
      <c r="P471" s="30"/>
      <c r="Q471" s="30"/>
      <c r="R471" s="30"/>
      <c r="S471" s="30"/>
      <c r="T471" s="51" t="s">
        <v>410</v>
      </c>
      <c r="U471" s="51"/>
      <c r="V471" s="51"/>
      <c r="W471" s="6">
        <v>11</v>
      </c>
      <c r="X471" s="7">
        <v>1</v>
      </c>
      <c r="Y471" s="31">
        <v>41</v>
      </c>
      <c r="Z471" s="31"/>
      <c r="AC471" t="str">
        <f t="shared" si="78"/>
        <v>Lot 42</v>
      </c>
      <c r="AD471" t="str">
        <f t="shared" si="79"/>
        <v>LOT</v>
      </c>
      <c r="AE471" t="str">
        <f t="shared" si="77"/>
        <v>FALSE</v>
      </c>
      <c r="AG471" t="str">
        <f t="shared" si="80"/>
        <v/>
      </c>
      <c r="AH471" t="str">
        <f t="shared" si="81"/>
        <v/>
      </c>
      <c r="AI471" t="str">
        <f t="shared" si="82"/>
        <v/>
      </c>
      <c r="AJ471" t="str">
        <f t="shared" si="83"/>
        <v/>
      </c>
      <c r="AK471">
        <f t="shared" si="84"/>
        <v>11110</v>
      </c>
      <c r="AL471" t="str">
        <f t="shared" si="85"/>
        <v/>
      </c>
      <c r="AN471">
        <f t="shared" si="86"/>
        <v>6</v>
      </c>
      <c r="AO471">
        <f t="shared" si="87"/>
        <v>3</v>
      </c>
    </row>
    <row r="472" spans="1:41" x14ac:dyDescent="0.2">
      <c r="A472" s="29"/>
      <c r="B472" s="29"/>
      <c r="C472" s="29"/>
      <c r="D472" s="29"/>
      <c r="E472" s="29"/>
      <c r="F472" s="29"/>
      <c r="G472" s="29"/>
      <c r="H472" s="30" t="s">
        <v>491</v>
      </c>
      <c r="I472" s="30"/>
      <c r="J472" s="30"/>
      <c r="K472" s="30"/>
      <c r="L472" s="30"/>
      <c r="M472" s="30"/>
      <c r="N472" s="30"/>
      <c r="O472" s="30"/>
      <c r="P472" s="30"/>
      <c r="Q472" s="30"/>
      <c r="R472" s="30"/>
      <c r="S472" s="30"/>
      <c r="T472" s="51" t="s">
        <v>410</v>
      </c>
      <c r="U472" s="51"/>
      <c r="V472" s="51"/>
      <c r="W472" s="6">
        <v>11</v>
      </c>
      <c r="X472" s="7">
        <v>1</v>
      </c>
      <c r="Y472" s="31">
        <v>31</v>
      </c>
      <c r="Z472" s="31"/>
      <c r="AC472" t="str">
        <f t="shared" si="78"/>
        <v>Lot 43</v>
      </c>
      <c r="AD472" t="str">
        <f t="shared" si="79"/>
        <v>LOT</v>
      </c>
      <c r="AE472" t="str">
        <f t="shared" si="77"/>
        <v>FALSE</v>
      </c>
      <c r="AG472" t="str">
        <f t="shared" si="80"/>
        <v/>
      </c>
      <c r="AH472" t="str">
        <f t="shared" si="81"/>
        <v/>
      </c>
      <c r="AI472" t="str">
        <f t="shared" si="82"/>
        <v/>
      </c>
      <c r="AJ472" t="str">
        <f t="shared" si="83"/>
        <v/>
      </c>
      <c r="AK472">
        <f t="shared" si="84"/>
        <v>11110</v>
      </c>
      <c r="AL472" t="str">
        <f t="shared" si="85"/>
        <v/>
      </c>
      <c r="AN472">
        <f t="shared" si="86"/>
        <v>6</v>
      </c>
      <c r="AO472">
        <f t="shared" si="87"/>
        <v>3</v>
      </c>
    </row>
    <row r="473" spans="1:41" x14ac:dyDescent="0.2">
      <c r="A473" s="29"/>
      <c r="B473" s="29"/>
      <c r="C473" s="29"/>
      <c r="D473" s="29"/>
      <c r="E473" s="29"/>
      <c r="F473" s="29"/>
      <c r="G473" s="29"/>
      <c r="H473" s="30" t="s">
        <v>492</v>
      </c>
      <c r="I473" s="30"/>
      <c r="J473" s="30"/>
      <c r="K473" s="30"/>
      <c r="L473" s="30"/>
      <c r="M473" s="30"/>
      <c r="N473" s="30"/>
      <c r="O473" s="30"/>
      <c r="P473" s="30"/>
      <c r="Q473" s="30"/>
      <c r="R473" s="30"/>
      <c r="S473" s="30"/>
      <c r="T473" s="51" t="s">
        <v>410</v>
      </c>
      <c r="U473" s="51"/>
      <c r="V473" s="51"/>
      <c r="W473" s="6">
        <v>11</v>
      </c>
      <c r="X473" s="7">
        <v>1</v>
      </c>
      <c r="Y473" s="31">
        <v>32</v>
      </c>
      <c r="Z473" s="31"/>
      <c r="AC473" t="str">
        <f t="shared" si="78"/>
        <v>Lot 44</v>
      </c>
      <c r="AD473" t="str">
        <f t="shared" si="79"/>
        <v>LOT</v>
      </c>
      <c r="AE473" t="str">
        <f t="shared" si="77"/>
        <v>FALSE</v>
      </c>
      <c r="AG473" t="str">
        <f t="shared" si="80"/>
        <v/>
      </c>
      <c r="AH473" t="str">
        <f t="shared" si="81"/>
        <v/>
      </c>
      <c r="AI473" t="str">
        <f t="shared" si="82"/>
        <v/>
      </c>
      <c r="AJ473" t="str">
        <f t="shared" si="83"/>
        <v/>
      </c>
      <c r="AK473">
        <f t="shared" si="84"/>
        <v>11110</v>
      </c>
      <c r="AL473" t="str">
        <f t="shared" si="85"/>
        <v/>
      </c>
      <c r="AN473">
        <f t="shared" si="86"/>
        <v>6</v>
      </c>
      <c r="AO473">
        <f t="shared" si="87"/>
        <v>3</v>
      </c>
    </row>
    <row r="474" spans="1:41" x14ac:dyDescent="0.2">
      <c r="A474" s="29"/>
      <c r="B474" s="29"/>
      <c r="C474" s="29"/>
      <c r="D474" s="29"/>
      <c r="E474" s="29"/>
      <c r="F474" s="29"/>
      <c r="G474" s="29"/>
      <c r="H474" s="30" t="s">
        <v>493</v>
      </c>
      <c r="I474" s="30"/>
      <c r="J474" s="30"/>
      <c r="K474" s="30"/>
      <c r="L474" s="30"/>
      <c r="M474" s="30"/>
      <c r="N474" s="30"/>
      <c r="O474" s="30"/>
      <c r="P474" s="30"/>
      <c r="Q474" s="30"/>
      <c r="R474" s="30"/>
      <c r="S474" s="30"/>
      <c r="T474" s="51" t="s">
        <v>410</v>
      </c>
      <c r="U474" s="51"/>
      <c r="V474" s="51"/>
      <c r="W474" s="6">
        <v>11</v>
      </c>
      <c r="X474" s="7">
        <v>1</v>
      </c>
      <c r="Y474" s="31">
        <v>34</v>
      </c>
      <c r="Z474" s="31"/>
      <c r="AC474" t="str">
        <f t="shared" si="78"/>
        <v>Lot 45</v>
      </c>
      <c r="AD474" t="str">
        <f t="shared" si="79"/>
        <v>LOT</v>
      </c>
      <c r="AE474" t="str">
        <f t="shared" si="77"/>
        <v>FALSE</v>
      </c>
      <c r="AG474" t="str">
        <f t="shared" si="80"/>
        <v/>
      </c>
      <c r="AH474" t="str">
        <f t="shared" si="81"/>
        <v/>
      </c>
      <c r="AI474" t="str">
        <f t="shared" si="82"/>
        <v/>
      </c>
      <c r="AJ474" t="str">
        <f t="shared" si="83"/>
        <v/>
      </c>
      <c r="AK474">
        <f t="shared" si="84"/>
        <v>11110</v>
      </c>
      <c r="AL474" t="str">
        <f t="shared" si="85"/>
        <v/>
      </c>
      <c r="AN474">
        <f t="shared" si="86"/>
        <v>6</v>
      </c>
      <c r="AO474">
        <f t="shared" si="87"/>
        <v>3</v>
      </c>
    </row>
    <row r="475" spans="1:41" x14ac:dyDescent="0.2">
      <c r="A475" s="29"/>
      <c r="B475" s="29"/>
      <c r="C475" s="29"/>
      <c r="D475" s="29"/>
      <c r="E475" s="29"/>
      <c r="F475" s="29"/>
      <c r="G475" s="29"/>
      <c r="H475" s="30" t="s">
        <v>494</v>
      </c>
      <c r="I475" s="30"/>
      <c r="J475" s="30"/>
      <c r="K475" s="30"/>
      <c r="L475" s="30"/>
      <c r="M475" s="30"/>
      <c r="N475" s="30"/>
      <c r="O475" s="30"/>
      <c r="P475" s="30"/>
      <c r="Q475" s="30"/>
      <c r="R475" s="30"/>
      <c r="S475" s="30"/>
      <c r="T475" s="51" t="s">
        <v>410</v>
      </c>
      <c r="U475" s="51"/>
      <c r="V475" s="51"/>
      <c r="W475" s="6">
        <v>11</v>
      </c>
      <c r="X475" s="7">
        <v>1</v>
      </c>
      <c r="Y475" s="31">
        <v>14</v>
      </c>
      <c r="Z475" s="31"/>
      <c r="AC475" t="str">
        <f t="shared" si="78"/>
        <v>Lot 51</v>
      </c>
      <c r="AD475" t="str">
        <f t="shared" si="79"/>
        <v>LOT</v>
      </c>
      <c r="AE475" t="str">
        <f t="shared" si="77"/>
        <v>FALSE</v>
      </c>
      <c r="AG475" t="str">
        <f t="shared" si="80"/>
        <v/>
      </c>
      <c r="AH475" t="str">
        <f t="shared" si="81"/>
        <v/>
      </c>
      <c r="AI475" t="str">
        <f t="shared" si="82"/>
        <v/>
      </c>
      <c r="AJ475" t="str">
        <f t="shared" si="83"/>
        <v/>
      </c>
      <c r="AK475">
        <f t="shared" si="84"/>
        <v>11110</v>
      </c>
      <c r="AL475" t="str">
        <f t="shared" si="85"/>
        <v/>
      </c>
      <c r="AN475">
        <f t="shared" si="86"/>
        <v>6</v>
      </c>
      <c r="AO475">
        <f t="shared" si="87"/>
        <v>3</v>
      </c>
    </row>
    <row r="476" spans="1:41" x14ac:dyDescent="0.2">
      <c r="A476" s="29"/>
      <c r="B476" s="29"/>
      <c r="C476" s="29"/>
      <c r="D476" s="29"/>
      <c r="E476" s="29"/>
      <c r="F476" s="29"/>
      <c r="G476" s="29"/>
      <c r="H476" s="30" t="s">
        <v>495</v>
      </c>
      <c r="I476" s="30"/>
      <c r="J476" s="30"/>
      <c r="K476" s="30"/>
      <c r="L476" s="30"/>
      <c r="M476" s="30"/>
      <c r="N476" s="30"/>
      <c r="O476" s="30"/>
      <c r="P476" s="30"/>
      <c r="Q476" s="30"/>
      <c r="R476" s="30"/>
      <c r="S476" s="30"/>
      <c r="T476" s="51" t="s">
        <v>410</v>
      </c>
      <c r="U476" s="51"/>
      <c r="V476" s="51"/>
      <c r="W476" s="6">
        <v>11</v>
      </c>
      <c r="X476" s="7">
        <v>1</v>
      </c>
      <c r="Y476" s="31">
        <v>16</v>
      </c>
      <c r="Z476" s="31"/>
      <c r="AC476" t="str">
        <f t="shared" si="78"/>
        <v>Lot 52</v>
      </c>
      <c r="AD476" t="str">
        <f t="shared" si="79"/>
        <v>LOT</v>
      </c>
      <c r="AE476" t="str">
        <f t="shared" si="77"/>
        <v>FALSE</v>
      </c>
      <c r="AG476" t="str">
        <f t="shared" si="80"/>
        <v/>
      </c>
      <c r="AH476" t="str">
        <f t="shared" si="81"/>
        <v/>
      </c>
      <c r="AI476" t="str">
        <f t="shared" si="82"/>
        <v/>
      </c>
      <c r="AJ476" t="str">
        <f t="shared" si="83"/>
        <v/>
      </c>
      <c r="AK476">
        <f t="shared" si="84"/>
        <v>11110</v>
      </c>
      <c r="AL476" t="str">
        <f t="shared" si="85"/>
        <v/>
      </c>
      <c r="AN476">
        <f t="shared" si="86"/>
        <v>6</v>
      </c>
      <c r="AO476">
        <f t="shared" si="87"/>
        <v>3</v>
      </c>
    </row>
    <row r="477" spans="1:41" x14ac:dyDescent="0.2">
      <c r="A477" s="29"/>
      <c r="B477" s="29"/>
      <c r="C477" s="29"/>
      <c r="D477" s="29"/>
      <c r="E477" s="29"/>
      <c r="F477" s="29"/>
      <c r="G477" s="29"/>
      <c r="H477" s="30" t="s">
        <v>496</v>
      </c>
      <c r="I477" s="30"/>
      <c r="J477" s="30"/>
      <c r="K477" s="30"/>
      <c r="L477" s="30"/>
      <c r="M477" s="30"/>
      <c r="N477" s="30"/>
      <c r="O477" s="30"/>
      <c r="P477" s="30"/>
      <c r="Q477" s="30"/>
      <c r="R477" s="30"/>
      <c r="S477" s="30"/>
      <c r="T477" s="51" t="s">
        <v>410</v>
      </c>
      <c r="U477" s="51"/>
      <c r="V477" s="51"/>
      <c r="W477" s="6">
        <v>11</v>
      </c>
      <c r="X477" s="7">
        <v>1</v>
      </c>
      <c r="Y477" s="31">
        <v>19</v>
      </c>
      <c r="Z477" s="31"/>
      <c r="AC477" t="str">
        <f t="shared" si="78"/>
        <v>Lot 53</v>
      </c>
      <c r="AD477" t="str">
        <f t="shared" si="79"/>
        <v>LOT</v>
      </c>
      <c r="AE477" t="str">
        <f t="shared" si="77"/>
        <v>FALSE</v>
      </c>
      <c r="AG477" t="str">
        <f t="shared" si="80"/>
        <v/>
      </c>
      <c r="AH477" t="str">
        <f t="shared" si="81"/>
        <v/>
      </c>
      <c r="AI477" t="str">
        <f t="shared" si="82"/>
        <v/>
      </c>
      <c r="AJ477" t="str">
        <f t="shared" si="83"/>
        <v/>
      </c>
      <c r="AK477">
        <f t="shared" si="84"/>
        <v>11110</v>
      </c>
      <c r="AL477" t="str">
        <f t="shared" si="85"/>
        <v/>
      </c>
      <c r="AN477">
        <f t="shared" si="86"/>
        <v>6</v>
      </c>
      <c r="AO477">
        <f t="shared" si="87"/>
        <v>3</v>
      </c>
    </row>
    <row r="478" spans="1:41" x14ac:dyDescent="0.2">
      <c r="A478" s="29"/>
      <c r="B478" s="29"/>
      <c r="C478" s="29"/>
      <c r="D478" s="29"/>
      <c r="E478" s="29"/>
      <c r="F478" s="29"/>
      <c r="G478" s="29"/>
      <c r="H478" s="30" t="s">
        <v>497</v>
      </c>
      <c r="I478" s="30"/>
      <c r="J478" s="30"/>
      <c r="K478" s="30"/>
      <c r="L478" s="30"/>
      <c r="M478" s="30"/>
      <c r="N478" s="30"/>
      <c r="O478" s="30"/>
      <c r="P478" s="30"/>
      <c r="Q478" s="30"/>
      <c r="R478" s="30"/>
      <c r="S478" s="30"/>
      <c r="T478" s="51" t="s">
        <v>410</v>
      </c>
      <c r="U478" s="51"/>
      <c r="V478" s="51"/>
      <c r="W478" s="6">
        <v>11</v>
      </c>
      <c r="X478" s="7">
        <v>1</v>
      </c>
      <c r="Y478" s="31">
        <v>26</v>
      </c>
      <c r="Z478" s="31"/>
      <c r="AC478" t="str">
        <f t="shared" si="78"/>
        <v>Lot 54</v>
      </c>
      <c r="AD478" t="str">
        <f t="shared" si="79"/>
        <v>LOT</v>
      </c>
      <c r="AE478" t="str">
        <f t="shared" si="77"/>
        <v>FALSE</v>
      </c>
      <c r="AG478" t="str">
        <f t="shared" si="80"/>
        <v/>
      </c>
      <c r="AH478" t="str">
        <f t="shared" si="81"/>
        <v/>
      </c>
      <c r="AI478" t="str">
        <f t="shared" si="82"/>
        <v/>
      </c>
      <c r="AJ478" t="str">
        <f t="shared" si="83"/>
        <v/>
      </c>
      <c r="AK478">
        <f t="shared" si="84"/>
        <v>11110</v>
      </c>
      <c r="AL478" t="str">
        <f t="shared" si="85"/>
        <v/>
      </c>
      <c r="AN478">
        <f t="shared" si="86"/>
        <v>6</v>
      </c>
      <c r="AO478">
        <f t="shared" si="87"/>
        <v>3</v>
      </c>
    </row>
    <row r="479" spans="1:41" x14ac:dyDescent="0.2">
      <c r="A479" s="29"/>
      <c r="B479" s="29"/>
      <c r="C479" s="29"/>
      <c r="D479" s="29"/>
      <c r="E479" s="29"/>
      <c r="F479" s="29"/>
      <c r="G479" s="29"/>
      <c r="H479" s="30" t="s">
        <v>498</v>
      </c>
      <c r="I479" s="30"/>
      <c r="J479" s="30"/>
      <c r="K479" s="30"/>
      <c r="L479" s="30"/>
      <c r="M479" s="30"/>
      <c r="N479" s="30"/>
      <c r="O479" s="30"/>
      <c r="P479" s="30"/>
      <c r="Q479" s="30"/>
      <c r="R479" s="30"/>
      <c r="S479" s="30"/>
      <c r="T479" s="51" t="s">
        <v>410</v>
      </c>
      <c r="U479" s="51"/>
      <c r="V479" s="51"/>
      <c r="W479" s="6">
        <v>11</v>
      </c>
      <c r="X479" s="7">
        <v>1</v>
      </c>
      <c r="Y479" s="31">
        <v>28</v>
      </c>
      <c r="Z479" s="31"/>
      <c r="AC479" t="str">
        <f t="shared" si="78"/>
        <v>Lot 55</v>
      </c>
      <c r="AD479" t="str">
        <f t="shared" si="79"/>
        <v>LOT</v>
      </c>
      <c r="AE479" t="str">
        <f t="shared" si="77"/>
        <v>FALSE</v>
      </c>
      <c r="AG479" t="str">
        <f t="shared" si="80"/>
        <v/>
      </c>
      <c r="AH479" t="str">
        <f t="shared" si="81"/>
        <v/>
      </c>
      <c r="AI479" t="str">
        <f t="shared" si="82"/>
        <v/>
      </c>
      <c r="AJ479" t="str">
        <f t="shared" si="83"/>
        <v/>
      </c>
      <c r="AK479">
        <f t="shared" si="84"/>
        <v>11110</v>
      </c>
      <c r="AL479" t="str">
        <f t="shared" si="85"/>
        <v/>
      </c>
      <c r="AN479">
        <f t="shared" si="86"/>
        <v>6</v>
      </c>
      <c r="AO479">
        <f t="shared" si="87"/>
        <v>3</v>
      </c>
    </row>
    <row r="480" spans="1:41" x14ac:dyDescent="0.2">
      <c r="A480" s="29"/>
      <c r="B480" s="29"/>
      <c r="C480" s="29"/>
      <c r="D480" s="29"/>
      <c r="E480" s="29"/>
      <c r="F480" s="29"/>
      <c r="G480" s="29"/>
      <c r="H480" s="30" t="s">
        <v>499</v>
      </c>
      <c r="I480" s="30"/>
      <c r="J480" s="30"/>
      <c r="K480" s="30"/>
      <c r="L480" s="30"/>
      <c r="M480" s="30"/>
      <c r="N480" s="30"/>
      <c r="O480" s="30"/>
      <c r="P480" s="30"/>
      <c r="Q480" s="30"/>
      <c r="R480" s="30"/>
      <c r="S480" s="30"/>
      <c r="T480" s="51" t="s">
        <v>410</v>
      </c>
      <c r="U480" s="51"/>
      <c r="V480" s="51"/>
      <c r="W480" s="6">
        <v>11</v>
      </c>
      <c r="X480" s="7">
        <v>1</v>
      </c>
      <c r="Y480" s="31">
        <v>29</v>
      </c>
      <c r="Z480" s="31"/>
      <c r="AC480" t="str">
        <f t="shared" si="78"/>
        <v>Lot 56</v>
      </c>
      <c r="AD480" t="str">
        <f t="shared" si="79"/>
        <v>LOT</v>
      </c>
      <c r="AE480" t="str">
        <f t="shared" si="77"/>
        <v>FALSE</v>
      </c>
      <c r="AG480" t="str">
        <f t="shared" si="80"/>
        <v/>
      </c>
      <c r="AH480" t="str">
        <f t="shared" si="81"/>
        <v/>
      </c>
      <c r="AI480" t="str">
        <f t="shared" si="82"/>
        <v/>
      </c>
      <c r="AJ480" t="str">
        <f t="shared" si="83"/>
        <v/>
      </c>
      <c r="AK480">
        <f t="shared" si="84"/>
        <v>11110</v>
      </c>
      <c r="AL480" t="str">
        <f t="shared" si="85"/>
        <v/>
      </c>
      <c r="AN480">
        <f t="shared" si="86"/>
        <v>6</v>
      </c>
      <c r="AO480">
        <f t="shared" si="87"/>
        <v>3</v>
      </c>
    </row>
    <row r="481" spans="1:41" x14ac:dyDescent="0.2">
      <c r="A481" s="29"/>
      <c r="B481" s="29"/>
      <c r="C481" s="29"/>
      <c r="D481" s="29"/>
      <c r="E481" s="29"/>
      <c r="F481" s="29"/>
      <c r="G481" s="29"/>
      <c r="H481" s="30" t="s">
        <v>500</v>
      </c>
      <c r="I481" s="30"/>
      <c r="J481" s="30"/>
      <c r="K481" s="30"/>
      <c r="L481" s="30"/>
      <c r="M481" s="30"/>
      <c r="N481" s="30"/>
      <c r="O481" s="30"/>
      <c r="P481" s="30"/>
      <c r="Q481" s="30"/>
      <c r="R481" s="30"/>
      <c r="S481" s="30"/>
      <c r="T481" s="51" t="s">
        <v>410</v>
      </c>
      <c r="U481" s="51"/>
      <c r="V481" s="51"/>
      <c r="W481" s="6">
        <v>11</v>
      </c>
      <c r="X481" s="7">
        <v>1</v>
      </c>
      <c r="Y481" s="31">
        <v>9</v>
      </c>
      <c r="Z481" s="31"/>
      <c r="AC481" t="str">
        <f t="shared" si="78"/>
        <v>Lot 59</v>
      </c>
      <c r="AD481" t="str">
        <f t="shared" si="79"/>
        <v>LOT</v>
      </c>
      <c r="AE481" t="str">
        <f t="shared" si="77"/>
        <v>FALSE</v>
      </c>
      <c r="AG481" t="str">
        <f t="shared" si="80"/>
        <v/>
      </c>
      <c r="AH481" t="str">
        <f t="shared" si="81"/>
        <v/>
      </c>
      <c r="AI481" t="str">
        <f t="shared" si="82"/>
        <v/>
      </c>
      <c r="AJ481" t="str">
        <f t="shared" si="83"/>
        <v/>
      </c>
      <c r="AK481">
        <f t="shared" si="84"/>
        <v>11110</v>
      </c>
      <c r="AL481" t="str">
        <f t="shared" si="85"/>
        <v/>
      </c>
      <c r="AN481">
        <f t="shared" si="86"/>
        <v>6</v>
      </c>
      <c r="AO481">
        <f t="shared" si="87"/>
        <v>3</v>
      </c>
    </row>
    <row r="482" spans="1:41" x14ac:dyDescent="0.2">
      <c r="A482" s="29"/>
      <c r="B482" s="29"/>
      <c r="C482" s="29"/>
      <c r="D482" s="29"/>
      <c r="E482" s="29"/>
      <c r="F482" s="29"/>
      <c r="G482" s="29"/>
      <c r="H482" s="30" t="s">
        <v>501</v>
      </c>
      <c r="I482" s="30"/>
      <c r="J482" s="30"/>
      <c r="K482" s="30"/>
      <c r="L482" s="30"/>
      <c r="M482" s="30"/>
      <c r="N482" s="30"/>
      <c r="O482" s="30"/>
      <c r="P482" s="30"/>
      <c r="Q482" s="30"/>
      <c r="R482" s="30"/>
      <c r="S482" s="30"/>
      <c r="T482" s="51" t="s">
        <v>410</v>
      </c>
      <c r="U482" s="51"/>
      <c r="V482" s="51"/>
      <c r="W482" s="6">
        <v>11</v>
      </c>
      <c r="X482" s="7">
        <v>2</v>
      </c>
      <c r="Y482" s="31">
        <v>4</v>
      </c>
      <c r="Z482" s="31"/>
      <c r="AC482" t="str">
        <f t="shared" si="78"/>
        <v>Lot 60</v>
      </c>
      <c r="AD482" t="str">
        <f t="shared" si="79"/>
        <v>LOT</v>
      </c>
      <c r="AE482" t="str">
        <f t="shared" si="77"/>
        <v>FALSE</v>
      </c>
      <c r="AG482" t="str">
        <f t="shared" si="80"/>
        <v/>
      </c>
      <c r="AH482" t="str">
        <f t="shared" si="81"/>
        <v/>
      </c>
      <c r="AI482" t="str">
        <f t="shared" si="82"/>
        <v/>
      </c>
      <c r="AJ482" t="str">
        <f t="shared" si="83"/>
        <v/>
      </c>
      <c r="AK482">
        <f t="shared" si="84"/>
        <v>11110</v>
      </c>
      <c r="AL482" t="str">
        <f t="shared" si="85"/>
        <v/>
      </c>
      <c r="AN482">
        <f t="shared" si="86"/>
        <v>6</v>
      </c>
      <c r="AO482">
        <f t="shared" si="87"/>
        <v>3</v>
      </c>
    </row>
    <row r="483" spans="1:41" x14ac:dyDescent="0.2">
      <c r="A483" s="29"/>
      <c r="B483" s="29"/>
      <c r="C483" s="29"/>
      <c r="D483" s="29"/>
      <c r="E483" s="29"/>
      <c r="F483" s="29"/>
      <c r="G483" s="29"/>
      <c r="H483" s="30" t="s">
        <v>502</v>
      </c>
      <c r="I483" s="30"/>
      <c r="J483" s="30"/>
      <c r="K483" s="30"/>
      <c r="L483" s="30"/>
      <c r="M483" s="30"/>
      <c r="N483" s="30"/>
      <c r="O483" s="30"/>
      <c r="P483" s="30"/>
      <c r="Q483" s="30"/>
      <c r="R483" s="30"/>
      <c r="S483" s="30"/>
      <c r="T483" s="51" t="s">
        <v>410</v>
      </c>
      <c r="U483" s="51"/>
      <c r="V483" s="51"/>
      <c r="W483" s="6">
        <v>11</v>
      </c>
      <c r="X483" s="7">
        <v>1</v>
      </c>
      <c r="Y483" s="31">
        <v>8</v>
      </c>
      <c r="Z483" s="31"/>
      <c r="AC483" t="str">
        <f t="shared" si="78"/>
        <v>Lot 61</v>
      </c>
      <c r="AD483" t="str">
        <f t="shared" si="79"/>
        <v>LOT</v>
      </c>
      <c r="AE483" t="str">
        <f t="shared" si="77"/>
        <v>FALSE</v>
      </c>
      <c r="AG483" t="str">
        <f t="shared" si="80"/>
        <v/>
      </c>
      <c r="AH483" t="str">
        <f t="shared" si="81"/>
        <v/>
      </c>
      <c r="AI483" t="str">
        <f t="shared" si="82"/>
        <v/>
      </c>
      <c r="AJ483" t="str">
        <f t="shared" si="83"/>
        <v/>
      </c>
      <c r="AK483">
        <f t="shared" si="84"/>
        <v>11110</v>
      </c>
      <c r="AL483" t="str">
        <f t="shared" si="85"/>
        <v/>
      </c>
      <c r="AN483">
        <f t="shared" si="86"/>
        <v>6</v>
      </c>
      <c r="AO483">
        <f t="shared" si="87"/>
        <v>3</v>
      </c>
    </row>
    <row r="484" spans="1:41" x14ac:dyDescent="0.2">
      <c r="A484" s="29"/>
      <c r="B484" s="29"/>
      <c r="C484" s="29"/>
      <c r="D484" s="29"/>
      <c r="E484" s="29"/>
      <c r="F484" s="29"/>
      <c r="G484" s="29"/>
      <c r="H484" s="30" t="s">
        <v>503</v>
      </c>
      <c r="I484" s="30"/>
      <c r="J484" s="30"/>
      <c r="K484" s="30"/>
      <c r="L484" s="30"/>
      <c r="M484" s="30"/>
      <c r="N484" s="30"/>
      <c r="O484" s="30"/>
      <c r="P484" s="30"/>
      <c r="Q484" s="30"/>
      <c r="R484" s="30"/>
      <c r="S484" s="30"/>
      <c r="T484" s="51" t="s">
        <v>410</v>
      </c>
      <c r="U484" s="51"/>
      <c r="V484" s="51"/>
      <c r="W484" s="6">
        <v>11</v>
      </c>
      <c r="X484" s="7">
        <v>2</v>
      </c>
      <c r="Y484" s="31">
        <v>1</v>
      </c>
      <c r="Z484" s="31"/>
      <c r="AC484" t="str">
        <f t="shared" si="78"/>
        <v>Lot 62</v>
      </c>
      <c r="AD484" t="str">
        <f t="shared" si="79"/>
        <v>LOT</v>
      </c>
      <c r="AE484" t="str">
        <f t="shared" si="77"/>
        <v>FALSE</v>
      </c>
      <c r="AG484" t="str">
        <f t="shared" si="80"/>
        <v/>
      </c>
      <c r="AH484" t="str">
        <f t="shared" si="81"/>
        <v/>
      </c>
      <c r="AI484" t="str">
        <f t="shared" si="82"/>
        <v/>
      </c>
      <c r="AJ484" t="str">
        <f t="shared" si="83"/>
        <v/>
      </c>
      <c r="AK484">
        <f t="shared" si="84"/>
        <v>11110</v>
      </c>
      <c r="AL484" t="str">
        <f t="shared" si="85"/>
        <v/>
      </c>
      <c r="AN484">
        <f t="shared" si="86"/>
        <v>6</v>
      </c>
      <c r="AO484">
        <f t="shared" si="87"/>
        <v>3</v>
      </c>
    </row>
    <row r="485" spans="1:41" x14ac:dyDescent="0.2">
      <c r="A485" s="29"/>
      <c r="B485" s="29"/>
      <c r="C485" s="29"/>
      <c r="D485" s="29"/>
      <c r="E485" s="29"/>
      <c r="F485" s="29"/>
      <c r="G485" s="29"/>
      <c r="H485" s="30" t="s">
        <v>504</v>
      </c>
      <c r="I485" s="30"/>
      <c r="J485" s="30"/>
      <c r="K485" s="30"/>
      <c r="L485" s="30"/>
      <c r="M485" s="30"/>
      <c r="N485" s="30"/>
      <c r="O485" s="30"/>
      <c r="P485" s="30"/>
      <c r="Q485" s="30"/>
      <c r="R485" s="30"/>
      <c r="S485" s="30"/>
      <c r="T485" s="51" t="s">
        <v>410</v>
      </c>
      <c r="U485" s="51"/>
      <c r="V485" s="51"/>
      <c r="W485" s="6">
        <v>11</v>
      </c>
      <c r="X485" s="7">
        <v>1</v>
      </c>
      <c r="Y485" s="31">
        <v>6</v>
      </c>
      <c r="Z485" s="31"/>
      <c r="AC485" t="str">
        <f t="shared" si="78"/>
        <v>Lot 63</v>
      </c>
      <c r="AD485" t="str">
        <f t="shared" si="79"/>
        <v>LOT</v>
      </c>
      <c r="AE485" t="str">
        <f t="shared" si="77"/>
        <v>FALSE</v>
      </c>
      <c r="AG485" t="str">
        <f t="shared" si="80"/>
        <v/>
      </c>
      <c r="AH485" t="str">
        <f t="shared" si="81"/>
        <v/>
      </c>
      <c r="AI485" t="str">
        <f t="shared" si="82"/>
        <v/>
      </c>
      <c r="AJ485" t="str">
        <f t="shared" si="83"/>
        <v/>
      </c>
      <c r="AK485">
        <f t="shared" si="84"/>
        <v>11110</v>
      </c>
      <c r="AL485" t="str">
        <f t="shared" si="85"/>
        <v/>
      </c>
      <c r="AN485">
        <f t="shared" si="86"/>
        <v>6</v>
      </c>
      <c r="AO485">
        <f t="shared" si="87"/>
        <v>3</v>
      </c>
    </row>
    <row r="486" spans="1:41" x14ac:dyDescent="0.2">
      <c r="A486" s="33" t="s">
        <v>0</v>
      </c>
      <c r="B486" s="33"/>
      <c r="C486" s="33"/>
      <c r="D486" s="33"/>
      <c r="E486" s="33" t="s">
        <v>1</v>
      </c>
      <c r="F486" s="33"/>
      <c r="G486" s="33"/>
      <c r="H486" s="33" t="s">
        <v>2</v>
      </c>
      <c r="I486" s="33"/>
      <c r="J486" s="33"/>
      <c r="K486" s="33" t="s">
        <v>3</v>
      </c>
      <c r="L486" s="33"/>
      <c r="M486" s="33"/>
      <c r="N486" s="33"/>
      <c r="O486" s="33"/>
      <c r="P486" s="33"/>
      <c r="Q486" s="33"/>
      <c r="R486" s="33"/>
      <c r="S486" s="33"/>
      <c r="T486" s="33"/>
      <c r="U486" s="33"/>
      <c r="V486" s="33"/>
      <c r="W486" s="11" t="s">
        <v>4</v>
      </c>
      <c r="X486" s="12" t="s">
        <v>5</v>
      </c>
      <c r="Y486" s="33" t="s">
        <v>6</v>
      </c>
      <c r="Z486" s="33"/>
      <c r="AC486" t="str">
        <f t="shared" si="78"/>
        <v>CSD component name</v>
      </c>
      <c r="AD486" t="str">
        <f t="shared" si="79"/>
        <v>CSD TYPE</v>
      </c>
      <c r="AE486" t="str">
        <f t="shared" si="77"/>
        <v>FALSE</v>
      </c>
      <c r="AG486" t="str">
        <f t="shared" si="80"/>
        <v/>
      </c>
      <c r="AH486" t="str">
        <f t="shared" si="81"/>
        <v/>
      </c>
      <c r="AI486" t="str">
        <f t="shared" si="82"/>
        <v/>
      </c>
      <c r="AJ486" t="str">
        <f t="shared" si="83"/>
        <v/>
      </c>
      <c r="AK486">
        <f t="shared" si="84"/>
        <v>11110</v>
      </c>
      <c r="AL486" t="str">
        <f t="shared" si="85"/>
        <v/>
      </c>
      <c r="AN486">
        <f t="shared" si="86"/>
        <v>18</v>
      </c>
      <c r="AO486" t="str">
        <f t="shared" si="87"/>
        <v/>
      </c>
    </row>
    <row r="487" spans="1:41" x14ac:dyDescent="0.2">
      <c r="A487" s="41" t="s">
        <v>441</v>
      </c>
      <c r="B487" s="41"/>
      <c r="C487" s="41"/>
      <c r="D487" s="41"/>
      <c r="E487" s="43"/>
      <c r="F487" s="43"/>
      <c r="G487" s="43"/>
      <c r="H487" s="52" t="s">
        <v>505</v>
      </c>
      <c r="I487" s="52"/>
      <c r="J487" s="52"/>
      <c r="K487" s="52" t="s">
        <v>410</v>
      </c>
      <c r="L487" s="52"/>
      <c r="M487" s="52"/>
      <c r="N487" s="52"/>
      <c r="O487" s="52"/>
      <c r="P487" s="52"/>
      <c r="Q487" s="52"/>
      <c r="R487" s="52"/>
      <c r="S487" s="52"/>
      <c r="T487" s="52"/>
      <c r="U487" s="52"/>
      <c r="V487" s="52"/>
      <c r="W487" s="13">
        <v>11</v>
      </c>
      <c r="X487" s="14">
        <v>1</v>
      </c>
      <c r="Y487" s="55">
        <v>1</v>
      </c>
      <c r="Z487" s="55"/>
      <c r="AC487" t="str">
        <f t="shared" si="78"/>
        <v>Lot 64</v>
      </c>
      <c r="AD487" t="str">
        <f t="shared" si="79"/>
        <v>LOT</v>
      </c>
      <c r="AE487" t="str">
        <f t="shared" si="77"/>
        <v>FALSE</v>
      </c>
      <c r="AG487" t="str">
        <f t="shared" si="80"/>
        <v/>
      </c>
      <c r="AH487" t="str">
        <f t="shared" si="81"/>
        <v/>
      </c>
      <c r="AI487" t="str">
        <f t="shared" si="82"/>
        <v/>
      </c>
      <c r="AJ487" t="str">
        <f t="shared" si="83"/>
        <v/>
      </c>
      <c r="AK487">
        <f t="shared" si="84"/>
        <v>11110</v>
      </c>
      <c r="AL487" t="str">
        <f t="shared" si="85"/>
        <v/>
      </c>
      <c r="AN487">
        <f t="shared" si="86"/>
        <v>6</v>
      </c>
      <c r="AO487">
        <f t="shared" si="87"/>
        <v>3</v>
      </c>
    </row>
    <row r="488" spans="1:41" x14ac:dyDescent="0.2">
      <c r="A488" s="30" t="s">
        <v>381</v>
      </c>
      <c r="B488" s="30"/>
      <c r="C488" s="30"/>
      <c r="D488" s="30"/>
      <c r="E488" s="29"/>
      <c r="F488" s="29"/>
      <c r="G488" s="29"/>
      <c r="H488" s="30" t="s">
        <v>506</v>
      </c>
      <c r="I488" s="30"/>
      <c r="J488" s="30"/>
      <c r="K488" s="30" t="s">
        <v>12</v>
      </c>
      <c r="L488" s="30"/>
      <c r="M488" s="30"/>
      <c r="N488" s="30"/>
      <c r="O488" s="30"/>
      <c r="P488" s="30"/>
      <c r="Q488" s="30"/>
      <c r="R488" s="30"/>
      <c r="S488" s="30"/>
      <c r="T488" s="30"/>
      <c r="U488" s="30"/>
      <c r="V488" s="30"/>
      <c r="W488" s="6">
        <v>11</v>
      </c>
      <c r="X488" s="7">
        <v>1</v>
      </c>
      <c r="Y488" s="31">
        <v>18</v>
      </c>
      <c r="Z488" s="31"/>
      <c r="AC488" t="str">
        <f t="shared" si="78"/>
        <v>Montague</v>
      </c>
      <c r="AD488" t="str">
        <f t="shared" si="79"/>
        <v>T</v>
      </c>
      <c r="AE488" t="str">
        <f t="shared" si="77"/>
        <v>TRUE</v>
      </c>
      <c r="AG488">
        <f t="shared" si="80"/>
        <v>11</v>
      </c>
      <c r="AH488">
        <f t="shared" si="81"/>
        <v>1</v>
      </c>
      <c r="AI488">
        <f t="shared" si="82"/>
        <v>18</v>
      </c>
      <c r="AJ488" t="str">
        <f t="shared" si="83"/>
        <v>Montague</v>
      </c>
      <c r="AK488">
        <f t="shared" si="84"/>
        <v>11110</v>
      </c>
      <c r="AL488" t="str">
        <f t="shared" si="85"/>
        <v>1101018</v>
      </c>
      <c r="AN488">
        <f t="shared" si="86"/>
        <v>8</v>
      </c>
      <c r="AO488">
        <f t="shared" si="87"/>
        <v>1</v>
      </c>
    </row>
    <row r="489" spans="1:41" x14ac:dyDescent="0.2">
      <c r="A489" s="29"/>
      <c r="B489" s="29"/>
      <c r="C489" s="29"/>
      <c r="D489" s="29"/>
      <c r="E489" s="29"/>
      <c r="F489" s="29"/>
      <c r="G489" s="29"/>
      <c r="H489" s="30" t="s">
        <v>507</v>
      </c>
      <c r="I489" s="30"/>
      <c r="J489" s="30"/>
      <c r="K489" s="30" t="s">
        <v>406</v>
      </c>
      <c r="L489" s="30"/>
      <c r="M489" s="30"/>
      <c r="N489" s="30"/>
      <c r="O489" s="30"/>
      <c r="P489" s="30"/>
      <c r="Q489" s="30"/>
      <c r="R489" s="30"/>
      <c r="S489" s="30"/>
      <c r="T489" s="30"/>
      <c r="U489" s="30"/>
      <c r="V489" s="30"/>
      <c r="W489" s="6">
        <v>11</v>
      </c>
      <c r="X489" s="7">
        <v>1</v>
      </c>
      <c r="Y489" s="31">
        <v>48</v>
      </c>
      <c r="Z489" s="31"/>
      <c r="AC489" t="str">
        <f t="shared" si="78"/>
        <v>Morell</v>
      </c>
      <c r="AD489" t="str">
        <f t="shared" si="79"/>
        <v>COM</v>
      </c>
      <c r="AE489" t="str">
        <f t="shared" si="77"/>
        <v>TRUE</v>
      </c>
      <c r="AG489">
        <f t="shared" si="80"/>
        <v>11</v>
      </c>
      <c r="AH489">
        <f t="shared" si="81"/>
        <v>1</v>
      </c>
      <c r="AI489">
        <f t="shared" si="82"/>
        <v>48</v>
      </c>
      <c r="AJ489" t="str">
        <f t="shared" si="83"/>
        <v>Morell</v>
      </c>
      <c r="AK489">
        <f t="shared" si="84"/>
        <v>11110</v>
      </c>
      <c r="AL489" t="str">
        <f t="shared" si="85"/>
        <v>1101048</v>
      </c>
      <c r="AN489">
        <f t="shared" si="86"/>
        <v>6</v>
      </c>
      <c r="AO489">
        <f t="shared" si="87"/>
        <v>3</v>
      </c>
    </row>
    <row r="490" spans="1:41" x14ac:dyDescent="0.2">
      <c r="A490" s="29"/>
      <c r="B490" s="29"/>
      <c r="C490" s="29"/>
      <c r="D490" s="29"/>
      <c r="E490" s="29"/>
      <c r="F490" s="29"/>
      <c r="G490" s="29"/>
      <c r="H490" s="30" t="s">
        <v>508</v>
      </c>
      <c r="I490" s="30"/>
      <c r="J490" s="30"/>
      <c r="K490" s="30" t="s">
        <v>406</v>
      </c>
      <c r="L490" s="30"/>
      <c r="M490" s="30"/>
      <c r="N490" s="30"/>
      <c r="O490" s="30"/>
      <c r="P490" s="30"/>
      <c r="Q490" s="30"/>
      <c r="R490" s="30"/>
      <c r="S490" s="30"/>
      <c r="T490" s="30"/>
      <c r="U490" s="30"/>
      <c r="V490" s="30"/>
      <c r="W490" s="6">
        <v>11</v>
      </c>
      <c r="X490" s="7">
        <v>1</v>
      </c>
      <c r="Y490" s="31">
        <v>2</v>
      </c>
      <c r="Z490" s="31"/>
      <c r="AC490" t="str">
        <f t="shared" si="78"/>
        <v>Murray Harbour</v>
      </c>
      <c r="AD490" t="str">
        <f t="shared" si="79"/>
        <v>COM</v>
      </c>
      <c r="AE490" t="str">
        <f t="shared" si="77"/>
        <v>TRUE</v>
      </c>
      <c r="AG490">
        <f t="shared" si="80"/>
        <v>11</v>
      </c>
      <c r="AH490">
        <f t="shared" si="81"/>
        <v>1</v>
      </c>
      <c r="AI490">
        <f t="shared" si="82"/>
        <v>2</v>
      </c>
      <c r="AJ490" t="str">
        <f t="shared" si="83"/>
        <v>Murray Harbour</v>
      </c>
      <c r="AK490">
        <f t="shared" si="84"/>
        <v>11110</v>
      </c>
      <c r="AL490" t="str">
        <f t="shared" si="85"/>
        <v>1101002</v>
      </c>
      <c r="AN490">
        <f t="shared" si="86"/>
        <v>14</v>
      </c>
      <c r="AO490">
        <f t="shared" si="87"/>
        <v>3</v>
      </c>
    </row>
    <row r="491" spans="1:41" x14ac:dyDescent="0.2">
      <c r="A491" s="29"/>
      <c r="B491" s="29"/>
      <c r="C491" s="29"/>
      <c r="D491" s="29"/>
      <c r="E491" s="29"/>
      <c r="F491" s="29"/>
      <c r="G491" s="29"/>
      <c r="H491" s="30" t="s">
        <v>509</v>
      </c>
      <c r="I491" s="30"/>
      <c r="J491" s="30"/>
      <c r="K491" s="30" t="s">
        <v>406</v>
      </c>
      <c r="L491" s="30"/>
      <c r="M491" s="30"/>
      <c r="N491" s="30"/>
      <c r="O491" s="30"/>
      <c r="P491" s="30"/>
      <c r="Q491" s="30"/>
      <c r="R491" s="30"/>
      <c r="S491" s="30"/>
      <c r="T491" s="30"/>
      <c r="U491" s="30"/>
      <c r="V491" s="30"/>
      <c r="W491" s="6">
        <v>11</v>
      </c>
      <c r="X491" s="7">
        <v>1</v>
      </c>
      <c r="Y491" s="31">
        <v>4</v>
      </c>
      <c r="Z491" s="31"/>
      <c r="AC491" t="str">
        <f t="shared" si="78"/>
        <v>Murray River</v>
      </c>
      <c r="AD491" t="str">
        <f t="shared" si="79"/>
        <v>COM</v>
      </c>
      <c r="AE491" t="str">
        <f t="shared" si="77"/>
        <v>TRUE</v>
      </c>
      <c r="AG491">
        <f t="shared" si="80"/>
        <v>11</v>
      </c>
      <c r="AH491">
        <f t="shared" si="81"/>
        <v>1</v>
      </c>
      <c r="AI491">
        <f t="shared" si="82"/>
        <v>4</v>
      </c>
      <c r="AJ491" t="str">
        <f t="shared" si="83"/>
        <v>Murray River</v>
      </c>
      <c r="AK491">
        <f t="shared" si="84"/>
        <v>11110</v>
      </c>
      <c r="AL491" t="str">
        <f t="shared" si="85"/>
        <v>1101004</v>
      </c>
      <c r="AN491">
        <f t="shared" si="86"/>
        <v>12</v>
      </c>
      <c r="AO491">
        <f t="shared" si="87"/>
        <v>3</v>
      </c>
    </row>
    <row r="492" spans="1:41" x14ac:dyDescent="0.2">
      <c r="A492" s="29"/>
      <c r="B492" s="29"/>
      <c r="C492" s="29"/>
      <c r="D492" s="29"/>
      <c r="E492" s="29"/>
      <c r="F492" s="29"/>
      <c r="G492" s="29"/>
      <c r="H492" s="30" t="s">
        <v>510</v>
      </c>
      <c r="I492" s="30"/>
      <c r="J492" s="30"/>
      <c r="K492" s="30" t="s">
        <v>406</v>
      </c>
      <c r="L492" s="30"/>
      <c r="M492" s="30"/>
      <c r="N492" s="30"/>
      <c r="O492" s="30"/>
      <c r="P492" s="30"/>
      <c r="Q492" s="30"/>
      <c r="R492" s="30"/>
      <c r="S492" s="30"/>
      <c r="T492" s="30"/>
      <c r="U492" s="30"/>
      <c r="V492" s="30"/>
      <c r="W492" s="6">
        <v>11</v>
      </c>
      <c r="X492" s="7">
        <v>2</v>
      </c>
      <c r="Y492" s="31">
        <v>46</v>
      </c>
      <c r="Z492" s="31"/>
      <c r="AC492" t="str">
        <f t="shared" si="78"/>
        <v>North Rustico</v>
      </c>
      <c r="AD492" t="str">
        <f t="shared" si="79"/>
        <v>COM</v>
      </c>
      <c r="AE492" t="str">
        <f t="shared" si="77"/>
        <v>TRUE</v>
      </c>
      <c r="AG492">
        <f t="shared" si="80"/>
        <v>11</v>
      </c>
      <c r="AH492">
        <f t="shared" si="81"/>
        <v>2</v>
      </c>
      <c r="AI492">
        <f t="shared" si="82"/>
        <v>46</v>
      </c>
      <c r="AJ492" t="str">
        <f t="shared" si="83"/>
        <v>North Rustico</v>
      </c>
      <c r="AK492">
        <f t="shared" si="84"/>
        <v>11110</v>
      </c>
      <c r="AL492" t="str">
        <f t="shared" si="85"/>
        <v>1102046</v>
      </c>
      <c r="AN492">
        <f t="shared" si="86"/>
        <v>13</v>
      </c>
      <c r="AO492">
        <f t="shared" si="87"/>
        <v>3</v>
      </c>
    </row>
    <row r="493" spans="1:41" x14ac:dyDescent="0.2">
      <c r="A493" s="29"/>
      <c r="B493" s="29"/>
      <c r="C493" s="29"/>
      <c r="D493" s="29"/>
      <c r="E493" s="29"/>
      <c r="F493" s="29"/>
      <c r="G493" s="29"/>
      <c r="H493" s="30" t="s">
        <v>511</v>
      </c>
      <c r="I493" s="30"/>
      <c r="J493" s="30"/>
      <c r="K493" s="30" t="s">
        <v>406</v>
      </c>
      <c r="L493" s="30"/>
      <c r="M493" s="30"/>
      <c r="N493" s="30"/>
      <c r="O493" s="30"/>
      <c r="P493" s="30"/>
      <c r="Q493" s="30"/>
      <c r="R493" s="30"/>
      <c r="S493" s="30"/>
      <c r="T493" s="30"/>
      <c r="U493" s="30"/>
      <c r="V493" s="30"/>
      <c r="W493" s="6">
        <v>11</v>
      </c>
      <c r="X493" s="7">
        <v>3</v>
      </c>
      <c r="Y493" s="31">
        <v>42</v>
      </c>
      <c r="Z493" s="31"/>
      <c r="AC493" t="str">
        <f t="shared" si="78"/>
        <v>O’Leary</v>
      </c>
      <c r="AD493" t="str">
        <f t="shared" si="79"/>
        <v>COM</v>
      </c>
      <c r="AE493" t="str">
        <f t="shared" si="77"/>
        <v>TRUE</v>
      </c>
      <c r="AG493">
        <f t="shared" si="80"/>
        <v>11</v>
      </c>
      <c r="AH493">
        <f t="shared" si="81"/>
        <v>3</v>
      </c>
      <c r="AI493">
        <f t="shared" si="82"/>
        <v>42</v>
      </c>
      <c r="AJ493" t="str">
        <f t="shared" si="83"/>
        <v>O’Leary</v>
      </c>
      <c r="AK493">
        <f t="shared" si="84"/>
        <v>11110</v>
      </c>
      <c r="AL493" t="str">
        <f t="shared" si="85"/>
        <v>1103042</v>
      </c>
      <c r="AN493">
        <f t="shared" si="86"/>
        <v>7</v>
      </c>
      <c r="AO493">
        <f t="shared" si="87"/>
        <v>3</v>
      </c>
    </row>
    <row r="494" spans="1:41" x14ac:dyDescent="0.2">
      <c r="A494" s="29"/>
      <c r="B494" s="29"/>
      <c r="C494" s="29"/>
      <c r="D494" s="29"/>
      <c r="E494" s="29"/>
      <c r="F494" s="29"/>
      <c r="G494" s="29"/>
      <c r="H494" s="30" t="s">
        <v>512</v>
      </c>
      <c r="I494" s="30"/>
      <c r="J494" s="30"/>
      <c r="K494" s="30" t="s">
        <v>406</v>
      </c>
      <c r="L494" s="30"/>
      <c r="M494" s="30"/>
      <c r="N494" s="30"/>
      <c r="O494" s="30"/>
      <c r="P494" s="30"/>
      <c r="Q494" s="30"/>
      <c r="R494" s="30"/>
      <c r="S494" s="30"/>
      <c r="T494" s="30"/>
      <c r="U494" s="30"/>
      <c r="V494" s="30"/>
      <c r="W494" s="6">
        <v>11</v>
      </c>
      <c r="X494" s="7">
        <v>1</v>
      </c>
      <c r="Y494" s="31">
        <v>44</v>
      </c>
      <c r="Z494" s="31"/>
      <c r="AC494" t="str">
        <f t="shared" si="78"/>
        <v>St. Peters Bay</v>
      </c>
      <c r="AD494" t="str">
        <f t="shared" si="79"/>
        <v>COM</v>
      </c>
      <c r="AE494" t="str">
        <f t="shared" si="77"/>
        <v>TRUE</v>
      </c>
      <c r="AG494">
        <f t="shared" si="80"/>
        <v>11</v>
      </c>
      <c r="AH494">
        <f t="shared" si="81"/>
        <v>1</v>
      </c>
      <c r="AI494">
        <f t="shared" si="82"/>
        <v>44</v>
      </c>
      <c r="AJ494" t="str">
        <f t="shared" si="83"/>
        <v>St. Peters Bay</v>
      </c>
      <c r="AK494">
        <f t="shared" si="84"/>
        <v>11110</v>
      </c>
      <c r="AL494" t="str">
        <f t="shared" si="85"/>
        <v>1101044</v>
      </c>
      <c r="AN494">
        <f t="shared" si="86"/>
        <v>14</v>
      </c>
      <c r="AO494">
        <f t="shared" si="87"/>
        <v>3</v>
      </c>
    </row>
    <row r="495" spans="1:41" x14ac:dyDescent="0.2">
      <c r="A495" s="29"/>
      <c r="B495" s="29"/>
      <c r="C495" s="29"/>
      <c r="D495" s="29"/>
      <c r="E495" s="29"/>
      <c r="F495" s="29"/>
      <c r="G495" s="29"/>
      <c r="H495" s="30" t="s">
        <v>207</v>
      </c>
      <c r="I495" s="30"/>
      <c r="J495" s="30"/>
      <c r="K495" s="30" t="s">
        <v>406</v>
      </c>
      <c r="L495" s="30"/>
      <c r="M495" s="30"/>
      <c r="N495" s="30"/>
      <c r="O495" s="30"/>
      <c r="P495" s="30"/>
      <c r="Q495" s="30"/>
      <c r="R495" s="30"/>
      <c r="S495" s="30"/>
      <c r="T495" s="30"/>
      <c r="U495" s="30"/>
      <c r="V495" s="30"/>
      <c r="W495" s="6">
        <v>11</v>
      </c>
      <c r="X495" s="7">
        <v>2</v>
      </c>
      <c r="Y495" s="31">
        <v>32</v>
      </c>
      <c r="Z495" s="31"/>
      <c r="AC495" t="str">
        <f t="shared" si="78"/>
        <v>Victoria</v>
      </c>
      <c r="AD495" t="str">
        <f t="shared" si="79"/>
        <v>COM</v>
      </c>
      <c r="AE495" t="str">
        <f t="shared" si="77"/>
        <v>TRUE</v>
      </c>
      <c r="AG495">
        <f t="shared" si="80"/>
        <v>11</v>
      </c>
      <c r="AH495">
        <f t="shared" si="81"/>
        <v>2</v>
      </c>
      <c r="AI495">
        <f t="shared" si="82"/>
        <v>32</v>
      </c>
      <c r="AJ495" t="str">
        <f t="shared" si="83"/>
        <v>Victoria</v>
      </c>
      <c r="AK495">
        <f t="shared" si="84"/>
        <v>11110</v>
      </c>
      <c r="AL495" t="str">
        <f t="shared" si="85"/>
        <v>1102032</v>
      </c>
      <c r="AN495">
        <f t="shared" si="86"/>
        <v>8</v>
      </c>
      <c r="AO495">
        <f t="shared" si="87"/>
        <v>3</v>
      </c>
    </row>
    <row r="496" spans="1:41" x14ac:dyDescent="0.2">
      <c r="A496" s="30" t="s">
        <v>513</v>
      </c>
      <c r="B496" s="30"/>
      <c r="C496" s="30"/>
      <c r="D496" s="30"/>
      <c r="E496" s="36">
        <v>11998</v>
      </c>
      <c r="F496" s="36"/>
      <c r="G496" s="36"/>
      <c r="H496" s="37" t="s">
        <v>514</v>
      </c>
      <c r="I496" s="37"/>
      <c r="J496" s="37"/>
      <c r="K496" s="37" t="s">
        <v>406</v>
      </c>
      <c r="L496" s="37"/>
      <c r="M496" s="37"/>
      <c r="N496" s="37"/>
      <c r="O496" s="37"/>
      <c r="P496" s="37"/>
      <c r="Q496" s="37"/>
      <c r="R496" s="37"/>
      <c r="S496" s="37"/>
      <c r="T496" s="37"/>
      <c r="U496" s="37"/>
      <c r="V496" s="37"/>
      <c r="W496" s="20">
        <v>11</v>
      </c>
      <c r="X496" s="18">
        <v>1</v>
      </c>
      <c r="Y496" s="38">
        <v>21</v>
      </c>
      <c r="Z496" s="38"/>
      <c r="AC496" t="str">
        <f t="shared" si="78"/>
        <v>Cardigan</v>
      </c>
      <c r="AD496" t="str">
        <f t="shared" si="79"/>
        <v>COM</v>
      </c>
      <c r="AE496" t="str">
        <f t="shared" si="77"/>
        <v>TRUE</v>
      </c>
      <c r="AG496">
        <f t="shared" si="80"/>
        <v>11</v>
      </c>
      <c r="AH496">
        <f t="shared" si="81"/>
        <v>1</v>
      </c>
      <c r="AI496">
        <f t="shared" si="82"/>
        <v>21</v>
      </c>
      <c r="AJ496" t="str">
        <f t="shared" si="83"/>
        <v>Cardigan</v>
      </c>
      <c r="AK496">
        <f t="shared" si="84"/>
        <v>11998</v>
      </c>
      <c r="AL496" t="str">
        <f t="shared" si="85"/>
        <v>1101021</v>
      </c>
      <c r="AN496">
        <f t="shared" si="86"/>
        <v>8</v>
      </c>
      <c r="AO496">
        <f t="shared" si="87"/>
        <v>3</v>
      </c>
    </row>
    <row r="497" spans="1:41" x14ac:dyDescent="0.2">
      <c r="A497" s="29"/>
      <c r="B497" s="29"/>
      <c r="C497" s="29"/>
      <c r="D497" s="29"/>
      <c r="E497" s="29"/>
      <c r="F497" s="29"/>
      <c r="G497" s="29"/>
      <c r="H497" s="30" t="s">
        <v>515</v>
      </c>
      <c r="I497" s="30"/>
      <c r="J497" s="30"/>
      <c r="K497" s="30" t="s">
        <v>410</v>
      </c>
      <c r="L497" s="30"/>
      <c r="M497" s="30"/>
      <c r="N497" s="30"/>
      <c r="O497" s="30"/>
      <c r="P497" s="30"/>
      <c r="Q497" s="30"/>
      <c r="R497" s="30"/>
      <c r="S497" s="30"/>
      <c r="T497" s="30"/>
      <c r="U497" s="30"/>
      <c r="V497" s="30"/>
      <c r="W497" s="6">
        <v>11</v>
      </c>
      <c r="X497" s="7">
        <v>3</v>
      </c>
      <c r="Y497" s="31">
        <v>58</v>
      </c>
      <c r="Z497" s="31"/>
      <c r="AC497" t="str">
        <f t="shared" si="78"/>
        <v>Lot 1</v>
      </c>
      <c r="AD497" t="str">
        <f t="shared" si="79"/>
        <v>LOT</v>
      </c>
      <c r="AE497" t="str">
        <f t="shared" si="77"/>
        <v>FALSE</v>
      </c>
      <c r="AG497" t="str">
        <f t="shared" si="80"/>
        <v/>
      </c>
      <c r="AH497" t="str">
        <f t="shared" si="81"/>
        <v/>
      </c>
      <c r="AI497" t="str">
        <f t="shared" si="82"/>
        <v/>
      </c>
      <c r="AJ497" t="str">
        <f t="shared" si="83"/>
        <v/>
      </c>
      <c r="AK497">
        <f t="shared" si="84"/>
        <v>11998</v>
      </c>
      <c r="AL497" t="str">
        <f t="shared" si="85"/>
        <v/>
      </c>
      <c r="AN497">
        <f t="shared" si="86"/>
        <v>5</v>
      </c>
      <c r="AO497">
        <f t="shared" si="87"/>
        <v>3</v>
      </c>
    </row>
    <row r="498" spans="1:41" x14ac:dyDescent="0.2">
      <c r="A498" s="29"/>
      <c r="B498" s="29"/>
      <c r="C498" s="29"/>
      <c r="D498" s="29"/>
      <c r="E498" s="29"/>
      <c r="F498" s="29"/>
      <c r="G498" s="29"/>
      <c r="H498" s="30" t="s">
        <v>516</v>
      </c>
      <c r="I498" s="30"/>
      <c r="J498" s="30"/>
      <c r="K498" s="30" t="s">
        <v>410</v>
      </c>
      <c r="L498" s="30"/>
      <c r="M498" s="30"/>
      <c r="N498" s="30"/>
      <c r="O498" s="30"/>
      <c r="P498" s="30"/>
      <c r="Q498" s="30"/>
      <c r="R498" s="30"/>
      <c r="S498" s="30"/>
      <c r="T498" s="30"/>
      <c r="U498" s="30"/>
      <c r="V498" s="30"/>
      <c r="W498" s="6">
        <v>11</v>
      </c>
      <c r="X498" s="7">
        <v>1</v>
      </c>
      <c r="Y498" s="31">
        <v>38</v>
      </c>
      <c r="Z498" s="31"/>
      <c r="AC498" t="str">
        <f t="shared" si="78"/>
        <v>Lot 46</v>
      </c>
      <c r="AD498" t="str">
        <f t="shared" si="79"/>
        <v>LOT</v>
      </c>
      <c r="AE498" t="str">
        <f t="shared" si="77"/>
        <v>FALSE</v>
      </c>
      <c r="AG498" t="str">
        <f t="shared" si="80"/>
        <v/>
      </c>
      <c r="AH498" t="str">
        <f t="shared" si="81"/>
        <v/>
      </c>
      <c r="AI498" t="str">
        <f t="shared" si="82"/>
        <v/>
      </c>
      <c r="AJ498" t="str">
        <f t="shared" si="83"/>
        <v/>
      </c>
      <c r="AK498">
        <f t="shared" si="84"/>
        <v>11998</v>
      </c>
      <c r="AL498" t="str">
        <f t="shared" si="85"/>
        <v/>
      </c>
      <c r="AN498">
        <f t="shared" si="86"/>
        <v>6</v>
      </c>
      <c r="AO498">
        <f t="shared" si="87"/>
        <v>3</v>
      </c>
    </row>
    <row r="499" spans="1:41" x14ac:dyDescent="0.2">
      <c r="A499" s="29"/>
      <c r="B499" s="29"/>
      <c r="C499" s="29"/>
      <c r="D499" s="29"/>
      <c r="E499" s="29"/>
      <c r="F499" s="29"/>
      <c r="G499" s="29"/>
      <c r="H499" s="30" t="s">
        <v>517</v>
      </c>
      <c r="I499" s="30"/>
      <c r="J499" s="30"/>
      <c r="K499" s="30" t="s">
        <v>410</v>
      </c>
      <c r="L499" s="30"/>
      <c r="M499" s="30"/>
      <c r="N499" s="30"/>
      <c r="O499" s="30"/>
      <c r="P499" s="30"/>
      <c r="Q499" s="30"/>
      <c r="R499" s="30"/>
      <c r="S499" s="30"/>
      <c r="T499" s="30"/>
      <c r="U499" s="30"/>
      <c r="V499" s="30"/>
      <c r="W499" s="6">
        <v>11</v>
      </c>
      <c r="X499" s="7">
        <v>1</v>
      </c>
      <c r="Y499" s="31">
        <v>11</v>
      </c>
      <c r="Z499" s="31"/>
      <c r="AC499" t="str">
        <f t="shared" si="78"/>
        <v>Lot 66</v>
      </c>
      <c r="AD499" t="str">
        <f t="shared" si="79"/>
        <v>LOT</v>
      </c>
      <c r="AE499" t="str">
        <f t="shared" si="77"/>
        <v>FALSE</v>
      </c>
      <c r="AG499" t="str">
        <f t="shared" si="80"/>
        <v/>
      </c>
      <c r="AH499" t="str">
        <f t="shared" si="81"/>
        <v/>
      </c>
      <c r="AI499" t="str">
        <f t="shared" si="82"/>
        <v/>
      </c>
      <c r="AJ499" t="str">
        <f t="shared" si="83"/>
        <v/>
      </c>
      <c r="AK499">
        <f t="shared" si="84"/>
        <v>11998</v>
      </c>
      <c r="AL499" t="str">
        <f t="shared" si="85"/>
        <v/>
      </c>
      <c r="AN499">
        <f t="shared" si="86"/>
        <v>6</v>
      </c>
      <c r="AO499">
        <f t="shared" si="87"/>
        <v>3</v>
      </c>
    </row>
    <row r="500" spans="1:41" x14ac:dyDescent="0.2">
      <c r="A500" s="29"/>
      <c r="B500" s="29"/>
      <c r="C500" s="29"/>
      <c r="D500" s="29"/>
      <c r="E500" s="29"/>
      <c r="F500" s="29"/>
      <c r="G500" s="29"/>
      <c r="H500" s="30" t="s">
        <v>518</v>
      </c>
      <c r="I500" s="30"/>
      <c r="J500" s="30"/>
      <c r="K500" s="30" t="s">
        <v>12</v>
      </c>
      <c r="L500" s="30"/>
      <c r="M500" s="30"/>
      <c r="N500" s="30"/>
      <c r="O500" s="30"/>
      <c r="P500" s="30"/>
      <c r="Q500" s="30"/>
      <c r="R500" s="30"/>
      <c r="S500" s="30"/>
      <c r="T500" s="30"/>
      <c r="U500" s="30"/>
      <c r="V500" s="30"/>
      <c r="W500" s="6">
        <v>11</v>
      </c>
      <c r="X500" s="7">
        <v>1</v>
      </c>
      <c r="Y500" s="31">
        <v>36</v>
      </c>
      <c r="Z500" s="31"/>
      <c r="AC500" t="str">
        <f t="shared" si="78"/>
        <v>Souris</v>
      </c>
      <c r="AD500" t="str">
        <f t="shared" si="79"/>
        <v>T</v>
      </c>
      <c r="AE500" t="str">
        <f t="shared" si="77"/>
        <v>TRUE</v>
      </c>
      <c r="AG500">
        <f t="shared" si="80"/>
        <v>11</v>
      </c>
      <c r="AH500">
        <f t="shared" si="81"/>
        <v>1</v>
      </c>
      <c r="AI500">
        <f t="shared" si="82"/>
        <v>36</v>
      </c>
      <c r="AJ500" t="str">
        <f t="shared" si="83"/>
        <v>Souris</v>
      </c>
      <c r="AK500">
        <f t="shared" si="84"/>
        <v>11998</v>
      </c>
      <c r="AL500" t="str">
        <f t="shared" si="85"/>
        <v>1101036</v>
      </c>
      <c r="AN500">
        <f t="shared" si="86"/>
        <v>6</v>
      </c>
      <c r="AO500">
        <f t="shared" si="87"/>
        <v>1</v>
      </c>
    </row>
    <row r="501" spans="1:41" x14ac:dyDescent="0.2">
      <c r="A501" s="29"/>
      <c r="B501" s="29"/>
      <c r="C501" s="29"/>
      <c r="D501" s="29"/>
      <c r="E501" s="29"/>
      <c r="F501" s="29"/>
      <c r="G501" s="29"/>
      <c r="H501" s="30" t="s">
        <v>519</v>
      </c>
      <c r="I501" s="30"/>
      <c r="J501" s="30"/>
      <c r="K501" s="30" t="s">
        <v>406</v>
      </c>
      <c r="L501" s="30"/>
      <c r="M501" s="30"/>
      <c r="N501" s="30"/>
      <c r="O501" s="30"/>
      <c r="P501" s="30"/>
      <c r="Q501" s="30"/>
      <c r="R501" s="30"/>
      <c r="S501" s="30"/>
      <c r="T501" s="30"/>
      <c r="U501" s="30"/>
      <c r="V501" s="30"/>
      <c r="W501" s="6">
        <v>11</v>
      </c>
      <c r="X501" s="7">
        <v>3</v>
      </c>
      <c r="Y501" s="31">
        <v>59</v>
      </c>
      <c r="Z501" s="31"/>
      <c r="AC501" t="str">
        <f t="shared" si="78"/>
        <v>Tignish</v>
      </c>
      <c r="AD501" t="str">
        <f t="shared" si="79"/>
        <v>COM</v>
      </c>
      <c r="AE501" t="str">
        <f t="shared" si="77"/>
        <v>TRUE</v>
      </c>
      <c r="AG501">
        <f t="shared" si="80"/>
        <v>11</v>
      </c>
      <c r="AH501">
        <f t="shared" si="81"/>
        <v>3</v>
      </c>
      <c r="AI501">
        <f t="shared" si="82"/>
        <v>59</v>
      </c>
      <c r="AJ501" t="str">
        <f t="shared" si="83"/>
        <v>Tignish</v>
      </c>
      <c r="AK501">
        <f t="shared" si="84"/>
        <v>11998</v>
      </c>
      <c r="AL501" t="str">
        <f t="shared" si="85"/>
        <v>1103059</v>
      </c>
      <c r="AN501">
        <f t="shared" si="86"/>
        <v>7</v>
      </c>
      <c r="AO501">
        <f t="shared" si="87"/>
        <v>3</v>
      </c>
    </row>
    <row r="502" spans="1:41" x14ac:dyDescent="0.2">
      <c r="A502" s="30" t="s">
        <v>520</v>
      </c>
      <c r="B502" s="30"/>
      <c r="C502" s="30"/>
      <c r="D502" s="30"/>
      <c r="E502" s="36">
        <v>11999</v>
      </c>
      <c r="F502" s="36"/>
      <c r="G502" s="36"/>
      <c r="H502" s="37" t="s">
        <v>521</v>
      </c>
      <c r="I502" s="37"/>
      <c r="J502" s="37"/>
      <c r="K502" s="37" t="s">
        <v>410</v>
      </c>
      <c r="L502" s="37"/>
      <c r="M502" s="37"/>
      <c r="N502" s="37"/>
      <c r="O502" s="37"/>
      <c r="P502" s="37"/>
      <c r="Q502" s="37"/>
      <c r="R502" s="37"/>
      <c r="S502" s="37"/>
      <c r="T502" s="37"/>
      <c r="U502" s="37"/>
      <c r="V502" s="37"/>
      <c r="W502" s="20">
        <v>11</v>
      </c>
      <c r="X502" s="18">
        <v>1</v>
      </c>
      <c r="Y502" s="38">
        <v>39</v>
      </c>
      <c r="Z502" s="38"/>
      <c r="AC502" t="str">
        <f t="shared" si="78"/>
        <v>Lot 47</v>
      </c>
      <c r="AD502" t="str">
        <f t="shared" si="79"/>
        <v>LOT</v>
      </c>
      <c r="AE502" t="str">
        <f t="shared" si="77"/>
        <v>FALSE</v>
      </c>
      <c r="AG502" t="str">
        <f t="shared" si="80"/>
        <v/>
      </c>
      <c r="AH502" t="str">
        <f t="shared" si="81"/>
        <v/>
      </c>
      <c r="AI502" t="str">
        <f t="shared" si="82"/>
        <v/>
      </c>
      <c r="AJ502" t="str">
        <f t="shared" si="83"/>
        <v/>
      </c>
      <c r="AK502">
        <f t="shared" si="84"/>
        <v>11999</v>
      </c>
      <c r="AL502" t="str">
        <f t="shared" si="85"/>
        <v/>
      </c>
      <c r="AN502">
        <f t="shared" si="86"/>
        <v>6</v>
      </c>
      <c r="AO502">
        <f t="shared" si="87"/>
        <v>3</v>
      </c>
    </row>
    <row r="503" spans="1:41" x14ac:dyDescent="0.2">
      <c r="A503" s="29"/>
      <c r="B503" s="29"/>
      <c r="C503" s="29"/>
      <c r="D503" s="29"/>
      <c r="E503" s="29"/>
      <c r="F503" s="29"/>
      <c r="G503" s="29"/>
      <c r="H503" s="30" t="s">
        <v>522</v>
      </c>
      <c r="I503" s="30"/>
      <c r="J503" s="30"/>
      <c r="K503" s="30" t="s">
        <v>406</v>
      </c>
      <c r="L503" s="30"/>
      <c r="M503" s="30"/>
      <c r="N503" s="30"/>
      <c r="O503" s="30"/>
      <c r="P503" s="30"/>
      <c r="Q503" s="30"/>
      <c r="R503" s="30"/>
      <c r="S503" s="30"/>
      <c r="T503" s="30"/>
      <c r="U503" s="30"/>
      <c r="V503" s="30"/>
      <c r="W503" s="6">
        <v>11</v>
      </c>
      <c r="X503" s="7">
        <v>3</v>
      </c>
      <c r="Y503" s="31">
        <v>62</v>
      </c>
      <c r="Z503" s="31"/>
      <c r="AC503" t="str">
        <f t="shared" si="78"/>
        <v>Miminegash</v>
      </c>
      <c r="AD503" t="str">
        <f t="shared" si="79"/>
        <v>COM</v>
      </c>
      <c r="AE503" t="str">
        <f t="shared" si="77"/>
        <v>TRUE</v>
      </c>
      <c r="AG503">
        <f t="shared" si="80"/>
        <v>11</v>
      </c>
      <c r="AH503">
        <f t="shared" si="81"/>
        <v>3</v>
      </c>
      <c r="AI503">
        <f t="shared" si="82"/>
        <v>62</v>
      </c>
      <c r="AJ503" t="str">
        <f t="shared" si="83"/>
        <v>Miminegash</v>
      </c>
      <c r="AK503">
        <f t="shared" si="84"/>
        <v>11999</v>
      </c>
      <c r="AL503" t="str">
        <f t="shared" si="85"/>
        <v>1103062</v>
      </c>
      <c r="AN503">
        <f t="shared" si="86"/>
        <v>10</v>
      </c>
      <c r="AO503">
        <f t="shared" si="87"/>
        <v>3</v>
      </c>
    </row>
    <row r="504" spans="1:41" x14ac:dyDescent="0.2">
      <c r="A504" s="29"/>
      <c r="B504" s="29"/>
      <c r="C504" s="29"/>
      <c r="D504" s="29"/>
      <c r="E504" s="29"/>
      <c r="F504" s="29"/>
      <c r="G504" s="29"/>
      <c r="H504" s="30" t="s">
        <v>523</v>
      </c>
      <c r="I504" s="30"/>
      <c r="J504" s="30"/>
      <c r="K504" s="30" t="s">
        <v>272</v>
      </c>
      <c r="L504" s="30"/>
      <c r="M504" s="30"/>
      <c r="N504" s="30"/>
      <c r="O504" s="30"/>
      <c r="P504" s="30"/>
      <c r="Q504" s="30"/>
      <c r="R504" s="30"/>
      <c r="S504" s="30"/>
      <c r="T504" s="30"/>
      <c r="U504" s="30"/>
      <c r="V504" s="30"/>
      <c r="W504" s="6">
        <v>11</v>
      </c>
      <c r="X504" s="7">
        <v>1</v>
      </c>
      <c r="Y504" s="31">
        <v>50</v>
      </c>
      <c r="Z504" s="31"/>
      <c r="AC504" t="str">
        <f t="shared" si="78"/>
        <v>Morell 2</v>
      </c>
      <c r="AD504" t="str">
        <f t="shared" si="79"/>
        <v>IRI</v>
      </c>
      <c r="AE504" t="str">
        <f t="shared" si="77"/>
        <v>TRUE</v>
      </c>
      <c r="AG504">
        <f t="shared" si="80"/>
        <v>11</v>
      </c>
      <c r="AH504">
        <f t="shared" si="81"/>
        <v>1</v>
      </c>
      <c r="AI504">
        <f t="shared" si="82"/>
        <v>50</v>
      </c>
      <c r="AJ504" t="str">
        <f t="shared" si="83"/>
        <v>Morell 2</v>
      </c>
      <c r="AK504">
        <f t="shared" si="84"/>
        <v>11999</v>
      </c>
      <c r="AL504" t="str">
        <f t="shared" si="85"/>
        <v>1101050</v>
      </c>
      <c r="AN504">
        <f t="shared" si="86"/>
        <v>8</v>
      </c>
      <c r="AO504">
        <f t="shared" si="87"/>
        <v>3</v>
      </c>
    </row>
    <row r="505" spans="1:41" x14ac:dyDescent="0.2">
      <c r="A505" s="29"/>
      <c r="B505" s="29"/>
      <c r="C505" s="29"/>
      <c r="D505" s="29"/>
      <c r="E505" s="29"/>
      <c r="F505" s="29"/>
      <c r="G505" s="29"/>
      <c r="H505" s="30" t="s">
        <v>524</v>
      </c>
      <c r="I505" s="30"/>
      <c r="J505" s="30"/>
      <c r="K505" s="30" t="s">
        <v>406</v>
      </c>
      <c r="L505" s="30"/>
      <c r="M505" s="30"/>
      <c r="N505" s="30"/>
      <c r="O505" s="30"/>
      <c r="P505" s="30"/>
      <c r="Q505" s="30"/>
      <c r="R505" s="30"/>
      <c r="S505" s="30"/>
      <c r="T505" s="30"/>
      <c r="U505" s="30"/>
      <c r="V505" s="30"/>
      <c r="W505" s="6">
        <v>11</v>
      </c>
      <c r="X505" s="7">
        <v>3</v>
      </c>
      <c r="Y505" s="31">
        <v>57</v>
      </c>
      <c r="Z505" s="31"/>
      <c r="AC505" t="str">
        <f t="shared" si="78"/>
        <v>St. Louis</v>
      </c>
      <c r="AD505" t="str">
        <f t="shared" si="79"/>
        <v>COM</v>
      </c>
      <c r="AE505" t="str">
        <f t="shared" si="77"/>
        <v>TRUE</v>
      </c>
      <c r="AG505">
        <f t="shared" si="80"/>
        <v>11</v>
      </c>
      <c r="AH505">
        <f t="shared" si="81"/>
        <v>3</v>
      </c>
      <c r="AI505">
        <f t="shared" si="82"/>
        <v>57</v>
      </c>
      <c r="AJ505" t="str">
        <f t="shared" si="83"/>
        <v>St. Louis</v>
      </c>
      <c r="AK505">
        <f t="shared" si="84"/>
        <v>11999</v>
      </c>
      <c r="AL505" t="str">
        <f t="shared" si="85"/>
        <v>1103057</v>
      </c>
      <c r="AN505">
        <f t="shared" si="86"/>
        <v>9</v>
      </c>
      <c r="AO505">
        <f t="shared" si="87"/>
        <v>3</v>
      </c>
    </row>
    <row r="506" spans="1:41" x14ac:dyDescent="0.2">
      <c r="A506" s="29" t="s">
        <v>525</v>
      </c>
      <c r="B506" s="29"/>
      <c r="C506" s="29"/>
      <c r="D506" s="29"/>
      <c r="E506" s="50">
        <v>12</v>
      </c>
      <c r="F506" s="50"/>
      <c r="G506" s="50"/>
      <c r="H506" s="29"/>
      <c r="I506" s="29"/>
      <c r="J506" s="29"/>
      <c r="K506" s="29"/>
      <c r="L506" s="29"/>
      <c r="M506" s="29"/>
      <c r="N506" s="29"/>
      <c r="O506" s="29"/>
      <c r="P506" s="29"/>
      <c r="Q506" s="29"/>
      <c r="R506" s="29"/>
      <c r="S506" s="29"/>
      <c r="T506" s="29"/>
      <c r="U506" s="29"/>
      <c r="V506" s="29"/>
      <c r="W506" s="29"/>
      <c r="X506" s="29"/>
      <c r="Y506" s="29"/>
      <c r="AC506" t="str">
        <f t="shared" si="78"/>
        <v/>
      </c>
      <c r="AD506" t="str">
        <f t="shared" si="79"/>
        <v/>
      </c>
      <c r="AE506" t="str">
        <f t="shared" si="77"/>
        <v>FALSE</v>
      </c>
      <c r="AG506" t="str">
        <f t="shared" si="80"/>
        <v/>
      </c>
      <c r="AH506" t="str">
        <f t="shared" si="81"/>
        <v/>
      </c>
      <c r="AI506" t="str">
        <f t="shared" si="82"/>
        <v/>
      </c>
      <c r="AJ506" t="str">
        <f t="shared" si="83"/>
        <v/>
      </c>
      <c r="AK506">
        <f t="shared" si="84"/>
        <v>12</v>
      </c>
      <c r="AL506" t="str">
        <f t="shared" si="85"/>
        <v/>
      </c>
      <c r="AN506">
        <f t="shared" si="86"/>
        <v>0</v>
      </c>
      <c r="AO506">
        <f t="shared" si="87"/>
        <v>0</v>
      </c>
    </row>
    <row r="507" spans="1:41" x14ac:dyDescent="0.2">
      <c r="A507" s="44" t="s">
        <v>526</v>
      </c>
      <c r="B507" s="44"/>
      <c r="C507" s="44"/>
      <c r="D507" s="44"/>
      <c r="E507" s="44" t="s">
        <v>527</v>
      </c>
      <c r="F507" s="44"/>
      <c r="G507" s="44"/>
      <c r="H507" s="29"/>
      <c r="I507" s="29"/>
      <c r="J507" s="29"/>
      <c r="K507" s="29"/>
      <c r="L507" s="29"/>
      <c r="M507" s="29"/>
      <c r="N507" s="29"/>
      <c r="O507" s="29"/>
      <c r="P507" s="29"/>
      <c r="Q507" s="29"/>
      <c r="R507" s="29"/>
      <c r="S507" s="29"/>
      <c r="T507" s="29"/>
      <c r="U507" s="29"/>
      <c r="V507" s="29"/>
      <c r="W507" s="29"/>
      <c r="X507" s="29"/>
      <c r="Y507" s="29"/>
      <c r="AC507" t="str">
        <f t="shared" si="78"/>
        <v/>
      </c>
      <c r="AD507" t="str">
        <f t="shared" si="79"/>
        <v/>
      </c>
      <c r="AE507" t="str">
        <f t="shared" si="77"/>
        <v>FALSE</v>
      </c>
      <c r="AG507" t="str">
        <f t="shared" si="80"/>
        <v/>
      </c>
      <c r="AH507" t="str">
        <f t="shared" si="81"/>
        <v/>
      </c>
      <c r="AI507" t="str">
        <f t="shared" si="82"/>
        <v/>
      </c>
      <c r="AJ507" t="str">
        <f t="shared" si="83"/>
        <v/>
      </c>
      <c r="AK507">
        <f t="shared" si="84"/>
        <v>12</v>
      </c>
      <c r="AL507" t="str">
        <f t="shared" si="85"/>
        <v/>
      </c>
      <c r="AN507">
        <f t="shared" si="86"/>
        <v>0</v>
      </c>
      <c r="AO507">
        <f t="shared" si="87"/>
        <v>0</v>
      </c>
    </row>
    <row r="508" spans="1:41" x14ac:dyDescent="0.2">
      <c r="A508" s="30" t="s">
        <v>528</v>
      </c>
      <c r="B508" s="30"/>
      <c r="C508" s="30"/>
      <c r="D508" s="30"/>
      <c r="E508" s="47">
        <v>12205</v>
      </c>
      <c r="F508" s="47"/>
      <c r="G508" s="47"/>
      <c r="H508" s="30" t="s">
        <v>529</v>
      </c>
      <c r="I508" s="30"/>
      <c r="J508" s="30"/>
      <c r="K508" s="60" t="s">
        <v>272</v>
      </c>
      <c r="L508" s="60"/>
      <c r="M508" s="60"/>
      <c r="N508" s="60"/>
      <c r="O508" s="60"/>
      <c r="P508" s="60"/>
      <c r="Q508" s="60"/>
      <c r="R508" s="60"/>
      <c r="S508" s="60"/>
      <c r="T508" s="60"/>
      <c r="U508" s="60"/>
      <c r="V508" s="46">
        <v>12</v>
      </c>
      <c r="W508" s="46"/>
      <c r="X508" s="7">
        <v>9</v>
      </c>
      <c r="Y508" s="8">
        <v>37</v>
      </c>
      <c r="AC508" t="str">
        <f t="shared" si="78"/>
        <v>Beaver Lake 17</v>
      </c>
      <c r="AD508" t="str">
        <f t="shared" si="79"/>
        <v>IRI</v>
      </c>
      <c r="AE508" t="str">
        <f t="shared" si="77"/>
        <v>TRUE</v>
      </c>
      <c r="AG508">
        <f t="shared" si="80"/>
        <v>12</v>
      </c>
      <c r="AH508">
        <f t="shared" si="81"/>
        <v>9</v>
      </c>
      <c r="AI508">
        <f t="shared" si="82"/>
        <v>37</v>
      </c>
      <c r="AJ508" t="str">
        <f t="shared" si="83"/>
        <v>Beaver Lake 17</v>
      </c>
      <c r="AK508">
        <f t="shared" si="84"/>
        <v>12205</v>
      </c>
      <c r="AL508" t="str">
        <f t="shared" si="85"/>
        <v>1209037</v>
      </c>
      <c r="AN508">
        <f t="shared" si="86"/>
        <v>14</v>
      </c>
      <c r="AO508">
        <f t="shared" si="87"/>
        <v>3</v>
      </c>
    </row>
    <row r="509" spans="1:41" x14ac:dyDescent="0.2">
      <c r="A509" s="29"/>
      <c r="B509" s="29"/>
      <c r="C509" s="29"/>
      <c r="D509" s="29"/>
      <c r="E509" s="29"/>
      <c r="F509" s="29"/>
      <c r="G509" s="29"/>
      <c r="H509" s="30" t="s">
        <v>530</v>
      </c>
      <c r="I509" s="30"/>
      <c r="J509" s="30"/>
      <c r="K509" s="60" t="s">
        <v>272</v>
      </c>
      <c r="L509" s="60"/>
      <c r="M509" s="60"/>
      <c r="N509" s="60"/>
      <c r="O509" s="60"/>
      <c r="P509" s="60"/>
      <c r="Q509" s="60"/>
      <c r="R509" s="60"/>
      <c r="S509" s="60"/>
      <c r="T509" s="60"/>
      <c r="U509" s="60"/>
      <c r="V509" s="46">
        <v>12</v>
      </c>
      <c r="W509" s="46"/>
      <c r="X509" s="7">
        <v>9</v>
      </c>
      <c r="Y509" s="8">
        <v>19</v>
      </c>
      <c r="AC509" t="str">
        <f t="shared" si="78"/>
        <v>Cole Harbour 30</v>
      </c>
      <c r="AD509" t="str">
        <f t="shared" si="79"/>
        <v>IRI</v>
      </c>
      <c r="AE509" t="str">
        <f t="shared" si="77"/>
        <v>TRUE</v>
      </c>
      <c r="AG509">
        <f t="shared" si="80"/>
        <v>12</v>
      </c>
      <c r="AH509">
        <f t="shared" si="81"/>
        <v>9</v>
      </c>
      <c r="AI509">
        <f t="shared" si="82"/>
        <v>19</v>
      </c>
      <c r="AJ509" t="str">
        <f t="shared" si="83"/>
        <v>Cole Harbour 30</v>
      </c>
      <c r="AK509">
        <f t="shared" si="84"/>
        <v>12205</v>
      </c>
      <c r="AL509" t="str">
        <f t="shared" si="85"/>
        <v>1209019</v>
      </c>
      <c r="AN509">
        <f t="shared" si="86"/>
        <v>15</v>
      </c>
      <c r="AO509">
        <f t="shared" si="87"/>
        <v>3</v>
      </c>
    </row>
    <row r="510" spans="1:41" x14ac:dyDescent="0.2">
      <c r="A510" s="29"/>
      <c r="B510" s="29"/>
      <c r="C510" s="29"/>
      <c r="D510" s="29"/>
      <c r="E510" s="29"/>
      <c r="F510" s="29"/>
      <c r="G510" s="29"/>
      <c r="H510" s="30" t="s">
        <v>528</v>
      </c>
      <c r="I510" s="30"/>
      <c r="J510" s="30"/>
      <c r="K510" s="60" t="s">
        <v>531</v>
      </c>
      <c r="L510" s="60"/>
      <c r="M510" s="60"/>
      <c r="N510" s="60"/>
      <c r="O510" s="60"/>
      <c r="P510" s="60"/>
      <c r="Q510" s="60"/>
      <c r="R510" s="60"/>
      <c r="S510" s="60"/>
      <c r="T510" s="60"/>
      <c r="U510" s="60"/>
      <c r="V510" s="46">
        <v>12</v>
      </c>
      <c r="W510" s="46"/>
      <c r="X510" s="7">
        <v>9</v>
      </c>
      <c r="Y510" s="8">
        <v>34</v>
      </c>
      <c r="AC510" t="str">
        <f t="shared" si="78"/>
        <v>Halifax</v>
      </c>
      <c r="AD510" t="str">
        <f t="shared" si="79"/>
        <v>RGM</v>
      </c>
      <c r="AE510" t="str">
        <f t="shared" si="77"/>
        <v>TRUE</v>
      </c>
      <c r="AG510">
        <f t="shared" si="80"/>
        <v>12</v>
      </c>
      <c r="AH510">
        <f t="shared" si="81"/>
        <v>9</v>
      </c>
      <c r="AI510">
        <f t="shared" si="82"/>
        <v>34</v>
      </c>
      <c r="AJ510" t="str">
        <f t="shared" si="83"/>
        <v>Halifax</v>
      </c>
      <c r="AK510">
        <f t="shared" si="84"/>
        <v>12205</v>
      </c>
      <c r="AL510" t="str">
        <f t="shared" si="85"/>
        <v>1209034</v>
      </c>
      <c r="AN510">
        <f t="shared" si="86"/>
        <v>7</v>
      </c>
      <c r="AO510">
        <f t="shared" si="87"/>
        <v>3</v>
      </c>
    </row>
    <row r="511" spans="1:41" x14ac:dyDescent="0.2">
      <c r="A511" s="29"/>
      <c r="B511" s="29"/>
      <c r="C511" s="29"/>
      <c r="D511" s="29"/>
      <c r="E511" s="29"/>
      <c r="F511" s="29"/>
      <c r="G511" s="29"/>
      <c r="H511" s="30" t="s">
        <v>532</v>
      </c>
      <c r="I511" s="30"/>
      <c r="J511" s="30"/>
      <c r="K511" s="60" t="s">
        <v>272</v>
      </c>
      <c r="L511" s="60"/>
      <c r="M511" s="60"/>
      <c r="N511" s="60"/>
      <c r="O511" s="60"/>
      <c r="P511" s="60"/>
      <c r="Q511" s="60"/>
      <c r="R511" s="60"/>
      <c r="S511" s="60"/>
      <c r="T511" s="60"/>
      <c r="U511" s="60"/>
      <c r="V511" s="46">
        <v>12</v>
      </c>
      <c r="W511" s="46"/>
      <c r="X511" s="7">
        <v>9</v>
      </c>
      <c r="Y511" s="8">
        <v>38</v>
      </c>
      <c r="AC511" t="str">
        <f t="shared" si="78"/>
        <v>Sheet Harbour 36</v>
      </c>
      <c r="AD511" t="str">
        <f t="shared" si="79"/>
        <v>IRI</v>
      </c>
      <c r="AE511" t="str">
        <f t="shared" si="77"/>
        <v>TRUE</v>
      </c>
      <c r="AG511">
        <f t="shared" si="80"/>
        <v>12</v>
      </c>
      <c r="AH511">
        <f t="shared" si="81"/>
        <v>9</v>
      </c>
      <c r="AI511">
        <f t="shared" si="82"/>
        <v>38</v>
      </c>
      <c r="AJ511" t="str">
        <f t="shared" si="83"/>
        <v>Sheet Harbour 36</v>
      </c>
      <c r="AK511">
        <f t="shared" si="84"/>
        <v>12205</v>
      </c>
      <c r="AL511" t="str">
        <f t="shared" si="85"/>
        <v>1209038</v>
      </c>
      <c r="AN511">
        <f t="shared" si="86"/>
        <v>16</v>
      </c>
      <c r="AO511">
        <f t="shared" si="87"/>
        <v>3</v>
      </c>
    </row>
    <row r="512" spans="1:41" x14ac:dyDescent="0.2">
      <c r="A512" s="29"/>
      <c r="B512" s="29"/>
      <c r="C512" s="29"/>
      <c r="D512" s="29"/>
      <c r="E512" s="29"/>
      <c r="F512" s="29"/>
      <c r="G512" s="29"/>
      <c r="H512" s="30" t="s">
        <v>533</v>
      </c>
      <c r="I512" s="30"/>
      <c r="J512" s="30"/>
      <c r="K512" s="60" t="s">
        <v>272</v>
      </c>
      <c r="L512" s="60"/>
      <c r="M512" s="60"/>
      <c r="N512" s="60"/>
      <c r="O512" s="60"/>
      <c r="P512" s="60"/>
      <c r="Q512" s="60"/>
      <c r="R512" s="60"/>
      <c r="S512" s="60"/>
      <c r="T512" s="60"/>
      <c r="U512" s="60"/>
      <c r="V512" s="46">
        <v>12</v>
      </c>
      <c r="W512" s="46"/>
      <c r="X512" s="7">
        <v>9</v>
      </c>
      <c r="Y512" s="8">
        <v>29</v>
      </c>
      <c r="AC512" t="str">
        <f t="shared" si="78"/>
        <v>Shubenacadie 13</v>
      </c>
      <c r="AD512" t="str">
        <f t="shared" si="79"/>
        <v>IRI</v>
      </c>
      <c r="AE512" t="str">
        <f t="shared" si="77"/>
        <v>TRUE</v>
      </c>
      <c r="AG512">
        <f t="shared" si="80"/>
        <v>12</v>
      </c>
      <c r="AH512">
        <f t="shared" si="81"/>
        <v>9</v>
      </c>
      <c r="AI512">
        <f t="shared" si="82"/>
        <v>29</v>
      </c>
      <c r="AJ512" t="str">
        <f t="shared" si="83"/>
        <v>Shubenacadie 13</v>
      </c>
      <c r="AK512">
        <f t="shared" si="84"/>
        <v>12205</v>
      </c>
      <c r="AL512" t="str">
        <f t="shared" si="85"/>
        <v>1209029</v>
      </c>
      <c r="AN512">
        <f t="shared" si="86"/>
        <v>15</v>
      </c>
      <c r="AO512">
        <f t="shared" si="87"/>
        <v>3</v>
      </c>
    </row>
    <row r="513" spans="1:41" x14ac:dyDescent="0.2">
      <c r="A513" s="44" t="s">
        <v>534</v>
      </c>
      <c r="B513" s="44"/>
      <c r="C513" s="44"/>
      <c r="D513" s="44"/>
      <c r="E513" s="45" t="s">
        <v>535</v>
      </c>
      <c r="F513" s="45"/>
      <c r="G513" s="45"/>
      <c r="H513" s="29"/>
      <c r="I513" s="29"/>
      <c r="J513" s="29"/>
      <c r="K513" s="29"/>
      <c r="L513" s="29"/>
      <c r="M513" s="29"/>
      <c r="N513" s="29"/>
      <c r="O513" s="29"/>
      <c r="P513" s="29"/>
      <c r="Q513" s="29"/>
      <c r="R513" s="29"/>
      <c r="S513" s="29"/>
      <c r="T513" s="29"/>
      <c r="U513" s="29"/>
      <c r="V513" s="29"/>
      <c r="W513" s="29"/>
      <c r="X513" s="4"/>
      <c r="Y513" s="4"/>
      <c r="AC513" t="str">
        <f t="shared" si="78"/>
        <v/>
      </c>
      <c r="AD513" t="str">
        <f t="shared" si="79"/>
        <v/>
      </c>
      <c r="AE513" t="str">
        <f t="shared" si="77"/>
        <v>FALSE</v>
      </c>
      <c r="AG513" t="str">
        <f t="shared" si="80"/>
        <v/>
      </c>
      <c r="AH513" t="str">
        <f t="shared" si="81"/>
        <v/>
      </c>
      <c r="AI513" t="str">
        <f t="shared" si="82"/>
        <v/>
      </c>
      <c r="AJ513" t="str">
        <f t="shared" si="83"/>
        <v/>
      </c>
      <c r="AK513">
        <f t="shared" si="84"/>
        <v>12205</v>
      </c>
      <c r="AL513" t="str">
        <f t="shared" si="85"/>
        <v/>
      </c>
      <c r="AN513">
        <f t="shared" si="86"/>
        <v>0</v>
      </c>
      <c r="AO513">
        <f t="shared" si="87"/>
        <v>0</v>
      </c>
    </row>
    <row r="514" spans="1:41" x14ac:dyDescent="0.2">
      <c r="A514" s="30" t="s">
        <v>536</v>
      </c>
      <c r="B514" s="30"/>
      <c r="C514" s="30"/>
      <c r="D514" s="30"/>
      <c r="E514" s="47">
        <v>12225</v>
      </c>
      <c r="F514" s="47"/>
      <c r="G514" s="47"/>
      <c r="H514" s="30" t="s">
        <v>536</v>
      </c>
      <c r="I514" s="30"/>
      <c r="J514" s="30"/>
      <c r="K514" s="60" t="s">
        <v>531</v>
      </c>
      <c r="L514" s="60"/>
      <c r="M514" s="60"/>
      <c r="N514" s="60"/>
      <c r="O514" s="60"/>
      <c r="P514" s="60"/>
      <c r="Q514" s="60"/>
      <c r="R514" s="60"/>
      <c r="S514" s="60"/>
      <c r="T514" s="60"/>
      <c r="U514" s="60"/>
      <c r="V514" s="46">
        <v>12</v>
      </c>
      <c r="W514" s="46"/>
      <c r="X514" s="15">
        <v>17</v>
      </c>
      <c r="Y514" s="8">
        <v>30</v>
      </c>
      <c r="AC514" t="str">
        <f t="shared" si="78"/>
        <v>Cape Breton</v>
      </c>
      <c r="AD514" t="str">
        <f t="shared" si="79"/>
        <v>RGM</v>
      </c>
      <c r="AE514" t="str">
        <f t="shared" si="77"/>
        <v>TRUE</v>
      </c>
      <c r="AG514">
        <f t="shared" si="80"/>
        <v>12</v>
      </c>
      <c r="AH514">
        <f t="shared" si="81"/>
        <v>17</v>
      </c>
      <c r="AI514">
        <f t="shared" si="82"/>
        <v>30</v>
      </c>
      <c r="AJ514" t="str">
        <f t="shared" si="83"/>
        <v>Cape Breton</v>
      </c>
      <c r="AK514">
        <f t="shared" si="84"/>
        <v>12225</v>
      </c>
      <c r="AL514" t="str">
        <f t="shared" si="85"/>
        <v>1217030</v>
      </c>
      <c r="AN514">
        <f t="shared" si="86"/>
        <v>11</v>
      </c>
      <c r="AO514">
        <f t="shared" si="87"/>
        <v>3</v>
      </c>
    </row>
    <row r="515" spans="1:41" x14ac:dyDescent="0.2">
      <c r="A515" s="29"/>
      <c r="B515" s="29"/>
      <c r="C515" s="29"/>
      <c r="D515" s="29"/>
      <c r="E515" s="29"/>
      <c r="F515" s="29"/>
      <c r="G515" s="29"/>
      <c r="H515" s="30" t="s">
        <v>537</v>
      </c>
      <c r="I515" s="30"/>
      <c r="J515" s="30"/>
      <c r="K515" s="60" t="s">
        <v>272</v>
      </c>
      <c r="L515" s="60"/>
      <c r="M515" s="60"/>
      <c r="N515" s="60"/>
      <c r="O515" s="60"/>
      <c r="P515" s="60"/>
      <c r="Q515" s="60"/>
      <c r="R515" s="60"/>
      <c r="S515" s="60"/>
      <c r="T515" s="60"/>
      <c r="U515" s="60"/>
      <c r="V515" s="46">
        <v>12</v>
      </c>
      <c r="W515" s="46"/>
      <c r="X515" s="15">
        <v>17</v>
      </c>
      <c r="Y515" s="8">
        <v>20</v>
      </c>
      <c r="AC515" t="str">
        <f t="shared" si="78"/>
        <v>Eskasoni 3</v>
      </c>
      <c r="AD515" t="str">
        <f t="shared" si="79"/>
        <v>IRI</v>
      </c>
      <c r="AE515" t="str">
        <f t="shared" si="77"/>
        <v>TRUE</v>
      </c>
      <c r="AG515">
        <f t="shared" si="80"/>
        <v>12</v>
      </c>
      <c r="AH515">
        <f t="shared" si="81"/>
        <v>17</v>
      </c>
      <c r="AI515">
        <f t="shared" si="82"/>
        <v>20</v>
      </c>
      <c r="AJ515" t="str">
        <f t="shared" si="83"/>
        <v>Eskasoni 3</v>
      </c>
      <c r="AK515">
        <f t="shared" si="84"/>
        <v>12225</v>
      </c>
      <c r="AL515" t="str">
        <f t="shared" si="85"/>
        <v>1217020</v>
      </c>
      <c r="AN515">
        <f t="shared" si="86"/>
        <v>10</v>
      </c>
      <c r="AO515">
        <f t="shared" si="87"/>
        <v>3</v>
      </c>
    </row>
    <row r="516" spans="1:41" x14ac:dyDescent="0.2">
      <c r="A516" s="29"/>
      <c r="B516" s="29"/>
      <c r="C516" s="29"/>
      <c r="D516" s="29"/>
      <c r="E516" s="29"/>
      <c r="F516" s="29"/>
      <c r="G516" s="29"/>
      <c r="H516" s="30" t="s">
        <v>538</v>
      </c>
      <c r="I516" s="30"/>
      <c r="J516" s="30"/>
      <c r="K516" s="60" t="s">
        <v>272</v>
      </c>
      <c r="L516" s="60"/>
      <c r="M516" s="60"/>
      <c r="N516" s="60"/>
      <c r="O516" s="60"/>
      <c r="P516" s="60"/>
      <c r="Q516" s="60"/>
      <c r="R516" s="60"/>
      <c r="S516" s="60"/>
      <c r="T516" s="60"/>
      <c r="U516" s="60"/>
      <c r="V516" s="46">
        <v>12</v>
      </c>
      <c r="W516" s="46"/>
      <c r="X516" s="15">
        <v>17</v>
      </c>
      <c r="Y516" s="8">
        <v>8</v>
      </c>
      <c r="AC516" t="str">
        <f t="shared" si="78"/>
        <v>Membertou 28B</v>
      </c>
      <c r="AD516" t="str">
        <f t="shared" si="79"/>
        <v>IRI</v>
      </c>
      <c r="AE516" t="str">
        <f t="shared" ref="AE516:AE579" si="88">IF(OR(EXACT(AD516, "C"), EXACT(AD516, "C"), EXACT(AD516, "CC"), EXACT(AD516, "CG"), EXACT(AD516, "CN"), EXACT(AD516, "COM"), EXACT(AD516, "CT"), EXACT(AD516, "CU"), EXACT(AD516, "CV"), EXACT(AD516, "CY"), EXACT(AD516, "DM"), EXACT(AD516, "HAM"), EXACT(AD516, "IM"), EXACT(AD516, "IRI"), EXACT(AD516, "LGD"), EXACT(AD516, "M"), EXACT(AD516, "MD"), EXACT(AD516, "MÉ"), EXACT(AD516, "MU"), EXACT(AD516, "NH"), EXACT(AD516, "NL"), EXACT(AD516, "NO"), EXACT(AD516, "NV"), EXACT(AD516, "P"), EXACT(AD516, "PE"), EXACT(AD516, "RCR"), EXACT(AD516, "RDA"), EXACT(AD516, "RGM"), EXACT(AD516, "RM"), EXACT(AD516, "RV"), EXACT(AD516, "SC"), EXACT(AD516, "SÉ"), EXACT(AD516, "S-É"), EXACT(AD516, "SET"), EXACT(AD516, "SG"), EXACT(AD516, "SM"), EXACT(AD516, "SV"), EXACT(AD516, "T"), EXACT(AD516, "TC"), EXACT(AD516, "TI"), EXACT(AD516, "TK"), EXACT(AD516, "TL"), EXACT(AD516, "TP"), EXACT(AD516, "TV"), EXACT(AD516, "V"), EXACT(AD516, "VC"), EXACT(AD516, "VK"), EXACT(AD516, "VL")), "TRUE", "FALSE")</f>
        <v>TRUE</v>
      </c>
      <c r="AG516">
        <f t="shared" si="80"/>
        <v>12</v>
      </c>
      <c r="AH516">
        <f t="shared" si="81"/>
        <v>17</v>
      </c>
      <c r="AI516">
        <f t="shared" si="82"/>
        <v>8</v>
      </c>
      <c r="AJ516" t="str">
        <f t="shared" si="83"/>
        <v>Membertou 28B</v>
      </c>
      <c r="AK516">
        <f t="shared" si="84"/>
        <v>12225</v>
      </c>
      <c r="AL516" t="str">
        <f t="shared" si="85"/>
        <v>1217008</v>
      </c>
      <c r="AN516">
        <f t="shared" si="86"/>
        <v>13</v>
      </c>
      <c r="AO516">
        <f t="shared" si="87"/>
        <v>3</v>
      </c>
    </row>
    <row r="517" spans="1:41" x14ac:dyDescent="0.2">
      <c r="A517" s="30" t="s">
        <v>539</v>
      </c>
      <c r="B517" s="30"/>
      <c r="C517" s="30"/>
      <c r="D517" s="30"/>
      <c r="E517" s="47">
        <v>12210</v>
      </c>
      <c r="F517" s="47"/>
      <c r="G517" s="47"/>
      <c r="H517" s="30" t="s">
        <v>539</v>
      </c>
      <c r="I517" s="30"/>
      <c r="J517" s="30"/>
      <c r="K517" s="60" t="s">
        <v>12</v>
      </c>
      <c r="L517" s="60"/>
      <c r="M517" s="60"/>
      <c r="N517" s="60"/>
      <c r="O517" s="60"/>
      <c r="P517" s="60"/>
      <c r="Q517" s="60"/>
      <c r="R517" s="60"/>
      <c r="S517" s="60"/>
      <c r="T517" s="60"/>
      <c r="U517" s="60"/>
      <c r="V517" s="46">
        <v>12</v>
      </c>
      <c r="W517" s="46"/>
      <c r="X517" s="7">
        <v>7</v>
      </c>
      <c r="Y517" s="8">
        <v>12</v>
      </c>
      <c r="AC517" t="str">
        <f t="shared" ref="AC517:AC580" si="89">IF(ISBLANK(H517), IF(ISBLANK(G517), "", G517), H517)</f>
        <v>Kentville</v>
      </c>
      <c r="AD517" t="str">
        <f t="shared" ref="AD517:AD580" si="90">UPPER(TRIM(IF(ISBLANK(T517), IF(ISBLANK(S517), IF(ISBLANK(R517), IF(ISBLANK(Q517), IF(ISBLANK(P517), IF(ISBLANK(O517), IF(ISBLANK(N517), IF(ISBLANK(M517), IF(ISBLANK(L517), IF(ISBLANK(K517), IF(ISBLANK(J517), IF(ISBLANK(I517), "", I517), J517), K517), L517), M517), N517), O517), P517), Q517), R517), S517), T517)))</f>
        <v>T</v>
      </c>
      <c r="AE517" t="str">
        <f t="shared" si="88"/>
        <v>TRUE</v>
      </c>
      <c r="AG517">
        <f t="shared" ref="AG517:AG580" si="91">IF(EXACT(AE517, "TRUE"), IF(ISBLANK(W517), IF(ISBLANK(V517), IF(ISBLANK(U517), "", IF(ISNUMBER(U517), U517, "")), IF(ISNUMBER(V517), V517, "")), IF(ISNUMBER(W517), W517, "")), "")</f>
        <v>12</v>
      </c>
      <c r="AH517">
        <f t="shared" ref="AH517:AH580" si="92">IF(EXACT(AE517, "TRUE"), IF(ISBLANK(X517), "", IF(ISNUMBER(X517), X517, "")), "")</f>
        <v>7</v>
      </c>
      <c r="AI517">
        <f t="shared" ref="AI517:AI580" si="93">IF(EXACT(AE517, "TRUE"), IF(ISBLANK(Z517), IF(ISBLANK(Y517), "", IF(ISNUMBER(Y517), Y517, "")), IF(ISNUMBER(Z517), Z517, "")), "")</f>
        <v>12</v>
      </c>
      <c r="AJ517" t="str">
        <f t="shared" ref="AJ517:AJ580" si="94">IF(EXACT(AE517, "TRUE"), IF(ISBLANK(AC517), "", AC517), "")</f>
        <v>Kentville</v>
      </c>
      <c r="AK517">
        <f t="shared" ref="AK517:AK580" si="95">IF(ISBLANK(AC517), AK516, IF(ISBLANK(E517),AK516,IF(ISBLANK(AC517),AK516,IF(ISNUMBER(E517),E517,AK516))))</f>
        <v>12210</v>
      </c>
      <c r="AL517" t="str">
        <f t="shared" ref="AL517:AL580" si="96">IF(EXACT(AE517, "TRUE"), IF(AND(ISNUMBER(AG517), ISNUMBER(AH517), ISNUMBER(AI517)), IF(ISBLANK(AC517), "", CONCATENATE(TEXT(AG517, "00"), TEXT(AH517, "00"), TEXT(AI517, "000"))), ""), "")</f>
        <v>1207012</v>
      </c>
      <c r="AN517">
        <f t="shared" ref="AN517:AN580" si="97">LEN(AC517)</f>
        <v>9</v>
      </c>
      <c r="AO517">
        <f t="shared" ref="AO517:AO580" si="98">IF(EXACT(AD517, "CSD TYPE"), "", LEN(AD517))</f>
        <v>1</v>
      </c>
    </row>
    <row r="518" spans="1:41" x14ac:dyDescent="0.2">
      <c r="A518" s="29"/>
      <c r="B518" s="29"/>
      <c r="C518" s="29"/>
      <c r="D518" s="29"/>
      <c r="E518" s="29"/>
      <c r="F518" s="29"/>
      <c r="G518" s="29"/>
      <c r="H518" s="30" t="s">
        <v>540</v>
      </c>
      <c r="I518" s="30"/>
      <c r="J518" s="30"/>
      <c r="K518" s="60" t="s">
        <v>541</v>
      </c>
      <c r="L518" s="60"/>
      <c r="M518" s="60"/>
      <c r="N518" s="60"/>
      <c r="O518" s="60"/>
      <c r="P518" s="60"/>
      <c r="Q518" s="60"/>
      <c r="R518" s="60"/>
      <c r="S518" s="60"/>
      <c r="T518" s="60"/>
      <c r="U518" s="60"/>
      <c r="V518" s="46">
        <v>12</v>
      </c>
      <c r="W518" s="46"/>
      <c r="X518" s="7">
        <v>7</v>
      </c>
      <c r="Y518" s="8">
        <v>16</v>
      </c>
      <c r="AC518" t="str">
        <f t="shared" si="89"/>
        <v>Kings, Subd. B</v>
      </c>
      <c r="AD518" t="str">
        <f t="shared" si="90"/>
        <v>SC</v>
      </c>
      <c r="AE518" t="str">
        <f t="shared" si="88"/>
        <v>TRUE</v>
      </c>
      <c r="AG518">
        <f t="shared" si="91"/>
        <v>12</v>
      </c>
      <c r="AH518">
        <f t="shared" si="92"/>
        <v>7</v>
      </c>
      <c r="AI518">
        <f t="shared" si="93"/>
        <v>16</v>
      </c>
      <c r="AJ518" t="str">
        <f t="shared" si="94"/>
        <v>Kings, Subd. B</v>
      </c>
      <c r="AK518">
        <f t="shared" si="95"/>
        <v>12210</v>
      </c>
      <c r="AL518" t="str">
        <f t="shared" si="96"/>
        <v>1207016</v>
      </c>
      <c r="AN518">
        <f t="shared" si="97"/>
        <v>14</v>
      </c>
      <c r="AO518">
        <f t="shared" si="98"/>
        <v>2</v>
      </c>
    </row>
    <row r="519" spans="1:41" x14ac:dyDescent="0.2">
      <c r="A519" s="29"/>
      <c r="B519" s="29"/>
      <c r="C519" s="29"/>
      <c r="D519" s="29"/>
      <c r="E519" s="29"/>
      <c r="F519" s="29"/>
      <c r="G519" s="29"/>
      <c r="H519" s="30" t="s">
        <v>542</v>
      </c>
      <c r="I519" s="30"/>
      <c r="J519" s="30"/>
      <c r="K519" s="60" t="s">
        <v>541</v>
      </c>
      <c r="L519" s="60"/>
      <c r="M519" s="60"/>
      <c r="N519" s="60"/>
      <c r="O519" s="60"/>
      <c r="P519" s="60"/>
      <c r="Q519" s="60"/>
      <c r="R519" s="60"/>
      <c r="S519" s="60"/>
      <c r="T519" s="60"/>
      <c r="U519" s="60"/>
      <c r="V519" s="46">
        <v>12</v>
      </c>
      <c r="W519" s="46"/>
      <c r="X519" s="7">
        <v>7</v>
      </c>
      <c r="Y519" s="8">
        <v>11</v>
      </c>
      <c r="AC519" t="str">
        <f t="shared" si="89"/>
        <v>Kings, Subd. C</v>
      </c>
      <c r="AD519" t="str">
        <f t="shared" si="90"/>
        <v>SC</v>
      </c>
      <c r="AE519" t="str">
        <f t="shared" si="88"/>
        <v>TRUE</v>
      </c>
      <c r="AG519">
        <f t="shared" si="91"/>
        <v>12</v>
      </c>
      <c r="AH519">
        <f t="shared" si="92"/>
        <v>7</v>
      </c>
      <c r="AI519">
        <f t="shared" si="93"/>
        <v>11</v>
      </c>
      <c r="AJ519" t="str">
        <f t="shared" si="94"/>
        <v>Kings, Subd. C</v>
      </c>
      <c r="AK519">
        <f t="shared" si="95"/>
        <v>12210</v>
      </c>
      <c r="AL519" t="str">
        <f t="shared" si="96"/>
        <v>1207011</v>
      </c>
      <c r="AN519">
        <f t="shared" si="97"/>
        <v>14</v>
      </c>
      <c r="AO519">
        <f t="shared" si="98"/>
        <v>2</v>
      </c>
    </row>
    <row r="520" spans="1:41" x14ac:dyDescent="0.2">
      <c r="A520" s="30" t="s">
        <v>543</v>
      </c>
      <c r="B520" s="30"/>
      <c r="C520" s="30"/>
      <c r="D520" s="30"/>
      <c r="E520" s="47">
        <v>12220</v>
      </c>
      <c r="F520" s="47"/>
      <c r="G520" s="47"/>
      <c r="H520" s="30" t="s">
        <v>544</v>
      </c>
      <c r="I520" s="30"/>
      <c r="J520" s="30"/>
      <c r="K520" s="60" t="s">
        <v>272</v>
      </c>
      <c r="L520" s="60"/>
      <c r="M520" s="60"/>
      <c r="N520" s="60"/>
      <c r="O520" s="60"/>
      <c r="P520" s="60"/>
      <c r="Q520" s="60"/>
      <c r="R520" s="60"/>
      <c r="S520" s="60"/>
      <c r="T520" s="60"/>
      <c r="U520" s="60"/>
      <c r="V520" s="46">
        <v>12</v>
      </c>
      <c r="W520" s="46"/>
      <c r="X520" s="15">
        <v>12</v>
      </c>
      <c r="Y520" s="8">
        <v>19</v>
      </c>
      <c r="AC520" t="str">
        <f t="shared" si="89"/>
        <v>Fisher’s Grant 24</v>
      </c>
      <c r="AD520" t="str">
        <f t="shared" si="90"/>
        <v>IRI</v>
      </c>
      <c r="AE520" t="str">
        <f t="shared" si="88"/>
        <v>TRUE</v>
      </c>
      <c r="AG520">
        <f t="shared" si="91"/>
        <v>12</v>
      </c>
      <c r="AH520">
        <f t="shared" si="92"/>
        <v>12</v>
      </c>
      <c r="AI520">
        <f t="shared" si="93"/>
        <v>19</v>
      </c>
      <c r="AJ520" t="str">
        <f t="shared" si="94"/>
        <v>Fisher’s Grant 24</v>
      </c>
      <c r="AK520">
        <f t="shared" si="95"/>
        <v>12220</v>
      </c>
      <c r="AL520" t="str">
        <f t="shared" si="96"/>
        <v>1212019</v>
      </c>
      <c r="AN520">
        <f t="shared" si="97"/>
        <v>17</v>
      </c>
      <c r="AO520">
        <f t="shared" si="98"/>
        <v>3</v>
      </c>
    </row>
    <row r="521" spans="1:41" x14ac:dyDescent="0.2">
      <c r="A521" s="29"/>
      <c r="B521" s="29"/>
      <c r="C521" s="29"/>
      <c r="D521" s="29"/>
      <c r="E521" s="29"/>
      <c r="F521" s="29"/>
      <c r="G521" s="29"/>
      <c r="H521" s="30" t="s">
        <v>545</v>
      </c>
      <c r="I521" s="30"/>
      <c r="J521" s="30"/>
      <c r="K521" s="60" t="s">
        <v>272</v>
      </c>
      <c r="L521" s="60"/>
      <c r="M521" s="60"/>
      <c r="N521" s="60"/>
      <c r="O521" s="60"/>
      <c r="P521" s="60"/>
      <c r="Q521" s="60"/>
      <c r="R521" s="60"/>
      <c r="S521" s="60"/>
      <c r="T521" s="60"/>
      <c r="U521" s="60"/>
      <c r="V521" s="46">
        <v>12</v>
      </c>
      <c r="W521" s="46"/>
      <c r="X521" s="15">
        <v>12</v>
      </c>
      <c r="Y521" s="8">
        <v>23</v>
      </c>
      <c r="AC521" t="str">
        <f t="shared" si="89"/>
        <v>Merigomish Harbour 31</v>
      </c>
      <c r="AD521" t="str">
        <f t="shared" si="90"/>
        <v>IRI</v>
      </c>
      <c r="AE521" t="str">
        <f t="shared" si="88"/>
        <v>TRUE</v>
      </c>
      <c r="AG521">
        <f t="shared" si="91"/>
        <v>12</v>
      </c>
      <c r="AH521">
        <f t="shared" si="92"/>
        <v>12</v>
      </c>
      <c r="AI521">
        <f t="shared" si="93"/>
        <v>23</v>
      </c>
      <c r="AJ521" t="str">
        <f t="shared" si="94"/>
        <v>Merigomish Harbour 31</v>
      </c>
      <c r="AK521">
        <f t="shared" si="95"/>
        <v>12220</v>
      </c>
      <c r="AL521" t="str">
        <f t="shared" si="96"/>
        <v>1212023</v>
      </c>
      <c r="AN521">
        <f t="shared" si="97"/>
        <v>21</v>
      </c>
      <c r="AO521">
        <f t="shared" si="98"/>
        <v>3</v>
      </c>
    </row>
    <row r="522" spans="1:41" x14ac:dyDescent="0.2">
      <c r="A522" s="29"/>
      <c r="B522" s="29"/>
      <c r="C522" s="29"/>
      <c r="D522" s="29"/>
      <c r="E522" s="29"/>
      <c r="F522" s="29"/>
      <c r="G522" s="29"/>
      <c r="H522" s="30" t="s">
        <v>543</v>
      </c>
      <c r="I522" s="30"/>
      <c r="J522" s="30"/>
      <c r="K522" s="60" t="s">
        <v>12</v>
      </c>
      <c r="L522" s="60"/>
      <c r="M522" s="60"/>
      <c r="N522" s="60"/>
      <c r="O522" s="60"/>
      <c r="P522" s="60"/>
      <c r="Q522" s="60"/>
      <c r="R522" s="60"/>
      <c r="S522" s="60"/>
      <c r="T522" s="60"/>
      <c r="U522" s="60"/>
      <c r="V522" s="46">
        <v>12</v>
      </c>
      <c r="W522" s="46"/>
      <c r="X522" s="15">
        <v>12</v>
      </c>
      <c r="Y522" s="8">
        <v>14</v>
      </c>
      <c r="AC522" t="str">
        <f t="shared" si="89"/>
        <v>New Glasgow</v>
      </c>
      <c r="AD522" t="str">
        <f t="shared" si="90"/>
        <v>T</v>
      </c>
      <c r="AE522" t="str">
        <f t="shared" si="88"/>
        <v>TRUE</v>
      </c>
      <c r="AG522">
        <f t="shared" si="91"/>
        <v>12</v>
      </c>
      <c r="AH522">
        <f t="shared" si="92"/>
        <v>12</v>
      </c>
      <c r="AI522">
        <f t="shared" si="93"/>
        <v>14</v>
      </c>
      <c r="AJ522" t="str">
        <f t="shared" si="94"/>
        <v>New Glasgow</v>
      </c>
      <c r="AK522">
        <f t="shared" si="95"/>
        <v>12220</v>
      </c>
      <c r="AL522" t="str">
        <f t="shared" si="96"/>
        <v>1212014</v>
      </c>
      <c r="AN522">
        <f t="shared" si="97"/>
        <v>11</v>
      </c>
      <c r="AO522">
        <f t="shared" si="98"/>
        <v>1</v>
      </c>
    </row>
    <row r="523" spans="1:41" x14ac:dyDescent="0.2">
      <c r="A523" s="29"/>
      <c r="B523" s="29"/>
      <c r="C523" s="29"/>
      <c r="D523" s="29"/>
      <c r="E523" s="29"/>
      <c r="F523" s="29"/>
      <c r="G523" s="29"/>
      <c r="H523" s="30" t="s">
        <v>546</v>
      </c>
      <c r="I523" s="30"/>
      <c r="J523" s="30"/>
      <c r="K523" s="60" t="s">
        <v>541</v>
      </c>
      <c r="L523" s="60"/>
      <c r="M523" s="60"/>
      <c r="N523" s="60"/>
      <c r="O523" s="60"/>
      <c r="P523" s="60"/>
      <c r="Q523" s="60"/>
      <c r="R523" s="60"/>
      <c r="S523" s="60"/>
      <c r="T523" s="60"/>
      <c r="U523" s="60"/>
      <c r="V523" s="46">
        <v>12</v>
      </c>
      <c r="W523" s="46"/>
      <c r="X523" s="15">
        <v>12</v>
      </c>
      <c r="Y523" s="8">
        <v>6</v>
      </c>
      <c r="AC523" t="str">
        <f t="shared" si="89"/>
        <v>Pictou, Subd. B</v>
      </c>
      <c r="AD523" t="str">
        <f t="shared" si="90"/>
        <v>SC</v>
      </c>
      <c r="AE523" t="str">
        <f t="shared" si="88"/>
        <v>TRUE</v>
      </c>
      <c r="AG523">
        <f t="shared" si="91"/>
        <v>12</v>
      </c>
      <c r="AH523">
        <f t="shared" si="92"/>
        <v>12</v>
      </c>
      <c r="AI523">
        <f t="shared" si="93"/>
        <v>6</v>
      </c>
      <c r="AJ523" t="str">
        <f t="shared" si="94"/>
        <v>Pictou, Subd. B</v>
      </c>
      <c r="AK523">
        <f t="shared" si="95"/>
        <v>12220</v>
      </c>
      <c r="AL523" t="str">
        <f t="shared" si="96"/>
        <v>1212006</v>
      </c>
      <c r="AN523">
        <f t="shared" si="97"/>
        <v>15</v>
      </c>
      <c r="AO523">
        <f t="shared" si="98"/>
        <v>2</v>
      </c>
    </row>
    <row r="524" spans="1:41" x14ac:dyDescent="0.2">
      <c r="A524" s="29"/>
      <c r="B524" s="29"/>
      <c r="C524" s="29"/>
      <c r="D524" s="29"/>
      <c r="E524" s="29"/>
      <c r="F524" s="29"/>
      <c r="G524" s="29"/>
      <c r="H524" s="30" t="s">
        <v>547</v>
      </c>
      <c r="I524" s="30"/>
      <c r="J524" s="30"/>
      <c r="K524" s="60" t="s">
        <v>541</v>
      </c>
      <c r="L524" s="60"/>
      <c r="M524" s="60"/>
      <c r="N524" s="60"/>
      <c r="O524" s="60"/>
      <c r="P524" s="60"/>
      <c r="Q524" s="60"/>
      <c r="R524" s="60"/>
      <c r="S524" s="60"/>
      <c r="T524" s="60"/>
      <c r="U524" s="60"/>
      <c r="V524" s="46">
        <v>12</v>
      </c>
      <c r="W524" s="46"/>
      <c r="X524" s="15">
        <v>12</v>
      </c>
      <c r="Y524" s="8">
        <v>11</v>
      </c>
      <c r="AC524" t="str">
        <f t="shared" si="89"/>
        <v>Pictou, Subd. C</v>
      </c>
      <c r="AD524" t="str">
        <f t="shared" si="90"/>
        <v>SC</v>
      </c>
      <c r="AE524" t="str">
        <f t="shared" si="88"/>
        <v>TRUE</v>
      </c>
      <c r="AG524">
        <f t="shared" si="91"/>
        <v>12</v>
      </c>
      <c r="AH524">
        <f t="shared" si="92"/>
        <v>12</v>
      </c>
      <c r="AI524">
        <f t="shared" si="93"/>
        <v>11</v>
      </c>
      <c r="AJ524" t="str">
        <f t="shared" si="94"/>
        <v>Pictou, Subd. C</v>
      </c>
      <c r="AK524">
        <f t="shared" si="95"/>
        <v>12220</v>
      </c>
      <c r="AL524" t="str">
        <f t="shared" si="96"/>
        <v>1212011</v>
      </c>
      <c r="AN524">
        <f t="shared" si="97"/>
        <v>15</v>
      </c>
      <c r="AO524">
        <f t="shared" si="98"/>
        <v>2</v>
      </c>
    </row>
    <row r="525" spans="1:41" x14ac:dyDescent="0.2">
      <c r="A525" s="29"/>
      <c r="B525" s="29"/>
      <c r="C525" s="29"/>
      <c r="D525" s="29"/>
      <c r="E525" s="29"/>
      <c r="F525" s="29"/>
      <c r="G525" s="29"/>
      <c r="H525" s="30" t="s">
        <v>548</v>
      </c>
      <c r="I525" s="30"/>
      <c r="J525" s="30"/>
      <c r="K525" s="60" t="s">
        <v>12</v>
      </c>
      <c r="L525" s="60"/>
      <c r="M525" s="60"/>
      <c r="N525" s="60"/>
      <c r="O525" s="60"/>
      <c r="P525" s="60"/>
      <c r="Q525" s="60"/>
      <c r="R525" s="60"/>
      <c r="S525" s="60"/>
      <c r="T525" s="60"/>
      <c r="U525" s="60"/>
      <c r="V525" s="46">
        <v>12</v>
      </c>
      <c r="W525" s="46"/>
      <c r="X525" s="15">
        <v>12</v>
      </c>
      <c r="Y525" s="8">
        <v>9</v>
      </c>
      <c r="AC525" t="str">
        <f t="shared" si="89"/>
        <v>Stellarton</v>
      </c>
      <c r="AD525" t="str">
        <f t="shared" si="90"/>
        <v>T</v>
      </c>
      <c r="AE525" t="str">
        <f t="shared" si="88"/>
        <v>TRUE</v>
      </c>
      <c r="AG525">
        <f t="shared" si="91"/>
        <v>12</v>
      </c>
      <c r="AH525">
        <f t="shared" si="92"/>
        <v>12</v>
      </c>
      <c r="AI525">
        <f t="shared" si="93"/>
        <v>9</v>
      </c>
      <c r="AJ525" t="str">
        <f t="shared" si="94"/>
        <v>Stellarton</v>
      </c>
      <c r="AK525">
        <f t="shared" si="95"/>
        <v>12220</v>
      </c>
      <c r="AL525" t="str">
        <f t="shared" si="96"/>
        <v>1212009</v>
      </c>
      <c r="AN525">
        <f t="shared" si="97"/>
        <v>10</v>
      </c>
      <c r="AO525">
        <f t="shared" si="98"/>
        <v>1</v>
      </c>
    </row>
    <row r="526" spans="1:41" x14ac:dyDescent="0.2">
      <c r="A526" s="29"/>
      <c r="B526" s="29"/>
      <c r="C526" s="29"/>
      <c r="D526" s="29"/>
      <c r="E526" s="29"/>
      <c r="F526" s="29"/>
      <c r="G526" s="29"/>
      <c r="H526" s="30" t="s">
        <v>549</v>
      </c>
      <c r="I526" s="30"/>
      <c r="J526" s="30"/>
      <c r="K526" s="60" t="s">
        <v>12</v>
      </c>
      <c r="L526" s="60"/>
      <c r="M526" s="60"/>
      <c r="N526" s="60"/>
      <c r="O526" s="60"/>
      <c r="P526" s="60"/>
      <c r="Q526" s="60"/>
      <c r="R526" s="60"/>
      <c r="S526" s="60"/>
      <c r="T526" s="60"/>
      <c r="U526" s="60"/>
      <c r="V526" s="46">
        <v>12</v>
      </c>
      <c r="W526" s="46"/>
      <c r="X526" s="15">
        <v>12</v>
      </c>
      <c r="Y526" s="8">
        <v>16</v>
      </c>
      <c r="AC526" t="str">
        <f t="shared" si="89"/>
        <v>Trenton</v>
      </c>
      <c r="AD526" t="str">
        <f t="shared" si="90"/>
        <v>T</v>
      </c>
      <c r="AE526" t="str">
        <f t="shared" si="88"/>
        <v>TRUE</v>
      </c>
      <c r="AG526">
        <f t="shared" si="91"/>
        <v>12</v>
      </c>
      <c r="AH526">
        <f t="shared" si="92"/>
        <v>12</v>
      </c>
      <c r="AI526">
        <f t="shared" si="93"/>
        <v>16</v>
      </c>
      <c r="AJ526" t="str">
        <f t="shared" si="94"/>
        <v>Trenton</v>
      </c>
      <c r="AK526">
        <f t="shared" si="95"/>
        <v>12220</v>
      </c>
      <c r="AL526" t="str">
        <f t="shared" si="96"/>
        <v>1212016</v>
      </c>
      <c r="AN526">
        <f t="shared" si="97"/>
        <v>7</v>
      </c>
      <c r="AO526">
        <f t="shared" si="98"/>
        <v>1</v>
      </c>
    </row>
    <row r="527" spans="1:41" x14ac:dyDescent="0.2">
      <c r="A527" s="29"/>
      <c r="B527" s="29"/>
      <c r="C527" s="29"/>
      <c r="D527" s="29"/>
      <c r="E527" s="29"/>
      <c r="F527" s="29"/>
      <c r="G527" s="29"/>
      <c r="H527" s="30" t="s">
        <v>550</v>
      </c>
      <c r="I527" s="30"/>
      <c r="J527" s="30"/>
      <c r="K527" s="60" t="s">
        <v>12</v>
      </c>
      <c r="L527" s="60"/>
      <c r="M527" s="60"/>
      <c r="N527" s="60"/>
      <c r="O527" s="60"/>
      <c r="P527" s="60"/>
      <c r="Q527" s="60"/>
      <c r="R527" s="60"/>
      <c r="S527" s="60"/>
      <c r="T527" s="60"/>
      <c r="U527" s="60"/>
      <c r="V527" s="46">
        <v>12</v>
      </c>
      <c r="W527" s="46"/>
      <c r="X527" s="15">
        <v>12</v>
      </c>
      <c r="Y527" s="8">
        <v>8</v>
      </c>
      <c r="AC527" t="str">
        <f t="shared" si="89"/>
        <v>Westville</v>
      </c>
      <c r="AD527" t="str">
        <f t="shared" si="90"/>
        <v>T</v>
      </c>
      <c r="AE527" t="str">
        <f t="shared" si="88"/>
        <v>TRUE</v>
      </c>
      <c r="AG527">
        <f t="shared" si="91"/>
        <v>12</v>
      </c>
      <c r="AH527">
        <f t="shared" si="92"/>
        <v>12</v>
      </c>
      <c r="AI527">
        <f t="shared" si="93"/>
        <v>8</v>
      </c>
      <c r="AJ527" t="str">
        <f t="shared" si="94"/>
        <v>Westville</v>
      </c>
      <c r="AK527">
        <f t="shared" si="95"/>
        <v>12220</v>
      </c>
      <c r="AL527" t="str">
        <f t="shared" si="96"/>
        <v>1212008</v>
      </c>
      <c r="AN527">
        <f t="shared" si="97"/>
        <v>9</v>
      </c>
      <c r="AO527">
        <f t="shared" si="98"/>
        <v>1</v>
      </c>
    </row>
    <row r="528" spans="1:41" x14ac:dyDescent="0.2">
      <c r="A528" s="30" t="s">
        <v>551</v>
      </c>
      <c r="B528" s="30"/>
      <c r="C528" s="30"/>
      <c r="D528" s="30"/>
      <c r="E528" s="47">
        <v>12215</v>
      </c>
      <c r="F528" s="47"/>
      <c r="G528" s="47"/>
      <c r="H528" s="30" t="s">
        <v>552</v>
      </c>
      <c r="I528" s="30"/>
      <c r="J528" s="30"/>
      <c r="K528" s="60" t="s">
        <v>541</v>
      </c>
      <c r="L528" s="60"/>
      <c r="M528" s="60"/>
      <c r="N528" s="60"/>
      <c r="O528" s="60"/>
      <c r="P528" s="60"/>
      <c r="Q528" s="60"/>
      <c r="R528" s="60"/>
      <c r="S528" s="60"/>
      <c r="T528" s="60"/>
      <c r="U528" s="60"/>
      <c r="V528" s="46">
        <v>12</v>
      </c>
      <c r="W528" s="46"/>
      <c r="X528" s="15">
        <v>10</v>
      </c>
      <c r="Y528" s="8">
        <v>8</v>
      </c>
      <c r="AC528" t="str">
        <f t="shared" si="89"/>
        <v>Colchester, Subd. B</v>
      </c>
      <c r="AD528" t="str">
        <f t="shared" si="90"/>
        <v>SC</v>
      </c>
      <c r="AE528" t="str">
        <f t="shared" si="88"/>
        <v>TRUE</v>
      </c>
      <c r="AG528">
        <f t="shared" si="91"/>
        <v>12</v>
      </c>
      <c r="AH528">
        <f t="shared" si="92"/>
        <v>10</v>
      </c>
      <c r="AI528">
        <f t="shared" si="93"/>
        <v>8</v>
      </c>
      <c r="AJ528" t="str">
        <f t="shared" si="94"/>
        <v>Colchester, Subd. B</v>
      </c>
      <c r="AK528">
        <f t="shared" si="95"/>
        <v>12215</v>
      </c>
      <c r="AL528" t="str">
        <f t="shared" si="96"/>
        <v>1210008</v>
      </c>
      <c r="AN528">
        <f t="shared" si="97"/>
        <v>19</v>
      </c>
      <c r="AO528">
        <f t="shared" si="98"/>
        <v>2</v>
      </c>
    </row>
    <row r="529" spans="1:41" x14ac:dyDescent="0.2">
      <c r="A529" s="29"/>
      <c r="B529" s="29"/>
      <c r="C529" s="29"/>
      <c r="D529" s="29"/>
      <c r="E529" s="29"/>
      <c r="F529" s="29"/>
      <c r="G529" s="29"/>
      <c r="H529" s="30" t="s">
        <v>553</v>
      </c>
      <c r="I529" s="30"/>
      <c r="J529" s="30"/>
      <c r="K529" s="60" t="s">
        <v>541</v>
      </c>
      <c r="L529" s="60"/>
      <c r="M529" s="60"/>
      <c r="N529" s="60"/>
      <c r="O529" s="60"/>
      <c r="P529" s="60"/>
      <c r="Q529" s="60"/>
      <c r="R529" s="60"/>
      <c r="S529" s="60"/>
      <c r="T529" s="60"/>
      <c r="U529" s="60"/>
      <c r="V529" s="46">
        <v>12</v>
      </c>
      <c r="W529" s="46"/>
      <c r="X529" s="15">
        <v>10</v>
      </c>
      <c r="Y529" s="8">
        <v>1</v>
      </c>
      <c r="AC529" t="str">
        <f t="shared" si="89"/>
        <v>Colchester, Subd. C</v>
      </c>
      <c r="AD529" t="str">
        <f t="shared" si="90"/>
        <v>SC</v>
      </c>
      <c r="AE529" t="str">
        <f t="shared" si="88"/>
        <v>TRUE</v>
      </c>
      <c r="AG529">
        <f t="shared" si="91"/>
        <v>12</v>
      </c>
      <c r="AH529">
        <f t="shared" si="92"/>
        <v>10</v>
      </c>
      <c r="AI529">
        <f t="shared" si="93"/>
        <v>1</v>
      </c>
      <c r="AJ529" t="str">
        <f t="shared" si="94"/>
        <v>Colchester, Subd. C</v>
      </c>
      <c r="AK529">
        <f t="shared" si="95"/>
        <v>12215</v>
      </c>
      <c r="AL529" t="str">
        <f t="shared" si="96"/>
        <v>1210001</v>
      </c>
      <c r="AN529">
        <f t="shared" si="97"/>
        <v>19</v>
      </c>
      <c r="AO529">
        <f t="shared" si="98"/>
        <v>2</v>
      </c>
    </row>
    <row r="530" spans="1:41" x14ac:dyDescent="0.2">
      <c r="A530" s="29"/>
      <c r="B530" s="29"/>
      <c r="C530" s="29"/>
      <c r="D530" s="29"/>
      <c r="E530" s="29"/>
      <c r="F530" s="29"/>
      <c r="G530" s="29"/>
      <c r="H530" s="30" t="s">
        <v>554</v>
      </c>
      <c r="I530" s="30"/>
      <c r="J530" s="30"/>
      <c r="K530" s="60" t="s">
        <v>272</v>
      </c>
      <c r="L530" s="60"/>
      <c r="M530" s="60"/>
      <c r="N530" s="60"/>
      <c r="O530" s="60"/>
      <c r="P530" s="60"/>
      <c r="Q530" s="60"/>
      <c r="R530" s="60"/>
      <c r="S530" s="60"/>
      <c r="T530" s="60"/>
      <c r="U530" s="60"/>
      <c r="V530" s="46">
        <v>12</v>
      </c>
      <c r="W530" s="46"/>
      <c r="X530" s="15">
        <v>10</v>
      </c>
      <c r="Y530" s="8">
        <v>3</v>
      </c>
      <c r="AC530" t="str">
        <f t="shared" si="89"/>
        <v>Millbrook 27</v>
      </c>
      <c r="AD530" t="str">
        <f t="shared" si="90"/>
        <v>IRI</v>
      </c>
      <c r="AE530" t="str">
        <f t="shared" si="88"/>
        <v>TRUE</v>
      </c>
      <c r="AG530">
        <f t="shared" si="91"/>
        <v>12</v>
      </c>
      <c r="AH530">
        <f t="shared" si="92"/>
        <v>10</v>
      </c>
      <c r="AI530">
        <f t="shared" si="93"/>
        <v>3</v>
      </c>
      <c r="AJ530" t="str">
        <f t="shared" si="94"/>
        <v>Millbrook 27</v>
      </c>
      <c r="AK530">
        <f t="shared" si="95"/>
        <v>12215</v>
      </c>
      <c r="AL530" t="str">
        <f t="shared" si="96"/>
        <v>1210003</v>
      </c>
      <c r="AN530">
        <f t="shared" si="97"/>
        <v>12</v>
      </c>
      <c r="AO530">
        <f t="shared" si="98"/>
        <v>3</v>
      </c>
    </row>
    <row r="531" spans="1:41" x14ac:dyDescent="0.2">
      <c r="A531" s="29"/>
      <c r="B531" s="29"/>
      <c r="C531" s="29"/>
      <c r="D531" s="29"/>
      <c r="E531" s="29"/>
      <c r="F531" s="29"/>
      <c r="G531" s="29"/>
      <c r="H531" s="30" t="s">
        <v>551</v>
      </c>
      <c r="I531" s="30"/>
      <c r="J531" s="30"/>
      <c r="K531" s="60" t="s">
        <v>12</v>
      </c>
      <c r="L531" s="60"/>
      <c r="M531" s="60"/>
      <c r="N531" s="60"/>
      <c r="O531" s="60"/>
      <c r="P531" s="60"/>
      <c r="Q531" s="60"/>
      <c r="R531" s="60"/>
      <c r="S531" s="60"/>
      <c r="T531" s="60"/>
      <c r="U531" s="60"/>
      <c r="V531" s="46">
        <v>12</v>
      </c>
      <c r="W531" s="46"/>
      <c r="X531" s="15">
        <v>10</v>
      </c>
      <c r="Y531" s="8">
        <v>6</v>
      </c>
      <c r="AC531" t="str">
        <f t="shared" si="89"/>
        <v>Truro</v>
      </c>
      <c r="AD531" t="str">
        <f t="shared" si="90"/>
        <v>T</v>
      </c>
      <c r="AE531" t="str">
        <f t="shared" si="88"/>
        <v>TRUE</v>
      </c>
      <c r="AG531">
        <f t="shared" si="91"/>
        <v>12</v>
      </c>
      <c r="AH531">
        <f t="shared" si="92"/>
        <v>10</v>
      </c>
      <c r="AI531">
        <f t="shared" si="93"/>
        <v>6</v>
      </c>
      <c r="AJ531" t="str">
        <f t="shared" si="94"/>
        <v>Truro</v>
      </c>
      <c r="AK531">
        <f t="shared" si="95"/>
        <v>12215</v>
      </c>
      <c r="AL531" t="str">
        <f t="shared" si="96"/>
        <v>1210006</v>
      </c>
      <c r="AN531">
        <f t="shared" si="97"/>
        <v>5</v>
      </c>
      <c r="AO531">
        <f t="shared" si="98"/>
        <v>1</v>
      </c>
    </row>
    <row r="532" spans="1:41" x14ac:dyDescent="0.2">
      <c r="A532" s="33" t="s">
        <v>555</v>
      </c>
      <c r="B532" s="33"/>
      <c r="C532" s="33"/>
      <c r="D532" s="33"/>
      <c r="E532" s="33"/>
      <c r="F532" s="33"/>
      <c r="G532" s="33"/>
      <c r="H532" s="33" t="s">
        <v>2</v>
      </c>
      <c r="I532" s="33"/>
      <c r="J532" s="33"/>
      <c r="K532" s="33" t="s">
        <v>3</v>
      </c>
      <c r="L532" s="33"/>
      <c r="M532" s="33"/>
      <c r="N532" s="33"/>
      <c r="O532" s="33"/>
      <c r="P532" s="33"/>
      <c r="Q532" s="33"/>
      <c r="R532" s="33"/>
      <c r="S532" s="33"/>
      <c r="T532" s="33"/>
      <c r="U532" s="33"/>
      <c r="V532" s="33"/>
      <c r="W532" s="11" t="s">
        <v>4</v>
      </c>
      <c r="X532" s="12" t="s">
        <v>5</v>
      </c>
      <c r="Y532" s="33" t="s">
        <v>6</v>
      </c>
      <c r="Z532" s="33"/>
      <c r="AC532" t="str">
        <f t="shared" si="89"/>
        <v>CSD component name</v>
      </c>
      <c r="AD532" t="str">
        <f t="shared" si="90"/>
        <v>CSD TYPE</v>
      </c>
      <c r="AE532" t="str">
        <f t="shared" si="88"/>
        <v>FALSE</v>
      </c>
      <c r="AG532" t="str">
        <f t="shared" si="91"/>
        <v/>
      </c>
      <c r="AH532" t="str">
        <f t="shared" si="92"/>
        <v/>
      </c>
      <c r="AI532" t="str">
        <f t="shared" si="93"/>
        <v/>
      </c>
      <c r="AJ532" t="str">
        <f t="shared" si="94"/>
        <v/>
      </c>
      <c r="AK532">
        <f t="shared" si="95"/>
        <v>12215</v>
      </c>
      <c r="AL532" t="str">
        <f t="shared" si="96"/>
        <v/>
      </c>
      <c r="AN532">
        <f t="shared" si="97"/>
        <v>18</v>
      </c>
      <c r="AO532" t="str">
        <f t="shared" si="98"/>
        <v/>
      </c>
    </row>
    <row r="533" spans="1:41" x14ac:dyDescent="0.2">
      <c r="A533" s="43" t="s">
        <v>556</v>
      </c>
      <c r="B533" s="43"/>
      <c r="C533" s="43"/>
      <c r="D533" s="43"/>
      <c r="E533" s="43"/>
      <c r="F533" s="43"/>
      <c r="G533" s="43"/>
      <c r="H533" s="43"/>
      <c r="I533" s="43"/>
      <c r="J533" s="43"/>
      <c r="K533" s="43"/>
      <c r="L533" s="43"/>
      <c r="M533" s="43"/>
      <c r="N533" s="43"/>
      <c r="O533" s="43"/>
      <c r="P533" s="43"/>
      <c r="Q533" s="43"/>
      <c r="R533" s="43"/>
      <c r="S533" s="43"/>
      <c r="T533" s="43"/>
      <c r="U533" s="43"/>
      <c r="V533" s="43"/>
      <c r="W533" s="3"/>
      <c r="X533" s="3"/>
      <c r="Y533" s="43"/>
      <c r="Z533" s="43"/>
      <c r="AC533" t="str">
        <f t="shared" si="89"/>
        <v/>
      </c>
      <c r="AD533" t="str">
        <f t="shared" si="90"/>
        <v/>
      </c>
      <c r="AE533" t="str">
        <f t="shared" si="88"/>
        <v>FALSE</v>
      </c>
      <c r="AG533" t="str">
        <f t="shared" si="91"/>
        <v/>
      </c>
      <c r="AH533" t="str">
        <f t="shared" si="92"/>
        <v/>
      </c>
      <c r="AI533" t="str">
        <f t="shared" si="93"/>
        <v/>
      </c>
      <c r="AJ533" t="str">
        <f t="shared" si="94"/>
        <v/>
      </c>
      <c r="AK533">
        <f t="shared" si="95"/>
        <v>12215</v>
      </c>
      <c r="AL533" t="str">
        <f t="shared" si="96"/>
        <v/>
      </c>
      <c r="AN533">
        <f t="shared" si="97"/>
        <v>0</v>
      </c>
      <c r="AO533">
        <f t="shared" si="98"/>
        <v>0</v>
      </c>
    </row>
    <row r="534" spans="1:41" x14ac:dyDescent="0.2">
      <c r="A534" s="44" t="s">
        <v>557</v>
      </c>
      <c r="B534" s="44"/>
      <c r="C534" s="44"/>
      <c r="D534" s="44"/>
      <c r="E534" s="44"/>
      <c r="F534" s="44"/>
      <c r="G534" s="44"/>
      <c r="H534" s="29"/>
      <c r="I534" s="29"/>
      <c r="J534" s="29"/>
      <c r="K534" s="29"/>
      <c r="L534" s="29"/>
      <c r="M534" s="29"/>
      <c r="N534" s="29"/>
      <c r="O534" s="29"/>
      <c r="P534" s="29"/>
      <c r="Q534" s="29"/>
      <c r="R534" s="29"/>
      <c r="S534" s="29"/>
      <c r="T534" s="29"/>
      <c r="U534" s="29"/>
      <c r="V534" s="29"/>
      <c r="W534" s="4"/>
      <c r="X534" s="4"/>
      <c r="Y534" s="29"/>
      <c r="Z534" s="29"/>
      <c r="AC534" t="str">
        <f t="shared" si="89"/>
        <v/>
      </c>
      <c r="AD534" t="str">
        <f t="shared" si="90"/>
        <v/>
      </c>
      <c r="AE534" t="str">
        <f t="shared" si="88"/>
        <v>FALSE</v>
      </c>
      <c r="AG534" t="str">
        <f t="shared" si="91"/>
        <v/>
      </c>
      <c r="AH534" t="str">
        <f t="shared" si="92"/>
        <v/>
      </c>
      <c r="AI534" t="str">
        <f t="shared" si="93"/>
        <v/>
      </c>
      <c r="AJ534" t="str">
        <f t="shared" si="94"/>
        <v/>
      </c>
      <c r="AK534">
        <f t="shared" si="95"/>
        <v>12215</v>
      </c>
      <c r="AL534" t="str">
        <f t="shared" si="96"/>
        <v/>
      </c>
      <c r="AN534">
        <f t="shared" si="97"/>
        <v>0</v>
      </c>
      <c r="AO534">
        <f t="shared" si="98"/>
        <v>0</v>
      </c>
    </row>
    <row r="535" spans="1:41" x14ac:dyDescent="0.2">
      <c r="A535" s="29" t="s">
        <v>558</v>
      </c>
      <c r="B535" s="29"/>
      <c r="C535" s="29"/>
      <c r="D535" s="29"/>
      <c r="E535" s="29"/>
      <c r="F535" s="29"/>
      <c r="G535" s="29"/>
      <c r="H535" s="37" t="s">
        <v>559</v>
      </c>
      <c r="I535" s="37"/>
      <c r="J535" s="37"/>
      <c r="K535" s="37" t="s">
        <v>541</v>
      </c>
      <c r="L535" s="37"/>
      <c r="M535" s="37"/>
      <c r="N535" s="37"/>
      <c r="O535" s="37"/>
      <c r="P535" s="37"/>
      <c r="Q535" s="37"/>
      <c r="R535" s="37"/>
      <c r="S535" s="37"/>
      <c r="T535" s="37"/>
      <c r="U535" s="37"/>
      <c r="V535" s="37"/>
      <c r="W535" s="20">
        <v>12</v>
      </c>
      <c r="X535" s="17">
        <v>10</v>
      </c>
      <c r="Y535" s="38">
        <v>12</v>
      </c>
      <c r="Z535" s="38"/>
      <c r="AC535" t="str">
        <f t="shared" si="89"/>
        <v>Colchester, Subd. A</v>
      </c>
      <c r="AD535" t="str">
        <f t="shared" si="90"/>
        <v>SC</v>
      </c>
      <c r="AE535" t="str">
        <f t="shared" si="88"/>
        <v>TRUE</v>
      </c>
      <c r="AG535">
        <f t="shared" si="91"/>
        <v>12</v>
      </c>
      <c r="AH535">
        <f t="shared" si="92"/>
        <v>10</v>
      </c>
      <c r="AI535">
        <f t="shared" si="93"/>
        <v>12</v>
      </c>
      <c r="AJ535" t="str">
        <f t="shared" si="94"/>
        <v>Colchester, Subd. A</v>
      </c>
      <c r="AK535">
        <f t="shared" si="95"/>
        <v>12215</v>
      </c>
      <c r="AL535" t="str">
        <f t="shared" si="96"/>
        <v>1210012</v>
      </c>
      <c r="AN535">
        <f t="shared" si="97"/>
        <v>19</v>
      </c>
      <c r="AO535">
        <f t="shared" si="98"/>
        <v>2</v>
      </c>
    </row>
    <row r="536" spans="1:41" x14ac:dyDescent="0.2">
      <c r="A536" s="29"/>
      <c r="B536" s="29"/>
      <c r="C536" s="29"/>
      <c r="D536" s="29"/>
      <c r="E536" s="29"/>
      <c r="F536" s="29"/>
      <c r="G536" s="29"/>
      <c r="H536" s="30" t="s">
        <v>560</v>
      </c>
      <c r="I536" s="30"/>
      <c r="J536" s="30"/>
      <c r="K536" s="30" t="s">
        <v>561</v>
      </c>
      <c r="L536" s="30"/>
      <c r="M536" s="30"/>
      <c r="N536" s="30"/>
      <c r="O536" s="30"/>
      <c r="P536" s="30"/>
      <c r="Q536" s="30"/>
      <c r="R536" s="30"/>
      <c r="S536" s="30"/>
      <c r="T536" s="30"/>
      <c r="U536" s="30"/>
      <c r="V536" s="30"/>
      <c r="W536" s="6">
        <v>12</v>
      </c>
      <c r="X536" s="7">
        <v>8</v>
      </c>
      <c r="Y536" s="31">
        <v>8</v>
      </c>
      <c r="Z536" s="31"/>
      <c r="AC536" t="str">
        <f t="shared" si="89"/>
        <v>East Hants</v>
      </c>
      <c r="AD536" t="str">
        <f t="shared" si="90"/>
        <v>MD</v>
      </c>
      <c r="AE536" t="str">
        <f t="shared" si="88"/>
        <v>TRUE</v>
      </c>
      <c r="AG536">
        <f t="shared" si="91"/>
        <v>12</v>
      </c>
      <c r="AH536">
        <f t="shared" si="92"/>
        <v>8</v>
      </c>
      <c r="AI536">
        <f t="shared" si="93"/>
        <v>8</v>
      </c>
      <c r="AJ536" t="str">
        <f t="shared" si="94"/>
        <v>East Hants</v>
      </c>
      <c r="AK536">
        <f t="shared" si="95"/>
        <v>12215</v>
      </c>
      <c r="AL536" t="str">
        <f t="shared" si="96"/>
        <v>1208008</v>
      </c>
      <c r="AN536">
        <f t="shared" si="97"/>
        <v>10</v>
      </c>
      <c r="AO536">
        <f t="shared" si="98"/>
        <v>2</v>
      </c>
    </row>
    <row r="537" spans="1:41" x14ac:dyDescent="0.2">
      <c r="A537" s="29"/>
      <c r="B537" s="29"/>
      <c r="C537" s="29"/>
      <c r="D537" s="29"/>
      <c r="E537" s="29"/>
      <c r="F537" s="29"/>
      <c r="G537" s="29"/>
      <c r="H537" s="30" t="s">
        <v>562</v>
      </c>
      <c r="I537" s="30"/>
      <c r="J537" s="30"/>
      <c r="K537" s="30" t="s">
        <v>12</v>
      </c>
      <c r="L537" s="30"/>
      <c r="M537" s="30"/>
      <c r="N537" s="30"/>
      <c r="O537" s="30"/>
      <c r="P537" s="30"/>
      <c r="Q537" s="30"/>
      <c r="R537" s="30"/>
      <c r="S537" s="30"/>
      <c r="T537" s="30"/>
      <c r="U537" s="30"/>
      <c r="V537" s="30"/>
      <c r="W537" s="6">
        <v>12</v>
      </c>
      <c r="X537" s="15">
        <v>10</v>
      </c>
      <c r="Y537" s="31">
        <v>2</v>
      </c>
      <c r="Z537" s="31"/>
      <c r="AC537" t="str">
        <f t="shared" si="89"/>
        <v>Stewiacke</v>
      </c>
      <c r="AD537" t="str">
        <f t="shared" si="90"/>
        <v>T</v>
      </c>
      <c r="AE537" t="str">
        <f t="shared" si="88"/>
        <v>TRUE</v>
      </c>
      <c r="AG537">
        <f t="shared" si="91"/>
        <v>12</v>
      </c>
      <c r="AH537">
        <f t="shared" si="92"/>
        <v>10</v>
      </c>
      <c r="AI537">
        <f t="shared" si="93"/>
        <v>2</v>
      </c>
      <c r="AJ537" t="str">
        <f t="shared" si="94"/>
        <v>Stewiacke</v>
      </c>
      <c r="AK537">
        <f t="shared" si="95"/>
        <v>12215</v>
      </c>
      <c r="AL537" t="str">
        <f t="shared" si="96"/>
        <v>1210002</v>
      </c>
      <c r="AN537">
        <f t="shared" si="97"/>
        <v>9</v>
      </c>
      <c r="AO537">
        <f t="shared" si="98"/>
        <v>1</v>
      </c>
    </row>
    <row r="538" spans="1:41" x14ac:dyDescent="0.2">
      <c r="A538" s="29" t="s">
        <v>563</v>
      </c>
      <c r="B538" s="29"/>
      <c r="C538" s="29"/>
      <c r="D538" s="29"/>
      <c r="E538" s="29"/>
      <c r="F538" s="29"/>
      <c r="G538" s="29"/>
      <c r="H538" s="37" t="s">
        <v>564</v>
      </c>
      <c r="I538" s="37"/>
      <c r="J538" s="37"/>
      <c r="K538" s="37" t="s">
        <v>541</v>
      </c>
      <c r="L538" s="37"/>
      <c r="M538" s="37"/>
      <c r="N538" s="37"/>
      <c r="O538" s="37"/>
      <c r="P538" s="37"/>
      <c r="Q538" s="37"/>
      <c r="R538" s="37"/>
      <c r="S538" s="37"/>
      <c r="T538" s="37"/>
      <c r="U538" s="37"/>
      <c r="V538" s="37"/>
      <c r="W538" s="20">
        <v>12</v>
      </c>
      <c r="X538" s="18">
        <v>5</v>
      </c>
      <c r="Y538" s="38">
        <v>1</v>
      </c>
      <c r="Z538" s="38"/>
      <c r="AC538" t="str">
        <f t="shared" si="89"/>
        <v>Annapolis, Subd. D</v>
      </c>
      <c r="AD538" t="str">
        <f t="shared" si="90"/>
        <v>SC</v>
      </c>
      <c r="AE538" t="str">
        <f t="shared" si="88"/>
        <v>TRUE</v>
      </c>
      <c r="AG538">
        <f t="shared" si="91"/>
        <v>12</v>
      </c>
      <c r="AH538">
        <f t="shared" si="92"/>
        <v>5</v>
      </c>
      <c r="AI538">
        <f t="shared" si="93"/>
        <v>1</v>
      </c>
      <c r="AJ538" t="str">
        <f t="shared" si="94"/>
        <v>Annapolis, Subd. D</v>
      </c>
      <c r="AK538">
        <f t="shared" si="95"/>
        <v>12215</v>
      </c>
      <c r="AL538" t="str">
        <f t="shared" si="96"/>
        <v>1205001</v>
      </c>
      <c r="AN538">
        <f t="shared" si="97"/>
        <v>18</v>
      </c>
      <c r="AO538">
        <f t="shared" si="98"/>
        <v>2</v>
      </c>
    </row>
    <row r="539" spans="1:41" x14ac:dyDescent="0.2">
      <c r="A539" s="29"/>
      <c r="B539" s="29"/>
      <c r="C539" s="29"/>
      <c r="D539" s="29"/>
      <c r="E539" s="29"/>
      <c r="F539" s="29"/>
      <c r="G539" s="29"/>
      <c r="H539" s="30" t="s">
        <v>565</v>
      </c>
      <c r="I539" s="30"/>
      <c r="J539" s="30"/>
      <c r="K539" s="30" t="s">
        <v>12</v>
      </c>
      <c r="L539" s="30"/>
      <c r="M539" s="30"/>
      <c r="N539" s="30"/>
      <c r="O539" s="30"/>
      <c r="P539" s="30"/>
      <c r="Q539" s="30"/>
      <c r="R539" s="30"/>
      <c r="S539" s="30"/>
      <c r="T539" s="30"/>
      <c r="U539" s="30"/>
      <c r="V539" s="30"/>
      <c r="W539" s="6">
        <v>12</v>
      </c>
      <c r="X539" s="7">
        <v>7</v>
      </c>
      <c r="Y539" s="31">
        <v>4</v>
      </c>
      <c r="Z539" s="31"/>
      <c r="AC539" t="str">
        <f t="shared" si="89"/>
        <v>Berwick</v>
      </c>
      <c r="AD539" t="str">
        <f t="shared" si="90"/>
        <v>T</v>
      </c>
      <c r="AE539" t="str">
        <f t="shared" si="88"/>
        <v>TRUE</v>
      </c>
      <c r="AG539">
        <f t="shared" si="91"/>
        <v>12</v>
      </c>
      <c r="AH539">
        <f t="shared" si="92"/>
        <v>7</v>
      </c>
      <c r="AI539">
        <f t="shared" si="93"/>
        <v>4</v>
      </c>
      <c r="AJ539" t="str">
        <f t="shared" si="94"/>
        <v>Berwick</v>
      </c>
      <c r="AK539">
        <f t="shared" si="95"/>
        <v>12215</v>
      </c>
      <c r="AL539" t="str">
        <f t="shared" si="96"/>
        <v>1207004</v>
      </c>
      <c r="AN539">
        <f t="shared" si="97"/>
        <v>7</v>
      </c>
      <c r="AO539">
        <f t="shared" si="98"/>
        <v>1</v>
      </c>
    </row>
    <row r="540" spans="1:41" x14ac:dyDescent="0.2">
      <c r="A540" s="29"/>
      <c r="B540" s="29"/>
      <c r="C540" s="29"/>
      <c r="D540" s="29"/>
      <c r="E540" s="29"/>
      <c r="F540" s="29"/>
      <c r="G540" s="29"/>
      <c r="H540" s="30" t="s">
        <v>566</v>
      </c>
      <c r="I540" s="30"/>
      <c r="J540" s="30"/>
      <c r="K540" s="30" t="s">
        <v>12</v>
      </c>
      <c r="L540" s="30"/>
      <c r="M540" s="30"/>
      <c r="N540" s="30"/>
      <c r="O540" s="30"/>
      <c r="P540" s="30"/>
      <c r="Q540" s="30"/>
      <c r="R540" s="30"/>
      <c r="S540" s="30"/>
      <c r="T540" s="30"/>
      <c r="U540" s="30"/>
      <c r="V540" s="30"/>
      <c r="W540" s="6">
        <v>12</v>
      </c>
      <c r="X540" s="15">
        <v>13</v>
      </c>
      <c r="Y540" s="31">
        <v>6</v>
      </c>
      <c r="Z540" s="31"/>
      <c r="AC540" t="str">
        <f t="shared" si="89"/>
        <v>Canso</v>
      </c>
      <c r="AD540" t="str">
        <f t="shared" si="90"/>
        <v>T</v>
      </c>
      <c r="AE540" t="str">
        <f t="shared" si="88"/>
        <v>TRUE</v>
      </c>
      <c r="AG540">
        <f t="shared" si="91"/>
        <v>12</v>
      </c>
      <c r="AH540">
        <f t="shared" si="92"/>
        <v>13</v>
      </c>
      <c r="AI540">
        <f t="shared" si="93"/>
        <v>6</v>
      </c>
      <c r="AJ540" t="str">
        <f t="shared" si="94"/>
        <v>Canso</v>
      </c>
      <c r="AK540">
        <f t="shared" si="95"/>
        <v>12215</v>
      </c>
      <c r="AL540" t="str">
        <f t="shared" si="96"/>
        <v>1213006</v>
      </c>
      <c r="AN540">
        <f t="shared" si="97"/>
        <v>5</v>
      </c>
      <c r="AO540">
        <f t="shared" si="98"/>
        <v>1</v>
      </c>
    </row>
    <row r="541" spans="1:41" x14ac:dyDescent="0.2">
      <c r="A541" s="29"/>
      <c r="B541" s="29"/>
      <c r="C541" s="29"/>
      <c r="D541" s="29"/>
      <c r="E541" s="29"/>
      <c r="F541" s="29"/>
      <c r="G541" s="29"/>
      <c r="H541" s="30" t="s">
        <v>567</v>
      </c>
      <c r="I541" s="30"/>
      <c r="J541" s="30"/>
      <c r="K541" s="30" t="s">
        <v>561</v>
      </c>
      <c r="L541" s="30"/>
      <c r="M541" s="30"/>
      <c r="N541" s="30"/>
      <c r="O541" s="30"/>
      <c r="P541" s="30"/>
      <c r="Q541" s="30"/>
      <c r="R541" s="30"/>
      <c r="S541" s="30"/>
      <c r="T541" s="30"/>
      <c r="U541" s="30"/>
      <c r="V541" s="30"/>
      <c r="W541" s="6">
        <v>12</v>
      </c>
      <c r="X541" s="7">
        <v>6</v>
      </c>
      <c r="Y541" s="31">
        <v>9</v>
      </c>
      <c r="Z541" s="31"/>
      <c r="AC541" t="str">
        <f t="shared" si="89"/>
        <v>Chester</v>
      </c>
      <c r="AD541" t="str">
        <f t="shared" si="90"/>
        <v>MD</v>
      </c>
      <c r="AE541" t="str">
        <f t="shared" si="88"/>
        <v>TRUE</v>
      </c>
      <c r="AG541">
        <f t="shared" si="91"/>
        <v>12</v>
      </c>
      <c r="AH541">
        <f t="shared" si="92"/>
        <v>6</v>
      </c>
      <c r="AI541">
        <f t="shared" si="93"/>
        <v>9</v>
      </c>
      <c r="AJ541" t="str">
        <f t="shared" si="94"/>
        <v>Chester</v>
      </c>
      <c r="AK541">
        <f t="shared" si="95"/>
        <v>12215</v>
      </c>
      <c r="AL541" t="str">
        <f t="shared" si="96"/>
        <v>1206009</v>
      </c>
      <c r="AN541">
        <f t="shared" si="97"/>
        <v>7</v>
      </c>
      <c r="AO541">
        <f t="shared" si="98"/>
        <v>2</v>
      </c>
    </row>
    <row r="542" spans="1:41" x14ac:dyDescent="0.2">
      <c r="A542" s="29"/>
      <c r="B542" s="29"/>
      <c r="C542" s="29"/>
      <c r="D542" s="29"/>
      <c r="E542" s="29"/>
      <c r="F542" s="29"/>
      <c r="G542" s="29"/>
      <c r="H542" s="30" t="s">
        <v>568</v>
      </c>
      <c r="I542" s="30"/>
      <c r="J542" s="30"/>
      <c r="K542" s="30" t="s">
        <v>541</v>
      </c>
      <c r="L542" s="30"/>
      <c r="M542" s="30"/>
      <c r="N542" s="30"/>
      <c r="O542" s="30"/>
      <c r="P542" s="30"/>
      <c r="Q542" s="30"/>
      <c r="R542" s="30"/>
      <c r="S542" s="30"/>
      <c r="T542" s="30"/>
      <c r="U542" s="30"/>
      <c r="V542" s="30"/>
      <c r="W542" s="6">
        <v>12</v>
      </c>
      <c r="X542" s="15">
        <v>11</v>
      </c>
      <c r="Y542" s="31">
        <v>14</v>
      </c>
      <c r="Z542" s="31"/>
      <c r="AC542" t="str">
        <f t="shared" si="89"/>
        <v>Cumberland, Subd. D</v>
      </c>
      <c r="AD542" t="str">
        <f t="shared" si="90"/>
        <v>SC</v>
      </c>
      <c r="AE542" t="str">
        <f t="shared" si="88"/>
        <v>TRUE</v>
      </c>
      <c r="AG542">
        <f t="shared" si="91"/>
        <v>12</v>
      </c>
      <c r="AH542">
        <f t="shared" si="92"/>
        <v>11</v>
      </c>
      <c r="AI542">
        <f t="shared" si="93"/>
        <v>14</v>
      </c>
      <c r="AJ542" t="str">
        <f t="shared" si="94"/>
        <v>Cumberland, Subd. D</v>
      </c>
      <c r="AK542">
        <f t="shared" si="95"/>
        <v>12215</v>
      </c>
      <c r="AL542" t="str">
        <f t="shared" si="96"/>
        <v>1211014</v>
      </c>
      <c r="AN542">
        <f t="shared" si="97"/>
        <v>19</v>
      </c>
      <c r="AO542">
        <f t="shared" si="98"/>
        <v>2</v>
      </c>
    </row>
    <row r="543" spans="1:41" x14ac:dyDescent="0.2">
      <c r="A543" s="29"/>
      <c r="B543" s="29"/>
      <c r="C543" s="29"/>
      <c r="D543" s="29"/>
      <c r="E543" s="29"/>
      <c r="F543" s="29"/>
      <c r="G543" s="29"/>
      <c r="H543" s="30" t="s">
        <v>569</v>
      </c>
      <c r="I543" s="30"/>
      <c r="J543" s="30"/>
      <c r="K543" s="30" t="s">
        <v>12</v>
      </c>
      <c r="L543" s="30"/>
      <c r="M543" s="30"/>
      <c r="N543" s="30"/>
      <c r="O543" s="30"/>
      <c r="P543" s="30"/>
      <c r="Q543" s="30"/>
      <c r="R543" s="30"/>
      <c r="S543" s="30"/>
      <c r="T543" s="30"/>
      <c r="U543" s="30"/>
      <c r="V543" s="30"/>
      <c r="W543" s="6">
        <v>12</v>
      </c>
      <c r="X543" s="7">
        <v>8</v>
      </c>
      <c r="Y543" s="31">
        <v>4</v>
      </c>
      <c r="Z543" s="31"/>
      <c r="AC543" t="str">
        <f t="shared" si="89"/>
        <v>Hantsport</v>
      </c>
      <c r="AD543" t="str">
        <f t="shared" si="90"/>
        <v>T</v>
      </c>
      <c r="AE543" t="str">
        <f t="shared" si="88"/>
        <v>TRUE</v>
      </c>
      <c r="AG543">
        <f t="shared" si="91"/>
        <v>12</v>
      </c>
      <c r="AH543">
        <f t="shared" si="92"/>
        <v>8</v>
      </c>
      <c r="AI543">
        <f t="shared" si="93"/>
        <v>4</v>
      </c>
      <c r="AJ543" t="str">
        <f t="shared" si="94"/>
        <v>Hantsport</v>
      </c>
      <c r="AK543">
        <f t="shared" si="95"/>
        <v>12215</v>
      </c>
      <c r="AL543" t="str">
        <f t="shared" si="96"/>
        <v>1208004</v>
      </c>
      <c r="AN543">
        <f t="shared" si="97"/>
        <v>9</v>
      </c>
      <c r="AO543">
        <f t="shared" si="98"/>
        <v>1</v>
      </c>
    </row>
    <row r="544" spans="1:41" x14ac:dyDescent="0.2">
      <c r="A544" s="29"/>
      <c r="B544" s="29"/>
      <c r="C544" s="29"/>
      <c r="D544" s="29"/>
      <c r="E544" s="29"/>
      <c r="F544" s="29"/>
      <c r="G544" s="29"/>
      <c r="H544" s="30" t="s">
        <v>570</v>
      </c>
      <c r="I544" s="30"/>
      <c r="J544" s="30"/>
      <c r="K544" s="30" t="s">
        <v>272</v>
      </c>
      <c r="L544" s="30"/>
      <c r="M544" s="30"/>
      <c r="N544" s="30"/>
      <c r="O544" s="30"/>
      <c r="P544" s="30"/>
      <c r="Q544" s="30"/>
      <c r="R544" s="30"/>
      <c r="S544" s="30"/>
      <c r="T544" s="30"/>
      <c r="U544" s="30"/>
      <c r="V544" s="30"/>
      <c r="W544" s="6">
        <v>12</v>
      </c>
      <c r="X544" s="7">
        <v>8</v>
      </c>
      <c r="Y544" s="31">
        <v>14</v>
      </c>
      <c r="Z544" s="31"/>
      <c r="AC544" t="str">
        <f t="shared" si="89"/>
        <v>Indian Brook 14</v>
      </c>
      <c r="AD544" t="str">
        <f t="shared" si="90"/>
        <v>IRI</v>
      </c>
      <c r="AE544" t="str">
        <f t="shared" si="88"/>
        <v>TRUE</v>
      </c>
      <c r="AG544">
        <f t="shared" si="91"/>
        <v>12</v>
      </c>
      <c r="AH544">
        <f t="shared" si="92"/>
        <v>8</v>
      </c>
      <c r="AI544">
        <f t="shared" si="93"/>
        <v>14</v>
      </c>
      <c r="AJ544" t="str">
        <f t="shared" si="94"/>
        <v>Indian Brook 14</v>
      </c>
      <c r="AK544">
        <f t="shared" si="95"/>
        <v>12215</v>
      </c>
      <c r="AL544" t="str">
        <f t="shared" si="96"/>
        <v>1208014</v>
      </c>
      <c r="AN544">
        <f t="shared" si="97"/>
        <v>15</v>
      </c>
      <c r="AO544">
        <f t="shared" si="98"/>
        <v>3</v>
      </c>
    </row>
    <row r="545" spans="1:41" x14ac:dyDescent="0.2">
      <c r="A545" s="29"/>
      <c r="B545" s="29"/>
      <c r="C545" s="29"/>
      <c r="D545" s="29"/>
      <c r="E545" s="29"/>
      <c r="F545" s="29"/>
      <c r="G545" s="29"/>
      <c r="H545" s="30" t="s">
        <v>571</v>
      </c>
      <c r="I545" s="30"/>
      <c r="J545" s="30"/>
      <c r="K545" s="30" t="s">
        <v>541</v>
      </c>
      <c r="L545" s="30"/>
      <c r="M545" s="30"/>
      <c r="N545" s="30"/>
      <c r="O545" s="30"/>
      <c r="P545" s="30"/>
      <c r="Q545" s="30"/>
      <c r="R545" s="30"/>
      <c r="S545" s="30"/>
      <c r="T545" s="30"/>
      <c r="U545" s="30"/>
      <c r="V545" s="30"/>
      <c r="W545" s="6">
        <v>12</v>
      </c>
      <c r="X545" s="15">
        <v>15</v>
      </c>
      <c r="Y545" s="31">
        <v>6</v>
      </c>
      <c r="Z545" s="31"/>
      <c r="AC545" t="str">
        <f t="shared" si="89"/>
        <v>Inverness, Subd. B</v>
      </c>
      <c r="AD545" t="str">
        <f t="shared" si="90"/>
        <v>SC</v>
      </c>
      <c r="AE545" t="str">
        <f t="shared" si="88"/>
        <v>TRUE</v>
      </c>
      <c r="AG545">
        <f t="shared" si="91"/>
        <v>12</v>
      </c>
      <c r="AH545">
        <f t="shared" si="92"/>
        <v>15</v>
      </c>
      <c r="AI545">
        <f t="shared" si="93"/>
        <v>6</v>
      </c>
      <c r="AJ545" t="str">
        <f t="shared" si="94"/>
        <v>Inverness, Subd. B</v>
      </c>
      <c r="AK545">
        <f t="shared" si="95"/>
        <v>12215</v>
      </c>
      <c r="AL545" t="str">
        <f t="shared" si="96"/>
        <v>1215006</v>
      </c>
      <c r="AN545">
        <f t="shared" si="97"/>
        <v>18</v>
      </c>
      <c r="AO545">
        <f t="shared" si="98"/>
        <v>2</v>
      </c>
    </row>
    <row r="546" spans="1:41" x14ac:dyDescent="0.2">
      <c r="A546" s="29"/>
      <c r="B546" s="29"/>
      <c r="C546" s="29"/>
      <c r="D546" s="29"/>
      <c r="E546" s="29"/>
      <c r="F546" s="29"/>
      <c r="G546" s="29"/>
      <c r="H546" s="30" t="s">
        <v>572</v>
      </c>
      <c r="I546" s="30"/>
      <c r="J546" s="30"/>
      <c r="K546" s="30" t="s">
        <v>541</v>
      </c>
      <c r="L546" s="30"/>
      <c r="M546" s="30"/>
      <c r="N546" s="30"/>
      <c r="O546" s="30"/>
      <c r="P546" s="30"/>
      <c r="Q546" s="30"/>
      <c r="R546" s="30"/>
      <c r="S546" s="30"/>
      <c r="T546" s="30"/>
      <c r="U546" s="30"/>
      <c r="V546" s="30"/>
      <c r="W546" s="6">
        <v>12</v>
      </c>
      <c r="X546" s="15">
        <v>15</v>
      </c>
      <c r="Y546" s="31">
        <v>1</v>
      </c>
      <c r="Z546" s="31"/>
      <c r="AC546" t="str">
        <f t="shared" si="89"/>
        <v>Inverness, Subd. C</v>
      </c>
      <c r="AD546" t="str">
        <f t="shared" si="90"/>
        <v>SC</v>
      </c>
      <c r="AE546" t="str">
        <f t="shared" si="88"/>
        <v>TRUE</v>
      </c>
      <c r="AG546">
        <f t="shared" si="91"/>
        <v>12</v>
      </c>
      <c r="AH546">
        <f t="shared" si="92"/>
        <v>15</v>
      </c>
      <c r="AI546">
        <f t="shared" si="93"/>
        <v>1</v>
      </c>
      <c r="AJ546" t="str">
        <f t="shared" si="94"/>
        <v>Inverness, Subd. C</v>
      </c>
      <c r="AK546">
        <f t="shared" si="95"/>
        <v>12215</v>
      </c>
      <c r="AL546" t="str">
        <f t="shared" si="96"/>
        <v>1215001</v>
      </c>
      <c r="AN546">
        <f t="shared" si="97"/>
        <v>18</v>
      </c>
      <c r="AO546">
        <f t="shared" si="98"/>
        <v>2</v>
      </c>
    </row>
    <row r="547" spans="1:41" x14ac:dyDescent="0.2">
      <c r="A547" s="29"/>
      <c r="B547" s="29"/>
      <c r="C547" s="29"/>
      <c r="D547" s="29"/>
      <c r="E547" s="29"/>
      <c r="F547" s="29"/>
      <c r="G547" s="29"/>
      <c r="H547" s="30" t="s">
        <v>573</v>
      </c>
      <c r="I547" s="30"/>
      <c r="J547" s="30"/>
      <c r="K547" s="30" t="s">
        <v>541</v>
      </c>
      <c r="L547" s="30"/>
      <c r="M547" s="30"/>
      <c r="N547" s="30"/>
      <c r="O547" s="30"/>
      <c r="P547" s="30"/>
      <c r="Q547" s="30"/>
      <c r="R547" s="30"/>
      <c r="S547" s="30"/>
      <c r="T547" s="30"/>
      <c r="U547" s="30"/>
      <c r="V547" s="30"/>
      <c r="W547" s="6">
        <v>12</v>
      </c>
      <c r="X547" s="7">
        <v>7</v>
      </c>
      <c r="Y547" s="31">
        <v>1</v>
      </c>
      <c r="Z547" s="31"/>
      <c r="AC547" t="str">
        <f t="shared" si="89"/>
        <v>Kings, Subd. A</v>
      </c>
      <c r="AD547" t="str">
        <f t="shared" si="90"/>
        <v>SC</v>
      </c>
      <c r="AE547" t="str">
        <f t="shared" si="88"/>
        <v>TRUE</v>
      </c>
      <c r="AG547">
        <f t="shared" si="91"/>
        <v>12</v>
      </c>
      <c r="AH547">
        <f t="shared" si="92"/>
        <v>7</v>
      </c>
      <c r="AI547">
        <f t="shared" si="93"/>
        <v>1</v>
      </c>
      <c r="AJ547" t="str">
        <f t="shared" si="94"/>
        <v>Kings, Subd. A</v>
      </c>
      <c r="AK547">
        <f t="shared" si="95"/>
        <v>12215</v>
      </c>
      <c r="AL547" t="str">
        <f t="shared" si="96"/>
        <v>1207001</v>
      </c>
      <c r="AN547">
        <f t="shared" si="97"/>
        <v>14</v>
      </c>
      <c r="AO547">
        <f t="shared" si="98"/>
        <v>2</v>
      </c>
    </row>
    <row r="548" spans="1:41" x14ac:dyDescent="0.2">
      <c r="A548" s="29"/>
      <c r="B548" s="29"/>
      <c r="C548" s="29"/>
      <c r="D548" s="29"/>
      <c r="E548" s="29"/>
      <c r="F548" s="29"/>
      <c r="G548" s="29"/>
      <c r="H548" s="30" t="s">
        <v>574</v>
      </c>
      <c r="I548" s="30"/>
      <c r="J548" s="30"/>
      <c r="K548" s="30" t="s">
        <v>541</v>
      </c>
      <c r="L548" s="30"/>
      <c r="M548" s="30"/>
      <c r="N548" s="30"/>
      <c r="O548" s="30"/>
      <c r="P548" s="30"/>
      <c r="Q548" s="30"/>
      <c r="R548" s="30"/>
      <c r="S548" s="30"/>
      <c r="T548" s="30"/>
      <c r="U548" s="30"/>
      <c r="V548" s="30"/>
      <c r="W548" s="6">
        <v>12</v>
      </c>
      <c r="X548" s="7">
        <v>7</v>
      </c>
      <c r="Y548" s="31">
        <v>21</v>
      </c>
      <c r="Z548" s="31"/>
      <c r="AC548" t="str">
        <f t="shared" si="89"/>
        <v>Kings, Subd. D</v>
      </c>
      <c r="AD548" t="str">
        <f t="shared" si="90"/>
        <v>SC</v>
      </c>
      <c r="AE548" t="str">
        <f t="shared" si="88"/>
        <v>TRUE</v>
      </c>
      <c r="AG548">
        <f t="shared" si="91"/>
        <v>12</v>
      </c>
      <c r="AH548">
        <f t="shared" si="92"/>
        <v>7</v>
      </c>
      <c r="AI548">
        <f t="shared" si="93"/>
        <v>21</v>
      </c>
      <c r="AJ548" t="str">
        <f t="shared" si="94"/>
        <v>Kings, Subd. D</v>
      </c>
      <c r="AK548">
        <f t="shared" si="95"/>
        <v>12215</v>
      </c>
      <c r="AL548" t="str">
        <f t="shared" si="96"/>
        <v>1207021</v>
      </c>
      <c r="AN548">
        <f t="shared" si="97"/>
        <v>14</v>
      </c>
      <c r="AO548">
        <f t="shared" si="98"/>
        <v>2</v>
      </c>
    </row>
    <row r="549" spans="1:41" x14ac:dyDescent="0.2">
      <c r="A549" s="29"/>
      <c r="B549" s="29"/>
      <c r="C549" s="29"/>
      <c r="D549" s="29"/>
      <c r="E549" s="29"/>
      <c r="F549" s="29"/>
      <c r="G549" s="29"/>
      <c r="H549" s="30" t="s">
        <v>575</v>
      </c>
      <c r="I549" s="30"/>
      <c r="J549" s="30"/>
      <c r="K549" s="30" t="s">
        <v>12</v>
      </c>
      <c r="L549" s="30"/>
      <c r="M549" s="30"/>
      <c r="N549" s="30"/>
      <c r="O549" s="30"/>
      <c r="P549" s="30"/>
      <c r="Q549" s="30"/>
      <c r="R549" s="30"/>
      <c r="S549" s="30"/>
      <c r="T549" s="30"/>
      <c r="U549" s="30"/>
      <c r="V549" s="30"/>
      <c r="W549" s="6">
        <v>12</v>
      </c>
      <c r="X549" s="7">
        <v>6</v>
      </c>
      <c r="Y549" s="31">
        <v>6</v>
      </c>
      <c r="Z549" s="31"/>
      <c r="AC549" t="str">
        <f t="shared" si="89"/>
        <v>Lunenburg</v>
      </c>
      <c r="AD549" t="str">
        <f t="shared" si="90"/>
        <v>T</v>
      </c>
      <c r="AE549" t="str">
        <f t="shared" si="88"/>
        <v>TRUE</v>
      </c>
      <c r="AG549">
        <f t="shared" si="91"/>
        <v>12</v>
      </c>
      <c r="AH549">
        <f t="shared" si="92"/>
        <v>6</v>
      </c>
      <c r="AI549">
        <f t="shared" si="93"/>
        <v>6</v>
      </c>
      <c r="AJ549" t="str">
        <f t="shared" si="94"/>
        <v>Lunenburg</v>
      </c>
      <c r="AK549">
        <f t="shared" si="95"/>
        <v>12215</v>
      </c>
      <c r="AL549" t="str">
        <f t="shared" si="96"/>
        <v>1206006</v>
      </c>
      <c r="AN549">
        <f t="shared" si="97"/>
        <v>9</v>
      </c>
      <c r="AO549">
        <f t="shared" si="98"/>
        <v>1</v>
      </c>
    </row>
    <row r="550" spans="1:41" x14ac:dyDescent="0.2">
      <c r="A550" s="29"/>
      <c r="B550" s="29"/>
      <c r="C550" s="29"/>
      <c r="D550" s="29"/>
      <c r="E550" s="29"/>
      <c r="F550" s="29"/>
      <c r="G550" s="29"/>
      <c r="H550" s="30" t="s">
        <v>576</v>
      </c>
      <c r="I550" s="30"/>
      <c r="J550" s="30"/>
      <c r="K550" s="30" t="s">
        <v>12</v>
      </c>
      <c r="L550" s="30"/>
      <c r="M550" s="30"/>
      <c r="N550" s="30"/>
      <c r="O550" s="30"/>
      <c r="P550" s="30"/>
      <c r="Q550" s="30"/>
      <c r="R550" s="30"/>
      <c r="S550" s="30"/>
      <c r="T550" s="30"/>
      <c r="U550" s="30"/>
      <c r="V550" s="30"/>
      <c r="W550" s="6">
        <v>12</v>
      </c>
      <c r="X550" s="7">
        <v>5</v>
      </c>
      <c r="Y550" s="31">
        <v>16</v>
      </c>
      <c r="Z550" s="31"/>
      <c r="AC550" t="str">
        <f t="shared" si="89"/>
        <v>Middleton</v>
      </c>
      <c r="AD550" t="str">
        <f t="shared" si="90"/>
        <v>T</v>
      </c>
      <c r="AE550" t="str">
        <f t="shared" si="88"/>
        <v>TRUE</v>
      </c>
      <c r="AG550">
        <f t="shared" si="91"/>
        <v>12</v>
      </c>
      <c r="AH550">
        <f t="shared" si="92"/>
        <v>5</v>
      </c>
      <c r="AI550">
        <f t="shared" si="93"/>
        <v>16</v>
      </c>
      <c r="AJ550" t="str">
        <f t="shared" si="94"/>
        <v>Middleton</v>
      </c>
      <c r="AK550">
        <f t="shared" si="95"/>
        <v>12215</v>
      </c>
      <c r="AL550" t="str">
        <f t="shared" si="96"/>
        <v>1205016</v>
      </c>
      <c r="AN550">
        <f t="shared" si="97"/>
        <v>9</v>
      </c>
      <c r="AO550">
        <f t="shared" si="98"/>
        <v>1</v>
      </c>
    </row>
    <row r="551" spans="1:41" x14ac:dyDescent="0.2">
      <c r="A551" s="29"/>
      <c r="B551" s="29"/>
      <c r="C551" s="29"/>
      <c r="D551" s="29"/>
      <c r="E551" s="29"/>
      <c r="F551" s="29"/>
      <c r="G551" s="29"/>
      <c r="H551" s="30" t="s">
        <v>577</v>
      </c>
      <c r="I551" s="30"/>
      <c r="J551" s="30"/>
      <c r="K551" s="30" t="s">
        <v>12</v>
      </c>
      <c r="L551" s="30"/>
      <c r="M551" s="30"/>
      <c r="N551" s="30"/>
      <c r="O551" s="30"/>
      <c r="P551" s="30"/>
      <c r="Q551" s="30"/>
      <c r="R551" s="30"/>
      <c r="S551" s="30"/>
      <c r="T551" s="30"/>
      <c r="U551" s="30"/>
      <c r="V551" s="30"/>
      <c r="W551" s="6">
        <v>12</v>
      </c>
      <c r="X551" s="15">
        <v>11</v>
      </c>
      <c r="Y551" s="31">
        <v>2</v>
      </c>
      <c r="Z551" s="31"/>
      <c r="AC551" t="str">
        <f t="shared" si="89"/>
        <v>Parrsboro</v>
      </c>
      <c r="AD551" t="str">
        <f t="shared" si="90"/>
        <v>T</v>
      </c>
      <c r="AE551" t="str">
        <f t="shared" si="88"/>
        <v>TRUE</v>
      </c>
      <c r="AG551">
        <f t="shared" si="91"/>
        <v>12</v>
      </c>
      <c r="AH551">
        <f t="shared" si="92"/>
        <v>11</v>
      </c>
      <c r="AI551">
        <f t="shared" si="93"/>
        <v>2</v>
      </c>
      <c r="AJ551" t="str">
        <f t="shared" si="94"/>
        <v>Parrsboro</v>
      </c>
      <c r="AK551">
        <f t="shared" si="95"/>
        <v>12215</v>
      </c>
      <c r="AL551" t="str">
        <f t="shared" si="96"/>
        <v>1211002</v>
      </c>
      <c r="AN551">
        <f t="shared" si="97"/>
        <v>9</v>
      </c>
      <c r="AO551">
        <f t="shared" si="98"/>
        <v>1</v>
      </c>
    </row>
    <row r="552" spans="1:41" x14ac:dyDescent="0.2">
      <c r="A552" s="29"/>
      <c r="B552" s="29"/>
      <c r="C552" s="29"/>
      <c r="D552" s="29"/>
      <c r="E552" s="29"/>
      <c r="F552" s="29"/>
      <c r="G552" s="29"/>
      <c r="H552" s="30" t="s">
        <v>578</v>
      </c>
      <c r="I552" s="30"/>
      <c r="J552" s="30"/>
      <c r="K552" s="30" t="s">
        <v>12</v>
      </c>
      <c r="L552" s="30"/>
      <c r="M552" s="30"/>
      <c r="N552" s="30"/>
      <c r="O552" s="30"/>
      <c r="P552" s="30"/>
      <c r="Q552" s="30"/>
      <c r="R552" s="30"/>
      <c r="S552" s="30"/>
      <c r="T552" s="30"/>
      <c r="U552" s="30"/>
      <c r="V552" s="30"/>
      <c r="W552" s="6">
        <v>12</v>
      </c>
      <c r="X552" s="15">
        <v>12</v>
      </c>
      <c r="Y552" s="31">
        <v>4</v>
      </c>
      <c r="Z552" s="31"/>
      <c r="AC552" t="str">
        <f t="shared" si="89"/>
        <v>Pictou</v>
      </c>
      <c r="AD552" t="str">
        <f t="shared" si="90"/>
        <v>T</v>
      </c>
      <c r="AE552" t="str">
        <f t="shared" si="88"/>
        <v>TRUE</v>
      </c>
      <c r="AG552">
        <f t="shared" si="91"/>
        <v>12</v>
      </c>
      <c r="AH552">
        <f t="shared" si="92"/>
        <v>12</v>
      </c>
      <c r="AI552">
        <f t="shared" si="93"/>
        <v>4</v>
      </c>
      <c r="AJ552" t="str">
        <f t="shared" si="94"/>
        <v>Pictou</v>
      </c>
      <c r="AK552">
        <f t="shared" si="95"/>
        <v>12215</v>
      </c>
      <c r="AL552" t="str">
        <f t="shared" si="96"/>
        <v>1212004</v>
      </c>
      <c r="AN552">
        <f t="shared" si="97"/>
        <v>6</v>
      </c>
      <c r="AO552">
        <f t="shared" si="98"/>
        <v>1</v>
      </c>
    </row>
    <row r="553" spans="1:41" x14ac:dyDescent="0.2">
      <c r="A553" s="29"/>
      <c r="B553" s="29"/>
      <c r="C553" s="29"/>
      <c r="D553" s="29"/>
      <c r="E553" s="29"/>
      <c r="F553" s="29"/>
      <c r="G553" s="29"/>
      <c r="H553" s="30" t="s">
        <v>579</v>
      </c>
      <c r="I553" s="30"/>
      <c r="J553" s="30"/>
      <c r="K553" s="30" t="s">
        <v>541</v>
      </c>
      <c r="L553" s="30"/>
      <c r="M553" s="30"/>
      <c r="N553" s="30"/>
      <c r="O553" s="30"/>
      <c r="P553" s="30"/>
      <c r="Q553" s="30"/>
      <c r="R553" s="30"/>
      <c r="S553" s="30"/>
      <c r="T553" s="30"/>
      <c r="U553" s="30"/>
      <c r="V553" s="30"/>
      <c r="W553" s="6">
        <v>12</v>
      </c>
      <c r="X553" s="15">
        <v>12</v>
      </c>
      <c r="Y553" s="31">
        <v>1</v>
      </c>
      <c r="Z553" s="31"/>
      <c r="AC553" t="str">
        <f t="shared" si="89"/>
        <v>Pictou, Subd. A</v>
      </c>
      <c r="AD553" t="str">
        <f t="shared" si="90"/>
        <v>SC</v>
      </c>
      <c r="AE553" t="str">
        <f t="shared" si="88"/>
        <v>TRUE</v>
      </c>
      <c r="AG553">
        <f t="shared" si="91"/>
        <v>12</v>
      </c>
      <c r="AH553">
        <f t="shared" si="92"/>
        <v>12</v>
      </c>
      <c r="AI553">
        <f t="shared" si="93"/>
        <v>1</v>
      </c>
      <c r="AJ553" t="str">
        <f t="shared" si="94"/>
        <v>Pictou, Subd. A</v>
      </c>
      <c r="AK553">
        <f t="shared" si="95"/>
        <v>12215</v>
      </c>
      <c r="AL553" t="str">
        <f t="shared" si="96"/>
        <v>1212001</v>
      </c>
      <c r="AN553">
        <f t="shared" si="97"/>
        <v>15</v>
      </c>
      <c r="AO553">
        <f t="shared" si="98"/>
        <v>2</v>
      </c>
    </row>
    <row r="554" spans="1:41" x14ac:dyDescent="0.2">
      <c r="A554" s="29"/>
      <c r="B554" s="29"/>
      <c r="C554" s="29"/>
      <c r="D554" s="29"/>
      <c r="E554" s="29"/>
      <c r="F554" s="29"/>
      <c r="G554" s="29"/>
      <c r="H554" s="30" t="s">
        <v>580</v>
      </c>
      <c r="I554" s="30"/>
      <c r="J554" s="30"/>
      <c r="K554" s="30" t="s">
        <v>541</v>
      </c>
      <c r="L554" s="30"/>
      <c r="M554" s="30"/>
      <c r="N554" s="30"/>
      <c r="O554" s="30"/>
      <c r="P554" s="30"/>
      <c r="Q554" s="30"/>
      <c r="R554" s="30"/>
      <c r="S554" s="30"/>
      <c r="T554" s="30"/>
      <c r="U554" s="30"/>
      <c r="V554" s="30"/>
      <c r="W554" s="6">
        <v>12</v>
      </c>
      <c r="X554" s="15">
        <v>16</v>
      </c>
      <c r="Y554" s="31">
        <v>11</v>
      </c>
      <c r="Z554" s="31"/>
      <c r="AC554" t="str">
        <f t="shared" si="89"/>
        <v>Richmond, Subd. B</v>
      </c>
      <c r="AD554" t="str">
        <f t="shared" si="90"/>
        <v>SC</v>
      </c>
      <c r="AE554" t="str">
        <f t="shared" si="88"/>
        <v>TRUE</v>
      </c>
      <c r="AG554">
        <f t="shared" si="91"/>
        <v>12</v>
      </c>
      <c r="AH554">
        <f t="shared" si="92"/>
        <v>16</v>
      </c>
      <c r="AI554">
        <f t="shared" si="93"/>
        <v>11</v>
      </c>
      <c r="AJ554" t="str">
        <f t="shared" si="94"/>
        <v>Richmond, Subd. B</v>
      </c>
      <c r="AK554">
        <f t="shared" si="95"/>
        <v>12215</v>
      </c>
      <c r="AL554" t="str">
        <f t="shared" si="96"/>
        <v>1216011</v>
      </c>
      <c r="AN554">
        <f t="shared" si="97"/>
        <v>17</v>
      </c>
      <c r="AO554">
        <f t="shared" si="98"/>
        <v>2</v>
      </c>
    </row>
    <row r="555" spans="1:41" x14ac:dyDescent="0.2">
      <c r="A555" s="29"/>
      <c r="B555" s="29"/>
      <c r="C555" s="29"/>
      <c r="D555" s="29"/>
      <c r="E555" s="29"/>
      <c r="F555" s="29"/>
      <c r="G555" s="29"/>
      <c r="H555" s="30" t="s">
        <v>581</v>
      </c>
      <c r="I555" s="30"/>
      <c r="J555" s="30"/>
      <c r="K555" s="30" t="s">
        <v>541</v>
      </c>
      <c r="L555" s="30"/>
      <c r="M555" s="30"/>
      <c r="N555" s="30"/>
      <c r="O555" s="30"/>
      <c r="P555" s="30"/>
      <c r="Q555" s="30"/>
      <c r="R555" s="30"/>
      <c r="S555" s="30"/>
      <c r="T555" s="30"/>
      <c r="U555" s="30"/>
      <c r="V555" s="30"/>
      <c r="W555" s="6">
        <v>12</v>
      </c>
      <c r="X555" s="15">
        <v>16</v>
      </c>
      <c r="Y555" s="31">
        <v>1</v>
      </c>
      <c r="Z555" s="31"/>
      <c r="AC555" t="str">
        <f t="shared" si="89"/>
        <v>Richmond, Subd. C</v>
      </c>
      <c r="AD555" t="str">
        <f t="shared" si="90"/>
        <v>SC</v>
      </c>
      <c r="AE555" t="str">
        <f t="shared" si="88"/>
        <v>TRUE</v>
      </c>
      <c r="AG555">
        <f t="shared" si="91"/>
        <v>12</v>
      </c>
      <c r="AH555">
        <f t="shared" si="92"/>
        <v>16</v>
      </c>
      <c r="AI555">
        <f t="shared" si="93"/>
        <v>1</v>
      </c>
      <c r="AJ555" t="str">
        <f t="shared" si="94"/>
        <v>Richmond, Subd. C</v>
      </c>
      <c r="AK555">
        <f t="shared" si="95"/>
        <v>12215</v>
      </c>
      <c r="AL555" t="str">
        <f t="shared" si="96"/>
        <v>1216001</v>
      </c>
      <c r="AN555">
        <f t="shared" si="97"/>
        <v>17</v>
      </c>
      <c r="AO555">
        <f t="shared" si="98"/>
        <v>2</v>
      </c>
    </row>
    <row r="556" spans="1:41" x14ac:dyDescent="0.2">
      <c r="A556" s="29"/>
      <c r="B556" s="29"/>
      <c r="C556" s="29"/>
      <c r="D556" s="29"/>
      <c r="E556" s="29"/>
      <c r="F556" s="29"/>
      <c r="G556" s="29"/>
      <c r="H556" s="30" t="s">
        <v>199</v>
      </c>
      <c r="I556" s="30"/>
      <c r="J556" s="30"/>
      <c r="K556" s="30" t="s">
        <v>561</v>
      </c>
      <c r="L556" s="30"/>
      <c r="M556" s="30"/>
      <c r="N556" s="30"/>
      <c r="O556" s="30"/>
      <c r="P556" s="30"/>
      <c r="Q556" s="30"/>
      <c r="R556" s="30"/>
      <c r="S556" s="30"/>
      <c r="T556" s="30"/>
      <c r="U556" s="30"/>
      <c r="V556" s="30"/>
      <c r="W556" s="6">
        <v>12</v>
      </c>
      <c r="X556" s="15">
        <v>13</v>
      </c>
      <c r="Y556" s="31">
        <v>1</v>
      </c>
      <c r="Z556" s="31"/>
      <c r="AC556" t="str">
        <f t="shared" si="89"/>
        <v>St. Mary’s</v>
      </c>
      <c r="AD556" t="str">
        <f t="shared" si="90"/>
        <v>MD</v>
      </c>
      <c r="AE556" t="str">
        <f t="shared" si="88"/>
        <v>TRUE</v>
      </c>
      <c r="AG556">
        <f t="shared" si="91"/>
        <v>12</v>
      </c>
      <c r="AH556">
        <f t="shared" si="92"/>
        <v>13</v>
      </c>
      <c r="AI556">
        <f t="shared" si="93"/>
        <v>1</v>
      </c>
      <c r="AJ556" t="str">
        <f t="shared" si="94"/>
        <v>St. Mary’s</v>
      </c>
      <c r="AK556">
        <f t="shared" si="95"/>
        <v>12215</v>
      </c>
      <c r="AL556" t="str">
        <f t="shared" si="96"/>
        <v>1213001</v>
      </c>
      <c r="AN556">
        <f t="shared" si="97"/>
        <v>10</v>
      </c>
      <c r="AO556">
        <f t="shared" si="98"/>
        <v>2</v>
      </c>
    </row>
    <row r="557" spans="1:41" x14ac:dyDescent="0.2">
      <c r="A557" s="29"/>
      <c r="B557" s="29"/>
      <c r="C557" s="29"/>
      <c r="D557" s="29"/>
      <c r="E557" s="29"/>
      <c r="F557" s="29"/>
      <c r="G557" s="29"/>
      <c r="H557" s="30" t="s">
        <v>582</v>
      </c>
      <c r="I557" s="30"/>
      <c r="J557" s="30"/>
      <c r="K557" s="30" t="s">
        <v>541</v>
      </c>
      <c r="L557" s="30"/>
      <c r="M557" s="30"/>
      <c r="N557" s="30"/>
      <c r="O557" s="30"/>
      <c r="P557" s="30"/>
      <c r="Q557" s="30"/>
      <c r="R557" s="30"/>
      <c r="S557" s="30"/>
      <c r="T557" s="30"/>
      <c r="U557" s="30"/>
      <c r="V557" s="30"/>
      <c r="W557" s="6">
        <v>12</v>
      </c>
      <c r="X557" s="15">
        <v>18</v>
      </c>
      <c r="Y557" s="31">
        <v>1</v>
      </c>
      <c r="Z557" s="31"/>
      <c r="AC557" t="str">
        <f t="shared" si="89"/>
        <v>Victoria, Subd. B</v>
      </c>
      <c r="AD557" t="str">
        <f t="shared" si="90"/>
        <v>SC</v>
      </c>
      <c r="AE557" t="str">
        <f t="shared" si="88"/>
        <v>TRUE</v>
      </c>
      <c r="AG557">
        <f t="shared" si="91"/>
        <v>12</v>
      </c>
      <c r="AH557">
        <f t="shared" si="92"/>
        <v>18</v>
      </c>
      <c r="AI557">
        <f t="shared" si="93"/>
        <v>1</v>
      </c>
      <c r="AJ557" t="str">
        <f t="shared" si="94"/>
        <v>Victoria, Subd. B</v>
      </c>
      <c r="AK557">
        <f t="shared" si="95"/>
        <v>12215</v>
      </c>
      <c r="AL557" t="str">
        <f t="shared" si="96"/>
        <v>1218001</v>
      </c>
      <c r="AN557">
        <f t="shared" si="97"/>
        <v>17</v>
      </c>
      <c r="AO557">
        <f t="shared" si="98"/>
        <v>2</v>
      </c>
    </row>
    <row r="558" spans="1:41" x14ac:dyDescent="0.2">
      <c r="A558" s="29"/>
      <c r="B558" s="29"/>
      <c r="C558" s="29"/>
      <c r="D558" s="29"/>
      <c r="E558" s="29"/>
      <c r="F558" s="29"/>
      <c r="G558" s="29"/>
      <c r="H558" s="30" t="s">
        <v>583</v>
      </c>
      <c r="I558" s="30"/>
      <c r="J558" s="30"/>
      <c r="K558" s="30" t="s">
        <v>561</v>
      </c>
      <c r="L558" s="30"/>
      <c r="M558" s="30"/>
      <c r="N558" s="30"/>
      <c r="O558" s="30"/>
      <c r="P558" s="30"/>
      <c r="Q558" s="30"/>
      <c r="R558" s="30"/>
      <c r="S558" s="30"/>
      <c r="T558" s="30"/>
      <c r="U558" s="30"/>
      <c r="V558" s="30"/>
      <c r="W558" s="6">
        <v>12</v>
      </c>
      <c r="X558" s="7">
        <v>8</v>
      </c>
      <c r="Y558" s="31">
        <v>1</v>
      </c>
      <c r="Z558" s="31"/>
      <c r="AC558" t="str">
        <f t="shared" si="89"/>
        <v>West Hants</v>
      </c>
      <c r="AD558" t="str">
        <f t="shared" si="90"/>
        <v>MD</v>
      </c>
      <c r="AE558" t="str">
        <f t="shared" si="88"/>
        <v>TRUE</v>
      </c>
      <c r="AG558">
        <f t="shared" si="91"/>
        <v>12</v>
      </c>
      <c r="AH558">
        <f t="shared" si="92"/>
        <v>8</v>
      </c>
      <c r="AI558">
        <f t="shared" si="93"/>
        <v>1</v>
      </c>
      <c r="AJ558" t="str">
        <f t="shared" si="94"/>
        <v>West Hants</v>
      </c>
      <c r="AK558">
        <f t="shared" si="95"/>
        <v>12215</v>
      </c>
      <c r="AL558" t="str">
        <f t="shared" si="96"/>
        <v>1208001</v>
      </c>
      <c r="AN558">
        <f t="shared" si="97"/>
        <v>10</v>
      </c>
      <c r="AO558">
        <f t="shared" si="98"/>
        <v>2</v>
      </c>
    </row>
    <row r="559" spans="1:41" x14ac:dyDescent="0.2">
      <c r="A559" s="29"/>
      <c r="B559" s="29"/>
      <c r="C559" s="29"/>
      <c r="D559" s="29"/>
      <c r="E559" s="29"/>
      <c r="F559" s="29"/>
      <c r="G559" s="29"/>
      <c r="H559" s="30" t="s">
        <v>584</v>
      </c>
      <c r="I559" s="30"/>
      <c r="J559" s="30"/>
      <c r="K559" s="30" t="s">
        <v>12</v>
      </c>
      <c r="L559" s="30"/>
      <c r="M559" s="30"/>
      <c r="N559" s="30"/>
      <c r="O559" s="30"/>
      <c r="P559" s="30"/>
      <c r="Q559" s="30"/>
      <c r="R559" s="30"/>
      <c r="S559" s="30"/>
      <c r="T559" s="30"/>
      <c r="U559" s="30"/>
      <c r="V559" s="30"/>
      <c r="W559" s="6">
        <v>12</v>
      </c>
      <c r="X559" s="7">
        <v>8</v>
      </c>
      <c r="Y559" s="31">
        <v>2</v>
      </c>
      <c r="Z559" s="31"/>
      <c r="AC559" t="str">
        <f t="shared" si="89"/>
        <v>Windsor</v>
      </c>
      <c r="AD559" t="str">
        <f t="shared" si="90"/>
        <v>T</v>
      </c>
      <c r="AE559" t="str">
        <f t="shared" si="88"/>
        <v>TRUE</v>
      </c>
      <c r="AG559">
        <f t="shared" si="91"/>
        <v>12</v>
      </c>
      <c r="AH559">
        <f t="shared" si="92"/>
        <v>8</v>
      </c>
      <c r="AI559">
        <f t="shared" si="93"/>
        <v>2</v>
      </c>
      <c r="AJ559" t="str">
        <f t="shared" si="94"/>
        <v>Windsor</v>
      </c>
      <c r="AK559">
        <f t="shared" si="95"/>
        <v>12215</v>
      </c>
      <c r="AL559" t="str">
        <f t="shared" si="96"/>
        <v>1208002</v>
      </c>
      <c r="AN559">
        <f t="shared" si="97"/>
        <v>7</v>
      </c>
      <c r="AO559">
        <f t="shared" si="98"/>
        <v>1</v>
      </c>
    </row>
    <row r="560" spans="1:41" x14ac:dyDescent="0.2">
      <c r="A560" s="29"/>
      <c r="B560" s="29"/>
      <c r="C560" s="29"/>
      <c r="D560" s="29"/>
      <c r="E560" s="29"/>
      <c r="F560" s="29"/>
      <c r="G560" s="29"/>
      <c r="H560" s="30" t="s">
        <v>585</v>
      </c>
      <c r="I560" s="30"/>
      <c r="J560" s="30"/>
      <c r="K560" s="30" t="s">
        <v>12</v>
      </c>
      <c r="L560" s="30"/>
      <c r="M560" s="30"/>
      <c r="N560" s="30"/>
      <c r="O560" s="30"/>
      <c r="P560" s="30"/>
      <c r="Q560" s="30"/>
      <c r="R560" s="30"/>
      <c r="S560" s="30"/>
      <c r="T560" s="30"/>
      <c r="U560" s="30"/>
      <c r="V560" s="30"/>
      <c r="W560" s="6">
        <v>12</v>
      </c>
      <c r="X560" s="7">
        <v>7</v>
      </c>
      <c r="Y560" s="31">
        <v>24</v>
      </c>
      <c r="Z560" s="31"/>
      <c r="AC560" t="str">
        <f t="shared" si="89"/>
        <v>Wolfville</v>
      </c>
      <c r="AD560" t="str">
        <f t="shared" si="90"/>
        <v>T</v>
      </c>
      <c r="AE560" t="str">
        <f t="shared" si="88"/>
        <v>TRUE</v>
      </c>
      <c r="AG560">
        <f t="shared" si="91"/>
        <v>12</v>
      </c>
      <c r="AH560">
        <f t="shared" si="92"/>
        <v>7</v>
      </c>
      <c r="AI560">
        <f t="shared" si="93"/>
        <v>24</v>
      </c>
      <c r="AJ560" t="str">
        <f t="shared" si="94"/>
        <v>Wolfville</v>
      </c>
      <c r="AK560">
        <f t="shared" si="95"/>
        <v>12215</v>
      </c>
      <c r="AL560" t="str">
        <f t="shared" si="96"/>
        <v>1207024</v>
      </c>
      <c r="AN560">
        <f t="shared" si="97"/>
        <v>9</v>
      </c>
      <c r="AO560">
        <f t="shared" si="98"/>
        <v>1</v>
      </c>
    </row>
    <row r="561" spans="1:41" x14ac:dyDescent="0.2">
      <c r="A561" s="29" t="s">
        <v>586</v>
      </c>
      <c r="B561" s="29"/>
      <c r="C561" s="29"/>
      <c r="D561" s="29"/>
      <c r="E561" s="29"/>
      <c r="F561" s="29"/>
      <c r="G561" s="29"/>
      <c r="H561" s="37" t="s">
        <v>587</v>
      </c>
      <c r="I561" s="37"/>
      <c r="J561" s="37"/>
      <c r="K561" s="37" t="s">
        <v>12</v>
      </c>
      <c r="L561" s="37"/>
      <c r="M561" s="37"/>
      <c r="N561" s="37"/>
      <c r="O561" s="37"/>
      <c r="P561" s="37"/>
      <c r="Q561" s="37"/>
      <c r="R561" s="37"/>
      <c r="S561" s="37"/>
      <c r="T561" s="37"/>
      <c r="U561" s="37"/>
      <c r="V561" s="37"/>
      <c r="W561" s="20">
        <v>12</v>
      </c>
      <c r="X561" s="17">
        <v>11</v>
      </c>
      <c r="Y561" s="38">
        <v>11</v>
      </c>
      <c r="Z561" s="38"/>
      <c r="AC561" t="str">
        <f t="shared" si="89"/>
        <v>Amherst</v>
      </c>
      <c r="AD561" t="str">
        <f t="shared" si="90"/>
        <v>T</v>
      </c>
      <c r="AE561" t="str">
        <f t="shared" si="88"/>
        <v>TRUE</v>
      </c>
      <c r="AG561">
        <f t="shared" si="91"/>
        <v>12</v>
      </c>
      <c r="AH561">
        <f t="shared" si="92"/>
        <v>11</v>
      </c>
      <c r="AI561">
        <f t="shared" si="93"/>
        <v>11</v>
      </c>
      <c r="AJ561" t="str">
        <f t="shared" si="94"/>
        <v>Amherst</v>
      </c>
      <c r="AK561">
        <f t="shared" si="95"/>
        <v>12215</v>
      </c>
      <c r="AL561" t="str">
        <f t="shared" si="96"/>
        <v>1211011</v>
      </c>
      <c r="AN561">
        <f t="shared" si="97"/>
        <v>7</v>
      </c>
      <c r="AO561">
        <f t="shared" si="98"/>
        <v>1</v>
      </c>
    </row>
    <row r="562" spans="1:41" x14ac:dyDescent="0.2">
      <c r="A562" s="29"/>
      <c r="B562" s="29"/>
      <c r="C562" s="29"/>
      <c r="D562" s="29"/>
      <c r="E562" s="29"/>
      <c r="F562" s="29"/>
      <c r="G562" s="29"/>
      <c r="H562" s="30" t="s">
        <v>588</v>
      </c>
      <c r="I562" s="30"/>
      <c r="J562" s="30"/>
      <c r="K562" s="30" t="s">
        <v>12</v>
      </c>
      <c r="L562" s="30"/>
      <c r="M562" s="30"/>
      <c r="N562" s="30"/>
      <c r="O562" s="30"/>
      <c r="P562" s="30"/>
      <c r="Q562" s="30"/>
      <c r="R562" s="30"/>
      <c r="S562" s="30"/>
      <c r="T562" s="30"/>
      <c r="U562" s="30"/>
      <c r="V562" s="30"/>
      <c r="W562" s="6">
        <v>12</v>
      </c>
      <c r="X562" s="7">
        <v>5</v>
      </c>
      <c r="Y562" s="31">
        <v>8</v>
      </c>
      <c r="Z562" s="31"/>
      <c r="AC562" t="str">
        <f t="shared" si="89"/>
        <v>Annapolis Royal</v>
      </c>
      <c r="AD562" t="str">
        <f t="shared" si="90"/>
        <v>T</v>
      </c>
      <c r="AE562" t="str">
        <f t="shared" si="88"/>
        <v>TRUE</v>
      </c>
      <c r="AG562">
        <f t="shared" si="91"/>
        <v>12</v>
      </c>
      <c r="AH562">
        <f t="shared" si="92"/>
        <v>5</v>
      </c>
      <c r="AI562">
        <f t="shared" si="93"/>
        <v>8</v>
      </c>
      <c r="AJ562" t="str">
        <f t="shared" si="94"/>
        <v>Annapolis Royal</v>
      </c>
      <c r="AK562">
        <f t="shared" si="95"/>
        <v>12215</v>
      </c>
      <c r="AL562" t="str">
        <f t="shared" si="96"/>
        <v>1205008</v>
      </c>
      <c r="AN562">
        <f t="shared" si="97"/>
        <v>15</v>
      </c>
      <c r="AO562">
        <f t="shared" si="98"/>
        <v>1</v>
      </c>
    </row>
    <row r="563" spans="1:41" x14ac:dyDescent="0.2">
      <c r="A563" s="29"/>
      <c r="B563" s="29"/>
      <c r="C563" s="29"/>
      <c r="D563" s="29"/>
      <c r="E563" s="29"/>
      <c r="F563" s="29"/>
      <c r="G563" s="29"/>
      <c r="H563" s="30" t="s">
        <v>589</v>
      </c>
      <c r="I563" s="30"/>
      <c r="J563" s="30"/>
      <c r="K563" s="30" t="s">
        <v>541</v>
      </c>
      <c r="L563" s="30"/>
      <c r="M563" s="30"/>
      <c r="N563" s="30"/>
      <c r="O563" s="30"/>
      <c r="P563" s="30"/>
      <c r="Q563" s="30"/>
      <c r="R563" s="30"/>
      <c r="S563" s="30"/>
      <c r="T563" s="30"/>
      <c r="U563" s="30"/>
      <c r="V563" s="30"/>
      <c r="W563" s="6">
        <v>12</v>
      </c>
      <c r="X563" s="7">
        <v>5</v>
      </c>
      <c r="Y563" s="31">
        <v>4</v>
      </c>
      <c r="Z563" s="31"/>
      <c r="AC563" t="str">
        <f t="shared" si="89"/>
        <v>Annapolis, Subd. A</v>
      </c>
      <c r="AD563" t="str">
        <f t="shared" si="90"/>
        <v>SC</v>
      </c>
      <c r="AE563" t="str">
        <f t="shared" si="88"/>
        <v>TRUE</v>
      </c>
      <c r="AG563">
        <f t="shared" si="91"/>
        <v>12</v>
      </c>
      <c r="AH563">
        <f t="shared" si="92"/>
        <v>5</v>
      </c>
      <c r="AI563">
        <f t="shared" si="93"/>
        <v>4</v>
      </c>
      <c r="AJ563" t="str">
        <f t="shared" si="94"/>
        <v>Annapolis, Subd. A</v>
      </c>
      <c r="AK563">
        <f t="shared" si="95"/>
        <v>12215</v>
      </c>
      <c r="AL563" t="str">
        <f t="shared" si="96"/>
        <v>1205004</v>
      </c>
      <c r="AN563">
        <f t="shared" si="97"/>
        <v>18</v>
      </c>
      <c r="AO563">
        <f t="shared" si="98"/>
        <v>2</v>
      </c>
    </row>
    <row r="564" spans="1:41" x14ac:dyDescent="0.2">
      <c r="A564" s="29"/>
      <c r="B564" s="29"/>
      <c r="C564" s="29"/>
      <c r="D564" s="29"/>
      <c r="E564" s="29"/>
      <c r="F564" s="29"/>
      <c r="G564" s="29"/>
      <c r="H564" s="30" t="s">
        <v>590</v>
      </c>
      <c r="I564" s="30"/>
      <c r="J564" s="30"/>
      <c r="K564" s="30" t="s">
        <v>541</v>
      </c>
      <c r="L564" s="30"/>
      <c r="M564" s="30"/>
      <c r="N564" s="30"/>
      <c r="O564" s="30"/>
      <c r="P564" s="30"/>
      <c r="Q564" s="30"/>
      <c r="R564" s="30"/>
      <c r="S564" s="30"/>
      <c r="T564" s="30"/>
      <c r="U564" s="30"/>
      <c r="V564" s="30"/>
      <c r="W564" s="6">
        <v>12</v>
      </c>
      <c r="X564" s="7">
        <v>5</v>
      </c>
      <c r="Y564" s="31">
        <v>9</v>
      </c>
      <c r="Z564" s="31"/>
      <c r="AC564" t="str">
        <f t="shared" si="89"/>
        <v>Annapolis, Subd. B</v>
      </c>
      <c r="AD564" t="str">
        <f t="shared" si="90"/>
        <v>SC</v>
      </c>
      <c r="AE564" t="str">
        <f t="shared" si="88"/>
        <v>TRUE</v>
      </c>
      <c r="AG564">
        <f t="shared" si="91"/>
        <v>12</v>
      </c>
      <c r="AH564">
        <f t="shared" si="92"/>
        <v>5</v>
      </c>
      <c r="AI564">
        <f t="shared" si="93"/>
        <v>9</v>
      </c>
      <c r="AJ564" t="str">
        <f t="shared" si="94"/>
        <v>Annapolis, Subd. B</v>
      </c>
      <c r="AK564">
        <f t="shared" si="95"/>
        <v>12215</v>
      </c>
      <c r="AL564" t="str">
        <f t="shared" si="96"/>
        <v>1205009</v>
      </c>
      <c r="AN564">
        <f t="shared" si="97"/>
        <v>18</v>
      </c>
      <c r="AO564">
        <f t="shared" si="98"/>
        <v>2</v>
      </c>
    </row>
    <row r="565" spans="1:41" x14ac:dyDescent="0.2">
      <c r="A565" s="29"/>
      <c r="B565" s="29"/>
      <c r="C565" s="29"/>
      <c r="D565" s="29"/>
      <c r="E565" s="29"/>
      <c r="F565" s="29"/>
      <c r="G565" s="29"/>
      <c r="H565" s="30" t="s">
        <v>591</v>
      </c>
      <c r="I565" s="30"/>
      <c r="J565" s="30"/>
      <c r="K565" s="30" t="s">
        <v>541</v>
      </c>
      <c r="L565" s="30"/>
      <c r="M565" s="30"/>
      <c r="N565" s="30"/>
      <c r="O565" s="30"/>
      <c r="P565" s="30"/>
      <c r="Q565" s="30"/>
      <c r="R565" s="30"/>
      <c r="S565" s="30"/>
      <c r="T565" s="30"/>
      <c r="U565" s="30"/>
      <c r="V565" s="30"/>
      <c r="W565" s="6">
        <v>12</v>
      </c>
      <c r="X565" s="7">
        <v>5</v>
      </c>
      <c r="Y565" s="31">
        <v>14</v>
      </c>
      <c r="Z565" s="31"/>
      <c r="AC565" t="str">
        <f t="shared" si="89"/>
        <v>Annapolis, Subd. C</v>
      </c>
      <c r="AD565" t="str">
        <f t="shared" si="90"/>
        <v>SC</v>
      </c>
      <c r="AE565" t="str">
        <f t="shared" si="88"/>
        <v>TRUE</v>
      </c>
      <c r="AG565">
        <f t="shared" si="91"/>
        <v>12</v>
      </c>
      <c r="AH565">
        <f t="shared" si="92"/>
        <v>5</v>
      </c>
      <c r="AI565">
        <f t="shared" si="93"/>
        <v>14</v>
      </c>
      <c r="AJ565" t="str">
        <f t="shared" si="94"/>
        <v>Annapolis, Subd. C</v>
      </c>
      <c r="AK565">
        <f t="shared" si="95"/>
        <v>12215</v>
      </c>
      <c r="AL565" t="str">
        <f t="shared" si="96"/>
        <v>1205014</v>
      </c>
      <c r="AN565">
        <f t="shared" si="97"/>
        <v>18</v>
      </c>
      <c r="AO565">
        <f t="shared" si="98"/>
        <v>2</v>
      </c>
    </row>
    <row r="566" spans="1:41" x14ac:dyDescent="0.2">
      <c r="A566" s="29"/>
      <c r="B566" s="29"/>
      <c r="C566" s="29"/>
      <c r="D566" s="29"/>
      <c r="E566" s="29"/>
      <c r="F566" s="29"/>
      <c r="G566" s="29"/>
      <c r="H566" s="30" t="s">
        <v>592</v>
      </c>
      <c r="I566" s="30"/>
      <c r="J566" s="30"/>
      <c r="K566" s="30" t="s">
        <v>12</v>
      </c>
      <c r="L566" s="30"/>
      <c r="M566" s="30"/>
      <c r="N566" s="30"/>
      <c r="O566" s="30"/>
      <c r="P566" s="30"/>
      <c r="Q566" s="30"/>
      <c r="R566" s="30"/>
      <c r="S566" s="30"/>
      <c r="T566" s="30"/>
      <c r="U566" s="30"/>
      <c r="V566" s="30"/>
      <c r="W566" s="6">
        <v>12</v>
      </c>
      <c r="X566" s="15">
        <v>14</v>
      </c>
      <c r="Y566" s="31">
        <v>2</v>
      </c>
      <c r="Z566" s="31"/>
      <c r="AC566" t="str">
        <f t="shared" si="89"/>
        <v>Antigonish</v>
      </c>
      <c r="AD566" t="str">
        <f t="shared" si="90"/>
        <v>T</v>
      </c>
      <c r="AE566" t="str">
        <f t="shared" si="88"/>
        <v>TRUE</v>
      </c>
      <c r="AG566">
        <f t="shared" si="91"/>
        <v>12</v>
      </c>
      <c r="AH566">
        <f t="shared" si="92"/>
        <v>14</v>
      </c>
      <c r="AI566">
        <f t="shared" si="93"/>
        <v>2</v>
      </c>
      <c r="AJ566" t="str">
        <f t="shared" si="94"/>
        <v>Antigonish</v>
      </c>
      <c r="AK566">
        <f t="shared" si="95"/>
        <v>12215</v>
      </c>
      <c r="AL566" t="str">
        <f t="shared" si="96"/>
        <v>1214002</v>
      </c>
      <c r="AN566">
        <f t="shared" si="97"/>
        <v>10</v>
      </c>
      <c r="AO566">
        <f t="shared" si="98"/>
        <v>1</v>
      </c>
    </row>
    <row r="567" spans="1:41" x14ac:dyDescent="0.2">
      <c r="A567" s="29"/>
      <c r="B567" s="29"/>
      <c r="C567" s="29"/>
      <c r="D567" s="29"/>
      <c r="E567" s="29"/>
      <c r="F567" s="29"/>
      <c r="G567" s="29"/>
      <c r="H567" s="30" t="s">
        <v>593</v>
      </c>
      <c r="I567" s="30"/>
      <c r="J567" s="30"/>
      <c r="K567" s="30" t="s">
        <v>541</v>
      </c>
      <c r="L567" s="30"/>
      <c r="M567" s="30"/>
      <c r="N567" s="30"/>
      <c r="O567" s="30"/>
      <c r="P567" s="30"/>
      <c r="Q567" s="30"/>
      <c r="R567" s="30"/>
      <c r="S567" s="30"/>
      <c r="T567" s="30"/>
      <c r="U567" s="30"/>
      <c r="V567" s="30"/>
      <c r="W567" s="6">
        <v>12</v>
      </c>
      <c r="X567" s="15">
        <v>14</v>
      </c>
      <c r="Y567" s="31">
        <v>1</v>
      </c>
      <c r="Z567" s="31"/>
      <c r="AC567" t="str">
        <f t="shared" si="89"/>
        <v>Antigonish, Subd. A</v>
      </c>
      <c r="AD567" t="str">
        <f t="shared" si="90"/>
        <v>SC</v>
      </c>
      <c r="AE567" t="str">
        <f t="shared" si="88"/>
        <v>TRUE</v>
      </c>
      <c r="AG567">
        <f t="shared" si="91"/>
        <v>12</v>
      </c>
      <c r="AH567">
        <f t="shared" si="92"/>
        <v>14</v>
      </c>
      <c r="AI567">
        <f t="shared" si="93"/>
        <v>1</v>
      </c>
      <c r="AJ567" t="str">
        <f t="shared" si="94"/>
        <v>Antigonish, Subd. A</v>
      </c>
      <c r="AK567">
        <f t="shared" si="95"/>
        <v>12215</v>
      </c>
      <c r="AL567" t="str">
        <f t="shared" si="96"/>
        <v>1214001</v>
      </c>
      <c r="AN567">
        <f t="shared" si="97"/>
        <v>19</v>
      </c>
      <c r="AO567">
        <f t="shared" si="98"/>
        <v>2</v>
      </c>
    </row>
    <row r="568" spans="1:41" x14ac:dyDescent="0.2">
      <c r="A568" s="29"/>
      <c r="B568" s="29"/>
      <c r="C568" s="29"/>
      <c r="D568" s="29"/>
      <c r="E568" s="29"/>
      <c r="F568" s="29"/>
      <c r="G568" s="29"/>
      <c r="H568" s="30" t="s">
        <v>594</v>
      </c>
      <c r="I568" s="30"/>
      <c r="J568" s="30"/>
      <c r="K568" s="30" t="s">
        <v>541</v>
      </c>
      <c r="L568" s="30"/>
      <c r="M568" s="30"/>
      <c r="N568" s="30"/>
      <c r="O568" s="30"/>
      <c r="P568" s="30"/>
      <c r="Q568" s="30"/>
      <c r="R568" s="30"/>
      <c r="S568" s="30"/>
      <c r="T568" s="30"/>
      <c r="U568" s="30"/>
      <c r="V568" s="30"/>
      <c r="W568" s="6">
        <v>12</v>
      </c>
      <c r="X568" s="15">
        <v>14</v>
      </c>
      <c r="Y568" s="31">
        <v>6</v>
      </c>
      <c r="Z568" s="31"/>
      <c r="AC568" t="str">
        <f t="shared" si="89"/>
        <v>Antigonish, Subd. B</v>
      </c>
      <c r="AD568" t="str">
        <f t="shared" si="90"/>
        <v>SC</v>
      </c>
      <c r="AE568" t="str">
        <f t="shared" si="88"/>
        <v>TRUE</v>
      </c>
      <c r="AG568">
        <f t="shared" si="91"/>
        <v>12</v>
      </c>
      <c r="AH568">
        <f t="shared" si="92"/>
        <v>14</v>
      </c>
      <c r="AI568">
        <f t="shared" si="93"/>
        <v>6</v>
      </c>
      <c r="AJ568" t="str">
        <f t="shared" si="94"/>
        <v>Antigonish, Subd. B</v>
      </c>
      <c r="AK568">
        <f t="shared" si="95"/>
        <v>12215</v>
      </c>
      <c r="AL568" t="str">
        <f t="shared" si="96"/>
        <v>1214006</v>
      </c>
      <c r="AN568">
        <f t="shared" si="97"/>
        <v>19</v>
      </c>
      <c r="AO568">
        <f t="shared" si="98"/>
        <v>2</v>
      </c>
    </row>
    <row r="569" spans="1:41" x14ac:dyDescent="0.2">
      <c r="A569" s="29"/>
      <c r="B569" s="29"/>
      <c r="C569" s="29"/>
      <c r="D569" s="29"/>
      <c r="E569" s="29"/>
      <c r="F569" s="29"/>
      <c r="G569" s="29"/>
      <c r="H569" s="30" t="s">
        <v>595</v>
      </c>
      <c r="I569" s="30"/>
      <c r="J569" s="30"/>
      <c r="K569" s="30" t="s">
        <v>561</v>
      </c>
      <c r="L569" s="30"/>
      <c r="M569" s="30"/>
      <c r="N569" s="30"/>
      <c r="O569" s="30"/>
      <c r="P569" s="30"/>
      <c r="Q569" s="30"/>
      <c r="R569" s="30"/>
      <c r="S569" s="30"/>
      <c r="T569" s="30"/>
      <c r="U569" s="30"/>
      <c r="V569" s="30"/>
      <c r="W569" s="6">
        <v>12</v>
      </c>
      <c r="X569" s="7">
        <v>2</v>
      </c>
      <c r="Y569" s="31">
        <v>1</v>
      </c>
      <c r="Z569" s="31"/>
      <c r="AC569" t="str">
        <f t="shared" si="89"/>
        <v>Argyle</v>
      </c>
      <c r="AD569" t="str">
        <f t="shared" si="90"/>
        <v>MD</v>
      </c>
      <c r="AE569" t="str">
        <f t="shared" si="88"/>
        <v>TRUE</v>
      </c>
      <c r="AG569">
        <f t="shared" si="91"/>
        <v>12</v>
      </c>
      <c r="AH569">
        <f t="shared" si="92"/>
        <v>2</v>
      </c>
      <c r="AI569">
        <f t="shared" si="93"/>
        <v>1</v>
      </c>
      <c r="AJ569" t="str">
        <f t="shared" si="94"/>
        <v>Argyle</v>
      </c>
      <c r="AK569">
        <f t="shared" si="95"/>
        <v>12215</v>
      </c>
      <c r="AL569" t="str">
        <f t="shared" si="96"/>
        <v>1202001</v>
      </c>
      <c r="AN569">
        <f t="shared" si="97"/>
        <v>6</v>
      </c>
      <c r="AO569">
        <f t="shared" si="98"/>
        <v>2</v>
      </c>
    </row>
    <row r="570" spans="1:41" x14ac:dyDescent="0.2">
      <c r="A570" s="29"/>
      <c r="B570" s="29"/>
      <c r="C570" s="29"/>
      <c r="D570" s="29"/>
      <c r="E570" s="29"/>
      <c r="F570" s="29"/>
      <c r="G570" s="29"/>
      <c r="H570" s="30" t="s">
        <v>596</v>
      </c>
      <c r="I570" s="30"/>
      <c r="J570" s="30"/>
      <c r="K570" s="30" t="s">
        <v>561</v>
      </c>
      <c r="L570" s="30"/>
      <c r="M570" s="30"/>
      <c r="N570" s="30"/>
      <c r="O570" s="30"/>
      <c r="P570" s="30"/>
      <c r="Q570" s="30"/>
      <c r="R570" s="30"/>
      <c r="S570" s="30"/>
      <c r="T570" s="30"/>
      <c r="U570" s="30"/>
      <c r="V570" s="30"/>
      <c r="W570" s="6">
        <v>12</v>
      </c>
      <c r="X570" s="7">
        <v>1</v>
      </c>
      <c r="Y570" s="31">
        <v>1</v>
      </c>
      <c r="Z570" s="31"/>
      <c r="AC570" t="str">
        <f t="shared" si="89"/>
        <v>Barrington</v>
      </c>
      <c r="AD570" t="str">
        <f t="shared" si="90"/>
        <v>MD</v>
      </c>
      <c r="AE570" t="str">
        <f t="shared" si="88"/>
        <v>TRUE</v>
      </c>
      <c r="AG570">
        <f t="shared" si="91"/>
        <v>12</v>
      </c>
      <c r="AH570">
        <f t="shared" si="92"/>
        <v>1</v>
      </c>
      <c r="AI570">
        <f t="shared" si="93"/>
        <v>1</v>
      </c>
      <c r="AJ570" t="str">
        <f t="shared" si="94"/>
        <v>Barrington</v>
      </c>
      <c r="AK570">
        <f t="shared" si="95"/>
        <v>12215</v>
      </c>
      <c r="AL570" t="str">
        <f t="shared" si="96"/>
        <v>1201001</v>
      </c>
      <c r="AN570">
        <f t="shared" si="97"/>
        <v>10</v>
      </c>
      <c r="AO570">
        <f t="shared" si="98"/>
        <v>2</v>
      </c>
    </row>
    <row r="571" spans="1:41" x14ac:dyDescent="0.2">
      <c r="A571" s="29"/>
      <c r="B571" s="29"/>
      <c r="C571" s="29"/>
      <c r="D571" s="29"/>
      <c r="E571" s="29"/>
      <c r="F571" s="29"/>
      <c r="G571" s="29"/>
      <c r="H571" s="30" t="s">
        <v>597</v>
      </c>
      <c r="I571" s="30"/>
      <c r="J571" s="30"/>
      <c r="K571" s="30" t="s">
        <v>12</v>
      </c>
      <c r="L571" s="30"/>
      <c r="M571" s="30"/>
      <c r="N571" s="30"/>
      <c r="O571" s="30"/>
      <c r="P571" s="30"/>
      <c r="Q571" s="30"/>
      <c r="R571" s="30"/>
      <c r="S571" s="30"/>
      <c r="T571" s="30"/>
      <c r="U571" s="30"/>
      <c r="V571" s="30"/>
      <c r="W571" s="6">
        <v>12</v>
      </c>
      <c r="X571" s="7">
        <v>5</v>
      </c>
      <c r="Y571" s="31">
        <v>12</v>
      </c>
      <c r="Z571" s="31"/>
      <c r="AC571" t="str">
        <f t="shared" si="89"/>
        <v>Bridgetown</v>
      </c>
      <c r="AD571" t="str">
        <f t="shared" si="90"/>
        <v>T</v>
      </c>
      <c r="AE571" t="str">
        <f t="shared" si="88"/>
        <v>TRUE</v>
      </c>
      <c r="AG571">
        <f t="shared" si="91"/>
        <v>12</v>
      </c>
      <c r="AH571">
        <f t="shared" si="92"/>
        <v>5</v>
      </c>
      <c r="AI571">
        <f t="shared" si="93"/>
        <v>12</v>
      </c>
      <c r="AJ571" t="str">
        <f t="shared" si="94"/>
        <v>Bridgetown</v>
      </c>
      <c r="AK571">
        <f t="shared" si="95"/>
        <v>12215</v>
      </c>
      <c r="AL571" t="str">
        <f t="shared" si="96"/>
        <v>1205012</v>
      </c>
      <c r="AN571">
        <f t="shared" si="97"/>
        <v>10</v>
      </c>
      <c r="AO571">
        <f t="shared" si="98"/>
        <v>1</v>
      </c>
    </row>
    <row r="572" spans="1:41" x14ac:dyDescent="0.2">
      <c r="A572" s="29"/>
      <c r="B572" s="29"/>
      <c r="C572" s="29"/>
      <c r="D572" s="29"/>
      <c r="E572" s="29"/>
      <c r="F572" s="29"/>
      <c r="G572" s="29"/>
      <c r="H572" s="30" t="s">
        <v>598</v>
      </c>
      <c r="I572" s="30"/>
      <c r="J572" s="30"/>
      <c r="K572" s="30" t="s">
        <v>12</v>
      </c>
      <c r="L572" s="30"/>
      <c r="M572" s="30"/>
      <c r="N572" s="30"/>
      <c r="O572" s="30"/>
      <c r="P572" s="30"/>
      <c r="Q572" s="30"/>
      <c r="R572" s="30"/>
      <c r="S572" s="30"/>
      <c r="T572" s="30"/>
      <c r="U572" s="30"/>
      <c r="V572" s="30"/>
      <c r="W572" s="6">
        <v>12</v>
      </c>
      <c r="X572" s="7">
        <v>6</v>
      </c>
      <c r="Y572" s="31">
        <v>4</v>
      </c>
      <c r="Z572" s="31"/>
      <c r="AC572" t="str">
        <f t="shared" si="89"/>
        <v>Bridgewater</v>
      </c>
      <c r="AD572" t="str">
        <f t="shared" si="90"/>
        <v>T</v>
      </c>
      <c r="AE572" t="str">
        <f t="shared" si="88"/>
        <v>TRUE</v>
      </c>
      <c r="AG572">
        <f t="shared" si="91"/>
        <v>12</v>
      </c>
      <c r="AH572">
        <f t="shared" si="92"/>
        <v>6</v>
      </c>
      <c r="AI572">
        <f t="shared" si="93"/>
        <v>4</v>
      </c>
      <c r="AJ572" t="str">
        <f t="shared" si="94"/>
        <v>Bridgewater</v>
      </c>
      <c r="AK572">
        <f t="shared" si="95"/>
        <v>12215</v>
      </c>
      <c r="AL572" t="str">
        <f t="shared" si="96"/>
        <v>1206004</v>
      </c>
      <c r="AN572">
        <f t="shared" si="97"/>
        <v>11</v>
      </c>
      <c r="AO572">
        <f t="shared" si="98"/>
        <v>1</v>
      </c>
    </row>
    <row r="573" spans="1:41" x14ac:dyDescent="0.2">
      <c r="A573" s="29"/>
      <c r="B573" s="29"/>
      <c r="C573" s="29"/>
      <c r="D573" s="29"/>
      <c r="E573" s="29"/>
      <c r="F573" s="29"/>
      <c r="G573" s="29"/>
      <c r="H573" s="30" t="s">
        <v>599</v>
      </c>
      <c r="I573" s="30"/>
      <c r="J573" s="30"/>
      <c r="K573" s="30" t="s">
        <v>272</v>
      </c>
      <c r="L573" s="30"/>
      <c r="M573" s="30"/>
      <c r="N573" s="30"/>
      <c r="O573" s="30"/>
      <c r="P573" s="30"/>
      <c r="Q573" s="30"/>
      <c r="R573" s="30"/>
      <c r="S573" s="30"/>
      <c r="T573" s="30"/>
      <c r="U573" s="30"/>
      <c r="V573" s="30"/>
      <c r="W573" s="6">
        <v>12</v>
      </c>
      <c r="X573" s="7">
        <v>7</v>
      </c>
      <c r="Y573" s="31">
        <v>2</v>
      </c>
      <c r="Z573" s="31"/>
      <c r="AC573" t="str">
        <f t="shared" si="89"/>
        <v>Cambridge 32</v>
      </c>
      <c r="AD573" t="str">
        <f t="shared" si="90"/>
        <v>IRI</v>
      </c>
      <c r="AE573" t="str">
        <f t="shared" si="88"/>
        <v>TRUE</v>
      </c>
      <c r="AG573">
        <f t="shared" si="91"/>
        <v>12</v>
      </c>
      <c r="AH573">
        <f t="shared" si="92"/>
        <v>7</v>
      </c>
      <c r="AI573">
        <f t="shared" si="93"/>
        <v>2</v>
      </c>
      <c r="AJ573" t="str">
        <f t="shared" si="94"/>
        <v>Cambridge 32</v>
      </c>
      <c r="AK573">
        <f t="shared" si="95"/>
        <v>12215</v>
      </c>
      <c r="AL573" t="str">
        <f t="shared" si="96"/>
        <v>1207002</v>
      </c>
      <c r="AN573">
        <f t="shared" si="97"/>
        <v>12</v>
      </c>
      <c r="AO573">
        <f t="shared" si="98"/>
        <v>3</v>
      </c>
    </row>
    <row r="574" spans="1:41" x14ac:dyDescent="0.2">
      <c r="A574" s="29"/>
      <c r="B574" s="29"/>
      <c r="C574" s="29"/>
      <c r="D574" s="29"/>
      <c r="E574" s="29"/>
      <c r="F574" s="29"/>
      <c r="G574" s="29"/>
      <c r="H574" s="30" t="s">
        <v>600</v>
      </c>
      <c r="I574" s="30"/>
      <c r="J574" s="30"/>
      <c r="K574" s="30" t="s">
        <v>272</v>
      </c>
      <c r="L574" s="30"/>
      <c r="M574" s="30"/>
      <c r="N574" s="30"/>
      <c r="O574" s="30"/>
      <c r="P574" s="30"/>
      <c r="Q574" s="30"/>
      <c r="R574" s="30"/>
      <c r="S574" s="30"/>
      <c r="T574" s="30"/>
      <c r="U574" s="30"/>
      <c r="V574" s="30"/>
      <c r="W574" s="6">
        <v>12</v>
      </c>
      <c r="X574" s="15">
        <v>16</v>
      </c>
      <c r="Y574" s="31">
        <v>14</v>
      </c>
      <c r="Z574" s="31"/>
      <c r="AC574" t="str">
        <f t="shared" si="89"/>
        <v>Chapel Island 5</v>
      </c>
      <c r="AD574" t="str">
        <f t="shared" si="90"/>
        <v>IRI</v>
      </c>
      <c r="AE574" t="str">
        <f t="shared" si="88"/>
        <v>TRUE</v>
      </c>
      <c r="AG574">
        <f t="shared" si="91"/>
        <v>12</v>
      </c>
      <c r="AH574">
        <f t="shared" si="92"/>
        <v>16</v>
      </c>
      <c r="AI574">
        <f t="shared" si="93"/>
        <v>14</v>
      </c>
      <c r="AJ574" t="str">
        <f t="shared" si="94"/>
        <v>Chapel Island 5</v>
      </c>
      <c r="AK574">
        <f t="shared" si="95"/>
        <v>12215</v>
      </c>
      <c r="AL574" t="str">
        <f t="shared" si="96"/>
        <v>1216014</v>
      </c>
      <c r="AN574">
        <f t="shared" si="97"/>
        <v>15</v>
      </c>
      <c r="AO574">
        <f t="shared" si="98"/>
        <v>3</v>
      </c>
    </row>
    <row r="575" spans="1:41" x14ac:dyDescent="0.2">
      <c r="A575" s="29"/>
      <c r="B575" s="29"/>
      <c r="C575" s="29"/>
      <c r="D575" s="29"/>
      <c r="E575" s="29"/>
      <c r="F575" s="29"/>
      <c r="G575" s="29"/>
      <c r="H575" s="30" t="s">
        <v>601</v>
      </c>
      <c r="I575" s="30"/>
      <c r="J575" s="30"/>
      <c r="K575" s="30" t="s">
        <v>561</v>
      </c>
      <c r="L575" s="30"/>
      <c r="M575" s="30"/>
      <c r="N575" s="30"/>
      <c r="O575" s="30"/>
      <c r="P575" s="30"/>
      <c r="Q575" s="30"/>
      <c r="R575" s="30"/>
      <c r="S575" s="30"/>
      <c r="T575" s="30"/>
      <c r="U575" s="30"/>
      <c r="V575" s="30"/>
      <c r="W575" s="6">
        <v>12</v>
      </c>
      <c r="X575" s="7">
        <v>3</v>
      </c>
      <c r="Y575" s="31">
        <v>1</v>
      </c>
      <c r="Z575" s="31"/>
      <c r="AC575" t="str">
        <f t="shared" si="89"/>
        <v>Clare</v>
      </c>
      <c r="AD575" t="str">
        <f t="shared" si="90"/>
        <v>MD</v>
      </c>
      <c r="AE575" t="str">
        <f t="shared" si="88"/>
        <v>TRUE</v>
      </c>
      <c r="AG575">
        <f t="shared" si="91"/>
        <v>12</v>
      </c>
      <c r="AH575">
        <f t="shared" si="92"/>
        <v>3</v>
      </c>
      <c r="AI575">
        <f t="shared" si="93"/>
        <v>1</v>
      </c>
      <c r="AJ575" t="str">
        <f t="shared" si="94"/>
        <v>Clare</v>
      </c>
      <c r="AK575">
        <f t="shared" si="95"/>
        <v>12215</v>
      </c>
      <c r="AL575" t="str">
        <f t="shared" si="96"/>
        <v>1203001</v>
      </c>
      <c r="AN575">
        <f t="shared" si="97"/>
        <v>5</v>
      </c>
      <c r="AO575">
        <f t="shared" si="98"/>
        <v>2</v>
      </c>
    </row>
    <row r="576" spans="1:41" x14ac:dyDescent="0.2">
      <c r="A576" s="29"/>
      <c r="B576" s="29"/>
      <c r="C576" s="29"/>
      <c r="D576" s="29"/>
      <c r="E576" s="29"/>
      <c r="F576" s="29"/>
      <c r="G576" s="29"/>
      <c r="H576" s="30" t="s">
        <v>602</v>
      </c>
      <c r="I576" s="30"/>
      <c r="J576" s="30"/>
      <c r="K576" s="30" t="s">
        <v>12</v>
      </c>
      <c r="L576" s="30"/>
      <c r="M576" s="30"/>
      <c r="N576" s="30"/>
      <c r="O576" s="30"/>
      <c r="P576" s="30"/>
      <c r="Q576" s="30"/>
      <c r="R576" s="30"/>
      <c r="S576" s="30"/>
      <c r="T576" s="30"/>
      <c r="U576" s="30"/>
      <c r="V576" s="30"/>
      <c r="W576" s="6">
        <v>12</v>
      </c>
      <c r="X576" s="7">
        <v>1</v>
      </c>
      <c r="Y576" s="31">
        <v>4</v>
      </c>
      <c r="Z576" s="31"/>
      <c r="AC576" t="str">
        <f t="shared" si="89"/>
        <v>Clark’s Harbour</v>
      </c>
      <c r="AD576" t="str">
        <f t="shared" si="90"/>
        <v>T</v>
      </c>
      <c r="AE576" t="str">
        <f t="shared" si="88"/>
        <v>TRUE</v>
      </c>
      <c r="AG576">
        <f t="shared" si="91"/>
        <v>12</v>
      </c>
      <c r="AH576">
        <f t="shared" si="92"/>
        <v>1</v>
      </c>
      <c r="AI576">
        <f t="shared" si="93"/>
        <v>4</v>
      </c>
      <c r="AJ576" t="str">
        <f t="shared" si="94"/>
        <v>Clark’s Harbour</v>
      </c>
      <c r="AK576">
        <f t="shared" si="95"/>
        <v>12215</v>
      </c>
      <c r="AL576" t="str">
        <f t="shared" si="96"/>
        <v>1201004</v>
      </c>
      <c r="AN576">
        <f t="shared" si="97"/>
        <v>15</v>
      </c>
      <c r="AO576">
        <f t="shared" si="98"/>
        <v>1</v>
      </c>
    </row>
    <row r="577" spans="1:41" x14ac:dyDescent="0.2">
      <c r="A577" s="29"/>
      <c r="B577" s="29"/>
      <c r="C577" s="29"/>
      <c r="D577" s="29"/>
      <c r="E577" s="29"/>
      <c r="F577" s="29"/>
      <c r="G577" s="29"/>
      <c r="H577" s="30" t="s">
        <v>603</v>
      </c>
      <c r="I577" s="30"/>
      <c r="J577" s="30"/>
      <c r="K577" s="30" t="s">
        <v>541</v>
      </c>
      <c r="L577" s="30"/>
      <c r="M577" s="30"/>
      <c r="N577" s="30"/>
      <c r="O577" s="30"/>
      <c r="P577" s="30"/>
      <c r="Q577" s="30"/>
      <c r="R577" s="30"/>
      <c r="S577" s="30"/>
      <c r="T577" s="30"/>
      <c r="U577" s="30"/>
      <c r="V577" s="30"/>
      <c r="W577" s="6">
        <v>12</v>
      </c>
      <c r="X577" s="15">
        <v>11</v>
      </c>
      <c r="Y577" s="31">
        <v>1</v>
      </c>
      <c r="Z577" s="31"/>
      <c r="AC577" t="str">
        <f t="shared" si="89"/>
        <v>Cumberland, Subd. A</v>
      </c>
      <c r="AD577" t="str">
        <f t="shared" si="90"/>
        <v>SC</v>
      </c>
      <c r="AE577" t="str">
        <f t="shared" si="88"/>
        <v>TRUE</v>
      </c>
      <c r="AG577">
        <f t="shared" si="91"/>
        <v>12</v>
      </c>
      <c r="AH577">
        <f t="shared" si="92"/>
        <v>11</v>
      </c>
      <c r="AI577">
        <f t="shared" si="93"/>
        <v>1</v>
      </c>
      <c r="AJ577" t="str">
        <f t="shared" si="94"/>
        <v>Cumberland, Subd. A</v>
      </c>
      <c r="AK577">
        <f t="shared" si="95"/>
        <v>12215</v>
      </c>
      <c r="AL577" t="str">
        <f t="shared" si="96"/>
        <v>1211001</v>
      </c>
      <c r="AN577">
        <f t="shared" si="97"/>
        <v>19</v>
      </c>
      <c r="AO577">
        <f t="shared" si="98"/>
        <v>2</v>
      </c>
    </row>
    <row r="578" spans="1:41" x14ac:dyDescent="0.2">
      <c r="A578" s="29"/>
      <c r="B578" s="29"/>
      <c r="C578" s="29"/>
      <c r="D578" s="29"/>
      <c r="E578" s="29"/>
      <c r="F578" s="29"/>
      <c r="G578" s="29"/>
      <c r="H578" s="30" t="s">
        <v>604</v>
      </c>
      <c r="I578" s="30"/>
      <c r="J578" s="30"/>
      <c r="K578" s="30" t="s">
        <v>541</v>
      </c>
      <c r="L578" s="30"/>
      <c r="M578" s="30"/>
      <c r="N578" s="30"/>
      <c r="O578" s="30"/>
      <c r="P578" s="30"/>
      <c r="Q578" s="30"/>
      <c r="R578" s="30"/>
      <c r="S578" s="30"/>
      <c r="T578" s="30"/>
      <c r="U578" s="30"/>
      <c r="V578" s="30"/>
      <c r="W578" s="6">
        <v>12</v>
      </c>
      <c r="X578" s="15">
        <v>11</v>
      </c>
      <c r="Y578" s="31">
        <v>6</v>
      </c>
      <c r="Z578" s="31"/>
      <c r="AC578" t="str">
        <f t="shared" si="89"/>
        <v>Cumberland, Subd. B</v>
      </c>
      <c r="AD578" t="str">
        <f t="shared" si="90"/>
        <v>SC</v>
      </c>
      <c r="AE578" t="str">
        <f t="shared" si="88"/>
        <v>TRUE</v>
      </c>
      <c r="AG578">
        <f t="shared" si="91"/>
        <v>12</v>
      </c>
      <c r="AH578">
        <f t="shared" si="92"/>
        <v>11</v>
      </c>
      <c r="AI578">
        <f t="shared" si="93"/>
        <v>6</v>
      </c>
      <c r="AJ578" t="str">
        <f t="shared" si="94"/>
        <v>Cumberland, Subd. B</v>
      </c>
      <c r="AK578">
        <f t="shared" si="95"/>
        <v>12215</v>
      </c>
      <c r="AL578" t="str">
        <f t="shared" si="96"/>
        <v>1211006</v>
      </c>
      <c r="AN578">
        <f t="shared" si="97"/>
        <v>19</v>
      </c>
      <c r="AO578">
        <f t="shared" si="98"/>
        <v>2</v>
      </c>
    </row>
    <row r="579" spans="1:41" x14ac:dyDescent="0.2">
      <c r="A579" s="29"/>
      <c r="B579" s="29"/>
      <c r="C579" s="29"/>
      <c r="D579" s="29"/>
      <c r="E579" s="29"/>
      <c r="F579" s="29"/>
      <c r="G579" s="29"/>
      <c r="H579" s="30" t="s">
        <v>605</v>
      </c>
      <c r="I579" s="30"/>
      <c r="J579" s="30"/>
      <c r="K579" s="30" t="s">
        <v>541</v>
      </c>
      <c r="L579" s="30"/>
      <c r="M579" s="30"/>
      <c r="N579" s="30"/>
      <c r="O579" s="30"/>
      <c r="P579" s="30"/>
      <c r="Q579" s="30"/>
      <c r="R579" s="30"/>
      <c r="S579" s="30"/>
      <c r="T579" s="30"/>
      <c r="U579" s="30"/>
      <c r="V579" s="30"/>
      <c r="W579" s="6">
        <v>12</v>
      </c>
      <c r="X579" s="15">
        <v>11</v>
      </c>
      <c r="Y579" s="31">
        <v>9</v>
      </c>
      <c r="Z579" s="31"/>
      <c r="AC579" t="str">
        <f t="shared" si="89"/>
        <v>Cumberland, Subd. C</v>
      </c>
      <c r="AD579" t="str">
        <f t="shared" si="90"/>
        <v>SC</v>
      </c>
      <c r="AE579" t="str">
        <f t="shared" si="88"/>
        <v>TRUE</v>
      </c>
      <c r="AG579">
        <f t="shared" si="91"/>
        <v>12</v>
      </c>
      <c r="AH579">
        <f t="shared" si="92"/>
        <v>11</v>
      </c>
      <c r="AI579">
        <f t="shared" si="93"/>
        <v>9</v>
      </c>
      <c r="AJ579" t="str">
        <f t="shared" si="94"/>
        <v>Cumberland, Subd. C</v>
      </c>
      <c r="AK579">
        <f t="shared" si="95"/>
        <v>12215</v>
      </c>
      <c r="AL579" t="str">
        <f t="shared" si="96"/>
        <v>1211009</v>
      </c>
      <c r="AN579">
        <f t="shared" si="97"/>
        <v>19</v>
      </c>
      <c r="AO579">
        <f t="shared" si="98"/>
        <v>2</v>
      </c>
    </row>
    <row r="580" spans="1:41" x14ac:dyDescent="0.2">
      <c r="A580" s="29"/>
      <c r="B580" s="29"/>
      <c r="C580" s="29"/>
      <c r="D580" s="29"/>
      <c r="E580" s="29"/>
      <c r="F580" s="29"/>
      <c r="G580" s="29"/>
      <c r="H580" s="30" t="s">
        <v>606</v>
      </c>
      <c r="I580" s="30"/>
      <c r="J580" s="30"/>
      <c r="K580" s="30" t="s">
        <v>561</v>
      </c>
      <c r="L580" s="30"/>
      <c r="M580" s="30"/>
      <c r="N580" s="30"/>
      <c r="O580" s="30"/>
      <c r="P580" s="30"/>
      <c r="Q580" s="30"/>
      <c r="R580" s="30"/>
      <c r="S580" s="30"/>
      <c r="T580" s="30"/>
      <c r="U580" s="30"/>
      <c r="V580" s="30"/>
      <c r="W580" s="6">
        <v>12</v>
      </c>
      <c r="X580" s="7">
        <v>3</v>
      </c>
      <c r="Y580" s="31">
        <v>4</v>
      </c>
      <c r="Z580" s="31"/>
      <c r="AC580" t="str">
        <f t="shared" si="89"/>
        <v>Digby</v>
      </c>
      <c r="AD580" t="str">
        <f t="shared" si="90"/>
        <v>MD</v>
      </c>
      <c r="AE580" t="str">
        <f t="shared" ref="AE580:AE643" si="99">IF(OR(EXACT(AD580, "C"), EXACT(AD580, "C"), EXACT(AD580, "CC"), EXACT(AD580, "CG"), EXACT(AD580, "CN"), EXACT(AD580, "COM"), EXACT(AD580, "CT"), EXACT(AD580, "CU"), EXACT(AD580, "CV"), EXACT(AD580, "CY"), EXACT(AD580, "DM"), EXACT(AD580, "HAM"), EXACT(AD580, "IM"), EXACT(AD580, "IRI"), EXACT(AD580, "LGD"), EXACT(AD580, "M"), EXACT(AD580, "MD"), EXACT(AD580, "MÉ"), EXACT(AD580, "MU"), EXACT(AD580, "NH"), EXACT(AD580, "NL"), EXACT(AD580, "NO"), EXACT(AD580, "NV"), EXACT(AD580, "P"), EXACT(AD580, "PE"), EXACT(AD580, "RCR"), EXACT(AD580, "RDA"), EXACT(AD580, "RGM"), EXACT(AD580, "RM"), EXACT(AD580, "RV"), EXACT(AD580, "SC"), EXACT(AD580, "SÉ"), EXACT(AD580, "S-É"), EXACT(AD580, "SET"), EXACT(AD580, "SG"), EXACT(AD580, "SM"), EXACT(AD580, "SV"), EXACT(AD580, "T"), EXACT(AD580, "TC"), EXACT(AD580, "TI"), EXACT(AD580, "TK"), EXACT(AD580, "TL"), EXACT(AD580, "TP"), EXACT(AD580, "TV"), EXACT(AD580, "V"), EXACT(AD580, "VC"), EXACT(AD580, "VK"), EXACT(AD580, "VL")), "TRUE", "FALSE")</f>
        <v>TRUE</v>
      </c>
      <c r="AG580">
        <f t="shared" si="91"/>
        <v>12</v>
      </c>
      <c r="AH580">
        <f t="shared" si="92"/>
        <v>3</v>
      </c>
      <c r="AI580">
        <f t="shared" si="93"/>
        <v>4</v>
      </c>
      <c r="AJ580" t="str">
        <f t="shared" si="94"/>
        <v>Digby</v>
      </c>
      <c r="AK580">
        <f t="shared" si="95"/>
        <v>12215</v>
      </c>
      <c r="AL580" t="str">
        <f t="shared" si="96"/>
        <v>1203004</v>
      </c>
      <c r="AN580">
        <f t="shared" si="97"/>
        <v>5</v>
      </c>
      <c r="AO580">
        <f t="shared" si="98"/>
        <v>2</v>
      </c>
    </row>
    <row r="581" spans="1:41" x14ac:dyDescent="0.2">
      <c r="A581" s="29"/>
      <c r="B581" s="29"/>
      <c r="C581" s="29"/>
      <c r="D581" s="29"/>
      <c r="E581" s="29"/>
      <c r="F581" s="29"/>
      <c r="G581" s="29"/>
      <c r="H581" s="30" t="s">
        <v>606</v>
      </c>
      <c r="I581" s="30"/>
      <c r="J581" s="30"/>
      <c r="K581" s="30" t="s">
        <v>12</v>
      </c>
      <c r="L581" s="30"/>
      <c r="M581" s="30"/>
      <c r="N581" s="30"/>
      <c r="O581" s="30"/>
      <c r="P581" s="30"/>
      <c r="Q581" s="30"/>
      <c r="R581" s="30"/>
      <c r="S581" s="30"/>
      <c r="T581" s="30"/>
      <c r="U581" s="30"/>
      <c r="V581" s="30"/>
      <c r="W581" s="6">
        <v>12</v>
      </c>
      <c r="X581" s="7">
        <v>3</v>
      </c>
      <c r="Y581" s="31">
        <v>6</v>
      </c>
      <c r="Z581" s="31"/>
      <c r="AC581" t="str">
        <f t="shared" ref="AC581:AC644" si="100">IF(ISBLANK(H581), IF(ISBLANK(G581), "", G581), H581)</f>
        <v>Digby</v>
      </c>
      <c r="AD581" t="str">
        <f t="shared" ref="AD581:AD644" si="101">UPPER(TRIM(IF(ISBLANK(T581), IF(ISBLANK(S581), IF(ISBLANK(R581), IF(ISBLANK(Q581), IF(ISBLANK(P581), IF(ISBLANK(O581), IF(ISBLANK(N581), IF(ISBLANK(M581), IF(ISBLANK(L581), IF(ISBLANK(K581), IF(ISBLANK(J581), IF(ISBLANK(I581), "", I581), J581), K581), L581), M581), N581), O581), P581), Q581), R581), S581), T581)))</f>
        <v>T</v>
      </c>
      <c r="AE581" t="str">
        <f t="shared" si="99"/>
        <v>TRUE</v>
      </c>
      <c r="AG581">
        <f t="shared" ref="AG581:AG644" si="102">IF(EXACT(AE581, "TRUE"), IF(ISBLANK(W581), IF(ISBLANK(V581), IF(ISBLANK(U581), "", IF(ISNUMBER(U581), U581, "")), IF(ISNUMBER(V581), V581, "")), IF(ISNUMBER(W581), W581, "")), "")</f>
        <v>12</v>
      </c>
      <c r="AH581">
        <f t="shared" ref="AH581:AH644" si="103">IF(EXACT(AE581, "TRUE"), IF(ISBLANK(X581), "", IF(ISNUMBER(X581), X581, "")), "")</f>
        <v>3</v>
      </c>
      <c r="AI581">
        <f t="shared" ref="AI581:AI644" si="104">IF(EXACT(AE581, "TRUE"), IF(ISBLANK(Z581), IF(ISBLANK(Y581), "", IF(ISNUMBER(Y581), Y581, "")), IF(ISNUMBER(Z581), Z581, "")), "")</f>
        <v>6</v>
      </c>
      <c r="AJ581" t="str">
        <f t="shared" ref="AJ581:AJ644" si="105">IF(EXACT(AE581, "TRUE"), IF(ISBLANK(AC581), "", AC581), "")</f>
        <v>Digby</v>
      </c>
      <c r="AK581">
        <f t="shared" ref="AK581:AK644" si="106">IF(ISBLANK(AC581), AK580, IF(ISBLANK(E581),AK580,IF(ISBLANK(AC581),AK580,IF(ISNUMBER(E581),E581,AK580))))</f>
        <v>12215</v>
      </c>
      <c r="AL581" t="str">
        <f t="shared" ref="AL581:AL644" si="107">IF(EXACT(AE581, "TRUE"), IF(AND(ISNUMBER(AG581), ISNUMBER(AH581), ISNUMBER(AI581)), IF(ISBLANK(AC581), "", CONCATENATE(TEXT(AG581, "00"), TEXT(AH581, "00"), TEXT(AI581, "000"))), ""), "")</f>
        <v>1203006</v>
      </c>
      <c r="AN581">
        <f t="shared" ref="AN581:AN644" si="108">LEN(AC581)</f>
        <v>5</v>
      </c>
      <c r="AO581">
        <f t="shared" ref="AO581:AO644" si="109">IF(EXACT(AD581, "CSD TYPE"), "", LEN(AD581))</f>
        <v>1</v>
      </c>
    </row>
    <row r="582" spans="1:41" x14ac:dyDescent="0.2">
      <c r="A582" s="29"/>
      <c r="B582" s="29"/>
      <c r="C582" s="29"/>
      <c r="D582" s="29"/>
      <c r="E582" s="29"/>
      <c r="F582" s="29"/>
      <c r="G582" s="29"/>
      <c r="H582" s="30" t="s">
        <v>607</v>
      </c>
      <c r="I582" s="30"/>
      <c r="J582" s="30"/>
      <c r="K582" s="30" t="s">
        <v>561</v>
      </c>
      <c r="L582" s="30"/>
      <c r="M582" s="30"/>
      <c r="N582" s="30"/>
      <c r="O582" s="30"/>
      <c r="P582" s="30"/>
      <c r="Q582" s="30"/>
      <c r="R582" s="30"/>
      <c r="S582" s="30"/>
      <c r="T582" s="30"/>
      <c r="U582" s="30"/>
      <c r="V582" s="30"/>
      <c r="W582" s="6">
        <v>12</v>
      </c>
      <c r="X582" s="15">
        <v>13</v>
      </c>
      <c r="Y582" s="31">
        <v>4</v>
      </c>
      <c r="Z582" s="31"/>
      <c r="AC582" t="str">
        <f t="shared" si="100"/>
        <v>Guysborough</v>
      </c>
      <c r="AD582" t="str">
        <f t="shared" si="101"/>
        <v>MD</v>
      </c>
      <c r="AE582" t="str">
        <f t="shared" si="99"/>
        <v>TRUE</v>
      </c>
      <c r="AG582">
        <f t="shared" si="102"/>
        <v>12</v>
      </c>
      <c r="AH582">
        <f t="shared" si="103"/>
        <v>13</v>
      </c>
      <c r="AI582">
        <f t="shared" si="104"/>
        <v>4</v>
      </c>
      <c r="AJ582" t="str">
        <f t="shared" si="105"/>
        <v>Guysborough</v>
      </c>
      <c r="AK582">
        <f t="shared" si="106"/>
        <v>12215</v>
      </c>
      <c r="AL582" t="str">
        <f t="shared" si="107"/>
        <v>1213004</v>
      </c>
      <c r="AN582">
        <f t="shared" si="108"/>
        <v>11</v>
      </c>
      <c r="AO582">
        <f t="shared" si="109"/>
        <v>2</v>
      </c>
    </row>
    <row r="583" spans="1:41" x14ac:dyDescent="0.2">
      <c r="A583" s="29"/>
      <c r="B583" s="29"/>
      <c r="C583" s="29"/>
      <c r="D583" s="29"/>
      <c r="E583" s="29"/>
      <c r="F583" s="29"/>
      <c r="G583" s="29"/>
      <c r="H583" s="30" t="s">
        <v>608</v>
      </c>
      <c r="I583" s="30"/>
      <c r="J583" s="30"/>
      <c r="K583" s="30" t="s">
        <v>541</v>
      </c>
      <c r="L583" s="30"/>
      <c r="M583" s="30"/>
      <c r="N583" s="30"/>
      <c r="O583" s="30"/>
      <c r="P583" s="30"/>
      <c r="Q583" s="30"/>
      <c r="R583" s="30"/>
      <c r="S583" s="30"/>
      <c r="T583" s="30"/>
      <c r="U583" s="30"/>
      <c r="V583" s="30"/>
      <c r="W583" s="6">
        <v>12</v>
      </c>
      <c r="X583" s="15">
        <v>15</v>
      </c>
      <c r="Y583" s="31">
        <v>11</v>
      </c>
      <c r="Z583" s="31"/>
      <c r="AC583" t="str">
        <f t="shared" si="100"/>
        <v>Inverness, Subd. A</v>
      </c>
      <c r="AD583" t="str">
        <f t="shared" si="101"/>
        <v>SC</v>
      </c>
      <c r="AE583" t="str">
        <f t="shared" si="99"/>
        <v>TRUE</v>
      </c>
      <c r="AG583">
        <f t="shared" si="102"/>
        <v>12</v>
      </c>
      <c r="AH583">
        <f t="shared" si="103"/>
        <v>15</v>
      </c>
      <c r="AI583">
        <f t="shared" si="104"/>
        <v>11</v>
      </c>
      <c r="AJ583" t="str">
        <f t="shared" si="105"/>
        <v>Inverness, Subd. A</v>
      </c>
      <c r="AK583">
        <f t="shared" si="106"/>
        <v>12215</v>
      </c>
      <c r="AL583" t="str">
        <f t="shared" si="107"/>
        <v>1215011</v>
      </c>
      <c r="AN583">
        <f t="shared" si="108"/>
        <v>18</v>
      </c>
      <c r="AO583">
        <f t="shared" si="109"/>
        <v>2</v>
      </c>
    </row>
    <row r="584" spans="1:41" x14ac:dyDescent="0.2">
      <c r="A584" s="29"/>
      <c r="B584" s="29"/>
      <c r="C584" s="29"/>
      <c r="D584" s="29"/>
      <c r="E584" s="29"/>
      <c r="F584" s="29"/>
      <c r="G584" s="29"/>
      <c r="H584" s="30" t="s">
        <v>609</v>
      </c>
      <c r="I584" s="30"/>
      <c r="J584" s="30"/>
      <c r="K584" s="30" t="s">
        <v>12</v>
      </c>
      <c r="L584" s="30"/>
      <c r="M584" s="30"/>
      <c r="N584" s="30"/>
      <c r="O584" s="30"/>
      <c r="P584" s="30"/>
      <c r="Q584" s="30"/>
      <c r="R584" s="30"/>
      <c r="S584" s="30"/>
      <c r="T584" s="30"/>
      <c r="U584" s="30"/>
      <c r="V584" s="30"/>
      <c r="W584" s="6">
        <v>12</v>
      </c>
      <c r="X584" s="7">
        <v>1</v>
      </c>
      <c r="Y584" s="31">
        <v>9</v>
      </c>
      <c r="Z584" s="31"/>
      <c r="AC584" t="str">
        <f t="shared" si="100"/>
        <v>Lockeport</v>
      </c>
      <c r="AD584" t="str">
        <f t="shared" si="101"/>
        <v>T</v>
      </c>
      <c r="AE584" t="str">
        <f t="shared" si="99"/>
        <v>TRUE</v>
      </c>
      <c r="AG584">
        <f t="shared" si="102"/>
        <v>12</v>
      </c>
      <c r="AH584">
        <f t="shared" si="103"/>
        <v>1</v>
      </c>
      <c r="AI584">
        <f t="shared" si="104"/>
        <v>9</v>
      </c>
      <c r="AJ584" t="str">
        <f t="shared" si="105"/>
        <v>Lockeport</v>
      </c>
      <c r="AK584">
        <f t="shared" si="106"/>
        <v>12215</v>
      </c>
      <c r="AL584" t="str">
        <f t="shared" si="107"/>
        <v>1201009</v>
      </c>
      <c r="AN584">
        <f t="shared" si="108"/>
        <v>9</v>
      </c>
      <c r="AO584">
        <f t="shared" si="109"/>
        <v>1</v>
      </c>
    </row>
    <row r="585" spans="1:41" x14ac:dyDescent="0.2">
      <c r="A585" s="29"/>
      <c r="B585" s="29"/>
      <c r="C585" s="29"/>
      <c r="D585" s="29"/>
      <c r="E585" s="29"/>
      <c r="F585" s="29"/>
      <c r="G585" s="29"/>
      <c r="H585" s="30" t="s">
        <v>575</v>
      </c>
      <c r="I585" s="30"/>
      <c r="J585" s="30"/>
      <c r="K585" s="30" t="s">
        <v>561</v>
      </c>
      <c r="L585" s="30"/>
      <c r="M585" s="30"/>
      <c r="N585" s="30"/>
      <c r="O585" s="30"/>
      <c r="P585" s="30"/>
      <c r="Q585" s="30"/>
      <c r="R585" s="30"/>
      <c r="S585" s="30"/>
      <c r="T585" s="30"/>
      <c r="U585" s="30"/>
      <c r="V585" s="30"/>
      <c r="W585" s="6">
        <v>12</v>
      </c>
      <c r="X585" s="7">
        <v>6</v>
      </c>
      <c r="Y585" s="31">
        <v>1</v>
      </c>
      <c r="Z585" s="31"/>
      <c r="AC585" t="str">
        <f t="shared" si="100"/>
        <v>Lunenburg</v>
      </c>
      <c r="AD585" t="str">
        <f t="shared" si="101"/>
        <v>MD</v>
      </c>
      <c r="AE585" t="str">
        <f t="shared" si="99"/>
        <v>TRUE</v>
      </c>
      <c r="AG585">
        <f t="shared" si="102"/>
        <v>12</v>
      </c>
      <c r="AH585">
        <f t="shared" si="103"/>
        <v>6</v>
      </c>
      <c r="AI585">
        <f t="shared" si="104"/>
        <v>1</v>
      </c>
      <c r="AJ585" t="str">
        <f t="shared" si="105"/>
        <v>Lunenburg</v>
      </c>
      <c r="AK585">
        <f t="shared" si="106"/>
        <v>12215</v>
      </c>
      <c r="AL585" t="str">
        <f t="shared" si="107"/>
        <v>1206001</v>
      </c>
      <c r="AN585">
        <f t="shared" si="108"/>
        <v>9</v>
      </c>
      <c r="AO585">
        <f t="shared" si="109"/>
        <v>2</v>
      </c>
    </row>
    <row r="586" spans="1:41" x14ac:dyDescent="0.2">
      <c r="A586" s="29"/>
      <c r="B586" s="29"/>
      <c r="C586" s="29"/>
      <c r="D586" s="29"/>
      <c r="E586" s="29"/>
      <c r="F586" s="29"/>
      <c r="G586" s="29"/>
      <c r="H586" s="30" t="s">
        <v>610</v>
      </c>
      <c r="I586" s="30"/>
      <c r="J586" s="30"/>
      <c r="K586" s="30" t="s">
        <v>12</v>
      </c>
      <c r="L586" s="30"/>
      <c r="M586" s="30"/>
      <c r="N586" s="30"/>
      <c r="O586" s="30"/>
      <c r="P586" s="30"/>
      <c r="Q586" s="30"/>
      <c r="R586" s="30"/>
      <c r="S586" s="30"/>
      <c r="T586" s="30"/>
      <c r="U586" s="30"/>
      <c r="V586" s="30"/>
      <c r="W586" s="6">
        <v>12</v>
      </c>
      <c r="X586" s="7">
        <v>6</v>
      </c>
      <c r="Y586" s="31">
        <v>8</v>
      </c>
      <c r="Z586" s="31"/>
      <c r="AC586" t="str">
        <f t="shared" si="100"/>
        <v>Mahone Bay</v>
      </c>
      <c r="AD586" t="str">
        <f t="shared" si="101"/>
        <v>T</v>
      </c>
      <c r="AE586" t="str">
        <f t="shared" si="99"/>
        <v>TRUE</v>
      </c>
      <c r="AG586">
        <f t="shared" si="102"/>
        <v>12</v>
      </c>
      <c r="AH586">
        <f t="shared" si="103"/>
        <v>6</v>
      </c>
      <c r="AI586">
        <f t="shared" si="104"/>
        <v>8</v>
      </c>
      <c r="AJ586" t="str">
        <f t="shared" si="105"/>
        <v>Mahone Bay</v>
      </c>
      <c r="AK586">
        <f t="shared" si="106"/>
        <v>12215</v>
      </c>
      <c r="AL586" t="str">
        <f t="shared" si="107"/>
        <v>1206008</v>
      </c>
      <c r="AN586">
        <f t="shared" si="108"/>
        <v>10</v>
      </c>
      <c r="AO586">
        <f t="shared" si="109"/>
        <v>1</v>
      </c>
    </row>
    <row r="587" spans="1:41" x14ac:dyDescent="0.2">
      <c r="A587" s="29"/>
      <c r="B587" s="29"/>
      <c r="C587" s="29"/>
      <c r="D587" s="29"/>
      <c r="E587" s="29"/>
      <c r="F587" s="29"/>
      <c r="G587" s="29"/>
      <c r="H587" s="30" t="s">
        <v>611</v>
      </c>
      <c r="I587" s="30"/>
      <c r="J587" s="30"/>
      <c r="K587" s="30" t="s">
        <v>12</v>
      </c>
      <c r="L587" s="30"/>
      <c r="M587" s="30"/>
      <c r="N587" s="30"/>
      <c r="O587" s="30"/>
      <c r="P587" s="30"/>
      <c r="Q587" s="30"/>
      <c r="R587" s="30"/>
      <c r="S587" s="30"/>
      <c r="T587" s="30"/>
      <c r="U587" s="30"/>
      <c r="V587" s="30"/>
      <c r="W587" s="6">
        <v>12</v>
      </c>
      <c r="X587" s="15">
        <v>13</v>
      </c>
      <c r="Y587" s="31">
        <v>8</v>
      </c>
      <c r="Z587" s="31"/>
      <c r="AC587" t="str">
        <f t="shared" si="100"/>
        <v>Mulgrave</v>
      </c>
      <c r="AD587" t="str">
        <f t="shared" si="101"/>
        <v>T</v>
      </c>
      <c r="AE587" t="str">
        <f t="shared" si="99"/>
        <v>TRUE</v>
      </c>
      <c r="AG587">
        <f t="shared" si="102"/>
        <v>12</v>
      </c>
      <c r="AH587">
        <f t="shared" si="103"/>
        <v>13</v>
      </c>
      <c r="AI587">
        <f t="shared" si="104"/>
        <v>8</v>
      </c>
      <c r="AJ587" t="str">
        <f t="shared" si="105"/>
        <v>Mulgrave</v>
      </c>
      <c r="AK587">
        <f t="shared" si="106"/>
        <v>12215</v>
      </c>
      <c r="AL587" t="str">
        <f t="shared" si="107"/>
        <v>1213008</v>
      </c>
      <c r="AN587">
        <f t="shared" si="108"/>
        <v>8</v>
      </c>
      <c r="AO587">
        <f t="shared" si="109"/>
        <v>1</v>
      </c>
    </row>
    <row r="588" spans="1:41" x14ac:dyDescent="0.2">
      <c r="A588" s="29"/>
      <c r="B588" s="29"/>
      <c r="C588" s="29"/>
      <c r="D588" s="29"/>
      <c r="E588" s="29"/>
      <c r="F588" s="29"/>
      <c r="G588" s="29"/>
      <c r="H588" s="30" t="s">
        <v>612</v>
      </c>
      <c r="I588" s="30"/>
      <c r="J588" s="30"/>
      <c r="K588" s="30" t="s">
        <v>12</v>
      </c>
      <c r="L588" s="30"/>
      <c r="M588" s="30"/>
      <c r="N588" s="30"/>
      <c r="O588" s="30"/>
      <c r="P588" s="30"/>
      <c r="Q588" s="30"/>
      <c r="R588" s="30"/>
      <c r="S588" s="30"/>
      <c r="T588" s="30"/>
      <c r="U588" s="30"/>
      <c r="V588" s="30"/>
      <c r="W588" s="6">
        <v>12</v>
      </c>
      <c r="X588" s="15">
        <v>11</v>
      </c>
      <c r="Y588" s="31">
        <v>12</v>
      </c>
      <c r="Z588" s="31"/>
      <c r="AC588" t="str">
        <f t="shared" si="100"/>
        <v>Oxford</v>
      </c>
      <c r="AD588" t="str">
        <f t="shared" si="101"/>
        <v>T</v>
      </c>
      <c r="AE588" t="str">
        <f t="shared" si="99"/>
        <v>TRUE</v>
      </c>
      <c r="AG588">
        <f t="shared" si="102"/>
        <v>12</v>
      </c>
      <c r="AH588">
        <f t="shared" si="103"/>
        <v>11</v>
      </c>
      <c r="AI588">
        <f t="shared" si="104"/>
        <v>12</v>
      </c>
      <c r="AJ588" t="str">
        <f t="shared" si="105"/>
        <v>Oxford</v>
      </c>
      <c r="AK588">
        <f t="shared" si="106"/>
        <v>12215</v>
      </c>
      <c r="AL588" t="str">
        <f t="shared" si="107"/>
        <v>1211012</v>
      </c>
      <c r="AN588">
        <f t="shared" si="108"/>
        <v>6</v>
      </c>
      <c r="AO588">
        <f t="shared" si="109"/>
        <v>1</v>
      </c>
    </row>
    <row r="589" spans="1:41" x14ac:dyDescent="0.2">
      <c r="A589" s="33" t="s">
        <v>0</v>
      </c>
      <c r="B589" s="33"/>
      <c r="C589" s="33"/>
      <c r="D589" s="33" t="s">
        <v>1</v>
      </c>
      <c r="E589" s="33"/>
      <c r="F589" s="33"/>
      <c r="G589" s="33"/>
      <c r="H589" s="33" t="s">
        <v>2</v>
      </c>
      <c r="I589" s="33"/>
      <c r="J589" s="33"/>
      <c r="K589" s="33" t="s">
        <v>3</v>
      </c>
      <c r="L589" s="33"/>
      <c r="M589" s="33"/>
      <c r="N589" s="33"/>
      <c r="O589" s="33"/>
      <c r="P589" s="33"/>
      <c r="Q589" s="33"/>
      <c r="R589" s="33"/>
      <c r="S589" s="33"/>
      <c r="T589" s="33"/>
      <c r="U589" s="33"/>
      <c r="V589" s="33"/>
      <c r="W589" s="11" t="s">
        <v>4</v>
      </c>
      <c r="X589" s="12" t="s">
        <v>5</v>
      </c>
      <c r="Y589" s="33" t="s">
        <v>6</v>
      </c>
      <c r="Z589" s="33"/>
      <c r="AC589" t="str">
        <f t="shared" si="100"/>
        <v>CSD component name</v>
      </c>
      <c r="AD589" t="str">
        <f t="shared" si="101"/>
        <v>CSD TYPE</v>
      </c>
      <c r="AE589" t="str">
        <f t="shared" si="99"/>
        <v>FALSE</v>
      </c>
      <c r="AG589" t="str">
        <f t="shared" si="102"/>
        <v/>
      </c>
      <c r="AH589" t="str">
        <f t="shared" si="103"/>
        <v/>
      </c>
      <c r="AI589" t="str">
        <f t="shared" si="104"/>
        <v/>
      </c>
      <c r="AJ589" t="str">
        <f t="shared" si="105"/>
        <v/>
      </c>
      <c r="AK589">
        <f t="shared" si="106"/>
        <v>12215</v>
      </c>
      <c r="AL589" t="str">
        <f t="shared" si="107"/>
        <v/>
      </c>
      <c r="AN589">
        <f t="shared" si="108"/>
        <v>18</v>
      </c>
      <c r="AO589" t="str">
        <f t="shared" si="109"/>
        <v/>
      </c>
    </row>
    <row r="590" spans="1:41" x14ac:dyDescent="0.2">
      <c r="A590" s="43" t="s">
        <v>613</v>
      </c>
      <c r="B590" s="43"/>
      <c r="C590" s="43"/>
      <c r="D590" s="43"/>
      <c r="E590" s="43"/>
      <c r="F590" s="43"/>
      <c r="G590" s="43"/>
      <c r="H590" s="52" t="s">
        <v>614</v>
      </c>
      <c r="I590" s="52"/>
      <c r="J590" s="52"/>
      <c r="K590" s="52" t="s">
        <v>272</v>
      </c>
      <c r="L590" s="52"/>
      <c r="M590" s="52"/>
      <c r="N590" s="52"/>
      <c r="O590" s="52"/>
      <c r="P590" s="52"/>
      <c r="Q590" s="52"/>
      <c r="R590" s="52"/>
      <c r="S590" s="52"/>
      <c r="T590" s="52"/>
      <c r="U590" s="52"/>
      <c r="V590" s="52"/>
      <c r="W590" s="13">
        <v>12</v>
      </c>
      <c r="X590" s="21">
        <v>14</v>
      </c>
      <c r="Y590" s="55">
        <v>10</v>
      </c>
      <c r="Z590" s="55"/>
      <c r="AC590" t="str">
        <f t="shared" si="100"/>
        <v>Pomquet And Afton 23</v>
      </c>
      <c r="AD590" t="str">
        <f t="shared" si="101"/>
        <v>IRI</v>
      </c>
      <c r="AE590" t="str">
        <f t="shared" si="99"/>
        <v>TRUE</v>
      </c>
      <c r="AG590">
        <f t="shared" si="102"/>
        <v>12</v>
      </c>
      <c r="AH590">
        <f t="shared" si="103"/>
        <v>14</v>
      </c>
      <c r="AI590">
        <f t="shared" si="104"/>
        <v>10</v>
      </c>
      <c r="AJ590" t="str">
        <f t="shared" si="105"/>
        <v>Pomquet And Afton 23</v>
      </c>
      <c r="AK590">
        <f t="shared" si="106"/>
        <v>12215</v>
      </c>
      <c r="AL590" t="str">
        <f t="shared" si="107"/>
        <v>1214010</v>
      </c>
      <c r="AN590">
        <f t="shared" si="108"/>
        <v>20</v>
      </c>
      <c r="AO590">
        <f t="shared" si="109"/>
        <v>3</v>
      </c>
    </row>
    <row r="591" spans="1:41" x14ac:dyDescent="0.2">
      <c r="A591" s="29"/>
      <c r="B591" s="29"/>
      <c r="C591" s="29"/>
      <c r="D591" s="29"/>
      <c r="E591" s="29"/>
      <c r="F591" s="29"/>
      <c r="G591" s="29"/>
      <c r="H591" s="30" t="s">
        <v>615</v>
      </c>
      <c r="I591" s="30"/>
      <c r="J591" s="30"/>
      <c r="K591" s="30" t="s">
        <v>12</v>
      </c>
      <c r="L591" s="30"/>
      <c r="M591" s="30"/>
      <c r="N591" s="30"/>
      <c r="O591" s="30"/>
      <c r="P591" s="30"/>
      <c r="Q591" s="30"/>
      <c r="R591" s="30"/>
      <c r="S591" s="30"/>
      <c r="T591" s="30"/>
      <c r="U591" s="30"/>
      <c r="V591" s="30"/>
      <c r="W591" s="6">
        <v>12</v>
      </c>
      <c r="X591" s="15">
        <v>15</v>
      </c>
      <c r="Y591" s="31">
        <v>2</v>
      </c>
      <c r="Z591" s="31"/>
      <c r="AC591" t="str">
        <f t="shared" si="100"/>
        <v>Port Hawkesbury</v>
      </c>
      <c r="AD591" t="str">
        <f t="shared" si="101"/>
        <v>T</v>
      </c>
      <c r="AE591" t="str">
        <f t="shared" si="99"/>
        <v>TRUE</v>
      </c>
      <c r="AG591">
        <f t="shared" si="102"/>
        <v>12</v>
      </c>
      <c r="AH591">
        <f t="shared" si="103"/>
        <v>15</v>
      </c>
      <c r="AI591">
        <f t="shared" si="104"/>
        <v>2</v>
      </c>
      <c r="AJ591" t="str">
        <f t="shared" si="105"/>
        <v>Port Hawkesbury</v>
      </c>
      <c r="AK591">
        <f t="shared" si="106"/>
        <v>12215</v>
      </c>
      <c r="AL591" t="str">
        <f t="shared" si="107"/>
        <v>1215002</v>
      </c>
      <c r="AN591">
        <f t="shared" si="108"/>
        <v>15</v>
      </c>
      <c r="AO591">
        <f t="shared" si="109"/>
        <v>1</v>
      </c>
    </row>
    <row r="592" spans="1:41" x14ac:dyDescent="0.2">
      <c r="A592" s="29"/>
      <c r="B592" s="29"/>
      <c r="C592" s="29"/>
      <c r="D592" s="29"/>
      <c r="E592" s="29"/>
      <c r="F592" s="29"/>
      <c r="G592" s="29"/>
      <c r="H592" s="30" t="s">
        <v>616</v>
      </c>
      <c r="I592" s="30"/>
      <c r="J592" s="30"/>
      <c r="K592" s="30" t="s">
        <v>531</v>
      </c>
      <c r="L592" s="30"/>
      <c r="M592" s="30"/>
      <c r="N592" s="30"/>
      <c r="O592" s="30"/>
      <c r="P592" s="30"/>
      <c r="Q592" s="30"/>
      <c r="R592" s="30"/>
      <c r="S592" s="30"/>
      <c r="T592" s="30"/>
      <c r="U592" s="30"/>
      <c r="V592" s="30"/>
      <c r="W592" s="6">
        <v>12</v>
      </c>
      <c r="X592" s="7">
        <v>4</v>
      </c>
      <c r="Y592" s="31">
        <v>10</v>
      </c>
      <c r="Z592" s="31"/>
      <c r="AC592" t="str">
        <f t="shared" si="100"/>
        <v>Queens</v>
      </c>
      <c r="AD592" t="str">
        <f t="shared" si="101"/>
        <v>RGM</v>
      </c>
      <c r="AE592" t="str">
        <f t="shared" si="99"/>
        <v>TRUE</v>
      </c>
      <c r="AG592">
        <f t="shared" si="102"/>
        <v>12</v>
      </c>
      <c r="AH592">
        <f t="shared" si="103"/>
        <v>4</v>
      </c>
      <c r="AI592">
        <f t="shared" si="104"/>
        <v>10</v>
      </c>
      <c r="AJ592" t="str">
        <f t="shared" si="105"/>
        <v>Queens</v>
      </c>
      <c r="AK592">
        <f t="shared" si="106"/>
        <v>12215</v>
      </c>
      <c r="AL592" t="str">
        <f t="shared" si="107"/>
        <v>1204010</v>
      </c>
      <c r="AN592">
        <f t="shared" si="108"/>
        <v>6</v>
      </c>
      <c r="AO592">
        <f t="shared" si="109"/>
        <v>3</v>
      </c>
    </row>
    <row r="593" spans="1:41" x14ac:dyDescent="0.2">
      <c r="A593" s="29"/>
      <c r="B593" s="29"/>
      <c r="C593" s="29"/>
      <c r="D593" s="29"/>
      <c r="E593" s="29"/>
      <c r="F593" s="29"/>
      <c r="G593" s="29"/>
      <c r="H593" s="30" t="s">
        <v>617</v>
      </c>
      <c r="I593" s="30"/>
      <c r="J593" s="30"/>
      <c r="K593" s="30" t="s">
        <v>541</v>
      </c>
      <c r="L593" s="30"/>
      <c r="M593" s="30"/>
      <c r="N593" s="30"/>
      <c r="O593" s="30"/>
      <c r="P593" s="30"/>
      <c r="Q593" s="30"/>
      <c r="R593" s="30"/>
      <c r="S593" s="30"/>
      <c r="T593" s="30"/>
      <c r="U593" s="30"/>
      <c r="V593" s="30"/>
      <c r="W593" s="6">
        <v>12</v>
      </c>
      <c r="X593" s="15">
        <v>16</v>
      </c>
      <c r="Y593" s="31">
        <v>6</v>
      </c>
      <c r="Z593" s="31"/>
      <c r="AC593" t="str">
        <f t="shared" si="100"/>
        <v>Richmond, Subd. A</v>
      </c>
      <c r="AD593" t="str">
        <f t="shared" si="101"/>
        <v>SC</v>
      </c>
      <c r="AE593" t="str">
        <f t="shared" si="99"/>
        <v>TRUE</v>
      </c>
      <c r="AG593">
        <f t="shared" si="102"/>
        <v>12</v>
      </c>
      <c r="AH593">
        <f t="shared" si="103"/>
        <v>16</v>
      </c>
      <c r="AI593">
        <f t="shared" si="104"/>
        <v>6</v>
      </c>
      <c r="AJ593" t="str">
        <f t="shared" si="105"/>
        <v>Richmond, Subd. A</v>
      </c>
      <c r="AK593">
        <f t="shared" si="106"/>
        <v>12215</v>
      </c>
      <c r="AL593" t="str">
        <f t="shared" si="107"/>
        <v>1216006</v>
      </c>
      <c r="AN593">
        <f t="shared" si="108"/>
        <v>17</v>
      </c>
      <c r="AO593">
        <f t="shared" si="109"/>
        <v>2</v>
      </c>
    </row>
    <row r="594" spans="1:41" x14ac:dyDescent="0.2">
      <c r="A594" s="29"/>
      <c r="B594" s="29"/>
      <c r="C594" s="29"/>
      <c r="D594" s="29"/>
      <c r="E594" s="29"/>
      <c r="F594" s="29"/>
      <c r="G594" s="29"/>
      <c r="H594" s="30" t="s">
        <v>618</v>
      </c>
      <c r="I594" s="30"/>
      <c r="J594" s="30"/>
      <c r="K594" s="30" t="s">
        <v>561</v>
      </c>
      <c r="L594" s="30"/>
      <c r="M594" s="30"/>
      <c r="N594" s="30"/>
      <c r="O594" s="30"/>
      <c r="P594" s="30"/>
      <c r="Q594" s="30"/>
      <c r="R594" s="30"/>
      <c r="S594" s="30"/>
      <c r="T594" s="30"/>
      <c r="U594" s="30"/>
      <c r="V594" s="30"/>
      <c r="W594" s="6">
        <v>12</v>
      </c>
      <c r="X594" s="7">
        <v>1</v>
      </c>
      <c r="Y594" s="31">
        <v>6</v>
      </c>
      <c r="Z594" s="31"/>
      <c r="AC594" t="str">
        <f t="shared" si="100"/>
        <v>Shelburne</v>
      </c>
      <c r="AD594" t="str">
        <f t="shared" si="101"/>
        <v>MD</v>
      </c>
      <c r="AE594" t="str">
        <f t="shared" si="99"/>
        <v>TRUE</v>
      </c>
      <c r="AG594">
        <f t="shared" si="102"/>
        <v>12</v>
      </c>
      <c r="AH594">
        <f t="shared" si="103"/>
        <v>1</v>
      </c>
      <c r="AI594">
        <f t="shared" si="104"/>
        <v>6</v>
      </c>
      <c r="AJ594" t="str">
        <f t="shared" si="105"/>
        <v>Shelburne</v>
      </c>
      <c r="AK594">
        <f t="shared" si="106"/>
        <v>12215</v>
      </c>
      <c r="AL594" t="str">
        <f t="shared" si="107"/>
        <v>1201006</v>
      </c>
      <c r="AN594">
        <f t="shared" si="108"/>
        <v>9</v>
      </c>
      <c r="AO594">
        <f t="shared" si="109"/>
        <v>2</v>
      </c>
    </row>
    <row r="595" spans="1:41" x14ac:dyDescent="0.2">
      <c r="A595" s="29"/>
      <c r="B595" s="29"/>
      <c r="C595" s="29"/>
      <c r="D595" s="29"/>
      <c r="E595" s="29"/>
      <c r="F595" s="29"/>
      <c r="G595" s="29"/>
      <c r="H595" s="30" t="s">
        <v>618</v>
      </c>
      <c r="I595" s="30"/>
      <c r="J595" s="30"/>
      <c r="K595" s="30" t="s">
        <v>12</v>
      </c>
      <c r="L595" s="30"/>
      <c r="M595" s="30"/>
      <c r="N595" s="30"/>
      <c r="O595" s="30"/>
      <c r="P595" s="30"/>
      <c r="Q595" s="30"/>
      <c r="R595" s="30"/>
      <c r="S595" s="30"/>
      <c r="T595" s="30"/>
      <c r="U595" s="30"/>
      <c r="V595" s="30"/>
      <c r="W595" s="6">
        <v>12</v>
      </c>
      <c r="X595" s="7">
        <v>1</v>
      </c>
      <c r="Y595" s="31">
        <v>8</v>
      </c>
      <c r="Z595" s="31"/>
      <c r="AC595" t="str">
        <f t="shared" si="100"/>
        <v>Shelburne</v>
      </c>
      <c r="AD595" t="str">
        <f t="shared" si="101"/>
        <v>T</v>
      </c>
      <c r="AE595" t="str">
        <f t="shared" si="99"/>
        <v>TRUE</v>
      </c>
      <c r="AG595">
        <f t="shared" si="102"/>
        <v>12</v>
      </c>
      <c r="AH595">
        <f t="shared" si="103"/>
        <v>1</v>
      </c>
      <c r="AI595">
        <f t="shared" si="104"/>
        <v>8</v>
      </c>
      <c r="AJ595" t="str">
        <f t="shared" si="105"/>
        <v>Shelburne</v>
      </c>
      <c r="AK595">
        <f t="shared" si="106"/>
        <v>12215</v>
      </c>
      <c r="AL595" t="str">
        <f t="shared" si="107"/>
        <v>1201008</v>
      </c>
      <c r="AN595">
        <f t="shared" si="108"/>
        <v>9</v>
      </c>
      <c r="AO595">
        <f t="shared" si="109"/>
        <v>1</v>
      </c>
    </row>
    <row r="596" spans="1:41" x14ac:dyDescent="0.2">
      <c r="A596" s="29"/>
      <c r="B596" s="29"/>
      <c r="C596" s="29"/>
      <c r="D596" s="29"/>
      <c r="E596" s="29"/>
      <c r="F596" s="29"/>
      <c r="G596" s="29"/>
      <c r="H596" s="30" t="s">
        <v>619</v>
      </c>
      <c r="I596" s="30"/>
      <c r="J596" s="30"/>
      <c r="K596" s="30" t="s">
        <v>12</v>
      </c>
      <c r="L596" s="30"/>
      <c r="M596" s="30"/>
      <c r="N596" s="30"/>
      <c r="O596" s="30"/>
      <c r="P596" s="30"/>
      <c r="Q596" s="30"/>
      <c r="R596" s="30"/>
      <c r="S596" s="30"/>
      <c r="T596" s="30"/>
      <c r="U596" s="30"/>
      <c r="V596" s="30"/>
      <c r="W596" s="6">
        <v>12</v>
      </c>
      <c r="X596" s="15">
        <v>11</v>
      </c>
      <c r="Y596" s="31">
        <v>8</v>
      </c>
      <c r="Z596" s="31"/>
      <c r="AC596" t="str">
        <f t="shared" si="100"/>
        <v>Springhill</v>
      </c>
      <c r="AD596" t="str">
        <f t="shared" si="101"/>
        <v>T</v>
      </c>
      <c r="AE596" t="str">
        <f t="shared" si="99"/>
        <v>TRUE</v>
      </c>
      <c r="AG596">
        <f t="shared" si="102"/>
        <v>12</v>
      </c>
      <c r="AH596">
        <f t="shared" si="103"/>
        <v>11</v>
      </c>
      <c r="AI596">
        <f t="shared" si="104"/>
        <v>8</v>
      </c>
      <c r="AJ596" t="str">
        <f t="shared" si="105"/>
        <v>Springhill</v>
      </c>
      <c r="AK596">
        <f t="shared" si="106"/>
        <v>12215</v>
      </c>
      <c r="AL596" t="str">
        <f t="shared" si="107"/>
        <v>1211008</v>
      </c>
      <c r="AN596">
        <f t="shared" si="108"/>
        <v>10</v>
      </c>
      <c r="AO596">
        <f t="shared" si="109"/>
        <v>1</v>
      </c>
    </row>
    <row r="597" spans="1:41" x14ac:dyDescent="0.2">
      <c r="A597" s="29"/>
      <c r="B597" s="29"/>
      <c r="C597" s="29"/>
      <c r="D597" s="29"/>
      <c r="E597" s="29"/>
      <c r="F597" s="29"/>
      <c r="G597" s="29"/>
      <c r="H597" s="30" t="s">
        <v>620</v>
      </c>
      <c r="I597" s="30"/>
      <c r="J597" s="30"/>
      <c r="K597" s="30" t="s">
        <v>541</v>
      </c>
      <c r="L597" s="30"/>
      <c r="M597" s="30"/>
      <c r="N597" s="30"/>
      <c r="O597" s="30"/>
      <c r="P597" s="30"/>
      <c r="Q597" s="30"/>
      <c r="R597" s="30"/>
      <c r="S597" s="30"/>
      <c r="T597" s="30"/>
      <c r="U597" s="30"/>
      <c r="V597" s="30"/>
      <c r="W597" s="6">
        <v>12</v>
      </c>
      <c r="X597" s="15">
        <v>18</v>
      </c>
      <c r="Y597" s="31">
        <v>6</v>
      </c>
      <c r="Z597" s="31"/>
      <c r="AC597" t="str">
        <f t="shared" si="100"/>
        <v>Victoria, Subd. A</v>
      </c>
      <c r="AD597" t="str">
        <f t="shared" si="101"/>
        <v>SC</v>
      </c>
      <c r="AE597" t="str">
        <f t="shared" si="99"/>
        <v>TRUE</v>
      </c>
      <c r="AG597">
        <f t="shared" si="102"/>
        <v>12</v>
      </c>
      <c r="AH597">
        <f t="shared" si="103"/>
        <v>18</v>
      </c>
      <c r="AI597">
        <f t="shared" si="104"/>
        <v>6</v>
      </c>
      <c r="AJ597" t="str">
        <f t="shared" si="105"/>
        <v>Victoria, Subd. A</v>
      </c>
      <c r="AK597">
        <f t="shared" si="106"/>
        <v>12215</v>
      </c>
      <c r="AL597" t="str">
        <f t="shared" si="107"/>
        <v>1218006</v>
      </c>
      <c r="AN597">
        <f t="shared" si="108"/>
        <v>17</v>
      </c>
      <c r="AO597">
        <f t="shared" si="109"/>
        <v>2</v>
      </c>
    </row>
    <row r="598" spans="1:41" x14ac:dyDescent="0.2">
      <c r="A598" s="29"/>
      <c r="B598" s="29"/>
      <c r="C598" s="29"/>
      <c r="D598" s="29"/>
      <c r="E598" s="29"/>
      <c r="F598" s="29"/>
      <c r="G598" s="29"/>
      <c r="H598" s="30" t="s">
        <v>621</v>
      </c>
      <c r="I598" s="30"/>
      <c r="J598" s="30"/>
      <c r="K598" s="30" t="s">
        <v>272</v>
      </c>
      <c r="L598" s="30"/>
      <c r="M598" s="30"/>
      <c r="N598" s="30"/>
      <c r="O598" s="30"/>
      <c r="P598" s="30"/>
      <c r="Q598" s="30"/>
      <c r="R598" s="30"/>
      <c r="S598" s="30"/>
      <c r="T598" s="30"/>
      <c r="U598" s="30"/>
      <c r="V598" s="30"/>
      <c r="W598" s="6">
        <v>12</v>
      </c>
      <c r="X598" s="15">
        <v>18</v>
      </c>
      <c r="Y598" s="31">
        <v>3</v>
      </c>
      <c r="Z598" s="31"/>
      <c r="AC598" t="str">
        <f t="shared" si="100"/>
        <v>Wagmatcook 1</v>
      </c>
      <c r="AD598" t="str">
        <f t="shared" si="101"/>
        <v>IRI</v>
      </c>
      <c r="AE598" t="str">
        <f t="shared" si="99"/>
        <v>TRUE</v>
      </c>
      <c r="AG598">
        <f t="shared" si="102"/>
        <v>12</v>
      </c>
      <c r="AH598">
        <f t="shared" si="103"/>
        <v>18</v>
      </c>
      <c r="AI598">
        <f t="shared" si="104"/>
        <v>3</v>
      </c>
      <c r="AJ598" t="str">
        <f t="shared" si="105"/>
        <v>Wagmatcook 1</v>
      </c>
      <c r="AK598">
        <f t="shared" si="106"/>
        <v>12215</v>
      </c>
      <c r="AL598" t="str">
        <f t="shared" si="107"/>
        <v>1218003</v>
      </c>
      <c r="AN598">
        <f t="shared" si="108"/>
        <v>12</v>
      </c>
      <c r="AO598">
        <f t="shared" si="109"/>
        <v>3</v>
      </c>
    </row>
    <row r="599" spans="1:41" x14ac:dyDescent="0.2">
      <c r="A599" s="29"/>
      <c r="B599" s="29"/>
      <c r="C599" s="29"/>
      <c r="D599" s="29"/>
      <c r="E599" s="29"/>
      <c r="F599" s="29"/>
      <c r="G599" s="29"/>
      <c r="H599" s="30" t="s">
        <v>622</v>
      </c>
      <c r="I599" s="30"/>
      <c r="J599" s="30"/>
      <c r="K599" s="30" t="s">
        <v>561</v>
      </c>
      <c r="L599" s="30"/>
      <c r="M599" s="30"/>
      <c r="N599" s="30"/>
      <c r="O599" s="30"/>
      <c r="P599" s="30"/>
      <c r="Q599" s="30"/>
      <c r="R599" s="30"/>
      <c r="S599" s="30"/>
      <c r="T599" s="30"/>
      <c r="U599" s="30"/>
      <c r="V599" s="30"/>
      <c r="W599" s="6">
        <v>12</v>
      </c>
      <c r="X599" s="7">
        <v>2</v>
      </c>
      <c r="Y599" s="31">
        <v>4</v>
      </c>
      <c r="Z599" s="31"/>
      <c r="AC599" t="str">
        <f t="shared" si="100"/>
        <v>Yarmouth</v>
      </c>
      <c r="AD599" t="str">
        <f t="shared" si="101"/>
        <v>MD</v>
      </c>
      <c r="AE599" t="str">
        <f t="shared" si="99"/>
        <v>TRUE</v>
      </c>
      <c r="AG599">
        <f t="shared" si="102"/>
        <v>12</v>
      </c>
      <c r="AH599">
        <f t="shared" si="103"/>
        <v>2</v>
      </c>
      <c r="AI599">
        <f t="shared" si="104"/>
        <v>4</v>
      </c>
      <c r="AJ599" t="str">
        <f t="shared" si="105"/>
        <v>Yarmouth</v>
      </c>
      <c r="AK599">
        <f t="shared" si="106"/>
        <v>12215</v>
      </c>
      <c r="AL599" t="str">
        <f t="shared" si="107"/>
        <v>1202004</v>
      </c>
      <c r="AN599">
        <f t="shared" si="108"/>
        <v>8</v>
      </c>
      <c r="AO599">
        <f t="shared" si="109"/>
        <v>2</v>
      </c>
    </row>
    <row r="600" spans="1:41" x14ac:dyDescent="0.2">
      <c r="A600" s="29"/>
      <c r="B600" s="29"/>
      <c r="C600" s="29"/>
      <c r="D600" s="29"/>
      <c r="E600" s="29"/>
      <c r="F600" s="29"/>
      <c r="G600" s="29"/>
      <c r="H600" s="30" t="s">
        <v>622</v>
      </c>
      <c r="I600" s="30"/>
      <c r="J600" s="30"/>
      <c r="K600" s="30" t="s">
        <v>12</v>
      </c>
      <c r="L600" s="30"/>
      <c r="M600" s="30"/>
      <c r="N600" s="30"/>
      <c r="O600" s="30"/>
      <c r="P600" s="30"/>
      <c r="Q600" s="30"/>
      <c r="R600" s="30"/>
      <c r="S600" s="30"/>
      <c r="T600" s="30"/>
      <c r="U600" s="30"/>
      <c r="V600" s="30"/>
      <c r="W600" s="6">
        <v>12</v>
      </c>
      <c r="X600" s="7">
        <v>2</v>
      </c>
      <c r="Y600" s="31">
        <v>6</v>
      </c>
      <c r="Z600" s="31"/>
      <c r="AC600" t="str">
        <f t="shared" si="100"/>
        <v>Yarmouth</v>
      </c>
      <c r="AD600" t="str">
        <f t="shared" si="101"/>
        <v>T</v>
      </c>
      <c r="AE600" t="str">
        <f t="shared" si="99"/>
        <v>TRUE</v>
      </c>
      <c r="AG600">
        <f t="shared" si="102"/>
        <v>12</v>
      </c>
      <c r="AH600">
        <f t="shared" si="103"/>
        <v>2</v>
      </c>
      <c r="AI600">
        <f t="shared" si="104"/>
        <v>6</v>
      </c>
      <c r="AJ600" t="str">
        <f t="shared" si="105"/>
        <v>Yarmouth</v>
      </c>
      <c r="AK600">
        <f t="shared" si="106"/>
        <v>12215</v>
      </c>
      <c r="AL600" t="str">
        <f t="shared" si="107"/>
        <v>1202006</v>
      </c>
      <c r="AN600">
        <f t="shared" si="108"/>
        <v>8</v>
      </c>
      <c r="AO600">
        <f t="shared" si="109"/>
        <v>1</v>
      </c>
    </row>
    <row r="601" spans="1:41" x14ac:dyDescent="0.2">
      <c r="A601" s="30" t="s">
        <v>623</v>
      </c>
      <c r="B601" s="30"/>
      <c r="C601" s="30"/>
      <c r="D601" s="36">
        <v>12999</v>
      </c>
      <c r="E601" s="36"/>
      <c r="F601" s="36"/>
      <c r="G601" s="36"/>
      <c r="H601" s="37" t="s">
        <v>624</v>
      </c>
      <c r="I601" s="37"/>
      <c r="J601" s="37"/>
      <c r="K601" s="37" t="s">
        <v>272</v>
      </c>
      <c r="L601" s="37"/>
      <c r="M601" s="37"/>
      <c r="N601" s="37"/>
      <c r="O601" s="37"/>
      <c r="P601" s="37"/>
      <c r="Q601" s="37"/>
      <c r="R601" s="37"/>
      <c r="S601" s="37"/>
      <c r="T601" s="37"/>
      <c r="U601" s="37"/>
      <c r="V601" s="37"/>
      <c r="W601" s="20">
        <v>12</v>
      </c>
      <c r="X601" s="18">
        <v>5</v>
      </c>
      <c r="Y601" s="38">
        <v>2</v>
      </c>
      <c r="Z601" s="38"/>
      <c r="AC601" t="str">
        <f t="shared" si="100"/>
        <v>Bear River (Part) 6</v>
      </c>
      <c r="AD601" t="str">
        <f t="shared" si="101"/>
        <v>IRI</v>
      </c>
      <c r="AE601" t="str">
        <f t="shared" si="99"/>
        <v>TRUE</v>
      </c>
      <c r="AG601">
        <f t="shared" si="102"/>
        <v>12</v>
      </c>
      <c r="AH601">
        <f t="shared" si="103"/>
        <v>5</v>
      </c>
      <c r="AI601">
        <f t="shared" si="104"/>
        <v>2</v>
      </c>
      <c r="AJ601" t="str">
        <f t="shared" si="105"/>
        <v>Bear River (Part) 6</v>
      </c>
      <c r="AK601">
        <f t="shared" si="106"/>
        <v>12215</v>
      </c>
      <c r="AL601" t="str">
        <f t="shared" si="107"/>
        <v>1205002</v>
      </c>
      <c r="AN601">
        <f t="shared" si="108"/>
        <v>19</v>
      </c>
      <c r="AO601">
        <f t="shared" si="109"/>
        <v>3</v>
      </c>
    </row>
    <row r="602" spans="1:41" x14ac:dyDescent="0.2">
      <c r="A602" s="29"/>
      <c r="B602" s="29"/>
      <c r="C602" s="29"/>
      <c r="D602" s="29"/>
      <c r="E602" s="29"/>
      <c r="F602" s="29"/>
      <c r="G602" s="29"/>
      <c r="H602" s="30" t="s">
        <v>624</v>
      </c>
      <c r="I602" s="30"/>
      <c r="J602" s="30"/>
      <c r="K602" s="30" t="s">
        <v>272</v>
      </c>
      <c r="L602" s="30"/>
      <c r="M602" s="30"/>
      <c r="N602" s="30"/>
      <c r="O602" s="30"/>
      <c r="P602" s="30"/>
      <c r="Q602" s="30"/>
      <c r="R602" s="30"/>
      <c r="S602" s="30"/>
      <c r="T602" s="30"/>
      <c r="U602" s="30"/>
      <c r="V602" s="30"/>
      <c r="W602" s="6">
        <v>12</v>
      </c>
      <c r="X602" s="7">
        <v>3</v>
      </c>
      <c r="Y602" s="31">
        <v>9</v>
      </c>
      <c r="Z602" s="31"/>
      <c r="AC602" t="str">
        <f t="shared" si="100"/>
        <v>Bear River (Part) 6</v>
      </c>
      <c r="AD602" t="str">
        <f t="shared" si="101"/>
        <v>IRI</v>
      </c>
      <c r="AE602" t="str">
        <f t="shared" si="99"/>
        <v>TRUE</v>
      </c>
      <c r="AG602">
        <f t="shared" si="102"/>
        <v>12</v>
      </c>
      <c r="AH602">
        <f t="shared" si="103"/>
        <v>3</v>
      </c>
      <c r="AI602">
        <f t="shared" si="104"/>
        <v>9</v>
      </c>
      <c r="AJ602" t="str">
        <f t="shared" si="105"/>
        <v>Bear River (Part) 6</v>
      </c>
      <c r="AK602">
        <f t="shared" si="106"/>
        <v>12215</v>
      </c>
      <c r="AL602" t="str">
        <f t="shared" si="107"/>
        <v>1203009</v>
      </c>
      <c r="AN602">
        <f t="shared" si="108"/>
        <v>19</v>
      </c>
      <c r="AO602">
        <f t="shared" si="109"/>
        <v>3</v>
      </c>
    </row>
    <row r="603" spans="1:41" x14ac:dyDescent="0.2">
      <c r="A603" s="29"/>
      <c r="B603" s="29"/>
      <c r="C603" s="29"/>
      <c r="D603" s="29"/>
      <c r="E603" s="29"/>
      <c r="F603" s="29"/>
      <c r="G603" s="29"/>
      <c r="H603" s="30" t="s">
        <v>625</v>
      </c>
      <c r="I603" s="30"/>
      <c r="J603" s="30"/>
      <c r="K603" s="30" t="s">
        <v>272</v>
      </c>
      <c r="L603" s="30"/>
      <c r="M603" s="30"/>
      <c r="N603" s="30"/>
      <c r="O603" s="30"/>
      <c r="P603" s="30"/>
      <c r="Q603" s="30"/>
      <c r="R603" s="30"/>
      <c r="S603" s="30"/>
      <c r="T603" s="30"/>
      <c r="U603" s="30"/>
      <c r="V603" s="30"/>
      <c r="W603" s="6">
        <v>12</v>
      </c>
      <c r="X603" s="7">
        <v>5</v>
      </c>
      <c r="Y603" s="31">
        <v>6</v>
      </c>
      <c r="Z603" s="31"/>
      <c r="AC603" t="str">
        <f t="shared" si="100"/>
        <v>Bear River 6B</v>
      </c>
      <c r="AD603" t="str">
        <f t="shared" si="101"/>
        <v>IRI</v>
      </c>
      <c r="AE603" t="str">
        <f t="shared" si="99"/>
        <v>TRUE</v>
      </c>
      <c r="AG603">
        <f t="shared" si="102"/>
        <v>12</v>
      </c>
      <c r="AH603">
        <f t="shared" si="103"/>
        <v>5</v>
      </c>
      <c r="AI603">
        <f t="shared" si="104"/>
        <v>6</v>
      </c>
      <c r="AJ603" t="str">
        <f t="shared" si="105"/>
        <v>Bear River 6B</v>
      </c>
      <c r="AK603">
        <f t="shared" si="106"/>
        <v>12215</v>
      </c>
      <c r="AL603" t="str">
        <f t="shared" si="107"/>
        <v>1205006</v>
      </c>
      <c r="AN603">
        <f t="shared" si="108"/>
        <v>13</v>
      </c>
      <c r="AO603">
        <f t="shared" si="109"/>
        <v>3</v>
      </c>
    </row>
    <row r="604" spans="1:41" x14ac:dyDescent="0.2">
      <c r="A604" s="29"/>
      <c r="B604" s="29"/>
      <c r="C604" s="29"/>
      <c r="D604" s="29"/>
      <c r="E604" s="29"/>
      <c r="F604" s="29"/>
      <c r="G604" s="29"/>
      <c r="H604" s="30" t="s">
        <v>626</v>
      </c>
      <c r="I604" s="30"/>
      <c r="J604" s="30"/>
      <c r="K604" s="30" t="s">
        <v>272</v>
      </c>
      <c r="L604" s="30"/>
      <c r="M604" s="30"/>
      <c r="N604" s="30"/>
      <c r="O604" s="30"/>
      <c r="P604" s="30"/>
      <c r="Q604" s="30"/>
      <c r="R604" s="30"/>
      <c r="S604" s="30"/>
      <c r="T604" s="30"/>
      <c r="U604" s="30"/>
      <c r="V604" s="30"/>
      <c r="W604" s="6">
        <v>12</v>
      </c>
      <c r="X604" s="7">
        <v>7</v>
      </c>
      <c r="Y604" s="31">
        <v>27</v>
      </c>
      <c r="Z604" s="31"/>
      <c r="AC604" t="str">
        <f t="shared" si="100"/>
        <v>Glooscap 35</v>
      </c>
      <c r="AD604" t="str">
        <f t="shared" si="101"/>
        <v>IRI</v>
      </c>
      <c r="AE604" t="str">
        <f t="shared" si="99"/>
        <v>TRUE</v>
      </c>
      <c r="AG604">
        <f t="shared" si="102"/>
        <v>12</v>
      </c>
      <c r="AH604">
        <f t="shared" si="103"/>
        <v>7</v>
      </c>
      <c r="AI604">
        <f t="shared" si="104"/>
        <v>27</v>
      </c>
      <c r="AJ604" t="str">
        <f t="shared" si="105"/>
        <v>Glooscap 35</v>
      </c>
      <c r="AK604">
        <f t="shared" si="106"/>
        <v>12215</v>
      </c>
      <c r="AL604" t="str">
        <f t="shared" si="107"/>
        <v>1207027</v>
      </c>
      <c r="AN604">
        <f t="shared" si="108"/>
        <v>11</v>
      </c>
      <c r="AO604">
        <f t="shared" si="109"/>
        <v>3</v>
      </c>
    </row>
    <row r="605" spans="1:41" x14ac:dyDescent="0.2">
      <c r="A605" s="29"/>
      <c r="B605" s="29"/>
      <c r="C605" s="29"/>
      <c r="D605" s="29"/>
      <c r="E605" s="29"/>
      <c r="F605" s="29"/>
      <c r="G605" s="29"/>
      <c r="H605" s="30" t="s">
        <v>627</v>
      </c>
      <c r="I605" s="30"/>
      <c r="J605" s="30"/>
      <c r="K605" s="30" t="s">
        <v>272</v>
      </c>
      <c r="L605" s="30"/>
      <c r="M605" s="30"/>
      <c r="N605" s="30"/>
      <c r="O605" s="30"/>
      <c r="P605" s="30"/>
      <c r="Q605" s="30"/>
      <c r="R605" s="30"/>
      <c r="S605" s="30"/>
      <c r="T605" s="30"/>
      <c r="U605" s="30"/>
      <c r="V605" s="30"/>
      <c r="W605" s="6">
        <v>12</v>
      </c>
      <c r="X605" s="7">
        <v>6</v>
      </c>
      <c r="Y605" s="31">
        <v>11</v>
      </c>
      <c r="Z605" s="31"/>
      <c r="AC605" t="str">
        <f t="shared" si="100"/>
        <v>Gold River 21</v>
      </c>
      <c r="AD605" t="str">
        <f t="shared" si="101"/>
        <v>IRI</v>
      </c>
      <c r="AE605" t="str">
        <f t="shared" si="99"/>
        <v>TRUE</v>
      </c>
      <c r="AG605">
        <f t="shared" si="102"/>
        <v>12</v>
      </c>
      <c r="AH605">
        <f t="shared" si="103"/>
        <v>6</v>
      </c>
      <c r="AI605">
        <f t="shared" si="104"/>
        <v>11</v>
      </c>
      <c r="AJ605" t="str">
        <f t="shared" si="105"/>
        <v>Gold River 21</v>
      </c>
      <c r="AK605">
        <f t="shared" si="106"/>
        <v>12215</v>
      </c>
      <c r="AL605" t="str">
        <f t="shared" si="107"/>
        <v>1206011</v>
      </c>
      <c r="AN605">
        <f t="shared" si="108"/>
        <v>13</v>
      </c>
      <c r="AO605">
        <f t="shared" si="109"/>
        <v>3</v>
      </c>
    </row>
    <row r="606" spans="1:41" x14ac:dyDescent="0.2">
      <c r="A606" s="29"/>
      <c r="B606" s="29"/>
      <c r="C606" s="29"/>
      <c r="D606" s="29"/>
      <c r="E606" s="29"/>
      <c r="F606" s="29"/>
      <c r="G606" s="29"/>
      <c r="H606" s="30" t="s">
        <v>628</v>
      </c>
      <c r="I606" s="30"/>
      <c r="J606" s="30"/>
      <c r="K606" s="30" t="s">
        <v>272</v>
      </c>
      <c r="L606" s="30"/>
      <c r="M606" s="30"/>
      <c r="N606" s="30"/>
      <c r="O606" s="30"/>
      <c r="P606" s="30"/>
      <c r="Q606" s="30"/>
      <c r="R606" s="30"/>
      <c r="S606" s="30"/>
      <c r="T606" s="30"/>
      <c r="U606" s="30"/>
      <c r="V606" s="30"/>
      <c r="W606" s="6">
        <v>12</v>
      </c>
      <c r="X606" s="7">
        <v>6</v>
      </c>
      <c r="Y606" s="31">
        <v>16</v>
      </c>
      <c r="Z606" s="31"/>
      <c r="AC606" t="str">
        <f t="shared" si="100"/>
        <v>New Ross 20</v>
      </c>
      <c r="AD606" t="str">
        <f t="shared" si="101"/>
        <v>IRI</v>
      </c>
      <c r="AE606" t="str">
        <f t="shared" si="99"/>
        <v>TRUE</v>
      </c>
      <c r="AG606">
        <f t="shared" si="102"/>
        <v>12</v>
      </c>
      <c r="AH606">
        <f t="shared" si="103"/>
        <v>6</v>
      </c>
      <c r="AI606">
        <f t="shared" si="104"/>
        <v>16</v>
      </c>
      <c r="AJ606" t="str">
        <f t="shared" si="105"/>
        <v>New Ross 20</v>
      </c>
      <c r="AK606">
        <f t="shared" si="106"/>
        <v>12215</v>
      </c>
      <c r="AL606" t="str">
        <f t="shared" si="107"/>
        <v>1206016</v>
      </c>
      <c r="AN606">
        <f t="shared" si="108"/>
        <v>11</v>
      </c>
      <c r="AO606">
        <f t="shared" si="109"/>
        <v>3</v>
      </c>
    </row>
    <row r="607" spans="1:41" x14ac:dyDescent="0.2">
      <c r="A607" s="29"/>
      <c r="B607" s="29"/>
      <c r="C607" s="29"/>
      <c r="D607" s="29"/>
      <c r="E607" s="29"/>
      <c r="F607" s="29"/>
      <c r="G607" s="29"/>
      <c r="H607" s="30" t="s">
        <v>629</v>
      </c>
      <c r="I607" s="30"/>
      <c r="J607" s="30"/>
      <c r="K607" s="30" t="s">
        <v>272</v>
      </c>
      <c r="L607" s="30"/>
      <c r="M607" s="30"/>
      <c r="N607" s="30"/>
      <c r="O607" s="30"/>
      <c r="P607" s="30"/>
      <c r="Q607" s="30"/>
      <c r="R607" s="30"/>
      <c r="S607" s="30"/>
      <c r="T607" s="30"/>
      <c r="U607" s="30"/>
      <c r="V607" s="30"/>
      <c r="W607" s="6">
        <v>12</v>
      </c>
      <c r="X607" s="7">
        <v>6</v>
      </c>
      <c r="Y607" s="31">
        <v>14</v>
      </c>
      <c r="Z607" s="31"/>
      <c r="AC607" t="str">
        <f t="shared" si="100"/>
        <v>Pennal 19</v>
      </c>
      <c r="AD607" t="str">
        <f t="shared" si="101"/>
        <v>IRI</v>
      </c>
      <c r="AE607" t="str">
        <f t="shared" si="99"/>
        <v>TRUE</v>
      </c>
      <c r="AG607">
        <f t="shared" si="102"/>
        <v>12</v>
      </c>
      <c r="AH607">
        <f t="shared" si="103"/>
        <v>6</v>
      </c>
      <c r="AI607">
        <f t="shared" si="104"/>
        <v>14</v>
      </c>
      <c r="AJ607" t="str">
        <f t="shared" si="105"/>
        <v>Pennal 19</v>
      </c>
      <c r="AK607">
        <f t="shared" si="106"/>
        <v>12215</v>
      </c>
      <c r="AL607" t="str">
        <f t="shared" si="107"/>
        <v>1206014</v>
      </c>
      <c r="AN607">
        <f t="shared" si="108"/>
        <v>9</v>
      </c>
      <c r="AO607">
        <f t="shared" si="109"/>
        <v>3</v>
      </c>
    </row>
    <row r="608" spans="1:41" x14ac:dyDescent="0.2">
      <c r="A608" s="29"/>
      <c r="B608" s="29"/>
      <c r="C608" s="29"/>
      <c r="D608" s="29"/>
      <c r="E608" s="29"/>
      <c r="F608" s="29"/>
      <c r="G608" s="29"/>
      <c r="H608" s="30" t="s">
        <v>630</v>
      </c>
      <c r="I608" s="30"/>
      <c r="J608" s="30"/>
      <c r="K608" s="30" t="s">
        <v>272</v>
      </c>
      <c r="L608" s="30"/>
      <c r="M608" s="30"/>
      <c r="N608" s="30"/>
      <c r="O608" s="30"/>
      <c r="P608" s="30"/>
      <c r="Q608" s="30"/>
      <c r="R608" s="30"/>
      <c r="S608" s="30"/>
      <c r="T608" s="30"/>
      <c r="U608" s="30"/>
      <c r="V608" s="30"/>
      <c r="W608" s="6">
        <v>12</v>
      </c>
      <c r="X608" s="7">
        <v>4</v>
      </c>
      <c r="Y608" s="31">
        <v>9</v>
      </c>
      <c r="Z608" s="31"/>
      <c r="AC608" t="str">
        <f t="shared" si="100"/>
        <v>Ponhook Lake 10</v>
      </c>
      <c r="AD608" t="str">
        <f t="shared" si="101"/>
        <v>IRI</v>
      </c>
      <c r="AE608" t="str">
        <f t="shared" si="99"/>
        <v>TRUE</v>
      </c>
      <c r="AG608">
        <f t="shared" si="102"/>
        <v>12</v>
      </c>
      <c r="AH608">
        <f t="shared" si="103"/>
        <v>4</v>
      </c>
      <c r="AI608">
        <f t="shared" si="104"/>
        <v>9</v>
      </c>
      <c r="AJ608" t="str">
        <f t="shared" si="105"/>
        <v>Ponhook Lake 10</v>
      </c>
      <c r="AK608">
        <f t="shared" si="106"/>
        <v>12215</v>
      </c>
      <c r="AL608" t="str">
        <f t="shared" si="107"/>
        <v>1204009</v>
      </c>
      <c r="AN608">
        <f t="shared" si="108"/>
        <v>15</v>
      </c>
      <c r="AO608">
        <f t="shared" si="109"/>
        <v>3</v>
      </c>
    </row>
    <row r="609" spans="1:41" x14ac:dyDescent="0.2">
      <c r="A609" s="29"/>
      <c r="B609" s="29"/>
      <c r="C609" s="29"/>
      <c r="D609" s="29"/>
      <c r="E609" s="29"/>
      <c r="F609" s="29"/>
      <c r="G609" s="29"/>
      <c r="H609" s="30" t="s">
        <v>631</v>
      </c>
      <c r="I609" s="30"/>
      <c r="J609" s="30"/>
      <c r="K609" s="30" t="s">
        <v>272</v>
      </c>
      <c r="L609" s="30"/>
      <c r="M609" s="30"/>
      <c r="N609" s="30"/>
      <c r="O609" s="30"/>
      <c r="P609" s="30"/>
      <c r="Q609" s="30"/>
      <c r="R609" s="30"/>
      <c r="S609" s="30"/>
      <c r="T609" s="30"/>
      <c r="U609" s="30"/>
      <c r="V609" s="30"/>
      <c r="W609" s="6">
        <v>12</v>
      </c>
      <c r="X609" s="15">
        <v>15</v>
      </c>
      <c r="Y609" s="31">
        <v>8</v>
      </c>
      <c r="Z609" s="31"/>
      <c r="AC609" t="str">
        <f t="shared" si="100"/>
        <v>Whycocomagh 2</v>
      </c>
      <c r="AD609" t="str">
        <f t="shared" si="101"/>
        <v>IRI</v>
      </c>
      <c r="AE609" t="str">
        <f t="shared" si="99"/>
        <v>TRUE</v>
      </c>
      <c r="AG609">
        <f t="shared" si="102"/>
        <v>12</v>
      </c>
      <c r="AH609">
        <f t="shared" si="103"/>
        <v>15</v>
      </c>
      <c r="AI609">
        <f t="shared" si="104"/>
        <v>8</v>
      </c>
      <c r="AJ609" t="str">
        <f t="shared" si="105"/>
        <v>Whycocomagh 2</v>
      </c>
      <c r="AK609">
        <f t="shared" si="106"/>
        <v>12215</v>
      </c>
      <c r="AL609" t="str">
        <f t="shared" si="107"/>
        <v>1215008</v>
      </c>
      <c r="AN609">
        <f t="shared" si="108"/>
        <v>13</v>
      </c>
      <c r="AO609">
        <f t="shared" si="109"/>
        <v>3</v>
      </c>
    </row>
    <row r="610" spans="1:41" x14ac:dyDescent="0.2">
      <c r="A610" s="29"/>
      <c r="B610" s="29"/>
      <c r="C610" s="29"/>
      <c r="D610" s="29"/>
      <c r="E610" s="29"/>
      <c r="F610" s="29"/>
      <c r="G610" s="29"/>
      <c r="H610" s="30" t="s">
        <v>632</v>
      </c>
      <c r="I610" s="30"/>
      <c r="J610" s="30"/>
      <c r="K610" s="30" t="s">
        <v>272</v>
      </c>
      <c r="L610" s="30"/>
      <c r="M610" s="30"/>
      <c r="N610" s="30"/>
      <c r="O610" s="30"/>
      <c r="P610" s="30"/>
      <c r="Q610" s="30"/>
      <c r="R610" s="30"/>
      <c r="S610" s="30"/>
      <c r="T610" s="30"/>
      <c r="U610" s="30"/>
      <c r="V610" s="30"/>
      <c r="W610" s="6">
        <v>12</v>
      </c>
      <c r="X610" s="7">
        <v>4</v>
      </c>
      <c r="Y610" s="31">
        <v>15</v>
      </c>
      <c r="Z610" s="31"/>
      <c r="AC610" t="str">
        <f t="shared" si="100"/>
        <v>Wildcat 12</v>
      </c>
      <c r="AD610" t="str">
        <f t="shared" si="101"/>
        <v>IRI</v>
      </c>
      <c r="AE610" t="str">
        <f t="shared" si="99"/>
        <v>TRUE</v>
      </c>
      <c r="AG610">
        <f t="shared" si="102"/>
        <v>12</v>
      </c>
      <c r="AH610">
        <f t="shared" si="103"/>
        <v>4</v>
      </c>
      <c r="AI610">
        <f t="shared" si="104"/>
        <v>15</v>
      </c>
      <c r="AJ610" t="str">
        <f t="shared" si="105"/>
        <v>Wildcat 12</v>
      </c>
      <c r="AK610">
        <f t="shared" si="106"/>
        <v>12215</v>
      </c>
      <c r="AL610" t="str">
        <f t="shared" si="107"/>
        <v>1204015</v>
      </c>
      <c r="AN610">
        <f t="shared" si="108"/>
        <v>10</v>
      </c>
      <c r="AO610">
        <f t="shared" si="109"/>
        <v>3</v>
      </c>
    </row>
    <row r="611" spans="1:41" x14ac:dyDescent="0.2">
      <c r="A611" s="29"/>
      <c r="B611" s="29"/>
      <c r="C611" s="29"/>
      <c r="D611" s="29"/>
      <c r="E611" s="29"/>
      <c r="F611" s="29"/>
      <c r="G611" s="29"/>
      <c r="H611" s="30" t="s">
        <v>633</v>
      </c>
      <c r="I611" s="30"/>
      <c r="J611" s="30"/>
      <c r="K611" s="30" t="s">
        <v>272</v>
      </c>
      <c r="L611" s="30"/>
      <c r="M611" s="30"/>
      <c r="N611" s="30"/>
      <c r="O611" s="30"/>
      <c r="P611" s="30"/>
      <c r="Q611" s="30"/>
      <c r="R611" s="30"/>
      <c r="S611" s="30"/>
      <c r="T611" s="30"/>
      <c r="U611" s="30"/>
      <c r="V611" s="30"/>
      <c r="W611" s="6">
        <v>12</v>
      </c>
      <c r="X611" s="7">
        <v>2</v>
      </c>
      <c r="Y611" s="31">
        <v>40</v>
      </c>
      <c r="Z611" s="31"/>
      <c r="AC611" t="str">
        <f t="shared" si="100"/>
        <v>Yarmouth 33</v>
      </c>
      <c r="AD611" t="str">
        <f t="shared" si="101"/>
        <v>IRI</v>
      </c>
      <c r="AE611" t="str">
        <f t="shared" si="99"/>
        <v>TRUE</v>
      </c>
      <c r="AG611">
        <f t="shared" si="102"/>
        <v>12</v>
      </c>
      <c r="AH611">
        <f t="shared" si="103"/>
        <v>2</v>
      </c>
      <c r="AI611">
        <f t="shared" si="104"/>
        <v>40</v>
      </c>
      <c r="AJ611" t="str">
        <f t="shared" si="105"/>
        <v>Yarmouth 33</v>
      </c>
      <c r="AK611">
        <f t="shared" si="106"/>
        <v>12215</v>
      </c>
      <c r="AL611" t="str">
        <f t="shared" si="107"/>
        <v>1202040</v>
      </c>
      <c r="AN611">
        <f t="shared" si="108"/>
        <v>11</v>
      </c>
      <c r="AO611">
        <f t="shared" si="109"/>
        <v>3</v>
      </c>
    </row>
    <row r="612" spans="1:41" x14ac:dyDescent="0.2">
      <c r="A612" s="29" t="s">
        <v>634</v>
      </c>
      <c r="B612" s="29"/>
      <c r="C612" s="29"/>
      <c r="D612" s="29"/>
      <c r="E612" s="50">
        <v>13</v>
      </c>
      <c r="F612" s="50"/>
      <c r="G612" s="50"/>
      <c r="H612" s="29"/>
      <c r="I612" s="29"/>
      <c r="J612" s="29"/>
      <c r="K612" s="29"/>
      <c r="L612" s="29"/>
      <c r="M612" s="29"/>
      <c r="N612" s="29"/>
      <c r="O612" s="29"/>
      <c r="P612" s="29"/>
      <c r="Q612" s="29"/>
      <c r="R612" s="29"/>
      <c r="S612" s="29"/>
      <c r="T612" s="29"/>
      <c r="U612" s="29"/>
      <c r="V612" s="29"/>
      <c r="W612" s="29"/>
      <c r="X612" s="29"/>
      <c r="Y612" s="29"/>
      <c r="AC612" t="str">
        <f t="shared" si="100"/>
        <v/>
      </c>
      <c r="AD612" t="str">
        <f t="shared" si="101"/>
        <v/>
      </c>
      <c r="AE612" t="str">
        <f t="shared" si="99"/>
        <v>FALSE</v>
      </c>
      <c r="AG612" t="str">
        <f t="shared" si="102"/>
        <v/>
      </c>
      <c r="AH612" t="str">
        <f t="shared" si="103"/>
        <v/>
      </c>
      <c r="AI612" t="str">
        <f t="shared" si="104"/>
        <v/>
      </c>
      <c r="AJ612" t="str">
        <f t="shared" si="105"/>
        <v/>
      </c>
      <c r="AK612">
        <f t="shared" si="106"/>
        <v>13</v>
      </c>
      <c r="AL612" t="str">
        <f t="shared" si="107"/>
        <v/>
      </c>
      <c r="AN612">
        <f t="shared" si="108"/>
        <v>0</v>
      </c>
      <c r="AO612">
        <f t="shared" si="109"/>
        <v>0</v>
      </c>
    </row>
    <row r="613" spans="1:41" x14ac:dyDescent="0.2">
      <c r="A613" s="44" t="s">
        <v>635</v>
      </c>
      <c r="B613" s="44"/>
      <c r="C613" s="44"/>
      <c r="D613" s="44"/>
      <c r="E613" s="44" t="s">
        <v>636</v>
      </c>
      <c r="F613" s="44"/>
      <c r="G613" s="44"/>
      <c r="H613" s="29"/>
      <c r="I613" s="29"/>
      <c r="J613" s="29"/>
      <c r="K613" s="29"/>
      <c r="L613" s="29"/>
      <c r="M613" s="29"/>
      <c r="N613" s="29"/>
      <c r="O613" s="29"/>
      <c r="P613" s="29"/>
      <c r="Q613" s="29"/>
      <c r="R613" s="29"/>
      <c r="S613" s="29"/>
      <c r="T613" s="29"/>
      <c r="U613" s="29"/>
      <c r="V613" s="29"/>
      <c r="W613" s="29"/>
      <c r="X613" s="29"/>
      <c r="Y613" s="29"/>
      <c r="AC613" t="str">
        <f t="shared" si="100"/>
        <v/>
      </c>
      <c r="AD613" t="str">
        <f t="shared" si="101"/>
        <v/>
      </c>
      <c r="AE613" t="str">
        <f t="shared" si="99"/>
        <v>FALSE</v>
      </c>
      <c r="AG613" t="str">
        <f t="shared" si="102"/>
        <v/>
      </c>
      <c r="AH613" t="str">
        <f t="shared" si="103"/>
        <v/>
      </c>
      <c r="AI613" t="str">
        <f t="shared" si="104"/>
        <v/>
      </c>
      <c r="AJ613" t="str">
        <f t="shared" si="105"/>
        <v/>
      </c>
      <c r="AK613">
        <f t="shared" si="106"/>
        <v>13</v>
      </c>
      <c r="AL613" t="str">
        <f t="shared" si="107"/>
        <v/>
      </c>
      <c r="AN613">
        <f t="shared" si="108"/>
        <v>0</v>
      </c>
      <c r="AO613">
        <f t="shared" si="109"/>
        <v>0</v>
      </c>
    </row>
    <row r="614" spans="1:41" x14ac:dyDescent="0.2">
      <c r="A614" s="30" t="s">
        <v>637</v>
      </c>
      <c r="B614" s="30"/>
      <c r="C614" s="30"/>
      <c r="D614" s="30"/>
      <c r="E614" s="47">
        <v>13305</v>
      </c>
      <c r="F614" s="47"/>
      <c r="G614" s="47"/>
      <c r="H614" s="30" t="s">
        <v>638</v>
      </c>
      <c r="I614" s="30"/>
      <c r="J614" s="60" t="s">
        <v>639</v>
      </c>
      <c r="K614" s="60"/>
      <c r="L614" s="60"/>
      <c r="M614" s="60"/>
      <c r="N614" s="60"/>
      <c r="O614" s="60"/>
      <c r="P614" s="60"/>
      <c r="Q614" s="60"/>
      <c r="R614" s="60"/>
      <c r="S614" s="60"/>
      <c r="T614" s="60"/>
      <c r="U614" s="46">
        <v>13</v>
      </c>
      <c r="V614" s="46"/>
      <c r="W614" s="46"/>
      <c r="X614" s="7">
        <v>6</v>
      </c>
      <c r="Y614" s="8">
        <v>14</v>
      </c>
      <c r="AC614" t="str">
        <f t="shared" si="100"/>
        <v>Coverdale</v>
      </c>
      <c r="AD614" t="str">
        <f t="shared" si="101"/>
        <v>P</v>
      </c>
      <c r="AE614" t="str">
        <f t="shared" si="99"/>
        <v>TRUE</v>
      </c>
      <c r="AG614">
        <f t="shared" si="102"/>
        <v>13</v>
      </c>
      <c r="AH614">
        <f t="shared" si="103"/>
        <v>6</v>
      </c>
      <c r="AI614">
        <f t="shared" si="104"/>
        <v>14</v>
      </c>
      <c r="AJ614" t="str">
        <f t="shared" si="105"/>
        <v>Coverdale</v>
      </c>
      <c r="AK614">
        <f t="shared" si="106"/>
        <v>13305</v>
      </c>
      <c r="AL614" t="str">
        <f t="shared" si="107"/>
        <v>1306014</v>
      </c>
      <c r="AN614">
        <f t="shared" si="108"/>
        <v>9</v>
      </c>
      <c r="AO614">
        <f t="shared" si="109"/>
        <v>1</v>
      </c>
    </row>
    <row r="615" spans="1:41" x14ac:dyDescent="0.2">
      <c r="A615" s="29"/>
      <c r="B615" s="29"/>
      <c r="C615" s="29"/>
      <c r="D615" s="29"/>
      <c r="E615" s="29"/>
      <c r="F615" s="29"/>
      <c r="G615" s="29"/>
      <c r="H615" s="30" t="s">
        <v>640</v>
      </c>
      <c r="I615" s="30"/>
      <c r="J615" s="60" t="s">
        <v>641</v>
      </c>
      <c r="K615" s="60"/>
      <c r="L615" s="60"/>
      <c r="M615" s="60"/>
      <c r="N615" s="60"/>
      <c r="O615" s="60"/>
      <c r="P615" s="60"/>
      <c r="Q615" s="60"/>
      <c r="R615" s="60"/>
      <c r="S615" s="60"/>
      <c r="T615" s="60"/>
      <c r="U615" s="46">
        <v>13</v>
      </c>
      <c r="V615" s="46"/>
      <c r="W615" s="46"/>
      <c r="X615" s="7">
        <v>7</v>
      </c>
      <c r="Y615" s="8">
        <v>45</v>
      </c>
      <c r="AC615" t="str">
        <f t="shared" si="100"/>
        <v>Dieppe</v>
      </c>
      <c r="AD615" t="str">
        <f t="shared" si="101"/>
        <v>C</v>
      </c>
      <c r="AE615" t="str">
        <f t="shared" si="99"/>
        <v>TRUE</v>
      </c>
      <c r="AG615">
        <f t="shared" si="102"/>
        <v>13</v>
      </c>
      <c r="AH615">
        <f t="shared" si="103"/>
        <v>7</v>
      </c>
      <c r="AI615">
        <f t="shared" si="104"/>
        <v>45</v>
      </c>
      <c r="AJ615" t="str">
        <f t="shared" si="105"/>
        <v>Dieppe</v>
      </c>
      <c r="AK615">
        <f t="shared" si="106"/>
        <v>13305</v>
      </c>
      <c r="AL615" t="str">
        <f t="shared" si="107"/>
        <v>1307045</v>
      </c>
      <c r="AN615">
        <f t="shared" si="108"/>
        <v>6</v>
      </c>
      <c r="AO615">
        <f t="shared" si="109"/>
        <v>1</v>
      </c>
    </row>
    <row r="616" spans="1:41" x14ac:dyDescent="0.2">
      <c r="A616" s="29"/>
      <c r="B616" s="29"/>
      <c r="C616" s="29"/>
      <c r="D616" s="29"/>
      <c r="E616" s="29"/>
      <c r="F616" s="29"/>
      <c r="G616" s="29"/>
      <c r="H616" s="30" t="s">
        <v>642</v>
      </c>
      <c r="I616" s="30"/>
      <c r="J616" s="60" t="s">
        <v>639</v>
      </c>
      <c r="K616" s="60"/>
      <c r="L616" s="60"/>
      <c r="M616" s="60"/>
      <c r="N616" s="60"/>
      <c r="O616" s="60"/>
      <c r="P616" s="60"/>
      <c r="Q616" s="60"/>
      <c r="R616" s="60"/>
      <c r="S616" s="60"/>
      <c r="T616" s="60"/>
      <c r="U616" s="46">
        <v>13</v>
      </c>
      <c r="V616" s="46"/>
      <c r="W616" s="46"/>
      <c r="X616" s="7">
        <v>7</v>
      </c>
      <c r="Y616" s="8">
        <v>11</v>
      </c>
      <c r="AC616" t="str">
        <f t="shared" si="100"/>
        <v>Dorchester</v>
      </c>
      <c r="AD616" t="str">
        <f t="shared" si="101"/>
        <v>P</v>
      </c>
      <c r="AE616" t="str">
        <f t="shared" si="99"/>
        <v>TRUE</v>
      </c>
      <c r="AG616">
        <f t="shared" si="102"/>
        <v>13</v>
      </c>
      <c r="AH616">
        <f t="shared" si="103"/>
        <v>7</v>
      </c>
      <c r="AI616">
        <f t="shared" si="104"/>
        <v>11</v>
      </c>
      <c r="AJ616" t="str">
        <f t="shared" si="105"/>
        <v>Dorchester</v>
      </c>
      <c r="AK616">
        <f t="shared" si="106"/>
        <v>13305</v>
      </c>
      <c r="AL616" t="str">
        <f t="shared" si="107"/>
        <v>1307011</v>
      </c>
      <c r="AN616">
        <f t="shared" si="108"/>
        <v>10</v>
      </c>
      <c r="AO616">
        <f t="shared" si="109"/>
        <v>1</v>
      </c>
    </row>
    <row r="617" spans="1:41" x14ac:dyDescent="0.2">
      <c r="A617" s="29"/>
      <c r="B617" s="29"/>
      <c r="C617" s="29"/>
      <c r="D617" s="29"/>
      <c r="E617" s="29"/>
      <c r="F617" s="29"/>
      <c r="G617" s="29"/>
      <c r="H617" s="30" t="s">
        <v>642</v>
      </c>
      <c r="I617" s="30"/>
      <c r="J617" s="60" t="s">
        <v>643</v>
      </c>
      <c r="K617" s="60"/>
      <c r="L617" s="60"/>
      <c r="M617" s="60"/>
      <c r="N617" s="60"/>
      <c r="O617" s="60"/>
      <c r="P617" s="60"/>
      <c r="Q617" s="60"/>
      <c r="R617" s="60"/>
      <c r="S617" s="60"/>
      <c r="T617" s="60"/>
      <c r="U617" s="46">
        <v>13</v>
      </c>
      <c r="V617" s="46"/>
      <c r="W617" s="46"/>
      <c r="X617" s="7">
        <v>7</v>
      </c>
      <c r="Y617" s="8">
        <v>12</v>
      </c>
      <c r="AC617" t="str">
        <f t="shared" si="100"/>
        <v>Dorchester</v>
      </c>
      <c r="AD617" t="str">
        <f t="shared" si="101"/>
        <v>VL</v>
      </c>
      <c r="AE617" t="str">
        <f t="shared" si="99"/>
        <v>TRUE</v>
      </c>
      <c r="AG617">
        <f t="shared" si="102"/>
        <v>13</v>
      </c>
      <c r="AH617">
        <f t="shared" si="103"/>
        <v>7</v>
      </c>
      <c r="AI617">
        <f t="shared" si="104"/>
        <v>12</v>
      </c>
      <c r="AJ617" t="str">
        <f t="shared" si="105"/>
        <v>Dorchester</v>
      </c>
      <c r="AK617">
        <f t="shared" si="106"/>
        <v>13305</v>
      </c>
      <c r="AL617" t="str">
        <f t="shared" si="107"/>
        <v>1307012</v>
      </c>
      <c r="AN617">
        <f t="shared" si="108"/>
        <v>10</v>
      </c>
      <c r="AO617">
        <f t="shared" si="109"/>
        <v>2</v>
      </c>
    </row>
    <row r="618" spans="1:41" x14ac:dyDescent="0.2">
      <c r="A618" s="29"/>
      <c r="B618" s="29"/>
      <c r="C618" s="29"/>
      <c r="D618" s="29"/>
      <c r="E618" s="29"/>
      <c r="F618" s="29"/>
      <c r="G618" s="29"/>
      <c r="H618" s="30" t="s">
        <v>644</v>
      </c>
      <c r="I618" s="30"/>
      <c r="J618" s="60" t="s">
        <v>639</v>
      </c>
      <c r="K618" s="60"/>
      <c r="L618" s="60"/>
      <c r="M618" s="60"/>
      <c r="N618" s="60"/>
      <c r="O618" s="60"/>
      <c r="P618" s="60"/>
      <c r="Q618" s="60"/>
      <c r="R618" s="60"/>
      <c r="S618" s="60"/>
      <c r="T618" s="60"/>
      <c r="U618" s="46">
        <v>13</v>
      </c>
      <c r="V618" s="46"/>
      <c r="W618" s="46"/>
      <c r="X618" s="7">
        <v>6</v>
      </c>
      <c r="Y618" s="8">
        <v>8</v>
      </c>
      <c r="AC618" t="str">
        <f t="shared" si="100"/>
        <v>Elgin</v>
      </c>
      <c r="AD618" t="str">
        <f t="shared" si="101"/>
        <v>P</v>
      </c>
      <c r="AE618" t="str">
        <f t="shared" si="99"/>
        <v>TRUE</v>
      </c>
      <c r="AG618">
        <f t="shared" si="102"/>
        <v>13</v>
      </c>
      <c r="AH618">
        <f t="shared" si="103"/>
        <v>6</v>
      </c>
      <c r="AI618">
        <f t="shared" si="104"/>
        <v>8</v>
      </c>
      <c r="AJ618" t="str">
        <f t="shared" si="105"/>
        <v>Elgin</v>
      </c>
      <c r="AK618">
        <f t="shared" si="106"/>
        <v>13305</v>
      </c>
      <c r="AL618" t="str">
        <f t="shared" si="107"/>
        <v>1306008</v>
      </c>
      <c r="AN618">
        <f t="shared" si="108"/>
        <v>5</v>
      </c>
      <c r="AO618">
        <f t="shared" si="109"/>
        <v>1</v>
      </c>
    </row>
    <row r="619" spans="1:41" x14ac:dyDescent="0.2">
      <c r="A619" s="29"/>
      <c r="B619" s="29"/>
      <c r="C619" s="29"/>
      <c r="D619" s="29"/>
      <c r="E619" s="29"/>
      <c r="F619" s="29"/>
      <c r="G619" s="29"/>
      <c r="H619" s="30" t="s">
        <v>645</v>
      </c>
      <c r="I619" s="30"/>
      <c r="J619" s="60" t="s">
        <v>272</v>
      </c>
      <c r="K619" s="60"/>
      <c r="L619" s="60"/>
      <c r="M619" s="60"/>
      <c r="N619" s="60"/>
      <c r="O619" s="60"/>
      <c r="P619" s="60"/>
      <c r="Q619" s="60"/>
      <c r="R619" s="60"/>
      <c r="S619" s="60"/>
      <c r="T619" s="60"/>
      <c r="U619" s="46">
        <v>13</v>
      </c>
      <c r="V619" s="46"/>
      <c r="W619" s="46"/>
      <c r="X619" s="7">
        <v>7</v>
      </c>
      <c r="Y619" s="8">
        <v>14</v>
      </c>
      <c r="AC619" t="str">
        <f t="shared" si="100"/>
        <v>Fort Folly 1</v>
      </c>
      <c r="AD619" t="str">
        <f t="shared" si="101"/>
        <v>IRI</v>
      </c>
      <c r="AE619" t="str">
        <f t="shared" si="99"/>
        <v>TRUE</v>
      </c>
      <c r="AG619">
        <f t="shared" si="102"/>
        <v>13</v>
      </c>
      <c r="AH619">
        <f t="shared" si="103"/>
        <v>7</v>
      </c>
      <c r="AI619">
        <f t="shared" si="104"/>
        <v>14</v>
      </c>
      <c r="AJ619" t="str">
        <f t="shared" si="105"/>
        <v>Fort Folly 1</v>
      </c>
      <c r="AK619">
        <f t="shared" si="106"/>
        <v>13305</v>
      </c>
      <c r="AL619" t="str">
        <f t="shared" si="107"/>
        <v>1307014</v>
      </c>
      <c r="AN619">
        <f t="shared" si="108"/>
        <v>12</v>
      </c>
      <c r="AO619">
        <f t="shared" si="109"/>
        <v>3</v>
      </c>
    </row>
    <row r="620" spans="1:41" x14ac:dyDescent="0.2">
      <c r="A620" s="29"/>
      <c r="B620" s="29"/>
      <c r="C620" s="29"/>
      <c r="D620" s="29"/>
      <c r="E620" s="29"/>
      <c r="F620" s="29"/>
      <c r="G620" s="29"/>
      <c r="H620" s="30" t="s">
        <v>646</v>
      </c>
      <c r="I620" s="30"/>
      <c r="J620" s="60" t="s">
        <v>639</v>
      </c>
      <c r="K620" s="60"/>
      <c r="L620" s="60"/>
      <c r="M620" s="60"/>
      <c r="N620" s="60"/>
      <c r="O620" s="60"/>
      <c r="P620" s="60"/>
      <c r="Q620" s="60"/>
      <c r="R620" s="60"/>
      <c r="S620" s="60"/>
      <c r="T620" s="60"/>
      <c r="U620" s="46">
        <v>13</v>
      </c>
      <c r="V620" s="46"/>
      <c r="W620" s="46"/>
      <c r="X620" s="7">
        <v>6</v>
      </c>
      <c r="Y620" s="8">
        <v>11</v>
      </c>
      <c r="AC620" t="str">
        <f t="shared" si="100"/>
        <v>Hillsborough</v>
      </c>
      <c r="AD620" t="str">
        <f t="shared" si="101"/>
        <v>P</v>
      </c>
      <c r="AE620" t="str">
        <f t="shared" si="99"/>
        <v>TRUE</v>
      </c>
      <c r="AG620">
        <f t="shared" si="102"/>
        <v>13</v>
      </c>
      <c r="AH620">
        <f t="shared" si="103"/>
        <v>6</v>
      </c>
      <c r="AI620">
        <f t="shared" si="104"/>
        <v>11</v>
      </c>
      <c r="AJ620" t="str">
        <f t="shared" si="105"/>
        <v>Hillsborough</v>
      </c>
      <c r="AK620">
        <f t="shared" si="106"/>
        <v>13305</v>
      </c>
      <c r="AL620" t="str">
        <f t="shared" si="107"/>
        <v>1306011</v>
      </c>
      <c r="AN620">
        <f t="shared" si="108"/>
        <v>12</v>
      </c>
      <c r="AO620">
        <f t="shared" si="109"/>
        <v>1</v>
      </c>
    </row>
    <row r="621" spans="1:41" x14ac:dyDescent="0.2">
      <c r="A621" s="29"/>
      <c r="B621" s="29"/>
      <c r="C621" s="29"/>
      <c r="D621" s="29"/>
      <c r="E621" s="29"/>
      <c r="F621" s="29"/>
      <c r="G621" s="29"/>
      <c r="H621" s="30" t="s">
        <v>646</v>
      </c>
      <c r="I621" s="30"/>
      <c r="J621" s="60" t="s">
        <v>643</v>
      </c>
      <c r="K621" s="60"/>
      <c r="L621" s="60"/>
      <c r="M621" s="60"/>
      <c r="N621" s="60"/>
      <c r="O621" s="60"/>
      <c r="P621" s="60"/>
      <c r="Q621" s="60"/>
      <c r="R621" s="60"/>
      <c r="S621" s="60"/>
      <c r="T621" s="60"/>
      <c r="U621" s="46">
        <v>13</v>
      </c>
      <c r="V621" s="46"/>
      <c r="W621" s="46"/>
      <c r="X621" s="7">
        <v>6</v>
      </c>
      <c r="Y621" s="8">
        <v>25</v>
      </c>
      <c r="AC621" t="str">
        <f t="shared" si="100"/>
        <v>Hillsborough</v>
      </c>
      <c r="AD621" t="str">
        <f t="shared" si="101"/>
        <v>VL</v>
      </c>
      <c r="AE621" t="str">
        <f t="shared" si="99"/>
        <v>TRUE</v>
      </c>
      <c r="AG621">
        <f t="shared" si="102"/>
        <v>13</v>
      </c>
      <c r="AH621">
        <f t="shared" si="103"/>
        <v>6</v>
      </c>
      <c r="AI621">
        <f t="shared" si="104"/>
        <v>25</v>
      </c>
      <c r="AJ621" t="str">
        <f t="shared" si="105"/>
        <v>Hillsborough</v>
      </c>
      <c r="AK621">
        <f t="shared" si="106"/>
        <v>13305</v>
      </c>
      <c r="AL621" t="str">
        <f t="shared" si="107"/>
        <v>1306025</v>
      </c>
      <c r="AN621">
        <f t="shared" si="108"/>
        <v>12</v>
      </c>
      <c r="AO621">
        <f t="shared" si="109"/>
        <v>2</v>
      </c>
    </row>
    <row r="622" spans="1:41" x14ac:dyDescent="0.2">
      <c r="A622" s="29"/>
      <c r="B622" s="29"/>
      <c r="C622" s="29"/>
      <c r="D622" s="29"/>
      <c r="E622" s="29"/>
      <c r="F622" s="29"/>
      <c r="G622" s="29"/>
      <c r="H622" s="30" t="s">
        <v>647</v>
      </c>
      <c r="I622" s="30"/>
      <c r="J622" s="60" t="s">
        <v>643</v>
      </c>
      <c r="K622" s="60"/>
      <c r="L622" s="60"/>
      <c r="M622" s="60"/>
      <c r="N622" s="60"/>
      <c r="O622" s="60"/>
      <c r="P622" s="60"/>
      <c r="Q622" s="60"/>
      <c r="R622" s="60"/>
      <c r="S622" s="60"/>
      <c r="T622" s="60"/>
      <c r="U622" s="46">
        <v>13</v>
      </c>
      <c r="V622" s="46"/>
      <c r="W622" s="46"/>
      <c r="X622" s="7">
        <v>7</v>
      </c>
      <c r="Y622" s="8">
        <v>13</v>
      </c>
      <c r="AC622" t="str">
        <f t="shared" si="100"/>
        <v>Memramcook</v>
      </c>
      <c r="AD622" t="str">
        <f t="shared" si="101"/>
        <v>VL</v>
      </c>
      <c r="AE622" t="str">
        <f t="shared" si="99"/>
        <v>TRUE</v>
      </c>
      <c r="AG622">
        <f t="shared" si="102"/>
        <v>13</v>
      </c>
      <c r="AH622">
        <f t="shared" si="103"/>
        <v>7</v>
      </c>
      <c r="AI622">
        <f t="shared" si="104"/>
        <v>13</v>
      </c>
      <c r="AJ622" t="str">
        <f t="shared" si="105"/>
        <v>Memramcook</v>
      </c>
      <c r="AK622">
        <f t="shared" si="106"/>
        <v>13305</v>
      </c>
      <c r="AL622" t="str">
        <f t="shared" si="107"/>
        <v>1307013</v>
      </c>
      <c r="AN622">
        <f t="shared" si="108"/>
        <v>10</v>
      </c>
      <c r="AO622">
        <f t="shared" si="109"/>
        <v>2</v>
      </c>
    </row>
    <row r="623" spans="1:41" x14ac:dyDescent="0.2">
      <c r="A623" s="29"/>
      <c r="B623" s="29"/>
      <c r="C623" s="29"/>
      <c r="D623" s="29"/>
      <c r="E623" s="29"/>
      <c r="F623" s="29"/>
      <c r="G623" s="29"/>
      <c r="H623" s="30" t="s">
        <v>637</v>
      </c>
      <c r="I623" s="30"/>
      <c r="J623" s="60" t="s">
        <v>639</v>
      </c>
      <c r="K623" s="60"/>
      <c r="L623" s="60"/>
      <c r="M623" s="60"/>
      <c r="N623" s="60"/>
      <c r="O623" s="60"/>
      <c r="P623" s="60"/>
      <c r="Q623" s="60"/>
      <c r="R623" s="60"/>
      <c r="S623" s="60"/>
      <c r="T623" s="60"/>
      <c r="U623" s="46">
        <v>13</v>
      </c>
      <c r="V623" s="46"/>
      <c r="W623" s="46"/>
      <c r="X623" s="7">
        <v>7</v>
      </c>
      <c r="Y623" s="8">
        <v>19</v>
      </c>
      <c r="AC623" t="str">
        <f t="shared" si="100"/>
        <v>Moncton</v>
      </c>
      <c r="AD623" t="str">
        <f t="shared" si="101"/>
        <v>P</v>
      </c>
      <c r="AE623" t="str">
        <f t="shared" si="99"/>
        <v>TRUE</v>
      </c>
      <c r="AG623">
        <f t="shared" si="102"/>
        <v>13</v>
      </c>
      <c r="AH623">
        <f t="shared" si="103"/>
        <v>7</v>
      </c>
      <c r="AI623">
        <f t="shared" si="104"/>
        <v>19</v>
      </c>
      <c r="AJ623" t="str">
        <f t="shared" si="105"/>
        <v>Moncton</v>
      </c>
      <c r="AK623">
        <f t="shared" si="106"/>
        <v>13305</v>
      </c>
      <c r="AL623" t="str">
        <f t="shared" si="107"/>
        <v>1307019</v>
      </c>
      <c r="AN623">
        <f t="shared" si="108"/>
        <v>7</v>
      </c>
      <c r="AO623">
        <f t="shared" si="109"/>
        <v>1</v>
      </c>
    </row>
    <row r="624" spans="1:41" x14ac:dyDescent="0.2">
      <c r="A624" s="29"/>
      <c r="B624" s="29"/>
      <c r="C624" s="29"/>
      <c r="D624" s="29"/>
      <c r="E624" s="29"/>
      <c r="F624" s="29"/>
      <c r="G624" s="29"/>
      <c r="H624" s="30" t="s">
        <v>637</v>
      </c>
      <c r="I624" s="30"/>
      <c r="J624" s="60" t="s">
        <v>641</v>
      </c>
      <c r="K624" s="60"/>
      <c r="L624" s="60"/>
      <c r="M624" s="60"/>
      <c r="N624" s="60"/>
      <c r="O624" s="60"/>
      <c r="P624" s="60"/>
      <c r="Q624" s="60"/>
      <c r="R624" s="60"/>
      <c r="S624" s="60"/>
      <c r="T624" s="60"/>
      <c r="U624" s="46">
        <v>13</v>
      </c>
      <c r="V624" s="46"/>
      <c r="W624" s="46"/>
      <c r="X624" s="7">
        <v>7</v>
      </c>
      <c r="Y624" s="8">
        <v>22</v>
      </c>
      <c r="AC624" t="str">
        <f t="shared" si="100"/>
        <v>Moncton</v>
      </c>
      <c r="AD624" t="str">
        <f t="shared" si="101"/>
        <v>C</v>
      </c>
      <c r="AE624" t="str">
        <f t="shared" si="99"/>
        <v>TRUE</v>
      </c>
      <c r="AG624">
        <f t="shared" si="102"/>
        <v>13</v>
      </c>
      <c r="AH624">
        <f t="shared" si="103"/>
        <v>7</v>
      </c>
      <c r="AI624">
        <f t="shared" si="104"/>
        <v>22</v>
      </c>
      <c r="AJ624" t="str">
        <f t="shared" si="105"/>
        <v>Moncton</v>
      </c>
      <c r="AK624">
        <f t="shared" si="106"/>
        <v>13305</v>
      </c>
      <c r="AL624" t="str">
        <f t="shared" si="107"/>
        <v>1307022</v>
      </c>
      <c r="AN624">
        <f t="shared" si="108"/>
        <v>7</v>
      </c>
      <c r="AO624">
        <f t="shared" si="109"/>
        <v>1</v>
      </c>
    </row>
    <row r="625" spans="1:41" x14ac:dyDescent="0.2">
      <c r="A625" s="29"/>
      <c r="B625" s="29"/>
      <c r="C625" s="29"/>
      <c r="D625" s="29"/>
      <c r="E625" s="29"/>
      <c r="F625" s="29"/>
      <c r="G625" s="29"/>
      <c r="H625" s="30" t="s">
        <v>648</v>
      </c>
      <c r="I625" s="30"/>
      <c r="J625" s="60" t="s">
        <v>12</v>
      </c>
      <c r="K625" s="60"/>
      <c r="L625" s="60"/>
      <c r="M625" s="60"/>
      <c r="N625" s="60"/>
      <c r="O625" s="60"/>
      <c r="P625" s="60"/>
      <c r="Q625" s="60"/>
      <c r="R625" s="60"/>
      <c r="S625" s="60"/>
      <c r="T625" s="60"/>
      <c r="U625" s="46">
        <v>13</v>
      </c>
      <c r="V625" s="46"/>
      <c r="W625" s="46"/>
      <c r="X625" s="7">
        <v>6</v>
      </c>
      <c r="Y625" s="8">
        <v>20</v>
      </c>
      <c r="AC625" t="str">
        <f t="shared" si="100"/>
        <v>Riverview</v>
      </c>
      <c r="AD625" t="str">
        <f t="shared" si="101"/>
        <v>T</v>
      </c>
      <c r="AE625" t="str">
        <f t="shared" si="99"/>
        <v>TRUE</v>
      </c>
      <c r="AG625">
        <f t="shared" si="102"/>
        <v>13</v>
      </c>
      <c r="AH625">
        <f t="shared" si="103"/>
        <v>6</v>
      </c>
      <c r="AI625">
        <f t="shared" si="104"/>
        <v>20</v>
      </c>
      <c r="AJ625" t="str">
        <f t="shared" si="105"/>
        <v>Riverview</v>
      </c>
      <c r="AK625">
        <f t="shared" si="106"/>
        <v>13305</v>
      </c>
      <c r="AL625" t="str">
        <f t="shared" si="107"/>
        <v>1306020</v>
      </c>
      <c r="AN625">
        <f t="shared" si="108"/>
        <v>9</v>
      </c>
      <c r="AO625">
        <f t="shared" si="109"/>
        <v>1</v>
      </c>
    </row>
    <row r="626" spans="1:41" x14ac:dyDescent="0.2">
      <c r="A626" s="29"/>
      <c r="B626" s="29"/>
      <c r="C626" s="29"/>
      <c r="D626" s="29"/>
      <c r="E626" s="29"/>
      <c r="F626" s="29"/>
      <c r="G626" s="29"/>
      <c r="H626" s="30" t="s">
        <v>649</v>
      </c>
      <c r="I626" s="30"/>
      <c r="J626" s="60" t="s">
        <v>639</v>
      </c>
      <c r="K626" s="60"/>
      <c r="L626" s="60"/>
      <c r="M626" s="60"/>
      <c r="N626" s="60"/>
      <c r="O626" s="60"/>
      <c r="P626" s="60"/>
      <c r="Q626" s="60"/>
      <c r="R626" s="60"/>
      <c r="S626" s="60"/>
      <c r="T626" s="60"/>
      <c r="U626" s="46">
        <v>13</v>
      </c>
      <c r="V626" s="46"/>
      <c r="W626" s="46"/>
      <c r="X626" s="7">
        <v>8</v>
      </c>
      <c r="Y626" s="8">
        <v>8</v>
      </c>
      <c r="AC626" t="str">
        <f t="shared" si="100"/>
        <v>Saint-Paul</v>
      </c>
      <c r="AD626" t="str">
        <f t="shared" si="101"/>
        <v>P</v>
      </c>
      <c r="AE626" t="str">
        <f t="shared" si="99"/>
        <v>TRUE</v>
      </c>
      <c r="AG626">
        <f t="shared" si="102"/>
        <v>13</v>
      </c>
      <c r="AH626">
        <f t="shared" si="103"/>
        <v>8</v>
      </c>
      <c r="AI626">
        <f t="shared" si="104"/>
        <v>8</v>
      </c>
      <c r="AJ626" t="str">
        <f t="shared" si="105"/>
        <v>Saint-Paul</v>
      </c>
      <c r="AK626">
        <f t="shared" si="106"/>
        <v>13305</v>
      </c>
      <c r="AL626" t="str">
        <f t="shared" si="107"/>
        <v>1308008</v>
      </c>
      <c r="AN626">
        <f t="shared" si="108"/>
        <v>10</v>
      </c>
      <c r="AO626">
        <f t="shared" si="109"/>
        <v>1</v>
      </c>
    </row>
    <row r="627" spans="1:41" x14ac:dyDescent="0.2">
      <c r="A627" s="29"/>
      <c r="B627" s="29"/>
      <c r="C627" s="29"/>
      <c r="D627" s="29"/>
      <c r="E627" s="29"/>
      <c r="F627" s="29"/>
      <c r="G627" s="29"/>
      <c r="H627" s="30" t="s">
        <v>650</v>
      </c>
      <c r="I627" s="30"/>
      <c r="J627" s="60" t="s">
        <v>643</v>
      </c>
      <c r="K627" s="60"/>
      <c r="L627" s="60"/>
      <c r="M627" s="60"/>
      <c r="N627" s="60"/>
      <c r="O627" s="60"/>
      <c r="P627" s="60"/>
      <c r="Q627" s="60"/>
      <c r="R627" s="60"/>
      <c r="S627" s="60"/>
      <c r="T627" s="60"/>
      <c r="U627" s="46">
        <v>13</v>
      </c>
      <c r="V627" s="46"/>
      <c r="W627" s="46"/>
      <c r="X627" s="7">
        <v>7</v>
      </c>
      <c r="Y627" s="8">
        <v>28</v>
      </c>
      <c r="AC627" t="str">
        <f t="shared" si="100"/>
        <v>Salisbury</v>
      </c>
      <c r="AD627" t="str">
        <f t="shared" si="101"/>
        <v>VL</v>
      </c>
      <c r="AE627" t="str">
        <f t="shared" si="99"/>
        <v>TRUE</v>
      </c>
      <c r="AG627">
        <f t="shared" si="102"/>
        <v>13</v>
      </c>
      <c r="AH627">
        <f t="shared" si="103"/>
        <v>7</v>
      </c>
      <c r="AI627">
        <f t="shared" si="104"/>
        <v>28</v>
      </c>
      <c r="AJ627" t="str">
        <f t="shared" si="105"/>
        <v>Salisbury</v>
      </c>
      <c r="AK627">
        <f t="shared" si="106"/>
        <v>13305</v>
      </c>
      <c r="AL627" t="str">
        <f t="shared" si="107"/>
        <v>1307028</v>
      </c>
      <c r="AN627">
        <f t="shared" si="108"/>
        <v>9</v>
      </c>
      <c r="AO627">
        <f t="shared" si="109"/>
        <v>2</v>
      </c>
    </row>
    <row r="628" spans="1:41" x14ac:dyDescent="0.2">
      <c r="A628" s="30" t="s">
        <v>651</v>
      </c>
      <c r="B628" s="30"/>
      <c r="C628" s="30"/>
      <c r="D628" s="30"/>
      <c r="E628" s="47">
        <v>13310</v>
      </c>
      <c r="F628" s="47"/>
      <c r="G628" s="47"/>
      <c r="H628" s="30" t="s">
        <v>652</v>
      </c>
      <c r="I628" s="30"/>
      <c r="J628" s="60" t="s">
        <v>653</v>
      </c>
      <c r="K628" s="60"/>
      <c r="L628" s="60"/>
      <c r="M628" s="60"/>
      <c r="N628" s="60"/>
      <c r="O628" s="60"/>
      <c r="P628" s="60"/>
      <c r="Q628" s="60"/>
      <c r="R628" s="60"/>
      <c r="S628" s="60"/>
      <c r="T628" s="60"/>
      <c r="U628" s="46">
        <v>13</v>
      </c>
      <c r="V628" s="46"/>
      <c r="W628" s="46"/>
      <c r="X628" s="7">
        <v>5</v>
      </c>
      <c r="Y628" s="8">
        <v>15</v>
      </c>
      <c r="AC628" t="str">
        <f t="shared" si="100"/>
        <v>Grand Bay-Westfield</v>
      </c>
      <c r="AD628" t="str">
        <f t="shared" si="101"/>
        <v>TV</v>
      </c>
      <c r="AE628" t="str">
        <f t="shared" si="99"/>
        <v>TRUE</v>
      </c>
      <c r="AG628">
        <f t="shared" si="102"/>
        <v>13</v>
      </c>
      <c r="AH628">
        <f t="shared" si="103"/>
        <v>5</v>
      </c>
      <c r="AI628">
        <f t="shared" si="104"/>
        <v>15</v>
      </c>
      <c r="AJ628" t="str">
        <f t="shared" si="105"/>
        <v>Grand Bay-Westfield</v>
      </c>
      <c r="AK628">
        <f t="shared" si="106"/>
        <v>13310</v>
      </c>
      <c r="AL628" t="str">
        <f t="shared" si="107"/>
        <v>1305015</v>
      </c>
      <c r="AN628">
        <f t="shared" si="108"/>
        <v>19</v>
      </c>
      <c r="AO628">
        <f t="shared" si="109"/>
        <v>2</v>
      </c>
    </row>
    <row r="629" spans="1:41" x14ac:dyDescent="0.2">
      <c r="A629" s="29"/>
      <c r="B629" s="29"/>
      <c r="C629" s="29"/>
      <c r="D629" s="29"/>
      <c r="E629" s="29"/>
      <c r="F629" s="29"/>
      <c r="G629" s="29"/>
      <c r="H629" s="30" t="s">
        <v>654</v>
      </c>
      <c r="I629" s="30"/>
      <c r="J629" s="60" t="s">
        <v>639</v>
      </c>
      <c r="K629" s="60"/>
      <c r="L629" s="60"/>
      <c r="M629" s="60"/>
      <c r="N629" s="60"/>
      <c r="O629" s="60"/>
      <c r="P629" s="60"/>
      <c r="Q629" s="60"/>
      <c r="R629" s="60"/>
      <c r="S629" s="60"/>
      <c r="T629" s="60"/>
      <c r="U629" s="46">
        <v>13</v>
      </c>
      <c r="V629" s="46"/>
      <c r="W629" s="46"/>
      <c r="X629" s="7">
        <v>5</v>
      </c>
      <c r="Y629" s="8">
        <v>38</v>
      </c>
      <c r="AC629" t="str">
        <f t="shared" si="100"/>
        <v>Greenwich</v>
      </c>
      <c r="AD629" t="str">
        <f t="shared" si="101"/>
        <v>P</v>
      </c>
      <c r="AE629" t="str">
        <f t="shared" si="99"/>
        <v>TRUE</v>
      </c>
      <c r="AG629">
        <f t="shared" si="102"/>
        <v>13</v>
      </c>
      <c r="AH629">
        <f t="shared" si="103"/>
        <v>5</v>
      </c>
      <c r="AI629">
        <f t="shared" si="104"/>
        <v>38</v>
      </c>
      <c r="AJ629" t="str">
        <f t="shared" si="105"/>
        <v>Greenwich</v>
      </c>
      <c r="AK629">
        <f t="shared" si="106"/>
        <v>13310</v>
      </c>
      <c r="AL629" t="str">
        <f t="shared" si="107"/>
        <v>1305038</v>
      </c>
      <c r="AN629">
        <f t="shared" si="108"/>
        <v>9</v>
      </c>
      <c r="AO629">
        <f t="shared" si="109"/>
        <v>1</v>
      </c>
    </row>
    <row r="630" spans="1:41" x14ac:dyDescent="0.2">
      <c r="A630" s="29"/>
      <c r="B630" s="29"/>
      <c r="C630" s="29"/>
      <c r="D630" s="29"/>
      <c r="E630" s="29"/>
      <c r="F630" s="29"/>
      <c r="G630" s="29"/>
      <c r="H630" s="30" t="s">
        <v>655</v>
      </c>
      <c r="I630" s="30"/>
      <c r="J630" s="60" t="s">
        <v>639</v>
      </c>
      <c r="K630" s="60"/>
      <c r="L630" s="60"/>
      <c r="M630" s="60"/>
      <c r="N630" s="60"/>
      <c r="O630" s="60"/>
      <c r="P630" s="60"/>
      <c r="Q630" s="60"/>
      <c r="R630" s="60"/>
      <c r="S630" s="60"/>
      <c r="T630" s="60"/>
      <c r="U630" s="46">
        <v>13</v>
      </c>
      <c r="V630" s="46"/>
      <c r="W630" s="46"/>
      <c r="X630" s="7">
        <v>5</v>
      </c>
      <c r="Y630" s="8">
        <v>6</v>
      </c>
      <c r="AC630" t="str">
        <f t="shared" si="100"/>
        <v>Hampton</v>
      </c>
      <c r="AD630" t="str">
        <f t="shared" si="101"/>
        <v>P</v>
      </c>
      <c r="AE630" t="str">
        <f t="shared" si="99"/>
        <v>TRUE</v>
      </c>
      <c r="AG630">
        <f t="shared" si="102"/>
        <v>13</v>
      </c>
      <c r="AH630">
        <f t="shared" si="103"/>
        <v>5</v>
      </c>
      <c r="AI630">
        <f t="shared" si="104"/>
        <v>6</v>
      </c>
      <c r="AJ630" t="str">
        <f t="shared" si="105"/>
        <v>Hampton</v>
      </c>
      <c r="AK630">
        <f t="shared" si="106"/>
        <v>13310</v>
      </c>
      <c r="AL630" t="str">
        <f t="shared" si="107"/>
        <v>1305006</v>
      </c>
      <c r="AN630">
        <f t="shared" si="108"/>
        <v>7</v>
      </c>
      <c r="AO630">
        <f t="shared" si="109"/>
        <v>1</v>
      </c>
    </row>
    <row r="631" spans="1:41" x14ac:dyDescent="0.2">
      <c r="A631" s="29"/>
      <c r="B631" s="29"/>
      <c r="C631" s="29"/>
      <c r="D631" s="29"/>
      <c r="E631" s="29"/>
      <c r="F631" s="29"/>
      <c r="G631" s="29"/>
      <c r="H631" s="30" t="s">
        <v>655</v>
      </c>
      <c r="I631" s="30"/>
      <c r="J631" s="60" t="s">
        <v>12</v>
      </c>
      <c r="K631" s="60"/>
      <c r="L631" s="60"/>
      <c r="M631" s="60"/>
      <c r="N631" s="60"/>
      <c r="O631" s="60"/>
      <c r="P631" s="60"/>
      <c r="Q631" s="60"/>
      <c r="R631" s="60"/>
      <c r="S631" s="60"/>
      <c r="T631" s="60"/>
      <c r="U631" s="46">
        <v>13</v>
      </c>
      <c r="V631" s="46"/>
      <c r="W631" s="46"/>
      <c r="X631" s="7">
        <v>5</v>
      </c>
      <c r="Y631" s="8">
        <v>7</v>
      </c>
      <c r="AC631" t="str">
        <f t="shared" si="100"/>
        <v>Hampton</v>
      </c>
      <c r="AD631" t="str">
        <f t="shared" si="101"/>
        <v>T</v>
      </c>
      <c r="AE631" t="str">
        <f t="shared" si="99"/>
        <v>TRUE</v>
      </c>
      <c r="AG631">
        <f t="shared" si="102"/>
        <v>13</v>
      </c>
      <c r="AH631">
        <f t="shared" si="103"/>
        <v>5</v>
      </c>
      <c r="AI631">
        <f t="shared" si="104"/>
        <v>7</v>
      </c>
      <c r="AJ631" t="str">
        <f t="shared" si="105"/>
        <v>Hampton</v>
      </c>
      <c r="AK631">
        <f t="shared" si="106"/>
        <v>13310</v>
      </c>
      <c r="AL631" t="str">
        <f t="shared" si="107"/>
        <v>1305007</v>
      </c>
      <c r="AN631">
        <f t="shared" si="108"/>
        <v>7</v>
      </c>
      <c r="AO631">
        <f t="shared" si="109"/>
        <v>1</v>
      </c>
    </row>
    <row r="632" spans="1:41" x14ac:dyDescent="0.2">
      <c r="A632" s="29"/>
      <c r="B632" s="29"/>
      <c r="C632" s="29"/>
      <c r="D632" s="29"/>
      <c r="E632" s="29"/>
      <c r="F632" s="29"/>
      <c r="G632" s="29"/>
      <c r="H632" s="30" t="s">
        <v>656</v>
      </c>
      <c r="I632" s="30"/>
      <c r="J632" s="60" t="s">
        <v>639</v>
      </c>
      <c r="K632" s="60"/>
      <c r="L632" s="60"/>
      <c r="M632" s="60"/>
      <c r="N632" s="60"/>
      <c r="O632" s="60"/>
      <c r="P632" s="60"/>
      <c r="Q632" s="60"/>
      <c r="R632" s="60"/>
      <c r="S632" s="60"/>
      <c r="T632" s="60"/>
      <c r="U632" s="46">
        <v>13</v>
      </c>
      <c r="V632" s="46"/>
      <c r="W632" s="46"/>
      <c r="X632" s="7">
        <v>5</v>
      </c>
      <c r="Y632" s="8">
        <v>14</v>
      </c>
      <c r="AC632" t="str">
        <f t="shared" si="100"/>
        <v>Kingston</v>
      </c>
      <c r="AD632" t="str">
        <f t="shared" si="101"/>
        <v>P</v>
      </c>
      <c r="AE632" t="str">
        <f t="shared" si="99"/>
        <v>TRUE</v>
      </c>
      <c r="AG632">
        <f t="shared" si="102"/>
        <v>13</v>
      </c>
      <c r="AH632">
        <f t="shared" si="103"/>
        <v>5</v>
      </c>
      <c r="AI632">
        <f t="shared" si="104"/>
        <v>14</v>
      </c>
      <c r="AJ632" t="str">
        <f t="shared" si="105"/>
        <v>Kingston</v>
      </c>
      <c r="AK632">
        <f t="shared" si="106"/>
        <v>13310</v>
      </c>
      <c r="AL632" t="str">
        <f t="shared" si="107"/>
        <v>1305014</v>
      </c>
      <c r="AN632">
        <f t="shared" si="108"/>
        <v>8</v>
      </c>
      <c r="AO632">
        <f t="shared" si="109"/>
        <v>1</v>
      </c>
    </row>
    <row r="633" spans="1:41" x14ac:dyDescent="0.2">
      <c r="A633" s="29"/>
      <c r="B633" s="29"/>
      <c r="C633" s="29"/>
      <c r="D633" s="29"/>
      <c r="E633" s="29"/>
      <c r="F633" s="29"/>
      <c r="G633" s="29"/>
      <c r="H633" s="30" t="s">
        <v>657</v>
      </c>
      <c r="I633" s="30"/>
      <c r="J633" s="60" t="s">
        <v>639</v>
      </c>
      <c r="K633" s="60"/>
      <c r="L633" s="60"/>
      <c r="M633" s="60"/>
      <c r="N633" s="60"/>
      <c r="O633" s="60"/>
      <c r="P633" s="60"/>
      <c r="Q633" s="60"/>
      <c r="R633" s="60"/>
      <c r="S633" s="60"/>
      <c r="T633" s="60"/>
      <c r="U633" s="46">
        <v>13</v>
      </c>
      <c r="V633" s="46"/>
      <c r="W633" s="46"/>
      <c r="X633" s="7">
        <v>2</v>
      </c>
      <c r="Y633" s="8">
        <v>8</v>
      </c>
      <c r="AC633" t="str">
        <f t="shared" si="100"/>
        <v>Lepreau</v>
      </c>
      <c r="AD633" t="str">
        <f t="shared" si="101"/>
        <v>P</v>
      </c>
      <c r="AE633" t="str">
        <f t="shared" si="99"/>
        <v>TRUE</v>
      </c>
      <c r="AG633">
        <f t="shared" si="102"/>
        <v>13</v>
      </c>
      <c r="AH633">
        <f t="shared" si="103"/>
        <v>2</v>
      </c>
      <c r="AI633">
        <f t="shared" si="104"/>
        <v>8</v>
      </c>
      <c r="AJ633" t="str">
        <f t="shared" si="105"/>
        <v>Lepreau</v>
      </c>
      <c r="AK633">
        <f t="shared" si="106"/>
        <v>13310</v>
      </c>
      <c r="AL633" t="str">
        <f t="shared" si="107"/>
        <v>1302008</v>
      </c>
      <c r="AN633">
        <f t="shared" si="108"/>
        <v>7</v>
      </c>
      <c r="AO633">
        <f t="shared" si="109"/>
        <v>1</v>
      </c>
    </row>
    <row r="634" spans="1:41" x14ac:dyDescent="0.2">
      <c r="A634" s="29"/>
      <c r="B634" s="29"/>
      <c r="C634" s="29"/>
      <c r="D634" s="29"/>
      <c r="E634" s="29"/>
      <c r="F634" s="29"/>
      <c r="G634" s="29"/>
      <c r="H634" s="30" t="s">
        <v>658</v>
      </c>
      <c r="I634" s="30"/>
      <c r="J634" s="60" t="s">
        <v>639</v>
      </c>
      <c r="K634" s="60"/>
      <c r="L634" s="60"/>
      <c r="M634" s="60"/>
      <c r="N634" s="60"/>
      <c r="O634" s="60"/>
      <c r="P634" s="60"/>
      <c r="Q634" s="60"/>
      <c r="R634" s="60"/>
      <c r="S634" s="60"/>
      <c r="T634" s="60"/>
      <c r="U634" s="46">
        <v>13</v>
      </c>
      <c r="V634" s="46"/>
      <c r="W634" s="46"/>
      <c r="X634" s="7">
        <v>1</v>
      </c>
      <c r="Y634" s="8">
        <v>16</v>
      </c>
      <c r="AC634" t="str">
        <f t="shared" si="100"/>
        <v>Musquash</v>
      </c>
      <c r="AD634" t="str">
        <f t="shared" si="101"/>
        <v>P</v>
      </c>
      <c r="AE634" t="str">
        <f t="shared" si="99"/>
        <v>TRUE</v>
      </c>
      <c r="AG634">
        <f t="shared" si="102"/>
        <v>13</v>
      </c>
      <c r="AH634">
        <f t="shared" si="103"/>
        <v>1</v>
      </c>
      <c r="AI634">
        <f t="shared" si="104"/>
        <v>16</v>
      </c>
      <c r="AJ634" t="str">
        <f t="shared" si="105"/>
        <v>Musquash</v>
      </c>
      <c r="AK634">
        <f t="shared" si="106"/>
        <v>13310</v>
      </c>
      <c r="AL634" t="str">
        <f t="shared" si="107"/>
        <v>1301016</v>
      </c>
      <c r="AN634">
        <f t="shared" si="108"/>
        <v>8</v>
      </c>
      <c r="AO634">
        <f t="shared" si="109"/>
        <v>1</v>
      </c>
    </row>
    <row r="635" spans="1:41" x14ac:dyDescent="0.2">
      <c r="A635" s="29"/>
      <c r="B635" s="29"/>
      <c r="C635" s="29"/>
      <c r="D635" s="29"/>
      <c r="E635" s="29"/>
      <c r="F635" s="29"/>
      <c r="G635" s="29"/>
      <c r="H635" s="30" t="s">
        <v>659</v>
      </c>
      <c r="I635" s="30"/>
      <c r="J635" s="60" t="s">
        <v>639</v>
      </c>
      <c r="K635" s="60"/>
      <c r="L635" s="60"/>
      <c r="M635" s="60"/>
      <c r="N635" s="60"/>
      <c r="O635" s="60"/>
      <c r="P635" s="60"/>
      <c r="Q635" s="60"/>
      <c r="R635" s="60"/>
      <c r="S635" s="60"/>
      <c r="T635" s="60"/>
      <c r="U635" s="46">
        <v>13</v>
      </c>
      <c r="V635" s="46"/>
      <c r="W635" s="46"/>
      <c r="X635" s="7">
        <v>4</v>
      </c>
      <c r="Y635" s="8">
        <v>1</v>
      </c>
      <c r="AC635" t="str">
        <f t="shared" si="100"/>
        <v>Petersville</v>
      </c>
      <c r="AD635" t="str">
        <f t="shared" si="101"/>
        <v>P</v>
      </c>
      <c r="AE635" t="str">
        <f t="shared" si="99"/>
        <v>TRUE</v>
      </c>
      <c r="AG635">
        <f t="shared" si="102"/>
        <v>13</v>
      </c>
      <c r="AH635">
        <f t="shared" si="103"/>
        <v>4</v>
      </c>
      <c r="AI635">
        <f t="shared" si="104"/>
        <v>1</v>
      </c>
      <c r="AJ635" t="str">
        <f t="shared" si="105"/>
        <v>Petersville</v>
      </c>
      <c r="AK635">
        <f t="shared" si="106"/>
        <v>13310</v>
      </c>
      <c r="AL635" t="str">
        <f t="shared" si="107"/>
        <v>1304001</v>
      </c>
      <c r="AN635">
        <f t="shared" si="108"/>
        <v>11</v>
      </c>
      <c r="AO635">
        <f t="shared" si="109"/>
        <v>1</v>
      </c>
    </row>
    <row r="636" spans="1:41" x14ac:dyDescent="0.2">
      <c r="A636" s="29"/>
      <c r="B636" s="29"/>
      <c r="C636" s="29"/>
      <c r="D636" s="29"/>
      <c r="E636" s="29"/>
      <c r="F636" s="29"/>
      <c r="G636" s="29"/>
      <c r="H636" s="30" t="s">
        <v>660</v>
      </c>
      <c r="I636" s="30"/>
      <c r="J636" s="60" t="s">
        <v>653</v>
      </c>
      <c r="K636" s="60"/>
      <c r="L636" s="60"/>
      <c r="M636" s="60"/>
      <c r="N636" s="60"/>
      <c r="O636" s="60"/>
      <c r="P636" s="60"/>
      <c r="Q636" s="60"/>
      <c r="R636" s="60"/>
      <c r="S636" s="60"/>
      <c r="T636" s="60"/>
      <c r="U636" s="46">
        <v>13</v>
      </c>
      <c r="V636" s="46"/>
      <c r="W636" s="46"/>
      <c r="X636" s="7">
        <v>5</v>
      </c>
      <c r="Y636" s="8">
        <v>57</v>
      </c>
      <c r="AC636" t="str">
        <f t="shared" si="100"/>
        <v>Quispamsis</v>
      </c>
      <c r="AD636" t="str">
        <f t="shared" si="101"/>
        <v>TV</v>
      </c>
      <c r="AE636" t="str">
        <f t="shared" si="99"/>
        <v>TRUE</v>
      </c>
      <c r="AG636">
        <f t="shared" si="102"/>
        <v>13</v>
      </c>
      <c r="AH636">
        <f t="shared" si="103"/>
        <v>5</v>
      </c>
      <c r="AI636">
        <f t="shared" si="104"/>
        <v>57</v>
      </c>
      <c r="AJ636" t="str">
        <f t="shared" si="105"/>
        <v>Quispamsis</v>
      </c>
      <c r="AK636">
        <f t="shared" si="106"/>
        <v>13310</v>
      </c>
      <c r="AL636" t="str">
        <f t="shared" si="107"/>
        <v>1305057</v>
      </c>
      <c r="AN636">
        <f t="shared" si="108"/>
        <v>10</v>
      </c>
      <c r="AO636">
        <f t="shared" si="109"/>
        <v>2</v>
      </c>
    </row>
    <row r="637" spans="1:41" x14ac:dyDescent="0.2">
      <c r="A637" s="29"/>
      <c r="B637" s="29"/>
      <c r="C637" s="29"/>
      <c r="D637" s="29"/>
      <c r="E637" s="29"/>
      <c r="F637" s="29"/>
      <c r="G637" s="29"/>
      <c r="H637" s="30" t="s">
        <v>661</v>
      </c>
      <c r="I637" s="30"/>
      <c r="J637" s="60" t="s">
        <v>639</v>
      </c>
      <c r="K637" s="60"/>
      <c r="L637" s="60"/>
      <c r="M637" s="60"/>
      <c r="N637" s="60"/>
      <c r="O637" s="60"/>
      <c r="P637" s="60"/>
      <c r="Q637" s="60"/>
      <c r="R637" s="60"/>
      <c r="S637" s="60"/>
      <c r="T637" s="60"/>
      <c r="U637" s="46">
        <v>13</v>
      </c>
      <c r="V637" s="46"/>
      <c r="W637" s="46"/>
      <c r="X637" s="7">
        <v>5</v>
      </c>
      <c r="Y637" s="8">
        <v>8</v>
      </c>
      <c r="AC637" t="str">
        <f t="shared" si="100"/>
        <v>Rothesay</v>
      </c>
      <c r="AD637" t="str">
        <f t="shared" si="101"/>
        <v>P</v>
      </c>
      <c r="AE637" t="str">
        <f t="shared" si="99"/>
        <v>TRUE</v>
      </c>
      <c r="AG637">
        <f t="shared" si="102"/>
        <v>13</v>
      </c>
      <c r="AH637">
        <f t="shared" si="103"/>
        <v>5</v>
      </c>
      <c r="AI637">
        <f t="shared" si="104"/>
        <v>8</v>
      </c>
      <c r="AJ637" t="str">
        <f t="shared" si="105"/>
        <v>Rothesay</v>
      </c>
      <c r="AK637">
        <f t="shared" si="106"/>
        <v>13310</v>
      </c>
      <c r="AL637" t="str">
        <f t="shared" si="107"/>
        <v>1305008</v>
      </c>
      <c r="AN637">
        <f t="shared" si="108"/>
        <v>8</v>
      </c>
      <c r="AO637">
        <f t="shared" si="109"/>
        <v>1</v>
      </c>
    </row>
    <row r="638" spans="1:41" x14ac:dyDescent="0.2">
      <c r="A638" s="29"/>
      <c r="B638" s="29"/>
      <c r="C638" s="29"/>
      <c r="D638" s="29"/>
      <c r="E638" s="29"/>
      <c r="F638" s="29"/>
      <c r="G638" s="29"/>
      <c r="H638" s="30" t="s">
        <v>661</v>
      </c>
      <c r="I638" s="30"/>
      <c r="J638" s="60" t="s">
        <v>653</v>
      </c>
      <c r="K638" s="60"/>
      <c r="L638" s="60"/>
      <c r="M638" s="60"/>
      <c r="N638" s="60"/>
      <c r="O638" s="60"/>
      <c r="P638" s="60"/>
      <c r="Q638" s="60"/>
      <c r="R638" s="60"/>
      <c r="S638" s="60"/>
      <c r="T638" s="60"/>
      <c r="U638" s="46">
        <v>13</v>
      </c>
      <c r="V638" s="46"/>
      <c r="W638" s="46"/>
      <c r="X638" s="7">
        <v>5</v>
      </c>
      <c r="Y638" s="8">
        <v>45</v>
      </c>
      <c r="AC638" t="str">
        <f t="shared" si="100"/>
        <v>Rothesay</v>
      </c>
      <c r="AD638" t="str">
        <f t="shared" si="101"/>
        <v>TV</v>
      </c>
      <c r="AE638" t="str">
        <f t="shared" si="99"/>
        <v>TRUE</v>
      </c>
      <c r="AG638">
        <f t="shared" si="102"/>
        <v>13</v>
      </c>
      <c r="AH638">
        <f t="shared" si="103"/>
        <v>5</v>
      </c>
      <c r="AI638">
        <f t="shared" si="104"/>
        <v>45</v>
      </c>
      <c r="AJ638" t="str">
        <f t="shared" si="105"/>
        <v>Rothesay</v>
      </c>
      <c r="AK638">
        <f t="shared" si="106"/>
        <v>13310</v>
      </c>
      <c r="AL638" t="str">
        <f t="shared" si="107"/>
        <v>1305045</v>
      </c>
      <c r="AN638">
        <f t="shared" si="108"/>
        <v>8</v>
      </c>
      <c r="AO638">
        <f t="shared" si="109"/>
        <v>2</v>
      </c>
    </row>
    <row r="639" spans="1:41" x14ac:dyDescent="0.2">
      <c r="A639" s="29"/>
      <c r="B639" s="29"/>
      <c r="C639" s="29"/>
      <c r="D639" s="29"/>
      <c r="E639" s="29"/>
      <c r="F639" s="29"/>
      <c r="G639" s="29"/>
      <c r="H639" s="30" t="s">
        <v>651</v>
      </c>
      <c r="I639" s="30"/>
      <c r="J639" s="60" t="s">
        <v>18</v>
      </c>
      <c r="K639" s="60"/>
      <c r="L639" s="60"/>
      <c r="M639" s="60"/>
      <c r="N639" s="60"/>
      <c r="O639" s="60"/>
      <c r="P639" s="60"/>
      <c r="Q639" s="60"/>
      <c r="R639" s="60"/>
      <c r="S639" s="60"/>
      <c r="T639" s="60"/>
      <c r="U639" s="46">
        <v>13</v>
      </c>
      <c r="V639" s="46"/>
      <c r="W639" s="46"/>
      <c r="X639" s="7">
        <v>1</v>
      </c>
      <c r="Y639" s="8">
        <v>6</v>
      </c>
      <c r="AC639" t="str">
        <f t="shared" si="100"/>
        <v>Saint John</v>
      </c>
      <c r="AD639" t="str">
        <f t="shared" si="101"/>
        <v>CY</v>
      </c>
      <c r="AE639" t="str">
        <f t="shared" si="99"/>
        <v>TRUE</v>
      </c>
      <c r="AG639">
        <f t="shared" si="102"/>
        <v>13</v>
      </c>
      <c r="AH639">
        <f t="shared" si="103"/>
        <v>1</v>
      </c>
      <c r="AI639">
        <f t="shared" si="104"/>
        <v>6</v>
      </c>
      <c r="AJ639" t="str">
        <f t="shared" si="105"/>
        <v>Saint John</v>
      </c>
      <c r="AK639">
        <f t="shared" si="106"/>
        <v>13310</v>
      </c>
      <c r="AL639" t="str">
        <f t="shared" si="107"/>
        <v>1301006</v>
      </c>
      <c r="AN639">
        <f t="shared" si="108"/>
        <v>10</v>
      </c>
      <c r="AO639">
        <f t="shared" si="109"/>
        <v>2</v>
      </c>
    </row>
    <row r="640" spans="1:41" x14ac:dyDescent="0.2">
      <c r="A640" s="29"/>
      <c r="B640" s="29"/>
      <c r="C640" s="29"/>
      <c r="D640" s="29"/>
      <c r="E640" s="29"/>
      <c r="F640" s="29"/>
      <c r="G640" s="29"/>
      <c r="H640" s="30" t="s">
        <v>662</v>
      </c>
      <c r="I640" s="30"/>
      <c r="J640" s="60" t="s">
        <v>639</v>
      </c>
      <c r="K640" s="60"/>
      <c r="L640" s="60"/>
      <c r="M640" s="60"/>
      <c r="N640" s="60"/>
      <c r="O640" s="60"/>
      <c r="P640" s="60"/>
      <c r="Q640" s="60"/>
      <c r="R640" s="60"/>
      <c r="S640" s="60"/>
      <c r="T640" s="60"/>
      <c r="U640" s="46">
        <v>13</v>
      </c>
      <c r="V640" s="46"/>
      <c r="W640" s="46"/>
      <c r="X640" s="7">
        <v>1</v>
      </c>
      <c r="Y640" s="8">
        <v>1</v>
      </c>
      <c r="AC640" t="str">
        <f t="shared" si="100"/>
        <v>Saint Martins</v>
      </c>
      <c r="AD640" t="str">
        <f t="shared" si="101"/>
        <v>P</v>
      </c>
      <c r="AE640" t="str">
        <f t="shared" si="99"/>
        <v>TRUE</v>
      </c>
      <c r="AG640">
        <f t="shared" si="102"/>
        <v>13</v>
      </c>
      <c r="AH640">
        <f t="shared" si="103"/>
        <v>1</v>
      </c>
      <c r="AI640">
        <f t="shared" si="104"/>
        <v>1</v>
      </c>
      <c r="AJ640" t="str">
        <f t="shared" si="105"/>
        <v>Saint Martins</v>
      </c>
      <c r="AK640">
        <f t="shared" si="106"/>
        <v>13310</v>
      </c>
      <c r="AL640" t="str">
        <f t="shared" si="107"/>
        <v>1301001</v>
      </c>
      <c r="AN640">
        <f t="shared" si="108"/>
        <v>13</v>
      </c>
      <c r="AO640">
        <f t="shared" si="109"/>
        <v>1</v>
      </c>
    </row>
    <row r="641" spans="1:41" x14ac:dyDescent="0.2">
      <c r="A641" s="29"/>
      <c r="B641" s="29"/>
      <c r="C641" s="29"/>
      <c r="D641" s="29"/>
      <c r="E641" s="29"/>
      <c r="F641" s="29"/>
      <c r="G641" s="29"/>
      <c r="H641" s="30" t="s">
        <v>663</v>
      </c>
      <c r="I641" s="30"/>
      <c r="J641" s="60" t="s">
        <v>639</v>
      </c>
      <c r="K641" s="60"/>
      <c r="L641" s="60"/>
      <c r="M641" s="60"/>
      <c r="N641" s="60"/>
      <c r="O641" s="60"/>
      <c r="P641" s="60"/>
      <c r="Q641" s="60"/>
      <c r="R641" s="60"/>
      <c r="S641" s="60"/>
      <c r="T641" s="60"/>
      <c r="U641" s="46">
        <v>13</v>
      </c>
      <c r="V641" s="46"/>
      <c r="W641" s="46"/>
      <c r="X641" s="7">
        <v>1</v>
      </c>
      <c r="Y641" s="8">
        <v>4</v>
      </c>
      <c r="AC641" t="str">
        <f t="shared" si="100"/>
        <v>Simonds</v>
      </c>
      <c r="AD641" t="str">
        <f t="shared" si="101"/>
        <v>P</v>
      </c>
      <c r="AE641" t="str">
        <f t="shared" si="99"/>
        <v>TRUE</v>
      </c>
      <c r="AG641">
        <f t="shared" si="102"/>
        <v>13</v>
      </c>
      <c r="AH641">
        <f t="shared" si="103"/>
        <v>1</v>
      </c>
      <c r="AI641">
        <f t="shared" si="104"/>
        <v>4</v>
      </c>
      <c r="AJ641" t="str">
        <f t="shared" si="105"/>
        <v>Simonds</v>
      </c>
      <c r="AK641">
        <f t="shared" si="106"/>
        <v>13310</v>
      </c>
      <c r="AL641" t="str">
        <f t="shared" si="107"/>
        <v>1301004</v>
      </c>
      <c r="AN641">
        <f t="shared" si="108"/>
        <v>7</v>
      </c>
      <c r="AO641">
        <f t="shared" si="109"/>
        <v>1</v>
      </c>
    </row>
    <row r="642" spans="1:41" x14ac:dyDescent="0.2">
      <c r="A642" s="29"/>
      <c r="B642" s="29"/>
      <c r="C642" s="29"/>
      <c r="D642" s="29"/>
      <c r="E642" s="29"/>
      <c r="F642" s="29"/>
      <c r="G642" s="29"/>
      <c r="H642" s="30" t="s">
        <v>664</v>
      </c>
      <c r="I642" s="30"/>
      <c r="J642" s="60" t="s">
        <v>643</v>
      </c>
      <c r="K642" s="60"/>
      <c r="L642" s="60"/>
      <c r="M642" s="60"/>
      <c r="N642" s="60"/>
      <c r="O642" s="60"/>
      <c r="P642" s="60"/>
      <c r="Q642" s="60"/>
      <c r="R642" s="60"/>
      <c r="S642" s="60"/>
      <c r="T642" s="60"/>
      <c r="U642" s="46">
        <v>13</v>
      </c>
      <c r="V642" s="46"/>
      <c r="W642" s="46"/>
      <c r="X642" s="7">
        <v>1</v>
      </c>
      <c r="Y642" s="8">
        <v>2</v>
      </c>
      <c r="AC642" t="str">
        <f t="shared" si="100"/>
        <v>St. Martins</v>
      </c>
      <c r="AD642" t="str">
        <f t="shared" si="101"/>
        <v>VL</v>
      </c>
      <c r="AE642" t="str">
        <f t="shared" si="99"/>
        <v>TRUE</v>
      </c>
      <c r="AG642">
        <f t="shared" si="102"/>
        <v>13</v>
      </c>
      <c r="AH642">
        <f t="shared" si="103"/>
        <v>1</v>
      </c>
      <c r="AI642">
        <f t="shared" si="104"/>
        <v>2</v>
      </c>
      <c r="AJ642" t="str">
        <f t="shared" si="105"/>
        <v>St. Martins</v>
      </c>
      <c r="AK642">
        <f t="shared" si="106"/>
        <v>13310</v>
      </c>
      <c r="AL642" t="str">
        <f t="shared" si="107"/>
        <v>1301002</v>
      </c>
      <c r="AN642">
        <f t="shared" si="108"/>
        <v>11</v>
      </c>
      <c r="AO642">
        <f t="shared" si="109"/>
        <v>2</v>
      </c>
    </row>
    <row r="643" spans="1:41" x14ac:dyDescent="0.2">
      <c r="A643" s="29"/>
      <c r="B643" s="29"/>
      <c r="C643" s="29"/>
      <c r="D643" s="29"/>
      <c r="E643" s="29"/>
      <c r="F643" s="29"/>
      <c r="G643" s="29"/>
      <c r="H643" s="30" t="s">
        <v>665</v>
      </c>
      <c r="I643" s="30"/>
      <c r="J643" s="60" t="s">
        <v>639</v>
      </c>
      <c r="K643" s="60"/>
      <c r="L643" s="60"/>
      <c r="M643" s="60"/>
      <c r="N643" s="60"/>
      <c r="O643" s="60"/>
      <c r="P643" s="60"/>
      <c r="Q643" s="60"/>
      <c r="R643" s="60"/>
      <c r="S643" s="60"/>
      <c r="T643" s="60"/>
      <c r="U643" s="46">
        <v>13</v>
      </c>
      <c r="V643" s="46"/>
      <c r="W643" s="46"/>
      <c r="X643" s="7">
        <v>5</v>
      </c>
      <c r="Y643" s="8">
        <v>4</v>
      </c>
      <c r="AC643" t="str">
        <f t="shared" si="100"/>
        <v>Upham</v>
      </c>
      <c r="AD643" t="str">
        <f t="shared" si="101"/>
        <v>P</v>
      </c>
      <c r="AE643" t="str">
        <f t="shared" si="99"/>
        <v>TRUE</v>
      </c>
      <c r="AG643">
        <f t="shared" si="102"/>
        <v>13</v>
      </c>
      <c r="AH643">
        <f t="shared" si="103"/>
        <v>5</v>
      </c>
      <c r="AI643">
        <f t="shared" si="104"/>
        <v>4</v>
      </c>
      <c r="AJ643" t="str">
        <f t="shared" si="105"/>
        <v>Upham</v>
      </c>
      <c r="AK643">
        <f t="shared" si="106"/>
        <v>13310</v>
      </c>
      <c r="AL643" t="str">
        <f t="shared" si="107"/>
        <v>1305004</v>
      </c>
      <c r="AN643">
        <f t="shared" si="108"/>
        <v>5</v>
      </c>
      <c r="AO643">
        <f t="shared" si="109"/>
        <v>1</v>
      </c>
    </row>
    <row r="644" spans="1:41" x14ac:dyDescent="0.2">
      <c r="A644" s="29"/>
      <c r="B644" s="29"/>
      <c r="C644" s="29"/>
      <c r="D644" s="29"/>
      <c r="E644" s="29"/>
      <c r="F644" s="29"/>
      <c r="G644" s="29"/>
      <c r="H644" s="30" t="s">
        <v>666</v>
      </c>
      <c r="I644" s="30"/>
      <c r="J644" s="60" t="s">
        <v>639</v>
      </c>
      <c r="K644" s="60"/>
      <c r="L644" s="60"/>
      <c r="M644" s="60"/>
      <c r="N644" s="60"/>
      <c r="O644" s="60"/>
      <c r="P644" s="60"/>
      <c r="Q644" s="60"/>
      <c r="R644" s="60"/>
      <c r="S644" s="60"/>
      <c r="T644" s="60"/>
      <c r="U644" s="46">
        <v>13</v>
      </c>
      <c r="V644" s="46"/>
      <c r="W644" s="46"/>
      <c r="X644" s="7">
        <v>5</v>
      </c>
      <c r="Y644" s="8">
        <v>11</v>
      </c>
      <c r="AC644" t="str">
        <f t="shared" si="100"/>
        <v>Westfield</v>
      </c>
      <c r="AD644" t="str">
        <f t="shared" si="101"/>
        <v>P</v>
      </c>
      <c r="AE644" t="str">
        <f t="shared" ref="AE644:AE707" si="110">IF(OR(EXACT(AD644, "C"), EXACT(AD644, "C"), EXACT(AD644, "CC"), EXACT(AD644, "CG"), EXACT(AD644, "CN"), EXACT(AD644, "COM"), EXACT(AD644, "CT"), EXACT(AD644, "CU"), EXACT(AD644, "CV"), EXACT(AD644, "CY"), EXACT(AD644, "DM"), EXACT(AD644, "HAM"), EXACT(AD644, "IM"), EXACT(AD644, "IRI"), EXACT(AD644, "LGD"), EXACT(AD644, "M"), EXACT(AD644, "MD"), EXACT(AD644, "MÉ"), EXACT(AD644, "MU"), EXACT(AD644, "NH"), EXACT(AD644, "NL"), EXACT(AD644, "NO"), EXACT(AD644, "NV"), EXACT(AD644, "P"), EXACT(AD644, "PE"), EXACT(AD644, "RCR"), EXACT(AD644, "RDA"), EXACT(AD644, "RGM"), EXACT(AD644, "RM"), EXACT(AD644, "RV"), EXACT(AD644, "SC"), EXACT(AD644, "SÉ"), EXACT(AD644, "S-É"), EXACT(AD644, "SET"), EXACT(AD644, "SG"), EXACT(AD644, "SM"), EXACT(AD644, "SV"), EXACT(AD644, "T"), EXACT(AD644, "TC"), EXACT(AD644, "TI"), EXACT(AD644, "TK"), EXACT(AD644, "TL"), EXACT(AD644, "TP"), EXACT(AD644, "TV"), EXACT(AD644, "V"), EXACT(AD644, "VC"), EXACT(AD644, "VK"), EXACT(AD644, "VL")), "TRUE", "FALSE")</f>
        <v>TRUE</v>
      </c>
      <c r="AG644">
        <f t="shared" si="102"/>
        <v>13</v>
      </c>
      <c r="AH644">
        <f t="shared" si="103"/>
        <v>5</v>
      </c>
      <c r="AI644">
        <f t="shared" si="104"/>
        <v>11</v>
      </c>
      <c r="AJ644" t="str">
        <f t="shared" si="105"/>
        <v>Westfield</v>
      </c>
      <c r="AK644">
        <f t="shared" si="106"/>
        <v>13310</v>
      </c>
      <c r="AL644" t="str">
        <f t="shared" si="107"/>
        <v>1305011</v>
      </c>
      <c r="AN644">
        <f t="shared" si="108"/>
        <v>9</v>
      </c>
      <c r="AO644">
        <f t="shared" si="109"/>
        <v>1</v>
      </c>
    </row>
    <row r="645" spans="1:41" x14ac:dyDescent="0.2">
      <c r="A645" s="33" t="s">
        <v>0</v>
      </c>
      <c r="B645" s="33"/>
      <c r="C645" s="33"/>
      <c r="D645" s="33"/>
      <c r="E645" s="33"/>
      <c r="F645" s="33" t="s">
        <v>1</v>
      </c>
      <c r="G645" s="33"/>
      <c r="H645" s="33" t="s">
        <v>2</v>
      </c>
      <c r="I645" s="33"/>
      <c r="J645" s="33"/>
      <c r="K645" s="33"/>
      <c r="L645" s="33"/>
      <c r="M645" s="33" t="s">
        <v>3</v>
      </c>
      <c r="N645" s="33"/>
      <c r="O645" s="33"/>
      <c r="P645" s="33"/>
      <c r="Q645" s="33"/>
      <c r="R645" s="33"/>
      <c r="S645" s="33"/>
      <c r="T645" s="33"/>
      <c r="U645" s="33"/>
      <c r="V645" s="33"/>
      <c r="W645" s="11" t="s">
        <v>4</v>
      </c>
      <c r="X645" s="12" t="s">
        <v>5</v>
      </c>
      <c r="Y645" s="33" t="s">
        <v>6</v>
      </c>
      <c r="Z645" s="33"/>
      <c r="AC645" t="str">
        <f t="shared" ref="AC645:AC708" si="111">IF(ISBLANK(H645), IF(ISBLANK(G645), "", G645), H645)</f>
        <v>CSD component name</v>
      </c>
      <c r="AD645" t="str">
        <f t="shared" ref="AD645:AD708" si="112">UPPER(TRIM(IF(ISBLANK(T645), IF(ISBLANK(S645), IF(ISBLANK(R645), IF(ISBLANK(Q645), IF(ISBLANK(P645), IF(ISBLANK(O645), IF(ISBLANK(N645), IF(ISBLANK(M645), IF(ISBLANK(L645), IF(ISBLANK(K645), IF(ISBLANK(J645), IF(ISBLANK(I645), "", I645), J645), K645), L645), M645), N645), O645), P645), Q645), R645), S645), T645)))</f>
        <v>CSD TYPE</v>
      </c>
      <c r="AE645" t="str">
        <f t="shared" si="110"/>
        <v>FALSE</v>
      </c>
      <c r="AG645" t="str">
        <f t="shared" ref="AG645:AG708" si="113">IF(EXACT(AE645, "TRUE"), IF(ISBLANK(W645), IF(ISBLANK(V645), IF(ISBLANK(U645), "", IF(ISNUMBER(U645), U645, "")), IF(ISNUMBER(V645), V645, "")), IF(ISNUMBER(W645), W645, "")), "")</f>
        <v/>
      </c>
      <c r="AH645" t="str">
        <f t="shared" ref="AH645:AH708" si="114">IF(EXACT(AE645, "TRUE"), IF(ISBLANK(X645), "", IF(ISNUMBER(X645), X645, "")), "")</f>
        <v/>
      </c>
      <c r="AI645" t="str">
        <f t="shared" ref="AI645:AI708" si="115">IF(EXACT(AE645, "TRUE"), IF(ISBLANK(Z645), IF(ISBLANK(Y645), "", IF(ISNUMBER(Y645), Y645, "")), IF(ISNUMBER(Z645), Z645, "")), "")</f>
        <v/>
      </c>
      <c r="AJ645" t="str">
        <f t="shared" ref="AJ645:AJ708" si="116">IF(EXACT(AE645, "TRUE"), IF(ISBLANK(AC645), "", AC645), "")</f>
        <v/>
      </c>
      <c r="AK645">
        <f t="shared" ref="AK645:AK708" si="117">IF(ISBLANK(AC645), AK644, IF(ISBLANK(E645),AK644,IF(ISBLANK(AC645),AK644,IF(ISNUMBER(E645),E645,AK644))))</f>
        <v>13310</v>
      </c>
      <c r="AL645" t="str">
        <f t="shared" ref="AL645:AL708" si="118">IF(EXACT(AE645, "TRUE"), IF(AND(ISNUMBER(AG645), ISNUMBER(AH645), ISNUMBER(AI645)), IF(ISBLANK(AC645), "", CONCATENATE(TEXT(AG645, "00"), TEXT(AH645, "00"), TEXT(AI645, "000"))), ""), "")</f>
        <v/>
      </c>
      <c r="AN645">
        <f t="shared" ref="AN645:AN708" si="119">LEN(AC645)</f>
        <v>18</v>
      </c>
      <c r="AO645" t="str">
        <f t="shared" ref="AO645:AO708" si="120">IF(EXACT(AD645, "CSD TYPE"), "", LEN(AD645))</f>
        <v/>
      </c>
    </row>
    <row r="646" spans="1:41" x14ac:dyDescent="0.2">
      <c r="A646" s="43" t="s">
        <v>667</v>
      </c>
      <c r="B646" s="43"/>
      <c r="C646" s="43"/>
      <c r="D646" s="43"/>
      <c r="E646" s="43"/>
      <c r="F646" s="43"/>
      <c r="G646" s="43"/>
      <c r="H646" s="43"/>
      <c r="I646" s="43"/>
      <c r="J646" s="43"/>
      <c r="K646" s="43"/>
      <c r="L646" s="43"/>
      <c r="M646" s="43"/>
      <c r="N646" s="43"/>
      <c r="O646" s="43"/>
      <c r="P646" s="43"/>
      <c r="Q646" s="43"/>
      <c r="R646" s="43"/>
      <c r="S646" s="43"/>
      <c r="T646" s="43"/>
      <c r="U646" s="43"/>
      <c r="V646" s="43"/>
      <c r="W646" s="3"/>
      <c r="X646" s="3"/>
      <c r="Y646" s="43"/>
      <c r="Z646" s="43"/>
      <c r="AC646" t="str">
        <f t="shared" si="111"/>
        <v/>
      </c>
      <c r="AD646" t="str">
        <f t="shared" si="112"/>
        <v/>
      </c>
      <c r="AE646" t="str">
        <f t="shared" si="110"/>
        <v>FALSE</v>
      </c>
      <c r="AG646" t="str">
        <f t="shared" si="113"/>
        <v/>
      </c>
      <c r="AH646" t="str">
        <f t="shared" si="114"/>
        <v/>
      </c>
      <c r="AI646" t="str">
        <f t="shared" si="115"/>
        <v/>
      </c>
      <c r="AJ646" t="str">
        <f t="shared" si="116"/>
        <v/>
      </c>
      <c r="AK646">
        <f t="shared" si="117"/>
        <v>13310</v>
      </c>
      <c r="AL646" t="str">
        <f t="shared" si="118"/>
        <v/>
      </c>
      <c r="AN646">
        <f t="shared" si="119"/>
        <v>0</v>
      </c>
      <c r="AO646">
        <f t="shared" si="120"/>
        <v>0</v>
      </c>
    </row>
    <row r="647" spans="1:41" x14ac:dyDescent="0.2">
      <c r="A647" s="44" t="s">
        <v>668</v>
      </c>
      <c r="B647" s="44"/>
      <c r="C647" s="44"/>
      <c r="D647" s="44"/>
      <c r="E647" s="44"/>
      <c r="F647" s="45" t="s">
        <v>669</v>
      </c>
      <c r="G647" s="45"/>
      <c r="H647" s="29"/>
      <c r="I647" s="29"/>
      <c r="J647" s="29"/>
      <c r="K647" s="29"/>
      <c r="L647" s="29"/>
      <c r="M647" s="29"/>
      <c r="N647" s="29"/>
      <c r="O647" s="29"/>
      <c r="P647" s="29"/>
      <c r="Q647" s="29"/>
      <c r="R647" s="29"/>
      <c r="S647" s="29"/>
      <c r="T647" s="29"/>
      <c r="U647" s="29"/>
      <c r="V647" s="29"/>
      <c r="W647" s="4"/>
      <c r="X647" s="4"/>
      <c r="Y647" s="29"/>
      <c r="Z647" s="29"/>
      <c r="AC647" t="str">
        <f t="shared" si="111"/>
        <v/>
      </c>
      <c r="AD647" t="str">
        <f t="shared" si="112"/>
        <v/>
      </c>
      <c r="AE647" t="str">
        <f t="shared" si="110"/>
        <v>FALSE</v>
      </c>
      <c r="AG647" t="str">
        <f t="shared" si="113"/>
        <v/>
      </c>
      <c r="AH647" t="str">
        <f t="shared" si="114"/>
        <v/>
      </c>
      <c r="AI647" t="str">
        <f t="shared" si="115"/>
        <v/>
      </c>
      <c r="AJ647" t="str">
        <f t="shared" si="116"/>
        <v/>
      </c>
      <c r="AK647">
        <f t="shared" si="117"/>
        <v>13310</v>
      </c>
      <c r="AL647" t="str">
        <f t="shared" si="118"/>
        <v/>
      </c>
      <c r="AN647">
        <f t="shared" si="119"/>
        <v>0</v>
      </c>
      <c r="AO647">
        <f t="shared" si="120"/>
        <v>0</v>
      </c>
    </row>
    <row r="648" spans="1:41" x14ac:dyDescent="0.2">
      <c r="A648" s="30" t="s">
        <v>670</v>
      </c>
      <c r="B648" s="30"/>
      <c r="C648" s="30"/>
      <c r="D648" s="30"/>
      <c r="E648" s="30"/>
      <c r="F648" s="47">
        <v>13328</v>
      </c>
      <c r="G648" s="47"/>
      <c r="H648" s="30" t="s">
        <v>670</v>
      </c>
      <c r="I648" s="30"/>
      <c r="J648" s="30"/>
      <c r="K648" s="30"/>
      <c r="L648" s="30"/>
      <c r="M648" s="30" t="s">
        <v>18</v>
      </c>
      <c r="N648" s="30"/>
      <c r="O648" s="30"/>
      <c r="P648" s="30"/>
      <c r="Q648" s="30"/>
      <c r="R648" s="30"/>
      <c r="S648" s="30"/>
      <c r="T648" s="30"/>
      <c r="U648" s="30"/>
      <c r="V648" s="30"/>
      <c r="W648" s="6">
        <v>13</v>
      </c>
      <c r="X648" s="15">
        <v>15</v>
      </c>
      <c r="Y648" s="31">
        <v>11</v>
      </c>
      <c r="Z648" s="31"/>
      <c r="AC648" t="str">
        <f t="shared" si="111"/>
        <v>Bathurst</v>
      </c>
      <c r="AD648" t="str">
        <f t="shared" si="112"/>
        <v>CY</v>
      </c>
      <c r="AE648" t="str">
        <f t="shared" si="110"/>
        <v>TRUE</v>
      </c>
      <c r="AG648">
        <f t="shared" si="113"/>
        <v>13</v>
      </c>
      <c r="AH648">
        <f t="shared" si="114"/>
        <v>15</v>
      </c>
      <c r="AI648">
        <f t="shared" si="115"/>
        <v>11</v>
      </c>
      <c r="AJ648" t="str">
        <f t="shared" si="116"/>
        <v>Bathurst</v>
      </c>
      <c r="AK648">
        <f t="shared" si="117"/>
        <v>13310</v>
      </c>
      <c r="AL648" t="str">
        <f t="shared" si="118"/>
        <v>1315011</v>
      </c>
      <c r="AN648">
        <f t="shared" si="119"/>
        <v>8</v>
      </c>
      <c r="AO648">
        <f t="shared" si="120"/>
        <v>2</v>
      </c>
    </row>
    <row r="649" spans="1:41" x14ac:dyDescent="0.2">
      <c r="A649" s="29"/>
      <c r="B649" s="29"/>
      <c r="C649" s="29"/>
      <c r="D649" s="29"/>
      <c r="E649" s="29"/>
      <c r="F649" s="29"/>
      <c r="G649" s="29"/>
      <c r="H649" s="30" t="s">
        <v>670</v>
      </c>
      <c r="I649" s="30"/>
      <c r="J649" s="30"/>
      <c r="K649" s="30"/>
      <c r="L649" s="30"/>
      <c r="M649" s="30" t="s">
        <v>639</v>
      </c>
      <c r="N649" s="30"/>
      <c r="O649" s="30"/>
      <c r="P649" s="30"/>
      <c r="Q649" s="30"/>
      <c r="R649" s="30"/>
      <c r="S649" s="30"/>
      <c r="T649" s="30"/>
      <c r="U649" s="30"/>
      <c r="V649" s="30"/>
      <c r="W649" s="6">
        <v>13</v>
      </c>
      <c r="X649" s="15">
        <v>15</v>
      </c>
      <c r="Y649" s="31">
        <v>8</v>
      </c>
      <c r="Z649" s="31"/>
      <c r="AC649" t="str">
        <f t="shared" si="111"/>
        <v>Bathurst</v>
      </c>
      <c r="AD649" t="str">
        <f t="shared" si="112"/>
        <v>P</v>
      </c>
      <c r="AE649" t="str">
        <f t="shared" si="110"/>
        <v>TRUE</v>
      </c>
      <c r="AG649">
        <f t="shared" si="113"/>
        <v>13</v>
      </c>
      <c r="AH649">
        <f t="shared" si="114"/>
        <v>15</v>
      </c>
      <c r="AI649">
        <f t="shared" si="115"/>
        <v>8</v>
      </c>
      <c r="AJ649" t="str">
        <f t="shared" si="116"/>
        <v>Bathurst</v>
      </c>
      <c r="AK649">
        <f t="shared" si="117"/>
        <v>13310</v>
      </c>
      <c r="AL649" t="str">
        <f t="shared" si="118"/>
        <v>1315008</v>
      </c>
      <c r="AN649">
        <f t="shared" si="119"/>
        <v>8</v>
      </c>
      <c r="AO649">
        <f t="shared" si="120"/>
        <v>1</v>
      </c>
    </row>
    <row r="650" spans="1:41" x14ac:dyDescent="0.2">
      <c r="A650" s="29"/>
      <c r="B650" s="29"/>
      <c r="C650" s="29"/>
      <c r="D650" s="29"/>
      <c r="E650" s="29"/>
      <c r="F650" s="29"/>
      <c r="G650" s="29"/>
      <c r="H650" s="30" t="s">
        <v>671</v>
      </c>
      <c r="I650" s="30"/>
      <c r="J650" s="30"/>
      <c r="K650" s="30"/>
      <c r="L650" s="30"/>
      <c r="M650" s="30" t="s">
        <v>643</v>
      </c>
      <c r="N650" s="30"/>
      <c r="O650" s="30"/>
      <c r="P650" s="30"/>
      <c r="Q650" s="30"/>
      <c r="R650" s="30"/>
      <c r="S650" s="30"/>
      <c r="T650" s="30"/>
      <c r="U650" s="30"/>
      <c r="V650" s="30"/>
      <c r="W650" s="6">
        <v>13</v>
      </c>
      <c r="X650" s="15">
        <v>14</v>
      </c>
      <c r="Y650" s="31">
        <v>25</v>
      </c>
      <c r="Z650" s="31"/>
      <c r="AC650" t="str">
        <f t="shared" si="111"/>
        <v>Belledune</v>
      </c>
      <c r="AD650" t="str">
        <f t="shared" si="112"/>
        <v>VL</v>
      </c>
      <c r="AE650" t="str">
        <f t="shared" si="110"/>
        <v>TRUE</v>
      </c>
      <c r="AG650">
        <f t="shared" si="113"/>
        <v>13</v>
      </c>
      <c r="AH650">
        <f t="shared" si="114"/>
        <v>14</v>
      </c>
      <c r="AI650">
        <f t="shared" si="115"/>
        <v>25</v>
      </c>
      <c r="AJ650" t="str">
        <f t="shared" si="116"/>
        <v>Belledune</v>
      </c>
      <c r="AK650">
        <f t="shared" si="117"/>
        <v>13310</v>
      </c>
      <c r="AL650" t="str">
        <f t="shared" si="118"/>
        <v>1314025</v>
      </c>
      <c r="AN650">
        <f t="shared" si="119"/>
        <v>9</v>
      </c>
      <c r="AO650">
        <f t="shared" si="120"/>
        <v>2</v>
      </c>
    </row>
    <row r="651" spans="1:41" x14ac:dyDescent="0.2">
      <c r="A651" s="29"/>
      <c r="B651" s="29"/>
      <c r="C651" s="29"/>
      <c r="D651" s="29"/>
      <c r="E651" s="29"/>
      <c r="F651" s="29"/>
      <c r="G651" s="29"/>
      <c r="H651" s="30" t="s">
        <v>672</v>
      </c>
      <c r="I651" s="30"/>
      <c r="J651" s="30"/>
      <c r="K651" s="30"/>
      <c r="L651" s="30"/>
      <c r="M651" s="30" t="s">
        <v>653</v>
      </c>
      <c r="N651" s="30"/>
      <c r="O651" s="30"/>
      <c r="P651" s="30"/>
      <c r="Q651" s="30"/>
      <c r="R651" s="30"/>
      <c r="S651" s="30"/>
      <c r="T651" s="30"/>
      <c r="U651" s="30"/>
      <c r="V651" s="30"/>
      <c r="W651" s="6">
        <v>13</v>
      </c>
      <c r="X651" s="15">
        <v>15</v>
      </c>
      <c r="Y651" s="31">
        <v>15</v>
      </c>
      <c r="Z651" s="31"/>
      <c r="AC651" t="str">
        <f t="shared" si="111"/>
        <v>Beresford</v>
      </c>
      <c r="AD651" t="str">
        <f t="shared" si="112"/>
        <v>TV</v>
      </c>
      <c r="AE651" t="str">
        <f t="shared" si="110"/>
        <v>TRUE</v>
      </c>
      <c r="AG651">
        <f t="shared" si="113"/>
        <v>13</v>
      </c>
      <c r="AH651">
        <f t="shared" si="114"/>
        <v>15</v>
      </c>
      <c r="AI651">
        <f t="shared" si="115"/>
        <v>15</v>
      </c>
      <c r="AJ651" t="str">
        <f t="shared" si="116"/>
        <v>Beresford</v>
      </c>
      <c r="AK651">
        <f t="shared" si="117"/>
        <v>13310</v>
      </c>
      <c r="AL651" t="str">
        <f t="shared" si="118"/>
        <v>1315015</v>
      </c>
      <c r="AN651">
        <f t="shared" si="119"/>
        <v>9</v>
      </c>
      <c r="AO651">
        <f t="shared" si="120"/>
        <v>2</v>
      </c>
    </row>
    <row r="652" spans="1:41" x14ac:dyDescent="0.2">
      <c r="A652" s="29"/>
      <c r="B652" s="29"/>
      <c r="C652" s="29"/>
      <c r="D652" s="29"/>
      <c r="E652" s="29"/>
      <c r="F652" s="29"/>
      <c r="G652" s="29"/>
      <c r="H652" s="30" t="s">
        <v>672</v>
      </c>
      <c r="I652" s="30"/>
      <c r="J652" s="30"/>
      <c r="K652" s="30"/>
      <c r="L652" s="30"/>
      <c r="M652" s="30" t="s">
        <v>639</v>
      </c>
      <c r="N652" s="30"/>
      <c r="O652" s="30"/>
      <c r="P652" s="30"/>
      <c r="Q652" s="30"/>
      <c r="R652" s="30"/>
      <c r="S652" s="30"/>
      <c r="T652" s="30"/>
      <c r="U652" s="30"/>
      <c r="V652" s="30"/>
      <c r="W652" s="6">
        <v>13</v>
      </c>
      <c r="X652" s="15">
        <v>15</v>
      </c>
      <c r="Y652" s="31">
        <v>12</v>
      </c>
      <c r="Z652" s="31"/>
      <c r="AC652" t="str">
        <f t="shared" si="111"/>
        <v>Beresford</v>
      </c>
      <c r="AD652" t="str">
        <f t="shared" si="112"/>
        <v>P</v>
      </c>
      <c r="AE652" t="str">
        <f t="shared" si="110"/>
        <v>TRUE</v>
      </c>
      <c r="AG652">
        <f t="shared" si="113"/>
        <v>13</v>
      </c>
      <c r="AH652">
        <f t="shared" si="114"/>
        <v>15</v>
      </c>
      <c r="AI652">
        <f t="shared" si="115"/>
        <v>12</v>
      </c>
      <c r="AJ652" t="str">
        <f t="shared" si="116"/>
        <v>Beresford</v>
      </c>
      <c r="AK652">
        <f t="shared" si="117"/>
        <v>13310</v>
      </c>
      <c r="AL652" t="str">
        <f t="shared" si="118"/>
        <v>1315012</v>
      </c>
      <c r="AN652">
        <f t="shared" si="119"/>
        <v>9</v>
      </c>
      <c r="AO652">
        <f t="shared" si="120"/>
        <v>1</v>
      </c>
    </row>
    <row r="653" spans="1:41" x14ac:dyDescent="0.2">
      <c r="A653" s="29"/>
      <c r="B653" s="29"/>
      <c r="C653" s="29"/>
      <c r="D653" s="29"/>
      <c r="E653" s="29"/>
      <c r="F653" s="29"/>
      <c r="G653" s="29"/>
      <c r="H653" s="30" t="s">
        <v>673</v>
      </c>
      <c r="I653" s="30"/>
      <c r="J653" s="30"/>
      <c r="K653" s="30"/>
      <c r="L653" s="30"/>
      <c r="M653" s="30" t="s">
        <v>643</v>
      </c>
      <c r="N653" s="30"/>
      <c r="O653" s="30"/>
      <c r="P653" s="30"/>
      <c r="Q653" s="30"/>
      <c r="R653" s="30"/>
      <c r="S653" s="30"/>
      <c r="T653" s="30"/>
      <c r="U653" s="30"/>
      <c r="V653" s="30"/>
      <c r="W653" s="6">
        <v>13</v>
      </c>
      <c r="X653" s="15">
        <v>15</v>
      </c>
      <c r="Y653" s="31">
        <v>37</v>
      </c>
      <c r="Z653" s="31"/>
      <c r="AC653" t="str">
        <f t="shared" si="111"/>
        <v>Nigadoo</v>
      </c>
      <c r="AD653" t="str">
        <f t="shared" si="112"/>
        <v>VL</v>
      </c>
      <c r="AE653" t="str">
        <f t="shared" si="110"/>
        <v>TRUE</v>
      </c>
      <c r="AG653">
        <f t="shared" si="113"/>
        <v>13</v>
      </c>
      <c r="AH653">
        <f t="shared" si="114"/>
        <v>15</v>
      </c>
      <c r="AI653">
        <f t="shared" si="115"/>
        <v>37</v>
      </c>
      <c r="AJ653" t="str">
        <f t="shared" si="116"/>
        <v>Nigadoo</v>
      </c>
      <c r="AK653">
        <f t="shared" si="117"/>
        <v>13310</v>
      </c>
      <c r="AL653" t="str">
        <f t="shared" si="118"/>
        <v>1315037</v>
      </c>
      <c r="AN653">
        <f t="shared" si="119"/>
        <v>7</v>
      </c>
      <c r="AO653">
        <f t="shared" si="120"/>
        <v>2</v>
      </c>
    </row>
    <row r="654" spans="1:41" x14ac:dyDescent="0.2">
      <c r="A654" s="29"/>
      <c r="B654" s="29"/>
      <c r="C654" s="29"/>
      <c r="D654" s="29"/>
      <c r="E654" s="29"/>
      <c r="F654" s="29"/>
      <c r="G654" s="29"/>
      <c r="H654" s="30" t="s">
        <v>674</v>
      </c>
      <c r="I654" s="30"/>
      <c r="J654" s="30"/>
      <c r="K654" s="30"/>
      <c r="L654" s="30"/>
      <c r="M654" s="30" t="s">
        <v>272</v>
      </c>
      <c r="N654" s="30"/>
      <c r="O654" s="30"/>
      <c r="P654" s="30"/>
      <c r="Q654" s="30"/>
      <c r="R654" s="30"/>
      <c r="S654" s="30"/>
      <c r="T654" s="30"/>
      <c r="U654" s="30"/>
      <c r="V654" s="30"/>
      <c r="W654" s="6">
        <v>13</v>
      </c>
      <c r="X654" s="15">
        <v>15</v>
      </c>
      <c r="Y654" s="31">
        <v>10</v>
      </c>
      <c r="Z654" s="31"/>
      <c r="AC654" t="str">
        <f t="shared" si="111"/>
        <v>Pabineau 11</v>
      </c>
      <c r="AD654" t="str">
        <f t="shared" si="112"/>
        <v>IRI</v>
      </c>
      <c r="AE654" t="str">
        <f t="shared" si="110"/>
        <v>TRUE</v>
      </c>
      <c r="AG654">
        <f t="shared" si="113"/>
        <v>13</v>
      </c>
      <c r="AH654">
        <f t="shared" si="114"/>
        <v>15</v>
      </c>
      <c r="AI654">
        <f t="shared" si="115"/>
        <v>10</v>
      </c>
      <c r="AJ654" t="str">
        <f t="shared" si="116"/>
        <v>Pabineau 11</v>
      </c>
      <c r="AK654">
        <f t="shared" si="117"/>
        <v>13310</v>
      </c>
      <c r="AL654" t="str">
        <f t="shared" si="118"/>
        <v>1315010</v>
      </c>
      <c r="AN654">
        <f t="shared" si="119"/>
        <v>11</v>
      </c>
      <c r="AO654">
        <f t="shared" si="120"/>
        <v>3</v>
      </c>
    </row>
    <row r="655" spans="1:41" x14ac:dyDescent="0.2">
      <c r="A655" s="29"/>
      <c r="B655" s="29"/>
      <c r="C655" s="29"/>
      <c r="D655" s="29"/>
      <c r="E655" s="29"/>
      <c r="F655" s="29"/>
      <c r="G655" s="29"/>
      <c r="H655" s="30" t="s">
        <v>675</v>
      </c>
      <c r="I655" s="30"/>
      <c r="J655" s="30"/>
      <c r="K655" s="30"/>
      <c r="L655" s="30"/>
      <c r="M655" s="30" t="s">
        <v>643</v>
      </c>
      <c r="N655" s="30"/>
      <c r="O655" s="30"/>
      <c r="P655" s="30"/>
      <c r="Q655" s="30"/>
      <c r="R655" s="30"/>
      <c r="S655" s="30"/>
      <c r="T655" s="30"/>
      <c r="U655" s="30"/>
      <c r="V655" s="30"/>
      <c r="W655" s="6">
        <v>13</v>
      </c>
      <c r="X655" s="15">
        <v>15</v>
      </c>
      <c r="Y655" s="31">
        <v>14</v>
      </c>
      <c r="Z655" s="31"/>
      <c r="AC655" t="str">
        <f t="shared" si="111"/>
        <v>Petit-Rocher</v>
      </c>
      <c r="AD655" t="str">
        <f t="shared" si="112"/>
        <v>VL</v>
      </c>
      <c r="AE655" t="str">
        <f t="shared" si="110"/>
        <v>TRUE</v>
      </c>
      <c r="AG655">
        <f t="shared" si="113"/>
        <v>13</v>
      </c>
      <c r="AH655">
        <f t="shared" si="114"/>
        <v>15</v>
      </c>
      <c r="AI655">
        <f t="shared" si="115"/>
        <v>14</v>
      </c>
      <c r="AJ655" t="str">
        <f t="shared" si="116"/>
        <v>Petit-Rocher</v>
      </c>
      <c r="AK655">
        <f t="shared" si="117"/>
        <v>13310</v>
      </c>
      <c r="AL655" t="str">
        <f t="shared" si="118"/>
        <v>1315014</v>
      </c>
      <c r="AN655">
        <f t="shared" si="119"/>
        <v>12</v>
      </c>
      <c r="AO655">
        <f t="shared" si="120"/>
        <v>2</v>
      </c>
    </row>
    <row r="656" spans="1:41" x14ac:dyDescent="0.2">
      <c r="A656" s="29"/>
      <c r="B656" s="29"/>
      <c r="C656" s="29"/>
      <c r="D656" s="29"/>
      <c r="E656" s="29"/>
      <c r="F656" s="29"/>
      <c r="G656" s="29"/>
      <c r="H656" s="30" t="s">
        <v>676</v>
      </c>
      <c r="I656" s="30"/>
      <c r="J656" s="30"/>
      <c r="K656" s="30"/>
      <c r="L656" s="30"/>
      <c r="M656" s="30" t="s">
        <v>643</v>
      </c>
      <c r="N656" s="30"/>
      <c r="O656" s="30"/>
      <c r="P656" s="30"/>
      <c r="Q656" s="30"/>
      <c r="R656" s="30"/>
      <c r="S656" s="30"/>
      <c r="T656" s="30"/>
      <c r="U656" s="30"/>
      <c r="V656" s="30"/>
      <c r="W656" s="6">
        <v>13</v>
      </c>
      <c r="X656" s="15">
        <v>15</v>
      </c>
      <c r="Y656" s="31">
        <v>13</v>
      </c>
      <c r="Z656" s="31"/>
      <c r="AC656" t="str">
        <f t="shared" si="111"/>
        <v>Pointe-Verte</v>
      </c>
      <c r="AD656" t="str">
        <f t="shared" si="112"/>
        <v>VL</v>
      </c>
      <c r="AE656" t="str">
        <f t="shared" si="110"/>
        <v>TRUE</v>
      </c>
      <c r="AG656">
        <f t="shared" si="113"/>
        <v>13</v>
      </c>
      <c r="AH656">
        <f t="shared" si="114"/>
        <v>15</v>
      </c>
      <c r="AI656">
        <f t="shared" si="115"/>
        <v>13</v>
      </c>
      <c r="AJ656" t="str">
        <f t="shared" si="116"/>
        <v>Pointe-Verte</v>
      </c>
      <c r="AK656">
        <f t="shared" si="117"/>
        <v>13310</v>
      </c>
      <c r="AL656" t="str">
        <f t="shared" si="118"/>
        <v>1315013</v>
      </c>
      <c r="AN656">
        <f t="shared" si="119"/>
        <v>12</v>
      </c>
      <c r="AO656">
        <f t="shared" si="120"/>
        <v>2</v>
      </c>
    </row>
    <row r="657" spans="1:41" x14ac:dyDescent="0.2">
      <c r="A657" s="29" t="s">
        <v>677</v>
      </c>
      <c r="B657" s="29"/>
      <c r="C657" s="29"/>
      <c r="D657" s="29"/>
      <c r="E657" s="29"/>
      <c r="F657" s="36">
        <v>13330</v>
      </c>
      <c r="G657" s="36"/>
      <c r="H657" s="37" t="s">
        <v>678</v>
      </c>
      <c r="I657" s="37"/>
      <c r="J657" s="37"/>
      <c r="K657" s="37"/>
      <c r="L657" s="37"/>
      <c r="M657" s="37" t="s">
        <v>639</v>
      </c>
      <c r="N657" s="37"/>
      <c r="O657" s="37"/>
      <c r="P657" s="37"/>
      <c r="Q657" s="37"/>
      <c r="R657" s="37"/>
      <c r="S657" s="37"/>
      <c r="T657" s="37"/>
      <c r="U657" s="37"/>
      <c r="V657" s="37"/>
      <c r="W657" s="20">
        <v>13</v>
      </c>
      <c r="X657" s="17">
        <v>14</v>
      </c>
      <c r="Y657" s="38">
        <v>12</v>
      </c>
      <c r="Z657" s="38"/>
      <c r="AC657" t="str">
        <f t="shared" si="111"/>
        <v>Addington</v>
      </c>
      <c r="AD657" t="str">
        <f t="shared" si="112"/>
        <v>P</v>
      </c>
      <c r="AE657" t="str">
        <f t="shared" si="110"/>
        <v>TRUE</v>
      </c>
      <c r="AG657">
        <f t="shared" si="113"/>
        <v>13</v>
      </c>
      <c r="AH657">
        <f t="shared" si="114"/>
        <v>14</v>
      </c>
      <c r="AI657">
        <f t="shared" si="115"/>
        <v>12</v>
      </c>
      <c r="AJ657" t="str">
        <f t="shared" si="116"/>
        <v>Addington</v>
      </c>
      <c r="AK657">
        <f t="shared" si="117"/>
        <v>13310</v>
      </c>
      <c r="AL657" t="str">
        <f t="shared" si="118"/>
        <v>1314012</v>
      </c>
      <c r="AN657">
        <f t="shared" si="119"/>
        <v>9</v>
      </c>
      <c r="AO657">
        <f t="shared" si="120"/>
        <v>1</v>
      </c>
    </row>
    <row r="658" spans="1:41" x14ac:dyDescent="0.2">
      <c r="A658" s="29"/>
      <c r="B658" s="29"/>
      <c r="C658" s="29"/>
      <c r="D658" s="29"/>
      <c r="E658" s="29"/>
      <c r="F658" s="29"/>
      <c r="G658" s="29"/>
      <c r="H658" s="30" t="s">
        <v>679</v>
      </c>
      <c r="I658" s="30"/>
      <c r="J658" s="30"/>
      <c r="K658" s="30"/>
      <c r="L658" s="30"/>
      <c r="M658" s="30" t="s">
        <v>643</v>
      </c>
      <c r="N658" s="30"/>
      <c r="O658" s="30"/>
      <c r="P658" s="30"/>
      <c r="Q658" s="30"/>
      <c r="R658" s="30"/>
      <c r="S658" s="30"/>
      <c r="T658" s="30"/>
      <c r="U658" s="30"/>
      <c r="V658" s="30"/>
      <c r="W658" s="6">
        <v>13</v>
      </c>
      <c r="X658" s="15">
        <v>14</v>
      </c>
      <c r="Y658" s="31">
        <v>13</v>
      </c>
      <c r="Z658" s="31"/>
      <c r="AC658" t="str">
        <f t="shared" si="111"/>
        <v>Atholville</v>
      </c>
      <c r="AD658" t="str">
        <f t="shared" si="112"/>
        <v>VL</v>
      </c>
      <c r="AE658" t="str">
        <f t="shared" si="110"/>
        <v>TRUE</v>
      </c>
      <c r="AG658">
        <f t="shared" si="113"/>
        <v>13</v>
      </c>
      <c r="AH658">
        <f t="shared" si="114"/>
        <v>14</v>
      </c>
      <c r="AI658">
        <f t="shared" si="115"/>
        <v>13</v>
      </c>
      <c r="AJ658" t="str">
        <f t="shared" si="116"/>
        <v>Atholville</v>
      </c>
      <c r="AK658">
        <f t="shared" si="117"/>
        <v>13310</v>
      </c>
      <c r="AL658" t="str">
        <f t="shared" si="118"/>
        <v>1314013</v>
      </c>
      <c r="AN658">
        <f t="shared" si="119"/>
        <v>10</v>
      </c>
      <c r="AO658">
        <f t="shared" si="120"/>
        <v>2</v>
      </c>
    </row>
    <row r="659" spans="1:41" x14ac:dyDescent="0.2">
      <c r="A659" s="29"/>
      <c r="B659" s="29"/>
      <c r="C659" s="29"/>
      <c r="D659" s="29"/>
      <c r="E659" s="29"/>
      <c r="F659" s="29"/>
      <c r="G659" s="29"/>
      <c r="H659" s="30" t="s">
        <v>92</v>
      </c>
      <c r="I659" s="30"/>
      <c r="J659" s="30"/>
      <c r="K659" s="30"/>
      <c r="L659" s="30"/>
      <c r="M659" s="30" t="s">
        <v>18</v>
      </c>
      <c r="N659" s="30"/>
      <c r="O659" s="30"/>
      <c r="P659" s="30"/>
      <c r="Q659" s="30"/>
      <c r="R659" s="30"/>
      <c r="S659" s="30"/>
      <c r="T659" s="30"/>
      <c r="U659" s="30"/>
      <c r="V659" s="30"/>
      <c r="W659" s="6">
        <v>13</v>
      </c>
      <c r="X659" s="15">
        <v>14</v>
      </c>
      <c r="Y659" s="31">
        <v>14</v>
      </c>
      <c r="Z659" s="31"/>
      <c r="AC659" t="str">
        <f t="shared" si="111"/>
        <v>Campbellton</v>
      </c>
      <c r="AD659" t="str">
        <f t="shared" si="112"/>
        <v>CY</v>
      </c>
      <c r="AE659" t="str">
        <f t="shared" si="110"/>
        <v>TRUE</v>
      </c>
      <c r="AG659">
        <f t="shared" si="113"/>
        <v>13</v>
      </c>
      <c r="AH659">
        <f t="shared" si="114"/>
        <v>14</v>
      </c>
      <c r="AI659">
        <f t="shared" si="115"/>
        <v>14</v>
      </c>
      <c r="AJ659" t="str">
        <f t="shared" si="116"/>
        <v>Campbellton</v>
      </c>
      <c r="AK659">
        <f t="shared" si="117"/>
        <v>13310</v>
      </c>
      <c r="AL659" t="str">
        <f t="shared" si="118"/>
        <v>1314014</v>
      </c>
      <c r="AN659">
        <f t="shared" si="119"/>
        <v>11</v>
      </c>
      <c r="AO659">
        <f t="shared" si="120"/>
        <v>2</v>
      </c>
    </row>
    <row r="660" spans="1:41" x14ac:dyDescent="0.2">
      <c r="A660" s="29"/>
      <c r="B660" s="29"/>
      <c r="C660" s="29"/>
      <c r="D660" s="29"/>
      <c r="E660" s="29"/>
      <c r="F660" s="29"/>
      <c r="G660" s="29"/>
      <c r="H660" s="30" t="s">
        <v>680</v>
      </c>
      <c r="I660" s="30"/>
      <c r="J660" s="30"/>
      <c r="K660" s="30"/>
      <c r="L660" s="30"/>
      <c r="M660" s="30" t="s">
        <v>639</v>
      </c>
      <c r="N660" s="30"/>
      <c r="O660" s="30"/>
      <c r="P660" s="30"/>
      <c r="Q660" s="30"/>
      <c r="R660" s="30"/>
      <c r="S660" s="30"/>
      <c r="T660" s="30"/>
      <c r="U660" s="30"/>
      <c r="V660" s="30"/>
      <c r="W660" s="6">
        <v>13</v>
      </c>
      <c r="X660" s="15">
        <v>14</v>
      </c>
      <c r="Y660" s="31">
        <v>8</v>
      </c>
      <c r="Z660" s="31"/>
      <c r="AC660" t="str">
        <f t="shared" si="111"/>
        <v>Dalhousie</v>
      </c>
      <c r="AD660" t="str">
        <f t="shared" si="112"/>
        <v>P</v>
      </c>
      <c r="AE660" t="str">
        <f t="shared" si="110"/>
        <v>TRUE</v>
      </c>
      <c r="AG660">
        <f t="shared" si="113"/>
        <v>13</v>
      </c>
      <c r="AH660">
        <f t="shared" si="114"/>
        <v>14</v>
      </c>
      <c r="AI660">
        <f t="shared" si="115"/>
        <v>8</v>
      </c>
      <c r="AJ660" t="str">
        <f t="shared" si="116"/>
        <v>Dalhousie</v>
      </c>
      <c r="AK660">
        <f t="shared" si="117"/>
        <v>13310</v>
      </c>
      <c r="AL660" t="str">
        <f t="shared" si="118"/>
        <v>1314008</v>
      </c>
      <c r="AN660">
        <f t="shared" si="119"/>
        <v>9</v>
      </c>
      <c r="AO660">
        <f t="shared" si="120"/>
        <v>1</v>
      </c>
    </row>
    <row r="661" spans="1:41" x14ac:dyDescent="0.2">
      <c r="A661" s="29"/>
      <c r="B661" s="29"/>
      <c r="C661" s="29"/>
      <c r="D661" s="29"/>
      <c r="E661" s="29"/>
      <c r="F661" s="29"/>
      <c r="G661" s="29"/>
      <c r="H661" s="30" t="s">
        <v>681</v>
      </c>
      <c r="I661" s="30"/>
      <c r="J661" s="30"/>
      <c r="K661" s="30"/>
      <c r="L661" s="30"/>
      <c r="M661" s="30" t="s">
        <v>643</v>
      </c>
      <c r="N661" s="30"/>
      <c r="O661" s="30"/>
      <c r="P661" s="30"/>
      <c r="Q661" s="30"/>
      <c r="R661" s="30"/>
      <c r="S661" s="30"/>
      <c r="T661" s="30"/>
      <c r="U661" s="30"/>
      <c r="V661" s="30"/>
      <c r="W661" s="6">
        <v>13</v>
      </c>
      <c r="X661" s="15">
        <v>14</v>
      </c>
      <c r="Y661" s="31">
        <v>15</v>
      </c>
      <c r="Z661" s="31"/>
      <c r="AC661" t="str">
        <f t="shared" si="111"/>
        <v>Tide Head</v>
      </c>
      <c r="AD661" t="str">
        <f t="shared" si="112"/>
        <v>VL</v>
      </c>
      <c r="AE661" t="str">
        <f t="shared" si="110"/>
        <v>TRUE</v>
      </c>
      <c r="AG661">
        <f t="shared" si="113"/>
        <v>13</v>
      </c>
      <c r="AH661">
        <f t="shared" si="114"/>
        <v>14</v>
      </c>
      <c r="AI661">
        <f t="shared" si="115"/>
        <v>15</v>
      </c>
      <c r="AJ661" t="str">
        <f t="shared" si="116"/>
        <v>Tide Head</v>
      </c>
      <c r="AK661">
        <f t="shared" si="117"/>
        <v>13310</v>
      </c>
      <c r="AL661" t="str">
        <f t="shared" si="118"/>
        <v>1314015</v>
      </c>
      <c r="AN661">
        <f t="shared" si="119"/>
        <v>9</v>
      </c>
      <c r="AO661">
        <f t="shared" si="120"/>
        <v>2</v>
      </c>
    </row>
    <row r="662" spans="1:41" x14ac:dyDescent="0.2">
      <c r="A662" s="30" t="s">
        <v>682</v>
      </c>
      <c r="B662" s="30"/>
      <c r="C662" s="30"/>
      <c r="D662" s="30"/>
      <c r="E662" s="30"/>
      <c r="F662" s="47">
        <v>13335</v>
      </c>
      <c r="G662" s="47"/>
      <c r="H662" s="30" t="s">
        <v>682</v>
      </c>
      <c r="I662" s="30"/>
      <c r="J662" s="30"/>
      <c r="K662" s="30"/>
      <c r="L662" s="30"/>
      <c r="M662" s="30" t="s">
        <v>641</v>
      </c>
      <c r="N662" s="30"/>
      <c r="O662" s="30"/>
      <c r="P662" s="30"/>
      <c r="Q662" s="30"/>
      <c r="R662" s="30"/>
      <c r="S662" s="30"/>
      <c r="T662" s="30"/>
      <c r="U662" s="30"/>
      <c r="V662" s="30"/>
      <c r="W662" s="6">
        <v>13</v>
      </c>
      <c r="X662" s="15">
        <v>13</v>
      </c>
      <c r="Y662" s="31">
        <v>27</v>
      </c>
      <c r="Z662" s="31"/>
      <c r="AC662" t="str">
        <f t="shared" si="111"/>
        <v>Edmundston</v>
      </c>
      <c r="AD662" t="str">
        <f t="shared" si="112"/>
        <v>C</v>
      </c>
      <c r="AE662" t="str">
        <f t="shared" si="110"/>
        <v>TRUE</v>
      </c>
      <c r="AG662">
        <f t="shared" si="113"/>
        <v>13</v>
      </c>
      <c r="AH662">
        <f t="shared" si="114"/>
        <v>13</v>
      </c>
      <c r="AI662">
        <f t="shared" si="115"/>
        <v>27</v>
      </c>
      <c r="AJ662" t="str">
        <f t="shared" si="116"/>
        <v>Edmundston</v>
      </c>
      <c r="AK662">
        <f t="shared" si="117"/>
        <v>13310</v>
      </c>
      <c r="AL662" t="str">
        <f t="shared" si="118"/>
        <v>1313027</v>
      </c>
      <c r="AN662">
        <f t="shared" si="119"/>
        <v>10</v>
      </c>
      <c r="AO662">
        <f t="shared" si="120"/>
        <v>1</v>
      </c>
    </row>
    <row r="663" spans="1:41" x14ac:dyDescent="0.2">
      <c r="A663" s="29"/>
      <c r="B663" s="29"/>
      <c r="C663" s="29"/>
      <c r="D663" s="29"/>
      <c r="E663" s="29"/>
      <c r="F663" s="29"/>
      <c r="G663" s="29"/>
      <c r="H663" s="30" t="s">
        <v>683</v>
      </c>
      <c r="I663" s="30"/>
      <c r="J663" s="30"/>
      <c r="K663" s="30"/>
      <c r="L663" s="30"/>
      <c r="M663" s="30" t="s">
        <v>643</v>
      </c>
      <c r="N663" s="30"/>
      <c r="O663" s="30"/>
      <c r="P663" s="30"/>
      <c r="Q663" s="30"/>
      <c r="R663" s="30"/>
      <c r="S663" s="30"/>
      <c r="T663" s="30"/>
      <c r="U663" s="30"/>
      <c r="V663" s="30"/>
      <c r="W663" s="6">
        <v>13</v>
      </c>
      <c r="X663" s="15">
        <v>13</v>
      </c>
      <c r="Y663" s="31">
        <v>14</v>
      </c>
      <c r="Z663" s="31"/>
      <c r="AC663" t="str">
        <f t="shared" si="111"/>
        <v>Rivière-Verte</v>
      </c>
      <c r="AD663" t="str">
        <f t="shared" si="112"/>
        <v>VL</v>
      </c>
      <c r="AE663" t="str">
        <f t="shared" si="110"/>
        <v>TRUE</v>
      </c>
      <c r="AG663">
        <f t="shared" si="113"/>
        <v>13</v>
      </c>
      <c r="AH663">
        <f t="shared" si="114"/>
        <v>13</v>
      </c>
      <c r="AI663">
        <f t="shared" si="115"/>
        <v>14</v>
      </c>
      <c r="AJ663" t="str">
        <f t="shared" si="116"/>
        <v>Rivière-Verte</v>
      </c>
      <c r="AK663">
        <f t="shared" si="117"/>
        <v>13310</v>
      </c>
      <c r="AL663" t="str">
        <f t="shared" si="118"/>
        <v>1313014</v>
      </c>
      <c r="AN663">
        <f t="shared" si="119"/>
        <v>13</v>
      </c>
      <c r="AO663">
        <f t="shared" si="120"/>
        <v>2</v>
      </c>
    </row>
    <row r="664" spans="1:41" x14ac:dyDescent="0.2">
      <c r="A664" s="29"/>
      <c r="B664" s="29"/>
      <c r="C664" s="29"/>
      <c r="D664" s="29"/>
      <c r="E664" s="29"/>
      <c r="F664" s="29"/>
      <c r="G664" s="29"/>
      <c r="H664" s="30" t="s">
        <v>684</v>
      </c>
      <c r="I664" s="30"/>
      <c r="J664" s="30"/>
      <c r="K664" s="30"/>
      <c r="L664" s="30"/>
      <c r="M664" s="30" t="s">
        <v>639</v>
      </c>
      <c r="N664" s="30"/>
      <c r="O664" s="30"/>
      <c r="P664" s="30"/>
      <c r="Q664" s="30"/>
      <c r="R664" s="30"/>
      <c r="S664" s="30"/>
      <c r="T664" s="30"/>
      <c r="U664" s="30"/>
      <c r="V664" s="30"/>
      <c r="W664" s="6">
        <v>13</v>
      </c>
      <c r="X664" s="15">
        <v>13</v>
      </c>
      <c r="Y664" s="31">
        <v>18</v>
      </c>
      <c r="Z664" s="31"/>
      <c r="AC664" t="str">
        <f t="shared" si="111"/>
        <v>Saint-Basile</v>
      </c>
      <c r="AD664" t="str">
        <f t="shared" si="112"/>
        <v>P</v>
      </c>
      <c r="AE664" t="str">
        <f t="shared" si="110"/>
        <v>TRUE</v>
      </c>
      <c r="AG664">
        <f t="shared" si="113"/>
        <v>13</v>
      </c>
      <c r="AH664">
        <f t="shared" si="114"/>
        <v>13</v>
      </c>
      <c r="AI664">
        <f t="shared" si="115"/>
        <v>18</v>
      </c>
      <c r="AJ664" t="str">
        <f t="shared" si="116"/>
        <v>Saint-Basile</v>
      </c>
      <c r="AK664">
        <f t="shared" si="117"/>
        <v>13310</v>
      </c>
      <c r="AL664" t="str">
        <f t="shared" si="118"/>
        <v>1313018</v>
      </c>
      <c r="AN664">
        <f t="shared" si="119"/>
        <v>12</v>
      </c>
      <c r="AO664">
        <f t="shared" si="120"/>
        <v>1</v>
      </c>
    </row>
    <row r="665" spans="1:41" x14ac:dyDescent="0.2">
      <c r="A665" s="29"/>
      <c r="B665" s="29"/>
      <c r="C665" s="29"/>
      <c r="D665" s="29"/>
      <c r="E665" s="29"/>
      <c r="F665" s="29"/>
      <c r="G665" s="29"/>
      <c r="H665" s="30" t="s">
        <v>685</v>
      </c>
      <c r="I665" s="30"/>
      <c r="J665" s="30"/>
      <c r="K665" s="30"/>
      <c r="L665" s="30"/>
      <c r="M665" s="30" t="s">
        <v>639</v>
      </c>
      <c r="N665" s="30"/>
      <c r="O665" s="30"/>
      <c r="P665" s="30"/>
      <c r="Q665" s="30"/>
      <c r="R665" s="30"/>
      <c r="S665" s="30"/>
      <c r="T665" s="30"/>
      <c r="U665" s="30"/>
      <c r="V665" s="30"/>
      <c r="W665" s="6">
        <v>13</v>
      </c>
      <c r="X665" s="15">
        <v>13</v>
      </c>
      <c r="Y665" s="31">
        <v>32</v>
      </c>
      <c r="Z665" s="31"/>
      <c r="AC665" t="str">
        <f t="shared" si="111"/>
        <v>Saint-Hilaire</v>
      </c>
      <c r="AD665" t="str">
        <f t="shared" si="112"/>
        <v>P</v>
      </c>
      <c r="AE665" t="str">
        <f t="shared" si="110"/>
        <v>TRUE</v>
      </c>
      <c r="AG665">
        <f t="shared" si="113"/>
        <v>13</v>
      </c>
      <c r="AH665">
        <f t="shared" si="114"/>
        <v>13</v>
      </c>
      <c r="AI665">
        <f t="shared" si="115"/>
        <v>32</v>
      </c>
      <c r="AJ665" t="str">
        <f t="shared" si="116"/>
        <v>Saint-Hilaire</v>
      </c>
      <c r="AK665">
        <f t="shared" si="117"/>
        <v>13310</v>
      </c>
      <c r="AL665" t="str">
        <f t="shared" si="118"/>
        <v>1313032</v>
      </c>
      <c r="AN665">
        <f t="shared" si="119"/>
        <v>13</v>
      </c>
      <c r="AO665">
        <f t="shared" si="120"/>
        <v>1</v>
      </c>
    </row>
    <row r="666" spans="1:41" x14ac:dyDescent="0.2">
      <c r="A666" s="29"/>
      <c r="B666" s="29"/>
      <c r="C666" s="29"/>
      <c r="D666" s="29"/>
      <c r="E666" s="29"/>
      <c r="F666" s="29"/>
      <c r="G666" s="29"/>
      <c r="H666" s="30" t="s">
        <v>686</v>
      </c>
      <c r="I666" s="30"/>
      <c r="J666" s="30"/>
      <c r="K666" s="30"/>
      <c r="L666" s="30"/>
      <c r="M666" s="30" t="s">
        <v>639</v>
      </c>
      <c r="N666" s="30"/>
      <c r="O666" s="30"/>
      <c r="P666" s="30"/>
      <c r="Q666" s="30"/>
      <c r="R666" s="30"/>
      <c r="S666" s="30"/>
      <c r="T666" s="30"/>
      <c r="U666" s="30"/>
      <c r="V666" s="30"/>
      <c r="W666" s="6">
        <v>13</v>
      </c>
      <c r="X666" s="15">
        <v>13</v>
      </c>
      <c r="Y666" s="31">
        <v>24</v>
      </c>
      <c r="Z666" s="31"/>
      <c r="AC666" t="str">
        <f t="shared" si="111"/>
        <v>Saint-Jacques</v>
      </c>
      <c r="AD666" t="str">
        <f t="shared" si="112"/>
        <v>P</v>
      </c>
      <c r="AE666" t="str">
        <f t="shared" si="110"/>
        <v>TRUE</v>
      </c>
      <c r="AG666">
        <f t="shared" si="113"/>
        <v>13</v>
      </c>
      <c r="AH666">
        <f t="shared" si="114"/>
        <v>13</v>
      </c>
      <c r="AI666">
        <f t="shared" si="115"/>
        <v>24</v>
      </c>
      <c r="AJ666" t="str">
        <f t="shared" si="116"/>
        <v>Saint-Jacques</v>
      </c>
      <c r="AK666">
        <f t="shared" si="117"/>
        <v>13310</v>
      </c>
      <c r="AL666" t="str">
        <f t="shared" si="118"/>
        <v>1313024</v>
      </c>
      <c r="AN666">
        <f t="shared" si="119"/>
        <v>13</v>
      </c>
      <c r="AO666">
        <f t="shared" si="120"/>
        <v>1</v>
      </c>
    </row>
    <row r="667" spans="1:41" x14ac:dyDescent="0.2">
      <c r="A667" s="29"/>
      <c r="B667" s="29"/>
      <c r="C667" s="29"/>
      <c r="D667" s="29"/>
      <c r="E667" s="29"/>
      <c r="F667" s="29"/>
      <c r="G667" s="29"/>
      <c r="H667" s="30" t="s">
        <v>687</v>
      </c>
      <c r="I667" s="30"/>
      <c r="J667" s="30"/>
      <c r="K667" s="30"/>
      <c r="L667" s="30"/>
      <c r="M667" s="30" t="s">
        <v>639</v>
      </c>
      <c r="N667" s="30"/>
      <c r="O667" s="30"/>
      <c r="P667" s="30"/>
      <c r="Q667" s="30"/>
      <c r="R667" s="30"/>
      <c r="S667" s="30"/>
      <c r="T667" s="30"/>
      <c r="U667" s="30"/>
      <c r="V667" s="30"/>
      <c r="W667" s="6">
        <v>13</v>
      </c>
      <c r="X667" s="15">
        <v>13</v>
      </c>
      <c r="Y667" s="31">
        <v>22</v>
      </c>
      <c r="Z667" s="31"/>
      <c r="AC667" t="str">
        <f t="shared" si="111"/>
        <v>Saint-Joseph</v>
      </c>
      <c r="AD667" t="str">
        <f t="shared" si="112"/>
        <v>P</v>
      </c>
      <c r="AE667" t="str">
        <f t="shared" si="110"/>
        <v>TRUE</v>
      </c>
      <c r="AG667">
        <f t="shared" si="113"/>
        <v>13</v>
      </c>
      <c r="AH667">
        <f t="shared" si="114"/>
        <v>13</v>
      </c>
      <c r="AI667">
        <f t="shared" si="115"/>
        <v>22</v>
      </c>
      <c r="AJ667" t="str">
        <f t="shared" si="116"/>
        <v>Saint-Joseph</v>
      </c>
      <c r="AK667">
        <f t="shared" si="117"/>
        <v>13310</v>
      </c>
      <c r="AL667" t="str">
        <f t="shared" si="118"/>
        <v>1313022</v>
      </c>
      <c r="AN667">
        <f t="shared" si="119"/>
        <v>12</v>
      </c>
      <c r="AO667">
        <f t="shared" si="120"/>
        <v>1</v>
      </c>
    </row>
    <row r="668" spans="1:41" x14ac:dyDescent="0.2">
      <c r="A668" s="29"/>
      <c r="B668" s="29"/>
      <c r="C668" s="29"/>
      <c r="D668" s="29"/>
      <c r="E668" s="29"/>
      <c r="F668" s="29"/>
      <c r="G668" s="29"/>
      <c r="H668" s="30" t="s">
        <v>688</v>
      </c>
      <c r="I668" s="30"/>
      <c r="J668" s="30"/>
      <c r="K668" s="30"/>
      <c r="L668" s="30"/>
      <c r="M668" s="30" t="s">
        <v>272</v>
      </c>
      <c r="N668" s="30"/>
      <c r="O668" s="30"/>
      <c r="P668" s="30"/>
      <c r="Q668" s="30"/>
      <c r="R668" s="30"/>
      <c r="S668" s="30"/>
      <c r="T668" s="30"/>
      <c r="U668" s="30"/>
      <c r="V668" s="30"/>
      <c r="W668" s="6">
        <v>13</v>
      </c>
      <c r="X668" s="15">
        <v>13</v>
      </c>
      <c r="Y668" s="31">
        <v>20</v>
      </c>
      <c r="Z668" s="31"/>
      <c r="AC668" t="str">
        <f t="shared" si="111"/>
        <v>St. Basile 10</v>
      </c>
      <c r="AD668" t="str">
        <f t="shared" si="112"/>
        <v>IRI</v>
      </c>
      <c r="AE668" t="str">
        <f t="shared" si="110"/>
        <v>TRUE</v>
      </c>
      <c r="AG668">
        <f t="shared" si="113"/>
        <v>13</v>
      </c>
      <c r="AH668">
        <f t="shared" si="114"/>
        <v>13</v>
      </c>
      <c r="AI668">
        <f t="shared" si="115"/>
        <v>20</v>
      </c>
      <c r="AJ668" t="str">
        <f t="shared" si="116"/>
        <v>St. Basile 10</v>
      </c>
      <c r="AK668">
        <f t="shared" si="117"/>
        <v>13310</v>
      </c>
      <c r="AL668" t="str">
        <f t="shared" si="118"/>
        <v>1313020</v>
      </c>
      <c r="AN668">
        <f t="shared" si="119"/>
        <v>13</v>
      </c>
      <c r="AO668">
        <f t="shared" si="120"/>
        <v>3</v>
      </c>
    </row>
    <row r="669" spans="1:41" x14ac:dyDescent="0.2">
      <c r="A669" s="29"/>
      <c r="B669" s="29"/>
      <c r="C669" s="29"/>
      <c r="D669" s="29"/>
      <c r="E669" s="29"/>
      <c r="F669" s="29"/>
      <c r="G669" s="29"/>
      <c r="H669" s="30" t="s">
        <v>689</v>
      </c>
      <c r="I669" s="30"/>
      <c r="J669" s="30"/>
      <c r="K669" s="30"/>
      <c r="L669" s="30"/>
      <c r="M669" s="30" t="s">
        <v>643</v>
      </c>
      <c r="N669" s="30"/>
      <c r="O669" s="30"/>
      <c r="P669" s="30"/>
      <c r="Q669" s="30"/>
      <c r="R669" s="30"/>
      <c r="S669" s="30"/>
      <c r="T669" s="30"/>
      <c r="U669" s="30"/>
      <c r="V669" s="30"/>
      <c r="W669" s="6">
        <v>13</v>
      </c>
      <c r="X669" s="15">
        <v>13</v>
      </c>
      <c r="Y669" s="31">
        <v>33</v>
      </c>
      <c r="Z669" s="31"/>
      <c r="AC669" t="str">
        <f t="shared" si="111"/>
        <v>St. Hilaire</v>
      </c>
      <c r="AD669" t="str">
        <f t="shared" si="112"/>
        <v>VL</v>
      </c>
      <c r="AE669" t="str">
        <f t="shared" si="110"/>
        <v>TRUE</v>
      </c>
      <c r="AG669">
        <f t="shared" si="113"/>
        <v>13</v>
      </c>
      <c r="AH669">
        <f t="shared" si="114"/>
        <v>13</v>
      </c>
      <c r="AI669">
        <f t="shared" si="115"/>
        <v>33</v>
      </c>
      <c r="AJ669" t="str">
        <f t="shared" si="116"/>
        <v>St. Hilaire</v>
      </c>
      <c r="AK669">
        <f t="shared" si="117"/>
        <v>13310</v>
      </c>
      <c r="AL669" t="str">
        <f t="shared" si="118"/>
        <v>1313033</v>
      </c>
      <c r="AN669">
        <f t="shared" si="119"/>
        <v>11</v>
      </c>
      <c r="AO669">
        <f t="shared" si="120"/>
        <v>2</v>
      </c>
    </row>
    <row r="670" spans="1:41" x14ac:dyDescent="0.2">
      <c r="A670" s="30" t="s">
        <v>690</v>
      </c>
      <c r="B670" s="30"/>
      <c r="C670" s="30"/>
      <c r="D670" s="30"/>
      <c r="E670" s="30"/>
      <c r="F670" s="47">
        <v>13320</v>
      </c>
      <c r="G670" s="47"/>
      <c r="H670" s="30" t="s">
        <v>691</v>
      </c>
      <c r="I670" s="30"/>
      <c r="J670" s="30"/>
      <c r="K670" s="30"/>
      <c r="L670" s="30"/>
      <c r="M670" s="30" t="s">
        <v>639</v>
      </c>
      <c r="N670" s="30"/>
      <c r="O670" s="30"/>
      <c r="P670" s="30"/>
      <c r="Q670" s="30"/>
      <c r="R670" s="30"/>
      <c r="S670" s="30"/>
      <c r="T670" s="30"/>
      <c r="U670" s="30"/>
      <c r="V670" s="30"/>
      <c r="W670" s="6">
        <v>13</v>
      </c>
      <c r="X670" s="15">
        <v>10</v>
      </c>
      <c r="Y670" s="31">
        <v>26</v>
      </c>
      <c r="Z670" s="31"/>
      <c r="AC670" t="str">
        <f t="shared" si="111"/>
        <v>Bright</v>
      </c>
      <c r="AD670" t="str">
        <f t="shared" si="112"/>
        <v>P</v>
      </c>
      <c r="AE670" t="str">
        <f t="shared" si="110"/>
        <v>TRUE</v>
      </c>
      <c r="AG670">
        <f t="shared" si="113"/>
        <v>13</v>
      </c>
      <c r="AH670">
        <f t="shared" si="114"/>
        <v>10</v>
      </c>
      <c r="AI670">
        <f t="shared" si="115"/>
        <v>26</v>
      </c>
      <c r="AJ670" t="str">
        <f t="shared" si="116"/>
        <v>Bright</v>
      </c>
      <c r="AK670">
        <f t="shared" si="117"/>
        <v>13310</v>
      </c>
      <c r="AL670" t="str">
        <f t="shared" si="118"/>
        <v>1310026</v>
      </c>
      <c r="AN670">
        <f t="shared" si="119"/>
        <v>6</v>
      </c>
      <c r="AO670">
        <f t="shared" si="120"/>
        <v>1</v>
      </c>
    </row>
    <row r="671" spans="1:41" x14ac:dyDescent="0.2">
      <c r="A671" s="29"/>
      <c r="B671" s="29"/>
      <c r="C671" s="29"/>
      <c r="D671" s="29"/>
      <c r="E671" s="29"/>
      <c r="F671" s="29"/>
      <c r="G671" s="29"/>
      <c r="H671" s="30" t="s">
        <v>692</v>
      </c>
      <c r="I671" s="30"/>
      <c r="J671" s="30"/>
      <c r="K671" s="30"/>
      <c r="L671" s="30"/>
      <c r="M671" s="30" t="s">
        <v>272</v>
      </c>
      <c r="N671" s="30"/>
      <c r="O671" s="30"/>
      <c r="P671" s="30"/>
      <c r="Q671" s="30"/>
      <c r="R671" s="30"/>
      <c r="S671" s="30"/>
      <c r="T671" s="30"/>
      <c r="U671" s="30"/>
      <c r="V671" s="30"/>
      <c r="W671" s="6">
        <v>13</v>
      </c>
      <c r="X671" s="15">
        <v>10</v>
      </c>
      <c r="Y671" s="31">
        <v>34</v>
      </c>
      <c r="Z671" s="31"/>
      <c r="AC671" t="str">
        <f t="shared" si="111"/>
        <v>Devon 30</v>
      </c>
      <c r="AD671" t="str">
        <f t="shared" si="112"/>
        <v>IRI</v>
      </c>
      <c r="AE671" t="str">
        <f t="shared" si="110"/>
        <v>TRUE</v>
      </c>
      <c r="AG671">
        <f t="shared" si="113"/>
        <v>13</v>
      </c>
      <c r="AH671">
        <f t="shared" si="114"/>
        <v>10</v>
      </c>
      <c r="AI671">
        <f t="shared" si="115"/>
        <v>34</v>
      </c>
      <c r="AJ671" t="str">
        <f t="shared" si="116"/>
        <v>Devon 30</v>
      </c>
      <c r="AK671">
        <f t="shared" si="117"/>
        <v>13310</v>
      </c>
      <c r="AL671" t="str">
        <f t="shared" si="118"/>
        <v>1310034</v>
      </c>
      <c r="AN671">
        <f t="shared" si="119"/>
        <v>8</v>
      </c>
      <c r="AO671">
        <f t="shared" si="120"/>
        <v>3</v>
      </c>
    </row>
    <row r="672" spans="1:41" x14ac:dyDescent="0.2">
      <c r="A672" s="29"/>
      <c r="B672" s="29"/>
      <c r="C672" s="29"/>
      <c r="D672" s="29"/>
      <c r="E672" s="29"/>
      <c r="F672" s="29"/>
      <c r="G672" s="29"/>
      <c r="H672" s="30" t="s">
        <v>693</v>
      </c>
      <c r="I672" s="30"/>
      <c r="J672" s="30"/>
      <c r="K672" s="30"/>
      <c r="L672" s="30"/>
      <c r="M672" s="30" t="s">
        <v>639</v>
      </c>
      <c r="N672" s="30"/>
      <c r="O672" s="30"/>
      <c r="P672" s="30"/>
      <c r="Q672" s="30"/>
      <c r="R672" s="30"/>
      <c r="S672" s="30"/>
      <c r="T672" s="30"/>
      <c r="U672" s="30"/>
      <c r="V672" s="30"/>
      <c r="W672" s="6">
        <v>13</v>
      </c>
      <c r="X672" s="15">
        <v>10</v>
      </c>
      <c r="Y672" s="31">
        <v>28</v>
      </c>
      <c r="Z672" s="31"/>
      <c r="AC672" t="str">
        <f t="shared" si="111"/>
        <v>Douglas</v>
      </c>
      <c r="AD672" t="str">
        <f t="shared" si="112"/>
        <v>P</v>
      </c>
      <c r="AE672" t="str">
        <f t="shared" si="110"/>
        <v>TRUE</v>
      </c>
      <c r="AG672">
        <f t="shared" si="113"/>
        <v>13</v>
      </c>
      <c r="AH672">
        <f t="shared" si="114"/>
        <v>10</v>
      </c>
      <c r="AI672">
        <f t="shared" si="115"/>
        <v>28</v>
      </c>
      <c r="AJ672" t="str">
        <f t="shared" si="116"/>
        <v>Douglas</v>
      </c>
      <c r="AK672">
        <f t="shared" si="117"/>
        <v>13310</v>
      </c>
      <c r="AL672" t="str">
        <f t="shared" si="118"/>
        <v>1310028</v>
      </c>
      <c r="AN672">
        <f t="shared" si="119"/>
        <v>7</v>
      </c>
      <c r="AO672">
        <f t="shared" si="120"/>
        <v>1</v>
      </c>
    </row>
    <row r="673" spans="1:41" x14ac:dyDescent="0.2">
      <c r="A673" s="29"/>
      <c r="B673" s="29"/>
      <c r="C673" s="29"/>
      <c r="D673" s="29"/>
      <c r="E673" s="29"/>
      <c r="F673" s="29"/>
      <c r="G673" s="29"/>
      <c r="H673" s="30" t="s">
        <v>690</v>
      </c>
      <c r="I673" s="30"/>
      <c r="J673" s="30"/>
      <c r="K673" s="30"/>
      <c r="L673" s="30"/>
      <c r="M673" s="30" t="s">
        <v>18</v>
      </c>
      <c r="N673" s="30"/>
      <c r="O673" s="30"/>
      <c r="P673" s="30"/>
      <c r="Q673" s="30"/>
      <c r="R673" s="30"/>
      <c r="S673" s="30"/>
      <c r="T673" s="30"/>
      <c r="U673" s="30"/>
      <c r="V673" s="30"/>
      <c r="W673" s="6">
        <v>13</v>
      </c>
      <c r="X673" s="15">
        <v>10</v>
      </c>
      <c r="Y673" s="31">
        <v>32</v>
      </c>
      <c r="Z673" s="31"/>
      <c r="AC673" t="str">
        <f t="shared" si="111"/>
        <v>Fredericton</v>
      </c>
      <c r="AD673" t="str">
        <f t="shared" si="112"/>
        <v>CY</v>
      </c>
      <c r="AE673" t="str">
        <f t="shared" si="110"/>
        <v>TRUE</v>
      </c>
      <c r="AG673">
        <f t="shared" si="113"/>
        <v>13</v>
      </c>
      <c r="AH673">
        <f t="shared" si="114"/>
        <v>10</v>
      </c>
      <c r="AI673">
        <f t="shared" si="115"/>
        <v>32</v>
      </c>
      <c r="AJ673" t="str">
        <f t="shared" si="116"/>
        <v>Fredericton</v>
      </c>
      <c r="AK673">
        <f t="shared" si="117"/>
        <v>13310</v>
      </c>
      <c r="AL673" t="str">
        <f t="shared" si="118"/>
        <v>1310032</v>
      </c>
      <c r="AN673">
        <f t="shared" si="119"/>
        <v>11</v>
      </c>
      <c r="AO673">
        <f t="shared" si="120"/>
        <v>2</v>
      </c>
    </row>
    <row r="674" spans="1:41" x14ac:dyDescent="0.2">
      <c r="A674" s="29"/>
      <c r="B674" s="29"/>
      <c r="C674" s="29"/>
      <c r="D674" s="29"/>
      <c r="E674" s="29"/>
      <c r="F674" s="29"/>
      <c r="G674" s="29"/>
      <c r="H674" s="30" t="s">
        <v>694</v>
      </c>
      <c r="I674" s="30"/>
      <c r="J674" s="30"/>
      <c r="K674" s="30"/>
      <c r="L674" s="30"/>
      <c r="M674" s="30" t="s">
        <v>639</v>
      </c>
      <c r="N674" s="30"/>
      <c r="O674" s="30"/>
      <c r="P674" s="30"/>
      <c r="Q674" s="30"/>
      <c r="R674" s="30"/>
      <c r="S674" s="30"/>
      <c r="T674" s="30"/>
      <c r="U674" s="30"/>
      <c r="V674" s="30"/>
      <c r="W674" s="6">
        <v>13</v>
      </c>
      <c r="X674" s="7">
        <v>3</v>
      </c>
      <c r="Y674" s="31">
        <v>4</v>
      </c>
      <c r="Z674" s="31"/>
      <c r="AC674" t="str">
        <f t="shared" si="111"/>
        <v>Gladstone</v>
      </c>
      <c r="AD674" t="str">
        <f t="shared" si="112"/>
        <v>P</v>
      </c>
      <c r="AE674" t="str">
        <f t="shared" si="110"/>
        <v>TRUE</v>
      </c>
      <c r="AG674">
        <f t="shared" si="113"/>
        <v>13</v>
      </c>
      <c r="AH674">
        <f t="shared" si="114"/>
        <v>3</v>
      </c>
      <c r="AI674">
        <f t="shared" si="115"/>
        <v>4</v>
      </c>
      <c r="AJ674" t="str">
        <f t="shared" si="116"/>
        <v>Gladstone</v>
      </c>
      <c r="AK674">
        <f t="shared" si="117"/>
        <v>13310</v>
      </c>
      <c r="AL674" t="str">
        <f t="shared" si="118"/>
        <v>1303004</v>
      </c>
      <c r="AN674">
        <f t="shared" si="119"/>
        <v>9</v>
      </c>
      <c r="AO674">
        <f t="shared" si="120"/>
        <v>1</v>
      </c>
    </row>
    <row r="675" spans="1:41" x14ac:dyDescent="0.2">
      <c r="A675" s="29"/>
      <c r="B675" s="29"/>
      <c r="C675" s="29"/>
      <c r="D675" s="29"/>
      <c r="E675" s="29"/>
      <c r="F675" s="29"/>
      <c r="G675" s="29"/>
      <c r="H675" s="30" t="s">
        <v>695</v>
      </c>
      <c r="I675" s="30"/>
      <c r="J675" s="30"/>
      <c r="K675" s="30"/>
      <c r="L675" s="30"/>
      <c r="M675" s="30" t="s">
        <v>639</v>
      </c>
      <c r="N675" s="30"/>
      <c r="O675" s="30"/>
      <c r="P675" s="30"/>
      <c r="Q675" s="30"/>
      <c r="R675" s="30"/>
      <c r="S675" s="30"/>
      <c r="T675" s="30"/>
      <c r="U675" s="30"/>
      <c r="V675" s="30"/>
      <c r="W675" s="6">
        <v>13</v>
      </c>
      <c r="X675" s="15">
        <v>10</v>
      </c>
      <c r="Y675" s="31">
        <v>18</v>
      </c>
      <c r="Z675" s="31"/>
      <c r="AC675" t="str">
        <f t="shared" si="111"/>
        <v>Kingsclear</v>
      </c>
      <c r="AD675" t="str">
        <f t="shared" si="112"/>
        <v>P</v>
      </c>
      <c r="AE675" t="str">
        <f t="shared" si="110"/>
        <v>TRUE</v>
      </c>
      <c r="AG675">
        <f t="shared" si="113"/>
        <v>13</v>
      </c>
      <c r="AH675">
        <f t="shared" si="114"/>
        <v>10</v>
      </c>
      <c r="AI675">
        <f t="shared" si="115"/>
        <v>18</v>
      </c>
      <c r="AJ675" t="str">
        <f t="shared" si="116"/>
        <v>Kingsclear</v>
      </c>
      <c r="AK675">
        <f t="shared" si="117"/>
        <v>13310</v>
      </c>
      <c r="AL675" t="str">
        <f t="shared" si="118"/>
        <v>1310018</v>
      </c>
      <c r="AN675">
        <f t="shared" si="119"/>
        <v>10</v>
      </c>
      <c r="AO675">
        <f t="shared" si="120"/>
        <v>1</v>
      </c>
    </row>
    <row r="676" spans="1:41" x14ac:dyDescent="0.2">
      <c r="A676" s="29"/>
      <c r="B676" s="29"/>
      <c r="C676" s="29"/>
      <c r="D676" s="29"/>
      <c r="E676" s="29"/>
      <c r="F676" s="29"/>
      <c r="G676" s="29"/>
      <c r="H676" s="30" t="s">
        <v>696</v>
      </c>
      <c r="I676" s="30"/>
      <c r="J676" s="30"/>
      <c r="K676" s="30"/>
      <c r="L676" s="30"/>
      <c r="M676" s="30" t="s">
        <v>272</v>
      </c>
      <c r="N676" s="30"/>
      <c r="O676" s="30"/>
      <c r="P676" s="30"/>
      <c r="Q676" s="30"/>
      <c r="R676" s="30"/>
      <c r="S676" s="30"/>
      <c r="T676" s="30"/>
      <c r="U676" s="30"/>
      <c r="V676" s="30"/>
      <c r="W676" s="6">
        <v>13</v>
      </c>
      <c r="X676" s="15">
        <v>10</v>
      </c>
      <c r="Y676" s="31">
        <v>19</v>
      </c>
      <c r="Z676" s="31"/>
      <c r="AC676" t="str">
        <f t="shared" si="111"/>
        <v>Kingsclear 6</v>
      </c>
      <c r="AD676" t="str">
        <f t="shared" si="112"/>
        <v>IRI</v>
      </c>
      <c r="AE676" t="str">
        <f t="shared" si="110"/>
        <v>TRUE</v>
      </c>
      <c r="AG676">
        <f t="shared" si="113"/>
        <v>13</v>
      </c>
      <c r="AH676">
        <f t="shared" si="114"/>
        <v>10</v>
      </c>
      <c r="AI676">
        <f t="shared" si="115"/>
        <v>19</v>
      </c>
      <c r="AJ676" t="str">
        <f t="shared" si="116"/>
        <v>Kingsclear 6</v>
      </c>
      <c r="AK676">
        <f t="shared" si="117"/>
        <v>13310</v>
      </c>
      <c r="AL676" t="str">
        <f t="shared" si="118"/>
        <v>1310019</v>
      </c>
      <c r="AN676">
        <f t="shared" si="119"/>
        <v>12</v>
      </c>
      <c r="AO676">
        <f t="shared" si="120"/>
        <v>3</v>
      </c>
    </row>
    <row r="677" spans="1:41" x14ac:dyDescent="0.2">
      <c r="A677" s="29"/>
      <c r="B677" s="29"/>
      <c r="C677" s="29"/>
      <c r="D677" s="29"/>
      <c r="E677" s="29"/>
      <c r="F677" s="29"/>
      <c r="G677" s="29"/>
      <c r="H677" s="30" t="s">
        <v>697</v>
      </c>
      <c r="I677" s="30"/>
      <c r="J677" s="30"/>
      <c r="K677" s="30"/>
      <c r="L677" s="30"/>
      <c r="M677" s="30" t="s">
        <v>639</v>
      </c>
      <c r="N677" s="30"/>
      <c r="O677" s="30"/>
      <c r="P677" s="30"/>
      <c r="Q677" s="30"/>
      <c r="R677" s="30"/>
      <c r="S677" s="30"/>
      <c r="T677" s="30"/>
      <c r="U677" s="30"/>
      <c r="V677" s="30"/>
      <c r="W677" s="6">
        <v>13</v>
      </c>
      <c r="X677" s="7">
        <v>3</v>
      </c>
      <c r="Y677" s="31">
        <v>8</v>
      </c>
      <c r="Z677" s="31"/>
      <c r="AC677" t="str">
        <f t="shared" si="111"/>
        <v>Lincoln</v>
      </c>
      <c r="AD677" t="str">
        <f t="shared" si="112"/>
        <v>P</v>
      </c>
      <c r="AE677" t="str">
        <f t="shared" si="110"/>
        <v>TRUE</v>
      </c>
      <c r="AG677">
        <f t="shared" si="113"/>
        <v>13</v>
      </c>
      <c r="AH677">
        <f t="shared" si="114"/>
        <v>3</v>
      </c>
      <c r="AI677">
        <f t="shared" si="115"/>
        <v>8</v>
      </c>
      <c r="AJ677" t="str">
        <f t="shared" si="116"/>
        <v>Lincoln</v>
      </c>
      <c r="AK677">
        <f t="shared" si="117"/>
        <v>13310</v>
      </c>
      <c r="AL677" t="str">
        <f t="shared" si="118"/>
        <v>1303008</v>
      </c>
      <c r="AN677">
        <f t="shared" si="119"/>
        <v>7</v>
      </c>
      <c r="AO677">
        <f t="shared" si="120"/>
        <v>1</v>
      </c>
    </row>
    <row r="678" spans="1:41" x14ac:dyDescent="0.2">
      <c r="A678" s="29"/>
      <c r="B678" s="29"/>
      <c r="C678" s="29"/>
      <c r="D678" s="29"/>
      <c r="E678" s="29"/>
      <c r="F678" s="29"/>
      <c r="G678" s="29"/>
      <c r="H678" s="30" t="s">
        <v>698</v>
      </c>
      <c r="I678" s="30"/>
      <c r="J678" s="30"/>
      <c r="K678" s="30"/>
      <c r="L678" s="30"/>
      <c r="M678" s="30" t="s">
        <v>639</v>
      </c>
      <c r="N678" s="30"/>
      <c r="O678" s="30"/>
      <c r="P678" s="30"/>
      <c r="Q678" s="30"/>
      <c r="R678" s="30"/>
      <c r="S678" s="30"/>
      <c r="T678" s="30"/>
      <c r="U678" s="30"/>
      <c r="V678" s="30"/>
      <c r="W678" s="6">
        <v>13</v>
      </c>
      <c r="X678" s="7">
        <v>3</v>
      </c>
      <c r="Y678" s="31">
        <v>16</v>
      </c>
      <c r="Z678" s="31"/>
      <c r="AC678" t="str">
        <f t="shared" si="111"/>
        <v>Maugerville</v>
      </c>
      <c r="AD678" t="str">
        <f t="shared" si="112"/>
        <v>P</v>
      </c>
      <c r="AE678" t="str">
        <f t="shared" si="110"/>
        <v>TRUE</v>
      </c>
      <c r="AG678">
        <f t="shared" si="113"/>
        <v>13</v>
      </c>
      <c r="AH678">
        <f t="shared" si="114"/>
        <v>3</v>
      </c>
      <c r="AI678">
        <f t="shared" si="115"/>
        <v>16</v>
      </c>
      <c r="AJ678" t="str">
        <f t="shared" si="116"/>
        <v>Maugerville</v>
      </c>
      <c r="AK678">
        <f t="shared" si="117"/>
        <v>13310</v>
      </c>
      <c r="AL678" t="str">
        <f t="shared" si="118"/>
        <v>1303016</v>
      </c>
      <c r="AN678">
        <f t="shared" si="119"/>
        <v>11</v>
      </c>
      <c r="AO678">
        <f t="shared" si="120"/>
        <v>1</v>
      </c>
    </row>
    <row r="679" spans="1:41" x14ac:dyDescent="0.2">
      <c r="A679" s="29"/>
      <c r="B679" s="29"/>
      <c r="C679" s="29"/>
      <c r="D679" s="29"/>
      <c r="E679" s="29"/>
      <c r="F679" s="29"/>
      <c r="G679" s="29"/>
      <c r="H679" s="30" t="s">
        <v>699</v>
      </c>
      <c r="I679" s="30"/>
      <c r="J679" s="30"/>
      <c r="K679" s="30"/>
      <c r="L679" s="30"/>
      <c r="M679" s="30" t="s">
        <v>639</v>
      </c>
      <c r="N679" s="30"/>
      <c r="O679" s="30"/>
      <c r="P679" s="30"/>
      <c r="Q679" s="30"/>
      <c r="R679" s="30"/>
      <c r="S679" s="30"/>
      <c r="T679" s="30"/>
      <c r="U679" s="30"/>
      <c r="V679" s="30"/>
      <c r="W679" s="6">
        <v>13</v>
      </c>
      <c r="X679" s="15">
        <v>10</v>
      </c>
      <c r="Y679" s="31">
        <v>1</v>
      </c>
      <c r="Z679" s="31"/>
      <c r="AC679" t="str">
        <f t="shared" si="111"/>
        <v>New Maryland</v>
      </c>
      <c r="AD679" t="str">
        <f t="shared" si="112"/>
        <v>P</v>
      </c>
      <c r="AE679" t="str">
        <f t="shared" si="110"/>
        <v>TRUE</v>
      </c>
      <c r="AG679">
        <f t="shared" si="113"/>
        <v>13</v>
      </c>
      <c r="AH679">
        <f t="shared" si="114"/>
        <v>10</v>
      </c>
      <c r="AI679">
        <f t="shared" si="115"/>
        <v>1</v>
      </c>
      <c r="AJ679" t="str">
        <f t="shared" si="116"/>
        <v>New Maryland</v>
      </c>
      <c r="AK679">
        <f t="shared" si="117"/>
        <v>13310</v>
      </c>
      <c r="AL679" t="str">
        <f t="shared" si="118"/>
        <v>1310001</v>
      </c>
      <c r="AN679">
        <f t="shared" si="119"/>
        <v>12</v>
      </c>
      <c r="AO679">
        <f t="shared" si="120"/>
        <v>1</v>
      </c>
    </row>
    <row r="680" spans="1:41" x14ac:dyDescent="0.2">
      <c r="A680" s="29"/>
      <c r="B680" s="29"/>
      <c r="C680" s="29"/>
      <c r="D680" s="29"/>
      <c r="E680" s="29"/>
      <c r="F680" s="29"/>
      <c r="G680" s="29"/>
      <c r="H680" s="30" t="s">
        <v>699</v>
      </c>
      <c r="I680" s="30"/>
      <c r="J680" s="30"/>
      <c r="K680" s="30"/>
      <c r="L680" s="30"/>
      <c r="M680" s="30" t="s">
        <v>643</v>
      </c>
      <c r="N680" s="30"/>
      <c r="O680" s="30"/>
      <c r="P680" s="30"/>
      <c r="Q680" s="30"/>
      <c r="R680" s="30"/>
      <c r="S680" s="30"/>
      <c r="T680" s="30"/>
      <c r="U680" s="30"/>
      <c r="V680" s="30"/>
      <c r="W680" s="6">
        <v>13</v>
      </c>
      <c r="X680" s="15">
        <v>10</v>
      </c>
      <c r="Y680" s="31">
        <v>2</v>
      </c>
      <c r="Z680" s="31"/>
      <c r="AC680" t="str">
        <f t="shared" si="111"/>
        <v>New Maryland</v>
      </c>
      <c r="AD680" t="str">
        <f t="shared" si="112"/>
        <v>VL</v>
      </c>
      <c r="AE680" t="str">
        <f t="shared" si="110"/>
        <v>TRUE</v>
      </c>
      <c r="AG680">
        <f t="shared" si="113"/>
        <v>13</v>
      </c>
      <c r="AH680">
        <f t="shared" si="114"/>
        <v>10</v>
      </c>
      <c r="AI680">
        <f t="shared" si="115"/>
        <v>2</v>
      </c>
      <c r="AJ680" t="str">
        <f t="shared" si="116"/>
        <v>New Maryland</v>
      </c>
      <c r="AK680">
        <f t="shared" si="117"/>
        <v>13310</v>
      </c>
      <c r="AL680" t="str">
        <f t="shared" si="118"/>
        <v>1310002</v>
      </c>
      <c r="AN680">
        <f t="shared" si="119"/>
        <v>12</v>
      </c>
      <c r="AO680">
        <f t="shared" si="120"/>
        <v>2</v>
      </c>
    </row>
    <row r="681" spans="1:41" x14ac:dyDescent="0.2">
      <c r="A681" s="29"/>
      <c r="B681" s="29"/>
      <c r="C681" s="29"/>
      <c r="D681" s="29"/>
      <c r="E681" s="29"/>
      <c r="F681" s="29"/>
      <c r="G681" s="29"/>
      <c r="H681" s="30" t="s">
        <v>700</v>
      </c>
      <c r="I681" s="30"/>
      <c r="J681" s="30"/>
      <c r="K681" s="30"/>
      <c r="L681" s="30"/>
      <c r="M681" s="30" t="s">
        <v>639</v>
      </c>
      <c r="N681" s="30"/>
      <c r="O681" s="30"/>
      <c r="P681" s="30"/>
      <c r="Q681" s="30"/>
      <c r="R681" s="30"/>
      <c r="S681" s="30"/>
      <c r="T681" s="30"/>
      <c r="U681" s="30"/>
      <c r="V681" s="30"/>
      <c r="W681" s="6">
        <v>13</v>
      </c>
      <c r="X681" s="15">
        <v>10</v>
      </c>
      <c r="Y681" s="31">
        <v>31</v>
      </c>
      <c r="Z681" s="31"/>
      <c r="AC681" t="str">
        <f t="shared" si="111"/>
        <v>Saint Marys</v>
      </c>
      <c r="AD681" t="str">
        <f t="shared" si="112"/>
        <v>P</v>
      </c>
      <c r="AE681" t="str">
        <f t="shared" si="110"/>
        <v>TRUE</v>
      </c>
      <c r="AG681">
        <f t="shared" si="113"/>
        <v>13</v>
      </c>
      <c r="AH681">
        <f t="shared" si="114"/>
        <v>10</v>
      </c>
      <c r="AI681">
        <f t="shared" si="115"/>
        <v>31</v>
      </c>
      <c r="AJ681" t="str">
        <f t="shared" si="116"/>
        <v>Saint Marys</v>
      </c>
      <c r="AK681">
        <f t="shared" si="117"/>
        <v>13310</v>
      </c>
      <c r="AL681" t="str">
        <f t="shared" si="118"/>
        <v>1310031</v>
      </c>
      <c r="AN681">
        <f t="shared" si="119"/>
        <v>11</v>
      </c>
      <c r="AO681">
        <f t="shared" si="120"/>
        <v>1</v>
      </c>
    </row>
    <row r="682" spans="1:41" x14ac:dyDescent="0.2">
      <c r="A682" s="30" t="s">
        <v>701</v>
      </c>
      <c r="B682" s="30"/>
      <c r="C682" s="30"/>
      <c r="D682" s="30"/>
      <c r="E682" s="30"/>
      <c r="F682" s="47">
        <v>13329</v>
      </c>
      <c r="G682" s="47"/>
      <c r="H682" s="30" t="s">
        <v>702</v>
      </c>
      <c r="I682" s="30"/>
      <c r="J682" s="30"/>
      <c r="K682" s="30"/>
      <c r="L682" s="30"/>
      <c r="M682" s="30" t="s">
        <v>272</v>
      </c>
      <c r="N682" s="30"/>
      <c r="O682" s="30"/>
      <c r="P682" s="30"/>
      <c r="Q682" s="30"/>
      <c r="R682" s="30"/>
      <c r="S682" s="30"/>
      <c r="T682" s="30"/>
      <c r="U682" s="30"/>
      <c r="V682" s="30"/>
      <c r="W682" s="6">
        <v>13</v>
      </c>
      <c r="X682" s="7">
        <v>9</v>
      </c>
      <c r="Y682" s="31">
        <v>34</v>
      </c>
      <c r="Z682" s="31"/>
      <c r="AC682" t="str">
        <f t="shared" si="111"/>
        <v>Big Hole Tract 8 (South Half)</v>
      </c>
      <c r="AD682" t="str">
        <f t="shared" si="112"/>
        <v>IRI</v>
      </c>
      <c r="AE682" t="str">
        <f t="shared" si="110"/>
        <v>TRUE</v>
      </c>
      <c r="AG682">
        <f t="shared" si="113"/>
        <v>13</v>
      </c>
      <c r="AH682">
        <f t="shared" si="114"/>
        <v>9</v>
      </c>
      <c r="AI682">
        <f t="shared" si="115"/>
        <v>34</v>
      </c>
      <c r="AJ682" t="str">
        <f t="shared" si="116"/>
        <v>Big Hole Tract 8 (South Half)</v>
      </c>
      <c r="AK682">
        <f t="shared" si="117"/>
        <v>13310</v>
      </c>
      <c r="AL682" t="str">
        <f t="shared" si="118"/>
        <v>1309034</v>
      </c>
      <c r="AN682">
        <f t="shared" si="119"/>
        <v>29</v>
      </c>
      <c r="AO682">
        <f t="shared" si="120"/>
        <v>3</v>
      </c>
    </row>
    <row r="683" spans="1:41" x14ac:dyDescent="0.2">
      <c r="A683" s="29"/>
      <c r="B683" s="29"/>
      <c r="C683" s="29"/>
      <c r="D683" s="29"/>
      <c r="E683" s="29"/>
      <c r="F683" s="29"/>
      <c r="G683" s="29"/>
      <c r="H683" s="30" t="s">
        <v>703</v>
      </c>
      <c r="I683" s="30"/>
      <c r="J683" s="30"/>
      <c r="K683" s="30"/>
      <c r="L683" s="30"/>
      <c r="M683" s="30" t="s">
        <v>639</v>
      </c>
      <c r="N683" s="30"/>
      <c r="O683" s="30"/>
      <c r="P683" s="30"/>
      <c r="Q683" s="30"/>
      <c r="R683" s="30"/>
      <c r="S683" s="30"/>
      <c r="T683" s="30"/>
      <c r="U683" s="30"/>
      <c r="V683" s="30"/>
      <c r="W683" s="6">
        <v>13</v>
      </c>
      <c r="X683" s="7">
        <v>9</v>
      </c>
      <c r="Y683" s="31">
        <v>6</v>
      </c>
      <c r="Z683" s="31"/>
      <c r="AC683" t="str">
        <f t="shared" si="111"/>
        <v>Chatham</v>
      </c>
      <c r="AD683" t="str">
        <f t="shared" si="112"/>
        <v>P</v>
      </c>
      <c r="AE683" t="str">
        <f t="shared" si="110"/>
        <v>TRUE</v>
      </c>
      <c r="AG683">
        <f t="shared" si="113"/>
        <v>13</v>
      </c>
      <c r="AH683">
        <f t="shared" si="114"/>
        <v>9</v>
      </c>
      <c r="AI683">
        <f t="shared" si="115"/>
        <v>6</v>
      </c>
      <c r="AJ683" t="str">
        <f t="shared" si="116"/>
        <v>Chatham</v>
      </c>
      <c r="AK683">
        <f t="shared" si="117"/>
        <v>13310</v>
      </c>
      <c r="AL683" t="str">
        <f t="shared" si="118"/>
        <v>1309006</v>
      </c>
      <c r="AN683">
        <f t="shared" si="119"/>
        <v>7</v>
      </c>
      <c r="AO683">
        <f t="shared" si="120"/>
        <v>1</v>
      </c>
    </row>
    <row r="684" spans="1:41" x14ac:dyDescent="0.2">
      <c r="A684" s="29"/>
      <c r="B684" s="29"/>
      <c r="C684" s="29"/>
      <c r="D684" s="29"/>
      <c r="E684" s="29"/>
      <c r="F684" s="29"/>
      <c r="G684" s="29"/>
      <c r="H684" s="30" t="s">
        <v>704</v>
      </c>
      <c r="I684" s="30"/>
      <c r="J684" s="30"/>
      <c r="K684" s="30"/>
      <c r="L684" s="30"/>
      <c r="M684" s="30" t="s">
        <v>639</v>
      </c>
      <c r="N684" s="30"/>
      <c r="O684" s="30"/>
      <c r="P684" s="30"/>
      <c r="Q684" s="30"/>
      <c r="R684" s="30"/>
      <c r="S684" s="30"/>
      <c r="T684" s="30"/>
      <c r="U684" s="30"/>
      <c r="V684" s="30"/>
      <c r="W684" s="6">
        <v>13</v>
      </c>
      <c r="X684" s="7">
        <v>9</v>
      </c>
      <c r="Y684" s="31">
        <v>11</v>
      </c>
      <c r="Z684" s="31"/>
      <c r="AC684" t="str">
        <f t="shared" si="111"/>
        <v>Derby</v>
      </c>
      <c r="AD684" t="str">
        <f t="shared" si="112"/>
        <v>P</v>
      </c>
      <c r="AE684" t="str">
        <f t="shared" si="110"/>
        <v>TRUE</v>
      </c>
      <c r="AG684">
        <f t="shared" si="113"/>
        <v>13</v>
      </c>
      <c r="AH684">
        <f t="shared" si="114"/>
        <v>9</v>
      </c>
      <c r="AI684">
        <f t="shared" si="115"/>
        <v>11</v>
      </c>
      <c r="AJ684" t="str">
        <f t="shared" si="116"/>
        <v>Derby</v>
      </c>
      <c r="AK684">
        <f t="shared" si="117"/>
        <v>13310</v>
      </c>
      <c r="AL684" t="str">
        <f t="shared" si="118"/>
        <v>1309011</v>
      </c>
      <c r="AN684">
        <f t="shared" si="119"/>
        <v>5</v>
      </c>
      <c r="AO684">
        <f t="shared" si="120"/>
        <v>1</v>
      </c>
    </row>
    <row r="685" spans="1:41" x14ac:dyDescent="0.2">
      <c r="A685" s="29"/>
      <c r="B685" s="29"/>
      <c r="C685" s="29"/>
      <c r="D685" s="29"/>
      <c r="E685" s="29"/>
      <c r="F685" s="29"/>
      <c r="G685" s="29"/>
      <c r="H685" s="30" t="s">
        <v>705</v>
      </c>
      <c r="I685" s="30"/>
      <c r="J685" s="30"/>
      <c r="K685" s="30"/>
      <c r="L685" s="30"/>
      <c r="M685" s="30" t="s">
        <v>272</v>
      </c>
      <c r="N685" s="30"/>
      <c r="O685" s="30"/>
      <c r="P685" s="30"/>
      <c r="Q685" s="30"/>
      <c r="R685" s="30"/>
      <c r="S685" s="30"/>
      <c r="T685" s="30"/>
      <c r="U685" s="30"/>
      <c r="V685" s="30"/>
      <c r="W685" s="6">
        <v>13</v>
      </c>
      <c r="X685" s="7">
        <v>9</v>
      </c>
      <c r="Y685" s="31">
        <v>35</v>
      </c>
      <c r="Z685" s="31"/>
      <c r="AC685" t="str">
        <f t="shared" si="111"/>
        <v>Eel Ground 2</v>
      </c>
      <c r="AD685" t="str">
        <f t="shared" si="112"/>
        <v>IRI</v>
      </c>
      <c r="AE685" t="str">
        <f t="shared" si="110"/>
        <v>TRUE</v>
      </c>
      <c r="AG685">
        <f t="shared" si="113"/>
        <v>13</v>
      </c>
      <c r="AH685">
        <f t="shared" si="114"/>
        <v>9</v>
      </c>
      <c r="AI685">
        <f t="shared" si="115"/>
        <v>35</v>
      </c>
      <c r="AJ685" t="str">
        <f t="shared" si="116"/>
        <v>Eel Ground 2</v>
      </c>
      <c r="AK685">
        <f t="shared" si="117"/>
        <v>13310</v>
      </c>
      <c r="AL685" t="str">
        <f t="shared" si="118"/>
        <v>1309035</v>
      </c>
      <c r="AN685">
        <f t="shared" si="119"/>
        <v>12</v>
      </c>
      <c r="AO685">
        <f t="shared" si="120"/>
        <v>3</v>
      </c>
    </row>
    <row r="686" spans="1:41" x14ac:dyDescent="0.2">
      <c r="A686" s="29"/>
      <c r="B686" s="29"/>
      <c r="C686" s="29"/>
      <c r="D686" s="29"/>
      <c r="E686" s="29"/>
      <c r="F686" s="29"/>
      <c r="G686" s="29"/>
      <c r="H686" s="30" t="s">
        <v>706</v>
      </c>
      <c r="I686" s="30"/>
      <c r="J686" s="30"/>
      <c r="K686" s="30"/>
      <c r="L686" s="30"/>
      <c r="M686" s="30" t="s">
        <v>639</v>
      </c>
      <c r="N686" s="30"/>
      <c r="O686" s="30"/>
      <c r="P686" s="30"/>
      <c r="Q686" s="30"/>
      <c r="R686" s="30"/>
      <c r="S686" s="30"/>
      <c r="T686" s="30"/>
      <c r="U686" s="30"/>
      <c r="V686" s="30"/>
      <c r="W686" s="6">
        <v>13</v>
      </c>
      <c r="X686" s="7">
        <v>9</v>
      </c>
      <c r="Y686" s="31">
        <v>4</v>
      </c>
      <c r="Z686" s="31"/>
      <c r="AC686" t="str">
        <f t="shared" si="111"/>
        <v>Glenelg</v>
      </c>
      <c r="AD686" t="str">
        <f t="shared" si="112"/>
        <v>P</v>
      </c>
      <c r="AE686" t="str">
        <f t="shared" si="110"/>
        <v>TRUE</v>
      </c>
      <c r="AG686">
        <f t="shared" si="113"/>
        <v>13</v>
      </c>
      <c r="AH686">
        <f t="shared" si="114"/>
        <v>9</v>
      </c>
      <c r="AI686">
        <f t="shared" si="115"/>
        <v>4</v>
      </c>
      <c r="AJ686" t="str">
        <f t="shared" si="116"/>
        <v>Glenelg</v>
      </c>
      <c r="AK686">
        <f t="shared" si="117"/>
        <v>13310</v>
      </c>
      <c r="AL686" t="str">
        <f t="shared" si="118"/>
        <v>1309004</v>
      </c>
      <c r="AN686">
        <f t="shared" si="119"/>
        <v>7</v>
      </c>
      <c r="AO686">
        <f t="shared" si="120"/>
        <v>1</v>
      </c>
    </row>
    <row r="687" spans="1:41" x14ac:dyDescent="0.2">
      <c r="A687" s="29"/>
      <c r="B687" s="29"/>
      <c r="C687" s="29"/>
      <c r="D687" s="29"/>
      <c r="E687" s="29"/>
      <c r="F687" s="29"/>
      <c r="G687" s="29"/>
      <c r="H687" s="30" t="s">
        <v>701</v>
      </c>
      <c r="I687" s="30"/>
      <c r="J687" s="30"/>
      <c r="K687" s="30"/>
      <c r="L687" s="30"/>
      <c r="M687" s="30" t="s">
        <v>641</v>
      </c>
      <c r="N687" s="30"/>
      <c r="O687" s="30"/>
      <c r="P687" s="30"/>
      <c r="Q687" s="30"/>
      <c r="R687" s="30"/>
      <c r="S687" s="30"/>
      <c r="T687" s="30"/>
      <c r="U687" s="30"/>
      <c r="V687" s="30"/>
      <c r="W687" s="6">
        <v>13</v>
      </c>
      <c r="X687" s="7">
        <v>9</v>
      </c>
      <c r="Y687" s="31">
        <v>50</v>
      </c>
      <c r="Z687" s="31"/>
      <c r="AC687" t="str">
        <f t="shared" si="111"/>
        <v>Miramichi</v>
      </c>
      <c r="AD687" t="str">
        <f t="shared" si="112"/>
        <v>C</v>
      </c>
      <c r="AE687" t="str">
        <f t="shared" si="110"/>
        <v>TRUE</v>
      </c>
      <c r="AG687">
        <f t="shared" si="113"/>
        <v>13</v>
      </c>
      <c r="AH687">
        <f t="shared" si="114"/>
        <v>9</v>
      </c>
      <c r="AI687">
        <f t="shared" si="115"/>
        <v>50</v>
      </c>
      <c r="AJ687" t="str">
        <f t="shared" si="116"/>
        <v>Miramichi</v>
      </c>
      <c r="AK687">
        <f t="shared" si="117"/>
        <v>13310</v>
      </c>
      <c r="AL687" t="str">
        <f t="shared" si="118"/>
        <v>1309050</v>
      </c>
      <c r="AN687">
        <f t="shared" si="119"/>
        <v>9</v>
      </c>
      <c r="AO687">
        <f t="shared" si="120"/>
        <v>1</v>
      </c>
    </row>
    <row r="688" spans="1:41" x14ac:dyDescent="0.2">
      <c r="A688" s="29"/>
      <c r="B688" s="29"/>
      <c r="C688" s="29"/>
      <c r="D688" s="29"/>
      <c r="E688" s="29"/>
      <c r="F688" s="29"/>
      <c r="G688" s="29"/>
      <c r="H688" s="30" t="s">
        <v>707</v>
      </c>
      <c r="I688" s="30"/>
      <c r="J688" s="30"/>
      <c r="K688" s="30"/>
      <c r="L688" s="30"/>
      <c r="M688" s="30" t="s">
        <v>639</v>
      </c>
      <c r="N688" s="30"/>
      <c r="O688" s="30"/>
      <c r="P688" s="30"/>
      <c r="Q688" s="30"/>
      <c r="R688" s="30"/>
      <c r="S688" s="30"/>
      <c r="T688" s="30"/>
      <c r="U688" s="30"/>
      <c r="V688" s="30"/>
      <c r="W688" s="6">
        <v>13</v>
      </c>
      <c r="X688" s="7">
        <v>9</v>
      </c>
      <c r="Y688" s="31">
        <v>14</v>
      </c>
      <c r="Z688" s="31"/>
      <c r="AC688" t="str">
        <f t="shared" si="111"/>
        <v>Nelson</v>
      </c>
      <c r="AD688" t="str">
        <f t="shared" si="112"/>
        <v>P</v>
      </c>
      <c r="AE688" t="str">
        <f t="shared" si="110"/>
        <v>TRUE</v>
      </c>
      <c r="AG688">
        <f t="shared" si="113"/>
        <v>13</v>
      </c>
      <c r="AH688">
        <f t="shared" si="114"/>
        <v>9</v>
      </c>
      <c r="AI688">
        <f t="shared" si="115"/>
        <v>14</v>
      </c>
      <c r="AJ688" t="str">
        <f t="shared" si="116"/>
        <v>Nelson</v>
      </c>
      <c r="AK688">
        <f t="shared" si="117"/>
        <v>13310</v>
      </c>
      <c r="AL688" t="str">
        <f t="shared" si="118"/>
        <v>1309014</v>
      </c>
      <c r="AN688">
        <f t="shared" si="119"/>
        <v>6</v>
      </c>
      <c r="AO688">
        <f t="shared" si="120"/>
        <v>1</v>
      </c>
    </row>
    <row r="689" spans="1:41" x14ac:dyDescent="0.2">
      <c r="A689" s="29"/>
      <c r="B689" s="29"/>
      <c r="C689" s="29"/>
      <c r="D689" s="29"/>
      <c r="E689" s="29"/>
      <c r="F689" s="29"/>
      <c r="G689" s="29"/>
      <c r="H689" s="30" t="s">
        <v>708</v>
      </c>
      <c r="I689" s="30"/>
      <c r="J689" s="30"/>
      <c r="K689" s="30"/>
      <c r="L689" s="30"/>
      <c r="M689" s="30" t="s">
        <v>639</v>
      </c>
      <c r="N689" s="30"/>
      <c r="O689" s="30"/>
      <c r="P689" s="30"/>
      <c r="Q689" s="30"/>
      <c r="R689" s="30"/>
      <c r="S689" s="30"/>
      <c r="T689" s="30"/>
      <c r="U689" s="30"/>
      <c r="V689" s="30"/>
      <c r="W689" s="6">
        <v>13</v>
      </c>
      <c r="X689" s="7">
        <v>9</v>
      </c>
      <c r="Y689" s="31">
        <v>31</v>
      </c>
      <c r="Z689" s="31"/>
      <c r="AC689" t="str">
        <f t="shared" si="111"/>
        <v>Newcastle</v>
      </c>
      <c r="AD689" t="str">
        <f t="shared" si="112"/>
        <v>P</v>
      </c>
      <c r="AE689" t="str">
        <f t="shared" si="110"/>
        <v>TRUE</v>
      </c>
      <c r="AG689">
        <f t="shared" si="113"/>
        <v>13</v>
      </c>
      <c r="AH689">
        <f t="shared" si="114"/>
        <v>9</v>
      </c>
      <c r="AI689">
        <f t="shared" si="115"/>
        <v>31</v>
      </c>
      <c r="AJ689" t="str">
        <f t="shared" si="116"/>
        <v>Newcastle</v>
      </c>
      <c r="AK689">
        <f t="shared" si="117"/>
        <v>13310</v>
      </c>
      <c r="AL689" t="str">
        <f t="shared" si="118"/>
        <v>1309031</v>
      </c>
      <c r="AN689">
        <f t="shared" si="119"/>
        <v>9</v>
      </c>
      <c r="AO689">
        <f t="shared" si="120"/>
        <v>1</v>
      </c>
    </row>
    <row r="690" spans="1:41" x14ac:dyDescent="0.2">
      <c r="A690" s="29"/>
      <c r="B690" s="29"/>
      <c r="C690" s="29"/>
      <c r="D690" s="29"/>
      <c r="E690" s="29"/>
      <c r="F690" s="29"/>
      <c r="G690" s="29"/>
      <c r="H690" s="30" t="s">
        <v>709</v>
      </c>
      <c r="I690" s="30"/>
      <c r="J690" s="30"/>
      <c r="K690" s="30"/>
      <c r="L690" s="30"/>
      <c r="M690" s="30" t="s">
        <v>639</v>
      </c>
      <c r="N690" s="30"/>
      <c r="O690" s="30"/>
      <c r="P690" s="30"/>
      <c r="Q690" s="30"/>
      <c r="R690" s="30"/>
      <c r="S690" s="30"/>
      <c r="T690" s="30"/>
      <c r="U690" s="30"/>
      <c r="V690" s="30"/>
      <c r="W690" s="6">
        <v>13</v>
      </c>
      <c r="X690" s="7">
        <v>9</v>
      </c>
      <c r="Y690" s="31">
        <v>28</v>
      </c>
      <c r="Z690" s="31"/>
      <c r="AC690" t="str">
        <f t="shared" si="111"/>
        <v>Northesk</v>
      </c>
      <c r="AD690" t="str">
        <f t="shared" si="112"/>
        <v>P</v>
      </c>
      <c r="AE690" t="str">
        <f t="shared" si="110"/>
        <v>TRUE</v>
      </c>
      <c r="AG690">
        <f t="shared" si="113"/>
        <v>13</v>
      </c>
      <c r="AH690">
        <f t="shared" si="114"/>
        <v>9</v>
      </c>
      <c r="AI690">
        <f t="shared" si="115"/>
        <v>28</v>
      </c>
      <c r="AJ690" t="str">
        <f t="shared" si="116"/>
        <v>Northesk</v>
      </c>
      <c r="AK690">
        <f t="shared" si="117"/>
        <v>13310</v>
      </c>
      <c r="AL690" t="str">
        <f t="shared" si="118"/>
        <v>1309028</v>
      </c>
      <c r="AN690">
        <f t="shared" si="119"/>
        <v>8</v>
      </c>
      <c r="AO690">
        <f t="shared" si="120"/>
        <v>1</v>
      </c>
    </row>
    <row r="691" spans="1:41" x14ac:dyDescent="0.2">
      <c r="A691" s="29"/>
      <c r="B691" s="29"/>
      <c r="C691" s="29"/>
      <c r="D691" s="29"/>
      <c r="E691" s="29"/>
      <c r="F691" s="29"/>
      <c r="G691" s="29"/>
      <c r="H691" s="30" t="s">
        <v>710</v>
      </c>
      <c r="I691" s="30"/>
      <c r="J691" s="30"/>
      <c r="K691" s="30"/>
      <c r="L691" s="30"/>
      <c r="M691" s="30" t="s">
        <v>272</v>
      </c>
      <c r="N691" s="30"/>
      <c r="O691" s="30"/>
      <c r="P691" s="30"/>
      <c r="Q691" s="30"/>
      <c r="R691" s="30"/>
      <c r="S691" s="30"/>
      <c r="T691" s="30"/>
      <c r="U691" s="30"/>
      <c r="V691" s="30"/>
      <c r="W691" s="6">
        <v>13</v>
      </c>
      <c r="X691" s="7">
        <v>9</v>
      </c>
      <c r="Y691" s="31">
        <v>23</v>
      </c>
      <c r="Z691" s="31"/>
      <c r="AC691" t="str">
        <f t="shared" si="111"/>
        <v>Red Bank 4</v>
      </c>
      <c r="AD691" t="str">
        <f t="shared" si="112"/>
        <v>IRI</v>
      </c>
      <c r="AE691" t="str">
        <f t="shared" si="110"/>
        <v>TRUE</v>
      </c>
      <c r="AG691">
        <f t="shared" si="113"/>
        <v>13</v>
      </c>
      <c r="AH691">
        <f t="shared" si="114"/>
        <v>9</v>
      </c>
      <c r="AI691">
        <f t="shared" si="115"/>
        <v>23</v>
      </c>
      <c r="AJ691" t="str">
        <f t="shared" si="116"/>
        <v>Red Bank 4</v>
      </c>
      <c r="AK691">
        <f t="shared" si="117"/>
        <v>13310</v>
      </c>
      <c r="AL691" t="str">
        <f t="shared" si="118"/>
        <v>1309023</v>
      </c>
      <c r="AN691">
        <f t="shared" si="119"/>
        <v>10</v>
      </c>
      <c r="AO691">
        <f t="shared" si="120"/>
        <v>3</v>
      </c>
    </row>
    <row r="692" spans="1:41" x14ac:dyDescent="0.2">
      <c r="A692" s="29"/>
      <c r="B692" s="29"/>
      <c r="C692" s="29"/>
      <c r="D692" s="29"/>
      <c r="E692" s="29"/>
      <c r="F692" s="29"/>
      <c r="G692" s="29"/>
      <c r="H692" s="30" t="s">
        <v>711</v>
      </c>
      <c r="I692" s="30"/>
      <c r="J692" s="30"/>
      <c r="K692" s="30"/>
      <c r="L692" s="30"/>
      <c r="M692" s="30" t="s">
        <v>639</v>
      </c>
      <c r="N692" s="30"/>
      <c r="O692" s="30"/>
      <c r="P692" s="30"/>
      <c r="Q692" s="30"/>
      <c r="R692" s="30"/>
      <c r="S692" s="30"/>
      <c r="T692" s="30"/>
      <c r="U692" s="30"/>
      <c r="V692" s="30"/>
      <c r="W692" s="6">
        <v>13</v>
      </c>
      <c r="X692" s="7">
        <v>9</v>
      </c>
      <c r="Y692" s="31">
        <v>26</v>
      </c>
      <c r="Z692" s="31"/>
      <c r="AC692" t="str">
        <f t="shared" si="111"/>
        <v>Southesk</v>
      </c>
      <c r="AD692" t="str">
        <f t="shared" si="112"/>
        <v>P</v>
      </c>
      <c r="AE692" t="str">
        <f t="shared" si="110"/>
        <v>TRUE</v>
      </c>
      <c r="AG692">
        <f t="shared" si="113"/>
        <v>13</v>
      </c>
      <c r="AH692">
        <f t="shared" si="114"/>
        <v>9</v>
      </c>
      <c r="AI692">
        <f t="shared" si="115"/>
        <v>26</v>
      </c>
      <c r="AJ692" t="str">
        <f t="shared" si="116"/>
        <v>Southesk</v>
      </c>
      <c r="AK692">
        <f t="shared" si="117"/>
        <v>13310</v>
      </c>
      <c r="AL692" t="str">
        <f t="shared" si="118"/>
        <v>1309026</v>
      </c>
      <c r="AN692">
        <f t="shared" si="119"/>
        <v>8</v>
      </c>
      <c r="AO692">
        <f t="shared" si="120"/>
        <v>1</v>
      </c>
    </row>
    <row r="693" spans="1:41" x14ac:dyDescent="0.2">
      <c r="A693" s="44" t="s">
        <v>712</v>
      </c>
      <c r="B693" s="44"/>
      <c r="C693" s="44"/>
      <c r="D693" s="44"/>
      <c r="E693" s="44"/>
      <c r="F693" s="45" t="s">
        <v>713</v>
      </c>
      <c r="G693" s="45"/>
      <c r="H693" s="29"/>
      <c r="I693" s="29"/>
      <c r="J693" s="29"/>
      <c r="K693" s="29"/>
      <c r="L693" s="29"/>
      <c r="M693" s="29"/>
      <c r="N693" s="29"/>
      <c r="O693" s="29"/>
      <c r="P693" s="29"/>
      <c r="Q693" s="29"/>
      <c r="R693" s="29"/>
      <c r="S693" s="29"/>
      <c r="T693" s="29"/>
      <c r="U693" s="29"/>
      <c r="V693" s="29"/>
      <c r="W693" s="4"/>
      <c r="X693" s="4"/>
      <c r="Y693" s="29"/>
      <c r="Z693" s="29"/>
      <c r="AC693" t="str">
        <f t="shared" si="111"/>
        <v/>
      </c>
      <c r="AD693" t="str">
        <f t="shared" si="112"/>
        <v/>
      </c>
      <c r="AE693" t="str">
        <f t="shared" si="110"/>
        <v>FALSE</v>
      </c>
      <c r="AG693" t="str">
        <f t="shared" si="113"/>
        <v/>
      </c>
      <c r="AH693" t="str">
        <f t="shared" si="114"/>
        <v/>
      </c>
      <c r="AI693" t="str">
        <f t="shared" si="115"/>
        <v/>
      </c>
      <c r="AJ693" t="str">
        <f t="shared" si="116"/>
        <v/>
      </c>
      <c r="AK693">
        <f t="shared" si="117"/>
        <v>13310</v>
      </c>
      <c r="AL693" t="str">
        <f t="shared" si="118"/>
        <v/>
      </c>
      <c r="AN693">
        <f t="shared" si="119"/>
        <v>0</v>
      </c>
      <c r="AO693">
        <f t="shared" si="120"/>
        <v>0</v>
      </c>
    </row>
    <row r="694" spans="1:41" x14ac:dyDescent="0.2">
      <c r="A694" s="30" t="s">
        <v>714</v>
      </c>
      <c r="B694" s="30"/>
      <c r="C694" s="30"/>
      <c r="D694" s="30"/>
      <c r="E694" s="30"/>
      <c r="F694" s="36">
        <v>13996</v>
      </c>
      <c r="G694" s="36"/>
      <c r="H694" s="37" t="s">
        <v>715</v>
      </c>
      <c r="I694" s="37"/>
      <c r="J694" s="37"/>
      <c r="K694" s="37"/>
      <c r="L694" s="37"/>
      <c r="M694" s="37" t="s">
        <v>639</v>
      </c>
      <c r="N694" s="37"/>
      <c r="O694" s="37"/>
      <c r="P694" s="37"/>
      <c r="Q694" s="37"/>
      <c r="R694" s="37"/>
      <c r="S694" s="37"/>
      <c r="T694" s="37"/>
      <c r="U694" s="37"/>
      <c r="V694" s="37"/>
      <c r="W694" s="20">
        <v>13</v>
      </c>
      <c r="X694" s="17">
        <v>15</v>
      </c>
      <c r="Y694" s="38">
        <v>6</v>
      </c>
      <c r="Z694" s="38"/>
      <c r="AC694" t="str">
        <f t="shared" si="111"/>
        <v>Allardville</v>
      </c>
      <c r="AD694" t="str">
        <f t="shared" si="112"/>
        <v>P</v>
      </c>
      <c r="AE694" t="str">
        <f t="shared" si="110"/>
        <v>TRUE</v>
      </c>
      <c r="AG694">
        <f t="shared" si="113"/>
        <v>13</v>
      </c>
      <c r="AH694">
        <f t="shared" si="114"/>
        <v>15</v>
      </c>
      <c r="AI694">
        <f t="shared" si="115"/>
        <v>6</v>
      </c>
      <c r="AJ694" t="str">
        <f t="shared" si="116"/>
        <v>Allardville</v>
      </c>
      <c r="AK694">
        <f t="shared" si="117"/>
        <v>13310</v>
      </c>
      <c r="AL694" t="str">
        <f t="shared" si="118"/>
        <v>1315006</v>
      </c>
      <c r="AN694">
        <f t="shared" si="119"/>
        <v>11</v>
      </c>
      <c r="AO694">
        <f t="shared" si="120"/>
        <v>1</v>
      </c>
    </row>
    <row r="695" spans="1:41" x14ac:dyDescent="0.2">
      <c r="A695" s="29"/>
      <c r="B695" s="29"/>
      <c r="C695" s="29"/>
      <c r="D695" s="29"/>
      <c r="E695" s="29"/>
      <c r="F695" s="29"/>
      <c r="G695" s="29"/>
      <c r="H695" s="30" t="s">
        <v>716</v>
      </c>
      <c r="I695" s="30"/>
      <c r="J695" s="30"/>
      <c r="K695" s="30"/>
      <c r="L695" s="30"/>
      <c r="M695" s="30" t="s">
        <v>643</v>
      </c>
      <c r="N695" s="30"/>
      <c r="O695" s="30"/>
      <c r="P695" s="30"/>
      <c r="Q695" s="30"/>
      <c r="R695" s="30"/>
      <c r="S695" s="30"/>
      <c r="T695" s="30"/>
      <c r="U695" s="30"/>
      <c r="V695" s="30"/>
      <c r="W695" s="6">
        <v>13</v>
      </c>
      <c r="X695" s="15">
        <v>13</v>
      </c>
      <c r="Y695" s="31">
        <v>35</v>
      </c>
      <c r="Z695" s="31"/>
      <c r="AC695" t="str">
        <f t="shared" si="111"/>
        <v>Baker-Brook</v>
      </c>
      <c r="AD695" t="str">
        <f t="shared" si="112"/>
        <v>VL</v>
      </c>
      <c r="AE695" t="str">
        <f t="shared" si="110"/>
        <v>TRUE</v>
      </c>
      <c r="AG695">
        <f t="shared" si="113"/>
        <v>13</v>
      </c>
      <c r="AH695">
        <f t="shared" si="114"/>
        <v>13</v>
      </c>
      <c r="AI695">
        <f t="shared" si="115"/>
        <v>35</v>
      </c>
      <c r="AJ695" t="str">
        <f t="shared" si="116"/>
        <v>Baker-Brook</v>
      </c>
      <c r="AK695">
        <f t="shared" si="117"/>
        <v>13310</v>
      </c>
      <c r="AL695" t="str">
        <f t="shared" si="118"/>
        <v>1313035</v>
      </c>
      <c r="AN695">
        <f t="shared" si="119"/>
        <v>11</v>
      </c>
      <c r="AO695">
        <f t="shared" si="120"/>
        <v>2</v>
      </c>
    </row>
    <row r="696" spans="1:41" x14ac:dyDescent="0.2">
      <c r="A696" s="29"/>
      <c r="B696" s="29"/>
      <c r="C696" s="29"/>
      <c r="D696" s="29"/>
      <c r="E696" s="29"/>
      <c r="F696" s="29"/>
      <c r="G696" s="29"/>
      <c r="H696" s="30" t="s">
        <v>717</v>
      </c>
      <c r="I696" s="30"/>
      <c r="J696" s="30"/>
      <c r="K696" s="30"/>
      <c r="L696" s="30"/>
      <c r="M696" s="30" t="s">
        <v>639</v>
      </c>
      <c r="N696" s="30"/>
      <c r="O696" s="30"/>
      <c r="P696" s="30"/>
      <c r="Q696" s="30"/>
      <c r="R696" s="30"/>
      <c r="S696" s="30"/>
      <c r="T696" s="30"/>
      <c r="U696" s="30"/>
      <c r="V696" s="30"/>
      <c r="W696" s="6">
        <v>13</v>
      </c>
      <c r="X696" s="15">
        <v>14</v>
      </c>
      <c r="Y696" s="31">
        <v>5</v>
      </c>
      <c r="Z696" s="31"/>
      <c r="AC696" t="str">
        <f t="shared" si="111"/>
        <v>Balmoral</v>
      </c>
      <c r="AD696" t="str">
        <f t="shared" si="112"/>
        <v>P</v>
      </c>
      <c r="AE696" t="str">
        <f t="shared" si="110"/>
        <v>TRUE</v>
      </c>
      <c r="AG696">
        <f t="shared" si="113"/>
        <v>13</v>
      </c>
      <c r="AH696">
        <f t="shared" si="114"/>
        <v>14</v>
      </c>
      <c r="AI696">
        <f t="shared" si="115"/>
        <v>5</v>
      </c>
      <c r="AJ696" t="str">
        <f t="shared" si="116"/>
        <v>Balmoral</v>
      </c>
      <c r="AK696">
        <f t="shared" si="117"/>
        <v>13310</v>
      </c>
      <c r="AL696" t="str">
        <f t="shared" si="118"/>
        <v>1314005</v>
      </c>
      <c r="AN696">
        <f t="shared" si="119"/>
        <v>8</v>
      </c>
      <c r="AO696">
        <f t="shared" si="120"/>
        <v>1</v>
      </c>
    </row>
    <row r="697" spans="1:41" x14ac:dyDescent="0.2">
      <c r="A697" s="29"/>
      <c r="B697" s="29"/>
      <c r="C697" s="29"/>
      <c r="D697" s="29"/>
      <c r="E697" s="29"/>
      <c r="F697" s="29"/>
      <c r="G697" s="29"/>
      <c r="H697" s="30" t="s">
        <v>718</v>
      </c>
      <c r="I697" s="30"/>
      <c r="J697" s="30"/>
      <c r="K697" s="30"/>
      <c r="L697" s="30"/>
      <c r="M697" s="30" t="s">
        <v>639</v>
      </c>
      <c r="N697" s="30"/>
      <c r="O697" s="30"/>
      <c r="P697" s="30"/>
      <c r="Q697" s="30"/>
      <c r="R697" s="30"/>
      <c r="S697" s="30"/>
      <c r="T697" s="30"/>
      <c r="U697" s="30"/>
      <c r="V697" s="30"/>
      <c r="W697" s="6">
        <v>13</v>
      </c>
      <c r="X697" s="7">
        <v>9</v>
      </c>
      <c r="Y697" s="31">
        <v>18</v>
      </c>
      <c r="Z697" s="31"/>
      <c r="AC697" t="str">
        <f t="shared" si="111"/>
        <v>Blackville</v>
      </c>
      <c r="AD697" t="str">
        <f t="shared" si="112"/>
        <v>P</v>
      </c>
      <c r="AE697" t="str">
        <f t="shared" si="110"/>
        <v>TRUE</v>
      </c>
      <c r="AG697">
        <f t="shared" si="113"/>
        <v>13</v>
      </c>
      <c r="AH697">
        <f t="shared" si="114"/>
        <v>9</v>
      </c>
      <c r="AI697">
        <f t="shared" si="115"/>
        <v>18</v>
      </c>
      <c r="AJ697" t="str">
        <f t="shared" si="116"/>
        <v>Blackville</v>
      </c>
      <c r="AK697">
        <f t="shared" si="117"/>
        <v>13310</v>
      </c>
      <c r="AL697" t="str">
        <f t="shared" si="118"/>
        <v>1309018</v>
      </c>
      <c r="AN697">
        <f t="shared" si="119"/>
        <v>10</v>
      </c>
      <c r="AO697">
        <f t="shared" si="120"/>
        <v>1</v>
      </c>
    </row>
    <row r="698" spans="1:41" x14ac:dyDescent="0.2">
      <c r="A698" s="29"/>
      <c r="B698" s="29"/>
      <c r="C698" s="29"/>
      <c r="D698" s="29"/>
      <c r="E698" s="29"/>
      <c r="F698" s="29"/>
      <c r="G698" s="29"/>
      <c r="H698" s="30" t="s">
        <v>719</v>
      </c>
      <c r="I698" s="30"/>
      <c r="J698" s="30"/>
      <c r="K698" s="30"/>
      <c r="L698" s="30"/>
      <c r="M698" s="30" t="s">
        <v>639</v>
      </c>
      <c r="N698" s="30"/>
      <c r="O698" s="30"/>
      <c r="P698" s="30"/>
      <c r="Q698" s="30"/>
      <c r="R698" s="30"/>
      <c r="S698" s="30"/>
      <c r="T698" s="30"/>
      <c r="U698" s="30"/>
      <c r="V698" s="30"/>
      <c r="W698" s="6">
        <v>13</v>
      </c>
      <c r="X698" s="7">
        <v>3</v>
      </c>
      <c r="Y698" s="31">
        <v>1</v>
      </c>
      <c r="Z698" s="31"/>
      <c r="AC698" t="str">
        <f t="shared" si="111"/>
        <v>Blissville</v>
      </c>
      <c r="AD698" t="str">
        <f t="shared" si="112"/>
        <v>P</v>
      </c>
      <c r="AE698" t="str">
        <f t="shared" si="110"/>
        <v>TRUE</v>
      </c>
      <c r="AG698">
        <f t="shared" si="113"/>
        <v>13</v>
      </c>
      <c r="AH698">
        <f t="shared" si="114"/>
        <v>3</v>
      </c>
      <c r="AI698">
        <f t="shared" si="115"/>
        <v>1</v>
      </c>
      <c r="AJ698" t="str">
        <f t="shared" si="116"/>
        <v>Blissville</v>
      </c>
      <c r="AK698">
        <f t="shared" si="117"/>
        <v>13310</v>
      </c>
      <c r="AL698" t="str">
        <f t="shared" si="118"/>
        <v>1303001</v>
      </c>
      <c r="AN698">
        <f t="shared" si="119"/>
        <v>10</v>
      </c>
      <c r="AO698">
        <f t="shared" si="120"/>
        <v>1</v>
      </c>
    </row>
    <row r="699" spans="1:41" x14ac:dyDescent="0.2">
      <c r="A699" s="33" t="s">
        <v>0</v>
      </c>
      <c r="B699" s="33"/>
      <c r="C699" s="33"/>
      <c r="D699" s="33"/>
      <c r="E699" s="33" t="s">
        <v>1</v>
      </c>
      <c r="F699" s="33"/>
      <c r="G699" s="33"/>
      <c r="H699" s="33" t="s">
        <v>2</v>
      </c>
      <c r="I699" s="33"/>
      <c r="J699" s="33"/>
      <c r="K699" s="33"/>
      <c r="L699" s="33"/>
      <c r="M699" s="33" t="s">
        <v>3</v>
      </c>
      <c r="N699" s="33"/>
      <c r="O699" s="33"/>
      <c r="P699" s="33"/>
      <c r="Q699" s="33"/>
      <c r="R699" s="33"/>
      <c r="S699" s="33"/>
      <c r="T699" s="33"/>
      <c r="U699" s="33"/>
      <c r="V699" s="33"/>
      <c r="W699" s="11" t="s">
        <v>4</v>
      </c>
      <c r="X699" s="12" t="s">
        <v>5</v>
      </c>
      <c r="Y699" s="33" t="s">
        <v>6</v>
      </c>
      <c r="Z699" s="33"/>
      <c r="AC699" t="str">
        <f t="shared" si="111"/>
        <v>CSD component name</v>
      </c>
      <c r="AD699" t="str">
        <f t="shared" si="112"/>
        <v>CSD TYPE</v>
      </c>
      <c r="AE699" t="str">
        <f t="shared" si="110"/>
        <v>FALSE</v>
      </c>
      <c r="AG699" t="str">
        <f t="shared" si="113"/>
        <v/>
      </c>
      <c r="AH699" t="str">
        <f t="shared" si="114"/>
        <v/>
      </c>
      <c r="AI699" t="str">
        <f t="shared" si="115"/>
        <v/>
      </c>
      <c r="AJ699" t="str">
        <f t="shared" si="116"/>
        <v/>
      </c>
      <c r="AK699">
        <f t="shared" si="117"/>
        <v>13310</v>
      </c>
      <c r="AL699" t="str">
        <f t="shared" si="118"/>
        <v/>
      </c>
      <c r="AN699">
        <f t="shared" si="119"/>
        <v>18</v>
      </c>
      <c r="AO699" t="str">
        <f t="shared" si="120"/>
        <v/>
      </c>
    </row>
    <row r="700" spans="1:41" x14ac:dyDescent="0.2">
      <c r="A700" s="43" t="s">
        <v>667</v>
      </c>
      <c r="B700" s="43"/>
      <c r="C700" s="43"/>
      <c r="D700" s="43"/>
      <c r="E700" s="43"/>
      <c r="F700" s="43"/>
      <c r="G700" s="43"/>
      <c r="H700" s="52" t="s">
        <v>720</v>
      </c>
      <c r="I700" s="52"/>
      <c r="J700" s="52"/>
      <c r="K700" s="52"/>
      <c r="L700" s="52"/>
      <c r="M700" s="52" t="s">
        <v>643</v>
      </c>
      <c r="N700" s="52"/>
      <c r="O700" s="52"/>
      <c r="P700" s="52"/>
      <c r="Q700" s="52"/>
      <c r="R700" s="52"/>
      <c r="S700" s="52"/>
      <c r="T700" s="52"/>
      <c r="U700" s="52"/>
      <c r="V700" s="52"/>
      <c r="W700" s="13">
        <v>13</v>
      </c>
      <c r="X700" s="14">
        <v>4</v>
      </c>
      <c r="Y700" s="55">
        <v>13</v>
      </c>
      <c r="Z700" s="55"/>
      <c r="AC700" t="str">
        <f t="shared" si="111"/>
        <v>Cambridge-Narrows</v>
      </c>
      <c r="AD700" t="str">
        <f t="shared" si="112"/>
        <v>VL</v>
      </c>
      <c r="AE700" t="str">
        <f t="shared" si="110"/>
        <v>TRUE</v>
      </c>
      <c r="AG700">
        <f t="shared" si="113"/>
        <v>13</v>
      </c>
      <c r="AH700">
        <f t="shared" si="114"/>
        <v>4</v>
      </c>
      <c r="AI700">
        <f t="shared" si="115"/>
        <v>13</v>
      </c>
      <c r="AJ700" t="str">
        <f t="shared" si="116"/>
        <v>Cambridge-Narrows</v>
      </c>
      <c r="AK700">
        <f t="shared" si="117"/>
        <v>13310</v>
      </c>
      <c r="AL700" t="str">
        <f t="shared" si="118"/>
        <v>1304013</v>
      </c>
      <c r="AN700">
        <f t="shared" si="119"/>
        <v>17</v>
      </c>
      <c r="AO700">
        <f t="shared" si="120"/>
        <v>2</v>
      </c>
    </row>
    <row r="701" spans="1:41" x14ac:dyDescent="0.2">
      <c r="A701" s="29"/>
      <c r="B701" s="29"/>
      <c r="C701" s="29"/>
      <c r="D701" s="29"/>
      <c r="E701" s="29"/>
      <c r="F701" s="29"/>
      <c r="G701" s="29"/>
      <c r="H701" s="30" t="s">
        <v>721</v>
      </c>
      <c r="I701" s="30"/>
      <c r="J701" s="30"/>
      <c r="K701" s="30"/>
      <c r="L701" s="30"/>
      <c r="M701" s="30" t="s">
        <v>639</v>
      </c>
      <c r="N701" s="30"/>
      <c r="O701" s="30"/>
      <c r="P701" s="30"/>
      <c r="Q701" s="30"/>
      <c r="R701" s="30"/>
      <c r="S701" s="30"/>
      <c r="T701" s="30"/>
      <c r="U701" s="30"/>
      <c r="V701" s="30"/>
      <c r="W701" s="6">
        <v>13</v>
      </c>
      <c r="X701" s="15">
        <v>14</v>
      </c>
      <c r="Y701" s="31">
        <v>3</v>
      </c>
      <c r="Z701" s="31"/>
      <c r="AC701" t="str">
        <f t="shared" si="111"/>
        <v>Colborne</v>
      </c>
      <c r="AD701" t="str">
        <f t="shared" si="112"/>
        <v>P</v>
      </c>
      <c r="AE701" t="str">
        <f t="shared" si="110"/>
        <v>TRUE</v>
      </c>
      <c r="AG701">
        <f t="shared" si="113"/>
        <v>13</v>
      </c>
      <c r="AH701">
        <f t="shared" si="114"/>
        <v>14</v>
      </c>
      <c r="AI701">
        <f t="shared" si="115"/>
        <v>3</v>
      </c>
      <c r="AJ701" t="str">
        <f t="shared" si="116"/>
        <v>Colborne</v>
      </c>
      <c r="AK701">
        <f t="shared" si="117"/>
        <v>13310</v>
      </c>
      <c r="AL701" t="str">
        <f t="shared" si="118"/>
        <v>1314003</v>
      </c>
      <c r="AN701">
        <f t="shared" si="119"/>
        <v>8</v>
      </c>
      <c r="AO701">
        <f t="shared" si="120"/>
        <v>1</v>
      </c>
    </row>
    <row r="702" spans="1:41" x14ac:dyDescent="0.2">
      <c r="A702" s="29"/>
      <c r="B702" s="29"/>
      <c r="C702" s="29"/>
      <c r="D702" s="29"/>
      <c r="E702" s="29"/>
      <c r="F702" s="29"/>
      <c r="G702" s="29"/>
      <c r="H702" s="30" t="s">
        <v>722</v>
      </c>
      <c r="I702" s="30"/>
      <c r="J702" s="30"/>
      <c r="K702" s="30"/>
      <c r="L702" s="30"/>
      <c r="M702" s="30" t="s">
        <v>639</v>
      </c>
      <c r="N702" s="30"/>
      <c r="O702" s="30"/>
      <c r="P702" s="30"/>
      <c r="Q702" s="30"/>
      <c r="R702" s="30"/>
      <c r="S702" s="30"/>
      <c r="T702" s="30"/>
      <c r="U702" s="30"/>
      <c r="V702" s="30"/>
      <c r="W702" s="6">
        <v>13</v>
      </c>
      <c r="X702" s="7">
        <v>8</v>
      </c>
      <c r="Y702" s="31">
        <v>1</v>
      </c>
      <c r="Z702" s="31"/>
      <c r="AC702" t="str">
        <f t="shared" si="111"/>
        <v>Dundas</v>
      </c>
      <c r="AD702" t="str">
        <f t="shared" si="112"/>
        <v>P</v>
      </c>
      <c r="AE702" t="str">
        <f t="shared" si="110"/>
        <v>TRUE</v>
      </c>
      <c r="AG702">
        <f t="shared" si="113"/>
        <v>13</v>
      </c>
      <c r="AH702">
        <f t="shared" si="114"/>
        <v>8</v>
      </c>
      <c r="AI702">
        <f t="shared" si="115"/>
        <v>1</v>
      </c>
      <c r="AJ702" t="str">
        <f t="shared" si="116"/>
        <v>Dundas</v>
      </c>
      <c r="AK702">
        <f t="shared" si="117"/>
        <v>13310</v>
      </c>
      <c r="AL702" t="str">
        <f t="shared" si="118"/>
        <v>1308001</v>
      </c>
      <c r="AN702">
        <f t="shared" si="119"/>
        <v>6</v>
      </c>
      <c r="AO702">
        <f t="shared" si="120"/>
        <v>1</v>
      </c>
    </row>
    <row r="703" spans="1:41" x14ac:dyDescent="0.2">
      <c r="A703" s="29"/>
      <c r="B703" s="29"/>
      <c r="C703" s="29"/>
      <c r="D703" s="29"/>
      <c r="E703" s="29"/>
      <c r="F703" s="29"/>
      <c r="G703" s="29"/>
      <c r="H703" s="30" t="s">
        <v>723</v>
      </c>
      <c r="I703" s="30"/>
      <c r="J703" s="30"/>
      <c r="K703" s="30"/>
      <c r="L703" s="30"/>
      <c r="M703" s="30" t="s">
        <v>639</v>
      </c>
      <c r="N703" s="30"/>
      <c r="O703" s="30"/>
      <c r="P703" s="30"/>
      <c r="Q703" s="30"/>
      <c r="R703" s="30"/>
      <c r="S703" s="30"/>
      <c r="T703" s="30"/>
      <c r="U703" s="30"/>
      <c r="V703" s="30"/>
      <c r="W703" s="6">
        <v>13</v>
      </c>
      <c r="X703" s="15">
        <v>14</v>
      </c>
      <c r="Y703" s="31">
        <v>1</v>
      </c>
      <c r="Z703" s="31"/>
      <c r="AC703" t="str">
        <f t="shared" si="111"/>
        <v>Durham</v>
      </c>
      <c r="AD703" t="str">
        <f t="shared" si="112"/>
        <v>P</v>
      </c>
      <c r="AE703" t="str">
        <f t="shared" si="110"/>
        <v>TRUE</v>
      </c>
      <c r="AG703">
        <f t="shared" si="113"/>
        <v>13</v>
      </c>
      <c r="AH703">
        <f t="shared" si="114"/>
        <v>14</v>
      </c>
      <c r="AI703">
        <f t="shared" si="115"/>
        <v>1</v>
      </c>
      <c r="AJ703" t="str">
        <f t="shared" si="116"/>
        <v>Durham</v>
      </c>
      <c r="AK703">
        <f t="shared" si="117"/>
        <v>13310</v>
      </c>
      <c r="AL703" t="str">
        <f t="shared" si="118"/>
        <v>1314001</v>
      </c>
      <c r="AN703">
        <f t="shared" si="119"/>
        <v>6</v>
      </c>
      <c r="AO703">
        <f t="shared" si="120"/>
        <v>1</v>
      </c>
    </row>
    <row r="704" spans="1:41" x14ac:dyDescent="0.2">
      <c r="A704" s="29"/>
      <c r="B704" s="29"/>
      <c r="C704" s="29"/>
      <c r="D704" s="29"/>
      <c r="E704" s="29"/>
      <c r="F704" s="29"/>
      <c r="G704" s="29"/>
      <c r="H704" s="30" t="s">
        <v>724</v>
      </c>
      <c r="I704" s="30"/>
      <c r="J704" s="30"/>
      <c r="K704" s="30"/>
      <c r="L704" s="30"/>
      <c r="M704" s="30" t="s">
        <v>643</v>
      </c>
      <c r="N704" s="30"/>
      <c r="O704" s="30"/>
      <c r="P704" s="30"/>
      <c r="Q704" s="30"/>
      <c r="R704" s="30"/>
      <c r="S704" s="30"/>
      <c r="T704" s="30"/>
      <c r="U704" s="30"/>
      <c r="V704" s="30"/>
      <c r="W704" s="6">
        <v>13</v>
      </c>
      <c r="X704" s="15">
        <v>14</v>
      </c>
      <c r="Y704" s="31">
        <v>11</v>
      </c>
      <c r="Z704" s="31"/>
      <c r="AC704" t="str">
        <f t="shared" si="111"/>
        <v>Eel River Crossing</v>
      </c>
      <c r="AD704" t="str">
        <f t="shared" si="112"/>
        <v>VL</v>
      </c>
      <c r="AE704" t="str">
        <f t="shared" si="110"/>
        <v>TRUE</v>
      </c>
      <c r="AG704">
        <f t="shared" si="113"/>
        <v>13</v>
      </c>
      <c r="AH704">
        <f t="shared" si="114"/>
        <v>14</v>
      </c>
      <c r="AI704">
        <f t="shared" si="115"/>
        <v>11</v>
      </c>
      <c r="AJ704" t="str">
        <f t="shared" si="116"/>
        <v>Eel River Crossing</v>
      </c>
      <c r="AK704">
        <f t="shared" si="117"/>
        <v>13310</v>
      </c>
      <c r="AL704" t="str">
        <f t="shared" si="118"/>
        <v>1314011</v>
      </c>
      <c r="AN704">
        <f t="shared" si="119"/>
        <v>18</v>
      </c>
      <c r="AO704">
        <f t="shared" si="120"/>
        <v>2</v>
      </c>
    </row>
    <row r="705" spans="1:41" x14ac:dyDescent="0.2">
      <c r="A705" s="29"/>
      <c r="B705" s="29"/>
      <c r="C705" s="29"/>
      <c r="D705" s="29"/>
      <c r="E705" s="29"/>
      <c r="F705" s="29"/>
      <c r="G705" s="29"/>
      <c r="H705" s="30" t="s">
        <v>725</v>
      </c>
      <c r="I705" s="30"/>
      <c r="J705" s="30"/>
      <c r="K705" s="30"/>
      <c r="L705" s="30"/>
      <c r="M705" s="30" t="s">
        <v>639</v>
      </c>
      <c r="N705" s="30"/>
      <c r="O705" s="30"/>
      <c r="P705" s="30"/>
      <c r="Q705" s="30"/>
      <c r="R705" s="30"/>
      <c r="S705" s="30"/>
      <c r="T705" s="30"/>
      <c r="U705" s="30"/>
      <c r="V705" s="30"/>
      <c r="W705" s="6">
        <v>13</v>
      </c>
      <c r="X705" s="15">
        <v>14</v>
      </c>
      <c r="Y705" s="31">
        <v>16</v>
      </c>
      <c r="Z705" s="31"/>
      <c r="AC705" t="str">
        <f t="shared" si="111"/>
        <v>Eldon</v>
      </c>
      <c r="AD705" t="str">
        <f t="shared" si="112"/>
        <v>P</v>
      </c>
      <c r="AE705" t="str">
        <f t="shared" si="110"/>
        <v>TRUE</v>
      </c>
      <c r="AG705">
        <f t="shared" si="113"/>
        <v>13</v>
      </c>
      <c r="AH705">
        <f t="shared" si="114"/>
        <v>14</v>
      </c>
      <c r="AI705">
        <f t="shared" si="115"/>
        <v>16</v>
      </c>
      <c r="AJ705" t="str">
        <f t="shared" si="116"/>
        <v>Eldon</v>
      </c>
      <c r="AK705">
        <f t="shared" si="117"/>
        <v>13310</v>
      </c>
      <c r="AL705" t="str">
        <f t="shared" si="118"/>
        <v>1314016</v>
      </c>
      <c r="AN705">
        <f t="shared" si="119"/>
        <v>5</v>
      </c>
      <c r="AO705">
        <f t="shared" si="120"/>
        <v>1</v>
      </c>
    </row>
    <row r="706" spans="1:41" x14ac:dyDescent="0.2">
      <c r="A706" s="29"/>
      <c r="B706" s="29"/>
      <c r="C706" s="29"/>
      <c r="D706" s="29"/>
      <c r="E706" s="29"/>
      <c r="F706" s="29"/>
      <c r="G706" s="29"/>
      <c r="H706" s="30" t="s">
        <v>726</v>
      </c>
      <c r="I706" s="30"/>
      <c r="J706" s="30"/>
      <c r="K706" s="30"/>
      <c r="L706" s="30"/>
      <c r="M706" s="30" t="s">
        <v>643</v>
      </c>
      <c r="N706" s="30"/>
      <c r="O706" s="30"/>
      <c r="P706" s="30"/>
      <c r="Q706" s="30"/>
      <c r="R706" s="30"/>
      <c r="S706" s="30"/>
      <c r="T706" s="30"/>
      <c r="U706" s="30"/>
      <c r="V706" s="30"/>
      <c r="W706" s="6">
        <v>13</v>
      </c>
      <c r="X706" s="7">
        <v>3</v>
      </c>
      <c r="Y706" s="31">
        <v>6</v>
      </c>
      <c r="Z706" s="31"/>
      <c r="AC706" t="str">
        <f t="shared" si="111"/>
        <v>Fredericton Junction</v>
      </c>
      <c r="AD706" t="str">
        <f t="shared" si="112"/>
        <v>VL</v>
      </c>
      <c r="AE706" t="str">
        <f t="shared" si="110"/>
        <v>TRUE</v>
      </c>
      <c r="AG706">
        <f t="shared" si="113"/>
        <v>13</v>
      </c>
      <c r="AH706">
        <f t="shared" si="114"/>
        <v>3</v>
      </c>
      <c r="AI706">
        <f t="shared" si="115"/>
        <v>6</v>
      </c>
      <c r="AJ706" t="str">
        <f t="shared" si="116"/>
        <v>Fredericton Junction</v>
      </c>
      <c r="AK706">
        <f t="shared" si="117"/>
        <v>13310</v>
      </c>
      <c r="AL706" t="str">
        <f t="shared" si="118"/>
        <v>1303006</v>
      </c>
      <c r="AN706">
        <f t="shared" si="119"/>
        <v>20</v>
      </c>
      <c r="AO706">
        <f t="shared" si="120"/>
        <v>2</v>
      </c>
    </row>
    <row r="707" spans="1:41" x14ac:dyDescent="0.2">
      <c r="A707" s="29"/>
      <c r="B707" s="29"/>
      <c r="C707" s="29"/>
      <c r="D707" s="29"/>
      <c r="E707" s="29"/>
      <c r="F707" s="29"/>
      <c r="G707" s="29"/>
      <c r="H707" s="30" t="s">
        <v>727</v>
      </c>
      <c r="I707" s="30"/>
      <c r="J707" s="30"/>
      <c r="K707" s="30"/>
      <c r="L707" s="30"/>
      <c r="M707" s="30" t="s">
        <v>639</v>
      </c>
      <c r="N707" s="30"/>
      <c r="O707" s="30"/>
      <c r="P707" s="30"/>
      <c r="Q707" s="30"/>
      <c r="R707" s="30"/>
      <c r="S707" s="30"/>
      <c r="T707" s="30"/>
      <c r="U707" s="30"/>
      <c r="V707" s="30"/>
      <c r="W707" s="6">
        <v>13</v>
      </c>
      <c r="X707" s="7">
        <v>4</v>
      </c>
      <c r="Y707" s="31">
        <v>4</v>
      </c>
      <c r="Z707" s="31"/>
      <c r="AC707" t="str">
        <f t="shared" si="111"/>
        <v>Gagetown</v>
      </c>
      <c r="AD707" t="str">
        <f t="shared" si="112"/>
        <v>P</v>
      </c>
      <c r="AE707" t="str">
        <f t="shared" si="110"/>
        <v>TRUE</v>
      </c>
      <c r="AG707">
        <f t="shared" si="113"/>
        <v>13</v>
      </c>
      <c r="AH707">
        <f t="shared" si="114"/>
        <v>4</v>
      </c>
      <c r="AI707">
        <f t="shared" si="115"/>
        <v>4</v>
      </c>
      <c r="AJ707" t="str">
        <f t="shared" si="116"/>
        <v>Gagetown</v>
      </c>
      <c r="AK707">
        <f t="shared" si="117"/>
        <v>13310</v>
      </c>
      <c r="AL707" t="str">
        <f t="shared" si="118"/>
        <v>1304004</v>
      </c>
      <c r="AN707">
        <f t="shared" si="119"/>
        <v>8</v>
      </c>
      <c r="AO707">
        <f t="shared" si="120"/>
        <v>1</v>
      </c>
    </row>
    <row r="708" spans="1:41" x14ac:dyDescent="0.2">
      <c r="A708" s="29"/>
      <c r="B708" s="29"/>
      <c r="C708" s="29"/>
      <c r="D708" s="29"/>
      <c r="E708" s="29"/>
      <c r="F708" s="29"/>
      <c r="G708" s="29"/>
      <c r="H708" s="30" t="s">
        <v>728</v>
      </c>
      <c r="I708" s="30"/>
      <c r="J708" s="30"/>
      <c r="K708" s="30"/>
      <c r="L708" s="30"/>
      <c r="M708" s="30" t="s">
        <v>639</v>
      </c>
      <c r="N708" s="30"/>
      <c r="O708" s="30"/>
      <c r="P708" s="30"/>
      <c r="Q708" s="30"/>
      <c r="R708" s="30"/>
      <c r="S708" s="30"/>
      <c r="T708" s="30"/>
      <c r="U708" s="30"/>
      <c r="V708" s="30"/>
      <c r="W708" s="6">
        <v>13</v>
      </c>
      <c r="X708" s="7">
        <v>8</v>
      </c>
      <c r="Y708" s="31">
        <v>10</v>
      </c>
      <c r="Z708" s="31"/>
      <c r="AC708" t="str">
        <f t="shared" si="111"/>
        <v>Harcourt</v>
      </c>
      <c r="AD708" t="str">
        <f t="shared" si="112"/>
        <v>P</v>
      </c>
      <c r="AE708" t="str">
        <f t="shared" ref="AE708:AE771" si="121">IF(OR(EXACT(AD708, "C"), EXACT(AD708, "C"), EXACT(AD708, "CC"), EXACT(AD708, "CG"), EXACT(AD708, "CN"), EXACT(AD708, "COM"), EXACT(AD708, "CT"), EXACT(AD708, "CU"), EXACT(AD708, "CV"), EXACT(AD708, "CY"), EXACT(AD708, "DM"), EXACT(AD708, "HAM"), EXACT(AD708, "IM"), EXACT(AD708, "IRI"), EXACT(AD708, "LGD"), EXACT(AD708, "M"), EXACT(AD708, "MD"), EXACT(AD708, "MÉ"), EXACT(AD708, "MU"), EXACT(AD708, "NH"), EXACT(AD708, "NL"), EXACT(AD708, "NO"), EXACT(AD708, "NV"), EXACT(AD708, "P"), EXACT(AD708, "PE"), EXACT(AD708, "RCR"), EXACT(AD708, "RDA"), EXACT(AD708, "RGM"), EXACT(AD708, "RM"), EXACT(AD708, "RV"), EXACT(AD708, "SC"), EXACT(AD708, "SÉ"), EXACT(AD708, "S-É"), EXACT(AD708, "SET"), EXACT(AD708, "SG"), EXACT(AD708, "SM"), EXACT(AD708, "SV"), EXACT(AD708, "T"), EXACT(AD708, "TC"), EXACT(AD708, "TI"), EXACT(AD708, "TK"), EXACT(AD708, "TL"), EXACT(AD708, "TP"), EXACT(AD708, "TV"), EXACT(AD708, "V"), EXACT(AD708, "VC"), EXACT(AD708, "VK"), EXACT(AD708, "VL")), "TRUE", "FALSE")</f>
        <v>TRUE</v>
      </c>
      <c r="AG708">
        <f t="shared" si="113"/>
        <v>13</v>
      </c>
      <c r="AH708">
        <f t="shared" si="114"/>
        <v>8</v>
      </c>
      <c r="AI708">
        <f t="shared" si="115"/>
        <v>10</v>
      </c>
      <c r="AJ708" t="str">
        <f t="shared" si="116"/>
        <v>Harcourt</v>
      </c>
      <c r="AK708">
        <f t="shared" si="117"/>
        <v>13310</v>
      </c>
      <c r="AL708" t="str">
        <f t="shared" si="118"/>
        <v>1308010</v>
      </c>
      <c r="AN708">
        <f t="shared" si="119"/>
        <v>8</v>
      </c>
      <c r="AO708">
        <f t="shared" si="120"/>
        <v>1</v>
      </c>
    </row>
    <row r="709" spans="1:41" x14ac:dyDescent="0.2">
      <c r="A709" s="29"/>
      <c r="B709" s="29"/>
      <c r="C709" s="29"/>
      <c r="D709" s="29"/>
      <c r="E709" s="29"/>
      <c r="F709" s="29"/>
      <c r="G709" s="29"/>
      <c r="H709" s="30" t="s">
        <v>729</v>
      </c>
      <c r="I709" s="30"/>
      <c r="J709" s="30"/>
      <c r="K709" s="30"/>
      <c r="L709" s="30"/>
      <c r="M709" s="30" t="s">
        <v>643</v>
      </c>
      <c r="N709" s="30"/>
      <c r="O709" s="30"/>
      <c r="P709" s="30"/>
      <c r="Q709" s="30"/>
      <c r="R709" s="30"/>
      <c r="S709" s="30"/>
      <c r="T709" s="30"/>
      <c r="U709" s="30"/>
      <c r="V709" s="30"/>
      <c r="W709" s="6">
        <v>13</v>
      </c>
      <c r="X709" s="15">
        <v>10</v>
      </c>
      <c r="Y709" s="31">
        <v>5</v>
      </c>
      <c r="Z709" s="31"/>
      <c r="AC709" t="str">
        <f t="shared" ref="AC709:AC772" si="122">IF(ISBLANK(H709), IF(ISBLANK(G709), "", G709), H709)</f>
        <v>Harvey</v>
      </c>
      <c r="AD709" t="str">
        <f t="shared" ref="AD709:AD772" si="123">UPPER(TRIM(IF(ISBLANK(T709), IF(ISBLANK(S709), IF(ISBLANK(R709), IF(ISBLANK(Q709), IF(ISBLANK(P709), IF(ISBLANK(O709), IF(ISBLANK(N709), IF(ISBLANK(M709), IF(ISBLANK(L709), IF(ISBLANK(K709), IF(ISBLANK(J709), IF(ISBLANK(I709), "", I709), J709), K709), L709), M709), N709), O709), P709), Q709), R709), S709), T709)))</f>
        <v>VL</v>
      </c>
      <c r="AE709" t="str">
        <f t="shared" si="121"/>
        <v>TRUE</v>
      </c>
      <c r="AG709">
        <f t="shared" ref="AG709:AG772" si="124">IF(EXACT(AE709, "TRUE"), IF(ISBLANK(W709), IF(ISBLANK(V709), IF(ISBLANK(U709), "", IF(ISNUMBER(U709), U709, "")), IF(ISNUMBER(V709), V709, "")), IF(ISNUMBER(W709), W709, "")), "")</f>
        <v>13</v>
      </c>
      <c r="AH709">
        <f t="shared" ref="AH709:AH772" si="125">IF(EXACT(AE709, "TRUE"), IF(ISBLANK(X709), "", IF(ISNUMBER(X709), X709, "")), "")</f>
        <v>10</v>
      </c>
      <c r="AI709">
        <f t="shared" ref="AI709:AI772" si="126">IF(EXACT(AE709, "TRUE"), IF(ISBLANK(Z709), IF(ISBLANK(Y709), "", IF(ISNUMBER(Y709), Y709, "")), IF(ISNUMBER(Z709), Z709, "")), "")</f>
        <v>5</v>
      </c>
      <c r="AJ709" t="str">
        <f t="shared" ref="AJ709:AJ772" si="127">IF(EXACT(AE709, "TRUE"), IF(ISBLANK(AC709), "", AC709), "")</f>
        <v>Harvey</v>
      </c>
      <c r="AK709">
        <f t="shared" ref="AK709:AK772" si="128">IF(ISBLANK(AC709), AK708, IF(ISBLANK(E709),AK708,IF(ISBLANK(AC709),AK708,IF(ISNUMBER(E709),E709,AK708))))</f>
        <v>13310</v>
      </c>
      <c r="AL709" t="str">
        <f t="shared" ref="AL709:AL772" si="129">IF(EXACT(AE709, "TRUE"), IF(AND(ISNUMBER(AG709), ISNUMBER(AH709), ISNUMBER(AI709)), IF(ISBLANK(AC709), "", CONCATENATE(TEXT(AG709, "00"), TEXT(AH709, "00"), TEXT(AI709, "000"))), ""), "")</f>
        <v>1310005</v>
      </c>
      <c r="AN709">
        <f t="shared" ref="AN709:AN772" si="130">LEN(AC709)</f>
        <v>6</v>
      </c>
      <c r="AO709">
        <f t="shared" ref="AO709:AO772" si="131">IF(EXACT(AD709, "CSD TYPE"), "", LEN(AD709))</f>
        <v>2</v>
      </c>
    </row>
    <row r="710" spans="1:41" x14ac:dyDescent="0.2">
      <c r="A710" s="29"/>
      <c r="B710" s="29"/>
      <c r="C710" s="29"/>
      <c r="D710" s="29"/>
      <c r="E710" s="29"/>
      <c r="F710" s="29"/>
      <c r="G710" s="29"/>
      <c r="H710" s="30" t="s">
        <v>730</v>
      </c>
      <c r="I710" s="30"/>
      <c r="J710" s="30"/>
      <c r="K710" s="30"/>
      <c r="L710" s="30"/>
      <c r="M710" s="30" t="s">
        <v>639</v>
      </c>
      <c r="N710" s="30"/>
      <c r="O710" s="30"/>
      <c r="P710" s="30"/>
      <c r="Q710" s="30"/>
      <c r="R710" s="30"/>
      <c r="S710" s="30"/>
      <c r="T710" s="30"/>
      <c r="U710" s="30"/>
      <c r="V710" s="30"/>
      <c r="W710" s="6">
        <v>13</v>
      </c>
      <c r="X710" s="7">
        <v>6</v>
      </c>
      <c r="Y710" s="31">
        <v>1</v>
      </c>
      <c r="Z710" s="31"/>
      <c r="AC710" t="str">
        <f t="shared" si="122"/>
        <v>Hopewell</v>
      </c>
      <c r="AD710" t="str">
        <f t="shared" si="123"/>
        <v>P</v>
      </c>
      <c r="AE710" t="str">
        <f t="shared" si="121"/>
        <v>TRUE</v>
      </c>
      <c r="AG710">
        <f t="shared" si="124"/>
        <v>13</v>
      </c>
      <c r="AH710">
        <f t="shared" si="125"/>
        <v>6</v>
      </c>
      <c r="AI710">
        <f t="shared" si="126"/>
        <v>1</v>
      </c>
      <c r="AJ710" t="str">
        <f t="shared" si="127"/>
        <v>Hopewell</v>
      </c>
      <c r="AK710">
        <f t="shared" si="128"/>
        <v>13310</v>
      </c>
      <c r="AL710" t="str">
        <f t="shared" si="129"/>
        <v>1306001</v>
      </c>
      <c r="AN710">
        <f t="shared" si="130"/>
        <v>8</v>
      </c>
      <c r="AO710">
        <f t="shared" si="131"/>
        <v>1</v>
      </c>
    </row>
    <row r="711" spans="1:41" x14ac:dyDescent="0.2">
      <c r="A711" s="29"/>
      <c r="B711" s="29"/>
      <c r="C711" s="29"/>
      <c r="D711" s="29"/>
      <c r="E711" s="29"/>
      <c r="F711" s="29"/>
      <c r="G711" s="29"/>
      <c r="H711" s="30" t="s">
        <v>731</v>
      </c>
      <c r="I711" s="30"/>
      <c r="J711" s="30"/>
      <c r="K711" s="30"/>
      <c r="L711" s="30"/>
      <c r="M711" s="30" t="s">
        <v>639</v>
      </c>
      <c r="N711" s="30"/>
      <c r="O711" s="30"/>
      <c r="P711" s="30"/>
      <c r="Q711" s="30"/>
      <c r="R711" s="30"/>
      <c r="S711" s="30"/>
      <c r="T711" s="30"/>
      <c r="U711" s="30"/>
      <c r="V711" s="30"/>
      <c r="W711" s="6">
        <v>13</v>
      </c>
      <c r="X711" s="7">
        <v>5</v>
      </c>
      <c r="Y711" s="31">
        <v>36</v>
      </c>
      <c r="Z711" s="31"/>
      <c r="AC711" t="str">
        <f t="shared" si="122"/>
        <v>Kars</v>
      </c>
      <c r="AD711" t="str">
        <f t="shared" si="123"/>
        <v>P</v>
      </c>
      <c r="AE711" t="str">
        <f t="shared" si="121"/>
        <v>TRUE</v>
      </c>
      <c r="AG711">
        <f t="shared" si="124"/>
        <v>13</v>
      </c>
      <c r="AH711">
        <f t="shared" si="125"/>
        <v>5</v>
      </c>
      <c r="AI711">
        <f t="shared" si="126"/>
        <v>36</v>
      </c>
      <c r="AJ711" t="str">
        <f t="shared" si="127"/>
        <v>Kars</v>
      </c>
      <c r="AK711">
        <f t="shared" si="128"/>
        <v>13310</v>
      </c>
      <c r="AL711" t="str">
        <f t="shared" si="129"/>
        <v>1305036</v>
      </c>
      <c r="AN711">
        <f t="shared" si="130"/>
        <v>4</v>
      </c>
      <c r="AO711">
        <f t="shared" si="131"/>
        <v>1</v>
      </c>
    </row>
    <row r="712" spans="1:41" x14ac:dyDescent="0.2">
      <c r="A712" s="29"/>
      <c r="B712" s="29"/>
      <c r="C712" s="29"/>
      <c r="D712" s="29"/>
      <c r="E712" s="29"/>
      <c r="F712" s="29"/>
      <c r="G712" s="29"/>
      <c r="H712" s="30" t="s">
        <v>732</v>
      </c>
      <c r="I712" s="30"/>
      <c r="J712" s="30"/>
      <c r="K712" s="30"/>
      <c r="L712" s="30"/>
      <c r="M712" s="30" t="s">
        <v>639</v>
      </c>
      <c r="N712" s="30"/>
      <c r="O712" s="30"/>
      <c r="P712" s="30"/>
      <c r="Q712" s="30"/>
      <c r="R712" s="30"/>
      <c r="S712" s="30"/>
      <c r="T712" s="30"/>
      <c r="U712" s="30"/>
      <c r="V712" s="30"/>
      <c r="W712" s="6">
        <v>13</v>
      </c>
      <c r="X712" s="15">
        <v>10</v>
      </c>
      <c r="Y712" s="31">
        <v>4</v>
      </c>
      <c r="Z712" s="31"/>
      <c r="AC712" t="str">
        <f t="shared" si="122"/>
        <v>Manners Sutton</v>
      </c>
      <c r="AD712" t="str">
        <f t="shared" si="123"/>
        <v>P</v>
      </c>
      <c r="AE712" t="str">
        <f t="shared" si="121"/>
        <v>TRUE</v>
      </c>
      <c r="AG712">
        <f t="shared" si="124"/>
        <v>13</v>
      </c>
      <c r="AH712">
        <f t="shared" si="125"/>
        <v>10</v>
      </c>
      <c r="AI712">
        <f t="shared" si="126"/>
        <v>4</v>
      </c>
      <c r="AJ712" t="str">
        <f t="shared" si="127"/>
        <v>Manners Sutton</v>
      </c>
      <c r="AK712">
        <f t="shared" si="128"/>
        <v>13310</v>
      </c>
      <c r="AL712" t="str">
        <f t="shared" si="129"/>
        <v>1310004</v>
      </c>
      <c r="AN712">
        <f t="shared" si="130"/>
        <v>14</v>
      </c>
      <c r="AO712">
        <f t="shared" si="131"/>
        <v>1</v>
      </c>
    </row>
    <row r="713" spans="1:41" x14ac:dyDescent="0.2">
      <c r="A713" s="29"/>
      <c r="B713" s="29"/>
      <c r="C713" s="29"/>
      <c r="D713" s="29"/>
      <c r="E713" s="29"/>
      <c r="F713" s="29"/>
      <c r="G713" s="29"/>
      <c r="H713" s="30" t="s">
        <v>733</v>
      </c>
      <c r="I713" s="30"/>
      <c r="J713" s="30"/>
      <c r="K713" s="30"/>
      <c r="L713" s="30"/>
      <c r="M713" s="30" t="s">
        <v>639</v>
      </c>
      <c r="N713" s="30"/>
      <c r="O713" s="30"/>
      <c r="P713" s="30"/>
      <c r="Q713" s="30"/>
      <c r="R713" s="30"/>
      <c r="S713" s="30"/>
      <c r="T713" s="30"/>
      <c r="U713" s="30"/>
      <c r="V713" s="30"/>
      <c r="W713" s="6">
        <v>13</v>
      </c>
      <c r="X713" s="15">
        <v>10</v>
      </c>
      <c r="Y713" s="31">
        <v>8</v>
      </c>
      <c r="Z713" s="31"/>
      <c r="AC713" t="str">
        <f t="shared" si="122"/>
        <v>North Lake</v>
      </c>
      <c r="AD713" t="str">
        <f t="shared" si="123"/>
        <v>P</v>
      </c>
      <c r="AE713" t="str">
        <f t="shared" si="121"/>
        <v>TRUE</v>
      </c>
      <c r="AG713">
        <f t="shared" si="124"/>
        <v>13</v>
      </c>
      <c r="AH713">
        <f t="shared" si="125"/>
        <v>10</v>
      </c>
      <c r="AI713">
        <f t="shared" si="126"/>
        <v>8</v>
      </c>
      <c r="AJ713" t="str">
        <f t="shared" si="127"/>
        <v>North Lake</v>
      </c>
      <c r="AK713">
        <f t="shared" si="128"/>
        <v>13310</v>
      </c>
      <c r="AL713" t="str">
        <f t="shared" si="129"/>
        <v>1310008</v>
      </c>
      <c r="AN713">
        <f t="shared" si="130"/>
        <v>10</v>
      </c>
      <c r="AO713">
        <f t="shared" si="131"/>
        <v>1</v>
      </c>
    </row>
    <row r="714" spans="1:41" x14ac:dyDescent="0.2">
      <c r="A714" s="29"/>
      <c r="B714" s="29"/>
      <c r="C714" s="29"/>
      <c r="D714" s="29"/>
      <c r="E714" s="29"/>
      <c r="F714" s="29"/>
      <c r="G714" s="29"/>
      <c r="H714" s="30" t="s">
        <v>734</v>
      </c>
      <c r="I714" s="30"/>
      <c r="J714" s="30"/>
      <c r="K714" s="30"/>
      <c r="L714" s="30"/>
      <c r="M714" s="30" t="s">
        <v>639</v>
      </c>
      <c r="N714" s="30"/>
      <c r="O714" s="30"/>
      <c r="P714" s="30"/>
      <c r="Q714" s="30"/>
      <c r="R714" s="30"/>
      <c r="S714" s="30"/>
      <c r="T714" s="30"/>
      <c r="U714" s="30"/>
      <c r="V714" s="30"/>
      <c r="W714" s="6">
        <v>13</v>
      </c>
      <c r="X714" s="7">
        <v>5</v>
      </c>
      <c r="Y714" s="31">
        <v>16</v>
      </c>
      <c r="Z714" s="31"/>
      <c r="AC714" t="str">
        <f t="shared" si="122"/>
        <v>Norton</v>
      </c>
      <c r="AD714" t="str">
        <f t="shared" si="123"/>
        <v>P</v>
      </c>
      <c r="AE714" t="str">
        <f t="shared" si="121"/>
        <v>TRUE</v>
      </c>
      <c r="AG714">
        <f t="shared" si="124"/>
        <v>13</v>
      </c>
      <c r="AH714">
        <f t="shared" si="125"/>
        <v>5</v>
      </c>
      <c r="AI714">
        <f t="shared" si="126"/>
        <v>16</v>
      </c>
      <c r="AJ714" t="str">
        <f t="shared" si="127"/>
        <v>Norton</v>
      </c>
      <c r="AK714">
        <f t="shared" si="128"/>
        <v>13310</v>
      </c>
      <c r="AL714" t="str">
        <f t="shared" si="129"/>
        <v>1305016</v>
      </c>
      <c r="AN714">
        <f t="shared" si="130"/>
        <v>6</v>
      </c>
      <c r="AO714">
        <f t="shared" si="131"/>
        <v>1</v>
      </c>
    </row>
    <row r="715" spans="1:41" x14ac:dyDescent="0.2">
      <c r="A715" s="29"/>
      <c r="B715" s="29"/>
      <c r="C715" s="29"/>
      <c r="D715" s="29"/>
      <c r="E715" s="29"/>
      <c r="F715" s="29"/>
      <c r="G715" s="29"/>
      <c r="H715" s="30" t="s">
        <v>735</v>
      </c>
      <c r="I715" s="30"/>
      <c r="J715" s="30"/>
      <c r="K715" s="30"/>
      <c r="L715" s="30"/>
      <c r="M715" s="30" t="s">
        <v>639</v>
      </c>
      <c r="N715" s="30"/>
      <c r="O715" s="30"/>
      <c r="P715" s="30"/>
      <c r="Q715" s="30"/>
      <c r="R715" s="30"/>
      <c r="S715" s="30"/>
      <c r="T715" s="30"/>
      <c r="U715" s="30"/>
      <c r="V715" s="30"/>
      <c r="W715" s="6">
        <v>13</v>
      </c>
      <c r="X715" s="15">
        <v>10</v>
      </c>
      <c r="Y715" s="31">
        <v>16</v>
      </c>
      <c r="Z715" s="31"/>
      <c r="AC715" t="str">
        <f t="shared" si="122"/>
        <v>Prince William</v>
      </c>
      <c r="AD715" t="str">
        <f t="shared" si="123"/>
        <v>P</v>
      </c>
      <c r="AE715" t="str">
        <f t="shared" si="121"/>
        <v>TRUE</v>
      </c>
      <c r="AG715">
        <f t="shared" si="124"/>
        <v>13</v>
      </c>
      <c r="AH715">
        <f t="shared" si="125"/>
        <v>10</v>
      </c>
      <c r="AI715">
        <f t="shared" si="126"/>
        <v>16</v>
      </c>
      <c r="AJ715" t="str">
        <f t="shared" si="127"/>
        <v>Prince William</v>
      </c>
      <c r="AK715">
        <f t="shared" si="128"/>
        <v>13310</v>
      </c>
      <c r="AL715" t="str">
        <f t="shared" si="129"/>
        <v>1310016</v>
      </c>
      <c r="AN715">
        <f t="shared" si="130"/>
        <v>14</v>
      </c>
      <c r="AO715">
        <f t="shared" si="131"/>
        <v>1</v>
      </c>
    </row>
    <row r="716" spans="1:41" x14ac:dyDescent="0.2">
      <c r="A716" s="29"/>
      <c r="B716" s="29"/>
      <c r="C716" s="29"/>
      <c r="D716" s="29"/>
      <c r="E716" s="29"/>
      <c r="F716" s="29"/>
      <c r="G716" s="29"/>
      <c r="H716" s="30" t="s">
        <v>736</v>
      </c>
      <c r="I716" s="30"/>
      <c r="J716" s="30"/>
      <c r="K716" s="30"/>
      <c r="L716" s="30"/>
      <c r="M716" s="30" t="s">
        <v>639</v>
      </c>
      <c r="N716" s="30"/>
      <c r="O716" s="30"/>
      <c r="P716" s="30"/>
      <c r="Q716" s="30"/>
      <c r="R716" s="30"/>
      <c r="S716" s="30"/>
      <c r="T716" s="30"/>
      <c r="U716" s="30"/>
      <c r="V716" s="30"/>
      <c r="W716" s="6">
        <v>13</v>
      </c>
      <c r="X716" s="15">
        <v>10</v>
      </c>
      <c r="Y716" s="31">
        <v>21</v>
      </c>
      <c r="Z716" s="31"/>
      <c r="AC716" t="str">
        <f t="shared" si="122"/>
        <v>Queensbury</v>
      </c>
      <c r="AD716" t="str">
        <f t="shared" si="123"/>
        <v>P</v>
      </c>
      <c r="AE716" t="str">
        <f t="shared" si="121"/>
        <v>TRUE</v>
      </c>
      <c r="AG716">
        <f t="shared" si="124"/>
        <v>13</v>
      </c>
      <c r="AH716">
        <f t="shared" si="125"/>
        <v>10</v>
      </c>
      <c r="AI716">
        <f t="shared" si="126"/>
        <v>21</v>
      </c>
      <c r="AJ716" t="str">
        <f t="shared" si="127"/>
        <v>Queensbury</v>
      </c>
      <c r="AK716">
        <f t="shared" si="128"/>
        <v>13310</v>
      </c>
      <c r="AL716" t="str">
        <f t="shared" si="129"/>
        <v>1310021</v>
      </c>
      <c r="AN716">
        <f t="shared" si="130"/>
        <v>10</v>
      </c>
      <c r="AO716">
        <f t="shared" si="131"/>
        <v>1</v>
      </c>
    </row>
    <row r="717" spans="1:41" x14ac:dyDescent="0.2">
      <c r="A717" s="29"/>
      <c r="B717" s="29"/>
      <c r="C717" s="29"/>
      <c r="D717" s="29"/>
      <c r="E717" s="29"/>
      <c r="F717" s="29"/>
      <c r="G717" s="29"/>
      <c r="H717" s="30" t="s">
        <v>683</v>
      </c>
      <c r="I717" s="30"/>
      <c r="J717" s="30"/>
      <c r="K717" s="30"/>
      <c r="L717" s="30"/>
      <c r="M717" s="30" t="s">
        <v>639</v>
      </c>
      <c r="N717" s="30"/>
      <c r="O717" s="30"/>
      <c r="P717" s="30"/>
      <c r="Q717" s="30"/>
      <c r="R717" s="30"/>
      <c r="S717" s="30"/>
      <c r="T717" s="30"/>
      <c r="U717" s="30"/>
      <c r="V717" s="30"/>
      <c r="W717" s="6">
        <v>13</v>
      </c>
      <c r="X717" s="15">
        <v>13</v>
      </c>
      <c r="Y717" s="31">
        <v>15</v>
      </c>
      <c r="Z717" s="31"/>
      <c r="AC717" t="str">
        <f t="shared" si="122"/>
        <v>Rivière-Verte</v>
      </c>
      <c r="AD717" t="str">
        <f t="shared" si="123"/>
        <v>P</v>
      </c>
      <c r="AE717" t="str">
        <f t="shared" si="121"/>
        <v>TRUE</v>
      </c>
      <c r="AG717">
        <f t="shared" si="124"/>
        <v>13</v>
      </c>
      <c r="AH717">
        <f t="shared" si="125"/>
        <v>13</v>
      </c>
      <c r="AI717">
        <f t="shared" si="126"/>
        <v>15</v>
      </c>
      <c r="AJ717" t="str">
        <f t="shared" si="127"/>
        <v>Rivière-Verte</v>
      </c>
      <c r="AK717">
        <f t="shared" si="128"/>
        <v>13310</v>
      </c>
      <c r="AL717" t="str">
        <f t="shared" si="129"/>
        <v>1313015</v>
      </c>
      <c r="AN717">
        <f t="shared" si="130"/>
        <v>13</v>
      </c>
      <c r="AO717">
        <f t="shared" si="131"/>
        <v>1</v>
      </c>
    </row>
    <row r="718" spans="1:41" x14ac:dyDescent="0.2">
      <c r="A718" s="29"/>
      <c r="B718" s="29"/>
      <c r="C718" s="29"/>
      <c r="D718" s="29"/>
      <c r="E718" s="29"/>
      <c r="F718" s="29"/>
      <c r="G718" s="29"/>
      <c r="H718" s="30" t="s">
        <v>737</v>
      </c>
      <c r="I718" s="30"/>
      <c r="J718" s="30"/>
      <c r="K718" s="30"/>
      <c r="L718" s="30"/>
      <c r="M718" s="30" t="s">
        <v>643</v>
      </c>
      <c r="N718" s="30"/>
      <c r="O718" s="30"/>
      <c r="P718" s="30"/>
      <c r="Q718" s="30"/>
      <c r="R718" s="30"/>
      <c r="S718" s="30"/>
      <c r="T718" s="30"/>
      <c r="U718" s="30"/>
      <c r="V718" s="30"/>
      <c r="W718" s="6">
        <v>13</v>
      </c>
      <c r="X718" s="15">
        <v>13</v>
      </c>
      <c r="Y718" s="31">
        <v>12</v>
      </c>
      <c r="Z718" s="31"/>
      <c r="AC718" t="str">
        <f t="shared" si="122"/>
        <v>Sainte-Anne-de-Madawaska</v>
      </c>
      <c r="AD718" t="str">
        <f t="shared" si="123"/>
        <v>VL</v>
      </c>
      <c r="AE718" t="str">
        <f t="shared" si="121"/>
        <v>TRUE</v>
      </c>
      <c r="AG718">
        <f t="shared" si="124"/>
        <v>13</v>
      </c>
      <c r="AH718">
        <f t="shared" si="125"/>
        <v>13</v>
      </c>
      <c r="AI718">
        <f t="shared" si="126"/>
        <v>12</v>
      </c>
      <c r="AJ718" t="str">
        <f t="shared" si="127"/>
        <v>Sainte-Anne-de-Madawaska</v>
      </c>
      <c r="AK718">
        <f t="shared" si="128"/>
        <v>13310</v>
      </c>
      <c r="AL718" t="str">
        <f t="shared" si="129"/>
        <v>1313012</v>
      </c>
      <c r="AN718">
        <f t="shared" si="130"/>
        <v>24</v>
      </c>
      <c r="AO718">
        <f t="shared" si="131"/>
        <v>2</v>
      </c>
    </row>
    <row r="719" spans="1:41" x14ac:dyDescent="0.2">
      <c r="A719" s="29"/>
      <c r="B719" s="29"/>
      <c r="C719" s="29"/>
      <c r="D719" s="29"/>
      <c r="E719" s="29"/>
      <c r="F719" s="29"/>
      <c r="G719" s="29"/>
      <c r="H719" s="30" t="s">
        <v>650</v>
      </c>
      <c r="I719" s="30"/>
      <c r="J719" s="30"/>
      <c r="K719" s="30"/>
      <c r="L719" s="30"/>
      <c r="M719" s="30" t="s">
        <v>639</v>
      </c>
      <c r="N719" s="30"/>
      <c r="O719" s="30"/>
      <c r="P719" s="30"/>
      <c r="Q719" s="30"/>
      <c r="R719" s="30"/>
      <c r="S719" s="30"/>
      <c r="T719" s="30"/>
      <c r="U719" s="30"/>
      <c r="V719" s="30"/>
      <c r="W719" s="6">
        <v>13</v>
      </c>
      <c r="X719" s="7">
        <v>7</v>
      </c>
      <c r="Y719" s="31">
        <v>24</v>
      </c>
      <c r="Z719" s="31"/>
      <c r="AC719" t="str">
        <f t="shared" si="122"/>
        <v>Salisbury</v>
      </c>
      <c r="AD719" t="str">
        <f t="shared" si="123"/>
        <v>P</v>
      </c>
      <c r="AE719" t="str">
        <f t="shared" si="121"/>
        <v>TRUE</v>
      </c>
      <c r="AG719">
        <f t="shared" si="124"/>
        <v>13</v>
      </c>
      <c r="AH719">
        <f t="shared" si="125"/>
        <v>7</v>
      </c>
      <c r="AI719">
        <f t="shared" si="126"/>
        <v>24</v>
      </c>
      <c r="AJ719" t="str">
        <f t="shared" si="127"/>
        <v>Salisbury</v>
      </c>
      <c r="AK719">
        <f t="shared" si="128"/>
        <v>13310</v>
      </c>
      <c r="AL719" t="str">
        <f t="shared" si="129"/>
        <v>1307024</v>
      </c>
      <c r="AN719">
        <f t="shared" si="130"/>
        <v>9</v>
      </c>
      <c r="AO719">
        <f t="shared" si="131"/>
        <v>1</v>
      </c>
    </row>
    <row r="720" spans="1:41" x14ac:dyDescent="0.2">
      <c r="A720" s="29"/>
      <c r="B720" s="29"/>
      <c r="C720" s="29"/>
      <c r="D720" s="29"/>
      <c r="E720" s="29"/>
      <c r="F720" s="29"/>
      <c r="G720" s="29"/>
      <c r="H720" s="30" t="s">
        <v>738</v>
      </c>
      <c r="I720" s="30"/>
      <c r="J720" s="30"/>
      <c r="K720" s="30"/>
      <c r="L720" s="30"/>
      <c r="M720" s="30" t="s">
        <v>639</v>
      </c>
      <c r="N720" s="30"/>
      <c r="O720" s="30"/>
      <c r="P720" s="30"/>
      <c r="Q720" s="30"/>
      <c r="R720" s="30"/>
      <c r="S720" s="30"/>
      <c r="T720" s="30"/>
      <c r="U720" s="30"/>
      <c r="V720" s="30"/>
      <c r="W720" s="6">
        <v>13</v>
      </c>
      <c r="X720" s="7">
        <v>7</v>
      </c>
      <c r="Y720" s="31">
        <v>16</v>
      </c>
      <c r="Z720" s="31"/>
      <c r="AC720" t="str">
        <f t="shared" si="122"/>
        <v>Shediac</v>
      </c>
      <c r="AD720" t="str">
        <f t="shared" si="123"/>
        <v>P</v>
      </c>
      <c r="AE720" t="str">
        <f t="shared" si="121"/>
        <v>TRUE</v>
      </c>
      <c r="AG720">
        <f t="shared" si="124"/>
        <v>13</v>
      </c>
      <c r="AH720">
        <f t="shared" si="125"/>
        <v>7</v>
      </c>
      <c r="AI720">
        <f t="shared" si="126"/>
        <v>16</v>
      </c>
      <c r="AJ720" t="str">
        <f t="shared" si="127"/>
        <v>Shediac</v>
      </c>
      <c r="AK720">
        <f t="shared" si="128"/>
        <v>13310</v>
      </c>
      <c r="AL720" t="str">
        <f t="shared" si="129"/>
        <v>1307016</v>
      </c>
      <c r="AN720">
        <f t="shared" si="130"/>
        <v>7</v>
      </c>
      <c r="AO720">
        <f t="shared" si="131"/>
        <v>1</v>
      </c>
    </row>
    <row r="721" spans="1:41" x14ac:dyDescent="0.2">
      <c r="A721" s="29"/>
      <c r="B721" s="29"/>
      <c r="C721" s="29"/>
      <c r="D721" s="29"/>
      <c r="E721" s="29"/>
      <c r="F721" s="29"/>
      <c r="G721" s="29"/>
      <c r="H721" s="30" t="s">
        <v>738</v>
      </c>
      <c r="I721" s="30"/>
      <c r="J721" s="30"/>
      <c r="K721" s="30"/>
      <c r="L721" s="30"/>
      <c r="M721" s="30" t="s">
        <v>653</v>
      </c>
      <c r="N721" s="30"/>
      <c r="O721" s="30"/>
      <c r="P721" s="30"/>
      <c r="Q721" s="30"/>
      <c r="R721" s="30"/>
      <c r="S721" s="30"/>
      <c r="T721" s="30"/>
      <c r="U721" s="30"/>
      <c r="V721" s="30"/>
      <c r="W721" s="6">
        <v>13</v>
      </c>
      <c r="X721" s="7">
        <v>7</v>
      </c>
      <c r="Y721" s="31">
        <v>52</v>
      </c>
      <c r="Z721" s="31"/>
      <c r="AC721" t="str">
        <f t="shared" si="122"/>
        <v>Shediac</v>
      </c>
      <c r="AD721" t="str">
        <f t="shared" si="123"/>
        <v>TV</v>
      </c>
      <c r="AE721" t="str">
        <f t="shared" si="121"/>
        <v>TRUE</v>
      </c>
      <c r="AG721">
        <f t="shared" si="124"/>
        <v>13</v>
      </c>
      <c r="AH721">
        <f t="shared" si="125"/>
        <v>7</v>
      </c>
      <c r="AI721">
        <f t="shared" si="126"/>
        <v>52</v>
      </c>
      <c r="AJ721" t="str">
        <f t="shared" si="127"/>
        <v>Shediac</v>
      </c>
      <c r="AK721">
        <f t="shared" si="128"/>
        <v>13310</v>
      </c>
      <c r="AL721" t="str">
        <f t="shared" si="129"/>
        <v>1307052</v>
      </c>
      <c r="AN721">
        <f t="shared" si="130"/>
        <v>7</v>
      </c>
      <c r="AO721">
        <f t="shared" si="131"/>
        <v>2</v>
      </c>
    </row>
    <row r="722" spans="1:41" x14ac:dyDescent="0.2">
      <c r="A722" s="29"/>
      <c r="B722" s="29"/>
      <c r="C722" s="29"/>
      <c r="D722" s="29"/>
      <c r="E722" s="29"/>
      <c r="F722" s="29"/>
      <c r="G722" s="29"/>
      <c r="H722" s="30" t="s">
        <v>739</v>
      </c>
      <c r="I722" s="30"/>
      <c r="J722" s="30"/>
      <c r="K722" s="30"/>
      <c r="L722" s="30"/>
      <c r="M722" s="30" t="s">
        <v>639</v>
      </c>
      <c r="N722" s="30"/>
      <c r="O722" s="30"/>
      <c r="P722" s="30"/>
      <c r="Q722" s="30"/>
      <c r="R722" s="30"/>
      <c r="S722" s="30"/>
      <c r="T722" s="30"/>
      <c r="U722" s="30"/>
      <c r="V722" s="30"/>
      <c r="W722" s="6">
        <v>13</v>
      </c>
      <c r="X722" s="7">
        <v>3</v>
      </c>
      <c r="Y722" s="31">
        <v>14</v>
      </c>
      <c r="Z722" s="31"/>
      <c r="AC722" t="str">
        <f t="shared" si="122"/>
        <v>Sheffield</v>
      </c>
      <c r="AD722" t="str">
        <f t="shared" si="123"/>
        <v>P</v>
      </c>
      <c r="AE722" t="str">
        <f t="shared" si="121"/>
        <v>TRUE</v>
      </c>
      <c r="AG722">
        <f t="shared" si="124"/>
        <v>13</v>
      </c>
      <c r="AH722">
        <f t="shared" si="125"/>
        <v>3</v>
      </c>
      <c r="AI722">
        <f t="shared" si="126"/>
        <v>14</v>
      </c>
      <c r="AJ722" t="str">
        <f t="shared" si="127"/>
        <v>Sheffield</v>
      </c>
      <c r="AK722">
        <f t="shared" si="128"/>
        <v>13310</v>
      </c>
      <c r="AL722" t="str">
        <f t="shared" si="129"/>
        <v>1303014</v>
      </c>
      <c r="AN722">
        <f t="shared" si="130"/>
        <v>9</v>
      </c>
      <c r="AO722">
        <f t="shared" si="131"/>
        <v>1</v>
      </c>
    </row>
    <row r="723" spans="1:41" x14ac:dyDescent="0.2">
      <c r="A723" s="29"/>
      <c r="B723" s="29"/>
      <c r="C723" s="29"/>
      <c r="D723" s="29"/>
      <c r="E723" s="29"/>
      <c r="F723" s="29"/>
      <c r="G723" s="29"/>
      <c r="H723" s="30" t="s">
        <v>740</v>
      </c>
      <c r="I723" s="30"/>
      <c r="J723" s="30"/>
      <c r="K723" s="30"/>
      <c r="L723" s="30"/>
      <c r="M723" s="30" t="s">
        <v>643</v>
      </c>
      <c r="N723" s="30"/>
      <c r="O723" s="30"/>
      <c r="P723" s="30"/>
      <c r="Q723" s="30"/>
      <c r="R723" s="30"/>
      <c r="S723" s="30"/>
      <c r="T723" s="30"/>
      <c r="U723" s="30"/>
      <c r="V723" s="30"/>
      <c r="W723" s="6">
        <v>13</v>
      </c>
      <c r="X723" s="15">
        <v>10</v>
      </c>
      <c r="Y723" s="31">
        <v>37</v>
      </c>
      <c r="Z723" s="31"/>
      <c r="AC723" t="str">
        <f t="shared" si="122"/>
        <v>Stanley</v>
      </c>
      <c r="AD723" t="str">
        <f t="shared" si="123"/>
        <v>VL</v>
      </c>
      <c r="AE723" t="str">
        <f t="shared" si="121"/>
        <v>TRUE</v>
      </c>
      <c r="AG723">
        <f t="shared" si="124"/>
        <v>13</v>
      </c>
      <c r="AH723">
        <f t="shared" si="125"/>
        <v>10</v>
      </c>
      <c r="AI723">
        <f t="shared" si="126"/>
        <v>37</v>
      </c>
      <c r="AJ723" t="str">
        <f t="shared" si="127"/>
        <v>Stanley</v>
      </c>
      <c r="AK723">
        <f t="shared" si="128"/>
        <v>13310</v>
      </c>
      <c r="AL723" t="str">
        <f t="shared" si="129"/>
        <v>1310037</v>
      </c>
      <c r="AN723">
        <f t="shared" si="130"/>
        <v>7</v>
      </c>
      <c r="AO723">
        <f t="shared" si="131"/>
        <v>2</v>
      </c>
    </row>
    <row r="724" spans="1:41" x14ac:dyDescent="0.2">
      <c r="A724" s="29"/>
      <c r="B724" s="29"/>
      <c r="C724" s="29"/>
      <c r="D724" s="29"/>
      <c r="E724" s="29"/>
      <c r="F724" s="29"/>
      <c r="G724" s="29"/>
      <c r="H724" s="30" t="s">
        <v>740</v>
      </c>
      <c r="I724" s="30"/>
      <c r="J724" s="30"/>
      <c r="K724" s="30"/>
      <c r="L724" s="30"/>
      <c r="M724" s="30" t="s">
        <v>639</v>
      </c>
      <c r="N724" s="30"/>
      <c r="O724" s="30"/>
      <c r="P724" s="30"/>
      <c r="Q724" s="30"/>
      <c r="R724" s="30"/>
      <c r="S724" s="30"/>
      <c r="T724" s="30"/>
      <c r="U724" s="30"/>
      <c r="V724" s="30"/>
      <c r="W724" s="6">
        <v>13</v>
      </c>
      <c r="X724" s="15">
        <v>10</v>
      </c>
      <c r="Y724" s="31">
        <v>36</v>
      </c>
      <c r="Z724" s="31"/>
      <c r="AC724" t="str">
        <f t="shared" si="122"/>
        <v>Stanley</v>
      </c>
      <c r="AD724" t="str">
        <f t="shared" si="123"/>
        <v>P</v>
      </c>
      <c r="AE724" t="str">
        <f t="shared" si="121"/>
        <v>TRUE</v>
      </c>
      <c r="AG724">
        <f t="shared" si="124"/>
        <v>13</v>
      </c>
      <c r="AH724">
        <f t="shared" si="125"/>
        <v>10</v>
      </c>
      <c r="AI724">
        <f t="shared" si="126"/>
        <v>36</v>
      </c>
      <c r="AJ724" t="str">
        <f t="shared" si="127"/>
        <v>Stanley</v>
      </c>
      <c r="AK724">
        <f t="shared" si="128"/>
        <v>13310</v>
      </c>
      <c r="AL724" t="str">
        <f t="shared" si="129"/>
        <v>1310036</v>
      </c>
      <c r="AN724">
        <f t="shared" si="130"/>
        <v>7</v>
      </c>
      <c r="AO724">
        <f t="shared" si="131"/>
        <v>1</v>
      </c>
    </row>
    <row r="725" spans="1:41" x14ac:dyDescent="0.2">
      <c r="A725" s="29"/>
      <c r="B725" s="29"/>
      <c r="C725" s="29"/>
      <c r="D725" s="29"/>
      <c r="E725" s="29"/>
      <c r="F725" s="29"/>
      <c r="G725" s="29"/>
      <c r="H725" s="30" t="s">
        <v>741</v>
      </c>
      <c r="I725" s="30"/>
      <c r="J725" s="30"/>
      <c r="K725" s="30"/>
      <c r="L725" s="30"/>
      <c r="M725" s="30" t="s">
        <v>643</v>
      </c>
      <c r="N725" s="30"/>
      <c r="O725" s="30"/>
      <c r="P725" s="30"/>
      <c r="Q725" s="30"/>
      <c r="R725" s="30"/>
      <c r="S725" s="30"/>
      <c r="T725" s="30"/>
      <c r="U725" s="30"/>
      <c r="V725" s="30"/>
      <c r="W725" s="6">
        <v>13</v>
      </c>
      <c r="X725" s="7">
        <v>3</v>
      </c>
      <c r="Y725" s="31">
        <v>5</v>
      </c>
      <c r="Z725" s="31"/>
      <c r="AC725" t="str">
        <f t="shared" si="122"/>
        <v>Tracy</v>
      </c>
      <c r="AD725" t="str">
        <f t="shared" si="123"/>
        <v>VL</v>
      </c>
      <c r="AE725" t="str">
        <f t="shared" si="121"/>
        <v>TRUE</v>
      </c>
      <c r="AG725">
        <f t="shared" si="124"/>
        <v>13</v>
      </c>
      <c r="AH725">
        <f t="shared" si="125"/>
        <v>3</v>
      </c>
      <c r="AI725">
        <f t="shared" si="126"/>
        <v>5</v>
      </c>
      <c r="AJ725" t="str">
        <f t="shared" si="127"/>
        <v>Tracy</v>
      </c>
      <c r="AK725">
        <f t="shared" si="128"/>
        <v>13310</v>
      </c>
      <c r="AL725" t="str">
        <f t="shared" si="129"/>
        <v>1303005</v>
      </c>
      <c r="AN725">
        <f t="shared" si="130"/>
        <v>5</v>
      </c>
      <c r="AO725">
        <f t="shared" si="131"/>
        <v>2</v>
      </c>
    </row>
    <row r="726" spans="1:41" x14ac:dyDescent="0.2">
      <c r="A726" s="29"/>
      <c r="B726" s="29"/>
      <c r="C726" s="29"/>
      <c r="D726" s="29"/>
      <c r="E726" s="29"/>
      <c r="F726" s="29"/>
      <c r="G726" s="29"/>
      <c r="H726" s="30" t="s">
        <v>742</v>
      </c>
      <c r="I726" s="30"/>
      <c r="J726" s="30"/>
      <c r="K726" s="30"/>
      <c r="L726" s="30"/>
      <c r="M726" s="30" t="s">
        <v>639</v>
      </c>
      <c r="N726" s="30"/>
      <c r="O726" s="30"/>
      <c r="P726" s="30"/>
      <c r="Q726" s="30"/>
      <c r="R726" s="30"/>
      <c r="S726" s="30"/>
      <c r="T726" s="30"/>
      <c r="U726" s="30"/>
      <c r="V726" s="30"/>
      <c r="W726" s="6">
        <v>13</v>
      </c>
      <c r="X726" s="7">
        <v>8</v>
      </c>
      <c r="Y726" s="31">
        <v>14</v>
      </c>
      <c r="Z726" s="31"/>
      <c r="AC726" t="str">
        <f t="shared" si="122"/>
        <v>Weldford</v>
      </c>
      <c r="AD726" t="str">
        <f t="shared" si="123"/>
        <v>P</v>
      </c>
      <c r="AE726" t="str">
        <f t="shared" si="121"/>
        <v>TRUE</v>
      </c>
      <c r="AG726">
        <f t="shared" si="124"/>
        <v>13</v>
      </c>
      <c r="AH726">
        <f t="shared" si="125"/>
        <v>8</v>
      </c>
      <c r="AI726">
        <f t="shared" si="126"/>
        <v>14</v>
      </c>
      <c r="AJ726" t="str">
        <f t="shared" si="127"/>
        <v>Weldford</v>
      </c>
      <c r="AK726">
        <f t="shared" si="128"/>
        <v>13310</v>
      </c>
      <c r="AL726" t="str">
        <f t="shared" si="129"/>
        <v>1308014</v>
      </c>
      <c r="AN726">
        <f t="shared" si="130"/>
        <v>8</v>
      </c>
      <c r="AO726">
        <f t="shared" si="131"/>
        <v>1</v>
      </c>
    </row>
    <row r="727" spans="1:41" x14ac:dyDescent="0.2">
      <c r="A727" s="29" t="s">
        <v>743</v>
      </c>
      <c r="B727" s="29"/>
      <c r="C727" s="29"/>
      <c r="D727" s="29"/>
      <c r="E727" s="56">
        <v>13997</v>
      </c>
      <c r="F727" s="56"/>
      <c r="G727" s="56"/>
      <c r="H727" s="57" t="s">
        <v>744</v>
      </c>
      <c r="I727" s="57"/>
      <c r="J727" s="57"/>
      <c r="K727" s="57"/>
      <c r="L727" s="57"/>
      <c r="M727" s="57" t="s">
        <v>639</v>
      </c>
      <c r="N727" s="57"/>
      <c r="O727" s="57"/>
      <c r="P727" s="57"/>
      <c r="Q727" s="57"/>
      <c r="R727" s="57"/>
      <c r="S727" s="57"/>
      <c r="T727" s="57"/>
      <c r="U727" s="57"/>
      <c r="V727" s="57"/>
      <c r="W727" s="9">
        <v>13</v>
      </c>
      <c r="X727" s="10">
        <v>8</v>
      </c>
      <c r="Y727" s="58">
        <v>24</v>
      </c>
      <c r="Z727" s="58"/>
      <c r="AC727" t="str">
        <f t="shared" si="122"/>
        <v>Acadieville</v>
      </c>
      <c r="AD727" t="str">
        <f t="shared" si="123"/>
        <v>P</v>
      </c>
      <c r="AE727" t="str">
        <f t="shared" si="121"/>
        <v>TRUE</v>
      </c>
      <c r="AG727">
        <f t="shared" si="124"/>
        <v>13</v>
      </c>
      <c r="AH727">
        <f t="shared" si="125"/>
        <v>8</v>
      </c>
      <c r="AI727">
        <f t="shared" si="126"/>
        <v>24</v>
      </c>
      <c r="AJ727" t="str">
        <f t="shared" si="127"/>
        <v>Acadieville</v>
      </c>
      <c r="AK727">
        <f t="shared" si="128"/>
        <v>13997</v>
      </c>
      <c r="AL727" t="str">
        <f t="shared" si="129"/>
        <v>1308024</v>
      </c>
      <c r="AN727">
        <f t="shared" si="130"/>
        <v>11</v>
      </c>
      <c r="AO727">
        <f t="shared" si="131"/>
        <v>1</v>
      </c>
    </row>
    <row r="728" spans="1:41" x14ac:dyDescent="0.2">
      <c r="A728" s="29"/>
      <c r="B728" s="29"/>
      <c r="C728" s="29"/>
      <c r="D728" s="29"/>
      <c r="E728" s="29"/>
      <c r="F728" s="29"/>
      <c r="G728" s="29"/>
      <c r="H728" s="30" t="s">
        <v>745</v>
      </c>
      <c r="I728" s="30"/>
      <c r="J728" s="30"/>
      <c r="K728" s="30"/>
      <c r="L728" s="30"/>
      <c r="M728" s="30" t="s">
        <v>643</v>
      </c>
      <c r="N728" s="30"/>
      <c r="O728" s="30"/>
      <c r="P728" s="30"/>
      <c r="Q728" s="30"/>
      <c r="R728" s="30"/>
      <c r="S728" s="30"/>
      <c r="T728" s="30"/>
      <c r="U728" s="30"/>
      <c r="V728" s="30"/>
      <c r="W728" s="6">
        <v>13</v>
      </c>
      <c r="X728" s="7">
        <v>6</v>
      </c>
      <c r="Y728" s="31">
        <v>6</v>
      </c>
      <c r="Z728" s="31"/>
      <c r="AC728" t="str">
        <f t="shared" si="122"/>
        <v>Alma</v>
      </c>
      <c r="AD728" t="str">
        <f t="shared" si="123"/>
        <v>VL</v>
      </c>
      <c r="AE728" t="str">
        <f t="shared" si="121"/>
        <v>TRUE</v>
      </c>
      <c r="AG728">
        <f t="shared" si="124"/>
        <v>13</v>
      </c>
      <c r="AH728">
        <f t="shared" si="125"/>
        <v>6</v>
      </c>
      <c r="AI728">
        <f t="shared" si="126"/>
        <v>6</v>
      </c>
      <c r="AJ728" t="str">
        <f t="shared" si="127"/>
        <v>Alma</v>
      </c>
      <c r="AK728">
        <f t="shared" si="128"/>
        <v>13997</v>
      </c>
      <c r="AL728" t="str">
        <f t="shared" si="129"/>
        <v>1306006</v>
      </c>
      <c r="AN728">
        <f t="shared" si="130"/>
        <v>4</v>
      </c>
      <c r="AO728">
        <f t="shared" si="131"/>
        <v>2</v>
      </c>
    </row>
    <row r="729" spans="1:41" x14ac:dyDescent="0.2">
      <c r="A729" s="29"/>
      <c r="B729" s="29"/>
      <c r="C729" s="29"/>
      <c r="D729" s="29"/>
      <c r="E729" s="29"/>
      <c r="F729" s="29"/>
      <c r="G729" s="29"/>
      <c r="H729" s="30" t="s">
        <v>746</v>
      </c>
      <c r="I729" s="30"/>
      <c r="J729" s="30"/>
      <c r="K729" s="30"/>
      <c r="L729" s="30"/>
      <c r="M729" s="30" t="s">
        <v>639</v>
      </c>
      <c r="N729" s="30"/>
      <c r="O729" s="30"/>
      <c r="P729" s="30"/>
      <c r="Q729" s="30"/>
      <c r="R729" s="30"/>
      <c r="S729" s="30"/>
      <c r="T729" s="30"/>
      <c r="U729" s="30"/>
      <c r="V729" s="30"/>
      <c r="W729" s="6">
        <v>13</v>
      </c>
      <c r="X729" s="7">
        <v>9</v>
      </c>
      <c r="Y729" s="31">
        <v>36</v>
      </c>
      <c r="Z729" s="31"/>
      <c r="AC729" t="str">
        <f t="shared" si="122"/>
        <v>Alnwick</v>
      </c>
      <c r="AD729" t="str">
        <f t="shared" si="123"/>
        <v>P</v>
      </c>
      <c r="AE729" t="str">
        <f t="shared" si="121"/>
        <v>TRUE</v>
      </c>
      <c r="AG729">
        <f t="shared" si="124"/>
        <v>13</v>
      </c>
      <c r="AH729">
        <f t="shared" si="125"/>
        <v>9</v>
      </c>
      <c r="AI729">
        <f t="shared" si="126"/>
        <v>36</v>
      </c>
      <c r="AJ729" t="str">
        <f t="shared" si="127"/>
        <v>Alnwick</v>
      </c>
      <c r="AK729">
        <f t="shared" si="128"/>
        <v>13997</v>
      </c>
      <c r="AL729" t="str">
        <f t="shared" si="129"/>
        <v>1309036</v>
      </c>
      <c r="AN729">
        <f t="shared" si="130"/>
        <v>7</v>
      </c>
      <c r="AO729">
        <f t="shared" si="131"/>
        <v>1</v>
      </c>
    </row>
    <row r="730" spans="1:41" x14ac:dyDescent="0.2">
      <c r="A730" s="29"/>
      <c r="B730" s="29"/>
      <c r="C730" s="29"/>
      <c r="D730" s="29"/>
      <c r="E730" s="29"/>
      <c r="F730" s="29"/>
      <c r="G730" s="29"/>
      <c r="H730" s="30" t="s">
        <v>747</v>
      </c>
      <c r="I730" s="30"/>
      <c r="J730" s="30"/>
      <c r="K730" s="30"/>
      <c r="L730" s="30"/>
      <c r="M730" s="30" t="s">
        <v>639</v>
      </c>
      <c r="N730" s="30"/>
      <c r="O730" s="30"/>
      <c r="P730" s="30"/>
      <c r="Q730" s="30"/>
      <c r="R730" s="30"/>
      <c r="S730" s="30"/>
      <c r="T730" s="30"/>
      <c r="U730" s="30"/>
      <c r="V730" s="30"/>
      <c r="W730" s="6">
        <v>13</v>
      </c>
      <c r="X730" s="15">
        <v>13</v>
      </c>
      <c r="Y730" s="31">
        <v>34</v>
      </c>
      <c r="Z730" s="31"/>
      <c r="AC730" t="str">
        <f t="shared" si="122"/>
        <v>Baker Brook</v>
      </c>
      <c r="AD730" t="str">
        <f t="shared" si="123"/>
        <v>P</v>
      </c>
      <c r="AE730" t="str">
        <f t="shared" si="121"/>
        <v>TRUE</v>
      </c>
      <c r="AG730">
        <f t="shared" si="124"/>
        <v>13</v>
      </c>
      <c r="AH730">
        <f t="shared" si="125"/>
        <v>13</v>
      </c>
      <c r="AI730">
        <f t="shared" si="126"/>
        <v>34</v>
      </c>
      <c r="AJ730" t="str">
        <f t="shared" si="127"/>
        <v>Baker Brook</v>
      </c>
      <c r="AK730">
        <f t="shared" si="128"/>
        <v>13997</v>
      </c>
      <c r="AL730" t="str">
        <f t="shared" si="129"/>
        <v>1313034</v>
      </c>
      <c r="AN730">
        <f t="shared" si="130"/>
        <v>11</v>
      </c>
      <c r="AO730">
        <f t="shared" si="131"/>
        <v>1</v>
      </c>
    </row>
    <row r="731" spans="1:41" x14ac:dyDescent="0.2">
      <c r="A731" s="29"/>
      <c r="B731" s="29"/>
      <c r="C731" s="29"/>
      <c r="D731" s="29"/>
      <c r="E731" s="29"/>
      <c r="F731" s="29"/>
      <c r="G731" s="29"/>
      <c r="H731" s="30" t="s">
        <v>717</v>
      </c>
      <c r="I731" s="30"/>
      <c r="J731" s="30"/>
      <c r="K731" s="30"/>
      <c r="L731" s="30"/>
      <c r="M731" s="30" t="s">
        <v>643</v>
      </c>
      <c r="N731" s="30"/>
      <c r="O731" s="30"/>
      <c r="P731" s="30"/>
      <c r="Q731" s="30"/>
      <c r="R731" s="30"/>
      <c r="S731" s="30"/>
      <c r="T731" s="30"/>
      <c r="U731" s="30"/>
      <c r="V731" s="30"/>
      <c r="W731" s="6">
        <v>13</v>
      </c>
      <c r="X731" s="15">
        <v>14</v>
      </c>
      <c r="Y731" s="31">
        <v>6</v>
      </c>
      <c r="Z731" s="31"/>
      <c r="AC731" t="str">
        <f t="shared" si="122"/>
        <v>Balmoral</v>
      </c>
      <c r="AD731" t="str">
        <f t="shared" si="123"/>
        <v>VL</v>
      </c>
      <c r="AE731" t="str">
        <f t="shared" si="121"/>
        <v>TRUE</v>
      </c>
      <c r="AG731">
        <f t="shared" si="124"/>
        <v>13</v>
      </c>
      <c r="AH731">
        <f t="shared" si="125"/>
        <v>14</v>
      </c>
      <c r="AI731">
        <f t="shared" si="126"/>
        <v>6</v>
      </c>
      <c r="AJ731" t="str">
        <f t="shared" si="127"/>
        <v>Balmoral</v>
      </c>
      <c r="AK731">
        <f t="shared" si="128"/>
        <v>13997</v>
      </c>
      <c r="AL731" t="str">
        <f t="shared" si="129"/>
        <v>1314006</v>
      </c>
      <c r="AN731">
        <f t="shared" si="130"/>
        <v>8</v>
      </c>
      <c r="AO731">
        <f t="shared" si="131"/>
        <v>2</v>
      </c>
    </row>
    <row r="732" spans="1:41" x14ac:dyDescent="0.2">
      <c r="A732" s="29"/>
      <c r="B732" s="29"/>
      <c r="C732" s="29"/>
      <c r="D732" s="29"/>
      <c r="E732" s="29"/>
      <c r="F732" s="29"/>
      <c r="G732" s="29"/>
      <c r="H732" s="30" t="s">
        <v>748</v>
      </c>
      <c r="I732" s="30"/>
      <c r="J732" s="30"/>
      <c r="K732" s="30"/>
      <c r="L732" s="30"/>
      <c r="M732" s="30" t="s">
        <v>749</v>
      </c>
      <c r="N732" s="30"/>
      <c r="O732" s="30"/>
      <c r="P732" s="30"/>
      <c r="Q732" s="30"/>
      <c r="R732" s="30"/>
      <c r="S732" s="30"/>
      <c r="T732" s="30"/>
      <c r="U732" s="30"/>
      <c r="V732" s="30"/>
      <c r="W732" s="6">
        <v>13</v>
      </c>
      <c r="X732" s="7">
        <v>7</v>
      </c>
      <c r="Y732" s="31">
        <v>5</v>
      </c>
      <c r="Z732" s="31"/>
      <c r="AC732" t="str">
        <f t="shared" si="122"/>
        <v>Beaubassin East</v>
      </c>
      <c r="AD732" t="str">
        <f t="shared" si="123"/>
        <v>RCR</v>
      </c>
      <c r="AE732" t="str">
        <f t="shared" si="121"/>
        <v>TRUE</v>
      </c>
      <c r="AG732">
        <f t="shared" si="124"/>
        <v>13</v>
      </c>
      <c r="AH732">
        <f t="shared" si="125"/>
        <v>7</v>
      </c>
      <c r="AI732">
        <f t="shared" si="126"/>
        <v>5</v>
      </c>
      <c r="AJ732" t="str">
        <f t="shared" si="127"/>
        <v>Beaubassin East</v>
      </c>
      <c r="AK732">
        <f t="shared" si="128"/>
        <v>13997</v>
      </c>
      <c r="AL732" t="str">
        <f t="shared" si="129"/>
        <v>1307005</v>
      </c>
      <c r="AN732">
        <f t="shared" si="130"/>
        <v>15</v>
      </c>
      <c r="AO732">
        <f t="shared" si="131"/>
        <v>3</v>
      </c>
    </row>
    <row r="733" spans="1:41" x14ac:dyDescent="0.2">
      <c r="A733" s="29"/>
      <c r="B733" s="29"/>
      <c r="C733" s="29"/>
      <c r="D733" s="29"/>
      <c r="E733" s="29"/>
      <c r="F733" s="29"/>
      <c r="G733" s="29"/>
      <c r="H733" s="30" t="s">
        <v>750</v>
      </c>
      <c r="I733" s="30"/>
      <c r="J733" s="30"/>
      <c r="K733" s="30"/>
      <c r="L733" s="30"/>
      <c r="M733" s="30" t="s">
        <v>643</v>
      </c>
      <c r="N733" s="30"/>
      <c r="O733" s="30"/>
      <c r="P733" s="30"/>
      <c r="Q733" s="30"/>
      <c r="R733" s="30"/>
      <c r="S733" s="30"/>
      <c r="T733" s="30"/>
      <c r="U733" s="30"/>
      <c r="V733" s="30"/>
      <c r="W733" s="6">
        <v>13</v>
      </c>
      <c r="X733" s="15">
        <v>15</v>
      </c>
      <c r="Y733" s="31">
        <v>36</v>
      </c>
      <c r="Z733" s="31"/>
      <c r="AC733" t="str">
        <f t="shared" si="122"/>
        <v>Bertrand</v>
      </c>
      <c r="AD733" t="str">
        <f t="shared" si="123"/>
        <v>VL</v>
      </c>
      <c r="AE733" t="str">
        <f t="shared" si="121"/>
        <v>TRUE</v>
      </c>
      <c r="AG733">
        <f t="shared" si="124"/>
        <v>13</v>
      </c>
      <c r="AH733">
        <f t="shared" si="125"/>
        <v>15</v>
      </c>
      <c r="AI733">
        <f t="shared" si="126"/>
        <v>36</v>
      </c>
      <c r="AJ733" t="str">
        <f t="shared" si="127"/>
        <v>Bertrand</v>
      </c>
      <c r="AK733">
        <f t="shared" si="128"/>
        <v>13997</v>
      </c>
      <c r="AL733" t="str">
        <f t="shared" si="129"/>
        <v>1315036</v>
      </c>
      <c r="AN733">
        <f t="shared" si="130"/>
        <v>8</v>
      </c>
      <c r="AO733">
        <f t="shared" si="131"/>
        <v>2</v>
      </c>
    </row>
    <row r="734" spans="1:41" x14ac:dyDescent="0.2">
      <c r="A734" s="29"/>
      <c r="B734" s="29"/>
      <c r="C734" s="29"/>
      <c r="D734" s="29"/>
      <c r="E734" s="29"/>
      <c r="F734" s="29"/>
      <c r="G734" s="29"/>
      <c r="H734" s="30" t="s">
        <v>718</v>
      </c>
      <c r="I734" s="30"/>
      <c r="J734" s="30"/>
      <c r="K734" s="30"/>
      <c r="L734" s="30"/>
      <c r="M734" s="30" t="s">
        <v>643</v>
      </c>
      <c r="N734" s="30"/>
      <c r="O734" s="30"/>
      <c r="P734" s="30"/>
      <c r="Q734" s="30"/>
      <c r="R734" s="30"/>
      <c r="S734" s="30"/>
      <c r="T734" s="30"/>
      <c r="U734" s="30"/>
      <c r="V734" s="30"/>
      <c r="W734" s="6">
        <v>13</v>
      </c>
      <c r="X734" s="7">
        <v>9</v>
      </c>
      <c r="Y734" s="31">
        <v>19</v>
      </c>
      <c r="Z734" s="31"/>
      <c r="AC734" t="str">
        <f t="shared" si="122"/>
        <v>Blackville</v>
      </c>
      <c r="AD734" t="str">
        <f t="shared" si="123"/>
        <v>VL</v>
      </c>
      <c r="AE734" t="str">
        <f t="shared" si="121"/>
        <v>TRUE</v>
      </c>
      <c r="AG734">
        <f t="shared" si="124"/>
        <v>13</v>
      </c>
      <c r="AH734">
        <f t="shared" si="125"/>
        <v>9</v>
      </c>
      <c r="AI734">
        <f t="shared" si="126"/>
        <v>19</v>
      </c>
      <c r="AJ734" t="str">
        <f t="shared" si="127"/>
        <v>Blackville</v>
      </c>
      <c r="AK734">
        <f t="shared" si="128"/>
        <v>13997</v>
      </c>
      <c r="AL734" t="str">
        <f t="shared" si="129"/>
        <v>1309019</v>
      </c>
      <c r="AN734">
        <f t="shared" si="130"/>
        <v>10</v>
      </c>
      <c r="AO734">
        <f t="shared" si="131"/>
        <v>2</v>
      </c>
    </row>
    <row r="735" spans="1:41" x14ac:dyDescent="0.2">
      <c r="A735" s="29"/>
      <c r="B735" s="29"/>
      <c r="C735" s="29"/>
      <c r="D735" s="29"/>
      <c r="E735" s="29"/>
      <c r="F735" s="29"/>
      <c r="G735" s="29"/>
      <c r="H735" s="30" t="s">
        <v>751</v>
      </c>
      <c r="I735" s="30"/>
      <c r="J735" s="30"/>
      <c r="K735" s="30"/>
      <c r="L735" s="30"/>
      <c r="M735" s="30" t="s">
        <v>639</v>
      </c>
      <c r="N735" s="30"/>
      <c r="O735" s="30"/>
      <c r="P735" s="30"/>
      <c r="Q735" s="30"/>
      <c r="R735" s="30"/>
      <c r="S735" s="30"/>
      <c r="T735" s="30"/>
      <c r="U735" s="30"/>
      <c r="V735" s="30"/>
      <c r="W735" s="6">
        <v>13</v>
      </c>
      <c r="X735" s="7">
        <v>9</v>
      </c>
      <c r="Y735" s="31">
        <v>21</v>
      </c>
      <c r="Z735" s="31"/>
      <c r="AC735" t="str">
        <f t="shared" si="122"/>
        <v>Blissfield</v>
      </c>
      <c r="AD735" t="str">
        <f t="shared" si="123"/>
        <v>P</v>
      </c>
      <c r="AE735" t="str">
        <f t="shared" si="121"/>
        <v>TRUE</v>
      </c>
      <c r="AG735">
        <f t="shared" si="124"/>
        <v>13</v>
      </c>
      <c r="AH735">
        <f t="shared" si="125"/>
        <v>9</v>
      </c>
      <c r="AI735">
        <f t="shared" si="126"/>
        <v>21</v>
      </c>
      <c r="AJ735" t="str">
        <f t="shared" si="127"/>
        <v>Blissfield</v>
      </c>
      <c r="AK735">
        <f t="shared" si="128"/>
        <v>13997</v>
      </c>
      <c r="AL735" t="str">
        <f t="shared" si="129"/>
        <v>1309021</v>
      </c>
      <c r="AN735">
        <f t="shared" si="130"/>
        <v>10</v>
      </c>
      <c r="AO735">
        <f t="shared" si="131"/>
        <v>1</v>
      </c>
    </row>
    <row r="736" spans="1:41" x14ac:dyDescent="0.2">
      <c r="A736" s="29"/>
      <c r="B736" s="29"/>
      <c r="C736" s="29"/>
      <c r="D736" s="29"/>
      <c r="E736" s="29"/>
      <c r="F736" s="29"/>
      <c r="G736" s="29"/>
      <c r="H736" s="30" t="s">
        <v>752</v>
      </c>
      <c r="I736" s="30"/>
      <c r="J736" s="30"/>
      <c r="K736" s="30"/>
      <c r="L736" s="30"/>
      <c r="M736" s="30" t="s">
        <v>639</v>
      </c>
      <c r="N736" s="30"/>
      <c r="O736" s="30"/>
      <c r="P736" s="30"/>
      <c r="Q736" s="30"/>
      <c r="R736" s="30"/>
      <c r="S736" s="30"/>
      <c r="T736" s="30"/>
      <c r="U736" s="30"/>
      <c r="V736" s="30"/>
      <c r="W736" s="6">
        <v>13</v>
      </c>
      <c r="X736" s="7">
        <v>7</v>
      </c>
      <c r="Y736" s="31">
        <v>4</v>
      </c>
      <c r="Z736" s="31"/>
      <c r="AC736" t="str">
        <f t="shared" si="122"/>
        <v>Botsford</v>
      </c>
      <c r="AD736" t="str">
        <f t="shared" si="123"/>
        <v>P</v>
      </c>
      <c r="AE736" t="str">
        <f t="shared" si="121"/>
        <v>TRUE</v>
      </c>
      <c r="AG736">
        <f t="shared" si="124"/>
        <v>13</v>
      </c>
      <c r="AH736">
        <f t="shared" si="125"/>
        <v>7</v>
      </c>
      <c r="AI736">
        <f t="shared" si="126"/>
        <v>4</v>
      </c>
      <c r="AJ736" t="str">
        <f t="shared" si="127"/>
        <v>Botsford</v>
      </c>
      <c r="AK736">
        <f t="shared" si="128"/>
        <v>13997</v>
      </c>
      <c r="AL736" t="str">
        <f t="shared" si="129"/>
        <v>1307004</v>
      </c>
      <c r="AN736">
        <f t="shared" si="130"/>
        <v>8</v>
      </c>
      <c r="AO736">
        <f t="shared" si="131"/>
        <v>1</v>
      </c>
    </row>
    <row r="737" spans="1:41" x14ac:dyDescent="0.2">
      <c r="A737" s="29"/>
      <c r="B737" s="29"/>
      <c r="C737" s="29"/>
      <c r="D737" s="29"/>
      <c r="E737" s="29"/>
      <c r="F737" s="29"/>
      <c r="G737" s="29"/>
      <c r="H737" s="30" t="s">
        <v>753</v>
      </c>
      <c r="I737" s="30"/>
      <c r="J737" s="30"/>
      <c r="K737" s="30"/>
      <c r="L737" s="30"/>
      <c r="M737" s="30" t="s">
        <v>653</v>
      </c>
      <c r="N737" s="30"/>
      <c r="O737" s="30"/>
      <c r="P737" s="30"/>
      <c r="Q737" s="30"/>
      <c r="R737" s="30"/>
      <c r="S737" s="30"/>
      <c r="T737" s="30"/>
      <c r="U737" s="30"/>
      <c r="V737" s="30"/>
      <c r="W737" s="6">
        <v>13</v>
      </c>
      <c r="X737" s="7">
        <v>8</v>
      </c>
      <c r="Y737" s="31">
        <v>5</v>
      </c>
      <c r="Z737" s="31"/>
      <c r="AC737" t="str">
        <f t="shared" si="122"/>
        <v>Bouctouche</v>
      </c>
      <c r="AD737" t="str">
        <f t="shared" si="123"/>
        <v>TV</v>
      </c>
      <c r="AE737" t="str">
        <f t="shared" si="121"/>
        <v>TRUE</v>
      </c>
      <c r="AG737">
        <f t="shared" si="124"/>
        <v>13</v>
      </c>
      <c r="AH737">
        <f t="shared" si="125"/>
        <v>8</v>
      </c>
      <c r="AI737">
        <f t="shared" si="126"/>
        <v>5</v>
      </c>
      <c r="AJ737" t="str">
        <f t="shared" si="127"/>
        <v>Bouctouche</v>
      </c>
      <c r="AK737">
        <f t="shared" si="128"/>
        <v>13997</v>
      </c>
      <c r="AL737" t="str">
        <f t="shared" si="129"/>
        <v>1308005</v>
      </c>
      <c r="AN737">
        <f t="shared" si="130"/>
        <v>10</v>
      </c>
      <c r="AO737">
        <f t="shared" si="131"/>
        <v>2</v>
      </c>
    </row>
    <row r="738" spans="1:41" x14ac:dyDescent="0.2">
      <c r="A738" s="29"/>
      <c r="B738" s="29"/>
      <c r="C738" s="29"/>
      <c r="D738" s="29"/>
      <c r="E738" s="29"/>
      <c r="F738" s="29"/>
      <c r="G738" s="29"/>
      <c r="H738" s="30" t="s">
        <v>754</v>
      </c>
      <c r="I738" s="30"/>
      <c r="J738" s="30"/>
      <c r="K738" s="30"/>
      <c r="L738" s="30"/>
      <c r="M738" s="30" t="s">
        <v>639</v>
      </c>
      <c r="N738" s="30"/>
      <c r="O738" s="30"/>
      <c r="P738" s="30"/>
      <c r="Q738" s="30"/>
      <c r="R738" s="30"/>
      <c r="S738" s="30"/>
      <c r="T738" s="30"/>
      <c r="U738" s="30"/>
      <c r="V738" s="30"/>
      <c r="W738" s="6">
        <v>13</v>
      </c>
      <c r="X738" s="7">
        <v>3</v>
      </c>
      <c r="Y738" s="31">
        <v>11</v>
      </c>
      <c r="Z738" s="31"/>
      <c r="AC738" t="str">
        <f t="shared" si="122"/>
        <v>Burton</v>
      </c>
      <c r="AD738" t="str">
        <f t="shared" si="123"/>
        <v>P</v>
      </c>
      <c r="AE738" t="str">
        <f t="shared" si="121"/>
        <v>TRUE</v>
      </c>
      <c r="AG738">
        <f t="shared" si="124"/>
        <v>13</v>
      </c>
      <c r="AH738">
        <f t="shared" si="125"/>
        <v>3</v>
      </c>
      <c r="AI738">
        <f t="shared" si="126"/>
        <v>11</v>
      </c>
      <c r="AJ738" t="str">
        <f t="shared" si="127"/>
        <v>Burton</v>
      </c>
      <c r="AK738">
        <f t="shared" si="128"/>
        <v>13997</v>
      </c>
      <c r="AL738" t="str">
        <f t="shared" si="129"/>
        <v>1303011</v>
      </c>
      <c r="AN738">
        <f t="shared" si="130"/>
        <v>6</v>
      </c>
      <c r="AO738">
        <f t="shared" si="131"/>
        <v>1</v>
      </c>
    </row>
    <row r="739" spans="1:41" x14ac:dyDescent="0.2">
      <c r="A739" s="29"/>
      <c r="B739" s="29"/>
      <c r="C739" s="29"/>
      <c r="D739" s="29"/>
      <c r="E739" s="29"/>
      <c r="F739" s="29"/>
      <c r="G739" s="29"/>
      <c r="H739" s="30" t="s">
        <v>755</v>
      </c>
      <c r="I739" s="30"/>
      <c r="J739" s="30"/>
      <c r="K739" s="30"/>
      <c r="L739" s="30"/>
      <c r="M739" s="30" t="s">
        <v>639</v>
      </c>
      <c r="N739" s="30"/>
      <c r="O739" s="30"/>
      <c r="P739" s="30"/>
      <c r="Q739" s="30"/>
      <c r="R739" s="30"/>
      <c r="S739" s="30"/>
      <c r="T739" s="30"/>
      <c r="U739" s="30"/>
      <c r="V739" s="30"/>
      <c r="W739" s="6">
        <v>13</v>
      </c>
      <c r="X739" s="7">
        <v>4</v>
      </c>
      <c r="Y739" s="31">
        <v>11</v>
      </c>
      <c r="Z739" s="31"/>
      <c r="AC739" t="str">
        <f t="shared" si="122"/>
        <v>Cambridge</v>
      </c>
      <c r="AD739" t="str">
        <f t="shared" si="123"/>
        <v>P</v>
      </c>
      <c r="AE739" t="str">
        <f t="shared" si="121"/>
        <v>TRUE</v>
      </c>
      <c r="AG739">
        <f t="shared" si="124"/>
        <v>13</v>
      </c>
      <c r="AH739">
        <f t="shared" si="125"/>
        <v>4</v>
      </c>
      <c r="AI739">
        <f t="shared" si="126"/>
        <v>11</v>
      </c>
      <c r="AJ739" t="str">
        <f t="shared" si="127"/>
        <v>Cambridge</v>
      </c>
      <c r="AK739">
        <f t="shared" si="128"/>
        <v>13997</v>
      </c>
      <c r="AL739" t="str">
        <f t="shared" si="129"/>
        <v>1304011</v>
      </c>
      <c r="AN739">
        <f t="shared" si="130"/>
        <v>9</v>
      </c>
      <c r="AO739">
        <f t="shared" si="131"/>
        <v>1</v>
      </c>
    </row>
    <row r="740" spans="1:41" x14ac:dyDescent="0.2">
      <c r="A740" s="29"/>
      <c r="B740" s="29"/>
      <c r="C740" s="29"/>
      <c r="D740" s="29"/>
      <c r="E740" s="29"/>
      <c r="F740" s="29"/>
      <c r="G740" s="29"/>
      <c r="H740" s="30" t="s">
        <v>756</v>
      </c>
      <c r="I740" s="30"/>
      <c r="J740" s="30"/>
      <c r="K740" s="30"/>
      <c r="L740" s="30"/>
      <c r="M740" s="30" t="s">
        <v>639</v>
      </c>
      <c r="N740" s="30"/>
      <c r="O740" s="30"/>
      <c r="P740" s="30"/>
      <c r="Q740" s="30"/>
      <c r="R740" s="30"/>
      <c r="S740" s="30"/>
      <c r="T740" s="30"/>
      <c r="U740" s="30"/>
      <c r="V740" s="30"/>
      <c r="W740" s="6">
        <v>13</v>
      </c>
      <c r="X740" s="7">
        <v>4</v>
      </c>
      <c r="Y740" s="31">
        <v>21</v>
      </c>
      <c r="Z740" s="31"/>
      <c r="AC740" t="str">
        <f t="shared" si="122"/>
        <v>Canning</v>
      </c>
      <c r="AD740" t="str">
        <f t="shared" si="123"/>
        <v>P</v>
      </c>
      <c r="AE740" t="str">
        <f t="shared" si="121"/>
        <v>TRUE</v>
      </c>
      <c r="AG740">
        <f t="shared" si="124"/>
        <v>13</v>
      </c>
      <c r="AH740">
        <f t="shared" si="125"/>
        <v>4</v>
      </c>
      <c r="AI740">
        <f t="shared" si="126"/>
        <v>21</v>
      </c>
      <c r="AJ740" t="str">
        <f t="shared" si="127"/>
        <v>Canning</v>
      </c>
      <c r="AK740">
        <f t="shared" si="128"/>
        <v>13997</v>
      </c>
      <c r="AL740" t="str">
        <f t="shared" si="129"/>
        <v>1304021</v>
      </c>
      <c r="AN740">
        <f t="shared" si="130"/>
        <v>7</v>
      </c>
      <c r="AO740">
        <f t="shared" si="131"/>
        <v>1</v>
      </c>
    </row>
    <row r="741" spans="1:41" x14ac:dyDescent="0.2">
      <c r="A741" s="29"/>
      <c r="B741" s="29"/>
      <c r="C741" s="29"/>
      <c r="D741" s="29"/>
      <c r="E741" s="29"/>
      <c r="F741" s="29"/>
      <c r="G741" s="29"/>
      <c r="H741" s="30" t="s">
        <v>757</v>
      </c>
      <c r="I741" s="30"/>
      <c r="J741" s="30"/>
      <c r="K741" s="30"/>
      <c r="L741" s="30"/>
      <c r="M741" s="30" t="s">
        <v>643</v>
      </c>
      <c r="N741" s="30"/>
      <c r="O741" s="30"/>
      <c r="P741" s="30"/>
      <c r="Q741" s="30"/>
      <c r="R741" s="30"/>
      <c r="S741" s="30"/>
      <c r="T741" s="30"/>
      <c r="U741" s="30"/>
      <c r="V741" s="30"/>
      <c r="W741" s="6">
        <v>13</v>
      </c>
      <c r="X741" s="7">
        <v>7</v>
      </c>
      <c r="Y741" s="31">
        <v>7</v>
      </c>
      <c r="Z741" s="31"/>
      <c r="AC741" t="str">
        <f t="shared" si="122"/>
        <v>Cap-Pelé</v>
      </c>
      <c r="AD741" t="str">
        <f t="shared" si="123"/>
        <v>VL</v>
      </c>
      <c r="AE741" t="str">
        <f t="shared" si="121"/>
        <v>TRUE</v>
      </c>
      <c r="AG741">
        <f t="shared" si="124"/>
        <v>13</v>
      </c>
      <c r="AH741">
        <f t="shared" si="125"/>
        <v>7</v>
      </c>
      <c r="AI741">
        <f t="shared" si="126"/>
        <v>7</v>
      </c>
      <c r="AJ741" t="str">
        <f t="shared" si="127"/>
        <v>Cap-Pelé</v>
      </c>
      <c r="AK741">
        <f t="shared" si="128"/>
        <v>13997</v>
      </c>
      <c r="AL741" t="str">
        <f t="shared" si="129"/>
        <v>1307007</v>
      </c>
      <c r="AN741">
        <f t="shared" si="130"/>
        <v>8</v>
      </c>
      <c r="AO741">
        <f t="shared" si="131"/>
        <v>2</v>
      </c>
    </row>
    <row r="742" spans="1:41" x14ac:dyDescent="0.2">
      <c r="A742" s="29"/>
      <c r="B742" s="29"/>
      <c r="C742" s="29"/>
      <c r="D742" s="29"/>
      <c r="E742" s="29"/>
      <c r="F742" s="29"/>
      <c r="G742" s="29"/>
      <c r="H742" s="30" t="s">
        <v>758</v>
      </c>
      <c r="I742" s="30"/>
      <c r="J742" s="30"/>
      <c r="K742" s="30"/>
      <c r="L742" s="30"/>
      <c r="M742" s="30" t="s">
        <v>639</v>
      </c>
      <c r="N742" s="30"/>
      <c r="O742" s="30"/>
      <c r="P742" s="30"/>
      <c r="Q742" s="30"/>
      <c r="R742" s="30"/>
      <c r="S742" s="30"/>
      <c r="T742" s="30"/>
      <c r="U742" s="30"/>
      <c r="V742" s="30"/>
      <c r="W742" s="6">
        <v>13</v>
      </c>
      <c r="X742" s="15">
        <v>15</v>
      </c>
      <c r="Y742" s="31">
        <v>26</v>
      </c>
      <c r="Z742" s="31"/>
      <c r="AC742" t="str">
        <f t="shared" si="122"/>
        <v>Caraquet</v>
      </c>
      <c r="AD742" t="str">
        <f t="shared" si="123"/>
        <v>P</v>
      </c>
      <c r="AE742" t="str">
        <f t="shared" si="121"/>
        <v>TRUE</v>
      </c>
      <c r="AG742">
        <f t="shared" si="124"/>
        <v>13</v>
      </c>
      <c r="AH742">
        <f t="shared" si="125"/>
        <v>15</v>
      </c>
      <c r="AI742">
        <f t="shared" si="126"/>
        <v>26</v>
      </c>
      <c r="AJ742" t="str">
        <f t="shared" si="127"/>
        <v>Caraquet</v>
      </c>
      <c r="AK742">
        <f t="shared" si="128"/>
        <v>13997</v>
      </c>
      <c r="AL742" t="str">
        <f t="shared" si="129"/>
        <v>1315026</v>
      </c>
      <c r="AN742">
        <f t="shared" si="130"/>
        <v>8</v>
      </c>
      <c r="AO742">
        <f t="shared" si="131"/>
        <v>1</v>
      </c>
    </row>
    <row r="743" spans="1:41" x14ac:dyDescent="0.2">
      <c r="A743" s="29"/>
      <c r="B743" s="29"/>
      <c r="C743" s="29"/>
      <c r="D743" s="29"/>
      <c r="E743" s="29"/>
      <c r="F743" s="29"/>
      <c r="G743" s="29"/>
      <c r="H743" s="30" t="s">
        <v>759</v>
      </c>
      <c r="I743" s="30"/>
      <c r="J743" s="30"/>
      <c r="K743" s="30"/>
      <c r="L743" s="30"/>
      <c r="M743" s="30" t="s">
        <v>639</v>
      </c>
      <c r="N743" s="30"/>
      <c r="O743" s="30"/>
      <c r="P743" s="30"/>
      <c r="Q743" s="30"/>
      <c r="R743" s="30"/>
      <c r="S743" s="30"/>
      <c r="T743" s="30"/>
      <c r="U743" s="30"/>
      <c r="V743" s="30"/>
      <c r="W743" s="6">
        <v>13</v>
      </c>
      <c r="X743" s="7">
        <v>5</v>
      </c>
      <c r="Y743" s="31">
        <v>26</v>
      </c>
      <c r="Z743" s="31"/>
      <c r="AC743" t="str">
        <f t="shared" si="122"/>
        <v>Cardwell</v>
      </c>
      <c r="AD743" t="str">
        <f t="shared" si="123"/>
        <v>P</v>
      </c>
      <c r="AE743" t="str">
        <f t="shared" si="121"/>
        <v>TRUE</v>
      </c>
      <c r="AG743">
        <f t="shared" si="124"/>
        <v>13</v>
      </c>
      <c r="AH743">
        <f t="shared" si="125"/>
        <v>5</v>
      </c>
      <c r="AI743">
        <f t="shared" si="126"/>
        <v>26</v>
      </c>
      <c r="AJ743" t="str">
        <f t="shared" si="127"/>
        <v>Cardwell</v>
      </c>
      <c r="AK743">
        <f t="shared" si="128"/>
        <v>13997</v>
      </c>
      <c r="AL743" t="str">
        <f t="shared" si="129"/>
        <v>1305026</v>
      </c>
      <c r="AN743">
        <f t="shared" si="130"/>
        <v>8</v>
      </c>
      <c r="AO743">
        <f t="shared" si="131"/>
        <v>1</v>
      </c>
    </row>
    <row r="744" spans="1:41" x14ac:dyDescent="0.2">
      <c r="A744" s="29"/>
      <c r="B744" s="29"/>
      <c r="C744" s="29"/>
      <c r="D744" s="29"/>
      <c r="E744" s="29"/>
      <c r="F744" s="29"/>
      <c r="G744" s="29"/>
      <c r="H744" s="30" t="s">
        <v>760</v>
      </c>
      <c r="I744" s="30"/>
      <c r="J744" s="30"/>
      <c r="K744" s="30"/>
      <c r="L744" s="30"/>
      <c r="M744" s="30" t="s">
        <v>639</v>
      </c>
      <c r="N744" s="30"/>
      <c r="O744" s="30"/>
      <c r="P744" s="30"/>
      <c r="Q744" s="30"/>
      <c r="R744" s="30"/>
      <c r="S744" s="30"/>
      <c r="T744" s="30"/>
      <c r="U744" s="30"/>
      <c r="V744" s="30"/>
      <c r="W744" s="6">
        <v>13</v>
      </c>
      <c r="X744" s="7">
        <v>8</v>
      </c>
      <c r="Y744" s="31">
        <v>26</v>
      </c>
      <c r="Z744" s="31"/>
      <c r="AC744" t="str">
        <f t="shared" si="122"/>
        <v>Carleton</v>
      </c>
      <c r="AD744" t="str">
        <f t="shared" si="123"/>
        <v>P</v>
      </c>
      <c r="AE744" t="str">
        <f t="shared" si="121"/>
        <v>TRUE</v>
      </c>
      <c r="AG744">
        <f t="shared" si="124"/>
        <v>13</v>
      </c>
      <c r="AH744">
        <f t="shared" si="125"/>
        <v>8</v>
      </c>
      <c r="AI744">
        <f t="shared" si="126"/>
        <v>26</v>
      </c>
      <c r="AJ744" t="str">
        <f t="shared" si="127"/>
        <v>Carleton</v>
      </c>
      <c r="AK744">
        <f t="shared" si="128"/>
        <v>13997</v>
      </c>
      <c r="AL744" t="str">
        <f t="shared" si="129"/>
        <v>1308026</v>
      </c>
      <c r="AN744">
        <f t="shared" si="130"/>
        <v>8</v>
      </c>
      <c r="AO744">
        <f t="shared" si="131"/>
        <v>1</v>
      </c>
    </row>
    <row r="745" spans="1:41" x14ac:dyDescent="0.2">
      <c r="A745" s="29"/>
      <c r="B745" s="29"/>
      <c r="C745" s="29"/>
      <c r="D745" s="29"/>
      <c r="E745" s="29"/>
      <c r="F745" s="29"/>
      <c r="G745" s="29"/>
      <c r="H745" s="30" t="s">
        <v>761</v>
      </c>
      <c r="I745" s="30"/>
      <c r="J745" s="30"/>
      <c r="K745" s="30"/>
      <c r="L745" s="30"/>
      <c r="M745" s="30" t="s">
        <v>643</v>
      </c>
      <c r="N745" s="30"/>
      <c r="O745" s="30"/>
      <c r="P745" s="30"/>
      <c r="Q745" s="30"/>
      <c r="R745" s="30"/>
      <c r="S745" s="30"/>
      <c r="T745" s="30"/>
      <c r="U745" s="30"/>
      <c r="V745" s="30"/>
      <c r="W745" s="6">
        <v>13</v>
      </c>
      <c r="X745" s="15">
        <v>11</v>
      </c>
      <c r="Y745" s="31">
        <v>19</v>
      </c>
      <c r="Z745" s="31"/>
      <c r="AC745" t="str">
        <f t="shared" si="122"/>
        <v>Centreville</v>
      </c>
      <c r="AD745" t="str">
        <f t="shared" si="123"/>
        <v>VL</v>
      </c>
      <c r="AE745" t="str">
        <f t="shared" si="121"/>
        <v>TRUE</v>
      </c>
      <c r="AG745">
        <f t="shared" si="124"/>
        <v>13</v>
      </c>
      <c r="AH745">
        <f t="shared" si="125"/>
        <v>11</v>
      </c>
      <c r="AI745">
        <f t="shared" si="126"/>
        <v>19</v>
      </c>
      <c r="AJ745" t="str">
        <f t="shared" si="127"/>
        <v>Centreville</v>
      </c>
      <c r="AK745">
        <f t="shared" si="128"/>
        <v>13997</v>
      </c>
      <c r="AL745" t="str">
        <f t="shared" si="129"/>
        <v>1311019</v>
      </c>
      <c r="AN745">
        <f t="shared" si="130"/>
        <v>11</v>
      </c>
      <c r="AO745">
        <f t="shared" si="131"/>
        <v>2</v>
      </c>
    </row>
    <row r="746" spans="1:41" x14ac:dyDescent="0.2">
      <c r="A746" s="29"/>
      <c r="B746" s="29"/>
      <c r="C746" s="29"/>
      <c r="D746" s="29"/>
      <c r="E746" s="29"/>
      <c r="F746" s="29"/>
      <c r="G746" s="29"/>
      <c r="H746" s="30" t="s">
        <v>762</v>
      </c>
      <c r="I746" s="30"/>
      <c r="J746" s="30"/>
      <c r="K746" s="30"/>
      <c r="L746" s="30"/>
      <c r="M746" s="30" t="s">
        <v>643</v>
      </c>
      <c r="N746" s="30"/>
      <c r="O746" s="30"/>
      <c r="P746" s="30"/>
      <c r="Q746" s="30"/>
      <c r="R746" s="30"/>
      <c r="S746" s="30"/>
      <c r="T746" s="30"/>
      <c r="U746" s="30"/>
      <c r="V746" s="30"/>
      <c r="W746" s="6">
        <v>13</v>
      </c>
      <c r="X746" s="15">
        <v>14</v>
      </c>
      <c r="Y746" s="31">
        <v>4</v>
      </c>
      <c r="Z746" s="31"/>
      <c r="AC746" t="str">
        <f t="shared" si="122"/>
        <v>Charlo</v>
      </c>
      <c r="AD746" t="str">
        <f t="shared" si="123"/>
        <v>VL</v>
      </c>
      <c r="AE746" t="str">
        <f t="shared" si="121"/>
        <v>TRUE</v>
      </c>
      <c r="AG746">
        <f t="shared" si="124"/>
        <v>13</v>
      </c>
      <c r="AH746">
        <f t="shared" si="125"/>
        <v>14</v>
      </c>
      <c r="AI746">
        <f t="shared" si="126"/>
        <v>4</v>
      </c>
      <c r="AJ746" t="str">
        <f t="shared" si="127"/>
        <v>Charlo</v>
      </c>
      <c r="AK746">
        <f t="shared" si="128"/>
        <v>13997</v>
      </c>
      <c r="AL746" t="str">
        <f t="shared" si="129"/>
        <v>1314004</v>
      </c>
      <c r="AN746">
        <f t="shared" si="130"/>
        <v>6</v>
      </c>
      <c r="AO746">
        <f t="shared" si="131"/>
        <v>2</v>
      </c>
    </row>
    <row r="747" spans="1:41" x14ac:dyDescent="0.2">
      <c r="A747" s="29"/>
      <c r="B747" s="29"/>
      <c r="C747" s="29"/>
      <c r="D747" s="29"/>
      <c r="E747" s="29"/>
      <c r="F747" s="29"/>
      <c r="G747" s="29"/>
      <c r="H747" s="30" t="s">
        <v>763</v>
      </c>
      <c r="I747" s="30"/>
      <c r="J747" s="30"/>
      <c r="K747" s="30"/>
      <c r="L747" s="30"/>
      <c r="M747" s="30" t="s">
        <v>639</v>
      </c>
      <c r="N747" s="30"/>
      <c r="O747" s="30"/>
      <c r="P747" s="30"/>
      <c r="Q747" s="30"/>
      <c r="R747" s="30"/>
      <c r="S747" s="30"/>
      <c r="T747" s="30"/>
      <c r="U747" s="30"/>
      <c r="V747" s="30"/>
      <c r="W747" s="6">
        <v>13</v>
      </c>
      <c r="X747" s="7">
        <v>4</v>
      </c>
      <c r="Y747" s="31">
        <v>24</v>
      </c>
      <c r="Z747" s="31"/>
      <c r="AC747" t="str">
        <f t="shared" si="122"/>
        <v>Chipman</v>
      </c>
      <c r="AD747" t="str">
        <f t="shared" si="123"/>
        <v>P</v>
      </c>
      <c r="AE747" t="str">
        <f t="shared" si="121"/>
        <v>TRUE</v>
      </c>
      <c r="AG747">
        <f t="shared" si="124"/>
        <v>13</v>
      </c>
      <c r="AH747">
        <f t="shared" si="125"/>
        <v>4</v>
      </c>
      <c r="AI747">
        <f t="shared" si="126"/>
        <v>24</v>
      </c>
      <c r="AJ747" t="str">
        <f t="shared" si="127"/>
        <v>Chipman</v>
      </c>
      <c r="AK747">
        <f t="shared" si="128"/>
        <v>13997</v>
      </c>
      <c r="AL747" t="str">
        <f t="shared" si="129"/>
        <v>1304024</v>
      </c>
      <c r="AN747">
        <f t="shared" si="130"/>
        <v>7</v>
      </c>
      <c r="AO747">
        <f t="shared" si="131"/>
        <v>1</v>
      </c>
    </row>
    <row r="748" spans="1:41" x14ac:dyDescent="0.2">
      <c r="A748" s="29"/>
      <c r="B748" s="29"/>
      <c r="C748" s="29"/>
      <c r="D748" s="29"/>
      <c r="E748" s="29"/>
      <c r="F748" s="29"/>
      <c r="G748" s="29"/>
      <c r="H748" s="30" t="s">
        <v>763</v>
      </c>
      <c r="I748" s="30"/>
      <c r="J748" s="30"/>
      <c r="K748" s="30"/>
      <c r="L748" s="30"/>
      <c r="M748" s="30" t="s">
        <v>643</v>
      </c>
      <c r="N748" s="30"/>
      <c r="O748" s="30"/>
      <c r="P748" s="30"/>
      <c r="Q748" s="30"/>
      <c r="R748" s="30"/>
      <c r="S748" s="30"/>
      <c r="T748" s="30"/>
      <c r="U748" s="30"/>
      <c r="V748" s="30"/>
      <c r="W748" s="6">
        <v>13</v>
      </c>
      <c r="X748" s="7">
        <v>4</v>
      </c>
      <c r="Y748" s="31">
        <v>25</v>
      </c>
      <c r="Z748" s="31"/>
      <c r="AC748" t="str">
        <f t="shared" si="122"/>
        <v>Chipman</v>
      </c>
      <c r="AD748" t="str">
        <f t="shared" si="123"/>
        <v>VL</v>
      </c>
      <c r="AE748" t="str">
        <f t="shared" si="121"/>
        <v>TRUE</v>
      </c>
      <c r="AG748">
        <f t="shared" si="124"/>
        <v>13</v>
      </c>
      <c r="AH748">
        <f t="shared" si="125"/>
        <v>4</v>
      </c>
      <c r="AI748">
        <f t="shared" si="126"/>
        <v>25</v>
      </c>
      <c r="AJ748" t="str">
        <f t="shared" si="127"/>
        <v>Chipman</v>
      </c>
      <c r="AK748">
        <f t="shared" si="128"/>
        <v>13997</v>
      </c>
      <c r="AL748" t="str">
        <f t="shared" si="129"/>
        <v>1304025</v>
      </c>
      <c r="AN748">
        <f t="shared" si="130"/>
        <v>7</v>
      </c>
      <c r="AO748">
        <f t="shared" si="131"/>
        <v>2</v>
      </c>
    </row>
    <row r="749" spans="1:41" x14ac:dyDescent="0.2">
      <c r="A749" s="29"/>
      <c r="B749" s="29"/>
      <c r="C749" s="29"/>
      <c r="D749" s="29"/>
      <c r="E749" s="29"/>
      <c r="F749" s="29"/>
      <c r="G749" s="29"/>
      <c r="H749" s="30" t="s">
        <v>764</v>
      </c>
      <c r="I749" s="30"/>
      <c r="J749" s="30"/>
      <c r="K749" s="30"/>
      <c r="L749" s="30"/>
      <c r="M749" s="30" t="s">
        <v>639</v>
      </c>
      <c r="N749" s="30"/>
      <c r="O749" s="30"/>
      <c r="P749" s="30"/>
      <c r="Q749" s="30"/>
      <c r="R749" s="30"/>
      <c r="S749" s="30"/>
      <c r="T749" s="30"/>
      <c r="U749" s="30"/>
      <c r="V749" s="30"/>
      <c r="W749" s="6">
        <v>13</v>
      </c>
      <c r="X749" s="15">
        <v>13</v>
      </c>
      <c r="Y749" s="31">
        <v>38</v>
      </c>
      <c r="Z749" s="31"/>
      <c r="AC749" t="str">
        <f t="shared" si="122"/>
        <v>Clair</v>
      </c>
      <c r="AD749" t="str">
        <f t="shared" si="123"/>
        <v>P</v>
      </c>
      <c r="AE749" t="str">
        <f t="shared" si="121"/>
        <v>TRUE</v>
      </c>
      <c r="AG749">
        <f t="shared" si="124"/>
        <v>13</v>
      </c>
      <c r="AH749">
        <f t="shared" si="125"/>
        <v>13</v>
      </c>
      <c r="AI749">
        <f t="shared" si="126"/>
        <v>38</v>
      </c>
      <c r="AJ749" t="str">
        <f t="shared" si="127"/>
        <v>Clair</v>
      </c>
      <c r="AK749">
        <f t="shared" si="128"/>
        <v>13997</v>
      </c>
      <c r="AL749" t="str">
        <f t="shared" si="129"/>
        <v>1313038</v>
      </c>
      <c r="AN749">
        <f t="shared" si="130"/>
        <v>5</v>
      </c>
      <c r="AO749">
        <f t="shared" si="131"/>
        <v>1</v>
      </c>
    </row>
    <row r="750" spans="1:41" x14ac:dyDescent="0.2">
      <c r="A750" s="29"/>
      <c r="B750" s="29"/>
      <c r="C750" s="29"/>
      <c r="D750" s="29"/>
      <c r="E750" s="29"/>
      <c r="F750" s="29"/>
      <c r="G750" s="29"/>
      <c r="H750" s="30" t="s">
        <v>764</v>
      </c>
      <c r="I750" s="30"/>
      <c r="J750" s="30"/>
      <c r="K750" s="30"/>
      <c r="L750" s="30"/>
      <c r="M750" s="30" t="s">
        <v>643</v>
      </c>
      <c r="N750" s="30"/>
      <c r="O750" s="30"/>
      <c r="P750" s="30"/>
      <c r="Q750" s="30"/>
      <c r="R750" s="30"/>
      <c r="S750" s="30"/>
      <c r="T750" s="30"/>
      <c r="U750" s="30"/>
      <c r="V750" s="30"/>
      <c r="W750" s="6">
        <v>13</v>
      </c>
      <c r="X750" s="15">
        <v>13</v>
      </c>
      <c r="Y750" s="31">
        <v>39</v>
      </c>
      <c r="Z750" s="31"/>
      <c r="AC750" t="str">
        <f t="shared" si="122"/>
        <v>Clair</v>
      </c>
      <c r="AD750" t="str">
        <f t="shared" si="123"/>
        <v>VL</v>
      </c>
      <c r="AE750" t="str">
        <f t="shared" si="121"/>
        <v>TRUE</v>
      </c>
      <c r="AG750">
        <f t="shared" si="124"/>
        <v>13</v>
      </c>
      <c r="AH750">
        <f t="shared" si="125"/>
        <v>13</v>
      </c>
      <c r="AI750">
        <f t="shared" si="126"/>
        <v>39</v>
      </c>
      <c r="AJ750" t="str">
        <f t="shared" si="127"/>
        <v>Clair</v>
      </c>
      <c r="AK750">
        <f t="shared" si="128"/>
        <v>13997</v>
      </c>
      <c r="AL750" t="str">
        <f t="shared" si="129"/>
        <v>1313039</v>
      </c>
      <c r="AN750">
        <f t="shared" si="130"/>
        <v>5</v>
      </c>
      <c r="AO750">
        <f t="shared" si="131"/>
        <v>2</v>
      </c>
    </row>
    <row r="751" spans="1:41" x14ac:dyDescent="0.2">
      <c r="A751" s="29"/>
      <c r="B751" s="29"/>
      <c r="C751" s="29"/>
      <c r="D751" s="29"/>
      <c r="E751" s="29"/>
      <c r="F751" s="29"/>
      <c r="G751" s="29"/>
      <c r="H751" s="30" t="s">
        <v>680</v>
      </c>
      <c r="I751" s="30"/>
      <c r="J751" s="30"/>
      <c r="K751" s="30"/>
      <c r="L751" s="30"/>
      <c r="M751" s="30" t="s">
        <v>12</v>
      </c>
      <c r="N751" s="30"/>
      <c r="O751" s="30"/>
      <c r="P751" s="30"/>
      <c r="Q751" s="30"/>
      <c r="R751" s="30"/>
      <c r="S751" s="30"/>
      <c r="T751" s="30"/>
      <c r="U751" s="30"/>
      <c r="V751" s="30"/>
      <c r="W751" s="6">
        <v>13</v>
      </c>
      <c r="X751" s="15">
        <v>14</v>
      </c>
      <c r="Y751" s="31">
        <v>17</v>
      </c>
      <c r="Z751" s="31"/>
      <c r="AC751" t="str">
        <f t="shared" si="122"/>
        <v>Dalhousie</v>
      </c>
      <c r="AD751" t="str">
        <f t="shared" si="123"/>
        <v>T</v>
      </c>
      <c r="AE751" t="str">
        <f t="shared" si="121"/>
        <v>TRUE</v>
      </c>
      <c r="AG751">
        <f t="shared" si="124"/>
        <v>13</v>
      </c>
      <c r="AH751">
        <f t="shared" si="125"/>
        <v>14</v>
      </c>
      <c r="AI751">
        <f t="shared" si="126"/>
        <v>17</v>
      </c>
      <c r="AJ751" t="str">
        <f t="shared" si="127"/>
        <v>Dalhousie</v>
      </c>
      <c r="AK751">
        <f t="shared" si="128"/>
        <v>13997</v>
      </c>
      <c r="AL751" t="str">
        <f t="shared" si="129"/>
        <v>1314017</v>
      </c>
      <c r="AN751">
        <f t="shared" si="130"/>
        <v>9</v>
      </c>
      <c r="AO751">
        <f t="shared" si="131"/>
        <v>1</v>
      </c>
    </row>
    <row r="752" spans="1:41" x14ac:dyDescent="0.2">
      <c r="A752" s="29"/>
      <c r="B752" s="29"/>
      <c r="C752" s="29"/>
      <c r="D752" s="29"/>
      <c r="E752" s="29"/>
      <c r="F752" s="29"/>
      <c r="G752" s="29"/>
      <c r="H752" s="30" t="s">
        <v>765</v>
      </c>
      <c r="I752" s="30"/>
      <c r="J752" s="30"/>
      <c r="K752" s="30"/>
      <c r="L752" s="30"/>
      <c r="M752" s="30" t="s">
        <v>643</v>
      </c>
      <c r="N752" s="30"/>
      <c r="O752" s="30"/>
      <c r="P752" s="30"/>
      <c r="Q752" s="30"/>
      <c r="R752" s="30"/>
      <c r="S752" s="30"/>
      <c r="T752" s="30"/>
      <c r="U752" s="30"/>
      <c r="V752" s="30"/>
      <c r="W752" s="6">
        <v>13</v>
      </c>
      <c r="X752" s="7">
        <v>9</v>
      </c>
      <c r="Y752" s="31">
        <v>22</v>
      </c>
      <c r="Z752" s="31"/>
      <c r="AC752" t="str">
        <f t="shared" si="122"/>
        <v>Doaktown</v>
      </c>
      <c r="AD752" t="str">
        <f t="shared" si="123"/>
        <v>VL</v>
      </c>
      <c r="AE752" t="str">
        <f t="shared" si="121"/>
        <v>TRUE</v>
      </c>
      <c r="AG752">
        <f t="shared" si="124"/>
        <v>13</v>
      </c>
      <c r="AH752">
        <f t="shared" si="125"/>
        <v>9</v>
      </c>
      <c r="AI752">
        <f t="shared" si="126"/>
        <v>22</v>
      </c>
      <c r="AJ752" t="str">
        <f t="shared" si="127"/>
        <v>Doaktown</v>
      </c>
      <c r="AK752">
        <f t="shared" si="128"/>
        <v>13997</v>
      </c>
      <c r="AL752" t="str">
        <f t="shared" si="129"/>
        <v>1309022</v>
      </c>
      <c r="AN752">
        <f t="shared" si="130"/>
        <v>8</v>
      </c>
      <c r="AO752">
        <f t="shared" si="131"/>
        <v>2</v>
      </c>
    </row>
    <row r="753" spans="1:41" x14ac:dyDescent="0.2">
      <c r="A753" s="29"/>
      <c r="B753" s="29"/>
      <c r="C753" s="29"/>
      <c r="D753" s="29"/>
      <c r="E753" s="29"/>
      <c r="F753" s="29"/>
      <c r="G753" s="29"/>
      <c r="H753" s="30" t="s">
        <v>766</v>
      </c>
      <c r="I753" s="30"/>
      <c r="J753" s="30"/>
      <c r="K753" s="30"/>
      <c r="L753" s="30"/>
      <c r="M753" s="30" t="s">
        <v>639</v>
      </c>
      <c r="N753" s="30"/>
      <c r="O753" s="30"/>
      <c r="P753" s="30"/>
      <c r="Q753" s="30"/>
      <c r="R753" s="30"/>
      <c r="S753" s="30"/>
      <c r="T753" s="30"/>
      <c r="U753" s="30"/>
      <c r="V753" s="30"/>
      <c r="W753" s="6">
        <v>13</v>
      </c>
      <c r="X753" s="15">
        <v>12</v>
      </c>
      <c r="Y753" s="31">
        <v>21</v>
      </c>
      <c r="Z753" s="31"/>
      <c r="AC753" t="str">
        <f t="shared" si="122"/>
        <v>Drummond</v>
      </c>
      <c r="AD753" t="str">
        <f t="shared" si="123"/>
        <v>P</v>
      </c>
      <c r="AE753" t="str">
        <f t="shared" si="121"/>
        <v>TRUE</v>
      </c>
      <c r="AG753">
        <f t="shared" si="124"/>
        <v>13</v>
      </c>
      <c r="AH753">
        <f t="shared" si="125"/>
        <v>12</v>
      </c>
      <c r="AI753">
        <f t="shared" si="126"/>
        <v>21</v>
      </c>
      <c r="AJ753" t="str">
        <f t="shared" si="127"/>
        <v>Drummond</v>
      </c>
      <c r="AK753">
        <f t="shared" si="128"/>
        <v>13997</v>
      </c>
      <c r="AL753" t="str">
        <f t="shared" si="129"/>
        <v>1312021</v>
      </c>
      <c r="AN753">
        <f t="shared" si="130"/>
        <v>8</v>
      </c>
      <c r="AO753">
        <f t="shared" si="131"/>
        <v>1</v>
      </c>
    </row>
    <row r="754" spans="1:41" x14ac:dyDescent="0.2">
      <c r="A754" s="29"/>
      <c r="B754" s="29"/>
      <c r="C754" s="29"/>
      <c r="D754" s="29"/>
      <c r="E754" s="29"/>
      <c r="F754" s="29"/>
      <c r="G754" s="29"/>
      <c r="H754" s="30" t="s">
        <v>767</v>
      </c>
      <c r="I754" s="30"/>
      <c r="J754" s="30"/>
      <c r="K754" s="30"/>
      <c r="L754" s="30"/>
      <c r="M754" s="30" t="s">
        <v>639</v>
      </c>
      <c r="N754" s="30"/>
      <c r="O754" s="30"/>
      <c r="P754" s="30"/>
      <c r="Q754" s="30"/>
      <c r="R754" s="30"/>
      <c r="S754" s="30"/>
      <c r="T754" s="30"/>
      <c r="U754" s="30"/>
      <c r="V754" s="30"/>
      <c r="W754" s="6">
        <v>13</v>
      </c>
      <c r="X754" s="15">
        <v>10</v>
      </c>
      <c r="Y754" s="31">
        <v>14</v>
      </c>
      <c r="Z754" s="31"/>
      <c r="AC754" t="str">
        <f t="shared" si="122"/>
        <v>Dumfries</v>
      </c>
      <c r="AD754" t="str">
        <f t="shared" si="123"/>
        <v>P</v>
      </c>
      <c r="AE754" t="str">
        <f t="shared" si="121"/>
        <v>TRUE</v>
      </c>
      <c r="AG754">
        <f t="shared" si="124"/>
        <v>13</v>
      </c>
      <c r="AH754">
        <f t="shared" si="125"/>
        <v>10</v>
      </c>
      <c r="AI754">
        <f t="shared" si="126"/>
        <v>14</v>
      </c>
      <c r="AJ754" t="str">
        <f t="shared" si="127"/>
        <v>Dumfries</v>
      </c>
      <c r="AK754">
        <f t="shared" si="128"/>
        <v>13997</v>
      </c>
      <c r="AL754" t="str">
        <f t="shared" si="129"/>
        <v>1310014</v>
      </c>
      <c r="AN754">
        <f t="shared" si="130"/>
        <v>8</v>
      </c>
      <c r="AO754">
        <f t="shared" si="131"/>
        <v>1</v>
      </c>
    </row>
    <row r="755" spans="1:41" x14ac:dyDescent="0.2">
      <c r="A755" s="29"/>
      <c r="B755" s="29"/>
      <c r="C755" s="29"/>
      <c r="D755" s="29"/>
      <c r="E755" s="29"/>
      <c r="F755" s="29"/>
      <c r="G755" s="29"/>
      <c r="H755" s="30" t="s">
        <v>768</v>
      </c>
      <c r="I755" s="30"/>
      <c r="J755" s="30"/>
      <c r="K755" s="30"/>
      <c r="L755" s="30"/>
      <c r="M755" s="30" t="s">
        <v>272</v>
      </c>
      <c r="N755" s="30"/>
      <c r="O755" s="30"/>
      <c r="P755" s="30"/>
      <c r="Q755" s="30"/>
      <c r="R755" s="30"/>
      <c r="S755" s="30"/>
      <c r="T755" s="30"/>
      <c r="U755" s="30"/>
      <c r="V755" s="30"/>
      <c r="W755" s="6">
        <v>13</v>
      </c>
      <c r="X755" s="15">
        <v>14</v>
      </c>
      <c r="Y755" s="31">
        <v>10</v>
      </c>
      <c r="Z755" s="31"/>
      <c r="AC755" t="str">
        <f t="shared" si="122"/>
        <v>Eel River 3</v>
      </c>
      <c r="AD755" t="str">
        <f t="shared" si="123"/>
        <v>IRI</v>
      </c>
      <c r="AE755" t="str">
        <f t="shared" si="121"/>
        <v>TRUE</v>
      </c>
      <c r="AG755">
        <f t="shared" si="124"/>
        <v>13</v>
      </c>
      <c r="AH755">
        <f t="shared" si="125"/>
        <v>14</v>
      </c>
      <c r="AI755">
        <f t="shared" si="126"/>
        <v>10</v>
      </c>
      <c r="AJ755" t="str">
        <f t="shared" si="127"/>
        <v>Eel River 3</v>
      </c>
      <c r="AK755">
        <f t="shared" si="128"/>
        <v>13997</v>
      </c>
      <c r="AL755" t="str">
        <f t="shared" si="129"/>
        <v>1314010</v>
      </c>
      <c r="AN755">
        <f t="shared" si="130"/>
        <v>11</v>
      </c>
      <c r="AO755">
        <f t="shared" si="131"/>
        <v>3</v>
      </c>
    </row>
    <row r="756" spans="1:41" x14ac:dyDescent="0.2">
      <c r="A756" s="29"/>
      <c r="B756" s="29"/>
      <c r="C756" s="29"/>
      <c r="D756" s="29"/>
      <c r="E756" s="29"/>
      <c r="F756" s="29"/>
      <c r="G756" s="29"/>
      <c r="H756" s="30" t="s">
        <v>727</v>
      </c>
      <c r="I756" s="30"/>
      <c r="J756" s="30"/>
      <c r="K756" s="30"/>
      <c r="L756" s="30"/>
      <c r="M756" s="30" t="s">
        <v>643</v>
      </c>
      <c r="N756" s="30"/>
      <c r="O756" s="30"/>
      <c r="P756" s="30"/>
      <c r="Q756" s="30"/>
      <c r="R756" s="30"/>
      <c r="S756" s="30"/>
      <c r="T756" s="30"/>
      <c r="U756" s="30"/>
      <c r="V756" s="30"/>
      <c r="W756" s="6">
        <v>13</v>
      </c>
      <c r="X756" s="7">
        <v>4</v>
      </c>
      <c r="Y756" s="31">
        <v>5</v>
      </c>
      <c r="Z756" s="31"/>
      <c r="AC756" t="str">
        <f t="shared" si="122"/>
        <v>Gagetown</v>
      </c>
      <c r="AD756" t="str">
        <f t="shared" si="123"/>
        <v>VL</v>
      </c>
      <c r="AE756" t="str">
        <f t="shared" si="121"/>
        <v>TRUE</v>
      </c>
      <c r="AG756">
        <f t="shared" si="124"/>
        <v>13</v>
      </c>
      <c r="AH756">
        <f t="shared" si="125"/>
        <v>4</v>
      </c>
      <c r="AI756">
        <f t="shared" si="126"/>
        <v>5</v>
      </c>
      <c r="AJ756" t="str">
        <f t="shared" si="127"/>
        <v>Gagetown</v>
      </c>
      <c r="AK756">
        <f t="shared" si="128"/>
        <v>13997</v>
      </c>
      <c r="AL756" t="str">
        <f t="shared" si="129"/>
        <v>1304005</v>
      </c>
      <c r="AN756">
        <f t="shared" si="130"/>
        <v>8</v>
      </c>
      <c r="AO756">
        <f t="shared" si="131"/>
        <v>2</v>
      </c>
    </row>
    <row r="757" spans="1:41" x14ac:dyDescent="0.2">
      <c r="A757" s="29"/>
      <c r="B757" s="29"/>
      <c r="C757" s="29"/>
      <c r="D757" s="29"/>
      <c r="E757" s="29"/>
      <c r="F757" s="29"/>
      <c r="G757" s="29"/>
      <c r="H757" s="30" t="s">
        <v>769</v>
      </c>
      <c r="I757" s="30"/>
      <c r="J757" s="30"/>
      <c r="K757" s="30"/>
      <c r="L757" s="30"/>
      <c r="M757" s="30" t="s">
        <v>653</v>
      </c>
      <c r="N757" s="30"/>
      <c r="O757" s="30"/>
      <c r="P757" s="30"/>
      <c r="Q757" s="30"/>
      <c r="R757" s="30"/>
      <c r="S757" s="30"/>
      <c r="T757" s="30"/>
      <c r="U757" s="30"/>
      <c r="V757" s="30"/>
      <c r="W757" s="6">
        <v>13</v>
      </c>
      <c r="X757" s="15">
        <v>12</v>
      </c>
      <c r="Y757" s="31">
        <v>19</v>
      </c>
      <c r="Z757" s="31"/>
      <c r="AC757" t="str">
        <f t="shared" si="122"/>
        <v>Grand Falls</v>
      </c>
      <c r="AD757" t="str">
        <f t="shared" si="123"/>
        <v>TV</v>
      </c>
      <c r="AE757" t="str">
        <f t="shared" si="121"/>
        <v>TRUE</v>
      </c>
      <c r="AG757">
        <f t="shared" si="124"/>
        <v>13</v>
      </c>
      <c r="AH757">
        <f t="shared" si="125"/>
        <v>12</v>
      </c>
      <c r="AI757">
        <f t="shared" si="126"/>
        <v>19</v>
      </c>
      <c r="AJ757" t="str">
        <f t="shared" si="127"/>
        <v>Grand Falls</v>
      </c>
      <c r="AK757">
        <f t="shared" si="128"/>
        <v>13997</v>
      </c>
      <c r="AL757" t="str">
        <f t="shared" si="129"/>
        <v>1312019</v>
      </c>
      <c r="AN757">
        <f t="shared" si="130"/>
        <v>11</v>
      </c>
      <c r="AO757">
        <f t="shared" si="131"/>
        <v>2</v>
      </c>
    </row>
    <row r="758" spans="1:41" x14ac:dyDescent="0.2">
      <c r="A758" s="29"/>
      <c r="B758" s="29"/>
      <c r="C758" s="29"/>
      <c r="D758" s="29"/>
      <c r="E758" s="29"/>
      <c r="F758" s="29"/>
      <c r="G758" s="29"/>
      <c r="H758" s="30" t="s">
        <v>770</v>
      </c>
      <c r="I758" s="30"/>
      <c r="J758" s="30"/>
      <c r="K758" s="30"/>
      <c r="L758" s="30"/>
      <c r="M758" s="30" t="s">
        <v>643</v>
      </c>
      <c r="N758" s="30"/>
      <c r="O758" s="30"/>
      <c r="P758" s="30"/>
      <c r="Q758" s="30"/>
      <c r="R758" s="30"/>
      <c r="S758" s="30"/>
      <c r="T758" s="30"/>
      <c r="U758" s="30"/>
      <c r="V758" s="30"/>
      <c r="W758" s="6">
        <v>13</v>
      </c>
      <c r="X758" s="7">
        <v>2</v>
      </c>
      <c r="Y758" s="31">
        <v>52</v>
      </c>
      <c r="Z758" s="31"/>
      <c r="AC758" t="str">
        <f t="shared" si="122"/>
        <v>Grand Manan</v>
      </c>
      <c r="AD758" t="str">
        <f t="shared" si="123"/>
        <v>VL</v>
      </c>
      <c r="AE758" t="str">
        <f t="shared" si="121"/>
        <v>TRUE</v>
      </c>
      <c r="AG758">
        <f t="shared" si="124"/>
        <v>13</v>
      </c>
      <c r="AH758">
        <f t="shared" si="125"/>
        <v>2</v>
      </c>
      <c r="AI758">
        <f t="shared" si="126"/>
        <v>52</v>
      </c>
      <c r="AJ758" t="str">
        <f t="shared" si="127"/>
        <v>Grand Manan</v>
      </c>
      <c r="AK758">
        <f t="shared" si="128"/>
        <v>13997</v>
      </c>
      <c r="AL758" t="str">
        <f t="shared" si="129"/>
        <v>1302052</v>
      </c>
      <c r="AN758">
        <f t="shared" si="130"/>
        <v>11</v>
      </c>
      <c r="AO758">
        <f t="shared" si="131"/>
        <v>2</v>
      </c>
    </row>
    <row r="759" spans="1:41" x14ac:dyDescent="0.2">
      <c r="A759" s="29"/>
      <c r="B759" s="29"/>
      <c r="C759" s="29"/>
      <c r="D759" s="29"/>
      <c r="E759" s="29"/>
      <c r="F759" s="29"/>
      <c r="G759" s="29"/>
      <c r="H759" s="30" t="s">
        <v>771</v>
      </c>
      <c r="I759" s="30"/>
      <c r="J759" s="30"/>
      <c r="K759" s="30"/>
      <c r="L759" s="30"/>
      <c r="M759" s="30" t="s">
        <v>639</v>
      </c>
      <c r="N759" s="30"/>
      <c r="O759" s="30"/>
      <c r="P759" s="30"/>
      <c r="Q759" s="30"/>
      <c r="R759" s="30"/>
      <c r="S759" s="30"/>
      <c r="T759" s="30"/>
      <c r="U759" s="30"/>
      <c r="V759" s="30"/>
      <c r="W759" s="6">
        <v>13</v>
      </c>
      <c r="X759" s="7">
        <v>5</v>
      </c>
      <c r="Y759" s="31">
        <v>1</v>
      </c>
      <c r="Z759" s="31"/>
      <c r="AC759" t="str">
        <f t="shared" si="122"/>
        <v>Hammond</v>
      </c>
      <c r="AD759" t="str">
        <f t="shared" si="123"/>
        <v>P</v>
      </c>
      <c r="AE759" t="str">
        <f t="shared" si="121"/>
        <v>TRUE</v>
      </c>
      <c r="AG759">
        <f t="shared" si="124"/>
        <v>13</v>
      </c>
      <c r="AH759">
        <f t="shared" si="125"/>
        <v>5</v>
      </c>
      <c r="AI759">
        <f t="shared" si="126"/>
        <v>1</v>
      </c>
      <c r="AJ759" t="str">
        <f t="shared" si="127"/>
        <v>Hammond</v>
      </c>
      <c r="AK759">
        <f t="shared" si="128"/>
        <v>13997</v>
      </c>
      <c r="AL759" t="str">
        <f t="shared" si="129"/>
        <v>1305001</v>
      </c>
      <c r="AN759">
        <f t="shared" si="130"/>
        <v>7</v>
      </c>
      <c r="AO759">
        <f t="shared" si="131"/>
        <v>1</v>
      </c>
    </row>
    <row r="760" spans="1:41" x14ac:dyDescent="0.2">
      <c r="A760" s="29"/>
      <c r="B760" s="29"/>
      <c r="C760" s="29"/>
      <c r="D760" s="29"/>
      <c r="E760" s="29"/>
      <c r="F760" s="29"/>
      <c r="G760" s="29"/>
      <c r="H760" s="30" t="s">
        <v>772</v>
      </c>
      <c r="I760" s="30"/>
      <c r="J760" s="30"/>
      <c r="K760" s="30"/>
      <c r="L760" s="30"/>
      <c r="M760" s="30" t="s">
        <v>639</v>
      </c>
      <c r="N760" s="30"/>
      <c r="O760" s="30"/>
      <c r="P760" s="30"/>
      <c r="Q760" s="30"/>
      <c r="R760" s="30"/>
      <c r="S760" s="30"/>
      <c r="T760" s="30"/>
      <c r="U760" s="30"/>
      <c r="V760" s="30"/>
      <c r="W760" s="6">
        <v>13</v>
      </c>
      <c r="X760" s="7">
        <v>4</v>
      </c>
      <c r="Y760" s="31">
        <v>6</v>
      </c>
      <c r="Z760" s="31"/>
      <c r="AC760" t="str">
        <f t="shared" si="122"/>
        <v>Hampstead</v>
      </c>
      <c r="AD760" t="str">
        <f t="shared" si="123"/>
        <v>P</v>
      </c>
      <c r="AE760" t="str">
        <f t="shared" si="121"/>
        <v>TRUE</v>
      </c>
      <c r="AG760">
        <f t="shared" si="124"/>
        <v>13</v>
      </c>
      <c r="AH760">
        <f t="shared" si="125"/>
        <v>4</v>
      </c>
      <c r="AI760">
        <f t="shared" si="126"/>
        <v>6</v>
      </c>
      <c r="AJ760" t="str">
        <f t="shared" si="127"/>
        <v>Hampstead</v>
      </c>
      <c r="AK760">
        <f t="shared" si="128"/>
        <v>13997</v>
      </c>
      <c r="AL760" t="str">
        <f t="shared" si="129"/>
        <v>1304006</v>
      </c>
      <c r="AN760">
        <f t="shared" si="130"/>
        <v>9</v>
      </c>
      <c r="AO760">
        <f t="shared" si="131"/>
        <v>1</v>
      </c>
    </row>
    <row r="761" spans="1:41" x14ac:dyDescent="0.2">
      <c r="A761" s="29"/>
      <c r="B761" s="29"/>
      <c r="C761" s="29"/>
      <c r="D761" s="29"/>
      <c r="E761" s="29"/>
      <c r="F761" s="29"/>
      <c r="G761" s="29"/>
      <c r="H761" s="30" t="s">
        <v>773</v>
      </c>
      <c r="I761" s="30"/>
      <c r="J761" s="30"/>
      <c r="K761" s="30"/>
      <c r="L761" s="30"/>
      <c r="M761" s="30" t="s">
        <v>639</v>
      </c>
      <c r="N761" s="30"/>
      <c r="O761" s="30"/>
      <c r="P761" s="30"/>
      <c r="Q761" s="30"/>
      <c r="R761" s="30"/>
      <c r="S761" s="30"/>
      <c r="T761" s="30"/>
      <c r="U761" s="30"/>
      <c r="V761" s="30"/>
      <c r="W761" s="6">
        <v>13</v>
      </c>
      <c r="X761" s="7">
        <v>9</v>
      </c>
      <c r="Y761" s="31">
        <v>1</v>
      </c>
      <c r="Z761" s="31"/>
      <c r="AC761" t="str">
        <f t="shared" si="122"/>
        <v>Hardwicke</v>
      </c>
      <c r="AD761" t="str">
        <f t="shared" si="123"/>
        <v>P</v>
      </c>
      <c r="AE761" t="str">
        <f t="shared" si="121"/>
        <v>TRUE</v>
      </c>
      <c r="AG761">
        <f t="shared" si="124"/>
        <v>13</v>
      </c>
      <c r="AH761">
        <f t="shared" si="125"/>
        <v>9</v>
      </c>
      <c r="AI761">
        <f t="shared" si="126"/>
        <v>1</v>
      </c>
      <c r="AJ761" t="str">
        <f t="shared" si="127"/>
        <v>Hardwicke</v>
      </c>
      <c r="AK761">
        <f t="shared" si="128"/>
        <v>13997</v>
      </c>
      <c r="AL761" t="str">
        <f t="shared" si="129"/>
        <v>1309001</v>
      </c>
      <c r="AN761">
        <f t="shared" si="130"/>
        <v>9</v>
      </c>
      <c r="AO761">
        <f t="shared" si="131"/>
        <v>1</v>
      </c>
    </row>
    <row r="762" spans="1:41" x14ac:dyDescent="0.2">
      <c r="A762" s="33" t="s">
        <v>0</v>
      </c>
      <c r="B762" s="33"/>
      <c r="C762" s="33"/>
      <c r="D762" s="33"/>
      <c r="E762" s="33" t="s">
        <v>1</v>
      </c>
      <c r="F762" s="33"/>
      <c r="G762" s="33"/>
      <c r="H762" s="33" t="s">
        <v>2</v>
      </c>
      <c r="I762" s="33"/>
      <c r="J762" s="33"/>
      <c r="K762" s="33"/>
      <c r="L762" s="33"/>
      <c r="M762" s="33" t="s">
        <v>3</v>
      </c>
      <c r="N762" s="33"/>
      <c r="O762" s="33"/>
      <c r="P762" s="33"/>
      <c r="Q762" s="33"/>
      <c r="R762" s="33"/>
      <c r="S762" s="33"/>
      <c r="T762" s="33"/>
      <c r="U762" s="33"/>
      <c r="V762" s="33"/>
      <c r="W762" s="11" t="s">
        <v>4</v>
      </c>
      <c r="X762" s="12" t="s">
        <v>5</v>
      </c>
      <c r="Y762" s="33" t="s">
        <v>6</v>
      </c>
      <c r="Z762" s="33"/>
      <c r="AC762" t="str">
        <f t="shared" si="122"/>
        <v>CSD component name</v>
      </c>
      <c r="AD762" t="str">
        <f t="shared" si="123"/>
        <v>CSD TYPE</v>
      </c>
      <c r="AE762" t="str">
        <f t="shared" si="121"/>
        <v>FALSE</v>
      </c>
      <c r="AG762" t="str">
        <f t="shared" si="124"/>
        <v/>
      </c>
      <c r="AH762" t="str">
        <f t="shared" si="125"/>
        <v/>
      </c>
      <c r="AI762" t="str">
        <f t="shared" si="126"/>
        <v/>
      </c>
      <c r="AJ762" t="str">
        <f t="shared" si="127"/>
        <v/>
      </c>
      <c r="AK762">
        <f t="shared" si="128"/>
        <v>13997</v>
      </c>
      <c r="AL762" t="str">
        <f t="shared" si="129"/>
        <v/>
      </c>
      <c r="AN762">
        <f t="shared" si="130"/>
        <v>18</v>
      </c>
      <c r="AO762" t="str">
        <f t="shared" si="131"/>
        <v/>
      </c>
    </row>
    <row r="763" spans="1:41" x14ac:dyDescent="0.2">
      <c r="A763" s="43" t="s">
        <v>667</v>
      </c>
      <c r="B763" s="43"/>
      <c r="C763" s="43"/>
      <c r="D763" s="43"/>
      <c r="E763" s="43"/>
      <c r="F763" s="43"/>
      <c r="G763" s="43"/>
      <c r="H763" s="52" t="s">
        <v>729</v>
      </c>
      <c r="I763" s="52"/>
      <c r="J763" s="52"/>
      <c r="K763" s="52"/>
      <c r="L763" s="52"/>
      <c r="M763" s="54" t="s">
        <v>639</v>
      </c>
      <c r="N763" s="54"/>
      <c r="O763" s="54"/>
      <c r="P763" s="54"/>
      <c r="Q763" s="54"/>
      <c r="R763" s="54"/>
      <c r="S763" s="54"/>
      <c r="T763" s="54"/>
      <c r="U763" s="54"/>
      <c r="V763" s="54"/>
      <c r="W763" s="13">
        <v>13</v>
      </c>
      <c r="X763" s="14">
        <v>6</v>
      </c>
      <c r="Y763" s="55">
        <v>4</v>
      </c>
      <c r="Z763" s="55"/>
      <c r="AC763" t="str">
        <f t="shared" si="122"/>
        <v>Harvey</v>
      </c>
      <c r="AD763" t="str">
        <f t="shared" si="123"/>
        <v>P</v>
      </c>
      <c r="AE763" t="str">
        <f t="shared" si="121"/>
        <v>TRUE</v>
      </c>
      <c r="AG763">
        <f t="shared" si="124"/>
        <v>13</v>
      </c>
      <c r="AH763">
        <f t="shared" si="125"/>
        <v>6</v>
      </c>
      <c r="AI763">
        <f t="shared" si="126"/>
        <v>4</v>
      </c>
      <c r="AJ763" t="str">
        <f t="shared" si="127"/>
        <v>Harvey</v>
      </c>
      <c r="AK763">
        <f t="shared" si="128"/>
        <v>13997</v>
      </c>
      <c r="AL763" t="str">
        <f t="shared" si="129"/>
        <v>1306004</v>
      </c>
      <c r="AN763">
        <f t="shared" si="130"/>
        <v>6</v>
      </c>
      <c r="AO763">
        <f t="shared" si="131"/>
        <v>1</v>
      </c>
    </row>
    <row r="764" spans="1:41" x14ac:dyDescent="0.2">
      <c r="A764" s="29"/>
      <c r="B764" s="29"/>
      <c r="C764" s="29"/>
      <c r="D764" s="29"/>
      <c r="E764" s="29"/>
      <c r="F764" s="29"/>
      <c r="G764" s="29"/>
      <c r="H764" s="30" t="s">
        <v>774</v>
      </c>
      <c r="I764" s="30"/>
      <c r="J764" s="30"/>
      <c r="K764" s="30"/>
      <c r="L764" s="30"/>
      <c r="M764" s="51" t="s">
        <v>639</v>
      </c>
      <c r="N764" s="51"/>
      <c r="O764" s="51"/>
      <c r="P764" s="51"/>
      <c r="Q764" s="51"/>
      <c r="R764" s="51"/>
      <c r="S764" s="51"/>
      <c r="T764" s="51"/>
      <c r="U764" s="51"/>
      <c r="V764" s="51"/>
      <c r="W764" s="6">
        <v>13</v>
      </c>
      <c r="X764" s="7">
        <v>5</v>
      </c>
      <c r="Y764" s="31">
        <v>28</v>
      </c>
      <c r="Z764" s="31"/>
      <c r="AC764" t="str">
        <f t="shared" si="122"/>
        <v>Havelock</v>
      </c>
      <c r="AD764" t="str">
        <f t="shared" si="123"/>
        <v>P</v>
      </c>
      <c r="AE764" t="str">
        <f t="shared" si="121"/>
        <v>TRUE</v>
      </c>
      <c r="AG764">
        <f t="shared" si="124"/>
        <v>13</v>
      </c>
      <c r="AH764">
        <f t="shared" si="125"/>
        <v>5</v>
      </c>
      <c r="AI764">
        <f t="shared" si="126"/>
        <v>28</v>
      </c>
      <c r="AJ764" t="str">
        <f t="shared" si="127"/>
        <v>Havelock</v>
      </c>
      <c r="AK764">
        <f t="shared" si="128"/>
        <v>13997</v>
      </c>
      <c r="AL764" t="str">
        <f t="shared" si="129"/>
        <v>1305028</v>
      </c>
      <c r="AN764">
        <f t="shared" si="130"/>
        <v>8</v>
      </c>
      <c r="AO764">
        <f t="shared" si="131"/>
        <v>1</v>
      </c>
    </row>
    <row r="765" spans="1:41" x14ac:dyDescent="0.2">
      <c r="A765" s="29"/>
      <c r="B765" s="29"/>
      <c r="C765" s="29"/>
      <c r="D765" s="29"/>
      <c r="E765" s="29"/>
      <c r="F765" s="29"/>
      <c r="G765" s="29"/>
      <c r="H765" s="30" t="s">
        <v>775</v>
      </c>
      <c r="I765" s="30"/>
      <c r="J765" s="30"/>
      <c r="K765" s="30"/>
      <c r="L765" s="30"/>
      <c r="M765" s="51" t="s">
        <v>639</v>
      </c>
      <c r="N765" s="51"/>
      <c r="O765" s="51"/>
      <c r="P765" s="51"/>
      <c r="Q765" s="51"/>
      <c r="R765" s="51"/>
      <c r="S765" s="51"/>
      <c r="T765" s="51"/>
      <c r="U765" s="51"/>
      <c r="V765" s="51"/>
      <c r="W765" s="6">
        <v>13</v>
      </c>
      <c r="X765" s="15">
        <v>15</v>
      </c>
      <c r="Y765" s="31">
        <v>24</v>
      </c>
      <c r="Z765" s="31"/>
      <c r="AC765" t="str">
        <f t="shared" si="122"/>
        <v>Inkerman</v>
      </c>
      <c r="AD765" t="str">
        <f t="shared" si="123"/>
        <v>P</v>
      </c>
      <c r="AE765" t="str">
        <f t="shared" si="121"/>
        <v>TRUE</v>
      </c>
      <c r="AG765">
        <f t="shared" si="124"/>
        <v>13</v>
      </c>
      <c r="AH765">
        <f t="shared" si="125"/>
        <v>15</v>
      </c>
      <c r="AI765">
        <f t="shared" si="126"/>
        <v>24</v>
      </c>
      <c r="AJ765" t="str">
        <f t="shared" si="127"/>
        <v>Inkerman</v>
      </c>
      <c r="AK765">
        <f t="shared" si="128"/>
        <v>13997</v>
      </c>
      <c r="AL765" t="str">
        <f t="shared" si="129"/>
        <v>1315024</v>
      </c>
      <c r="AN765">
        <f t="shared" si="130"/>
        <v>8</v>
      </c>
      <c r="AO765">
        <f t="shared" si="131"/>
        <v>1</v>
      </c>
    </row>
    <row r="766" spans="1:41" x14ac:dyDescent="0.2">
      <c r="A766" s="29"/>
      <c r="B766" s="29"/>
      <c r="C766" s="29"/>
      <c r="D766" s="29"/>
      <c r="E766" s="29"/>
      <c r="F766" s="29"/>
      <c r="G766" s="29"/>
      <c r="H766" s="30" t="s">
        <v>776</v>
      </c>
      <c r="I766" s="30"/>
      <c r="J766" s="30"/>
      <c r="K766" s="30"/>
      <c r="L766" s="30"/>
      <c r="M766" s="51" t="s">
        <v>639</v>
      </c>
      <c r="N766" s="51"/>
      <c r="O766" s="51"/>
      <c r="P766" s="51"/>
      <c r="Q766" s="51"/>
      <c r="R766" s="51"/>
      <c r="S766" s="51"/>
      <c r="T766" s="51"/>
      <c r="U766" s="51"/>
      <c r="V766" s="51"/>
      <c r="W766" s="6">
        <v>13</v>
      </c>
      <c r="X766" s="7">
        <v>4</v>
      </c>
      <c r="Y766" s="31">
        <v>14</v>
      </c>
      <c r="Z766" s="31"/>
      <c r="AC766" t="str">
        <f t="shared" si="122"/>
        <v>Johnston</v>
      </c>
      <c r="AD766" t="str">
        <f t="shared" si="123"/>
        <v>P</v>
      </c>
      <c r="AE766" t="str">
        <f t="shared" si="121"/>
        <v>TRUE</v>
      </c>
      <c r="AG766">
        <f t="shared" si="124"/>
        <v>13</v>
      </c>
      <c r="AH766">
        <f t="shared" si="125"/>
        <v>4</v>
      </c>
      <c r="AI766">
        <f t="shared" si="126"/>
        <v>14</v>
      </c>
      <c r="AJ766" t="str">
        <f t="shared" si="127"/>
        <v>Johnston</v>
      </c>
      <c r="AK766">
        <f t="shared" si="128"/>
        <v>13997</v>
      </c>
      <c r="AL766" t="str">
        <f t="shared" si="129"/>
        <v>1304014</v>
      </c>
      <c r="AN766">
        <f t="shared" si="130"/>
        <v>8</v>
      </c>
      <c r="AO766">
        <f t="shared" si="131"/>
        <v>1</v>
      </c>
    </row>
    <row r="767" spans="1:41" x14ac:dyDescent="0.2">
      <c r="A767" s="29"/>
      <c r="B767" s="29"/>
      <c r="C767" s="29"/>
      <c r="D767" s="29"/>
      <c r="E767" s="29"/>
      <c r="F767" s="29"/>
      <c r="G767" s="29"/>
      <c r="H767" s="30" t="s">
        <v>777</v>
      </c>
      <c r="I767" s="30"/>
      <c r="J767" s="30"/>
      <c r="K767" s="30"/>
      <c r="L767" s="30"/>
      <c r="M767" s="30" t="s">
        <v>643</v>
      </c>
      <c r="N767" s="30"/>
      <c r="O767" s="30"/>
      <c r="P767" s="30"/>
      <c r="Q767" s="30"/>
      <c r="R767" s="30"/>
      <c r="S767" s="30"/>
      <c r="T767" s="30"/>
      <c r="U767" s="30"/>
      <c r="V767" s="30"/>
      <c r="W767" s="6">
        <v>13</v>
      </c>
      <c r="X767" s="15">
        <v>13</v>
      </c>
      <c r="Y767" s="31">
        <v>37</v>
      </c>
      <c r="Z767" s="31"/>
      <c r="AC767" t="str">
        <f t="shared" si="122"/>
        <v>Lac Baker</v>
      </c>
      <c r="AD767" t="str">
        <f t="shared" si="123"/>
        <v>VL</v>
      </c>
      <c r="AE767" t="str">
        <f t="shared" si="121"/>
        <v>TRUE</v>
      </c>
      <c r="AG767">
        <f t="shared" si="124"/>
        <v>13</v>
      </c>
      <c r="AH767">
        <f t="shared" si="125"/>
        <v>13</v>
      </c>
      <c r="AI767">
        <f t="shared" si="126"/>
        <v>37</v>
      </c>
      <c r="AJ767" t="str">
        <f t="shared" si="127"/>
        <v>Lac Baker</v>
      </c>
      <c r="AK767">
        <f t="shared" si="128"/>
        <v>13997</v>
      </c>
      <c r="AL767" t="str">
        <f t="shared" si="129"/>
        <v>1313037</v>
      </c>
      <c r="AN767">
        <f t="shared" si="130"/>
        <v>9</v>
      </c>
      <c r="AO767">
        <f t="shared" si="131"/>
        <v>2</v>
      </c>
    </row>
    <row r="768" spans="1:41" x14ac:dyDescent="0.2">
      <c r="A768" s="29"/>
      <c r="B768" s="29"/>
      <c r="C768" s="29"/>
      <c r="D768" s="29"/>
      <c r="E768" s="29"/>
      <c r="F768" s="29"/>
      <c r="G768" s="29"/>
      <c r="H768" s="30" t="s">
        <v>778</v>
      </c>
      <c r="I768" s="30"/>
      <c r="J768" s="30"/>
      <c r="K768" s="30"/>
      <c r="L768" s="30"/>
      <c r="M768" s="51" t="s">
        <v>639</v>
      </c>
      <c r="N768" s="51"/>
      <c r="O768" s="51"/>
      <c r="P768" s="51"/>
      <c r="Q768" s="51"/>
      <c r="R768" s="51"/>
      <c r="S768" s="51"/>
      <c r="T768" s="51"/>
      <c r="U768" s="51"/>
      <c r="V768" s="51"/>
      <c r="W768" s="6">
        <v>13</v>
      </c>
      <c r="X768" s="15">
        <v>13</v>
      </c>
      <c r="Y768" s="31">
        <v>36</v>
      </c>
      <c r="Z768" s="31"/>
      <c r="AC768" t="str">
        <f t="shared" si="122"/>
        <v>Lac-Baker</v>
      </c>
      <c r="AD768" t="str">
        <f t="shared" si="123"/>
        <v>P</v>
      </c>
      <c r="AE768" t="str">
        <f t="shared" si="121"/>
        <v>TRUE</v>
      </c>
      <c r="AG768">
        <f t="shared" si="124"/>
        <v>13</v>
      </c>
      <c r="AH768">
        <f t="shared" si="125"/>
        <v>13</v>
      </c>
      <c r="AI768">
        <f t="shared" si="126"/>
        <v>36</v>
      </c>
      <c r="AJ768" t="str">
        <f t="shared" si="127"/>
        <v>Lac-Baker</v>
      </c>
      <c r="AK768">
        <f t="shared" si="128"/>
        <v>13997</v>
      </c>
      <c r="AL768" t="str">
        <f t="shared" si="129"/>
        <v>1313036</v>
      </c>
      <c r="AN768">
        <f t="shared" si="130"/>
        <v>9</v>
      </c>
      <c r="AO768">
        <f t="shared" si="131"/>
        <v>1</v>
      </c>
    </row>
    <row r="769" spans="1:41" x14ac:dyDescent="0.2">
      <c r="A769" s="29"/>
      <c r="B769" s="29"/>
      <c r="C769" s="29"/>
      <c r="D769" s="29"/>
      <c r="E769" s="29"/>
      <c r="F769" s="29"/>
      <c r="G769" s="29"/>
      <c r="H769" s="30" t="s">
        <v>779</v>
      </c>
      <c r="I769" s="30"/>
      <c r="J769" s="30"/>
      <c r="K769" s="30"/>
      <c r="L769" s="30"/>
      <c r="M769" s="30" t="s">
        <v>643</v>
      </c>
      <c r="N769" s="30"/>
      <c r="O769" s="30"/>
      <c r="P769" s="30"/>
      <c r="Q769" s="30"/>
      <c r="R769" s="30"/>
      <c r="S769" s="30"/>
      <c r="T769" s="30"/>
      <c r="U769" s="30"/>
      <c r="V769" s="30"/>
      <c r="W769" s="6">
        <v>13</v>
      </c>
      <c r="X769" s="15">
        <v>15</v>
      </c>
      <c r="Y769" s="31">
        <v>40</v>
      </c>
      <c r="Z769" s="31"/>
      <c r="AC769" t="str">
        <f t="shared" si="122"/>
        <v>Maisonnette</v>
      </c>
      <c r="AD769" t="str">
        <f t="shared" si="123"/>
        <v>VL</v>
      </c>
      <c r="AE769" t="str">
        <f t="shared" si="121"/>
        <v>TRUE</v>
      </c>
      <c r="AG769">
        <f t="shared" si="124"/>
        <v>13</v>
      </c>
      <c r="AH769">
        <f t="shared" si="125"/>
        <v>15</v>
      </c>
      <c r="AI769">
        <f t="shared" si="126"/>
        <v>40</v>
      </c>
      <c r="AJ769" t="str">
        <f t="shared" si="127"/>
        <v>Maisonnette</v>
      </c>
      <c r="AK769">
        <f t="shared" si="128"/>
        <v>13997</v>
      </c>
      <c r="AL769" t="str">
        <f t="shared" si="129"/>
        <v>1315040</v>
      </c>
      <c r="AN769">
        <f t="shared" si="130"/>
        <v>11</v>
      </c>
      <c r="AO769">
        <f t="shared" si="131"/>
        <v>2</v>
      </c>
    </row>
    <row r="770" spans="1:41" x14ac:dyDescent="0.2">
      <c r="A770" s="29"/>
      <c r="B770" s="29"/>
      <c r="C770" s="29"/>
      <c r="D770" s="29"/>
      <c r="E770" s="29"/>
      <c r="F770" s="29"/>
      <c r="G770" s="29"/>
      <c r="H770" s="30" t="s">
        <v>780</v>
      </c>
      <c r="I770" s="30"/>
      <c r="J770" s="30"/>
      <c r="K770" s="30"/>
      <c r="L770" s="30"/>
      <c r="M770" s="30" t="s">
        <v>643</v>
      </c>
      <c r="N770" s="30"/>
      <c r="O770" s="30"/>
      <c r="P770" s="30"/>
      <c r="Q770" s="30"/>
      <c r="R770" s="30"/>
      <c r="S770" s="30"/>
      <c r="T770" s="30"/>
      <c r="U770" s="30"/>
      <c r="V770" s="30"/>
      <c r="W770" s="6">
        <v>13</v>
      </c>
      <c r="X770" s="15">
        <v>10</v>
      </c>
      <c r="Y770" s="31">
        <v>6</v>
      </c>
      <c r="Z770" s="31"/>
      <c r="AC770" t="str">
        <f t="shared" si="122"/>
        <v>McAdam</v>
      </c>
      <c r="AD770" t="str">
        <f t="shared" si="123"/>
        <v>VL</v>
      </c>
      <c r="AE770" t="str">
        <f t="shared" si="121"/>
        <v>TRUE</v>
      </c>
      <c r="AG770">
        <f t="shared" si="124"/>
        <v>13</v>
      </c>
      <c r="AH770">
        <f t="shared" si="125"/>
        <v>10</v>
      </c>
      <c r="AI770">
        <f t="shared" si="126"/>
        <v>6</v>
      </c>
      <c r="AJ770" t="str">
        <f t="shared" si="127"/>
        <v>McAdam</v>
      </c>
      <c r="AK770">
        <f t="shared" si="128"/>
        <v>13997</v>
      </c>
      <c r="AL770" t="str">
        <f t="shared" si="129"/>
        <v>1310006</v>
      </c>
      <c r="AN770">
        <f t="shared" si="130"/>
        <v>6</v>
      </c>
      <c r="AO770">
        <f t="shared" si="131"/>
        <v>2</v>
      </c>
    </row>
    <row r="771" spans="1:41" x14ac:dyDescent="0.2">
      <c r="A771" s="29"/>
      <c r="B771" s="29"/>
      <c r="C771" s="29"/>
      <c r="D771" s="29"/>
      <c r="E771" s="29"/>
      <c r="F771" s="29"/>
      <c r="G771" s="29"/>
      <c r="H771" s="30" t="s">
        <v>781</v>
      </c>
      <c r="I771" s="30"/>
      <c r="J771" s="30"/>
      <c r="K771" s="30"/>
      <c r="L771" s="30"/>
      <c r="M771" s="30" t="s">
        <v>643</v>
      </c>
      <c r="N771" s="30"/>
      <c r="O771" s="30"/>
      <c r="P771" s="30"/>
      <c r="Q771" s="30"/>
      <c r="R771" s="30"/>
      <c r="S771" s="30"/>
      <c r="T771" s="30"/>
      <c r="U771" s="30"/>
      <c r="V771" s="30"/>
      <c r="W771" s="6">
        <v>13</v>
      </c>
      <c r="X771" s="15">
        <v>10</v>
      </c>
      <c r="Y771" s="31">
        <v>25</v>
      </c>
      <c r="Z771" s="31"/>
      <c r="AC771" t="str">
        <f t="shared" si="122"/>
        <v>Millville</v>
      </c>
      <c r="AD771" t="str">
        <f t="shared" si="123"/>
        <v>VL</v>
      </c>
      <c r="AE771" t="str">
        <f t="shared" si="121"/>
        <v>TRUE</v>
      </c>
      <c r="AG771">
        <f t="shared" si="124"/>
        <v>13</v>
      </c>
      <c r="AH771">
        <f t="shared" si="125"/>
        <v>10</v>
      </c>
      <c r="AI771">
        <f t="shared" si="126"/>
        <v>25</v>
      </c>
      <c r="AJ771" t="str">
        <f t="shared" si="127"/>
        <v>Millville</v>
      </c>
      <c r="AK771">
        <f t="shared" si="128"/>
        <v>13997</v>
      </c>
      <c r="AL771" t="str">
        <f t="shared" si="129"/>
        <v>1310025</v>
      </c>
      <c r="AN771">
        <f t="shared" si="130"/>
        <v>9</v>
      </c>
      <c r="AO771">
        <f t="shared" si="131"/>
        <v>2</v>
      </c>
    </row>
    <row r="772" spans="1:41" x14ac:dyDescent="0.2">
      <c r="A772" s="29"/>
      <c r="B772" s="29"/>
      <c r="C772" s="29"/>
      <c r="D772" s="29"/>
      <c r="E772" s="29"/>
      <c r="F772" s="29"/>
      <c r="G772" s="29"/>
      <c r="H772" s="30" t="s">
        <v>782</v>
      </c>
      <c r="I772" s="30"/>
      <c r="J772" s="30"/>
      <c r="K772" s="30"/>
      <c r="L772" s="30"/>
      <c r="M772" s="30" t="s">
        <v>643</v>
      </c>
      <c r="N772" s="30"/>
      <c r="O772" s="30"/>
      <c r="P772" s="30"/>
      <c r="Q772" s="30"/>
      <c r="R772" s="30"/>
      <c r="S772" s="30"/>
      <c r="T772" s="30"/>
      <c r="U772" s="30"/>
      <c r="V772" s="30"/>
      <c r="W772" s="6">
        <v>13</v>
      </c>
      <c r="X772" s="7">
        <v>4</v>
      </c>
      <c r="Y772" s="31">
        <v>22</v>
      </c>
      <c r="Z772" s="31"/>
      <c r="AC772" t="str">
        <f t="shared" si="122"/>
        <v>Minto</v>
      </c>
      <c r="AD772" t="str">
        <f t="shared" si="123"/>
        <v>VL</v>
      </c>
      <c r="AE772" t="str">
        <f t="shared" ref="AE772:AE835" si="132">IF(OR(EXACT(AD772, "C"), EXACT(AD772, "C"), EXACT(AD772, "CC"), EXACT(AD772, "CG"), EXACT(AD772, "CN"), EXACT(AD772, "COM"), EXACT(AD772, "CT"), EXACT(AD772, "CU"), EXACT(AD772, "CV"), EXACT(AD772, "CY"), EXACT(AD772, "DM"), EXACT(AD772, "HAM"), EXACT(AD772, "IM"), EXACT(AD772, "IRI"), EXACT(AD772, "LGD"), EXACT(AD772, "M"), EXACT(AD772, "MD"), EXACT(AD772, "MÉ"), EXACT(AD772, "MU"), EXACT(AD772, "NH"), EXACT(AD772, "NL"), EXACT(AD772, "NO"), EXACT(AD772, "NV"), EXACT(AD772, "P"), EXACT(AD772, "PE"), EXACT(AD772, "RCR"), EXACT(AD772, "RDA"), EXACT(AD772, "RGM"), EXACT(AD772, "RM"), EXACT(AD772, "RV"), EXACT(AD772, "SC"), EXACT(AD772, "SÉ"), EXACT(AD772, "S-É"), EXACT(AD772, "SET"), EXACT(AD772, "SG"), EXACT(AD772, "SM"), EXACT(AD772, "SV"), EXACT(AD772, "T"), EXACT(AD772, "TC"), EXACT(AD772, "TI"), EXACT(AD772, "TK"), EXACT(AD772, "TL"), EXACT(AD772, "TP"), EXACT(AD772, "TV"), EXACT(AD772, "V"), EXACT(AD772, "VC"), EXACT(AD772, "VK"), EXACT(AD772, "VL")), "TRUE", "FALSE")</f>
        <v>TRUE</v>
      </c>
      <c r="AG772">
        <f t="shared" si="124"/>
        <v>13</v>
      </c>
      <c r="AH772">
        <f t="shared" si="125"/>
        <v>4</v>
      </c>
      <c r="AI772">
        <f t="shared" si="126"/>
        <v>22</v>
      </c>
      <c r="AJ772" t="str">
        <f t="shared" si="127"/>
        <v>Minto</v>
      </c>
      <c r="AK772">
        <f t="shared" si="128"/>
        <v>13997</v>
      </c>
      <c r="AL772" t="str">
        <f t="shared" si="129"/>
        <v>1304022</v>
      </c>
      <c r="AN772">
        <f t="shared" si="130"/>
        <v>5</v>
      </c>
      <c r="AO772">
        <f t="shared" si="131"/>
        <v>2</v>
      </c>
    </row>
    <row r="773" spans="1:41" x14ac:dyDescent="0.2">
      <c r="A773" s="29"/>
      <c r="B773" s="29"/>
      <c r="C773" s="29"/>
      <c r="D773" s="29"/>
      <c r="E773" s="29"/>
      <c r="F773" s="29"/>
      <c r="G773" s="29"/>
      <c r="H773" s="30" t="s">
        <v>783</v>
      </c>
      <c r="I773" s="30"/>
      <c r="J773" s="30"/>
      <c r="K773" s="30"/>
      <c r="L773" s="30"/>
      <c r="M773" s="51" t="s">
        <v>12</v>
      </c>
      <c r="N773" s="51"/>
      <c r="O773" s="51"/>
      <c r="P773" s="51"/>
      <c r="Q773" s="51"/>
      <c r="R773" s="51"/>
      <c r="S773" s="51"/>
      <c r="T773" s="51"/>
      <c r="U773" s="51"/>
      <c r="V773" s="51"/>
      <c r="W773" s="6">
        <v>13</v>
      </c>
      <c r="X773" s="15">
        <v>10</v>
      </c>
      <c r="Y773" s="31">
        <v>54</v>
      </c>
      <c r="Z773" s="31"/>
      <c r="AC773" t="str">
        <f t="shared" ref="AC773:AC836" si="133">IF(ISBLANK(H773), IF(ISBLANK(G773), "", G773), H773)</f>
        <v>Nackawic</v>
      </c>
      <c r="AD773" t="str">
        <f t="shared" ref="AD773:AD836" si="134">UPPER(TRIM(IF(ISBLANK(T773), IF(ISBLANK(S773), IF(ISBLANK(R773), IF(ISBLANK(Q773), IF(ISBLANK(P773), IF(ISBLANK(O773), IF(ISBLANK(N773), IF(ISBLANK(M773), IF(ISBLANK(L773), IF(ISBLANK(K773), IF(ISBLANK(J773), IF(ISBLANK(I773), "", I773), J773), K773), L773), M773), N773), O773), P773), Q773), R773), S773), T773)))</f>
        <v>T</v>
      </c>
      <c r="AE773" t="str">
        <f t="shared" si="132"/>
        <v>TRUE</v>
      </c>
      <c r="AG773">
        <f t="shared" ref="AG773:AG836" si="135">IF(EXACT(AE773, "TRUE"), IF(ISBLANK(W773), IF(ISBLANK(V773), IF(ISBLANK(U773), "", IF(ISNUMBER(U773), U773, "")), IF(ISNUMBER(V773), V773, "")), IF(ISNUMBER(W773), W773, "")), "")</f>
        <v>13</v>
      </c>
      <c r="AH773">
        <f t="shared" ref="AH773:AH836" si="136">IF(EXACT(AE773, "TRUE"), IF(ISBLANK(X773), "", IF(ISNUMBER(X773), X773, "")), "")</f>
        <v>10</v>
      </c>
      <c r="AI773">
        <f t="shared" ref="AI773:AI836" si="137">IF(EXACT(AE773, "TRUE"), IF(ISBLANK(Z773), IF(ISBLANK(Y773), "", IF(ISNUMBER(Y773), Y773, "")), IF(ISNUMBER(Z773), Z773, "")), "")</f>
        <v>54</v>
      </c>
      <c r="AJ773" t="str">
        <f t="shared" ref="AJ773:AJ836" si="138">IF(EXACT(AE773, "TRUE"), IF(ISBLANK(AC773), "", AC773), "")</f>
        <v>Nackawic</v>
      </c>
      <c r="AK773">
        <f t="shared" ref="AK773:AK836" si="139">IF(ISBLANK(AC773), AK772, IF(ISBLANK(E773),AK772,IF(ISBLANK(AC773),AK772,IF(ISNUMBER(E773),E773,AK772))))</f>
        <v>13997</v>
      </c>
      <c r="AL773" t="str">
        <f t="shared" ref="AL773:AL836" si="140">IF(EXACT(AE773, "TRUE"), IF(AND(ISNUMBER(AG773), ISNUMBER(AH773), ISNUMBER(AI773)), IF(ISBLANK(AC773), "", CONCATENATE(TEXT(AG773, "00"), TEXT(AH773, "00"), TEXT(AI773, "000"))), ""), "")</f>
        <v>1310054</v>
      </c>
      <c r="AN773">
        <f t="shared" ref="AN773:AN836" si="141">LEN(AC773)</f>
        <v>8</v>
      </c>
      <c r="AO773">
        <f t="shared" ref="AO773:AO836" si="142">IF(EXACT(AD773, "CSD TYPE"), "", LEN(AD773))</f>
        <v>1</v>
      </c>
    </row>
    <row r="774" spans="1:41" x14ac:dyDescent="0.2">
      <c r="A774" s="29"/>
      <c r="B774" s="29"/>
      <c r="C774" s="29"/>
      <c r="D774" s="29"/>
      <c r="E774" s="29"/>
      <c r="F774" s="29"/>
      <c r="G774" s="29"/>
      <c r="H774" s="30" t="s">
        <v>784</v>
      </c>
      <c r="I774" s="30"/>
      <c r="J774" s="30"/>
      <c r="K774" s="30"/>
      <c r="L774" s="30"/>
      <c r="M774" s="30" t="s">
        <v>643</v>
      </c>
      <c r="N774" s="30"/>
      <c r="O774" s="30"/>
      <c r="P774" s="30"/>
      <c r="Q774" s="30"/>
      <c r="R774" s="30"/>
      <c r="S774" s="30"/>
      <c r="T774" s="30"/>
      <c r="U774" s="30"/>
      <c r="V774" s="30"/>
      <c r="W774" s="6">
        <v>13</v>
      </c>
      <c r="X774" s="7">
        <v>9</v>
      </c>
      <c r="Y774" s="31">
        <v>38</v>
      </c>
      <c r="Z774" s="31"/>
      <c r="AC774" t="str">
        <f t="shared" si="133"/>
        <v>Neguac</v>
      </c>
      <c r="AD774" t="str">
        <f t="shared" si="134"/>
        <v>VL</v>
      </c>
      <c r="AE774" t="str">
        <f t="shared" si="132"/>
        <v>TRUE</v>
      </c>
      <c r="AG774">
        <f t="shared" si="135"/>
        <v>13</v>
      </c>
      <c r="AH774">
        <f t="shared" si="136"/>
        <v>9</v>
      </c>
      <c r="AI774">
        <f t="shared" si="137"/>
        <v>38</v>
      </c>
      <c r="AJ774" t="str">
        <f t="shared" si="138"/>
        <v>Neguac</v>
      </c>
      <c r="AK774">
        <f t="shared" si="139"/>
        <v>13997</v>
      </c>
      <c r="AL774" t="str">
        <f t="shared" si="140"/>
        <v>1309038</v>
      </c>
      <c r="AN774">
        <f t="shared" si="141"/>
        <v>6</v>
      </c>
      <c r="AO774">
        <f t="shared" si="142"/>
        <v>2</v>
      </c>
    </row>
    <row r="775" spans="1:41" x14ac:dyDescent="0.2">
      <c r="A775" s="29"/>
      <c r="B775" s="29"/>
      <c r="C775" s="29"/>
      <c r="D775" s="29"/>
      <c r="E775" s="29"/>
      <c r="F775" s="29"/>
      <c r="G775" s="29"/>
      <c r="H775" s="30" t="s">
        <v>785</v>
      </c>
      <c r="I775" s="30"/>
      <c r="J775" s="30"/>
      <c r="K775" s="30"/>
      <c r="L775" s="30"/>
      <c r="M775" s="51" t="s">
        <v>639</v>
      </c>
      <c r="N775" s="51"/>
      <c r="O775" s="51"/>
      <c r="P775" s="51"/>
      <c r="Q775" s="51"/>
      <c r="R775" s="51"/>
      <c r="S775" s="51"/>
      <c r="T775" s="51"/>
      <c r="U775" s="51"/>
      <c r="V775" s="51"/>
      <c r="W775" s="6">
        <v>13</v>
      </c>
      <c r="X775" s="15">
        <v>15</v>
      </c>
      <c r="Y775" s="31">
        <v>16</v>
      </c>
      <c r="Z775" s="31"/>
      <c r="AC775" t="str">
        <f t="shared" si="133"/>
        <v>New Bandon</v>
      </c>
      <c r="AD775" t="str">
        <f t="shared" si="134"/>
        <v>P</v>
      </c>
      <c r="AE775" t="str">
        <f t="shared" si="132"/>
        <v>TRUE</v>
      </c>
      <c r="AG775">
        <f t="shared" si="135"/>
        <v>13</v>
      </c>
      <c r="AH775">
        <f t="shared" si="136"/>
        <v>15</v>
      </c>
      <c r="AI775">
        <f t="shared" si="137"/>
        <v>16</v>
      </c>
      <c r="AJ775" t="str">
        <f t="shared" si="138"/>
        <v>New Bandon</v>
      </c>
      <c r="AK775">
        <f t="shared" si="139"/>
        <v>13997</v>
      </c>
      <c r="AL775" t="str">
        <f t="shared" si="140"/>
        <v>1315016</v>
      </c>
      <c r="AN775">
        <f t="shared" si="141"/>
        <v>10</v>
      </c>
      <c r="AO775">
        <f t="shared" si="142"/>
        <v>1</v>
      </c>
    </row>
    <row r="776" spans="1:41" x14ac:dyDescent="0.2">
      <c r="A776" s="29"/>
      <c r="B776" s="29"/>
      <c r="C776" s="29"/>
      <c r="D776" s="29"/>
      <c r="E776" s="29"/>
      <c r="F776" s="29"/>
      <c r="G776" s="29"/>
      <c r="H776" s="30" t="s">
        <v>786</v>
      </c>
      <c r="I776" s="30"/>
      <c r="J776" s="30"/>
      <c r="K776" s="30"/>
      <c r="L776" s="30"/>
      <c r="M776" s="51" t="s">
        <v>639</v>
      </c>
      <c r="N776" s="51"/>
      <c r="O776" s="51"/>
      <c r="P776" s="51"/>
      <c r="Q776" s="51"/>
      <c r="R776" s="51"/>
      <c r="S776" s="51"/>
      <c r="T776" s="51"/>
      <c r="U776" s="51"/>
      <c r="V776" s="51"/>
      <c r="W776" s="6">
        <v>13</v>
      </c>
      <c r="X776" s="7">
        <v>3</v>
      </c>
      <c r="Y776" s="31">
        <v>18</v>
      </c>
      <c r="Z776" s="31"/>
      <c r="AC776" t="str">
        <f t="shared" si="133"/>
        <v>Northfield</v>
      </c>
      <c r="AD776" t="str">
        <f t="shared" si="134"/>
        <v>P</v>
      </c>
      <c r="AE776" t="str">
        <f t="shared" si="132"/>
        <v>TRUE</v>
      </c>
      <c r="AG776">
        <f t="shared" si="135"/>
        <v>13</v>
      </c>
      <c r="AH776">
        <f t="shared" si="136"/>
        <v>3</v>
      </c>
      <c r="AI776">
        <f t="shared" si="137"/>
        <v>18</v>
      </c>
      <c r="AJ776" t="str">
        <f t="shared" si="138"/>
        <v>Northfield</v>
      </c>
      <c r="AK776">
        <f t="shared" si="139"/>
        <v>13997</v>
      </c>
      <c r="AL776" t="str">
        <f t="shared" si="140"/>
        <v>1303018</v>
      </c>
      <c r="AN776">
        <f t="shared" si="141"/>
        <v>10</v>
      </c>
      <c r="AO776">
        <f t="shared" si="142"/>
        <v>1</v>
      </c>
    </row>
    <row r="777" spans="1:41" x14ac:dyDescent="0.2">
      <c r="A777" s="29"/>
      <c r="B777" s="29"/>
      <c r="C777" s="29"/>
      <c r="D777" s="29"/>
      <c r="E777" s="29"/>
      <c r="F777" s="29"/>
      <c r="G777" s="29"/>
      <c r="H777" s="30" t="s">
        <v>734</v>
      </c>
      <c r="I777" s="30"/>
      <c r="J777" s="30"/>
      <c r="K777" s="30"/>
      <c r="L777" s="30"/>
      <c r="M777" s="30" t="s">
        <v>643</v>
      </c>
      <c r="N777" s="30"/>
      <c r="O777" s="30"/>
      <c r="P777" s="30"/>
      <c r="Q777" s="30"/>
      <c r="R777" s="30"/>
      <c r="S777" s="30"/>
      <c r="T777" s="30"/>
      <c r="U777" s="30"/>
      <c r="V777" s="30"/>
      <c r="W777" s="6">
        <v>13</v>
      </c>
      <c r="X777" s="7">
        <v>5</v>
      </c>
      <c r="Y777" s="31">
        <v>18</v>
      </c>
      <c r="Z777" s="31"/>
      <c r="AC777" t="str">
        <f t="shared" si="133"/>
        <v>Norton</v>
      </c>
      <c r="AD777" t="str">
        <f t="shared" si="134"/>
        <v>VL</v>
      </c>
      <c r="AE777" t="str">
        <f t="shared" si="132"/>
        <v>TRUE</v>
      </c>
      <c r="AG777">
        <f t="shared" si="135"/>
        <v>13</v>
      </c>
      <c r="AH777">
        <f t="shared" si="136"/>
        <v>5</v>
      </c>
      <c r="AI777">
        <f t="shared" si="137"/>
        <v>18</v>
      </c>
      <c r="AJ777" t="str">
        <f t="shared" si="138"/>
        <v>Norton</v>
      </c>
      <c r="AK777">
        <f t="shared" si="139"/>
        <v>13997</v>
      </c>
      <c r="AL777" t="str">
        <f t="shared" si="140"/>
        <v>1305018</v>
      </c>
      <c r="AN777">
        <f t="shared" si="141"/>
        <v>6</v>
      </c>
      <c r="AO777">
        <f t="shared" si="142"/>
        <v>2</v>
      </c>
    </row>
    <row r="778" spans="1:41" x14ac:dyDescent="0.2">
      <c r="A778" s="29"/>
      <c r="B778" s="29"/>
      <c r="C778" s="29"/>
      <c r="D778" s="29"/>
      <c r="E778" s="29"/>
      <c r="F778" s="29"/>
      <c r="G778" s="29"/>
      <c r="H778" s="30" t="s">
        <v>787</v>
      </c>
      <c r="I778" s="30"/>
      <c r="J778" s="30"/>
      <c r="K778" s="30"/>
      <c r="L778" s="30"/>
      <c r="M778" s="51" t="s">
        <v>639</v>
      </c>
      <c r="N778" s="51"/>
      <c r="O778" s="51"/>
      <c r="P778" s="51"/>
      <c r="Q778" s="51"/>
      <c r="R778" s="51"/>
      <c r="S778" s="51"/>
      <c r="T778" s="51"/>
      <c r="U778" s="51"/>
      <c r="V778" s="51"/>
      <c r="W778" s="6">
        <v>13</v>
      </c>
      <c r="X778" s="15">
        <v>13</v>
      </c>
      <c r="Y778" s="31">
        <v>8</v>
      </c>
      <c r="Z778" s="31"/>
      <c r="AC778" t="str">
        <f t="shared" si="133"/>
        <v>Notre-Dame-de-Lourdes</v>
      </c>
      <c r="AD778" t="str">
        <f t="shared" si="134"/>
        <v>P</v>
      </c>
      <c r="AE778" t="str">
        <f t="shared" si="132"/>
        <v>TRUE</v>
      </c>
      <c r="AG778">
        <f t="shared" si="135"/>
        <v>13</v>
      </c>
      <c r="AH778">
        <f t="shared" si="136"/>
        <v>13</v>
      </c>
      <c r="AI778">
        <f t="shared" si="137"/>
        <v>8</v>
      </c>
      <c r="AJ778" t="str">
        <f t="shared" si="138"/>
        <v>Notre-Dame-de-Lourdes</v>
      </c>
      <c r="AK778">
        <f t="shared" si="139"/>
        <v>13997</v>
      </c>
      <c r="AL778" t="str">
        <f t="shared" si="140"/>
        <v>1313008</v>
      </c>
      <c r="AN778">
        <f t="shared" si="141"/>
        <v>21</v>
      </c>
      <c r="AO778">
        <f t="shared" si="142"/>
        <v>1</v>
      </c>
    </row>
    <row r="779" spans="1:41" x14ac:dyDescent="0.2">
      <c r="A779" s="29"/>
      <c r="B779" s="29"/>
      <c r="C779" s="29"/>
      <c r="D779" s="29"/>
      <c r="E779" s="29"/>
      <c r="F779" s="29"/>
      <c r="G779" s="29"/>
      <c r="H779" s="30" t="s">
        <v>788</v>
      </c>
      <c r="I779" s="30"/>
      <c r="J779" s="30"/>
      <c r="K779" s="30"/>
      <c r="L779" s="30"/>
      <c r="M779" s="51" t="s">
        <v>12</v>
      </c>
      <c r="N779" s="51"/>
      <c r="O779" s="51"/>
      <c r="P779" s="51"/>
      <c r="Q779" s="51"/>
      <c r="R779" s="51"/>
      <c r="S779" s="51"/>
      <c r="T779" s="51"/>
      <c r="U779" s="51"/>
      <c r="V779" s="51"/>
      <c r="W779" s="6">
        <v>13</v>
      </c>
      <c r="X779" s="7">
        <v>3</v>
      </c>
      <c r="Y779" s="31">
        <v>12</v>
      </c>
      <c r="Z779" s="31"/>
      <c r="AC779" t="str">
        <f t="shared" si="133"/>
        <v>Oromocto</v>
      </c>
      <c r="AD779" t="str">
        <f t="shared" si="134"/>
        <v>T</v>
      </c>
      <c r="AE779" t="str">
        <f t="shared" si="132"/>
        <v>TRUE</v>
      </c>
      <c r="AG779">
        <f t="shared" si="135"/>
        <v>13</v>
      </c>
      <c r="AH779">
        <f t="shared" si="136"/>
        <v>3</v>
      </c>
      <c r="AI779">
        <f t="shared" si="137"/>
        <v>12</v>
      </c>
      <c r="AJ779" t="str">
        <f t="shared" si="138"/>
        <v>Oromocto</v>
      </c>
      <c r="AK779">
        <f t="shared" si="139"/>
        <v>13997</v>
      </c>
      <c r="AL779" t="str">
        <f t="shared" si="140"/>
        <v>1303012</v>
      </c>
      <c r="AN779">
        <f t="shared" si="141"/>
        <v>8</v>
      </c>
      <c r="AO779">
        <f t="shared" si="142"/>
        <v>1</v>
      </c>
    </row>
    <row r="780" spans="1:41" x14ac:dyDescent="0.2">
      <c r="A780" s="29"/>
      <c r="B780" s="29"/>
      <c r="C780" s="29"/>
      <c r="D780" s="29"/>
      <c r="E780" s="29"/>
      <c r="F780" s="29"/>
      <c r="G780" s="29"/>
      <c r="H780" s="30" t="s">
        <v>789</v>
      </c>
      <c r="I780" s="30"/>
      <c r="J780" s="30"/>
      <c r="K780" s="30"/>
      <c r="L780" s="30"/>
      <c r="M780" s="30" t="s">
        <v>272</v>
      </c>
      <c r="N780" s="30"/>
      <c r="O780" s="30"/>
      <c r="P780" s="30"/>
      <c r="Q780" s="30"/>
      <c r="R780" s="30"/>
      <c r="S780" s="30"/>
      <c r="T780" s="30"/>
      <c r="U780" s="30"/>
      <c r="V780" s="30"/>
      <c r="W780" s="6">
        <v>13</v>
      </c>
      <c r="X780" s="7">
        <v>3</v>
      </c>
      <c r="Y780" s="31">
        <v>13</v>
      </c>
      <c r="Z780" s="31"/>
      <c r="AC780" t="str">
        <f t="shared" si="133"/>
        <v>Oromocto 26</v>
      </c>
      <c r="AD780" t="str">
        <f t="shared" si="134"/>
        <v>IRI</v>
      </c>
      <c r="AE780" t="str">
        <f t="shared" si="132"/>
        <v>TRUE</v>
      </c>
      <c r="AG780">
        <f t="shared" si="135"/>
        <v>13</v>
      </c>
      <c r="AH780">
        <f t="shared" si="136"/>
        <v>3</v>
      </c>
      <c r="AI780">
        <f t="shared" si="137"/>
        <v>13</v>
      </c>
      <c r="AJ780" t="str">
        <f t="shared" si="138"/>
        <v>Oromocto 26</v>
      </c>
      <c r="AK780">
        <f t="shared" si="139"/>
        <v>13997</v>
      </c>
      <c r="AL780" t="str">
        <f t="shared" si="140"/>
        <v>1303013</v>
      </c>
      <c r="AN780">
        <f t="shared" si="141"/>
        <v>11</v>
      </c>
      <c r="AO780">
        <f t="shared" si="142"/>
        <v>3</v>
      </c>
    </row>
    <row r="781" spans="1:41" x14ac:dyDescent="0.2">
      <c r="A781" s="29"/>
      <c r="B781" s="29"/>
      <c r="C781" s="29"/>
      <c r="D781" s="29"/>
      <c r="E781" s="29"/>
      <c r="F781" s="29"/>
      <c r="G781" s="29"/>
      <c r="H781" s="30" t="s">
        <v>790</v>
      </c>
      <c r="I781" s="30"/>
      <c r="J781" s="30"/>
      <c r="K781" s="30"/>
      <c r="L781" s="30"/>
      <c r="M781" s="51" t="s">
        <v>639</v>
      </c>
      <c r="N781" s="51"/>
      <c r="O781" s="51"/>
      <c r="P781" s="51"/>
      <c r="Q781" s="51"/>
      <c r="R781" s="51"/>
      <c r="S781" s="51"/>
      <c r="T781" s="51"/>
      <c r="U781" s="51"/>
      <c r="V781" s="51"/>
      <c r="W781" s="6">
        <v>13</v>
      </c>
      <c r="X781" s="15">
        <v>15</v>
      </c>
      <c r="Y781" s="31">
        <v>19</v>
      </c>
      <c r="Z781" s="31"/>
      <c r="AC781" t="str">
        <f t="shared" si="133"/>
        <v>Paquetville</v>
      </c>
      <c r="AD781" t="str">
        <f t="shared" si="134"/>
        <v>P</v>
      </c>
      <c r="AE781" t="str">
        <f t="shared" si="132"/>
        <v>TRUE</v>
      </c>
      <c r="AG781">
        <f t="shared" si="135"/>
        <v>13</v>
      </c>
      <c r="AH781">
        <f t="shared" si="136"/>
        <v>15</v>
      </c>
      <c r="AI781">
        <f t="shared" si="137"/>
        <v>19</v>
      </c>
      <c r="AJ781" t="str">
        <f t="shared" si="138"/>
        <v>Paquetville</v>
      </c>
      <c r="AK781">
        <f t="shared" si="139"/>
        <v>13997</v>
      </c>
      <c r="AL781" t="str">
        <f t="shared" si="140"/>
        <v>1315019</v>
      </c>
      <c r="AN781">
        <f t="shared" si="141"/>
        <v>11</v>
      </c>
      <c r="AO781">
        <f t="shared" si="142"/>
        <v>1</v>
      </c>
    </row>
    <row r="782" spans="1:41" x14ac:dyDescent="0.2">
      <c r="A782" s="29"/>
      <c r="B782" s="29"/>
      <c r="C782" s="29"/>
      <c r="D782" s="29"/>
      <c r="E782" s="29"/>
      <c r="F782" s="29"/>
      <c r="G782" s="29"/>
      <c r="H782" s="30" t="s">
        <v>790</v>
      </c>
      <c r="I782" s="30"/>
      <c r="J782" s="30"/>
      <c r="K782" s="30"/>
      <c r="L782" s="30"/>
      <c r="M782" s="30" t="s">
        <v>643</v>
      </c>
      <c r="N782" s="30"/>
      <c r="O782" s="30"/>
      <c r="P782" s="30"/>
      <c r="Q782" s="30"/>
      <c r="R782" s="30"/>
      <c r="S782" s="30"/>
      <c r="T782" s="30"/>
      <c r="U782" s="30"/>
      <c r="V782" s="30"/>
      <c r="W782" s="6">
        <v>13</v>
      </c>
      <c r="X782" s="15">
        <v>15</v>
      </c>
      <c r="Y782" s="31">
        <v>20</v>
      </c>
      <c r="Z782" s="31"/>
      <c r="AC782" t="str">
        <f t="shared" si="133"/>
        <v>Paquetville</v>
      </c>
      <c r="AD782" t="str">
        <f t="shared" si="134"/>
        <v>VL</v>
      </c>
      <c r="AE782" t="str">
        <f t="shared" si="132"/>
        <v>TRUE</v>
      </c>
      <c r="AG782">
        <f t="shared" si="135"/>
        <v>13</v>
      </c>
      <c r="AH782">
        <f t="shared" si="136"/>
        <v>15</v>
      </c>
      <c r="AI782">
        <f t="shared" si="137"/>
        <v>20</v>
      </c>
      <c r="AJ782" t="str">
        <f t="shared" si="138"/>
        <v>Paquetville</v>
      </c>
      <c r="AK782">
        <f t="shared" si="139"/>
        <v>13997</v>
      </c>
      <c r="AL782" t="str">
        <f t="shared" si="140"/>
        <v>1315020</v>
      </c>
      <c r="AN782">
        <f t="shared" si="141"/>
        <v>11</v>
      </c>
      <c r="AO782">
        <f t="shared" si="142"/>
        <v>2</v>
      </c>
    </row>
    <row r="783" spans="1:41" x14ac:dyDescent="0.2">
      <c r="A783" s="29"/>
      <c r="B783" s="29"/>
      <c r="C783" s="29"/>
      <c r="D783" s="29"/>
      <c r="E783" s="29"/>
      <c r="F783" s="29"/>
      <c r="G783" s="29"/>
      <c r="H783" s="30" t="s">
        <v>791</v>
      </c>
      <c r="I783" s="30"/>
      <c r="J783" s="30"/>
      <c r="K783" s="30"/>
      <c r="L783" s="30"/>
      <c r="M783" s="51" t="s">
        <v>639</v>
      </c>
      <c r="N783" s="51"/>
      <c r="O783" s="51"/>
      <c r="P783" s="51"/>
      <c r="Q783" s="51"/>
      <c r="R783" s="51"/>
      <c r="S783" s="51"/>
      <c r="T783" s="51"/>
      <c r="U783" s="51"/>
      <c r="V783" s="51"/>
      <c r="W783" s="6">
        <v>13</v>
      </c>
      <c r="X783" s="7">
        <v>2</v>
      </c>
      <c r="Y783" s="31">
        <v>11</v>
      </c>
      <c r="Z783" s="31"/>
      <c r="AC783" t="str">
        <f t="shared" si="133"/>
        <v>Pennfield</v>
      </c>
      <c r="AD783" t="str">
        <f t="shared" si="134"/>
        <v>P</v>
      </c>
      <c r="AE783" t="str">
        <f t="shared" si="132"/>
        <v>TRUE</v>
      </c>
      <c r="AG783">
        <f t="shared" si="135"/>
        <v>13</v>
      </c>
      <c r="AH783">
        <f t="shared" si="136"/>
        <v>2</v>
      </c>
      <c r="AI783">
        <f t="shared" si="137"/>
        <v>11</v>
      </c>
      <c r="AJ783" t="str">
        <f t="shared" si="138"/>
        <v>Pennfield</v>
      </c>
      <c r="AK783">
        <f t="shared" si="139"/>
        <v>13997</v>
      </c>
      <c r="AL783" t="str">
        <f t="shared" si="140"/>
        <v>1302011</v>
      </c>
      <c r="AN783">
        <f t="shared" si="141"/>
        <v>9</v>
      </c>
      <c r="AO783">
        <f t="shared" si="142"/>
        <v>1</v>
      </c>
    </row>
    <row r="784" spans="1:41" x14ac:dyDescent="0.2">
      <c r="A784" s="29"/>
      <c r="B784" s="29"/>
      <c r="C784" s="29"/>
      <c r="D784" s="29"/>
      <c r="E784" s="29"/>
      <c r="F784" s="29"/>
      <c r="G784" s="29"/>
      <c r="H784" s="30" t="s">
        <v>792</v>
      </c>
      <c r="I784" s="30"/>
      <c r="J784" s="30"/>
      <c r="K784" s="30"/>
      <c r="L784" s="30"/>
      <c r="M784" s="30" t="s">
        <v>643</v>
      </c>
      <c r="N784" s="30"/>
      <c r="O784" s="30"/>
      <c r="P784" s="30"/>
      <c r="Q784" s="30"/>
      <c r="R784" s="30"/>
      <c r="S784" s="30"/>
      <c r="T784" s="30"/>
      <c r="U784" s="30"/>
      <c r="V784" s="30"/>
      <c r="W784" s="6">
        <v>13</v>
      </c>
      <c r="X784" s="7">
        <v>7</v>
      </c>
      <c r="Y784" s="31">
        <v>29</v>
      </c>
      <c r="Z784" s="31"/>
      <c r="AC784" t="str">
        <f t="shared" si="133"/>
        <v>Petitcodiac</v>
      </c>
      <c r="AD784" t="str">
        <f t="shared" si="134"/>
        <v>VL</v>
      </c>
      <c r="AE784" t="str">
        <f t="shared" si="132"/>
        <v>TRUE</v>
      </c>
      <c r="AG784">
        <f t="shared" si="135"/>
        <v>13</v>
      </c>
      <c r="AH784">
        <f t="shared" si="136"/>
        <v>7</v>
      </c>
      <c r="AI784">
        <f t="shared" si="137"/>
        <v>29</v>
      </c>
      <c r="AJ784" t="str">
        <f t="shared" si="138"/>
        <v>Petitcodiac</v>
      </c>
      <c r="AK784">
        <f t="shared" si="139"/>
        <v>13997</v>
      </c>
      <c r="AL784" t="str">
        <f t="shared" si="140"/>
        <v>1307029</v>
      </c>
      <c r="AN784">
        <f t="shared" si="141"/>
        <v>11</v>
      </c>
      <c r="AO784">
        <f t="shared" si="142"/>
        <v>2</v>
      </c>
    </row>
    <row r="785" spans="1:41" x14ac:dyDescent="0.2">
      <c r="A785" s="29"/>
      <c r="B785" s="29"/>
      <c r="C785" s="29"/>
      <c r="D785" s="29"/>
      <c r="E785" s="29"/>
      <c r="F785" s="29"/>
      <c r="G785" s="29"/>
      <c r="H785" s="30" t="s">
        <v>793</v>
      </c>
      <c r="I785" s="30"/>
      <c r="J785" s="30"/>
      <c r="K785" s="30"/>
      <c r="L785" s="30"/>
      <c r="M785" s="51" t="s">
        <v>639</v>
      </c>
      <c r="N785" s="51"/>
      <c r="O785" s="51"/>
      <c r="P785" s="51"/>
      <c r="Q785" s="51"/>
      <c r="R785" s="51"/>
      <c r="S785" s="51"/>
      <c r="T785" s="51"/>
      <c r="U785" s="51"/>
      <c r="V785" s="51"/>
      <c r="W785" s="6">
        <v>13</v>
      </c>
      <c r="X785" s="7">
        <v>8</v>
      </c>
      <c r="Y785" s="31">
        <v>16</v>
      </c>
      <c r="Z785" s="31"/>
      <c r="AC785" t="str">
        <f t="shared" si="133"/>
        <v>Richibucto</v>
      </c>
      <c r="AD785" t="str">
        <f t="shared" si="134"/>
        <v>P</v>
      </c>
      <c r="AE785" t="str">
        <f t="shared" si="132"/>
        <v>TRUE</v>
      </c>
      <c r="AG785">
        <f t="shared" si="135"/>
        <v>13</v>
      </c>
      <c r="AH785">
        <f t="shared" si="136"/>
        <v>8</v>
      </c>
      <c r="AI785">
        <f t="shared" si="137"/>
        <v>16</v>
      </c>
      <c r="AJ785" t="str">
        <f t="shared" si="138"/>
        <v>Richibucto</v>
      </c>
      <c r="AK785">
        <f t="shared" si="139"/>
        <v>13997</v>
      </c>
      <c r="AL785" t="str">
        <f t="shared" si="140"/>
        <v>1308016</v>
      </c>
      <c r="AN785">
        <f t="shared" si="141"/>
        <v>10</v>
      </c>
      <c r="AO785">
        <f t="shared" si="142"/>
        <v>1</v>
      </c>
    </row>
    <row r="786" spans="1:41" x14ac:dyDescent="0.2">
      <c r="A786" s="29"/>
      <c r="B786" s="29"/>
      <c r="C786" s="29"/>
      <c r="D786" s="29"/>
      <c r="E786" s="29"/>
      <c r="F786" s="29"/>
      <c r="G786" s="29"/>
      <c r="H786" s="30" t="s">
        <v>793</v>
      </c>
      <c r="I786" s="30"/>
      <c r="J786" s="30"/>
      <c r="K786" s="30"/>
      <c r="L786" s="30"/>
      <c r="M786" s="30" t="s">
        <v>653</v>
      </c>
      <c r="N786" s="30"/>
      <c r="O786" s="30"/>
      <c r="P786" s="30"/>
      <c r="Q786" s="30"/>
      <c r="R786" s="30"/>
      <c r="S786" s="30"/>
      <c r="T786" s="30"/>
      <c r="U786" s="30"/>
      <c r="V786" s="30"/>
      <c r="W786" s="6">
        <v>13</v>
      </c>
      <c r="X786" s="7">
        <v>8</v>
      </c>
      <c r="Y786" s="31">
        <v>18</v>
      </c>
      <c r="Z786" s="31"/>
      <c r="AC786" t="str">
        <f t="shared" si="133"/>
        <v>Richibucto</v>
      </c>
      <c r="AD786" t="str">
        <f t="shared" si="134"/>
        <v>TV</v>
      </c>
      <c r="AE786" t="str">
        <f t="shared" si="132"/>
        <v>TRUE</v>
      </c>
      <c r="AG786">
        <f t="shared" si="135"/>
        <v>13</v>
      </c>
      <c r="AH786">
        <f t="shared" si="136"/>
        <v>8</v>
      </c>
      <c r="AI786">
        <f t="shared" si="137"/>
        <v>18</v>
      </c>
      <c r="AJ786" t="str">
        <f t="shared" si="138"/>
        <v>Richibucto</v>
      </c>
      <c r="AK786">
        <f t="shared" si="139"/>
        <v>13997</v>
      </c>
      <c r="AL786" t="str">
        <f t="shared" si="140"/>
        <v>1308018</v>
      </c>
      <c r="AN786">
        <f t="shared" si="141"/>
        <v>10</v>
      </c>
      <c r="AO786">
        <f t="shared" si="142"/>
        <v>2</v>
      </c>
    </row>
    <row r="787" spans="1:41" x14ac:dyDescent="0.2">
      <c r="A787" s="29"/>
      <c r="B787" s="29"/>
      <c r="C787" s="29"/>
      <c r="D787" s="29"/>
      <c r="E787" s="29"/>
      <c r="F787" s="29"/>
      <c r="G787" s="29"/>
      <c r="H787" s="30" t="s">
        <v>794</v>
      </c>
      <c r="I787" s="30"/>
      <c r="J787" s="30"/>
      <c r="K787" s="30"/>
      <c r="L787" s="30"/>
      <c r="M787" s="30" t="s">
        <v>643</v>
      </c>
      <c r="N787" s="30"/>
      <c r="O787" s="30"/>
      <c r="P787" s="30"/>
      <c r="Q787" s="30"/>
      <c r="R787" s="30"/>
      <c r="S787" s="30"/>
      <c r="T787" s="30"/>
      <c r="U787" s="30"/>
      <c r="V787" s="30"/>
      <c r="W787" s="6">
        <v>13</v>
      </c>
      <c r="X787" s="7">
        <v>6</v>
      </c>
      <c r="Y787" s="31">
        <v>3</v>
      </c>
      <c r="Z787" s="31"/>
      <c r="AC787" t="str">
        <f t="shared" si="133"/>
        <v>Riverside-Albert</v>
      </c>
      <c r="AD787" t="str">
        <f t="shared" si="134"/>
        <v>VL</v>
      </c>
      <c r="AE787" t="str">
        <f t="shared" si="132"/>
        <v>TRUE</v>
      </c>
      <c r="AG787">
        <f t="shared" si="135"/>
        <v>13</v>
      </c>
      <c r="AH787">
        <f t="shared" si="136"/>
        <v>6</v>
      </c>
      <c r="AI787">
        <f t="shared" si="137"/>
        <v>3</v>
      </c>
      <c r="AJ787" t="str">
        <f t="shared" si="138"/>
        <v>Riverside-Albert</v>
      </c>
      <c r="AK787">
        <f t="shared" si="139"/>
        <v>13997</v>
      </c>
      <c r="AL787" t="str">
        <f t="shared" si="140"/>
        <v>1306003</v>
      </c>
      <c r="AN787">
        <f t="shared" si="141"/>
        <v>16</v>
      </c>
      <c r="AO787">
        <f t="shared" si="142"/>
        <v>2</v>
      </c>
    </row>
    <row r="788" spans="1:41" x14ac:dyDescent="0.2">
      <c r="A788" s="29"/>
      <c r="B788" s="29"/>
      <c r="C788" s="29"/>
      <c r="D788" s="29"/>
      <c r="E788" s="29"/>
      <c r="F788" s="29"/>
      <c r="G788" s="29"/>
      <c r="H788" s="30" t="s">
        <v>795</v>
      </c>
      <c r="I788" s="30"/>
      <c r="J788" s="30"/>
      <c r="K788" s="30"/>
      <c r="L788" s="30"/>
      <c r="M788" s="30" t="s">
        <v>643</v>
      </c>
      <c r="N788" s="30"/>
      <c r="O788" s="30"/>
      <c r="P788" s="30"/>
      <c r="Q788" s="30"/>
      <c r="R788" s="30"/>
      <c r="S788" s="30"/>
      <c r="T788" s="30"/>
      <c r="U788" s="30"/>
      <c r="V788" s="30"/>
      <c r="W788" s="6">
        <v>13</v>
      </c>
      <c r="X788" s="7">
        <v>9</v>
      </c>
      <c r="Y788" s="31">
        <v>17</v>
      </c>
      <c r="Z788" s="31"/>
      <c r="AC788" t="str">
        <f t="shared" si="133"/>
        <v>Rogersville</v>
      </c>
      <c r="AD788" t="str">
        <f t="shared" si="134"/>
        <v>VL</v>
      </c>
      <c r="AE788" t="str">
        <f t="shared" si="132"/>
        <v>TRUE</v>
      </c>
      <c r="AG788">
        <f t="shared" si="135"/>
        <v>13</v>
      </c>
      <c r="AH788">
        <f t="shared" si="136"/>
        <v>9</v>
      </c>
      <c r="AI788">
        <f t="shared" si="137"/>
        <v>17</v>
      </c>
      <c r="AJ788" t="str">
        <f t="shared" si="138"/>
        <v>Rogersville</v>
      </c>
      <c r="AK788">
        <f t="shared" si="139"/>
        <v>13997</v>
      </c>
      <c r="AL788" t="str">
        <f t="shared" si="140"/>
        <v>1309017</v>
      </c>
      <c r="AN788">
        <f t="shared" si="141"/>
        <v>11</v>
      </c>
      <c r="AO788">
        <f t="shared" si="142"/>
        <v>2</v>
      </c>
    </row>
    <row r="789" spans="1:41" x14ac:dyDescent="0.2">
      <c r="A789" s="29"/>
      <c r="B789" s="29"/>
      <c r="C789" s="29"/>
      <c r="D789" s="29"/>
      <c r="E789" s="29"/>
      <c r="F789" s="29"/>
      <c r="G789" s="29"/>
      <c r="H789" s="30" t="s">
        <v>795</v>
      </c>
      <c r="I789" s="30"/>
      <c r="J789" s="30"/>
      <c r="K789" s="30"/>
      <c r="L789" s="30"/>
      <c r="M789" s="51" t="s">
        <v>639</v>
      </c>
      <c r="N789" s="51"/>
      <c r="O789" s="51"/>
      <c r="P789" s="51"/>
      <c r="Q789" s="51"/>
      <c r="R789" s="51"/>
      <c r="S789" s="51"/>
      <c r="T789" s="51"/>
      <c r="U789" s="51"/>
      <c r="V789" s="51"/>
      <c r="W789" s="6">
        <v>13</v>
      </c>
      <c r="X789" s="7">
        <v>9</v>
      </c>
      <c r="Y789" s="31">
        <v>16</v>
      </c>
      <c r="Z789" s="31"/>
      <c r="AC789" t="str">
        <f t="shared" si="133"/>
        <v>Rogersville</v>
      </c>
      <c r="AD789" t="str">
        <f t="shared" si="134"/>
        <v>P</v>
      </c>
      <c r="AE789" t="str">
        <f t="shared" si="132"/>
        <v>TRUE</v>
      </c>
      <c r="AG789">
        <f t="shared" si="135"/>
        <v>13</v>
      </c>
      <c r="AH789">
        <f t="shared" si="136"/>
        <v>9</v>
      </c>
      <c r="AI789">
        <f t="shared" si="137"/>
        <v>16</v>
      </c>
      <c r="AJ789" t="str">
        <f t="shared" si="138"/>
        <v>Rogersville</v>
      </c>
      <c r="AK789">
        <f t="shared" si="139"/>
        <v>13997</v>
      </c>
      <c r="AL789" t="str">
        <f t="shared" si="140"/>
        <v>1309016</v>
      </c>
      <c r="AN789">
        <f t="shared" si="141"/>
        <v>11</v>
      </c>
      <c r="AO789">
        <f t="shared" si="142"/>
        <v>1</v>
      </c>
    </row>
    <row r="790" spans="1:41" x14ac:dyDescent="0.2">
      <c r="A790" s="29"/>
      <c r="B790" s="29"/>
      <c r="C790" s="29"/>
      <c r="D790" s="29"/>
      <c r="E790" s="29"/>
      <c r="F790" s="29"/>
      <c r="G790" s="29"/>
      <c r="H790" s="30" t="s">
        <v>796</v>
      </c>
      <c r="I790" s="30"/>
      <c r="J790" s="30"/>
      <c r="K790" s="30"/>
      <c r="L790" s="30"/>
      <c r="M790" s="51" t="s">
        <v>639</v>
      </c>
      <c r="N790" s="51"/>
      <c r="O790" s="51"/>
      <c r="P790" s="51"/>
      <c r="Q790" s="51"/>
      <c r="R790" s="51"/>
      <c r="S790" s="51"/>
      <c r="T790" s="51"/>
      <c r="U790" s="51"/>
      <c r="V790" s="51"/>
      <c r="W790" s="6">
        <v>13</v>
      </c>
      <c r="X790" s="7">
        <v>7</v>
      </c>
      <c r="Y790" s="31">
        <v>8</v>
      </c>
      <c r="Z790" s="31"/>
      <c r="AC790" t="str">
        <f t="shared" si="133"/>
        <v>Sackville</v>
      </c>
      <c r="AD790" t="str">
        <f t="shared" si="134"/>
        <v>P</v>
      </c>
      <c r="AE790" t="str">
        <f t="shared" si="132"/>
        <v>TRUE</v>
      </c>
      <c r="AG790">
        <f t="shared" si="135"/>
        <v>13</v>
      </c>
      <c r="AH790">
        <f t="shared" si="136"/>
        <v>7</v>
      </c>
      <c r="AI790">
        <f t="shared" si="137"/>
        <v>8</v>
      </c>
      <c r="AJ790" t="str">
        <f t="shared" si="138"/>
        <v>Sackville</v>
      </c>
      <c r="AK790">
        <f t="shared" si="139"/>
        <v>13997</v>
      </c>
      <c r="AL790" t="str">
        <f t="shared" si="140"/>
        <v>1307008</v>
      </c>
      <c r="AN790">
        <f t="shared" si="141"/>
        <v>9</v>
      </c>
      <c r="AO790">
        <f t="shared" si="142"/>
        <v>1</v>
      </c>
    </row>
    <row r="791" spans="1:41" x14ac:dyDescent="0.2">
      <c r="A791" s="29"/>
      <c r="B791" s="29"/>
      <c r="C791" s="29"/>
      <c r="D791" s="29"/>
      <c r="E791" s="29"/>
      <c r="F791" s="29"/>
      <c r="G791" s="29"/>
      <c r="H791" s="30" t="s">
        <v>796</v>
      </c>
      <c r="I791" s="30"/>
      <c r="J791" s="30"/>
      <c r="K791" s="30"/>
      <c r="L791" s="30"/>
      <c r="M791" s="51" t="s">
        <v>12</v>
      </c>
      <c r="N791" s="51"/>
      <c r="O791" s="51"/>
      <c r="P791" s="51"/>
      <c r="Q791" s="51"/>
      <c r="R791" s="51"/>
      <c r="S791" s="51"/>
      <c r="T791" s="51"/>
      <c r="U791" s="51"/>
      <c r="V791" s="51"/>
      <c r="W791" s="6">
        <v>13</v>
      </c>
      <c r="X791" s="7">
        <v>7</v>
      </c>
      <c r="Y791" s="31">
        <v>9</v>
      </c>
      <c r="Z791" s="31"/>
      <c r="AC791" t="str">
        <f t="shared" si="133"/>
        <v>Sackville</v>
      </c>
      <c r="AD791" t="str">
        <f t="shared" si="134"/>
        <v>T</v>
      </c>
      <c r="AE791" t="str">
        <f t="shared" si="132"/>
        <v>TRUE</v>
      </c>
      <c r="AG791">
        <f t="shared" si="135"/>
        <v>13</v>
      </c>
      <c r="AH791">
        <f t="shared" si="136"/>
        <v>7</v>
      </c>
      <c r="AI791">
        <f t="shared" si="137"/>
        <v>9</v>
      </c>
      <c r="AJ791" t="str">
        <f t="shared" si="138"/>
        <v>Sackville</v>
      </c>
      <c r="AK791">
        <f t="shared" si="139"/>
        <v>13997</v>
      </c>
      <c r="AL791" t="str">
        <f t="shared" si="140"/>
        <v>1307009</v>
      </c>
      <c r="AN791">
        <f t="shared" si="141"/>
        <v>9</v>
      </c>
      <c r="AO791">
        <f t="shared" si="142"/>
        <v>1</v>
      </c>
    </row>
    <row r="792" spans="1:41" x14ac:dyDescent="0.2">
      <c r="A792" s="29"/>
      <c r="B792" s="29"/>
      <c r="C792" s="29"/>
      <c r="D792" s="29"/>
      <c r="E792" s="29"/>
      <c r="F792" s="29"/>
      <c r="G792" s="29"/>
      <c r="H792" s="30" t="s">
        <v>797</v>
      </c>
      <c r="I792" s="30"/>
      <c r="J792" s="30"/>
      <c r="K792" s="30"/>
      <c r="L792" s="30"/>
      <c r="M792" s="51" t="s">
        <v>639</v>
      </c>
      <c r="N792" s="51"/>
      <c r="O792" s="51"/>
      <c r="P792" s="51"/>
      <c r="Q792" s="51"/>
      <c r="R792" s="51"/>
      <c r="S792" s="51"/>
      <c r="T792" s="51"/>
      <c r="U792" s="51"/>
      <c r="V792" s="51"/>
      <c r="W792" s="6">
        <v>13</v>
      </c>
      <c r="X792" s="7">
        <v>2</v>
      </c>
      <c r="Y792" s="31">
        <v>16</v>
      </c>
      <c r="Z792" s="31"/>
      <c r="AC792" t="str">
        <f t="shared" si="133"/>
        <v>Saint George</v>
      </c>
      <c r="AD792" t="str">
        <f t="shared" si="134"/>
        <v>P</v>
      </c>
      <c r="AE792" t="str">
        <f t="shared" si="132"/>
        <v>TRUE</v>
      </c>
      <c r="AG792">
        <f t="shared" si="135"/>
        <v>13</v>
      </c>
      <c r="AH792">
        <f t="shared" si="136"/>
        <v>2</v>
      </c>
      <c r="AI792">
        <f t="shared" si="137"/>
        <v>16</v>
      </c>
      <c r="AJ792" t="str">
        <f t="shared" si="138"/>
        <v>Saint George</v>
      </c>
      <c r="AK792">
        <f t="shared" si="139"/>
        <v>13997</v>
      </c>
      <c r="AL792" t="str">
        <f t="shared" si="140"/>
        <v>1302016</v>
      </c>
      <c r="AN792">
        <f t="shared" si="141"/>
        <v>12</v>
      </c>
      <c r="AO792">
        <f t="shared" si="142"/>
        <v>1</v>
      </c>
    </row>
    <row r="793" spans="1:41" x14ac:dyDescent="0.2">
      <c r="A793" s="29"/>
      <c r="B793" s="29"/>
      <c r="C793" s="29"/>
      <c r="D793" s="29"/>
      <c r="E793" s="29"/>
      <c r="F793" s="29"/>
      <c r="G793" s="29"/>
      <c r="H793" s="30" t="s">
        <v>798</v>
      </c>
      <c r="I793" s="30"/>
      <c r="J793" s="30"/>
      <c r="K793" s="30"/>
      <c r="L793" s="30"/>
      <c r="M793" s="51" t="s">
        <v>639</v>
      </c>
      <c r="N793" s="51"/>
      <c r="O793" s="51"/>
      <c r="P793" s="51"/>
      <c r="Q793" s="51"/>
      <c r="R793" s="51"/>
      <c r="S793" s="51"/>
      <c r="T793" s="51"/>
      <c r="U793" s="51"/>
      <c r="V793" s="51"/>
      <c r="W793" s="6">
        <v>13</v>
      </c>
      <c r="X793" s="7">
        <v>8</v>
      </c>
      <c r="Y793" s="31">
        <v>6</v>
      </c>
      <c r="Z793" s="31"/>
      <c r="AC793" t="str">
        <f t="shared" si="133"/>
        <v>Saint Mary</v>
      </c>
      <c r="AD793" t="str">
        <f t="shared" si="134"/>
        <v>P</v>
      </c>
      <c r="AE793" t="str">
        <f t="shared" si="132"/>
        <v>TRUE</v>
      </c>
      <c r="AG793">
        <f t="shared" si="135"/>
        <v>13</v>
      </c>
      <c r="AH793">
        <f t="shared" si="136"/>
        <v>8</v>
      </c>
      <c r="AI793">
        <f t="shared" si="137"/>
        <v>6</v>
      </c>
      <c r="AJ793" t="str">
        <f t="shared" si="138"/>
        <v>Saint Mary</v>
      </c>
      <c r="AK793">
        <f t="shared" si="139"/>
        <v>13997</v>
      </c>
      <c r="AL793" t="str">
        <f t="shared" si="140"/>
        <v>1308006</v>
      </c>
      <c r="AN793">
        <f t="shared" si="141"/>
        <v>10</v>
      </c>
      <c r="AO793">
        <f t="shared" si="142"/>
        <v>1</v>
      </c>
    </row>
    <row r="794" spans="1:41" x14ac:dyDescent="0.2">
      <c r="A794" s="29"/>
      <c r="B794" s="29"/>
      <c r="C794" s="29"/>
      <c r="D794" s="29"/>
      <c r="E794" s="29"/>
      <c r="F794" s="29"/>
      <c r="G794" s="29"/>
      <c r="H794" s="30" t="s">
        <v>799</v>
      </c>
      <c r="I794" s="30"/>
      <c r="J794" s="30"/>
      <c r="K794" s="30"/>
      <c r="L794" s="30"/>
      <c r="M794" s="51" t="s">
        <v>639</v>
      </c>
      <c r="N794" s="51"/>
      <c r="O794" s="51"/>
      <c r="P794" s="51"/>
      <c r="Q794" s="51"/>
      <c r="R794" s="51"/>
      <c r="S794" s="51"/>
      <c r="T794" s="51"/>
      <c r="U794" s="51"/>
      <c r="V794" s="51"/>
      <c r="W794" s="6">
        <v>13</v>
      </c>
      <c r="X794" s="7">
        <v>2</v>
      </c>
      <c r="Y794" s="31">
        <v>21</v>
      </c>
      <c r="Z794" s="31"/>
      <c r="AC794" t="str">
        <f t="shared" si="133"/>
        <v>Saint Patrick</v>
      </c>
      <c r="AD794" t="str">
        <f t="shared" si="134"/>
        <v>P</v>
      </c>
      <c r="AE794" t="str">
        <f t="shared" si="132"/>
        <v>TRUE</v>
      </c>
      <c r="AG794">
        <f t="shared" si="135"/>
        <v>13</v>
      </c>
      <c r="AH794">
        <f t="shared" si="136"/>
        <v>2</v>
      </c>
      <c r="AI794">
        <f t="shared" si="137"/>
        <v>21</v>
      </c>
      <c r="AJ794" t="str">
        <f t="shared" si="138"/>
        <v>Saint Patrick</v>
      </c>
      <c r="AK794">
        <f t="shared" si="139"/>
        <v>13997</v>
      </c>
      <c r="AL794" t="str">
        <f t="shared" si="140"/>
        <v>1302021</v>
      </c>
      <c r="AN794">
        <f t="shared" si="141"/>
        <v>13</v>
      </c>
      <c r="AO794">
        <f t="shared" si="142"/>
        <v>1</v>
      </c>
    </row>
    <row r="795" spans="1:41" x14ac:dyDescent="0.2">
      <c r="A795" s="29"/>
      <c r="B795" s="29"/>
      <c r="C795" s="29"/>
      <c r="D795" s="29"/>
      <c r="E795" s="29"/>
      <c r="F795" s="29"/>
      <c r="G795" s="29"/>
      <c r="H795" s="30" t="s">
        <v>800</v>
      </c>
      <c r="I795" s="30"/>
      <c r="J795" s="30"/>
      <c r="K795" s="30"/>
      <c r="L795" s="30"/>
      <c r="M795" s="30" t="s">
        <v>643</v>
      </c>
      <c r="N795" s="30"/>
      <c r="O795" s="30"/>
      <c r="P795" s="30"/>
      <c r="Q795" s="30"/>
      <c r="R795" s="30"/>
      <c r="S795" s="30"/>
      <c r="T795" s="30"/>
      <c r="U795" s="30"/>
      <c r="V795" s="30"/>
      <c r="W795" s="6">
        <v>13</v>
      </c>
      <c r="X795" s="7">
        <v>8</v>
      </c>
      <c r="Y795" s="31">
        <v>7</v>
      </c>
      <c r="Z795" s="31"/>
      <c r="AC795" t="str">
        <f t="shared" si="133"/>
        <v>Saint-Antoine</v>
      </c>
      <c r="AD795" t="str">
        <f t="shared" si="134"/>
        <v>VL</v>
      </c>
      <c r="AE795" t="str">
        <f t="shared" si="132"/>
        <v>TRUE</v>
      </c>
      <c r="AG795">
        <f t="shared" si="135"/>
        <v>13</v>
      </c>
      <c r="AH795">
        <f t="shared" si="136"/>
        <v>8</v>
      </c>
      <c r="AI795">
        <f t="shared" si="137"/>
        <v>7</v>
      </c>
      <c r="AJ795" t="str">
        <f t="shared" si="138"/>
        <v>Saint-Antoine</v>
      </c>
      <c r="AK795">
        <f t="shared" si="139"/>
        <v>13997</v>
      </c>
      <c r="AL795" t="str">
        <f t="shared" si="140"/>
        <v>1308007</v>
      </c>
      <c r="AN795">
        <f t="shared" si="141"/>
        <v>13</v>
      </c>
      <c r="AO795">
        <f t="shared" si="142"/>
        <v>2</v>
      </c>
    </row>
    <row r="796" spans="1:41" x14ac:dyDescent="0.2">
      <c r="A796" s="29"/>
      <c r="B796" s="29"/>
      <c r="C796" s="29"/>
      <c r="D796" s="29"/>
      <c r="E796" s="29"/>
      <c r="F796" s="29"/>
      <c r="G796" s="29"/>
      <c r="H796" s="30" t="s">
        <v>801</v>
      </c>
      <c r="I796" s="30"/>
      <c r="J796" s="30"/>
      <c r="K796" s="30"/>
      <c r="L796" s="30"/>
      <c r="M796" s="51" t="s">
        <v>639</v>
      </c>
      <c r="N796" s="51"/>
      <c r="O796" s="51"/>
      <c r="P796" s="51"/>
      <c r="Q796" s="51"/>
      <c r="R796" s="51"/>
      <c r="S796" s="51"/>
      <c r="T796" s="51"/>
      <c r="U796" s="51"/>
      <c r="V796" s="51"/>
      <c r="W796" s="6">
        <v>13</v>
      </c>
      <c r="X796" s="7">
        <v>8</v>
      </c>
      <c r="Y796" s="31">
        <v>19</v>
      </c>
      <c r="Z796" s="31"/>
      <c r="AC796" t="str">
        <f t="shared" si="133"/>
        <v>Saint-Charles</v>
      </c>
      <c r="AD796" t="str">
        <f t="shared" si="134"/>
        <v>P</v>
      </c>
      <c r="AE796" t="str">
        <f t="shared" si="132"/>
        <v>TRUE</v>
      </c>
      <c r="AG796">
        <f t="shared" si="135"/>
        <v>13</v>
      </c>
      <c r="AH796">
        <f t="shared" si="136"/>
        <v>8</v>
      </c>
      <c r="AI796">
        <f t="shared" si="137"/>
        <v>19</v>
      </c>
      <c r="AJ796" t="str">
        <f t="shared" si="138"/>
        <v>Saint-Charles</v>
      </c>
      <c r="AK796">
        <f t="shared" si="139"/>
        <v>13997</v>
      </c>
      <c r="AL796" t="str">
        <f t="shared" si="140"/>
        <v>1308019</v>
      </c>
      <c r="AN796">
        <f t="shared" si="141"/>
        <v>13</v>
      </c>
      <c r="AO796">
        <f t="shared" si="142"/>
        <v>1</v>
      </c>
    </row>
    <row r="797" spans="1:41" x14ac:dyDescent="0.2">
      <c r="A797" s="29"/>
      <c r="B797" s="29"/>
      <c r="C797" s="29"/>
      <c r="D797" s="29"/>
      <c r="E797" s="29"/>
      <c r="F797" s="29"/>
      <c r="G797" s="29"/>
      <c r="H797" s="30" t="s">
        <v>802</v>
      </c>
      <c r="I797" s="30"/>
      <c r="J797" s="30"/>
      <c r="K797" s="30"/>
      <c r="L797" s="30"/>
      <c r="M797" s="51" t="s">
        <v>639</v>
      </c>
      <c r="N797" s="51"/>
      <c r="O797" s="51"/>
      <c r="P797" s="51"/>
      <c r="Q797" s="51"/>
      <c r="R797" s="51"/>
      <c r="S797" s="51"/>
      <c r="T797" s="51"/>
      <c r="U797" s="51"/>
      <c r="V797" s="51"/>
      <c r="W797" s="6">
        <v>13</v>
      </c>
      <c r="X797" s="15">
        <v>13</v>
      </c>
      <c r="Y797" s="31">
        <v>11</v>
      </c>
      <c r="Z797" s="31"/>
      <c r="AC797" t="str">
        <f t="shared" si="133"/>
        <v>Sainte-Anne</v>
      </c>
      <c r="AD797" t="str">
        <f t="shared" si="134"/>
        <v>P</v>
      </c>
      <c r="AE797" t="str">
        <f t="shared" si="132"/>
        <v>TRUE</v>
      </c>
      <c r="AG797">
        <f t="shared" si="135"/>
        <v>13</v>
      </c>
      <c r="AH797">
        <f t="shared" si="136"/>
        <v>13</v>
      </c>
      <c r="AI797">
        <f t="shared" si="137"/>
        <v>11</v>
      </c>
      <c r="AJ797" t="str">
        <f t="shared" si="138"/>
        <v>Sainte-Anne</v>
      </c>
      <c r="AK797">
        <f t="shared" si="139"/>
        <v>13997</v>
      </c>
      <c r="AL797" t="str">
        <f t="shared" si="140"/>
        <v>1313011</v>
      </c>
      <c r="AN797">
        <f t="shared" si="141"/>
        <v>11</v>
      </c>
      <c r="AO797">
        <f t="shared" si="142"/>
        <v>1</v>
      </c>
    </row>
    <row r="798" spans="1:41" x14ac:dyDescent="0.2">
      <c r="A798" s="29"/>
      <c r="B798" s="29"/>
      <c r="C798" s="29"/>
      <c r="D798" s="29"/>
      <c r="E798" s="29"/>
      <c r="F798" s="29"/>
      <c r="G798" s="29"/>
      <c r="H798" s="30" t="s">
        <v>803</v>
      </c>
      <c r="I798" s="30"/>
      <c r="J798" s="30"/>
      <c r="K798" s="30"/>
      <c r="L798" s="30"/>
      <c r="M798" s="51" t="s">
        <v>639</v>
      </c>
      <c r="N798" s="51"/>
      <c r="O798" s="51"/>
      <c r="P798" s="51"/>
      <c r="Q798" s="51"/>
      <c r="R798" s="51"/>
      <c r="S798" s="51"/>
      <c r="T798" s="51"/>
      <c r="U798" s="51"/>
      <c r="V798" s="51"/>
      <c r="W798" s="6">
        <v>13</v>
      </c>
      <c r="X798" s="15">
        <v>13</v>
      </c>
      <c r="Y798" s="31">
        <v>41</v>
      </c>
      <c r="Z798" s="31"/>
      <c r="AC798" t="str">
        <f t="shared" si="133"/>
        <v>Saint-François</v>
      </c>
      <c r="AD798" t="str">
        <f t="shared" si="134"/>
        <v>P</v>
      </c>
      <c r="AE798" t="str">
        <f t="shared" si="132"/>
        <v>TRUE</v>
      </c>
      <c r="AG798">
        <f t="shared" si="135"/>
        <v>13</v>
      </c>
      <c r="AH798">
        <f t="shared" si="136"/>
        <v>13</v>
      </c>
      <c r="AI798">
        <f t="shared" si="137"/>
        <v>41</v>
      </c>
      <c r="AJ798" t="str">
        <f t="shared" si="138"/>
        <v>Saint-François</v>
      </c>
      <c r="AK798">
        <f t="shared" si="139"/>
        <v>13997</v>
      </c>
      <c r="AL798" t="str">
        <f t="shared" si="140"/>
        <v>1313041</v>
      </c>
      <c r="AN798">
        <f t="shared" si="141"/>
        <v>14</v>
      </c>
      <c r="AO798">
        <f t="shared" si="142"/>
        <v>1</v>
      </c>
    </row>
    <row r="799" spans="1:41" x14ac:dyDescent="0.2">
      <c r="A799" s="29"/>
      <c r="B799" s="29"/>
      <c r="C799" s="29"/>
      <c r="D799" s="29"/>
      <c r="E799" s="29"/>
      <c r="F799" s="29"/>
      <c r="G799" s="29"/>
      <c r="H799" s="30" t="s">
        <v>804</v>
      </c>
      <c r="I799" s="30"/>
      <c r="J799" s="30"/>
      <c r="K799" s="30"/>
      <c r="L799" s="30"/>
      <c r="M799" s="30" t="s">
        <v>643</v>
      </c>
      <c r="N799" s="30"/>
      <c r="O799" s="30"/>
      <c r="P799" s="30"/>
      <c r="Q799" s="30"/>
      <c r="R799" s="30"/>
      <c r="S799" s="30"/>
      <c r="T799" s="30"/>
      <c r="U799" s="30"/>
      <c r="V799" s="30"/>
      <c r="W799" s="6">
        <v>13</v>
      </c>
      <c r="X799" s="15">
        <v>13</v>
      </c>
      <c r="Y799" s="31">
        <v>42</v>
      </c>
      <c r="Z799" s="31"/>
      <c r="AC799" t="str">
        <f t="shared" si="133"/>
        <v>Saint-François de Madawaska</v>
      </c>
      <c r="AD799" t="str">
        <f t="shared" si="134"/>
        <v>VL</v>
      </c>
      <c r="AE799" t="str">
        <f t="shared" si="132"/>
        <v>TRUE</v>
      </c>
      <c r="AG799">
        <f t="shared" si="135"/>
        <v>13</v>
      </c>
      <c r="AH799">
        <f t="shared" si="136"/>
        <v>13</v>
      </c>
      <c r="AI799">
        <f t="shared" si="137"/>
        <v>42</v>
      </c>
      <c r="AJ799" t="str">
        <f t="shared" si="138"/>
        <v>Saint-François de Madawaska</v>
      </c>
      <c r="AK799">
        <f t="shared" si="139"/>
        <v>13997</v>
      </c>
      <c r="AL799" t="str">
        <f t="shared" si="140"/>
        <v>1313042</v>
      </c>
      <c r="AN799">
        <f t="shared" si="141"/>
        <v>27</v>
      </c>
      <c r="AO799">
        <f t="shared" si="142"/>
        <v>2</v>
      </c>
    </row>
    <row r="800" spans="1:41" x14ac:dyDescent="0.2">
      <c r="A800" s="29"/>
      <c r="B800" s="29"/>
      <c r="C800" s="29"/>
      <c r="D800" s="29"/>
      <c r="E800" s="29"/>
      <c r="F800" s="29"/>
      <c r="G800" s="29"/>
      <c r="H800" s="30" t="s">
        <v>805</v>
      </c>
      <c r="I800" s="30"/>
      <c r="J800" s="30"/>
      <c r="K800" s="30"/>
      <c r="L800" s="30"/>
      <c r="M800" s="51" t="s">
        <v>639</v>
      </c>
      <c r="N800" s="51"/>
      <c r="O800" s="51"/>
      <c r="P800" s="51"/>
      <c r="Q800" s="51"/>
      <c r="R800" s="51"/>
      <c r="S800" s="51"/>
      <c r="T800" s="51"/>
      <c r="U800" s="51"/>
      <c r="V800" s="51"/>
      <c r="W800" s="6">
        <v>13</v>
      </c>
      <c r="X800" s="15">
        <v>15</v>
      </c>
      <c r="Y800" s="31">
        <v>21</v>
      </c>
      <c r="Z800" s="31"/>
      <c r="AC800" t="str">
        <f t="shared" si="133"/>
        <v>Saint-Isidore</v>
      </c>
      <c r="AD800" t="str">
        <f t="shared" si="134"/>
        <v>P</v>
      </c>
      <c r="AE800" t="str">
        <f t="shared" si="132"/>
        <v>TRUE</v>
      </c>
      <c r="AG800">
        <f t="shared" si="135"/>
        <v>13</v>
      </c>
      <c r="AH800">
        <f t="shared" si="136"/>
        <v>15</v>
      </c>
      <c r="AI800">
        <f t="shared" si="137"/>
        <v>21</v>
      </c>
      <c r="AJ800" t="str">
        <f t="shared" si="138"/>
        <v>Saint-Isidore</v>
      </c>
      <c r="AK800">
        <f t="shared" si="139"/>
        <v>13997</v>
      </c>
      <c r="AL800" t="str">
        <f t="shared" si="140"/>
        <v>1315021</v>
      </c>
      <c r="AN800">
        <f t="shared" si="141"/>
        <v>13</v>
      </c>
      <c r="AO800">
        <f t="shared" si="142"/>
        <v>1</v>
      </c>
    </row>
    <row r="801" spans="1:41" x14ac:dyDescent="0.2">
      <c r="A801" s="29"/>
      <c r="B801" s="29"/>
      <c r="C801" s="29"/>
      <c r="D801" s="29"/>
      <c r="E801" s="29"/>
      <c r="F801" s="29"/>
      <c r="G801" s="29"/>
      <c r="H801" s="30" t="s">
        <v>806</v>
      </c>
      <c r="I801" s="30"/>
      <c r="J801" s="30"/>
      <c r="K801" s="30"/>
      <c r="L801" s="30"/>
      <c r="M801" s="30" t="s">
        <v>643</v>
      </c>
      <c r="N801" s="30"/>
      <c r="O801" s="30"/>
      <c r="P801" s="30"/>
      <c r="Q801" s="30"/>
      <c r="R801" s="30"/>
      <c r="S801" s="30"/>
      <c r="T801" s="30"/>
      <c r="U801" s="30"/>
      <c r="V801" s="30"/>
      <c r="W801" s="6">
        <v>13</v>
      </c>
      <c r="X801" s="15">
        <v>15</v>
      </c>
      <c r="Y801" s="31">
        <v>17</v>
      </c>
      <c r="Z801" s="31"/>
      <c r="AC801" t="str">
        <f t="shared" si="133"/>
        <v>Saint-Léolin</v>
      </c>
      <c r="AD801" t="str">
        <f t="shared" si="134"/>
        <v>VL</v>
      </c>
      <c r="AE801" t="str">
        <f t="shared" si="132"/>
        <v>TRUE</v>
      </c>
      <c r="AG801">
        <f t="shared" si="135"/>
        <v>13</v>
      </c>
      <c r="AH801">
        <f t="shared" si="136"/>
        <v>15</v>
      </c>
      <c r="AI801">
        <f t="shared" si="137"/>
        <v>17</v>
      </c>
      <c r="AJ801" t="str">
        <f t="shared" si="138"/>
        <v>Saint-Léolin</v>
      </c>
      <c r="AK801">
        <f t="shared" si="139"/>
        <v>13997</v>
      </c>
      <c r="AL801" t="str">
        <f t="shared" si="140"/>
        <v>1315017</v>
      </c>
      <c r="AN801">
        <f t="shared" si="141"/>
        <v>12</v>
      </c>
      <c r="AO801">
        <f t="shared" si="142"/>
        <v>2</v>
      </c>
    </row>
    <row r="802" spans="1:41" x14ac:dyDescent="0.2">
      <c r="A802" s="29"/>
      <c r="B802" s="29"/>
      <c r="C802" s="29"/>
      <c r="D802" s="29"/>
      <c r="E802" s="29"/>
      <c r="F802" s="29"/>
      <c r="G802" s="29"/>
      <c r="H802" s="30" t="s">
        <v>807</v>
      </c>
      <c r="I802" s="30"/>
      <c r="J802" s="30"/>
      <c r="K802" s="30"/>
      <c r="L802" s="30"/>
      <c r="M802" s="51" t="s">
        <v>639</v>
      </c>
      <c r="N802" s="51"/>
      <c r="O802" s="51"/>
      <c r="P802" s="51"/>
      <c r="Q802" s="51"/>
      <c r="R802" s="51"/>
      <c r="S802" s="51"/>
      <c r="T802" s="51"/>
      <c r="U802" s="51"/>
      <c r="V802" s="51"/>
      <c r="W802" s="6">
        <v>13</v>
      </c>
      <c r="X802" s="15">
        <v>13</v>
      </c>
      <c r="Y802" s="31">
        <v>4</v>
      </c>
      <c r="Z802" s="31"/>
      <c r="AC802" t="str">
        <f t="shared" si="133"/>
        <v>Saint-Léonard</v>
      </c>
      <c r="AD802" t="str">
        <f t="shared" si="134"/>
        <v>P</v>
      </c>
      <c r="AE802" t="str">
        <f t="shared" si="132"/>
        <v>TRUE</v>
      </c>
      <c r="AG802">
        <f t="shared" si="135"/>
        <v>13</v>
      </c>
      <c r="AH802">
        <f t="shared" si="136"/>
        <v>13</v>
      </c>
      <c r="AI802">
        <f t="shared" si="137"/>
        <v>4</v>
      </c>
      <c r="AJ802" t="str">
        <f t="shared" si="138"/>
        <v>Saint-Léonard</v>
      </c>
      <c r="AK802">
        <f t="shared" si="139"/>
        <v>13997</v>
      </c>
      <c r="AL802" t="str">
        <f t="shared" si="140"/>
        <v>1313004</v>
      </c>
      <c r="AN802">
        <f t="shared" si="141"/>
        <v>13</v>
      </c>
      <c r="AO802">
        <f t="shared" si="142"/>
        <v>1</v>
      </c>
    </row>
    <row r="803" spans="1:41" x14ac:dyDescent="0.2">
      <c r="A803" s="29"/>
      <c r="B803" s="29"/>
      <c r="C803" s="29"/>
      <c r="D803" s="29"/>
      <c r="E803" s="29"/>
      <c r="F803" s="29"/>
      <c r="G803" s="29"/>
      <c r="H803" s="30" t="s">
        <v>807</v>
      </c>
      <c r="I803" s="30"/>
      <c r="J803" s="30"/>
      <c r="K803" s="30"/>
      <c r="L803" s="30"/>
      <c r="M803" s="30" t="s">
        <v>653</v>
      </c>
      <c r="N803" s="30"/>
      <c r="O803" s="30"/>
      <c r="P803" s="30"/>
      <c r="Q803" s="30"/>
      <c r="R803" s="30"/>
      <c r="S803" s="30"/>
      <c r="T803" s="30"/>
      <c r="U803" s="30"/>
      <c r="V803" s="30"/>
      <c r="W803" s="6">
        <v>13</v>
      </c>
      <c r="X803" s="15">
        <v>13</v>
      </c>
      <c r="Y803" s="31">
        <v>6</v>
      </c>
      <c r="Z803" s="31"/>
      <c r="AC803" t="str">
        <f t="shared" si="133"/>
        <v>Saint-Léonard</v>
      </c>
      <c r="AD803" t="str">
        <f t="shared" si="134"/>
        <v>TV</v>
      </c>
      <c r="AE803" t="str">
        <f t="shared" si="132"/>
        <v>TRUE</v>
      </c>
      <c r="AG803">
        <f t="shared" si="135"/>
        <v>13</v>
      </c>
      <c r="AH803">
        <f t="shared" si="136"/>
        <v>13</v>
      </c>
      <c r="AI803">
        <f t="shared" si="137"/>
        <v>6</v>
      </c>
      <c r="AJ803" t="str">
        <f t="shared" si="138"/>
        <v>Saint-Léonard</v>
      </c>
      <c r="AK803">
        <f t="shared" si="139"/>
        <v>13997</v>
      </c>
      <c r="AL803" t="str">
        <f t="shared" si="140"/>
        <v>1313006</v>
      </c>
      <c r="AN803">
        <f t="shared" si="141"/>
        <v>13</v>
      </c>
      <c r="AO803">
        <f t="shared" si="142"/>
        <v>2</v>
      </c>
    </row>
    <row r="804" spans="1:41" x14ac:dyDescent="0.2">
      <c r="A804" s="29"/>
      <c r="B804" s="29"/>
      <c r="C804" s="29"/>
      <c r="D804" s="29"/>
      <c r="E804" s="29"/>
      <c r="F804" s="29"/>
      <c r="G804" s="29"/>
      <c r="H804" s="30" t="s">
        <v>808</v>
      </c>
      <c r="I804" s="30"/>
      <c r="J804" s="30"/>
      <c r="K804" s="30"/>
      <c r="L804" s="30"/>
      <c r="M804" s="51" t="s">
        <v>639</v>
      </c>
      <c r="N804" s="51"/>
      <c r="O804" s="51"/>
      <c r="P804" s="51"/>
      <c r="Q804" s="51"/>
      <c r="R804" s="51"/>
      <c r="S804" s="51"/>
      <c r="T804" s="51"/>
      <c r="U804" s="51"/>
      <c r="V804" s="51"/>
      <c r="W804" s="6">
        <v>13</v>
      </c>
      <c r="X804" s="7">
        <v>8</v>
      </c>
      <c r="Y804" s="31">
        <v>21</v>
      </c>
      <c r="Z804" s="31"/>
      <c r="AC804" t="str">
        <f t="shared" si="133"/>
        <v>Saint-Louis</v>
      </c>
      <c r="AD804" t="str">
        <f t="shared" si="134"/>
        <v>P</v>
      </c>
      <c r="AE804" t="str">
        <f t="shared" si="132"/>
        <v>TRUE</v>
      </c>
      <c r="AG804">
        <f t="shared" si="135"/>
        <v>13</v>
      </c>
      <c r="AH804">
        <f t="shared" si="136"/>
        <v>8</v>
      </c>
      <c r="AI804">
        <f t="shared" si="137"/>
        <v>21</v>
      </c>
      <c r="AJ804" t="str">
        <f t="shared" si="138"/>
        <v>Saint-Louis</v>
      </c>
      <c r="AK804">
        <f t="shared" si="139"/>
        <v>13997</v>
      </c>
      <c r="AL804" t="str">
        <f t="shared" si="140"/>
        <v>1308021</v>
      </c>
      <c r="AN804">
        <f t="shared" si="141"/>
        <v>11</v>
      </c>
      <c r="AO804">
        <f t="shared" si="142"/>
        <v>1</v>
      </c>
    </row>
    <row r="805" spans="1:41" x14ac:dyDescent="0.2">
      <c r="A805" s="29"/>
      <c r="B805" s="29"/>
      <c r="C805" s="29"/>
      <c r="D805" s="29"/>
      <c r="E805" s="29"/>
      <c r="F805" s="29"/>
      <c r="G805" s="29"/>
      <c r="H805" s="30" t="s">
        <v>809</v>
      </c>
      <c r="I805" s="30"/>
      <c r="J805" s="30"/>
      <c r="K805" s="30"/>
      <c r="L805" s="30"/>
      <c r="M805" s="30" t="s">
        <v>643</v>
      </c>
      <c r="N805" s="30"/>
      <c r="O805" s="30"/>
      <c r="P805" s="30"/>
      <c r="Q805" s="30"/>
      <c r="R805" s="30"/>
      <c r="S805" s="30"/>
      <c r="T805" s="30"/>
      <c r="U805" s="30"/>
      <c r="V805" s="30"/>
      <c r="W805" s="6">
        <v>13</v>
      </c>
      <c r="X805" s="7">
        <v>8</v>
      </c>
      <c r="Y805" s="31">
        <v>22</v>
      </c>
      <c r="Z805" s="31"/>
      <c r="AC805" t="str">
        <f t="shared" si="133"/>
        <v>Saint-Louis de Kent</v>
      </c>
      <c r="AD805" t="str">
        <f t="shared" si="134"/>
        <v>VL</v>
      </c>
      <c r="AE805" t="str">
        <f t="shared" si="132"/>
        <v>TRUE</v>
      </c>
      <c r="AG805">
        <f t="shared" si="135"/>
        <v>13</v>
      </c>
      <c r="AH805">
        <f t="shared" si="136"/>
        <v>8</v>
      </c>
      <c r="AI805">
        <f t="shared" si="137"/>
        <v>22</v>
      </c>
      <c r="AJ805" t="str">
        <f t="shared" si="138"/>
        <v>Saint-Louis de Kent</v>
      </c>
      <c r="AK805">
        <f t="shared" si="139"/>
        <v>13997</v>
      </c>
      <c r="AL805" t="str">
        <f t="shared" si="140"/>
        <v>1308022</v>
      </c>
      <c r="AN805">
        <f t="shared" si="141"/>
        <v>19</v>
      </c>
      <c r="AO805">
        <f t="shared" si="142"/>
        <v>2</v>
      </c>
    </row>
    <row r="806" spans="1:41" x14ac:dyDescent="0.2">
      <c r="A806" s="29"/>
      <c r="B806" s="29"/>
      <c r="C806" s="29"/>
      <c r="D806" s="29"/>
      <c r="E806" s="29"/>
      <c r="F806" s="29"/>
      <c r="G806" s="29"/>
      <c r="H806" s="30" t="s">
        <v>810</v>
      </c>
      <c r="I806" s="30"/>
      <c r="J806" s="30"/>
      <c r="K806" s="30"/>
      <c r="L806" s="30"/>
      <c r="M806" s="51" t="s">
        <v>639</v>
      </c>
      <c r="N806" s="51"/>
      <c r="O806" s="51"/>
      <c r="P806" s="51"/>
      <c r="Q806" s="51"/>
      <c r="R806" s="51"/>
      <c r="S806" s="51"/>
      <c r="T806" s="51"/>
      <c r="U806" s="51"/>
      <c r="V806" s="51"/>
      <c r="W806" s="6">
        <v>13</v>
      </c>
      <c r="X806" s="15">
        <v>15</v>
      </c>
      <c r="Y806" s="31">
        <v>1</v>
      </c>
      <c r="Z806" s="31"/>
      <c r="AC806" t="str">
        <f t="shared" si="133"/>
        <v>Saumarez</v>
      </c>
      <c r="AD806" t="str">
        <f t="shared" si="134"/>
        <v>P</v>
      </c>
      <c r="AE806" t="str">
        <f t="shared" si="132"/>
        <v>TRUE</v>
      </c>
      <c r="AG806">
        <f t="shared" si="135"/>
        <v>13</v>
      </c>
      <c r="AH806">
        <f t="shared" si="136"/>
        <v>15</v>
      </c>
      <c r="AI806">
        <f t="shared" si="137"/>
        <v>1</v>
      </c>
      <c r="AJ806" t="str">
        <f t="shared" si="138"/>
        <v>Saumarez</v>
      </c>
      <c r="AK806">
        <f t="shared" si="139"/>
        <v>13997</v>
      </c>
      <c r="AL806" t="str">
        <f t="shared" si="140"/>
        <v>1315001</v>
      </c>
      <c r="AN806">
        <f t="shared" si="141"/>
        <v>8</v>
      </c>
      <c r="AO806">
        <f t="shared" si="142"/>
        <v>1</v>
      </c>
    </row>
    <row r="807" spans="1:41" x14ac:dyDescent="0.2">
      <c r="A807" s="29"/>
      <c r="B807" s="29"/>
      <c r="C807" s="29"/>
      <c r="D807" s="29"/>
      <c r="E807" s="29"/>
      <c r="F807" s="29"/>
      <c r="G807" s="29"/>
      <c r="H807" s="30" t="s">
        <v>811</v>
      </c>
      <c r="I807" s="30"/>
      <c r="J807" s="30"/>
      <c r="K807" s="30"/>
      <c r="L807" s="30"/>
      <c r="M807" s="51" t="s">
        <v>639</v>
      </c>
      <c r="N807" s="51"/>
      <c r="O807" s="51"/>
      <c r="P807" s="51"/>
      <c r="Q807" s="51"/>
      <c r="R807" s="51"/>
      <c r="S807" s="51"/>
      <c r="T807" s="51"/>
      <c r="U807" s="51"/>
      <c r="V807" s="51"/>
      <c r="W807" s="6">
        <v>13</v>
      </c>
      <c r="X807" s="15">
        <v>10</v>
      </c>
      <c r="Y807" s="31">
        <v>24</v>
      </c>
      <c r="Z807" s="31"/>
      <c r="AC807" t="str">
        <f t="shared" si="133"/>
        <v>Southampton</v>
      </c>
      <c r="AD807" t="str">
        <f t="shared" si="134"/>
        <v>P</v>
      </c>
      <c r="AE807" t="str">
        <f t="shared" si="132"/>
        <v>TRUE</v>
      </c>
      <c r="AG807">
        <f t="shared" si="135"/>
        <v>13</v>
      </c>
      <c r="AH807">
        <f t="shared" si="136"/>
        <v>10</v>
      </c>
      <c r="AI807">
        <f t="shared" si="137"/>
        <v>24</v>
      </c>
      <c r="AJ807" t="str">
        <f t="shared" si="138"/>
        <v>Southampton</v>
      </c>
      <c r="AK807">
        <f t="shared" si="139"/>
        <v>13997</v>
      </c>
      <c r="AL807" t="str">
        <f t="shared" si="140"/>
        <v>1310024</v>
      </c>
      <c r="AN807">
        <f t="shared" si="141"/>
        <v>11</v>
      </c>
      <c r="AO807">
        <f t="shared" si="142"/>
        <v>1</v>
      </c>
    </row>
    <row r="808" spans="1:41" x14ac:dyDescent="0.2">
      <c r="A808" s="29"/>
      <c r="B808" s="29"/>
      <c r="C808" s="29"/>
      <c r="D808" s="29"/>
      <c r="E808" s="29"/>
      <c r="F808" s="29"/>
      <c r="G808" s="29"/>
      <c r="H808" s="30" t="s">
        <v>812</v>
      </c>
      <c r="I808" s="30"/>
      <c r="J808" s="30"/>
      <c r="K808" s="30"/>
      <c r="L808" s="30"/>
      <c r="M808" s="51" t="s">
        <v>639</v>
      </c>
      <c r="N808" s="51"/>
      <c r="O808" s="51"/>
      <c r="P808" s="51"/>
      <c r="Q808" s="51"/>
      <c r="R808" s="51"/>
      <c r="S808" s="51"/>
      <c r="T808" s="51"/>
      <c r="U808" s="51"/>
      <c r="V808" s="51"/>
      <c r="W808" s="6">
        <v>13</v>
      </c>
      <c r="X808" s="7">
        <v>5</v>
      </c>
      <c r="Y808" s="31">
        <v>34</v>
      </c>
      <c r="Z808" s="31"/>
      <c r="AC808" t="str">
        <f t="shared" si="133"/>
        <v>Springfield</v>
      </c>
      <c r="AD808" t="str">
        <f t="shared" si="134"/>
        <v>P</v>
      </c>
      <c r="AE808" t="str">
        <f t="shared" si="132"/>
        <v>TRUE</v>
      </c>
      <c r="AG808">
        <f t="shared" si="135"/>
        <v>13</v>
      </c>
      <c r="AH808">
        <f t="shared" si="136"/>
        <v>5</v>
      </c>
      <c r="AI808">
        <f t="shared" si="137"/>
        <v>34</v>
      </c>
      <c r="AJ808" t="str">
        <f t="shared" si="138"/>
        <v>Springfield</v>
      </c>
      <c r="AK808">
        <f t="shared" si="139"/>
        <v>13997</v>
      </c>
      <c r="AL808" t="str">
        <f t="shared" si="140"/>
        <v>1305034</v>
      </c>
      <c r="AN808">
        <f t="shared" si="141"/>
        <v>11</v>
      </c>
      <c r="AO808">
        <f t="shared" si="142"/>
        <v>1</v>
      </c>
    </row>
    <row r="809" spans="1:41" x14ac:dyDescent="0.2">
      <c r="A809" s="29"/>
      <c r="B809" s="29"/>
      <c r="C809" s="29"/>
      <c r="D809" s="29"/>
      <c r="E809" s="29"/>
      <c r="F809" s="29"/>
      <c r="G809" s="29"/>
      <c r="H809" s="30" t="s">
        <v>813</v>
      </c>
      <c r="I809" s="30"/>
      <c r="J809" s="30"/>
      <c r="K809" s="30"/>
      <c r="L809" s="30"/>
      <c r="M809" s="51" t="s">
        <v>639</v>
      </c>
      <c r="N809" s="51"/>
      <c r="O809" s="51"/>
      <c r="P809" s="51"/>
      <c r="Q809" s="51"/>
      <c r="R809" s="51"/>
      <c r="S809" s="51"/>
      <c r="T809" s="51"/>
      <c r="U809" s="51"/>
      <c r="V809" s="51"/>
      <c r="W809" s="6">
        <v>13</v>
      </c>
      <c r="X809" s="7">
        <v>5</v>
      </c>
      <c r="Y809" s="31">
        <v>31</v>
      </c>
      <c r="Z809" s="31"/>
      <c r="AC809" t="str">
        <f t="shared" si="133"/>
        <v>Studholm</v>
      </c>
      <c r="AD809" t="str">
        <f t="shared" si="134"/>
        <v>P</v>
      </c>
      <c r="AE809" t="str">
        <f t="shared" si="132"/>
        <v>TRUE</v>
      </c>
      <c r="AG809">
        <f t="shared" si="135"/>
        <v>13</v>
      </c>
      <c r="AH809">
        <f t="shared" si="136"/>
        <v>5</v>
      </c>
      <c r="AI809">
        <f t="shared" si="137"/>
        <v>31</v>
      </c>
      <c r="AJ809" t="str">
        <f t="shared" si="138"/>
        <v>Studholm</v>
      </c>
      <c r="AK809">
        <f t="shared" si="139"/>
        <v>13997</v>
      </c>
      <c r="AL809" t="str">
        <f t="shared" si="140"/>
        <v>1305031</v>
      </c>
      <c r="AN809">
        <f t="shared" si="141"/>
        <v>8</v>
      </c>
      <c r="AO809">
        <f t="shared" si="142"/>
        <v>1</v>
      </c>
    </row>
    <row r="810" spans="1:41" x14ac:dyDescent="0.2">
      <c r="A810" s="29"/>
      <c r="B810" s="29"/>
      <c r="C810" s="29"/>
      <c r="D810" s="29"/>
      <c r="E810" s="29"/>
      <c r="F810" s="29"/>
      <c r="G810" s="29"/>
      <c r="H810" s="30" t="s">
        <v>814</v>
      </c>
      <c r="I810" s="30"/>
      <c r="J810" s="30"/>
      <c r="K810" s="30"/>
      <c r="L810" s="30"/>
      <c r="M810" s="51" t="s">
        <v>12</v>
      </c>
      <c r="N810" s="51"/>
      <c r="O810" s="51"/>
      <c r="P810" s="51"/>
      <c r="Q810" s="51"/>
      <c r="R810" s="51"/>
      <c r="S810" s="51"/>
      <c r="T810" s="51"/>
      <c r="U810" s="51"/>
      <c r="V810" s="51"/>
      <c r="W810" s="6">
        <v>13</v>
      </c>
      <c r="X810" s="7">
        <v>5</v>
      </c>
      <c r="Y810" s="31">
        <v>22</v>
      </c>
      <c r="Z810" s="31"/>
      <c r="AC810" t="str">
        <f t="shared" si="133"/>
        <v>Sussex</v>
      </c>
      <c r="AD810" t="str">
        <f t="shared" si="134"/>
        <v>T</v>
      </c>
      <c r="AE810" t="str">
        <f t="shared" si="132"/>
        <v>TRUE</v>
      </c>
      <c r="AG810">
        <f t="shared" si="135"/>
        <v>13</v>
      </c>
      <c r="AH810">
        <f t="shared" si="136"/>
        <v>5</v>
      </c>
      <c r="AI810">
        <f t="shared" si="137"/>
        <v>22</v>
      </c>
      <c r="AJ810" t="str">
        <f t="shared" si="138"/>
        <v>Sussex</v>
      </c>
      <c r="AK810">
        <f t="shared" si="139"/>
        <v>13997</v>
      </c>
      <c r="AL810" t="str">
        <f t="shared" si="140"/>
        <v>1305022</v>
      </c>
      <c r="AN810">
        <f t="shared" si="141"/>
        <v>6</v>
      </c>
      <c r="AO810">
        <f t="shared" si="142"/>
        <v>1</v>
      </c>
    </row>
    <row r="811" spans="1:41" x14ac:dyDescent="0.2">
      <c r="A811" s="29"/>
      <c r="B811" s="29"/>
      <c r="C811" s="29"/>
      <c r="D811" s="29"/>
      <c r="E811" s="29"/>
      <c r="F811" s="29"/>
      <c r="G811" s="29"/>
      <c r="H811" s="30" t="s">
        <v>814</v>
      </c>
      <c r="I811" s="30"/>
      <c r="J811" s="30"/>
      <c r="K811" s="30"/>
      <c r="L811" s="30"/>
      <c r="M811" s="51" t="s">
        <v>639</v>
      </c>
      <c r="N811" s="51"/>
      <c r="O811" s="51"/>
      <c r="P811" s="51"/>
      <c r="Q811" s="51"/>
      <c r="R811" s="51"/>
      <c r="S811" s="51"/>
      <c r="T811" s="51"/>
      <c r="U811" s="51"/>
      <c r="V811" s="51"/>
      <c r="W811" s="6">
        <v>13</v>
      </c>
      <c r="X811" s="7">
        <v>5</v>
      </c>
      <c r="Y811" s="31">
        <v>21</v>
      </c>
      <c r="Z811" s="31"/>
      <c r="AC811" t="str">
        <f t="shared" si="133"/>
        <v>Sussex</v>
      </c>
      <c r="AD811" t="str">
        <f t="shared" si="134"/>
        <v>P</v>
      </c>
      <c r="AE811" t="str">
        <f t="shared" si="132"/>
        <v>TRUE</v>
      </c>
      <c r="AG811">
        <f t="shared" si="135"/>
        <v>13</v>
      </c>
      <c r="AH811">
        <f t="shared" si="136"/>
        <v>5</v>
      </c>
      <c r="AI811">
        <f t="shared" si="137"/>
        <v>21</v>
      </c>
      <c r="AJ811" t="str">
        <f t="shared" si="138"/>
        <v>Sussex</v>
      </c>
      <c r="AK811">
        <f t="shared" si="139"/>
        <v>13997</v>
      </c>
      <c r="AL811" t="str">
        <f t="shared" si="140"/>
        <v>1305021</v>
      </c>
      <c r="AN811">
        <f t="shared" si="141"/>
        <v>6</v>
      </c>
      <c r="AO811">
        <f t="shared" si="142"/>
        <v>1</v>
      </c>
    </row>
    <row r="812" spans="1:41" x14ac:dyDescent="0.2">
      <c r="A812" s="29"/>
      <c r="B812" s="29"/>
      <c r="C812" s="29"/>
      <c r="D812" s="29"/>
      <c r="E812" s="29"/>
      <c r="F812" s="29"/>
      <c r="G812" s="29"/>
      <c r="H812" s="30" t="s">
        <v>815</v>
      </c>
      <c r="I812" s="30"/>
      <c r="J812" s="30"/>
      <c r="K812" s="30"/>
      <c r="L812" s="30"/>
      <c r="M812" s="30" t="s">
        <v>643</v>
      </c>
      <c r="N812" s="30"/>
      <c r="O812" s="30"/>
      <c r="P812" s="30"/>
      <c r="Q812" s="30"/>
      <c r="R812" s="30"/>
      <c r="S812" s="30"/>
      <c r="T812" s="30"/>
      <c r="U812" s="30"/>
      <c r="V812" s="30"/>
      <c r="W812" s="6">
        <v>13</v>
      </c>
      <c r="X812" s="7">
        <v>5</v>
      </c>
      <c r="Y812" s="31">
        <v>23</v>
      </c>
      <c r="Z812" s="31"/>
      <c r="AC812" t="str">
        <f t="shared" si="133"/>
        <v>Sussex Corner</v>
      </c>
      <c r="AD812" t="str">
        <f t="shared" si="134"/>
        <v>VL</v>
      </c>
      <c r="AE812" t="str">
        <f t="shared" si="132"/>
        <v>TRUE</v>
      </c>
      <c r="AG812">
        <f t="shared" si="135"/>
        <v>13</v>
      </c>
      <c r="AH812">
        <f t="shared" si="136"/>
        <v>5</v>
      </c>
      <c r="AI812">
        <f t="shared" si="137"/>
        <v>23</v>
      </c>
      <c r="AJ812" t="str">
        <f t="shared" si="138"/>
        <v>Sussex Corner</v>
      </c>
      <c r="AK812">
        <f t="shared" si="139"/>
        <v>13997</v>
      </c>
      <c r="AL812" t="str">
        <f t="shared" si="140"/>
        <v>1305023</v>
      </c>
      <c r="AN812">
        <f t="shared" si="141"/>
        <v>13</v>
      </c>
      <c r="AO812">
        <f t="shared" si="142"/>
        <v>2</v>
      </c>
    </row>
    <row r="813" spans="1:41" x14ac:dyDescent="0.2">
      <c r="A813" s="29"/>
      <c r="B813" s="29"/>
      <c r="C813" s="29"/>
      <c r="D813" s="29"/>
      <c r="E813" s="29"/>
      <c r="F813" s="29"/>
      <c r="G813" s="29"/>
      <c r="H813" s="30" t="s">
        <v>816</v>
      </c>
      <c r="I813" s="30"/>
      <c r="J813" s="30"/>
      <c r="K813" s="30"/>
      <c r="L813" s="30"/>
      <c r="M813" s="30" t="s">
        <v>749</v>
      </c>
      <c r="N813" s="30"/>
      <c r="O813" s="30"/>
      <c r="P813" s="30"/>
      <c r="Q813" s="30"/>
      <c r="R813" s="30"/>
      <c r="S813" s="30"/>
      <c r="T813" s="30"/>
      <c r="U813" s="30"/>
      <c r="V813" s="30"/>
      <c r="W813" s="6">
        <v>13</v>
      </c>
      <c r="X813" s="7">
        <v>9</v>
      </c>
      <c r="Y813" s="31">
        <v>27</v>
      </c>
      <c r="Z813" s="31"/>
      <c r="AC813" t="str">
        <f t="shared" si="133"/>
        <v>Upper Miramichi</v>
      </c>
      <c r="AD813" t="str">
        <f t="shared" si="134"/>
        <v>RCR</v>
      </c>
      <c r="AE813" t="str">
        <f t="shared" si="132"/>
        <v>TRUE</v>
      </c>
      <c r="AG813">
        <f t="shared" si="135"/>
        <v>13</v>
      </c>
      <c r="AH813">
        <f t="shared" si="136"/>
        <v>9</v>
      </c>
      <c r="AI813">
        <f t="shared" si="137"/>
        <v>27</v>
      </c>
      <c r="AJ813" t="str">
        <f t="shared" si="138"/>
        <v>Upper Miramichi</v>
      </c>
      <c r="AK813">
        <f t="shared" si="139"/>
        <v>13997</v>
      </c>
      <c r="AL813" t="str">
        <f t="shared" si="140"/>
        <v>1309027</v>
      </c>
      <c r="AN813">
        <f t="shared" si="141"/>
        <v>15</v>
      </c>
      <c r="AO813">
        <f t="shared" si="142"/>
        <v>3</v>
      </c>
    </row>
    <row r="814" spans="1:41" x14ac:dyDescent="0.2">
      <c r="A814" s="29"/>
      <c r="B814" s="29"/>
      <c r="C814" s="29"/>
      <c r="D814" s="29"/>
      <c r="E814" s="29"/>
      <c r="F814" s="29"/>
      <c r="G814" s="29"/>
      <c r="H814" s="30" t="s">
        <v>817</v>
      </c>
      <c r="I814" s="30"/>
      <c r="J814" s="30"/>
      <c r="K814" s="30"/>
      <c r="L814" s="30"/>
      <c r="M814" s="51" t="s">
        <v>639</v>
      </c>
      <c r="N814" s="51"/>
      <c r="O814" s="51"/>
      <c r="P814" s="51"/>
      <c r="Q814" s="51"/>
      <c r="R814" s="51"/>
      <c r="S814" s="51"/>
      <c r="T814" s="51"/>
      <c r="U814" s="51"/>
      <c r="V814" s="51"/>
      <c r="W814" s="6">
        <v>13</v>
      </c>
      <c r="X814" s="7">
        <v>4</v>
      </c>
      <c r="Y814" s="31">
        <v>18</v>
      </c>
      <c r="Z814" s="31"/>
      <c r="AC814" t="str">
        <f t="shared" si="133"/>
        <v>Waterborough</v>
      </c>
      <c r="AD814" t="str">
        <f t="shared" si="134"/>
        <v>P</v>
      </c>
      <c r="AE814" t="str">
        <f t="shared" si="132"/>
        <v>TRUE</v>
      </c>
      <c r="AG814">
        <f t="shared" si="135"/>
        <v>13</v>
      </c>
      <c r="AH814">
        <f t="shared" si="136"/>
        <v>4</v>
      </c>
      <c r="AI814">
        <f t="shared" si="137"/>
        <v>18</v>
      </c>
      <c r="AJ814" t="str">
        <f t="shared" si="138"/>
        <v>Waterborough</v>
      </c>
      <c r="AK814">
        <f t="shared" si="139"/>
        <v>13997</v>
      </c>
      <c r="AL814" t="str">
        <f t="shared" si="140"/>
        <v>1304018</v>
      </c>
      <c r="AN814">
        <f t="shared" si="141"/>
        <v>12</v>
      </c>
      <c r="AO814">
        <f t="shared" si="142"/>
        <v>1</v>
      </c>
    </row>
    <row r="815" spans="1:41" x14ac:dyDescent="0.2">
      <c r="A815" s="29"/>
      <c r="B815" s="29"/>
      <c r="C815" s="29"/>
      <c r="D815" s="29"/>
      <c r="E815" s="29"/>
      <c r="F815" s="29"/>
      <c r="G815" s="29"/>
      <c r="H815" s="30" t="s">
        <v>818</v>
      </c>
      <c r="I815" s="30"/>
      <c r="J815" s="30"/>
      <c r="K815" s="30"/>
      <c r="L815" s="30"/>
      <c r="M815" s="51" t="s">
        <v>639</v>
      </c>
      <c r="N815" s="51"/>
      <c r="O815" s="51"/>
      <c r="P815" s="51"/>
      <c r="Q815" s="51"/>
      <c r="R815" s="51"/>
      <c r="S815" s="51"/>
      <c r="T815" s="51"/>
      <c r="U815" s="51"/>
      <c r="V815" s="51"/>
      <c r="W815" s="6">
        <v>13</v>
      </c>
      <c r="X815" s="7">
        <v>5</v>
      </c>
      <c r="Y815" s="31">
        <v>24</v>
      </c>
      <c r="Z815" s="31"/>
      <c r="AC815" t="str">
        <f t="shared" si="133"/>
        <v>Waterford</v>
      </c>
      <c r="AD815" t="str">
        <f t="shared" si="134"/>
        <v>P</v>
      </c>
      <c r="AE815" t="str">
        <f t="shared" si="132"/>
        <v>TRUE</v>
      </c>
      <c r="AG815">
        <f t="shared" si="135"/>
        <v>13</v>
      </c>
      <c r="AH815">
        <f t="shared" si="136"/>
        <v>5</v>
      </c>
      <c r="AI815">
        <f t="shared" si="137"/>
        <v>24</v>
      </c>
      <c r="AJ815" t="str">
        <f t="shared" si="138"/>
        <v>Waterford</v>
      </c>
      <c r="AK815">
        <f t="shared" si="139"/>
        <v>13997</v>
      </c>
      <c r="AL815" t="str">
        <f t="shared" si="140"/>
        <v>1305024</v>
      </c>
      <c r="AN815">
        <f t="shared" si="141"/>
        <v>9</v>
      </c>
      <c r="AO815">
        <f t="shared" si="142"/>
        <v>1</v>
      </c>
    </row>
    <row r="816" spans="1:41" x14ac:dyDescent="0.2">
      <c r="A816" s="29"/>
      <c r="B816" s="29"/>
      <c r="C816" s="29"/>
      <c r="D816" s="29"/>
      <c r="E816" s="29"/>
      <c r="F816" s="29"/>
      <c r="G816" s="29"/>
      <c r="H816" s="30" t="s">
        <v>464</v>
      </c>
      <c r="I816" s="30"/>
      <c r="J816" s="30"/>
      <c r="K816" s="30"/>
      <c r="L816" s="30"/>
      <c r="M816" s="51" t="s">
        <v>639</v>
      </c>
      <c r="N816" s="51"/>
      <c r="O816" s="51"/>
      <c r="P816" s="51"/>
      <c r="Q816" s="51"/>
      <c r="R816" s="51"/>
      <c r="S816" s="51"/>
      <c r="T816" s="51"/>
      <c r="U816" s="51"/>
      <c r="V816" s="51"/>
      <c r="W816" s="6">
        <v>13</v>
      </c>
      <c r="X816" s="7">
        <v>8</v>
      </c>
      <c r="Y816" s="31">
        <v>4</v>
      </c>
      <c r="Z816" s="31"/>
      <c r="AC816" t="str">
        <f t="shared" si="133"/>
        <v>Wellington</v>
      </c>
      <c r="AD816" t="str">
        <f t="shared" si="134"/>
        <v>P</v>
      </c>
      <c r="AE816" t="str">
        <f t="shared" si="132"/>
        <v>TRUE</v>
      </c>
      <c r="AG816">
        <f t="shared" si="135"/>
        <v>13</v>
      </c>
      <c r="AH816">
        <f t="shared" si="136"/>
        <v>8</v>
      </c>
      <c r="AI816">
        <f t="shared" si="137"/>
        <v>4</v>
      </c>
      <c r="AJ816" t="str">
        <f t="shared" si="138"/>
        <v>Wellington</v>
      </c>
      <c r="AK816">
        <f t="shared" si="139"/>
        <v>13997</v>
      </c>
      <c r="AL816" t="str">
        <f t="shared" si="140"/>
        <v>1308004</v>
      </c>
      <c r="AN816">
        <f t="shared" si="141"/>
        <v>10</v>
      </c>
      <c r="AO816">
        <f t="shared" si="142"/>
        <v>1</v>
      </c>
    </row>
    <row r="817" spans="1:41" x14ac:dyDescent="0.2">
      <c r="A817" s="29"/>
      <c r="B817" s="29"/>
      <c r="C817" s="29"/>
      <c r="D817" s="29"/>
      <c r="E817" s="29"/>
      <c r="F817" s="29"/>
      <c r="G817" s="29"/>
      <c r="H817" s="30" t="s">
        <v>819</v>
      </c>
      <c r="I817" s="30"/>
      <c r="J817" s="30"/>
      <c r="K817" s="30"/>
      <c r="L817" s="30"/>
      <c r="M817" s="51" t="s">
        <v>639</v>
      </c>
      <c r="N817" s="51"/>
      <c r="O817" s="51"/>
      <c r="P817" s="51"/>
      <c r="Q817" s="51"/>
      <c r="R817" s="51"/>
      <c r="S817" s="51"/>
      <c r="T817" s="51"/>
      <c r="U817" s="51"/>
      <c r="V817" s="51"/>
      <c r="W817" s="6">
        <v>13</v>
      </c>
      <c r="X817" s="7">
        <v>7</v>
      </c>
      <c r="Y817" s="31">
        <v>1</v>
      </c>
      <c r="Z817" s="31"/>
      <c r="AC817" t="str">
        <f t="shared" si="133"/>
        <v>Westmorland</v>
      </c>
      <c r="AD817" t="str">
        <f t="shared" si="134"/>
        <v>P</v>
      </c>
      <c r="AE817" t="str">
        <f t="shared" si="132"/>
        <v>TRUE</v>
      </c>
      <c r="AG817">
        <f t="shared" si="135"/>
        <v>13</v>
      </c>
      <c r="AH817">
        <f t="shared" si="136"/>
        <v>7</v>
      </c>
      <c r="AI817">
        <f t="shared" si="137"/>
        <v>1</v>
      </c>
      <c r="AJ817" t="str">
        <f t="shared" si="138"/>
        <v>Westmorland</v>
      </c>
      <c r="AK817">
        <f t="shared" si="139"/>
        <v>13997</v>
      </c>
      <c r="AL817" t="str">
        <f t="shared" si="140"/>
        <v>1307001</v>
      </c>
      <c r="AN817">
        <f t="shared" si="141"/>
        <v>11</v>
      </c>
      <c r="AO817">
        <f t="shared" si="142"/>
        <v>1</v>
      </c>
    </row>
    <row r="818" spans="1:41" x14ac:dyDescent="0.2">
      <c r="A818" s="29"/>
      <c r="B818" s="29"/>
      <c r="C818" s="29"/>
      <c r="D818" s="29"/>
      <c r="E818" s="29"/>
      <c r="F818" s="29"/>
      <c r="G818" s="29"/>
      <c r="H818" s="30" t="s">
        <v>820</v>
      </c>
      <c r="I818" s="30"/>
      <c r="J818" s="30"/>
      <c r="K818" s="30"/>
      <c r="L818" s="30"/>
      <c r="M818" s="51" t="s">
        <v>639</v>
      </c>
      <c r="N818" s="51"/>
      <c r="O818" s="51"/>
      <c r="P818" s="51"/>
      <c r="Q818" s="51"/>
      <c r="R818" s="51"/>
      <c r="S818" s="51"/>
      <c r="T818" s="51"/>
      <c r="U818" s="51"/>
      <c r="V818" s="51"/>
      <c r="W818" s="6">
        <v>13</v>
      </c>
      <c r="X818" s="7">
        <v>4</v>
      </c>
      <c r="Y818" s="31">
        <v>8</v>
      </c>
      <c r="Z818" s="31"/>
      <c r="AC818" t="str">
        <f t="shared" si="133"/>
        <v>Wickham</v>
      </c>
      <c r="AD818" t="str">
        <f t="shared" si="134"/>
        <v>P</v>
      </c>
      <c r="AE818" t="str">
        <f t="shared" si="132"/>
        <v>TRUE</v>
      </c>
      <c r="AG818">
        <f t="shared" si="135"/>
        <v>13</v>
      </c>
      <c r="AH818">
        <f t="shared" si="136"/>
        <v>4</v>
      </c>
      <c r="AI818">
        <f t="shared" si="137"/>
        <v>8</v>
      </c>
      <c r="AJ818" t="str">
        <f t="shared" si="138"/>
        <v>Wickham</v>
      </c>
      <c r="AK818">
        <f t="shared" si="139"/>
        <v>13997</v>
      </c>
      <c r="AL818" t="str">
        <f t="shared" si="140"/>
        <v>1304008</v>
      </c>
      <c r="AN818">
        <f t="shared" si="141"/>
        <v>7</v>
      </c>
      <c r="AO818">
        <f t="shared" si="142"/>
        <v>1</v>
      </c>
    </row>
    <row r="819" spans="1:41" x14ac:dyDescent="0.2">
      <c r="A819" s="30" t="s">
        <v>821</v>
      </c>
      <c r="B819" s="30"/>
      <c r="C819" s="30"/>
      <c r="D819" s="30"/>
      <c r="E819" s="36">
        <v>13998</v>
      </c>
      <c r="F819" s="36"/>
      <c r="G819" s="36"/>
      <c r="H819" s="37" t="s">
        <v>822</v>
      </c>
      <c r="I819" s="37"/>
      <c r="J819" s="37"/>
      <c r="K819" s="37"/>
      <c r="L819" s="37"/>
      <c r="M819" s="61" t="s">
        <v>639</v>
      </c>
      <c r="N819" s="61"/>
      <c r="O819" s="61"/>
      <c r="P819" s="61"/>
      <c r="Q819" s="61"/>
      <c r="R819" s="61"/>
      <c r="S819" s="61"/>
      <c r="T819" s="61"/>
      <c r="U819" s="61"/>
      <c r="V819" s="61"/>
      <c r="W819" s="20">
        <v>13</v>
      </c>
      <c r="X819" s="17">
        <v>11</v>
      </c>
      <c r="Y819" s="38">
        <v>26</v>
      </c>
      <c r="Z819" s="38"/>
      <c r="AC819" t="str">
        <f t="shared" si="133"/>
        <v>Aberdeen</v>
      </c>
      <c r="AD819" t="str">
        <f t="shared" si="134"/>
        <v>P</v>
      </c>
      <c r="AE819" t="str">
        <f t="shared" si="132"/>
        <v>TRUE</v>
      </c>
      <c r="AG819">
        <f t="shared" si="135"/>
        <v>13</v>
      </c>
      <c r="AH819">
        <f t="shared" si="136"/>
        <v>11</v>
      </c>
      <c r="AI819">
        <f t="shared" si="137"/>
        <v>26</v>
      </c>
      <c r="AJ819" t="str">
        <f t="shared" si="138"/>
        <v>Aberdeen</v>
      </c>
      <c r="AK819">
        <f t="shared" si="139"/>
        <v>13998</v>
      </c>
      <c r="AL819" t="str">
        <f t="shared" si="140"/>
        <v>1311026</v>
      </c>
      <c r="AN819">
        <f t="shared" si="141"/>
        <v>8</v>
      </c>
      <c r="AO819">
        <f t="shared" si="142"/>
        <v>1</v>
      </c>
    </row>
    <row r="820" spans="1:41" x14ac:dyDescent="0.2">
      <c r="A820" s="29"/>
      <c r="B820" s="29"/>
      <c r="C820" s="29"/>
      <c r="D820" s="29"/>
      <c r="E820" s="29"/>
      <c r="F820" s="29"/>
      <c r="G820" s="29"/>
      <c r="H820" s="30" t="s">
        <v>823</v>
      </c>
      <c r="I820" s="30"/>
      <c r="J820" s="30"/>
      <c r="K820" s="30"/>
      <c r="L820" s="30"/>
      <c r="M820" s="51" t="s">
        <v>639</v>
      </c>
      <c r="N820" s="51"/>
      <c r="O820" s="51"/>
      <c r="P820" s="51"/>
      <c r="Q820" s="51"/>
      <c r="R820" s="51"/>
      <c r="S820" s="51"/>
      <c r="T820" s="51"/>
      <c r="U820" s="51"/>
      <c r="V820" s="51"/>
      <c r="W820" s="6">
        <v>13</v>
      </c>
      <c r="X820" s="15">
        <v>12</v>
      </c>
      <c r="Y820" s="31">
        <v>1</v>
      </c>
      <c r="Z820" s="31"/>
      <c r="AC820" t="str">
        <f t="shared" si="133"/>
        <v>Andover</v>
      </c>
      <c r="AD820" t="str">
        <f t="shared" si="134"/>
        <v>P</v>
      </c>
      <c r="AE820" t="str">
        <f t="shared" si="132"/>
        <v>TRUE</v>
      </c>
      <c r="AG820">
        <f t="shared" si="135"/>
        <v>13</v>
      </c>
      <c r="AH820">
        <f t="shared" si="136"/>
        <v>12</v>
      </c>
      <c r="AI820">
        <f t="shared" si="137"/>
        <v>1</v>
      </c>
      <c r="AJ820" t="str">
        <f t="shared" si="138"/>
        <v>Andover</v>
      </c>
      <c r="AK820">
        <f t="shared" si="139"/>
        <v>13998</v>
      </c>
      <c r="AL820" t="str">
        <f t="shared" si="140"/>
        <v>1312001</v>
      </c>
      <c r="AN820">
        <f t="shared" si="141"/>
        <v>7</v>
      </c>
      <c r="AO820">
        <f t="shared" si="142"/>
        <v>1</v>
      </c>
    </row>
    <row r="821" spans="1:41" x14ac:dyDescent="0.2">
      <c r="A821" s="29"/>
      <c r="B821" s="29"/>
      <c r="C821" s="29"/>
      <c r="D821" s="29"/>
      <c r="E821" s="29"/>
      <c r="F821" s="29"/>
      <c r="G821" s="29"/>
      <c r="H821" s="30" t="s">
        <v>824</v>
      </c>
      <c r="I821" s="30"/>
      <c r="J821" s="30"/>
      <c r="K821" s="30"/>
      <c r="L821" s="30"/>
      <c r="M821" s="30" t="s">
        <v>643</v>
      </c>
      <c r="N821" s="30"/>
      <c r="O821" s="30"/>
      <c r="P821" s="30"/>
      <c r="Q821" s="30"/>
      <c r="R821" s="30"/>
      <c r="S821" s="30"/>
      <c r="T821" s="30"/>
      <c r="U821" s="30"/>
      <c r="V821" s="30"/>
      <c r="W821" s="6">
        <v>13</v>
      </c>
      <c r="X821" s="15">
        <v>15</v>
      </c>
      <c r="Y821" s="31">
        <v>27</v>
      </c>
      <c r="Z821" s="31"/>
      <c r="AC821" t="str">
        <f t="shared" si="133"/>
        <v>Bas-Caraquet</v>
      </c>
      <c r="AD821" t="str">
        <f t="shared" si="134"/>
        <v>VL</v>
      </c>
      <c r="AE821" t="str">
        <f t="shared" si="132"/>
        <v>TRUE</v>
      </c>
      <c r="AG821">
        <f t="shared" si="135"/>
        <v>13</v>
      </c>
      <c r="AH821">
        <f t="shared" si="136"/>
        <v>15</v>
      </c>
      <c r="AI821">
        <f t="shared" si="137"/>
        <v>27</v>
      </c>
      <c r="AJ821" t="str">
        <f t="shared" si="138"/>
        <v>Bas-Caraquet</v>
      </c>
      <c r="AK821">
        <f t="shared" si="139"/>
        <v>13998</v>
      </c>
      <c r="AL821" t="str">
        <f t="shared" si="140"/>
        <v>1315027</v>
      </c>
      <c r="AN821">
        <f t="shared" si="141"/>
        <v>12</v>
      </c>
      <c r="AO821">
        <f t="shared" si="142"/>
        <v>2</v>
      </c>
    </row>
    <row r="822" spans="1:41" x14ac:dyDescent="0.2">
      <c r="A822" s="29"/>
      <c r="B822" s="29"/>
      <c r="C822" s="29"/>
      <c r="D822" s="29"/>
      <c r="E822" s="29"/>
      <c r="F822" s="29"/>
      <c r="G822" s="29"/>
      <c r="H822" s="30" t="s">
        <v>825</v>
      </c>
      <c r="I822" s="30"/>
      <c r="J822" s="30"/>
      <c r="K822" s="30"/>
      <c r="L822" s="30"/>
      <c r="M822" s="30" t="s">
        <v>643</v>
      </c>
      <c r="N822" s="30"/>
      <c r="O822" s="30"/>
      <c r="P822" s="30"/>
      <c r="Q822" s="30"/>
      <c r="R822" s="30"/>
      <c r="S822" s="30"/>
      <c r="T822" s="30"/>
      <c r="U822" s="30"/>
      <c r="V822" s="30"/>
      <c r="W822" s="6">
        <v>13</v>
      </c>
      <c r="X822" s="7">
        <v>2</v>
      </c>
      <c r="Y822" s="31">
        <v>12</v>
      </c>
      <c r="Z822" s="31"/>
      <c r="AC822" t="str">
        <f t="shared" si="133"/>
        <v>Blacks Harbour</v>
      </c>
      <c r="AD822" t="str">
        <f t="shared" si="134"/>
        <v>VL</v>
      </c>
      <c r="AE822" t="str">
        <f t="shared" si="132"/>
        <v>TRUE</v>
      </c>
      <c r="AG822">
        <f t="shared" si="135"/>
        <v>13</v>
      </c>
      <c r="AH822">
        <f t="shared" si="136"/>
        <v>2</v>
      </c>
      <c r="AI822">
        <f t="shared" si="137"/>
        <v>12</v>
      </c>
      <c r="AJ822" t="str">
        <f t="shared" si="138"/>
        <v>Blacks Harbour</v>
      </c>
      <c r="AK822">
        <f t="shared" si="139"/>
        <v>13998</v>
      </c>
      <c r="AL822" t="str">
        <f t="shared" si="140"/>
        <v>1302012</v>
      </c>
      <c r="AN822">
        <f t="shared" si="141"/>
        <v>14</v>
      </c>
      <c r="AO822">
        <f t="shared" si="142"/>
        <v>2</v>
      </c>
    </row>
    <row r="823" spans="1:41" x14ac:dyDescent="0.2">
      <c r="A823" s="29"/>
      <c r="B823" s="29"/>
      <c r="C823" s="29"/>
      <c r="D823" s="29"/>
      <c r="E823" s="29"/>
      <c r="F823" s="29"/>
      <c r="G823" s="29"/>
      <c r="H823" s="30" t="s">
        <v>87</v>
      </c>
      <c r="I823" s="30"/>
      <c r="J823" s="30"/>
      <c r="K823" s="30"/>
      <c r="L823" s="30"/>
      <c r="M823" s="51" t="s">
        <v>639</v>
      </c>
      <c r="N823" s="51"/>
      <c r="O823" s="51"/>
      <c r="P823" s="51"/>
      <c r="Q823" s="51"/>
      <c r="R823" s="51"/>
      <c r="S823" s="51"/>
      <c r="T823" s="51"/>
      <c r="U823" s="51"/>
      <c r="V823" s="51"/>
      <c r="W823" s="6">
        <v>13</v>
      </c>
      <c r="X823" s="15">
        <v>11</v>
      </c>
      <c r="Y823" s="31">
        <v>11</v>
      </c>
      <c r="Z823" s="31"/>
      <c r="AC823" t="str">
        <f t="shared" si="133"/>
        <v>Brighton</v>
      </c>
      <c r="AD823" t="str">
        <f t="shared" si="134"/>
        <v>P</v>
      </c>
      <c r="AE823" t="str">
        <f t="shared" si="132"/>
        <v>TRUE</v>
      </c>
      <c r="AG823">
        <f t="shared" si="135"/>
        <v>13</v>
      </c>
      <c r="AH823">
        <f t="shared" si="136"/>
        <v>11</v>
      </c>
      <c r="AI823">
        <f t="shared" si="137"/>
        <v>11</v>
      </c>
      <c r="AJ823" t="str">
        <f t="shared" si="138"/>
        <v>Brighton</v>
      </c>
      <c r="AK823">
        <f t="shared" si="139"/>
        <v>13998</v>
      </c>
      <c r="AL823" t="str">
        <f t="shared" si="140"/>
        <v>1311011</v>
      </c>
      <c r="AN823">
        <f t="shared" si="141"/>
        <v>8</v>
      </c>
      <c r="AO823">
        <f t="shared" si="142"/>
        <v>1</v>
      </c>
    </row>
    <row r="824" spans="1:41" x14ac:dyDescent="0.2">
      <c r="A824" s="29"/>
      <c r="B824" s="29"/>
      <c r="C824" s="29"/>
      <c r="D824" s="29"/>
      <c r="E824" s="29"/>
      <c r="F824" s="29"/>
      <c r="G824" s="29"/>
      <c r="H824" s="30" t="s">
        <v>826</v>
      </c>
      <c r="I824" s="30"/>
      <c r="J824" s="30"/>
      <c r="K824" s="30"/>
      <c r="L824" s="30"/>
      <c r="M824" s="51" t="s">
        <v>639</v>
      </c>
      <c r="N824" s="51"/>
      <c r="O824" s="51"/>
      <c r="P824" s="51"/>
      <c r="Q824" s="51"/>
      <c r="R824" s="51"/>
      <c r="S824" s="51"/>
      <c r="T824" s="51"/>
      <c r="U824" s="51"/>
      <c r="V824" s="51"/>
      <c r="W824" s="6">
        <v>13</v>
      </c>
      <c r="X824" s="7">
        <v>4</v>
      </c>
      <c r="Y824" s="31">
        <v>16</v>
      </c>
      <c r="Z824" s="31"/>
      <c r="AC824" t="str">
        <f t="shared" si="133"/>
        <v>Brunswick</v>
      </c>
      <c r="AD824" t="str">
        <f t="shared" si="134"/>
        <v>P</v>
      </c>
      <c r="AE824" t="str">
        <f t="shared" si="132"/>
        <v>TRUE</v>
      </c>
      <c r="AG824">
        <f t="shared" si="135"/>
        <v>13</v>
      </c>
      <c r="AH824">
        <f t="shared" si="136"/>
        <v>4</v>
      </c>
      <c r="AI824">
        <f t="shared" si="137"/>
        <v>16</v>
      </c>
      <c r="AJ824" t="str">
        <f t="shared" si="138"/>
        <v>Brunswick</v>
      </c>
      <c r="AK824">
        <f t="shared" si="139"/>
        <v>13998</v>
      </c>
      <c r="AL824" t="str">
        <f t="shared" si="140"/>
        <v>1304016</v>
      </c>
      <c r="AN824">
        <f t="shared" si="141"/>
        <v>9</v>
      </c>
      <c r="AO824">
        <f t="shared" si="142"/>
        <v>1</v>
      </c>
    </row>
    <row r="825" spans="1:41" x14ac:dyDescent="0.2">
      <c r="A825" s="29"/>
      <c r="B825" s="29"/>
      <c r="C825" s="29"/>
      <c r="D825" s="29"/>
      <c r="E825" s="29"/>
      <c r="F825" s="29"/>
      <c r="G825" s="29"/>
      <c r="H825" s="30" t="s">
        <v>827</v>
      </c>
      <c r="I825" s="30"/>
      <c r="J825" s="30"/>
      <c r="K825" s="30"/>
      <c r="L825" s="30"/>
      <c r="M825" s="30" t="s">
        <v>272</v>
      </c>
      <c r="N825" s="30"/>
      <c r="O825" s="30"/>
      <c r="P825" s="30"/>
      <c r="Q825" s="30"/>
      <c r="R825" s="30"/>
      <c r="S825" s="30"/>
      <c r="T825" s="30"/>
      <c r="U825" s="30"/>
      <c r="V825" s="30"/>
      <c r="W825" s="6">
        <v>13</v>
      </c>
      <c r="X825" s="7">
        <v>9</v>
      </c>
      <c r="Y825" s="31">
        <v>44</v>
      </c>
      <c r="Z825" s="31"/>
      <c r="AC825" t="str">
        <f t="shared" si="133"/>
        <v>Burnt Church 14</v>
      </c>
      <c r="AD825" t="str">
        <f t="shared" si="134"/>
        <v>IRI</v>
      </c>
      <c r="AE825" t="str">
        <f t="shared" si="132"/>
        <v>TRUE</v>
      </c>
      <c r="AG825">
        <f t="shared" si="135"/>
        <v>13</v>
      </c>
      <c r="AH825">
        <f t="shared" si="136"/>
        <v>9</v>
      </c>
      <c r="AI825">
        <f t="shared" si="137"/>
        <v>44</v>
      </c>
      <c r="AJ825" t="str">
        <f t="shared" si="138"/>
        <v>Burnt Church 14</v>
      </c>
      <c r="AK825">
        <f t="shared" si="139"/>
        <v>13998</v>
      </c>
      <c r="AL825" t="str">
        <f t="shared" si="140"/>
        <v>1309044</v>
      </c>
      <c r="AN825">
        <f t="shared" si="141"/>
        <v>15</v>
      </c>
      <c r="AO825">
        <f t="shared" si="142"/>
        <v>3</v>
      </c>
    </row>
    <row r="826" spans="1:41" x14ac:dyDescent="0.2">
      <c r="A826" s="33" t="s">
        <v>0</v>
      </c>
      <c r="B826" s="33"/>
      <c r="C826" s="33"/>
      <c r="D826" s="33"/>
      <c r="E826" s="33" t="s">
        <v>1</v>
      </c>
      <c r="F826" s="33"/>
      <c r="G826" s="33"/>
      <c r="H826" s="33" t="s">
        <v>2</v>
      </c>
      <c r="I826" s="33"/>
      <c r="J826" s="33"/>
      <c r="K826" s="33"/>
      <c r="L826" s="33" t="s">
        <v>3</v>
      </c>
      <c r="M826" s="33"/>
      <c r="N826" s="33"/>
      <c r="O826" s="33"/>
      <c r="P826" s="33"/>
      <c r="Q826" s="33"/>
      <c r="R826" s="33"/>
      <c r="S826" s="33"/>
      <c r="T826" s="33"/>
      <c r="U826" s="33"/>
      <c r="V826" s="33"/>
      <c r="W826" s="11" t="s">
        <v>4</v>
      </c>
      <c r="X826" s="12" t="s">
        <v>5</v>
      </c>
      <c r="Y826" s="33" t="s">
        <v>6</v>
      </c>
      <c r="Z826" s="33"/>
      <c r="AC826" t="str">
        <f t="shared" si="133"/>
        <v>CSD component name</v>
      </c>
      <c r="AD826" t="str">
        <f t="shared" si="134"/>
        <v>CSD TYPE</v>
      </c>
      <c r="AE826" t="str">
        <f t="shared" si="132"/>
        <v>FALSE</v>
      </c>
      <c r="AG826" t="str">
        <f t="shared" si="135"/>
        <v/>
      </c>
      <c r="AH826" t="str">
        <f t="shared" si="136"/>
        <v/>
      </c>
      <c r="AI826" t="str">
        <f t="shared" si="137"/>
        <v/>
      </c>
      <c r="AJ826" t="str">
        <f t="shared" si="138"/>
        <v/>
      </c>
      <c r="AK826">
        <f t="shared" si="139"/>
        <v>13998</v>
      </c>
      <c r="AL826" t="str">
        <f t="shared" si="140"/>
        <v/>
      </c>
      <c r="AN826">
        <f t="shared" si="141"/>
        <v>18</v>
      </c>
      <c r="AO826" t="str">
        <f t="shared" si="142"/>
        <v/>
      </c>
    </row>
    <row r="827" spans="1:41" x14ac:dyDescent="0.2">
      <c r="A827" s="43" t="s">
        <v>667</v>
      </c>
      <c r="B827" s="43"/>
      <c r="C827" s="43"/>
      <c r="D827" s="43"/>
      <c r="E827" s="43"/>
      <c r="F827" s="43"/>
      <c r="G827" s="43"/>
      <c r="H827" s="52" t="s">
        <v>828</v>
      </c>
      <c r="I827" s="52"/>
      <c r="J827" s="52"/>
      <c r="K827" s="52"/>
      <c r="L827" s="52" t="s">
        <v>639</v>
      </c>
      <c r="M827" s="52"/>
      <c r="N827" s="52"/>
      <c r="O827" s="52"/>
      <c r="P827" s="52"/>
      <c r="Q827" s="52"/>
      <c r="R827" s="52"/>
      <c r="S827" s="52"/>
      <c r="T827" s="52"/>
      <c r="U827" s="52"/>
      <c r="V827" s="52"/>
      <c r="W827" s="13">
        <v>13</v>
      </c>
      <c r="X827" s="21">
        <v>10</v>
      </c>
      <c r="Y827" s="55">
        <v>11</v>
      </c>
      <c r="Z827" s="55"/>
      <c r="AC827" t="str">
        <f t="shared" si="133"/>
        <v>Canterbury</v>
      </c>
      <c r="AD827" t="str">
        <f t="shared" si="134"/>
        <v>P</v>
      </c>
      <c r="AE827" t="str">
        <f t="shared" si="132"/>
        <v>TRUE</v>
      </c>
      <c r="AG827">
        <f t="shared" si="135"/>
        <v>13</v>
      </c>
      <c r="AH827">
        <f t="shared" si="136"/>
        <v>10</v>
      </c>
      <c r="AI827">
        <f t="shared" si="137"/>
        <v>11</v>
      </c>
      <c r="AJ827" t="str">
        <f t="shared" si="138"/>
        <v>Canterbury</v>
      </c>
      <c r="AK827">
        <f t="shared" si="139"/>
        <v>13998</v>
      </c>
      <c r="AL827" t="str">
        <f t="shared" si="140"/>
        <v>1310011</v>
      </c>
      <c r="AN827">
        <f t="shared" si="141"/>
        <v>10</v>
      </c>
      <c r="AO827">
        <f t="shared" si="142"/>
        <v>1</v>
      </c>
    </row>
    <row r="828" spans="1:41" x14ac:dyDescent="0.2">
      <c r="A828" s="29"/>
      <c r="B828" s="29"/>
      <c r="C828" s="29"/>
      <c r="D828" s="29"/>
      <c r="E828" s="29"/>
      <c r="F828" s="29"/>
      <c r="G828" s="29"/>
      <c r="H828" s="30" t="s">
        <v>828</v>
      </c>
      <c r="I828" s="30"/>
      <c r="J828" s="30"/>
      <c r="K828" s="30"/>
      <c r="L828" s="30" t="s">
        <v>643</v>
      </c>
      <c r="M828" s="30"/>
      <c r="N828" s="30"/>
      <c r="O828" s="30"/>
      <c r="P828" s="30"/>
      <c r="Q828" s="30"/>
      <c r="R828" s="30"/>
      <c r="S828" s="30"/>
      <c r="T828" s="30"/>
      <c r="U828" s="30"/>
      <c r="V828" s="30"/>
      <c r="W828" s="6">
        <v>13</v>
      </c>
      <c r="X828" s="15">
        <v>10</v>
      </c>
      <c r="Y828" s="31">
        <v>12</v>
      </c>
      <c r="Z828" s="31"/>
      <c r="AC828" t="str">
        <f t="shared" si="133"/>
        <v>Canterbury</v>
      </c>
      <c r="AD828" t="str">
        <f t="shared" si="134"/>
        <v>VL</v>
      </c>
      <c r="AE828" t="str">
        <f t="shared" si="132"/>
        <v>TRUE</v>
      </c>
      <c r="AG828">
        <f t="shared" si="135"/>
        <v>13</v>
      </c>
      <c r="AH828">
        <f t="shared" si="136"/>
        <v>10</v>
      </c>
      <c r="AI828">
        <f t="shared" si="137"/>
        <v>12</v>
      </c>
      <c r="AJ828" t="str">
        <f t="shared" si="138"/>
        <v>Canterbury</v>
      </c>
      <c r="AK828">
        <f t="shared" si="139"/>
        <v>13998</v>
      </c>
      <c r="AL828" t="str">
        <f t="shared" si="140"/>
        <v>1310012</v>
      </c>
      <c r="AN828">
        <f t="shared" si="141"/>
        <v>10</v>
      </c>
      <c r="AO828">
        <f t="shared" si="142"/>
        <v>2</v>
      </c>
    </row>
    <row r="829" spans="1:41" x14ac:dyDescent="0.2">
      <c r="A829" s="29"/>
      <c r="B829" s="29"/>
      <c r="C829" s="29"/>
      <c r="D829" s="29"/>
      <c r="E829" s="29"/>
      <c r="F829" s="29"/>
      <c r="G829" s="29"/>
      <c r="H829" s="30" t="s">
        <v>758</v>
      </c>
      <c r="I829" s="30"/>
      <c r="J829" s="30"/>
      <c r="K829" s="30"/>
      <c r="L829" s="30" t="s">
        <v>12</v>
      </c>
      <c r="M829" s="30"/>
      <c r="N829" s="30"/>
      <c r="O829" s="30"/>
      <c r="P829" s="30"/>
      <c r="Q829" s="30"/>
      <c r="R829" s="30"/>
      <c r="S829" s="30"/>
      <c r="T829" s="30"/>
      <c r="U829" s="30"/>
      <c r="V829" s="30"/>
      <c r="W829" s="6">
        <v>13</v>
      </c>
      <c r="X829" s="15">
        <v>15</v>
      </c>
      <c r="Y829" s="31">
        <v>28</v>
      </c>
      <c r="Z829" s="31"/>
      <c r="AC829" t="str">
        <f t="shared" si="133"/>
        <v>Caraquet</v>
      </c>
      <c r="AD829" t="str">
        <f t="shared" si="134"/>
        <v>T</v>
      </c>
      <c r="AE829" t="str">
        <f t="shared" si="132"/>
        <v>TRUE</v>
      </c>
      <c r="AG829">
        <f t="shared" si="135"/>
        <v>13</v>
      </c>
      <c r="AH829">
        <f t="shared" si="136"/>
        <v>15</v>
      </c>
      <c r="AI829">
        <f t="shared" si="137"/>
        <v>28</v>
      </c>
      <c r="AJ829" t="str">
        <f t="shared" si="138"/>
        <v>Caraquet</v>
      </c>
      <c r="AK829">
        <f t="shared" si="139"/>
        <v>13998</v>
      </c>
      <c r="AL829" t="str">
        <f t="shared" si="140"/>
        <v>1315028</v>
      </c>
      <c r="AN829">
        <f t="shared" si="141"/>
        <v>8</v>
      </c>
      <c r="AO829">
        <f t="shared" si="142"/>
        <v>1</v>
      </c>
    </row>
    <row r="830" spans="1:41" x14ac:dyDescent="0.2">
      <c r="A830" s="29"/>
      <c r="B830" s="29"/>
      <c r="C830" s="29"/>
      <c r="D830" s="29"/>
      <c r="E830" s="29"/>
      <c r="F830" s="29"/>
      <c r="G830" s="29"/>
      <c r="H830" s="30" t="s">
        <v>829</v>
      </c>
      <c r="I830" s="30"/>
      <c r="J830" s="30"/>
      <c r="K830" s="30"/>
      <c r="L830" s="30" t="s">
        <v>639</v>
      </c>
      <c r="M830" s="30"/>
      <c r="N830" s="30"/>
      <c r="O830" s="30"/>
      <c r="P830" s="30"/>
      <c r="Q830" s="30"/>
      <c r="R830" s="30"/>
      <c r="S830" s="30"/>
      <c r="T830" s="30"/>
      <c r="U830" s="30"/>
      <c r="V830" s="30"/>
      <c r="W830" s="6">
        <v>13</v>
      </c>
      <c r="X830" s="15">
        <v>12</v>
      </c>
      <c r="Y830" s="31">
        <v>14</v>
      </c>
      <c r="Z830" s="31"/>
      <c r="AC830" t="str">
        <f t="shared" si="133"/>
        <v>Denmark</v>
      </c>
      <c r="AD830" t="str">
        <f t="shared" si="134"/>
        <v>P</v>
      </c>
      <c r="AE830" t="str">
        <f t="shared" si="132"/>
        <v>TRUE</v>
      </c>
      <c r="AG830">
        <f t="shared" si="135"/>
        <v>13</v>
      </c>
      <c r="AH830">
        <f t="shared" si="136"/>
        <v>12</v>
      </c>
      <c r="AI830">
        <f t="shared" si="137"/>
        <v>14</v>
      </c>
      <c r="AJ830" t="str">
        <f t="shared" si="138"/>
        <v>Denmark</v>
      </c>
      <c r="AK830">
        <f t="shared" si="139"/>
        <v>13998</v>
      </c>
      <c r="AL830" t="str">
        <f t="shared" si="140"/>
        <v>1312014</v>
      </c>
      <c r="AN830">
        <f t="shared" si="141"/>
        <v>7</v>
      </c>
      <c r="AO830">
        <f t="shared" si="142"/>
        <v>1</v>
      </c>
    </row>
    <row r="831" spans="1:41" x14ac:dyDescent="0.2">
      <c r="A831" s="29"/>
      <c r="B831" s="29"/>
      <c r="C831" s="29"/>
      <c r="D831" s="29"/>
      <c r="E831" s="29"/>
      <c r="F831" s="29"/>
      <c r="G831" s="29"/>
      <c r="H831" s="30" t="s">
        <v>766</v>
      </c>
      <c r="I831" s="30"/>
      <c r="J831" s="30"/>
      <c r="K831" s="30"/>
      <c r="L831" s="30" t="s">
        <v>643</v>
      </c>
      <c r="M831" s="30"/>
      <c r="N831" s="30"/>
      <c r="O831" s="30"/>
      <c r="P831" s="30"/>
      <c r="Q831" s="30"/>
      <c r="R831" s="30"/>
      <c r="S831" s="30"/>
      <c r="T831" s="30"/>
      <c r="U831" s="30"/>
      <c r="V831" s="30"/>
      <c r="W831" s="6">
        <v>13</v>
      </c>
      <c r="X831" s="15">
        <v>12</v>
      </c>
      <c r="Y831" s="31">
        <v>23</v>
      </c>
      <c r="Z831" s="31"/>
      <c r="AC831" t="str">
        <f t="shared" si="133"/>
        <v>Drummond</v>
      </c>
      <c r="AD831" t="str">
        <f t="shared" si="134"/>
        <v>VL</v>
      </c>
      <c r="AE831" t="str">
        <f t="shared" si="132"/>
        <v>TRUE</v>
      </c>
      <c r="AG831">
        <f t="shared" si="135"/>
        <v>13</v>
      </c>
      <c r="AH831">
        <f t="shared" si="136"/>
        <v>12</v>
      </c>
      <c r="AI831">
        <f t="shared" si="137"/>
        <v>23</v>
      </c>
      <c r="AJ831" t="str">
        <f t="shared" si="138"/>
        <v>Drummond</v>
      </c>
      <c r="AK831">
        <f t="shared" si="139"/>
        <v>13998</v>
      </c>
      <c r="AL831" t="str">
        <f t="shared" si="140"/>
        <v>1312023</v>
      </c>
      <c r="AN831">
        <f t="shared" si="141"/>
        <v>8</v>
      </c>
      <c r="AO831">
        <f t="shared" si="142"/>
        <v>2</v>
      </c>
    </row>
    <row r="832" spans="1:41" x14ac:dyDescent="0.2">
      <c r="A832" s="29"/>
      <c r="B832" s="29"/>
      <c r="C832" s="29"/>
      <c r="D832" s="29"/>
      <c r="E832" s="29"/>
      <c r="F832" s="29"/>
      <c r="G832" s="29"/>
      <c r="H832" s="30" t="s">
        <v>830</v>
      </c>
      <c r="I832" s="30"/>
      <c r="J832" s="30"/>
      <c r="K832" s="30"/>
      <c r="L832" s="30" t="s">
        <v>639</v>
      </c>
      <c r="M832" s="30"/>
      <c r="N832" s="30"/>
      <c r="O832" s="30"/>
      <c r="P832" s="30"/>
      <c r="Q832" s="30"/>
      <c r="R832" s="30"/>
      <c r="S832" s="30"/>
      <c r="T832" s="30"/>
      <c r="U832" s="30"/>
      <c r="V832" s="30"/>
      <c r="W832" s="6">
        <v>13</v>
      </c>
      <c r="X832" s="7">
        <v>2</v>
      </c>
      <c r="Y832" s="31">
        <v>31</v>
      </c>
      <c r="Z832" s="31"/>
      <c r="AC832" t="str">
        <f t="shared" si="133"/>
        <v>Dufferin</v>
      </c>
      <c r="AD832" t="str">
        <f t="shared" si="134"/>
        <v>P</v>
      </c>
      <c r="AE832" t="str">
        <f t="shared" si="132"/>
        <v>TRUE</v>
      </c>
      <c r="AG832">
        <f t="shared" si="135"/>
        <v>13</v>
      </c>
      <c r="AH832">
        <f t="shared" si="136"/>
        <v>2</v>
      </c>
      <c r="AI832">
        <f t="shared" si="137"/>
        <v>31</v>
      </c>
      <c r="AJ832" t="str">
        <f t="shared" si="138"/>
        <v>Dufferin</v>
      </c>
      <c r="AK832">
        <f t="shared" si="139"/>
        <v>13998</v>
      </c>
      <c r="AL832" t="str">
        <f t="shared" si="140"/>
        <v>1302031</v>
      </c>
      <c r="AN832">
        <f t="shared" si="141"/>
        <v>8</v>
      </c>
      <c r="AO832">
        <f t="shared" si="142"/>
        <v>1</v>
      </c>
    </row>
    <row r="833" spans="1:41" x14ac:dyDescent="0.2">
      <c r="A833" s="29"/>
      <c r="B833" s="29"/>
      <c r="C833" s="29"/>
      <c r="D833" s="29"/>
      <c r="E833" s="29"/>
      <c r="F833" s="29"/>
      <c r="G833" s="29"/>
      <c r="H833" s="30" t="s">
        <v>831</v>
      </c>
      <c r="I833" s="30"/>
      <c r="J833" s="30"/>
      <c r="K833" s="30"/>
      <c r="L833" s="30" t="s">
        <v>653</v>
      </c>
      <c r="M833" s="30"/>
      <c r="N833" s="30"/>
      <c r="O833" s="30"/>
      <c r="P833" s="30"/>
      <c r="Q833" s="30"/>
      <c r="R833" s="30"/>
      <c r="S833" s="30"/>
      <c r="T833" s="30"/>
      <c r="U833" s="30"/>
      <c r="V833" s="30"/>
      <c r="W833" s="6">
        <v>13</v>
      </c>
      <c r="X833" s="15">
        <v>11</v>
      </c>
      <c r="Y833" s="31">
        <v>27</v>
      </c>
      <c r="Z833" s="31"/>
      <c r="AC833" t="str">
        <f t="shared" si="133"/>
        <v>Florenceville-Bristol</v>
      </c>
      <c r="AD833" t="str">
        <f t="shared" si="134"/>
        <v>TV</v>
      </c>
      <c r="AE833" t="str">
        <f t="shared" si="132"/>
        <v>TRUE</v>
      </c>
      <c r="AG833">
        <f t="shared" si="135"/>
        <v>13</v>
      </c>
      <c r="AH833">
        <f t="shared" si="136"/>
        <v>11</v>
      </c>
      <c r="AI833">
        <f t="shared" si="137"/>
        <v>27</v>
      </c>
      <c r="AJ833" t="str">
        <f t="shared" si="138"/>
        <v>Florenceville-Bristol</v>
      </c>
      <c r="AK833">
        <f t="shared" si="139"/>
        <v>13998</v>
      </c>
      <c r="AL833" t="str">
        <f t="shared" si="140"/>
        <v>1311027</v>
      </c>
      <c r="AN833">
        <f t="shared" si="141"/>
        <v>21</v>
      </c>
      <c r="AO833">
        <f t="shared" si="142"/>
        <v>2</v>
      </c>
    </row>
    <row r="834" spans="1:41" x14ac:dyDescent="0.2">
      <c r="A834" s="29"/>
      <c r="B834" s="29"/>
      <c r="C834" s="29"/>
      <c r="D834" s="29"/>
      <c r="E834" s="29"/>
      <c r="F834" s="29"/>
      <c r="G834" s="29"/>
      <c r="H834" s="30" t="s">
        <v>832</v>
      </c>
      <c r="I834" s="30"/>
      <c r="J834" s="30"/>
      <c r="K834" s="30"/>
      <c r="L834" s="30" t="s">
        <v>639</v>
      </c>
      <c r="M834" s="30"/>
      <c r="N834" s="30"/>
      <c r="O834" s="30"/>
      <c r="P834" s="30"/>
      <c r="Q834" s="30"/>
      <c r="R834" s="30"/>
      <c r="S834" s="30"/>
      <c r="T834" s="30"/>
      <c r="U834" s="30"/>
      <c r="V834" s="30"/>
      <c r="W834" s="6">
        <v>13</v>
      </c>
      <c r="X834" s="15">
        <v>12</v>
      </c>
      <c r="Y834" s="31">
        <v>8</v>
      </c>
      <c r="Z834" s="31"/>
      <c r="AC834" t="str">
        <f t="shared" si="133"/>
        <v>Gordon</v>
      </c>
      <c r="AD834" t="str">
        <f t="shared" si="134"/>
        <v>P</v>
      </c>
      <c r="AE834" t="str">
        <f t="shared" si="132"/>
        <v>TRUE</v>
      </c>
      <c r="AG834">
        <f t="shared" si="135"/>
        <v>13</v>
      </c>
      <c r="AH834">
        <f t="shared" si="136"/>
        <v>12</v>
      </c>
      <c r="AI834">
        <f t="shared" si="137"/>
        <v>8</v>
      </c>
      <c r="AJ834" t="str">
        <f t="shared" si="138"/>
        <v>Gordon</v>
      </c>
      <c r="AK834">
        <f t="shared" si="139"/>
        <v>13998</v>
      </c>
      <c r="AL834" t="str">
        <f t="shared" si="140"/>
        <v>1312008</v>
      </c>
      <c r="AN834">
        <f t="shared" si="141"/>
        <v>6</v>
      </c>
      <c r="AO834">
        <f t="shared" si="142"/>
        <v>1</v>
      </c>
    </row>
    <row r="835" spans="1:41" x14ac:dyDescent="0.2">
      <c r="A835" s="29"/>
      <c r="B835" s="29"/>
      <c r="C835" s="29"/>
      <c r="D835" s="29"/>
      <c r="E835" s="29"/>
      <c r="F835" s="29"/>
      <c r="G835" s="29"/>
      <c r="H835" s="30" t="s">
        <v>769</v>
      </c>
      <c r="I835" s="30"/>
      <c r="J835" s="30"/>
      <c r="K835" s="30"/>
      <c r="L835" s="30" t="s">
        <v>639</v>
      </c>
      <c r="M835" s="30"/>
      <c r="N835" s="30"/>
      <c r="O835" s="30"/>
      <c r="P835" s="30"/>
      <c r="Q835" s="30"/>
      <c r="R835" s="30"/>
      <c r="S835" s="30"/>
      <c r="T835" s="30"/>
      <c r="U835" s="30"/>
      <c r="V835" s="30"/>
      <c r="W835" s="6">
        <v>13</v>
      </c>
      <c r="X835" s="15">
        <v>12</v>
      </c>
      <c r="Y835" s="31">
        <v>16</v>
      </c>
      <c r="Z835" s="31"/>
      <c r="AC835" t="str">
        <f t="shared" si="133"/>
        <v>Grand Falls</v>
      </c>
      <c r="AD835" t="str">
        <f t="shared" si="134"/>
        <v>P</v>
      </c>
      <c r="AE835" t="str">
        <f t="shared" si="132"/>
        <v>TRUE</v>
      </c>
      <c r="AG835">
        <f t="shared" si="135"/>
        <v>13</v>
      </c>
      <c r="AH835">
        <f t="shared" si="136"/>
        <v>12</v>
      </c>
      <c r="AI835">
        <f t="shared" si="137"/>
        <v>16</v>
      </c>
      <c r="AJ835" t="str">
        <f t="shared" si="138"/>
        <v>Grand Falls</v>
      </c>
      <c r="AK835">
        <f t="shared" si="139"/>
        <v>13998</v>
      </c>
      <c r="AL835" t="str">
        <f t="shared" si="140"/>
        <v>1312016</v>
      </c>
      <c r="AN835">
        <f t="shared" si="141"/>
        <v>11</v>
      </c>
      <c r="AO835">
        <f t="shared" si="142"/>
        <v>1</v>
      </c>
    </row>
    <row r="836" spans="1:41" x14ac:dyDescent="0.2">
      <c r="A836" s="29"/>
      <c r="B836" s="29"/>
      <c r="C836" s="29"/>
      <c r="D836" s="29"/>
      <c r="E836" s="29"/>
      <c r="F836" s="29"/>
      <c r="G836" s="29"/>
      <c r="H836" s="30" t="s">
        <v>770</v>
      </c>
      <c r="I836" s="30"/>
      <c r="J836" s="30"/>
      <c r="K836" s="30"/>
      <c r="L836" s="30" t="s">
        <v>639</v>
      </c>
      <c r="M836" s="30"/>
      <c r="N836" s="30"/>
      <c r="O836" s="30"/>
      <c r="P836" s="30"/>
      <c r="Q836" s="30"/>
      <c r="R836" s="30"/>
      <c r="S836" s="30"/>
      <c r="T836" s="30"/>
      <c r="U836" s="30"/>
      <c r="V836" s="30"/>
      <c r="W836" s="6">
        <v>13</v>
      </c>
      <c r="X836" s="7">
        <v>2</v>
      </c>
      <c r="Y836" s="31">
        <v>1</v>
      </c>
      <c r="Z836" s="31"/>
      <c r="AC836" t="str">
        <f t="shared" si="133"/>
        <v>Grand Manan</v>
      </c>
      <c r="AD836" t="str">
        <f t="shared" si="134"/>
        <v>P</v>
      </c>
      <c r="AE836" t="str">
        <f t="shared" ref="AE836:AE899" si="143">IF(OR(EXACT(AD836, "C"), EXACT(AD836, "C"), EXACT(AD836, "CC"), EXACT(AD836, "CG"), EXACT(AD836, "CN"), EXACT(AD836, "COM"), EXACT(AD836, "CT"), EXACT(AD836, "CU"), EXACT(AD836, "CV"), EXACT(AD836, "CY"), EXACT(AD836, "DM"), EXACT(AD836, "HAM"), EXACT(AD836, "IM"), EXACT(AD836, "IRI"), EXACT(AD836, "LGD"), EXACT(AD836, "M"), EXACT(AD836, "MD"), EXACT(AD836, "MÉ"), EXACT(AD836, "MU"), EXACT(AD836, "NH"), EXACT(AD836, "NL"), EXACT(AD836, "NO"), EXACT(AD836, "NV"), EXACT(AD836, "P"), EXACT(AD836, "PE"), EXACT(AD836, "RCR"), EXACT(AD836, "RDA"), EXACT(AD836, "RGM"), EXACT(AD836, "RM"), EXACT(AD836, "RV"), EXACT(AD836, "SC"), EXACT(AD836, "SÉ"), EXACT(AD836, "S-É"), EXACT(AD836, "SET"), EXACT(AD836, "SG"), EXACT(AD836, "SM"), EXACT(AD836, "SV"), EXACT(AD836, "T"), EXACT(AD836, "TC"), EXACT(AD836, "TI"), EXACT(AD836, "TK"), EXACT(AD836, "TL"), EXACT(AD836, "TP"), EXACT(AD836, "TV"), EXACT(AD836, "V"), EXACT(AD836, "VC"), EXACT(AD836, "VK"), EXACT(AD836, "VL")), "TRUE", "FALSE")</f>
        <v>TRUE</v>
      </c>
      <c r="AG836">
        <f t="shared" si="135"/>
        <v>13</v>
      </c>
      <c r="AH836">
        <f t="shared" si="136"/>
        <v>2</v>
      </c>
      <c r="AI836">
        <f t="shared" si="137"/>
        <v>1</v>
      </c>
      <c r="AJ836" t="str">
        <f t="shared" si="138"/>
        <v>Grand Manan</v>
      </c>
      <c r="AK836">
        <f t="shared" si="139"/>
        <v>13998</v>
      </c>
      <c r="AL836" t="str">
        <f t="shared" si="140"/>
        <v>1302001</v>
      </c>
      <c r="AN836">
        <f t="shared" si="141"/>
        <v>11</v>
      </c>
      <c r="AO836">
        <f t="shared" si="142"/>
        <v>1</v>
      </c>
    </row>
    <row r="837" spans="1:41" x14ac:dyDescent="0.2">
      <c r="A837" s="29"/>
      <c r="B837" s="29"/>
      <c r="C837" s="29"/>
      <c r="D837" s="29"/>
      <c r="E837" s="29"/>
      <c r="F837" s="29"/>
      <c r="G837" s="29"/>
      <c r="H837" s="30" t="s">
        <v>833</v>
      </c>
      <c r="I837" s="30"/>
      <c r="J837" s="30"/>
      <c r="K837" s="30"/>
      <c r="L837" s="30" t="s">
        <v>643</v>
      </c>
      <c r="M837" s="30"/>
      <c r="N837" s="30"/>
      <c r="O837" s="30"/>
      <c r="P837" s="30"/>
      <c r="Q837" s="30"/>
      <c r="R837" s="30"/>
      <c r="S837" s="30"/>
      <c r="T837" s="30"/>
      <c r="U837" s="30"/>
      <c r="V837" s="30"/>
      <c r="W837" s="6">
        <v>13</v>
      </c>
      <c r="X837" s="15">
        <v>15</v>
      </c>
      <c r="Y837" s="31">
        <v>38</v>
      </c>
      <c r="Z837" s="31"/>
      <c r="AC837" t="str">
        <f t="shared" ref="AC837:AC900" si="144">IF(ISBLANK(H837), IF(ISBLANK(G837), "", G837), H837)</f>
        <v>Grande-Anse</v>
      </c>
      <c r="AD837" t="str">
        <f t="shared" ref="AD837:AD900" si="145">UPPER(TRIM(IF(ISBLANK(T837), IF(ISBLANK(S837), IF(ISBLANK(R837), IF(ISBLANK(Q837), IF(ISBLANK(P837), IF(ISBLANK(O837), IF(ISBLANK(N837), IF(ISBLANK(M837), IF(ISBLANK(L837), IF(ISBLANK(K837), IF(ISBLANK(J837), IF(ISBLANK(I837), "", I837), J837), K837), L837), M837), N837), O837), P837), Q837), R837), S837), T837)))</f>
        <v>VL</v>
      </c>
      <c r="AE837" t="str">
        <f t="shared" si="143"/>
        <v>TRUE</v>
      </c>
      <c r="AG837">
        <f t="shared" ref="AG837:AG900" si="146">IF(EXACT(AE837, "TRUE"), IF(ISBLANK(W837), IF(ISBLANK(V837), IF(ISBLANK(U837), "", IF(ISNUMBER(U837), U837, "")), IF(ISNUMBER(V837), V837, "")), IF(ISNUMBER(W837), W837, "")), "")</f>
        <v>13</v>
      </c>
      <c r="AH837">
        <f t="shared" ref="AH837:AH900" si="147">IF(EXACT(AE837, "TRUE"), IF(ISBLANK(X837), "", IF(ISNUMBER(X837), X837, "")), "")</f>
        <v>15</v>
      </c>
      <c r="AI837">
        <f t="shared" ref="AI837:AI900" si="148">IF(EXACT(AE837, "TRUE"), IF(ISBLANK(Z837), IF(ISBLANK(Y837), "", IF(ISNUMBER(Y837), Y837, "")), IF(ISNUMBER(Z837), Z837, "")), "")</f>
        <v>38</v>
      </c>
      <c r="AJ837" t="str">
        <f t="shared" ref="AJ837:AJ900" si="149">IF(EXACT(AE837, "TRUE"), IF(ISBLANK(AC837), "", AC837), "")</f>
        <v>Grande-Anse</v>
      </c>
      <c r="AK837">
        <f t="shared" ref="AK837:AK900" si="150">IF(ISBLANK(AC837), AK836, IF(ISBLANK(E837),AK836,IF(ISBLANK(AC837),AK836,IF(ISNUMBER(E837),E837,AK836))))</f>
        <v>13998</v>
      </c>
      <c r="AL837" t="str">
        <f t="shared" ref="AL837:AL900" si="151">IF(EXACT(AE837, "TRUE"), IF(AND(ISNUMBER(AG837), ISNUMBER(AH837), ISNUMBER(AI837)), IF(ISBLANK(AC837), "", CONCATENATE(TEXT(AG837, "00"), TEXT(AH837, "00"), TEXT(AI837, "000"))), ""), "")</f>
        <v>1315038</v>
      </c>
      <c r="AN837">
        <f t="shared" ref="AN837:AN900" si="152">LEN(AC837)</f>
        <v>11</v>
      </c>
      <c r="AO837">
        <f t="shared" ref="AO837:AO900" si="153">IF(EXACT(AD837, "CSD TYPE"), "", LEN(AD837))</f>
        <v>2</v>
      </c>
    </row>
    <row r="838" spans="1:41" x14ac:dyDescent="0.2">
      <c r="A838" s="29"/>
      <c r="B838" s="29"/>
      <c r="C838" s="29"/>
      <c r="D838" s="29"/>
      <c r="E838" s="29"/>
      <c r="F838" s="29"/>
      <c r="G838" s="29"/>
      <c r="H838" s="30" t="s">
        <v>834</v>
      </c>
      <c r="I838" s="30"/>
      <c r="J838" s="30"/>
      <c r="K838" s="30"/>
      <c r="L838" s="30" t="s">
        <v>639</v>
      </c>
      <c r="M838" s="30"/>
      <c r="N838" s="30"/>
      <c r="O838" s="30"/>
      <c r="P838" s="30"/>
      <c r="Q838" s="30"/>
      <c r="R838" s="30"/>
      <c r="S838" s="30"/>
      <c r="T838" s="30"/>
      <c r="U838" s="30"/>
      <c r="V838" s="30"/>
      <c r="W838" s="6">
        <v>13</v>
      </c>
      <c r="X838" s="15">
        <v>14</v>
      </c>
      <c r="Y838" s="31">
        <v>18</v>
      </c>
      <c r="Z838" s="31"/>
      <c r="AC838" t="str">
        <f t="shared" si="144"/>
        <v>Grimmer</v>
      </c>
      <c r="AD838" t="str">
        <f t="shared" si="145"/>
        <v>P</v>
      </c>
      <c r="AE838" t="str">
        <f t="shared" si="143"/>
        <v>TRUE</v>
      </c>
      <c r="AG838">
        <f t="shared" si="146"/>
        <v>13</v>
      </c>
      <c r="AH838">
        <f t="shared" si="147"/>
        <v>14</v>
      </c>
      <c r="AI838">
        <f t="shared" si="148"/>
        <v>18</v>
      </c>
      <c r="AJ838" t="str">
        <f t="shared" si="149"/>
        <v>Grimmer</v>
      </c>
      <c r="AK838">
        <f t="shared" si="150"/>
        <v>13998</v>
      </c>
      <c r="AL838" t="str">
        <f t="shared" si="151"/>
        <v>1314018</v>
      </c>
      <c r="AN838">
        <f t="shared" si="152"/>
        <v>7</v>
      </c>
      <c r="AO838">
        <f t="shared" si="153"/>
        <v>1</v>
      </c>
    </row>
    <row r="839" spans="1:41" x14ac:dyDescent="0.2">
      <c r="A839" s="29"/>
      <c r="B839" s="29"/>
      <c r="C839" s="29"/>
      <c r="D839" s="29"/>
      <c r="E839" s="29"/>
      <c r="F839" s="29"/>
      <c r="G839" s="29"/>
      <c r="H839" s="30" t="s">
        <v>835</v>
      </c>
      <c r="I839" s="30"/>
      <c r="J839" s="30"/>
      <c r="K839" s="30"/>
      <c r="L839" s="30" t="s">
        <v>12</v>
      </c>
      <c r="M839" s="30"/>
      <c r="N839" s="30"/>
      <c r="O839" s="30"/>
      <c r="P839" s="30"/>
      <c r="Q839" s="30"/>
      <c r="R839" s="30"/>
      <c r="S839" s="30"/>
      <c r="T839" s="30"/>
      <c r="U839" s="30"/>
      <c r="V839" s="30"/>
      <c r="W839" s="6">
        <v>13</v>
      </c>
      <c r="X839" s="15">
        <v>11</v>
      </c>
      <c r="Y839" s="31">
        <v>12</v>
      </c>
      <c r="Z839" s="31"/>
      <c r="AC839" t="str">
        <f t="shared" si="144"/>
        <v>Hartland</v>
      </c>
      <c r="AD839" t="str">
        <f t="shared" si="145"/>
        <v>T</v>
      </c>
      <c r="AE839" t="str">
        <f t="shared" si="143"/>
        <v>TRUE</v>
      </c>
      <c r="AG839">
        <f t="shared" si="146"/>
        <v>13</v>
      </c>
      <c r="AH839">
        <f t="shared" si="147"/>
        <v>11</v>
      </c>
      <c r="AI839">
        <f t="shared" si="148"/>
        <v>12</v>
      </c>
      <c r="AJ839" t="str">
        <f t="shared" si="149"/>
        <v>Hartland</v>
      </c>
      <c r="AK839">
        <f t="shared" si="150"/>
        <v>13998</v>
      </c>
      <c r="AL839" t="str">
        <f t="shared" si="151"/>
        <v>1311012</v>
      </c>
      <c r="AN839">
        <f t="shared" si="152"/>
        <v>8</v>
      </c>
      <c r="AO839">
        <f t="shared" si="153"/>
        <v>1</v>
      </c>
    </row>
    <row r="840" spans="1:41" x14ac:dyDescent="0.2">
      <c r="A840" s="29"/>
      <c r="B840" s="29"/>
      <c r="C840" s="29"/>
      <c r="D840" s="29"/>
      <c r="E840" s="29"/>
      <c r="F840" s="29"/>
      <c r="G840" s="29"/>
      <c r="H840" s="30" t="s">
        <v>836</v>
      </c>
      <c r="I840" s="30"/>
      <c r="J840" s="30"/>
      <c r="K840" s="30"/>
      <c r="L840" s="30" t="s">
        <v>639</v>
      </c>
      <c r="M840" s="30"/>
      <c r="N840" s="30"/>
      <c r="O840" s="30"/>
      <c r="P840" s="30"/>
      <c r="Q840" s="30"/>
      <c r="R840" s="30"/>
      <c r="S840" s="30"/>
      <c r="T840" s="30"/>
      <c r="U840" s="30"/>
      <c r="V840" s="30"/>
      <c r="W840" s="6">
        <v>13</v>
      </c>
      <c r="X840" s="15">
        <v>11</v>
      </c>
      <c r="Y840" s="31">
        <v>28</v>
      </c>
      <c r="Z840" s="31"/>
      <c r="AC840" t="str">
        <f t="shared" si="144"/>
        <v>Kent</v>
      </c>
      <c r="AD840" t="str">
        <f t="shared" si="145"/>
        <v>P</v>
      </c>
      <c r="AE840" t="str">
        <f t="shared" si="143"/>
        <v>TRUE</v>
      </c>
      <c r="AG840">
        <f t="shared" si="146"/>
        <v>13</v>
      </c>
      <c r="AH840">
        <f t="shared" si="147"/>
        <v>11</v>
      </c>
      <c r="AI840">
        <f t="shared" si="148"/>
        <v>28</v>
      </c>
      <c r="AJ840" t="str">
        <f t="shared" si="149"/>
        <v>Kent</v>
      </c>
      <c r="AK840">
        <f t="shared" si="150"/>
        <v>13998</v>
      </c>
      <c r="AL840" t="str">
        <f t="shared" si="151"/>
        <v>1311028</v>
      </c>
      <c r="AN840">
        <f t="shared" si="152"/>
        <v>4</v>
      </c>
      <c r="AO840">
        <f t="shared" si="153"/>
        <v>1</v>
      </c>
    </row>
    <row r="841" spans="1:41" x14ac:dyDescent="0.2">
      <c r="A841" s="29"/>
      <c r="B841" s="29"/>
      <c r="C841" s="29"/>
      <c r="D841" s="29"/>
      <c r="E841" s="29"/>
      <c r="F841" s="29"/>
      <c r="G841" s="29"/>
      <c r="H841" s="30" t="s">
        <v>837</v>
      </c>
      <c r="I841" s="30"/>
      <c r="J841" s="30"/>
      <c r="K841" s="30"/>
      <c r="L841" s="30" t="s">
        <v>653</v>
      </c>
      <c r="M841" s="30"/>
      <c r="N841" s="30"/>
      <c r="O841" s="30"/>
      <c r="P841" s="30"/>
      <c r="Q841" s="30"/>
      <c r="R841" s="30"/>
      <c r="S841" s="30"/>
      <c r="T841" s="30"/>
      <c r="U841" s="30"/>
      <c r="V841" s="30"/>
      <c r="W841" s="6">
        <v>13</v>
      </c>
      <c r="X841" s="15">
        <v>15</v>
      </c>
      <c r="Y841" s="31">
        <v>32</v>
      </c>
      <c r="Z841" s="31"/>
      <c r="AC841" t="str">
        <f t="shared" si="144"/>
        <v>Lamèque</v>
      </c>
      <c r="AD841" t="str">
        <f t="shared" si="145"/>
        <v>TV</v>
      </c>
      <c r="AE841" t="str">
        <f t="shared" si="143"/>
        <v>TRUE</v>
      </c>
      <c r="AG841">
        <f t="shared" si="146"/>
        <v>13</v>
      </c>
      <c r="AH841">
        <f t="shared" si="147"/>
        <v>15</v>
      </c>
      <c r="AI841">
        <f t="shared" si="148"/>
        <v>32</v>
      </c>
      <c r="AJ841" t="str">
        <f t="shared" si="149"/>
        <v>Lamèque</v>
      </c>
      <c r="AK841">
        <f t="shared" si="150"/>
        <v>13998</v>
      </c>
      <c r="AL841" t="str">
        <f t="shared" si="151"/>
        <v>1315032</v>
      </c>
      <c r="AN841">
        <f t="shared" si="152"/>
        <v>7</v>
      </c>
      <c r="AO841">
        <f t="shared" si="153"/>
        <v>2</v>
      </c>
    </row>
    <row r="842" spans="1:41" x14ac:dyDescent="0.2">
      <c r="A842" s="29"/>
      <c r="B842" s="29"/>
      <c r="C842" s="29"/>
      <c r="D842" s="29"/>
      <c r="E842" s="29"/>
      <c r="F842" s="29"/>
      <c r="G842" s="29"/>
      <c r="H842" s="30" t="s">
        <v>838</v>
      </c>
      <c r="I842" s="30"/>
      <c r="J842" s="30"/>
      <c r="K842" s="30"/>
      <c r="L842" s="30" t="s">
        <v>643</v>
      </c>
      <c r="M842" s="30"/>
      <c r="N842" s="30"/>
      <c r="O842" s="30"/>
      <c r="P842" s="30"/>
      <c r="Q842" s="30"/>
      <c r="R842" s="30"/>
      <c r="S842" s="30"/>
      <c r="T842" s="30"/>
      <c r="U842" s="30"/>
      <c r="V842" s="30"/>
      <c r="W842" s="6">
        <v>13</v>
      </c>
      <c r="X842" s="15">
        <v>15</v>
      </c>
      <c r="Y842" s="31">
        <v>30</v>
      </c>
      <c r="Z842" s="31"/>
      <c r="AC842" t="str">
        <f t="shared" si="144"/>
        <v>Le Goulet</v>
      </c>
      <c r="AD842" t="str">
        <f t="shared" si="145"/>
        <v>VL</v>
      </c>
      <c r="AE842" t="str">
        <f t="shared" si="143"/>
        <v>TRUE</v>
      </c>
      <c r="AG842">
        <f t="shared" si="146"/>
        <v>13</v>
      </c>
      <c r="AH842">
        <f t="shared" si="147"/>
        <v>15</v>
      </c>
      <c r="AI842">
        <f t="shared" si="148"/>
        <v>30</v>
      </c>
      <c r="AJ842" t="str">
        <f t="shared" si="149"/>
        <v>Le Goulet</v>
      </c>
      <c r="AK842">
        <f t="shared" si="150"/>
        <v>13998</v>
      </c>
      <c r="AL842" t="str">
        <f t="shared" si="151"/>
        <v>1315030</v>
      </c>
      <c r="AN842">
        <f t="shared" si="152"/>
        <v>9</v>
      </c>
      <c r="AO842">
        <f t="shared" si="153"/>
        <v>2</v>
      </c>
    </row>
    <row r="843" spans="1:41" x14ac:dyDescent="0.2">
      <c r="A843" s="29"/>
      <c r="B843" s="29"/>
      <c r="C843" s="29"/>
      <c r="D843" s="29"/>
      <c r="E843" s="29"/>
      <c r="F843" s="29"/>
      <c r="G843" s="29"/>
      <c r="H843" s="30" t="s">
        <v>839</v>
      </c>
      <c r="I843" s="30"/>
      <c r="J843" s="30"/>
      <c r="K843" s="30"/>
      <c r="L843" s="30" t="s">
        <v>643</v>
      </c>
      <c r="M843" s="30"/>
      <c r="N843" s="30"/>
      <c r="O843" s="30"/>
      <c r="P843" s="30"/>
      <c r="Q843" s="30"/>
      <c r="R843" s="30"/>
      <c r="S843" s="30"/>
      <c r="T843" s="30"/>
      <c r="U843" s="30"/>
      <c r="V843" s="30"/>
      <c r="W843" s="6">
        <v>13</v>
      </c>
      <c r="X843" s="15">
        <v>10</v>
      </c>
      <c r="Y843" s="31">
        <v>13</v>
      </c>
      <c r="Z843" s="31"/>
      <c r="AC843" t="str">
        <f t="shared" si="144"/>
        <v>Meductic</v>
      </c>
      <c r="AD843" t="str">
        <f t="shared" si="145"/>
        <v>VL</v>
      </c>
      <c r="AE843" t="str">
        <f t="shared" si="143"/>
        <v>TRUE</v>
      </c>
      <c r="AG843">
        <f t="shared" si="146"/>
        <v>13</v>
      </c>
      <c r="AH843">
        <f t="shared" si="147"/>
        <v>10</v>
      </c>
      <c r="AI843">
        <f t="shared" si="148"/>
        <v>13</v>
      </c>
      <c r="AJ843" t="str">
        <f t="shared" si="149"/>
        <v>Meductic</v>
      </c>
      <c r="AK843">
        <f t="shared" si="150"/>
        <v>13998</v>
      </c>
      <c r="AL843" t="str">
        <f t="shared" si="151"/>
        <v>1310013</v>
      </c>
      <c r="AN843">
        <f t="shared" si="152"/>
        <v>8</v>
      </c>
      <c r="AO843">
        <f t="shared" si="153"/>
        <v>2</v>
      </c>
    </row>
    <row r="844" spans="1:41" x14ac:dyDescent="0.2">
      <c r="A844" s="29"/>
      <c r="B844" s="29"/>
      <c r="C844" s="29"/>
      <c r="D844" s="29"/>
      <c r="E844" s="29"/>
      <c r="F844" s="29"/>
      <c r="G844" s="29"/>
      <c r="H844" s="30" t="s">
        <v>840</v>
      </c>
      <c r="I844" s="30"/>
      <c r="J844" s="30"/>
      <c r="K844" s="30"/>
      <c r="L844" s="30" t="s">
        <v>639</v>
      </c>
      <c r="M844" s="30"/>
      <c r="N844" s="30"/>
      <c r="O844" s="30"/>
      <c r="P844" s="30"/>
      <c r="Q844" s="30"/>
      <c r="R844" s="30"/>
      <c r="S844" s="30"/>
      <c r="T844" s="30"/>
      <c r="U844" s="30"/>
      <c r="V844" s="30"/>
      <c r="W844" s="6">
        <v>13</v>
      </c>
      <c r="X844" s="15">
        <v>11</v>
      </c>
      <c r="Y844" s="31">
        <v>8</v>
      </c>
      <c r="Z844" s="31"/>
      <c r="AC844" t="str">
        <f t="shared" si="144"/>
        <v>Northampton</v>
      </c>
      <c r="AD844" t="str">
        <f t="shared" si="145"/>
        <v>P</v>
      </c>
      <c r="AE844" t="str">
        <f t="shared" si="143"/>
        <v>TRUE</v>
      </c>
      <c r="AG844">
        <f t="shared" si="146"/>
        <v>13</v>
      </c>
      <c r="AH844">
        <f t="shared" si="147"/>
        <v>11</v>
      </c>
      <c r="AI844">
        <f t="shared" si="148"/>
        <v>8</v>
      </c>
      <c r="AJ844" t="str">
        <f t="shared" si="149"/>
        <v>Northampton</v>
      </c>
      <c r="AK844">
        <f t="shared" si="150"/>
        <v>13998</v>
      </c>
      <c r="AL844" t="str">
        <f t="shared" si="151"/>
        <v>1311008</v>
      </c>
      <c r="AN844">
        <f t="shared" si="152"/>
        <v>11</v>
      </c>
      <c r="AO844">
        <f t="shared" si="153"/>
        <v>1</v>
      </c>
    </row>
    <row r="845" spans="1:41" x14ac:dyDescent="0.2">
      <c r="A845" s="29"/>
      <c r="B845" s="29"/>
      <c r="C845" s="29"/>
      <c r="D845" s="29"/>
      <c r="E845" s="29"/>
      <c r="F845" s="29"/>
      <c r="G845" s="29"/>
      <c r="H845" s="30" t="s">
        <v>841</v>
      </c>
      <c r="I845" s="30"/>
      <c r="J845" s="30"/>
      <c r="K845" s="30"/>
      <c r="L845" s="30" t="s">
        <v>639</v>
      </c>
      <c r="M845" s="30"/>
      <c r="N845" s="30"/>
      <c r="O845" s="30"/>
      <c r="P845" s="30"/>
      <c r="Q845" s="30"/>
      <c r="R845" s="30"/>
      <c r="S845" s="30"/>
      <c r="T845" s="30"/>
      <c r="U845" s="30"/>
      <c r="V845" s="30"/>
      <c r="W845" s="6">
        <v>13</v>
      </c>
      <c r="X845" s="15">
        <v>11</v>
      </c>
      <c r="Y845" s="31">
        <v>24</v>
      </c>
      <c r="Z845" s="31"/>
      <c r="AC845" t="str">
        <f t="shared" si="144"/>
        <v>Peel</v>
      </c>
      <c r="AD845" t="str">
        <f t="shared" si="145"/>
        <v>P</v>
      </c>
      <c r="AE845" t="str">
        <f t="shared" si="143"/>
        <v>TRUE</v>
      </c>
      <c r="AG845">
        <f t="shared" si="146"/>
        <v>13</v>
      </c>
      <c r="AH845">
        <f t="shared" si="147"/>
        <v>11</v>
      </c>
      <c r="AI845">
        <f t="shared" si="148"/>
        <v>24</v>
      </c>
      <c r="AJ845" t="str">
        <f t="shared" si="149"/>
        <v>Peel</v>
      </c>
      <c r="AK845">
        <f t="shared" si="150"/>
        <v>13998</v>
      </c>
      <c r="AL845" t="str">
        <f t="shared" si="151"/>
        <v>1311024</v>
      </c>
      <c r="AN845">
        <f t="shared" si="152"/>
        <v>4</v>
      </c>
      <c r="AO845">
        <f t="shared" si="153"/>
        <v>1</v>
      </c>
    </row>
    <row r="846" spans="1:41" x14ac:dyDescent="0.2">
      <c r="A846" s="29"/>
      <c r="B846" s="29"/>
      <c r="C846" s="29"/>
      <c r="D846" s="29"/>
      <c r="E846" s="29"/>
      <c r="F846" s="29"/>
      <c r="G846" s="29"/>
      <c r="H846" s="30" t="s">
        <v>842</v>
      </c>
      <c r="I846" s="30"/>
      <c r="J846" s="30"/>
      <c r="K846" s="30"/>
      <c r="L846" s="30" t="s">
        <v>639</v>
      </c>
      <c r="M846" s="30"/>
      <c r="N846" s="30"/>
      <c r="O846" s="30"/>
      <c r="P846" s="30"/>
      <c r="Q846" s="30"/>
      <c r="R846" s="30"/>
      <c r="S846" s="30"/>
      <c r="T846" s="30"/>
      <c r="U846" s="30"/>
      <c r="V846" s="30"/>
      <c r="W846" s="6">
        <v>13</v>
      </c>
      <c r="X846" s="15">
        <v>12</v>
      </c>
      <c r="Y846" s="31">
        <v>4</v>
      </c>
      <c r="Z846" s="31"/>
      <c r="AC846" t="str">
        <f t="shared" si="144"/>
        <v>Perth</v>
      </c>
      <c r="AD846" t="str">
        <f t="shared" si="145"/>
        <v>P</v>
      </c>
      <c r="AE846" t="str">
        <f t="shared" si="143"/>
        <v>TRUE</v>
      </c>
      <c r="AG846">
        <f t="shared" si="146"/>
        <v>13</v>
      </c>
      <c r="AH846">
        <f t="shared" si="147"/>
        <v>12</v>
      </c>
      <c r="AI846">
        <f t="shared" si="148"/>
        <v>4</v>
      </c>
      <c r="AJ846" t="str">
        <f t="shared" si="149"/>
        <v>Perth</v>
      </c>
      <c r="AK846">
        <f t="shared" si="150"/>
        <v>13998</v>
      </c>
      <c r="AL846" t="str">
        <f t="shared" si="151"/>
        <v>1312004</v>
      </c>
      <c r="AN846">
        <f t="shared" si="152"/>
        <v>5</v>
      </c>
      <c r="AO846">
        <f t="shared" si="153"/>
        <v>1</v>
      </c>
    </row>
    <row r="847" spans="1:41" x14ac:dyDescent="0.2">
      <c r="A847" s="29"/>
      <c r="B847" s="29"/>
      <c r="C847" s="29"/>
      <c r="D847" s="29"/>
      <c r="E847" s="29"/>
      <c r="F847" s="29"/>
      <c r="G847" s="29"/>
      <c r="H847" s="30" t="s">
        <v>843</v>
      </c>
      <c r="I847" s="30"/>
      <c r="J847" s="30"/>
      <c r="K847" s="30"/>
      <c r="L847" s="30" t="s">
        <v>643</v>
      </c>
      <c r="M847" s="30"/>
      <c r="N847" s="30"/>
      <c r="O847" s="30"/>
      <c r="P847" s="30"/>
      <c r="Q847" s="30"/>
      <c r="R847" s="30"/>
      <c r="S847" s="30"/>
      <c r="T847" s="30"/>
      <c r="U847" s="30"/>
      <c r="V847" s="30"/>
      <c r="W847" s="6">
        <v>13</v>
      </c>
      <c r="X847" s="15">
        <v>12</v>
      </c>
      <c r="Y847" s="31">
        <v>6</v>
      </c>
      <c r="Z847" s="31"/>
      <c r="AC847" t="str">
        <f t="shared" si="144"/>
        <v>Perth-Andover</v>
      </c>
      <c r="AD847" t="str">
        <f t="shared" si="145"/>
        <v>VL</v>
      </c>
      <c r="AE847" t="str">
        <f t="shared" si="143"/>
        <v>TRUE</v>
      </c>
      <c r="AG847">
        <f t="shared" si="146"/>
        <v>13</v>
      </c>
      <c r="AH847">
        <f t="shared" si="147"/>
        <v>12</v>
      </c>
      <c r="AI847">
        <f t="shared" si="148"/>
        <v>6</v>
      </c>
      <c r="AJ847" t="str">
        <f t="shared" si="149"/>
        <v>Perth-Andover</v>
      </c>
      <c r="AK847">
        <f t="shared" si="150"/>
        <v>13998</v>
      </c>
      <c r="AL847" t="str">
        <f t="shared" si="151"/>
        <v>1312006</v>
      </c>
      <c r="AN847">
        <f t="shared" si="152"/>
        <v>13</v>
      </c>
      <c r="AO847">
        <f t="shared" si="153"/>
        <v>2</v>
      </c>
    </row>
    <row r="848" spans="1:41" x14ac:dyDescent="0.2">
      <c r="A848" s="29"/>
      <c r="B848" s="29"/>
      <c r="C848" s="29"/>
      <c r="D848" s="29"/>
      <c r="E848" s="29"/>
      <c r="F848" s="29"/>
      <c r="G848" s="29"/>
      <c r="H848" s="30" t="s">
        <v>844</v>
      </c>
      <c r="I848" s="30"/>
      <c r="J848" s="30"/>
      <c r="K848" s="30"/>
      <c r="L848" s="30" t="s">
        <v>643</v>
      </c>
      <c r="M848" s="30"/>
      <c r="N848" s="30"/>
      <c r="O848" s="30"/>
      <c r="P848" s="30"/>
      <c r="Q848" s="30"/>
      <c r="R848" s="30"/>
      <c r="S848" s="30"/>
      <c r="T848" s="30"/>
      <c r="U848" s="30"/>
      <c r="V848" s="30"/>
      <c r="W848" s="6">
        <v>13</v>
      </c>
      <c r="X848" s="15">
        <v>12</v>
      </c>
      <c r="Y848" s="31">
        <v>9</v>
      </c>
      <c r="Z848" s="31"/>
      <c r="AC848" t="str">
        <f t="shared" si="144"/>
        <v>Plaster Rock</v>
      </c>
      <c r="AD848" t="str">
        <f t="shared" si="145"/>
        <v>VL</v>
      </c>
      <c r="AE848" t="str">
        <f t="shared" si="143"/>
        <v>TRUE</v>
      </c>
      <c r="AG848">
        <f t="shared" si="146"/>
        <v>13</v>
      </c>
      <c r="AH848">
        <f t="shared" si="147"/>
        <v>12</v>
      </c>
      <c r="AI848">
        <f t="shared" si="148"/>
        <v>9</v>
      </c>
      <c r="AJ848" t="str">
        <f t="shared" si="149"/>
        <v>Plaster Rock</v>
      </c>
      <c r="AK848">
        <f t="shared" si="150"/>
        <v>13998</v>
      </c>
      <c r="AL848" t="str">
        <f t="shared" si="151"/>
        <v>1312009</v>
      </c>
      <c r="AN848">
        <f t="shared" si="152"/>
        <v>12</v>
      </c>
      <c r="AO848">
        <f t="shared" si="153"/>
        <v>2</v>
      </c>
    </row>
    <row r="849" spans="1:41" x14ac:dyDescent="0.2">
      <c r="A849" s="29"/>
      <c r="B849" s="29"/>
      <c r="C849" s="29"/>
      <c r="D849" s="29"/>
      <c r="E849" s="29"/>
      <c r="F849" s="29"/>
      <c r="G849" s="29"/>
      <c r="H849" s="30" t="s">
        <v>845</v>
      </c>
      <c r="I849" s="30"/>
      <c r="J849" s="30"/>
      <c r="K849" s="30"/>
      <c r="L849" s="30" t="s">
        <v>643</v>
      </c>
      <c r="M849" s="30"/>
      <c r="N849" s="30"/>
      <c r="O849" s="30"/>
      <c r="P849" s="30"/>
      <c r="Q849" s="30"/>
      <c r="R849" s="30"/>
      <c r="S849" s="30"/>
      <c r="T849" s="30"/>
      <c r="U849" s="30"/>
      <c r="V849" s="30"/>
      <c r="W849" s="6">
        <v>13</v>
      </c>
      <c r="X849" s="7">
        <v>7</v>
      </c>
      <c r="Y849" s="31">
        <v>2</v>
      </c>
      <c r="Z849" s="31"/>
      <c r="AC849" t="str">
        <f t="shared" si="144"/>
        <v>Port Elgin</v>
      </c>
      <c r="AD849" t="str">
        <f t="shared" si="145"/>
        <v>VL</v>
      </c>
      <c r="AE849" t="str">
        <f t="shared" si="143"/>
        <v>TRUE</v>
      </c>
      <c r="AG849">
        <f t="shared" si="146"/>
        <v>13</v>
      </c>
      <c r="AH849">
        <f t="shared" si="147"/>
        <v>7</v>
      </c>
      <c r="AI849">
        <f t="shared" si="148"/>
        <v>2</v>
      </c>
      <c r="AJ849" t="str">
        <f t="shared" si="149"/>
        <v>Port Elgin</v>
      </c>
      <c r="AK849">
        <f t="shared" si="150"/>
        <v>13998</v>
      </c>
      <c r="AL849" t="str">
        <f t="shared" si="151"/>
        <v>1307002</v>
      </c>
      <c r="AN849">
        <f t="shared" si="152"/>
        <v>10</v>
      </c>
      <c r="AO849">
        <f t="shared" si="153"/>
        <v>2</v>
      </c>
    </row>
    <row r="850" spans="1:41" x14ac:dyDescent="0.2">
      <c r="A850" s="29"/>
      <c r="B850" s="29"/>
      <c r="C850" s="29"/>
      <c r="D850" s="29"/>
      <c r="E850" s="29"/>
      <c r="F850" s="29"/>
      <c r="G850" s="29"/>
      <c r="H850" s="30" t="s">
        <v>846</v>
      </c>
      <c r="I850" s="30"/>
      <c r="J850" s="30"/>
      <c r="K850" s="30"/>
      <c r="L850" s="30" t="s">
        <v>643</v>
      </c>
      <c r="M850" s="30"/>
      <c r="N850" s="30"/>
      <c r="O850" s="30"/>
      <c r="P850" s="30"/>
      <c r="Q850" s="30"/>
      <c r="R850" s="30"/>
      <c r="S850" s="30"/>
      <c r="T850" s="30"/>
      <c r="U850" s="30"/>
      <c r="V850" s="30"/>
      <c r="W850" s="6">
        <v>13</v>
      </c>
      <c r="X850" s="7">
        <v>8</v>
      </c>
      <c r="Y850" s="31">
        <v>17</v>
      </c>
      <c r="Z850" s="31"/>
      <c r="AC850" t="str">
        <f t="shared" si="144"/>
        <v>Rexton</v>
      </c>
      <c r="AD850" t="str">
        <f t="shared" si="145"/>
        <v>VL</v>
      </c>
      <c r="AE850" t="str">
        <f t="shared" si="143"/>
        <v>TRUE</v>
      </c>
      <c r="AG850">
        <f t="shared" si="146"/>
        <v>13</v>
      </c>
      <c r="AH850">
        <f t="shared" si="147"/>
        <v>8</v>
      </c>
      <c r="AI850">
        <f t="shared" si="148"/>
        <v>17</v>
      </c>
      <c r="AJ850" t="str">
        <f t="shared" si="149"/>
        <v>Rexton</v>
      </c>
      <c r="AK850">
        <f t="shared" si="150"/>
        <v>13998</v>
      </c>
      <c r="AL850" t="str">
        <f t="shared" si="151"/>
        <v>1308017</v>
      </c>
      <c r="AN850">
        <f t="shared" si="152"/>
        <v>6</v>
      </c>
      <c r="AO850">
        <f t="shared" si="153"/>
        <v>2</v>
      </c>
    </row>
    <row r="851" spans="1:41" x14ac:dyDescent="0.2">
      <c r="A851" s="29"/>
      <c r="B851" s="29"/>
      <c r="C851" s="29"/>
      <c r="D851" s="29"/>
      <c r="E851" s="29"/>
      <c r="F851" s="29"/>
      <c r="G851" s="29"/>
      <c r="H851" s="30" t="s">
        <v>847</v>
      </c>
      <c r="I851" s="30"/>
      <c r="J851" s="30"/>
      <c r="K851" s="30"/>
      <c r="L851" s="30" t="s">
        <v>272</v>
      </c>
      <c r="M851" s="30"/>
      <c r="N851" s="30"/>
      <c r="O851" s="30"/>
      <c r="P851" s="30"/>
      <c r="Q851" s="30"/>
      <c r="R851" s="30"/>
      <c r="S851" s="30"/>
      <c r="T851" s="30"/>
      <c r="U851" s="30"/>
      <c r="V851" s="30"/>
      <c r="W851" s="6">
        <v>13</v>
      </c>
      <c r="X851" s="7">
        <v>8</v>
      </c>
      <c r="Y851" s="31">
        <v>15</v>
      </c>
      <c r="Z851" s="31"/>
      <c r="AC851" t="str">
        <f t="shared" si="144"/>
        <v>Richibucto 15</v>
      </c>
      <c r="AD851" t="str">
        <f t="shared" si="145"/>
        <v>IRI</v>
      </c>
      <c r="AE851" t="str">
        <f t="shared" si="143"/>
        <v>TRUE</v>
      </c>
      <c r="AG851">
        <f t="shared" si="146"/>
        <v>13</v>
      </c>
      <c r="AH851">
        <f t="shared" si="147"/>
        <v>8</v>
      </c>
      <c r="AI851">
        <f t="shared" si="148"/>
        <v>15</v>
      </c>
      <c r="AJ851" t="str">
        <f t="shared" si="149"/>
        <v>Richibucto 15</v>
      </c>
      <c r="AK851">
        <f t="shared" si="150"/>
        <v>13998</v>
      </c>
      <c r="AL851" t="str">
        <f t="shared" si="151"/>
        <v>1308015</v>
      </c>
      <c r="AN851">
        <f t="shared" si="152"/>
        <v>13</v>
      </c>
      <c r="AO851">
        <f t="shared" si="153"/>
        <v>3</v>
      </c>
    </row>
    <row r="852" spans="1:41" x14ac:dyDescent="0.2">
      <c r="A852" s="29"/>
      <c r="B852" s="29"/>
      <c r="C852" s="29"/>
      <c r="D852" s="29"/>
      <c r="E852" s="29"/>
      <c r="F852" s="29"/>
      <c r="G852" s="29"/>
      <c r="H852" s="30" t="s">
        <v>848</v>
      </c>
      <c r="I852" s="30"/>
      <c r="J852" s="30"/>
      <c r="K852" s="30"/>
      <c r="L852" s="30" t="s">
        <v>639</v>
      </c>
      <c r="M852" s="30"/>
      <c r="N852" s="30"/>
      <c r="O852" s="30"/>
      <c r="P852" s="30"/>
      <c r="Q852" s="30"/>
      <c r="R852" s="30"/>
      <c r="S852" s="30"/>
      <c r="T852" s="30"/>
      <c r="U852" s="30"/>
      <c r="V852" s="30"/>
      <c r="W852" s="6">
        <v>13</v>
      </c>
      <c r="X852" s="15">
        <v>11</v>
      </c>
      <c r="Y852" s="31">
        <v>1</v>
      </c>
      <c r="Z852" s="31"/>
      <c r="AC852" t="str">
        <f t="shared" si="144"/>
        <v>Richmond</v>
      </c>
      <c r="AD852" t="str">
        <f t="shared" si="145"/>
        <v>P</v>
      </c>
      <c r="AE852" t="str">
        <f t="shared" si="143"/>
        <v>TRUE</v>
      </c>
      <c r="AG852">
        <f t="shared" si="146"/>
        <v>13</v>
      </c>
      <c r="AH852">
        <f t="shared" si="147"/>
        <v>11</v>
      </c>
      <c r="AI852">
        <f t="shared" si="148"/>
        <v>1</v>
      </c>
      <c r="AJ852" t="str">
        <f t="shared" si="149"/>
        <v>Richmond</v>
      </c>
      <c r="AK852">
        <f t="shared" si="150"/>
        <v>13998</v>
      </c>
      <c r="AL852" t="str">
        <f t="shared" si="151"/>
        <v>1311001</v>
      </c>
      <c r="AN852">
        <f t="shared" si="152"/>
        <v>8</v>
      </c>
      <c r="AO852">
        <f t="shared" si="153"/>
        <v>1</v>
      </c>
    </row>
    <row r="853" spans="1:41" x14ac:dyDescent="0.2">
      <c r="A853" s="29"/>
      <c r="B853" s="29"/>
      <c r="C853" s="29"/>
      <c r="D853" s="29"/>
      <c r="E853" s="29"/>
      <c r="F853" s="29"/>
      <c r="G853" s="29"/>
      <c r="H853" s="30" t="s">
        <v>849</v>
      </c>
      <c r="I853" s="30"/>
      <c r="J853" s="30"/>
      <c r="K853" s="30"/>
      <c r="L853" s="30" t="s">
        <v>12</v>
      </c>
      <c r="M853" s="30"/>
      <c r="N853" s="30"/>
      <c r="O853" s="30"/>
      <c r="P853" s="30"/>
      <c r="Q853" s="30"/>
      <c r="R853" s="30"/>
      <c r="S853" s="30"/>
      <c r="T853" s="30"/>
      <c r="U853" s="30"/>
      <c r="V853" s="30"/>
      <c r="W853" s="6">
        <v>13</v>
      </c>
      <c r="X853" s="7">
        <v>2</v>
      </c>
      <c r="Y853" s="31">
        <v>26</v>
      </c>
      <c r="Z853" s="31"/>
      <c r="AC853" t="str">
        <f t="shared" si="144"/>
        <v>Saint Andrews</v>
      </c>
      <c r="AD853" t="str">
        <f t="shared" si="145"/>
        <v>T</v>
      </c>
      <c r="AE853" t="str">
        <f t="shared" si="143"/>
        <v>TRUE</v>
      </c>
      <c r="AG853">
        <f t="shared" si="146"/>
        <v>13</v>
      </c>
      <c r="AH853">
        <f t="shared" si="147"/>
        <v>2</v>
      </c>
      <c r="AI853">
        <f t="shared" si="148"/>
        <v>26</v>
      </c>
      <c r="AJ853" t="str">
        <f t="shared" si="149"/>
        <v>Saint Andrews</v>
      </c>
      <c r="AK853">
        <f t="shared" si="150"/>
        <v>13998</v>
      </c>
      <c r="AL853" t="str">
        <f t="shared" si="151"/>
        <v>1302026</v>
      </c>
      <c r="AN853">
        <f t="shared" si="152"/>
        <v>13</v>
      </c>
      <c r="AO853">
        <f t="shared" si="153"/>
        <v>1</v>
      </c>
    </row>
    <row r="854" spans="1:41" x14ac:dyDescent="0.2">
      <c r="A854" s="29"/>
      <c r="B854" s="29"/>
      <c r="C854" s="29"/>
      <c r="D854" s="29"/>
      <c r="E854" s="29"/>
      <c r="F854" s="29"/>
      <c r="G854" s="29"/>
      <c r="H854" s="30" t="s">
        <v>849</v>
      </c>
      <c r="I854" s="30"/>
      <c r="J854" s="30"/>
      <c r="K854" s="30"/>
      <c r="L854" s="30" t="s">
        <v>639</v>
      </c>
      <c r="M854" s="30"/>
      <c r="N854" s="30"/>
      <c r="O854" s="30"/>
      <c r="P854" s="30"/>
      <c r="Q854" s="30"/>
      <c r="R854" s="30"/>
      <c r="S854" s="30"/>
      <c r="T854" s="30"/>
      <c r="U854" s="30"/>
      <c r="V854" s="30"/>
      <c r="W854" s="6">
        <v>13</v>
      </c>
      <c r="X854" s="7">
        <v>2</v>
      </c>
      <c r="Y854" s="31">
        <v>24</v>
      </c>
      <c r="Z854" s="31"/>
      <c r="AC854" t="str">
        <f t="shared" si="144"/>
        <v>Saint Andrews</v>
      </c>
      <c r="AD854" t="str">
        <f t="shared" si="145"/>
        <v>P</v>
      </c>
      <c r="AE854" t="str">
        <f t="shared" si="143"/>
        <v>TRUE</v>
      </c>
      <c r="AG854">
        <f t="shared" si="146"/>
        <v>13</v>
      </c>
      <c r="AH854">
        <f t="shared" si="147"/>
        <v>2</v>
      </c>
      <c r="AI854">
        <f t="shared" si="148"/>
        <v>24</v>
      </c>
      <c r="AJ854" t="str">
        <f t="shared" si="149"/>
        <v>Saint Andrews</v>
      </c>
      <c r="AK854">
        <f t="shared" si="150"/>
        <v>13998</v>
      </c>
      <c r="AL854" t="str">
        <f t="shared" si="151"/>
        <v>1302024</v>
      </c>
      <c r="AN854">
        <f t="shared" si="152"/>
        <v>13</v>
      </c>
      <c r="AO854">
        <f t="shared" si="153"/>
        <v>1</v>
      </c>
    </row>
    <row r="855" spans="1:41" x14ac:dyDescent="0.2">
      <c r="A855" s="29"/>
      <c r="B855" s="29"/>
      <c r="C855" s="29"/>
      <c r="D855" s="29"/>
      <c r="E855" s="29"/>
      <c r="F855" s="29"/>
      <c r="G855" s="29"/>
      <c r="H855" s="30" t="s">
        <v>850</v>
      </c>
      <c r="I855" s="30"/>
      <c r="J855" s="30"/>
      <c r="K855" s="30"/>
      <c r="L855" s="30" t="s">
        <v>639</v>
      </c>
      <c r="M855" s="30"/>
      <c r="N855" s="30"/>
      <c r="O855" s="30"/>
      <c r="P855" s="30"/>
      <c r="Q855" s="30"/>
      <c r="R855" s="30"/>
      <c r="S855" s="30"/>
      <c r="T855" s="30"/>
      <c r="U855" s="30"/>
      <c r="V855" s="30"/>
      <c r="W855" s="6">
        <v>13</v>
      </c>
      <c r="X855" s="7">
        <v>2</v>
      </c>
      <c r="Y855" s="31">
        <v>42</v>
      </c>
      <c r="Z855" s="31"/>
      <c r="AC855" t="str">
        <f t="shared" si="144"/>
        <v>Saint David</v>
      </c>
      <c r="AD855" t="str">
        <f t="shared" si="145"/>
        <v>P</v>
      </c>
      <c r="AE855" t="str">
        <f t="shared" si="143"/>
        <v>TRUE</v>
      </c>
      <c r="AG855">
        <f t="shared" si="146"/>
        <v>13</v>
      </c>
      <c r="AH855">
        <f t="shared" si="147"/>
        <v>2</v>
      </c>
      <c r="AI855">
        <f t="shared" si="148"/>
        <v>42</v>
      </c>
      <c r="AJ855" t="str">
        <f t="shared" si="149"/>
        <v>Saint David</v>
      </c>
      <c r="AK855">
        <f t="shared" si="150"/>
        <v>13998</v>
      </c>
      <c r="AL855" t="str">
        <f t="shared" si="151"/>
        <v>1302042</v>
      </c>
      <c r="AN855">
        <f t="shared" si="152"/>
        <v>11</v>
      </c>
      <c r="AO855">
        <f t="shared" si="153"/>
        <v>1</v>
      </c>
    </row>
    <row r="856" spans="1:41" x14ac:dyDescent="0.2">
      <c r="A856" s="29"/>
      <c r="B856" s="29"/>
      <c r="C856" s="29"/>
      <c r="D856" s="29"/>
      <c r="E856" s="29"/>
      <c r="F856" s="29"/>
      <c r="G856" s="29"/>
      <c r="H856" s="30" t="s">
        <v>851</v>
      </c>
      <c r="I856" s="30"/>
      <c r="J856" s="30"/>
      <c r="K856" s="30"/>
      <c r="L856" s="30" t="s">
        <v>639</v>
      </c>
      <c r="M856" s="30"/>
      <c r="N856" s="30"/>
      <c r="O856" s="30"/>
      <c r="P856" s="30"/>
      <c r="Q856" s="30"/>
      <c r="R856" s="30"/>
      <c r="S856" s="30"/>
      <c r="T856" s="30"/>
      <c r="U856" s="30"/>
      <c r="V856" s="30"/>
      <c r="W856" s="6">
        <v>13</v>
      </c>
      <c r="X856" s="7">
        <v>2</v>
      </c>
      <c r="Y856" s="31">
        <v>34</v>
      </c>
      <c r="Z856" s="31"/>
      <c r="AC856" t="str">
        <f t="shared" si="144"/>
        <v>Saint Stephen</v>
      </c>
      <c r="AD856" t="str">
        <f t="shared" si="145"/>
        <v>P</v>
      </c>
      <c r="AE856" t="str">
        <f t="shared" si="143"/>
        <v>TRUE</v>
      </c>
      <c r="AG856">
        <f t="shared" si="146"/>
        <v>13</v>
      </c>
      <c r="AH856">
        <f t="shared" si="147"/>
        <v>2</v>
      </c>
      <c r="AI856">
        <f t="shared" si="148"/>
        <v>34</v>
      </c>
      <c r="AJ856" t="str">
        <f t="shared" si="149"/>
        <v>Saint Stephen</v>
      </c>
      <c r="AK856">
        <f t="shared" si="150"/>
        <v>13998</v>
      </c>
      <c r="AL856" t="str">
        <f t="shared" si="151"/>
        <v>1302034</v>
      </c>
      <c r="AN856">
        <f t="shared" si="152"/>
        <v>13</v>
      </c>
      <c r="AO856">
        <f t="shared" si="153"/>
        <v>1</v>
      </c>
    </row>
    <row r="857" spans="1:41" x14ac:dyDescent="0.2">
      <c r="A857" s="29"/>
      <c r="B857" s="29"/>
      <c r="C857" s="29"/>
      <c r="D857" s="29"/>
      <c r="E857" s="29"/>
      <c r="F857" s="29"/>
      <c r="G857" s="29"/>
      <c r="H857" s="30" t="s">
        <v>852</v>
      </c>
      <c r="I857" s="30"/>
      <c r="J857" s="30"/>
      <c r="K857" s="30"/>
      <c r="L857" s="30" t="s">
        <v>639</v>
      </c>
      <c r="M857" s="30"/>
      <c r="N857" s="30"/>
      <c r="O857" s="30"/>
      <c r="P857" s="30"/>
      <c r="Q857" s="30"/>
      <c r="R857" s="30"/>
      <c r="S857" s="30"/>
      <c r="T857" s="30"/>
      <c r="U857" s="30"/>
      <c r="V857" s="30"/>
      <c r="W857" s="6">
        <v>13</v>
      </c>
      <c r="X857" s="15">
        <v>13</v>
      </c>
      <c r="Y857" s="31">
        <v>1</v>
      </c>
      <c r="Z857" s="31"/>
      <c r="AC857" t="str">
        <f t="shared" si="144"/>
        <v>Saint-André</v>
      </c>
      <c r="AD857" t="str">
        <f t="shared" si="145"/>
        <v>P</v>
      </c>
      <c r="AE857" t="str">
        <f t="shared" si="143"/>
        <v>TRUE</v>
      </c>
      <c r="AG857">
        <f t="shared" si="146"/>
        <v>13</v>
      </c>
      <c r="AH857">
        <f t="shared" si="147"/>
        <v>13</v>
      </c>
      <c r="AI857">
        <f t="shared" si="148"/>
        <v>1</v>
      </c>
      <c r="AJ857" t="str">
        <f t="shared" si="149"/>
        <v>Saint-André</v>
      </c>
      <c r="AK857">
        <f t="shared" si="150"/>
        <v>13998</v>
      </c>
      <c r="AL857" t="str">
        <f t="shared" si="151"/>
        <v>1313001</v>
      </c>
      <c r="AN857">
        <f t="shared" si="152"/>
        <v>11</v>
      </c>
      <c r="AO857">
        <f t="shared" si="153"/>
        <v>1</v>
      </c>
    </row>
    <row r="858" spans="1:41" x14ac:dyDescent="0.2">
      <c r="A858" s="29"/>
      <c r="B858" s="29"/>
      <c r="C858" s="29"/>
      <c r="D858" s="29"/>
      <c r="E858" s="29"/>
      <c r="F858" s="29"/>
      <c r="G858" s="29"/>
      <c r="H858" s="30" t="s">
        <v>852</v>
      </c>
      <c r="I858" s="30"/>
      <c r="J858" s="30"/>
      <c r="K858" s="30"/>
      <c r="L858" s="30" t="s">
        <v>749</v>
      </c>
      <c r="M858" s="30"/>
      <c r="N858" s="30"/>
      <c r="O858" s="30"/>
      <c r="P858" s="30"/>
      <c r="Q858" s="30"/>
      <c r="R858" s="30"/>
      <c r="S858" s="30"/>
      <c r="T858" s="30"/>
      <c r="U858" s="30"/>
      <c r="V858" s="30"/>
      <c r="W858" s="6">
        <v>13</v>
      </c>
      <c r="X858" s="15">
        <v>13</v>
      </c>
      <c r="Y858" s="31">
        <v>2</v>
      </c>
      <c r="Z858" s="31"/>
      <c r="AC858" t="str">
        <f t="shared" si="144"/>
        <v>Saint-André</v>
      </c>
      <c r="AD858" t="str">
        <f t="shared" si="145"/>
        <v>RCR</v>
      </c>
      <c r="AE858" t="str">
        <f t="shared" si="143"/>
        <v>TRUE</v>
      </c>
      <c r="AG858">
        <f t="shared" si="146"/>
        <v>13</v>
      </c>
      <c r="AH858">
        <f t="shared" si="147"/>
        <v>13</v>
      </c>
      <c r="AI858">
        <f t="shared" si="148"/>
        <v>2</v>
      </c>
      <c r="AJ858" t="str">
        <f t="shared" si="149"/>
        <v>Saint-André</v>
      </c>
      <c r="AK858">
        <f t="shared" si="150"/>
        <v>13998</v>
      </c>
      <c r="AL858" t="str">
        <f t="shared" si="151"/>
        <v>1313002</v>
      </c>
      <c r="AN858">
        <f t="shared" si="152"/>
        <v>11</v>
      </c>
      <c r="AO858">
        <f t="shared" si="153"/>
        <v>3</v>
      </c>
    </row>
    <row r="859" spans="1:41" x14ac:dyDescent="0.2">
      <c r="A859" s="29"/>
      <c r="B859" s="29"/>
      <c r="C859" s="29"/>
      <c r="D859" s="29"/>
      <c r="E859" s="29"/>
      <c r="F859" s="29"/>
      <c r="G859" s="29"/>
      <c r="H859" s="30" t="s">
        <v>853</v>
      </c>
      <c r="I859" s="30"/>
      <c r="J859" s="30"/>
      <c r="K859" s="30"/>
      <c r="L859" s="30" t="s">
        <v>643</v>
      </c>
      <c r="M859" s="30"/>
      <c r="N859" s="30"/>
      <c r="O859" s="30"/>
      <c r="P859" s="30"/>
      <c r="Q859" s="30"/>
      <c r="R859" s="30"/>
      <c r="S859" s="30"/>
      <c r="T859" s="30"/>
      <c r="U859" s="30"/>
      <c r="V859" s="30"/>
      <c r="W859" s="6">
        <v>13</v>
      </c>
      <c r="X859" s="15">
        <v>15</v>
      </c>
      <c r="Y859" s="31">
        <v>33</v>
      </c>
      <c r="Z859" s="31"/>
      <c r="AC859" t="str">
        <f t="shared" si="144"/>
        <v>Sainte-Marie-Saint-Raphaël</v>
      </c>
      <c r="AD859" t="str">
        <f t="shared" si="145"/>
        <v>VL</v>
      </c>
      <c r="AE859" t="str">
        <f t="shared" si="143"/>
        <v>TRUE</v>
      </c>
      <c r="AG859">
        <f t="shared" si="146"/>
        <v>13</v>
      </c>
      <c r="AH859">
        <f t="shared" si="147"/>
        <v>15</v>
      </c>
      <c r="AI859">
        <f t="shared" si="148"/>
        <v>33</v>
      </c>
      <c r="AJ859" t="str">
        <f t="shared" si="149"/>
        <v>Sainte-Marie-Saint-Raphaël</v>
      </c>
      <c r="AK859">
        <f t="shared" si="150"/>
        <v>13998</v>
      </c>
      <c r="AL859" t="str">
        <f t="shared" si="151"/>
        <v>1315033</v>
      </c>
      <c r="AN859">
        <f t="shared" si="152"/>
        <v>26</v>
      </c>
      <c r="AO859">
        <f t="shared" si="153"/>
        <v>2</v>
      </c>
    </row>
    <row r="860" spans="1:41" x14ac:dyDescent="0.2">
      <c r="A860" s="29"/>
      <c r="B860" s="29"/>
      <c r="C860" s="29"/>
      <c r="D860" s="29"/>
      <c r="E860" s="29"/>
      <c r="F860" s="29"/>
      <c r="G860" s="29"/>
      <c r="H860" s="30" t="s">
        <v>805</v>
      </c>
      <c r="I860" s="30"/>
      <c r="J860" s="30"/>
      <c r="K860" s="30"/>
      <c r="L860" s="30" t="s">
        <v>643</v>
      </c>
      <c r="M860" s="30"/>
      <c r="N860" s="30"/>
      <c r="O860" s="30"/>
      <c r="P860" s="30"/>
      <c r="Q860" s="30"/>
      <c r="R860" s="30"/>
      <c r="S860" s="30"/>
      <c r="T860" s="30"/>
      <c r="U860" s="30"/>
      <c r="V860" s="30"/>
      <c r="W860" s="6">
        <v>13</v>
      </c>
      <c r="X860" s="15">
        <v>15</v>
      </c>
      <c r="Y860" s="31">
        <v>22</v>
      </c>
      <c r="Z860" s="31"/>
      <c r="AC860" t="str">
        <f t="shared" si="144"/>
        <v>Saint-Isidore</v>
      </c>
      <c r="AD860" t="str">
        <f t="shared" si="145"/>
        <v>VL</v>
      </c>
      <c r="AE860" t="str">
        <f t="shared" si="143"/>
        <v>TRUE</v>
      </c>
      <c r="AG860">
        <f t="shared" si="146"/>
        <v>13</v>
      </c>
      <c r="AH860">
        <f t="shared" si="147"/>
        <v>15</v>
      </c>
      <c r="AI860">
        <f t="shared" si="148"/>
        <v>22</v>
      </c>
      <c r="AJ860" t="str">
        <f t="shared" si="149"/>
        <v>Saint-Isidore</v>
      </c>
      <c r="AK860">
        <f t="shared" si="150"/>
        <v>13998</v>
      </c>
      <c r="AL860" t="str">
        <f t="shared" si="151"/>
        <v>1315022</v>
      </c>
      <c r="AN860">
        <f t="shared" si="152"/>
        <v>13</v>
      </c>
      <c r="AO860">
        <f t="shared" si="153"/>
        <v>2</v>
      </c>
    </row>
    <row r="861" spans="1:41" x14ac:dyDescent="0.2">
      <c r="A861" s="29"/>
      <c r="B861" s="29"/>
      <c r="C861" s="29"/>
      <c r="D861" s="29"/>
      <c r="E861" s="29"/>
      <c r="F861" s="29"/>
      <c r="G861" s="29"/>
      <c r="H861" s="30" t="s">
        <v>854</v>
      </c>
      <c r="I861" s="30"/>
      <c r="J861" s="30"/>
      <c r="K861" s="30"/>
      <c r="L861" s="30" t="s">
        <v>653</v>
      </c>
      <c r="M861" s="30"/>
      <c r="N861" s="30"/>
      <c r="O861" s="30"/>
      <c r="P861" s="30"/>
      <c r="Q861" s="30"/>
      <c r="R861" s="30"/>
      <c r="S861" s="30"/>
      <c r="T861" s="30"/>
      <c r="U861" s="30"/>
      <c r="V861" s="30"/>
      <c r="W861" s="6">
        <v>13</v>
      </c>
      <c r="X861" s="15">
        <v>14</v>
      </c>
      <c r="Y861" s="31">
        <v>22</v>
      </c>
      <c r="Z861" s="31"/>
      <c r="AC861" t="str">
        <f t="shared" si="144"/>
        <v>Saint-Quentin</v>
      </c>
      <c r="AD861" t="str">
        <f t="shared" si="145"/>
        <v>TV</v>
      </c>
      <c r="AE861" t="str">
        <f t="shared" si="143"/>
        <v>TRUE</v>
      </c>
      <c r="AG861">
        <f t="shared" si="146"/>
        <v>13</v>
      </c>
      <c r="AH861">
        <f t="shared" si="147"/>
        <v>14</v>
      </c>
      <c r="AI861">
        <f t="shared" si="148"/>
        <v>22</v>
      </c>
      <c r="AJ861" t="str">
        <f t="shared" si="149"/>
        <v>Saint-Quentin</v>
      </c>
      <c r="AK861">
        <f t="shared" si="150"/>
        <v>13998</v>
      </c>
      <c r="AL861" t="str">
        <f t="shared" si="151"/>
        <v>1314022</v>
      </c>
      <c r="AN861">
        <f t="shared" si="152"/>
        <v>13</v>
      </c>
      <c r="AO861">
        <f t="shared" si="153"/>
        <v>2</v>
      </c>
    </row>
    <row r="862" spans="1:41" x14ac:dyDescent="0.2">
      <c r="A862" s="29"/>
      <c r="B862" s="29"/>
      <c r="C862" s="29"/>
      <c r="D862" s="29"/>
      <c r="E862" s="29"/>
      <c r="F862" s="29"/>
      <c r="G862" s="29"/>
      <c r="H862" s="30" t="s">
        <v>854</v>
      </c>
      <c r="I862" s="30"/>
      <c r="J862" s="30"/>
      <c r="K862" s="30"/>
      <c r="L862" s="30" t="s">
        <v>639</v>
      </c>
      <c r="M862" s="30"/>
      <c r="N862" s="30"/>
      <c r="O862" s="30"/>
      <c r="P862" s="30"/>
      <c r="Q862" s="30"/>
      <c r="R862" s="30"/>
      <c r="S862" s="30"/>
      <c r="T862" s="30"/>
      <c r="U862" s="30"/>
      <c r="V862" s="30"/>
      <c r="W862" s="6">
        <v>13</v>
      </c>
      <c r="X862" s="15">
        <v>14</v>
      </c>
      <c r="Y862" s="31">
        <v>21</v>
      </c>
      <c r="Z862" s="31"/>
      <c r="AC862" t="str">
        <f t="shared" si="144"/>
        <v>Saint-Quentin</v>
      </c>
      <c r="AD862" t="str">
        <f t="shared" si="145"/>
        <v>P</v>
      </c>
      <c r="AE862" t="str">
        <f t="shared" si="143"/>
        <v>TRUE</v>
      </c>
      <c r="AG862">
        <f t="shared" si="146"/>
        <v>13</v>
      </c>
      <c r="AH862">
        <f t="shared" si="147"/>
        <v>14</v>
      </c>
      <c r="AI862">
        <f t="shared" si="148"/>
        <v>21</v>
      </c>
      <c r="AJ862" t="str">
        <f t="shared" si="149"/>
        <v>Saint-Quentin</v>
      </c>
      <c r="AK862">
        <f t="shared" si="150"/>
        <v>13998</v>
      </c>
      <c r="AL862" t="str">
        <f t="shared" si="151"/>
        <v>1314021</v>
      </c>
      <c r="AN862">
        <f t="shared" si="152"/>
        <v>13</v>
      </c>
      <c r="AO862">
        <f t="shared" si="153"/>
        <v>1</v>
      </c>
    </row>
    <row r="863" spans="1:41" x14ac:dyDescent="0.2">
      <c r="A863" s="29"/>
      <c r="B863" s="29"/>
      <c r="C863" s="29"/>
      <c r="D863" s="29"/>
      <c r="E863" s="29"/>
      <c r="F863" s="29"/>
      <c r="G863" s="29"/>
      <c r="H863" s="30" t="s">
        <v>855</v>
      </c>
      <c r="I863" s="30"/>
      <c r="J863" s="30"/>
      <c r="K863" s="30"/>
      <c r="L863" s="30" t="s">
        <v>12</v>
      </c>
      <c r="M863" s="30"/>
      <c r="N863" s="30"/>
      <c r="O863" s="30"/>
      <c r="P863" s="30"/>
      <c r="Q863" s="30"/>
      <c r="R863" s="30"/>
      <c r="S863" s="30"/>
      <c r="T863" s="30"/>
      <c r="U863" s="30"/>
      <c r="V863" s="30"/>
      <c r="W863" s="6">
        <v>13</v>
      </c>
      <c r="X863" s="15">
        <v>15</v>
      </c>
      <c r="Y863" s="31">
        <v>31</v>
      </c>
      <c r="Z863" s="31"/>
      <c r="AC863" t="str">
        <f t="shared" si="144"/>
        <v>Shippagan</v>
      </c>
      <c r="AD863" t="str">
        <f t="shared" si="145"/>
        <v>T</v>
      </c>
      <c r="AE863" t="str">
        <f t="shared" si="143"/>
        <v>TRUE</v>
      </c>
      <c r="AG863">
        <f t="shared" si="146"/>
        <v>13</v>
      </c>
      <c r="AH863">
        <f t="shared" si="147"/>
        <v>15</v>
      </c>
      <c r="AI863">
        <f t="shared" si="148"/>
        <v>31</v>
      </c>
      <c r="AJ863" t="str">
        <f t="shared" si="149"/>
        <v>Shippagan</v>
      </c>
      <c r="AK863">
        <f t="shared" si="150"/>
        <v>13998</v>
      </c>
      <c r="AL863" t="str">
        <f t="shared" si="151"/>
        <v>1315031</v>
      </c>
      <c r="AN863">
        <f t="shared" si="152"/>
        <v>9</v>
      </c>
      <c r="AO863">
        <f t="shared" si="153"/>
        <v>1</v>
      </c>
    </row>
    <row r="864" spans="1:41" x14ac:dyDescent="0.2">
      <c r="A864" s="29"/>
      <c r="B864" s="29"/>
      <c r="C864" s="29"/>
      <c r="D864" s="29"/>
      <c r="E864" s="29"/>
      <c r="F864" s="29"/>
      <c r="G864" s="29"/>
      <c r="H864" s="30" t="s">
        <v>855</v>
      </c>
      <c r="I864" s="30"/>
      <c r="J864" s="30"/>
      <c r="K864" s="30"/>
      <c r="L864" s="30" t="s">
        <v>639</v>
      </c>
      <c r="M864" s="30"/>
      <c r="N864" s="30"/>
      <c r="O864" s="30"/>
      <c r="P864" s="30"/>
      <c r="Q864" s="30"/>
      <c r="R864" s="30"/>
      <c r="S864" s="30"/>
      <c r="T864" s="30"/>
      <c r="U864" s="30"/>
      <c r="V864" s="30"/>
      <c r="W864" s="6">
        <v>13</v>
      </c>
      <c r="X864" s="15">
        <v>15</v>
      </c>
      <c r="Y864" s="31">
        <v>29</v>
      </c>
      <c r="Z864" s="31"/>
      <c r="AC864" t="str">
        <f t="shared" si="144"/>
        <v>Shippagan</v>
      </c>
      <c r="AD864" t="str">
        <f t="shared" si="145"/>
        <v>P</v>
      </c>
      <c r="AE864" t="str">
        <f t="shared" si="143"/>
        <v>TRUE</v>
      </c>
      <c r="AG864">
        <f t="shared" si="146"/>
        <v>13</v>
      </c>
      <c r="AH864">
        <f t="shared" si="147"/>
        <v>15</v>
      </c>
      <c r="AI864">
        <f t="shared" si="148"/>
        <v>29</v>
      </c>
      <c r="AJ864" t="str">
        <f t="shared" si="149"/>
        <v>Shippagan</v>
      </c>
      <c r="AK864">
        <f t="shared" si="150"/>
        <v>13998</v>
      </c>
      <c r="AL864" t="str">
        <f t="shared" si="151"/>
        <v>1315029</v>
      </c>
      <c r="AN864">
        <f t="shared" si="152"/>
        <v>9</v>
      </c>
      <c r="AO864">
        <f t="shared" si="153"/>
        <v>1</v>
      </c>
    </row>
    <row r="865" spans="1:41" x14ac:dyDescent="0.2">
      <c r="A865" s="29"/>
      <c r="B865" s="29"/>
      <c r="C865" s="29"/>
      <c r="D865" s="29"/>
      <c r="E865" s="29"/>
      <c r="F865" s="29"/>
      <c r="G865" s="29"/>
      <c r="H865" s="30" t="s">
        <v>663</v>
      </c>
      <c r="I865" s="30"/>
      <c r="J865" s="30"/>
      <c r="K865" s="30"/>
      <c r="L865" s="30" t="s">
        <v>639</v>
      </c>
      <c r="M865" s="30"/>
      <c r="N865" s="30"/>
      <c r="O865" s="30"/>
      <c r="P865" s="30"/>
      <c r="Q865" s="30"/>
      <c r="R865" s="30"/>
      <c r="S865" s="30"/>
      <c r="T865" s="30"/>
      <c r="U865" s="30"/>
      <c r="V865" s="30"/>
      <c r="W865" s="6">
        <v>13</v>
      </c>
      <c r="X865" s="15">
        <v>11</v>
      </c>
      <c r="Y865" s="31">
        <v>21</v>
      </c>
      <c r="Z865" s="31"/>
      <c r="AC865" t="str">
        <f t="shared" si="144"/>
        <v>Simonds</v>
      </c>
      <c r="AD865" t="str">
        <f t="shared" si="145"/>
        <v>P</v>
      </c>
      <c r="AE865" t="str">
        <f t="shared" si="143"/>
        <v>TRUE</v>
      </c>
      <c r="AG865">
        <f t="shared" si="146"/>
        <v>13</v>
      </c>
      <c r="AH865">
        <f t="shared" si="147"/>
        <v>11</v>
      </c>
      <c r="AI865">
        <f t="shared" si="148"/>
        <v>21</v>
      </c>
      <c r="AJ865" t="str">
        <f t="shared" si="149"/>
        <v>Simonds</v>
      </c>
      <c r="AK865">
        <f t="shared" si="150"/>
        <v>13998</v>
      </c>
      <c r="AL865" t="str">
        <f t="shared" si="151"/>
        <v>1311021</v>
      </c>
      <c r="AN865">
        <f t="shared" si="152"/>
        <v>7</v>
      </c>
      <c r="AO865">
        <f t="shared" si="153"/>
        <v>1</v>
      </c>
    </row>
    <row r="866" spans="1:41" x14ac:dyDescent="0.2">
      <c r="A866" s="29"/>
      <c r="B866" s="29"/>
      <c r="C866" s="29"/>
      <c r="D866" s="29"/>
      <c r="E866" s="29"/>
      <c r="F866" s="29"/>
      <c r="G866" s="29"/>
      <c r="H866" s="30" t="s">
        <v>856</v>
      </c>
      <c r="I866" s="30"/>
      <c r="J866" s="30"/>
      <c r="K866" s="30"/>
      <c r="L866" s="30" t="s">
        <v>12</v>
      </c>
      <c r="M866" s="30"/>
      <c r="N866" s="30"/>
      <c r="O866" s="30"/>
      <c r="P866" s="30"/>
      <c r="Q866" s="30"/>
      <c r="R866" s="30"/>
      <c r="S866" s="30"/>
      <c r="T866" s="30"/>
      <c r="U866" s="30"/>
      <c r="V866" s="30"/>
      <c r="W866" s="6">
        <v>13</v>
      </c>
      <c r="X866" s="7">
        <v>2</v>
      </c>
      <c r="Y866" s="31">
        <v>18</v>
      </c>
      <c r="Z866" s="31"/>
      <c r="AC866" t="str">
        <f t="shared" si="144"/>
        <v>St. George</v>
      </c>
      <c r="AD866" t="str">
        <f t="shared" si="145"/>
        <v>T</v>
      </c>
      <c r="AE866" t="str">
        <f t="shared" si="143"/>
        <v>TRUE</v>
      </c>
      <c r="AG866">
        <f t="shared" si="146"/>
        <v>13</v>
      </c>
      <c r="AH866">
        <f t="shared" si="147"/>
        <v>2</v>
      </c>
      <c r="AI866">
        <f t="shared" si="148"/>
        <v>18</v>
      </c>
      <c r="AJ866" t="str">
        <f t="shared" si="149"/>
        <v>St. George</v>
      </c>
      <c r="AK866">
        <f t="shared" si="150"/>
        <v>13998</v>
      </c>
      <c r="AL866" t="str">
        <f t="shared" si="151"/>
        <v>1302018</v>
      </c>
      <c r="AN866">
        <f t="shared" si="152"/>
        <v>10</v>
      </c>
      <c r="AO866">
        <f t="shared" si="153"/>
        <v>1</v>
      </c>
    </row>
    <row r="867" spans="1:41" x14ac:dyDescent="0.2">
      <c r="A867" s="29"/>
      <c r="B867" s="29"/>
      <c r="C867" s="29"/>
      <c r="D867" s="29"/>
      <c r="E867" s="29"/>
      <c r="F867" s="29"/>
      <c r="G867" s="29"/>
      <c r="H867" s="30" t="s">
        <v>857</v>
      </c>
      <c r="I867" s="30"/>
      <c r="J867" s="30"/>
      <c r="K867" s="30"/>
      <c r="L867" s="30" t="s">
        <v>12</v>
      </c>
      <c r="M867" s="30"/>
      <c r="N867" s="30"/>
      <c r="O867" s="30"/>
      <c r="P867" s="30"/>
      <c r="Q867" s="30"/>
      <c r="R867" s="30"/>
      <c r="S867" s="30"/>
      <c r="T867" s="30"/>
      <c r="U867" s="30"/>
      <c r="V867" s="30"/>
      <c r="W867" s="6">
        <v>13</v>
      </c>
      <c r="X867" s="7">
        <v>2</v>
      </c>
      <c r="Y867" s="31">
        <v>37</v>
      </c>
      <c r="Z867" s="31"/>
      <c r="AC867" t="str">
        <f t="shared" si="144"/>
        <v>St. Stephen</v>
      </c>
      <c r="AD867" t="str">
        <f t="shared" si="145"/>
        <v>T</v>
      </c>
      <c r="AE867" t="str">
        <f t="shared" si="143"/>
        <v>TRUE</v>
      </c>
      <c r="AG867">
        <f t="shared" si="146"/>
        <v>13</v>
      </c>
      <c r="AH867">
        <f t="shared" si="147"/>
        <v>2</v>
      </c>
      <c r="AI867">
        <f t="shared" si="148"/>
        <v>37</v>
      </c>
      <c r="AJ867" t="str">
        <f t="shared" si="149"/>
        <v>St. Stephen</v>
      </c>
      <c r="AK867">
        <f t="shared" si="150"/>
        <v>13998</v>
      </c>
      <c r="AL867" t="str">
        <f t="shared" si="151"/>
        <v>1302037</v>
      </c>
      <c r="AN867">
        <f t="shared" si="152"/>
        <v>11</v>
      </c>
      <c r="AO867">
        <f t="shared" si="153"/>
        <v>1</v>
      </c>
    </row>
    <row r="868" spans="1:41" x14ac:dyDescent="0.2">
      <c r="A868" s="29"/>
      <c r="B868" s="29"/>
      <c r="C868" s="29"/>
      <c r="D868" s="29"/>
      <c r="E868" s="29"/>
      <c r="F868" s="29"/>
      <c r="G868" s="29"/>
      <c r="H868" s="30" t="s">
        <v>858</v>
      </c>
      <c r="I868" s="30"/>
      <c r="J868" s="30"/>
      <c r="K868" s="30"/>
      <c r="L868" s="30" t="s">
        <v>272</v>
      </c>
      <c r="M868" s="30"/>
      <c r="N868" s="30"/>
      <c r="O868" s="30"/>
      <c r="P868" s="30"/>
      <c r="Q868" s="30"/>
      <c r="R868" s="30"/>
      <c r="S868" s="30"/>
      <c r="T868" s="30"/>
      <c r="U868" s="30"/>
      <c r="V868" s="30"/>
      <c r="W868" s="6">
        <v>13</v>
      </c>
      <c r="X868" s="15">
        <v>12</v>
      </c>
      <c r="Y868" s="31">
        <v>7</v>
      </c>
      <c r="Z868" s="31"/>
      <c r="AC868" t="str">
        <f t="shared" si="144"/>
        <v>Tobique 20</v>
      </c>
      <c r="AD868" t="str">
        <f t="shared" si="145"/>
        <v>IRI</v>
      </c>
      <c r="AE868" t="str">
        <f t="shared" si="143"/>
        <v>TRUE</v>
      </c>
      <c r="AG868">
        <f t="shared" si="146"/>
        <v>13</v>
      </c>
      <c r="AH868">
        <f t="shared" si="147"/>
        <v>12</v>
      </c>
      <c r="AI868">
        <f t="shared" si="148"/>
        <v>7</v>
      </c>
      <c r="AJ868" t="str">
        <f t="shared" si="149"/>
        <v>Tobique 20</v>
      </c>
      <c r="AK868">
        <f t="shared" si="150"/>
        <v>13998</v>
      </c>
      <c r="AL868" t="str">
        <f t="shared" si="151"/>
        <v>1312007</v>
      </c>
      <c r="AN868">
        <f t="shared" si="152"/>
        <v>10</v>
      </c>
      <c r="AO868">
        <f t="shared" si="153"/>
        <v>3</v>
      </c>
    </row>
    <row r="869" spans="1:41" x14ac:dyDescent="0.2">
      <c r="A869" s="29"/>
      <c r="B869" s="29"/>
      <c r="C869" s="29"/>
      <c r="D869" s="29"/>
      <c r="E869" s="29"/>
      <c r="F869" s="29"/>
      <c r="G869" s="29"/>
      <c r="H869" s="30" t="s">
        <v>859</v>
      </c>
      <c r="I869" s="30"/>
      <c r="J869" s="30"/>
      <c r="K869" s="30"/>
      <c r="L869" s="30" t="s">
        <v>653</v>
      </c>
      <c r="M869" s="30"/>
      <c r="N869" s="30"/>
      <c r="O869" s="30"/>
      <c r="P869" s="30"/>
      <c r="Q869" s="30"/>
      <c r="R869" s="30"/>
      <c r="S869" s="30"/>
      <c r="T869" s="30"/>
      <c r="U869" s="30"/>
      <c r="V869" s="30"/>
      <c r="W869" s="6">
        <v>13</v>
      </c>
      <c r="X869" s="15">
        <v>15</v>
      </c>
      <c r="Y869" s="31">
        <v>3</v>
      </c>
      <c r="Z869" s="31"/>
      <c r="AC869" t="str">
        <f t="shared" si="144"/>
        <v>Tracadie-Sheila</v>
      </c>
      <c r="AD869" t="str">
        <f t="shared" si="145"/>
        <v>TV</v>
      </c>
      <c r="AE869" t="str">
        <f t="shared" si="143"/>
        <v>TRUE</v>
      </c>
      <c r="AG869">
        <f t="shared" si="146"/>
        <v>13</v>
      </c>
      <c r="AH869">
        <f t="shared" si="147"/>
        <v>15</v>
      </c>
      <c r="AI869">
        <f t="shared" si="148"/>
        <v>3</v>
      </c>
      <c r="AJ869" t="str">
        <f t="shared" si="149"/>
        <v>Tracadie-Sheila</v>
      </c>
      <c r="AK869">
        <f t="shared" si="150"/>
        <v>13998</v>
      </c>
      <c r="AL869" t="str">
        <f t="shared" si="151"/>
        <v>1315003</v>
      </c>
      <c r="AN869">
        <f t="shared" si="152"/>
        <v>15</v>
      </c>
      <c r="AO869">
        <f t="shared" si="153"/>
        <v>2</v>
      </c>
    </row>
    <row r="870" spans="1:41" x14ac:dyDescent="0.2">
      <c r="A870" s="29"/>
      <c r="B870" s="29"/>
      <c r="C870" s="29"/>
      <c r="D870" s="29"/>
      <c r="E870" s="29"/>
      <c r="F870" s="29"/>
      <c r="G870" s="29"/>
      <c r="H870" s="30" t="s">
        <v>860</v>
      </c>
      <c r="I870" s="30"/>
      <c r="J870" s="30"/>
      <c r="K870" s="30"/>
      <c r="L870" s="30" t="s">
        <v>639</v>
      </c>
      <c r="M870" s="30"/>
      <c r="N870" s="30"/>
      <c r="O870" s="30"/>
      <c r="P870" s="30"/>
      <c r="Q870" s="30"/>
      <c r="R870" s="30"/>
      <c r="S870" s="30"/>
      <c r="T870" s="30"/>
      <c r="U870" s="30"/>
      <c r="V870" s="30"/>
      <c r="W870" s="6">
        <v>13</v>
      </c>
      <c r="X870" s="15">
        <v>11</v>
      </c>
      <c r="Y870" s="31">
        <v>14</v>
      </c>
      <c r="Z870" s="31"/>
      <c r="AC870" t="str">
        <f t="shared" si="144"/>
        <v>Wakefield</v>
      </c>
      <c r="AD870" t="str">
        <f t="shared" si="145"/>
        <v>P</v>
      </c>
      <c r="AE870" t="str">
        <f t="shared" si="143"/>
        <v>TRUE</v>
      </c>
      <c r="AG870">
        <f t="shared" si="146"/>
        <v>13</v>
      </c>
      <c r="AH870">
        <f t="shared" si="147"/>
        <v>11</v>
      </c>
      <c r="AI870">
        <f t="shared" si="148"/>
        <v>14</v>
      </c>
      <c r="AJ870" t="str">
        <f t="shared" si="149"/>
        <v>Wakefield</v>
      </c>
      <c r="AK870">
        <f t="shared" si="150"/>
        <v>13998</v>
      </c>
      <c r="AL870" t="str">
        <f t="shared" si="151"/>
        <v>1311014</v>
      </c>
      <c r="AN870">
        <f t="shared" si="152"/>
        <v>9</v>
      </c>
      <c r="AO870">
        <f t="shared" si="153"/>
        <v>1</v>
      </c>
    </row>
    <row r="871" spans="1:41" x14ac:dyDescent="0.2">
      <c r="A871" s="29"/>
      <c r="B871" s="29"/>
      <c r="C871" s="29"/>
      <c r="D871" s="29"/>
      <c r="E871" s="29"/>
      <c r="F871" s="29"/>
      <c r="G871" s="29"/>
      <c r="H871" s="30" t="s">
        <v>861</v>
      </c>
      <c r="I871" s="30"/>
      <c r="J871" s="30"/>
      <c r="K871" s="30"/>
      <c r="L871" s="30" t="s">
        <v>639</v>
      </c>
      <c r="M871" s="30"/>
      <c r="N871" s="30"/>
      <c r="O871" s="30"/>
      <c r="P871" s="30"/>
      <c r="Q871" s="30"/>
      <c r="R871" s="30"/>
      <c r="S871" s="30"/>
      <c r="T871" s="30"/>
      <c r="U871" s="30"/>
      <c r="V871" s="30"/>
      <c r="W871" s="6">
        <v>13</v>
      </c>
      <c r="X871" s="15">
        <v>11</v>
      </c>
      <c r="Y871" s="31">
        <v>31</v>
      </c>
      <c r="Z871" s="31"/>
      <c r="AC871" t="str">
        <f t="shared" si="144"/>
        <v>Wicklow</v>
      </c>
      <c r="AD871" t="str">
        <f t="shared" si="145"/>
        <v>P</v>
      </c>
      <c r="AE871" t="str">
        <f t="shared" si="143"/>
        <v>TRUE</v>
      </c>
      <c r="AG871">
        <f t="shared" si="146"/>
        <v>13</v>
      </c>
      <c r="AH871">
        <f t="shared" si="147"/>
        <v>11</v>
      </c>
      <c r="AI871">
        <f t="shared" si="148"/>
        <v>31</v>
      </c>
      <c r="AJ871" t="str">
        <f t="shared" si="149"/>
        <v>Wicklow</v>
      </c>
      <c r="AK871">
        <f t="shared" si="150"/>
        <v>13998</v>
      </c>
      <c r="AL871" t="str">
        <f t="shared" si="151"/>
        <v>1311031</v>
      </c>
      <c r="AN871">
        <f t="shared" si="152"/>
        <v>7</v>
      </c>
      <c r="AO871">
        <f t="shared" si="153"/>
        <v>1</v>
      </c>
    </row>
    <row r="872" spans="1:41" x14ac:dyDescent="0.2">
      <c r="A872" s="29"/>
      <c r="B872" s="29"/>
      <c r="C872" s="29"/>
      <c r="D872" s="29"/>
      <c r="E872" s="29"/>
      <c r="F872" s="29"/>
      <c r="G872" s="29"/>
      <c r="H872" s="30" t="s">
        <v>862</v>
      </c>
      <c r="I872" s="30"/>
      <c r="J872" s="30"/>
      <c r="K872" s="30"/>
      <c r="L872" s="30" t="s">
        <v>639</v>
      </c>
      <c r="M872" s="30"/>
      <c r="N872" s="30"/>
      <c r="O872" s="30"/>
      <c r="P872" s="30"/>
      <c r="Q872" s="30"/>
      <c r="R872" s="30"/>
      <c r="S872" s="30"/>
      <c r="T872" s="30"/>
      <c r="U872" s="30"/>
      <c r="V872" s="30"/>
      <c r="W872" s="6">
        <v>13</v>
      </c>
      <c r="X872" s="15">
        <v>11</v>
      </c>
      <c r="Y872" s="31">
        <v>18</v>
      </c>
      <c r="Z872" s="31"/>
      <c r="AC872" t="str">
        <f t="shared" si="144"/>
        <v>Wilmot</v>
      </c>
      <c r="AD872" t="str">
        <f t="shared" si="145"/>
        <v>P</v>
      </c>
      <c r="AE872" t="str">
        <f t="shared" si="143"/>
        <v>TRUE</v>
      </c>
      <c r="AG872">
        <f t="shared" si="146"/>
        <v>13</v>
      </c>
      <c r="AH872">
        <f t="shared" si="147"/>
        <v>11</v>
      </c>
      <c r="AI872">
        <f t="shared" si="148"/>
        <v>18</v>
      </c>
      <c r="AJ872" t="str">
        <f t="shared" si="149"/>
        <v>Wilmot</v>
      </c>
      <c r="AK872">
        <f t="shared" si="150"/>
        <v>13998</v>
      </c>
      <c r="AL872" t="str">
        <f t="shared" si="151"/>
        <v>1311018</v>
      </c>
      <c r="AN872">
        <f t="shared" si="152"/>
        <v>6</v>
      </c>
      <c r="AO872">
        <f t="shared" si="153"/>
        <v>1</v>
      </c>
    </row>
    <row r="873" spans="1:41" x14ac:dyDescent="0.2">
      <c r="A873" s="29"/>
      <c r="B873" s="29"/>
      <c r="C873" s="29"/>
      <c r="D873" s="29"/>
      <c r="E873" s="29"/>
      <c r="F873" s="29"/>
      <c r="G873" s="29"/>
      <c r="H873" s="30" t="s">
        <v>400</v>
      </c>
      <c r="I873" s="30"/>
      <c r="J873" s="30"/>
      <c r="K873" s="30"/>
      <c r="L873" s="30" t="s">
        <v>639</v>
      </c>
      <c r="M873" s="30"/>
      <c r="N873" s="30"/>
      <c r="O873" s="30"/>
      <c r="P873" s="30"/>
      <c r="Q873" s="30"/>
      <c r="R873" s="30"/>
      <c r="S873" s="30"/>
      <c r="T873" s="30"/>
      <c r="U873" s="30"/>
      <c r="V873" s="30"/>
      <c r="W873" s="6">
        <v>13</v>
      </c>
      <c r="X873" s="15">
        <v>11</v>
      </c>
      <c r="Y873" s="31">
        <v>4</v>
      </c>
      <c r="Z873" s="31"/>
      <c r="AC873" t="str">
        <f t="shared" si="144"/>
        <v>Woodstock</v>
      </c>
      <c r="AD873" t="str">
        <f t="shared" si="145"/>
        <v>P</v>
      </c>
      <c r="AE873" t="str">
        <f t="shared" si="143"/>
        <v>TRUE</v>
      </c>
      <c r="AG873">
        <f t="shared" si="146"/>
        <v>13</v>
      </c>
      <c r="AH873">
        <f t="shared" si="147"/>
        <v>11</v>
      </c>
      <c r="AI873">
        <f t="shared" si="148"/>
        <v>4</v>
      </c>
      <c r="AJ873" t="str">
        <f t="shared" si="149"/>
        <v>Woodstock</v>
      </c>
      <c r="AK873">
        <f t="shared" si="150"/>
        <v>13998</v>
      </c>
      <c r="AL873" t="str">
        <f t="shared" si="151"/>
        <v>1311004</v>
      </c>
      <c r="AN873">
        <f t="shared" si="152"/>
        <v>9</v>
      </c>
      <c r="AO873">
        <f t="shared" si="153"/>
        <v>1</v>
      </c>
    </row>
    <row r="874" spans="1:41" x14ac:dyDescent="0.2">
      <c r="A874" s="29"/>
      <c r="B874" s="29"/>
      <c r="C874" s="29"/>
      <c r="D874" s="29"/>
      <c r="E874" s="29"/>
      <c r="F874" s="29"/>
      <c r="G874" s="29"/>
      <c r="H874" s="30" t="s">
        <v>400</v>
      </c>
      <c r="I874" s="30"/>
      <c r="J874" s="30"/>
      <c r="K874" s="30"/>
      <c r="L874" s="30" t="s">
        <v>653</v>
      </c>
      <c r="M874" s="30"/>
      <c r="N874" s="30"/>
      <c r="O874" s="30"/>
      <c r="P874" s="30"/>
      <c r="Q874" s="30"/>
      <c r="R874" s="30"/>
      <c r="S874" s="30"/>
      <c r="T874" s="30"/>
      <c r="U874" s="30"/>
      <c r="V874" s="30"/>
      <c r="W874" s="6">
        <v>13</v>
      </c>
      <c r="X874" s="15">
        <v>11</v>
      </c>
      <c r="Y874" s="31">
        <v>6</v>
      </c>
      <c r="Z874" s="31"/>
      <c r="AC874" t="str">
        <f t="shared" si="144"/>
        <v>Woodstock</v>
      </c>
      <c r="AD874" t="str">
        <f t="shared" si="145"/>
        <v>TV</v>
      </c>
      <c r="AE874" t="str">
        <f t="shared" si="143"/>
        <v>TRUE</v>
      </c>
      <c r="AG874">
        <f t="shared" si="146"/>
        <v>13</v>
      </c>
      <c r="AH874">
        <f t="shared" si="147"/>
        <v>11</v>
      </c>
      <c r="AI874">
        <f t="shared" si="148"/>
        <v>6</v>
      </c>
      <c r="AJ874" t="str">
        <f t="shared" si="149"/>
        <v>Woodstock</v>
      </c>
      <c r="AK874">
        <f t="shared" si="150"/>
        <v>13998</v>
      </c>
      <c r="AL874" t="str">
        <f t="shared" si="151"/>
        <v>1311006</v>
      </c>
      <c r="AN874">
        <f t="shared" si="152"/>
        <v>9</v>
      </c>
      <c r="AO874">
        <f t="shared" si="153"/>
        <v>2</v>
      </c>
    </row>
    <row r="875" spans="1:41" x14ac:dyDescent="0.2">
      <c r="A875" s="29"/>
      <c r="B875" s="29"/>
      <c r="C875" s="29"/>
      <c r="D875" s="29"/>
      <c r="E875" s="29"/>
      <c r="F875" s="29"/>
      <c r="G875" s="29"/>
      <c r="H875" s="30" t="s">
        <v>863</v>
      </c>
      <c r="I875" s="30"/>
      <c r="J875" s="30"/>
      <c r="K875" s="30"/>
      <c r="L875" s="30" t="s">
        <v>272</v>
      </c>
      <c r="M875" s="30"/>
      <c r="N875" s="30"/>
      <c r="O875" s="30"/>
      <c r="P875" s="30"/>
      <c r="Q875" s="30"/>
      <c r="R875" s="30"/>
      <c r="S875" s="30"/>
      <c r="T875" s="30"/>
      <c r="U875" s="30"/>
      <c r="V875" s="30"/>
      <c r="W875" s="6">
        <v>13</v>
      </c>
      <c r="X875" s="15">
        <v>11</v>
      </c>
      <c r="Y875" s="31">
        <v>5</v>
      </c>
      <c r="Z875" s="31"/>
      <c r="AC875" t="str">
        <f t="shared" si="144"/>
        <v>Woodstock 23</v>
      </c>
      <c r="AD875" t="str">
        <f t="shared" si="145"/>
        <v>IRI</v>
      </c>
      <c r="AE875" t="str">
        <f t="shared" si="143"/>
        <v>TRUE</v>
      </c>
      <c r="AG875">
        <f t="shared" si="146"/>
        <v>13</v>
      </c>
      <c r="AH875">
        <f t="shared" si="147"/>
        <v>11</v>
      </c>
      <c r="AI875">
        <f t="shared" si="148"/>
        <v>5</v>
      </c>
      <c r="AJ875" t="str">
        <f t="shared" si="149"/>
        <v>Woodstock 23</v>
      </c>
      <c r="AK875">
        <f t="shared" si="150"/>
        <v>13998</v>
      </c>
      <c r="AL875" t="str">
        <f t="shared" si="151"/>
        <v>1311005</v>
      </c>
      <c r="AN875">
        <f t="shared" si="152"/>
        <v>12</v>
      </c>
      <c r="AO875">
        <f t="shared" si="153"/>
        <v>3</v>
      </c>
    </row>
    <row r="876" spans="1:41" x14ac:dyDescent="0.2">
      <c r="A876" s="30" t="s">
        <v>864</v>
      </c>
      <c r="B876" s="30"/>
      <c r="C876" s="30"/>
      <c r="D876" s="30"/>
      <c r="E876" s="36">
        <v>13999</v>
      </c>
      <c r="F876" s="36"/>
      <c r="G876" s="36"/>
      <c r="H876" s="37" t="s">
        <v>745</v>
      </c>
      <c r="I876" s="37"/>
      <c r="J876" s="37"/>
      <c r="K876" s="37"/>
      <c r="L876" s="37" t="s">
        <v>639</v>
      </c>
      <c r="M876" s="37"/>
      <c r="N876" s="37"/>
      <c r="O876" s="37"/>
      <c r="P876" s="37"/>
      <c r="Q876" s="37"/>
      <c r="R876" s="37"/>
      <c r="S876" s="37"/>
      <c r="T876" s="37"/>
      <c r="U876" s="37"/>
      <c r="V876" s="37"/>
      <c r="W876" s="20">
        <v>13</v>
      </c>
      <c r="X876" s="18">
        <v>6</v>
      </c>
      <c r="Y876" s="38">
        <v>7</v>
      </c>
      <c r="Z876" s="38"/>
      <c r="AC876" t="str">
        <f t="shared" si="144"/>
        <v>Alma</v>
      </c>
      <c r="AD876" t="str">
        <f t="shared" si="145"/>
        <v>P</v>
      </c>
      <c r="AE876" t="str">
        <f t="shared" si="143"/>
        <v>TRUE</v>
      </c>
      <c r="AG876">
        <f t="shared" si="146"/>
        <v>13</v>
      </c>
      <c r="AH876">
        <f t="shared" si="147"/>
        <v>6</v>
      </c>
      <c r="AI876">
        <f t="shared" si="148"/>
        <v>7</v>
      </c>
      <c r="AJ876" t="str">
        <f t="shared" si="149"/>
        <v>Alma</v>
      </c>
      <c r="AK876">
        <f t="shared" si="150"/>
        <v>13999</v>
      </c>
      <c r="AL876" t="str">
        <f t="shared" si="151"/>
        <v>1306007</v>
      </c>
      <c r="AN876">
        <f t="shared" si="152"/>
        <v>4</v>
      </c>
      <c r="AO876">
        <f t="shared" si="153"/>
        <v>1</v>
      </c>
    </row>
    <row r="877" spans="1:41" x14ac:dyDescent="0.2">
      <c r="A877" s="29"/>
      <c r="B877" s="29"/>
      <c r="C877" s="29"/>
      <c r="D877" s="29"/>
      <c r="E877" s="29"/>
      <c r="F877" s="29"/>
      <c r="G877" s="29"/>
      <c r="H877" s="30" t="s">
        <v>865</v>
      </c>
      <c r="I877" s="30"/>
      <c r="J877" s="30"/>
      <c r="K877" s="30"/>
      <c r="L877" s="30" t="s">
        <v>643</v>
      </c>
      <c r="M877" s="30"/>
      <c r="N877" s="30"/>
      <c r="O877" s="30"/>
      <c r="P877" s="30"/>
      <c r="Q877" s="30"/>
      <c r="R877" s="30"/>
      <c r="S877" s="30"/>
      <c r="T877" s="30"/>
      <c r="U877" s="30"/>
      <c r="V877" s="30"/>
      <c r="W877" s="6">
        <v>13</v>
      </c>
      <c r="X877" s="15">
        <v>12</v>
      </c>
      <c r="Y877" s="31">
        <v>2</v>
      </c>
      <c r="Z877" s="31"/>
      <c r="AC877" t="str">
        <f t="shared" si="144"/>
        <v>Aroostook</v>
      </c>
      <c r="AD877" t="str">
        <f t="shared" si="145"/>
        <v>VL</v>
      </c>
      <c r="AE877" t="str">
        <f t="shared" si="143"/>
        <v>TRUE</v>
      </c>
      <c r="AG877">
        <f t="shared" si="146"/>
        <v>13</v>
      </c>
      <c r="AH877">
        <f t="shared" si="147"/>
        <v>12</v>
      </c>
      <c r="AI877">
        <f t="shared" si="148"/>
        <v>2</v>
      </c>
      <c r="AJ877" t="str">
        <f t="shared" si="149"/>
        <v>Aroostook</v>
      </c>
      <c r="AK877">
        <f t="shared" si="150"/>
        <v>13999</v>
      </c>
      <c r="AL877" t="str">
        <f t="shared" si="151"/>
        <v>1312002</v>
      </c>
      <c r="AN877">
        <f t="shared" si="152"/>
        <v>9</v>
      </c>
      <c r="AO877">
        <f t="shared" si="153"/>
        <v>2</v>
      </c>
    </row>
    <row r="878" spans="1:41" x14ac:dyDescent="0.2">
      <c r="A878" s="29"/>
      <c r="B878" s="29"/>
      <c r="C878" s="29"/>
      <c r="D878" s="29"/>
      <c r="E878" s="29"/>
      <c r="F878" s="29"/>
      <c r="G878" s="29"/>
      <c r="H878" s="30" t="s">
        <v>866</v>
      </c>
      <c r="I878" s="30"/>
      <c r="J878" s="30"/>
      <c r="K878" s="30"/>
      <c r="L878" s="30" t="s">
        <v>643</v>
      </c>
      <c r="M878" s="30"/>
      <c r="N878" s="30"/>
      <c r="O878" s="30"/>
      <c r="P878" s="30"/>
      <c r="Q878" s="30"/>
      <c r="R878" s="30"/>
      <c r="S878" s="30"/>
      <c r="T878" s="30"/>
      <c r="U878" s="30"/>
      <c r="V878" s="30"/>
      <c r="W878" s="6">
        <v>13</v>
      </c>
      <c r="X878" s="15">
        <v>11</v>
      </c>
      <c r="Y878" s="31">
        <v>30</v>
      </c>
      <c r="Z878" s="31"/>
      <c r="AC878" t="str">
        <f t="shared" si="144"/>
        <v>Bath</v>
      </c>
      <c r="AD878" t="str">
        <f t="shared" si="145"/>
        <v>VL</v>
      </c>
      <c r="AE878" t="str">
        <f t="shared" si="143"/>
        <v>TRUE</v>
      </c>
      <c r="AG878">
        <f t="shared" si="146"/>
        <v>13</v>
      </c>
      <c r="AH878">
        <f t="shared" si="147"/>
        <v>11</v>
      </c>
      <c r="AI878">
        <f t="shared" si="148"/>
        <v>30</v>
      </c>
      <c r="AJ878" t="str">
        <f t="shared" si="149"/>
        <v>Bath</v>
      </c>
      <c r="AK878">
        <f t="shared" si="150"/>
        <v>13999</v>
      </c>
      <c r="AL878" t="str">
        <f t="shared" si="151"/>
        <v>1311030</v>
      </c>
      <c r="AN878">
        <f t="shared" si="152"/>
        <v>4</v>
      </c>
      <c r="AO878">
        <f t="shared" si="153"/>
        <v>2</v>
      </c>
    </row>
    <row r="879" spans="1:41" x14ac:dyDescent="0.2">
      <c r="A879" s="29"/>
      <c r="B879" s="29"/>
      <c r="C879" s="29"/>
      <c r="D879" s="29"/>
      <c r="E879" s="29"/>
      <c r="F879" s="29"/>
      <c r="G879" s="29"/>
      <c r="H879" s="30" t="s">
        <v>867</v>
      </c>
      <c r="I879" s="30"/>
      <c r="J879" s="30"/>
      <c r="K879" s="30"/>
      <c r="L879" s="30" t="s">
        <v>272</v>
      </c>
      <c r="M879" s="30"/>
      <c r="N879" s="30"/>
      <c r="O879" s="30"/>
      <c r="P879" s="30"/>
      <c r="Q879" s="30"/>
      <c r="R879" s="30"/>
      <c r="S879" s="30"/>
      <c r="T879" s="30"/>
      <c r="U879" s="30"/>
      <c r="V879" s="30"/>
      <c r="W879" s="6">
        <v>13</v>
      </c>
      <c r="X879" s="7">
        <v>8</v>
      </c>
      <c r="Y879" s="31">
        <v>3</v>
      </c>
      <c r="Z879" s="31"/>
      <c r="AC879" t="str">
        <f t="shared" si="144"/>
        <v>Buctouche 16</v>
      </c>
      <c r="AD879" t="str">
        <f t="shared" si="145"/>
        <v>IRI</v>
      </c>
      <c r="AE879" t="str">
        <f t="shared" si="143"/>
        <v>TRUE</v>
      </c>
      <c r="AG879">
        <f t="shared" si="146"/>
        <v>13</v>
      </c>
      <c r="AH879">
        <f t="shared" si="147"/>
        <v>8</v>
      </c>
      <c r="AI879">
        <f t="shared" si="148"/>
        <v>3</v>
      </c>
      <c r="AJ879" t="str">
        <f t="shared" si="149"/>
        <v>Buctouche 16</v>
      </c>
      <c r="AK879">
        <f t="shared" si="150"/>
        <v>13999</v>
      </c>
      <c r="AL879" t="str">
        <f t="shared" si="151"/>
        <v>1308003</v>
      </c>
      <c r="AN879">
        <f t="shared" si="152"/>
        <v>12</v>
      </c>
      <c r="AO879">
        <f t="shared" si="153"/>
        <v>3</v>
      </c>
    </row>
    <row r="880" spans="1:41" x14ac:dyDescent="0.2">
      <c r="A880" s="29"/>
      <c r="B880" s="29"/>
      <c r="C880" s="29"/>
      <c r="D880" s="29"/>
      <c r="E880" s="29"/>
      <c r="F880" s="29"/>
      <c r="G880" s="29"/>
      <c r="H880" s="30" t="s">
        <v>868</v>
      </c>
      <c r="I880" s="30"/>
      <c r="J880" s="30"/>
      <c r="K880" s="30"/>
      <c r="L880" s="30" t="s">
        <v>749</v>
      </c>
      <c r="M880" s="30"/>
      <c r="N880" s="30"/>
      <c r="O880" s="30"/>
      <c r="P880" s="30"/>
      <c r="Q880" s="30"/>
      <c r="R880" s="30"/>
      <c r="S880" s="30"/>
      <c r="T880" s="30"/>
      <c r="U880" s="30"/>
      <c r="V880" s="30"/>
      <c r="W880" s="6">
        <v>13</v>
      </c>
      <c r="X880" s="7">
        <v>2</v>
      </c>
      <c r="Y880" s="31">
        <v>4</v>
      </c>
      <c r="Z880" s="31"/>
      <c r="AC880" t="str">
        <f t="shared" si="144"/>
        <v>Campobello Island</v>
      </c>
      <c r="AD880" t="str">
        <f t="shared" si="145"/>
        <v>RCR</v>
      </c>
      <c r="AE880" t="str">
        <f t="shared" si="143"/>
        <v>TRUE</v>
      </c>
      <c r="AG880">
        <f t="shared" si="146"/>
        <v>13</v>
      </c>
      <c r="AH880">
        <f t="shared" si="147"/>
        <v>2</v>
      </c>
      <c r="AI880">
        <f t="shared" si="148"/>
        <v>4</v>
      </c>
      <c r="AJ880" t="str">
        <f t="shared" si="149"/>
        <v>Campobello Island</v>
      </c>
      <c r="AK880">
        <f t="shared" si="150"/>
        <v>13999</v>
      </c>
      <c r="AL880" t="str">
        <f t="shared" si="151"/>
        <v>1302004</v>
      </c>
      <c r="AN880">
        <f t="shared" si="152"/>
        <v>17</v>
      </c>
      <c r="AO880">
        <f t="shared" si="153"/>
        <v>3</v>
      </c>
    </row>
    <row r="881" spans="1:41" x14ac:dyDescent="0.2">
      <c r="A881" s="29"/>
      <c r="B881" s="29"/>
      <c r="C881" s="29"/>
      <c r="D881" s="29"/>
      <c r="E881" s="29"/>
      <c r="F881" s="29"/>
      <c r="G881" s="29"/>
      <c r="H881" s="30" t="s">
        <v>869</v>
      </c>
      <c r="I881" s="30"/>
      <c r="J881" s="30"/>
      <c r="K881" s="30"/>
      <c r="L881" s="30" t="s">
        <v>639</v>
      </c>
      <c r="M881" s="30"/>
      <c r="N881" s="30"/>
      <c r="O881" s="30"/>
      <c r="P881" s="30"/>
      <c r="Q881" s="30"/>
      <c r="R881" s="30"/>
      <c r="S881" s="30"/>
      <c r="T881" s="30"/>
      <c r="U881" s="30"/>
      <c r="V881" s="30"/>
      <c r="W881" s="6">
        <v>13</v>
      </c>
      <c r="X881" s="7">
        <v>2</v>
      </c>
      <c r="Y881" s="31">
        <v>14</v>
      </c>
      <c r="Z881" s="31"/>
      <c r="AC881" t="str">
        <f t="shared" si="144"/>
        <v>Clarendon</v>
      </c>
      <c r="AD881" t="str">
        <f t="shared" si="145"/>
        <v>P</v>
      </c>
      <c r="AE881" t="str">
        <f t="shared" si="143"/>
        <v>TRUE</v>
      </c>
      <c r="AG881">
        <f t="shared" si="146"/>
        <v>13</v>
      </c>
      <c r="AH881">
        <f t="shared" si="147"/>
        <v>2</v>
      </c>
      <c r="AI881">
        <f t="shared" si="148"/>
        <v>14</v>
      </c>
      <c r="AJ881" t="str">
        <f t="shared" si="149"/>
        <v>Clarendon</v>
      </c>
      <c r="AK881">
        <f t="shared" si="150"/>
        <v>13999</v>
      </c>
      <c r="AL881" t="str">
        <f t="shared" si="151"/>
        <v>1302014</v>
      </c>
      <c r="AN881">
        <f t="shared" si="152"/>
        <v>9</v>
      </c>
      <c r="AO881">
        <f t="shared" si="153"/>
        <v>1</v>
      </c>
    </row>
    <row r="882" spans="1:41" x14ac:dyDescent="0.2">
      <c r="A882" s="29"/>
      <c r="B882" s="29"/>
      <c r="C882" s="29"/>
      <c r="D882" s="29"/>
      <c r="E882" s="29"/>
      <c r="F882" s="29"/>
      <c r="G882" s="29"/>
      <c r="H882" s="30" t="s">
        <v>870</v>
      </c>
      <c r="I882" s="30"/>
      <c r="J882" s="30"/>
      <c r="K882" s="30"/>
      <c r="L882" s="30" t="s">
        <v>639</v>
      </c>
      <c r="M882" s="30"/>
      <c r="N882" s="30"/>
      <c r="O882" s="30"/>
      <c r="P882" s="30"/>
      <c r="Q882" s="30"/>
      <c r="R882" s="30"/>
      <c r="S882" s="30"/>
      <c r="T882" s="30"/>
      <c r="U882" s="30"/>
      <c r="V882" s="30"/>
      <c r="W882" s="6">
        <v>13</v>
      </c>
      <c r="X882" s="7">
        <v>2</v>
      </c>
      <c r="Y882" s="31">
        <v>44</v>
      </c>
      <c r="Z882" s="31"/>
      <c r="AC882" t="str">
        <f t="shared" si="144"/>
        <v>Dumbarton</v>
      </c>
      <c r="AD882" t="str">
        <f t="shared" si="145"/>
        <v>P</v>
      </c>
      <c r="AE882" t="str">
        <f t="shared" si="143"/>
        <v>TRUE</v>
      </c>
      <c r="AG882">
        <f t="shared" si="146"/>
        <v>13</v>
      </c>
      <c r="AH882">
        <f t="shared" si="147"/>
        <v>2</v>
      </c>
      <c r="AI882">
        <f t="shared" si="148"/>
        <v>44</v>
      </c>
      <c r="AJ882" t="str">
        <f t="shared" si="149"/>
        <v>Dumbarton</v>
      </c>
      <c r="AK882">
        <f t="shared" si="150"/>
        <v>13999</v>
      </c>
      <c r="AL882" t="str">
        <f t="shared" si="151"/>
        <v>1302044</v>
      </c>
      <c r="AN882">
        <f t="shared" si="152"/>
        <v>9</v>
      </c>
      <c r="AO882">
        <f t="shared" si="153"/>
        <v>1</v>
      </c>
    </row>
    <row r="883" spans="1:41" x14ac:dyDescent="0.2">
      <c r="A883" s="29"/>
      <c r="B883" s="29"/>
      <c r="C883" s="29"/>
      <c r="D883" s="29"/>
      <c r="E883" s="29"/>
      <c r="F883" s="29"/>
      <c r="G883" s="29"/>
      <c r="H883" s="30" t="s">
        <v>871</v>
      </c>
      <c r="I883" s="30"/>
      <c r="J883" s="30"/>
      <c r="K883" s="30"/>
      <c r="L883" s="30" t="s">
        <v>639</v>
      </c>
      <c r="M883" s="30"/>
      <c r="N883" s="30"/>
      <c r="O883" s="30"/>
      <c r="P883" s="30"/>
      <c r="Q883" s="30"/>
      <c r="R883" s="30"/>
      <c r="S883" s="30"/>
      <c r="T883" s="30"/>
      <c r="U883" s="30"/>
      <c r="V883" s="30"/>
      <c r="W883" s="6">
        <v>13</v>
      </c>
      <c r="X883" s="7">
        <v>8</v>
      </c>
      <c r="Y883" s="31">
        <v>12</v>
      </c>
      <c r="Z883" s="31"/>
      <c r="AC883" t="str">
        <f t="shared" si="144"/>
        <v>Huskisson</v>
      </c>
      <c r="AD883" t="str">
        <f t="shared" si="145"/>
        <v>P</v>
      </c>
      <c r="AE883" t="str">
        <f t="shared" si="143"/>
        <v>TRUE</v>
      </c>
      <c r="AG883">
        <f t="shared" si="146"/>
        <v>13</v>
      </c>
      <c r="AH883">
        <f t="shared" si="147"/>
        <v>8</v>
      </c>
      <c r="AI883">
        <f t="shared" si="148"/>
        <v>12</v>
      </c>
      <c r="AJ883" t="str">
        <f t="shared" si="149"/>
        <v>Huskisson</v>
      </c>
      <c r="AK883">
        <f t="shared" si="150"/>
        <v>13999</v>
      </c>
      <c r="AL883" t="str">
        <f t="shared" si="151"/>
        <v>1308012</v>
      </c>
      <c r="AN883">
        <f t="shared" si="152"/>
        <v>9</v>
      </c>
      <c r="AO883">
        <f t="shared" si="153"/>
        <v>1</v>
      </c>
    </row>
    <row r="884" spans="1:41" x14ac:dyDescent="0.2">
      <c r="A884" s="29"/>
      <c r="B884" s="29"/>
      <c r="C884" s="29"/>
      <c r="D884" s="29"/>
      <c r="E884" s="29"/>
      <c r="F884" s="29"/>
      <c r="G884" s="29"/>
      <c r="H884" s="30" t="s">
        <v>872</v>
      </c>
      <c r="I884" s="30"/>
      <c r="J884" s="30"/>
      <c r="K884" s="30"/>
      <c r="L884" s="30" t="s">
        <v>272</v>
      </c>
      <c r="M884" s="30"/>
      <c r="N884" s="30"/>
      <c r="O884" s="30"/>
      <c r="P884" s="30"/>
      <c r="Q884" s="30"/>
      <c r="R884" s="30"/>
      <c r="S884" s="30"/>
      <c r="T884" s="30"/>
      <c r="U884" s="30"/>
      <c r="V884" s="30"/>
      <c r="W884" s="6">
        <v>13</v>
      </c>
      <c r="X884" s="7">
        <v>8</v>
      </c>
      <c r="Y884" s="31">
        <v>20</v>
      </c>
      <c r="Z884" s="31"/>
      <c r="AC884" t="str">
        <f t="shared" si="144"/>
        <v>Indian Island 28</v>
      </c>
      <c r="AD884" t="str">
        <f t="shared" si="145"/>
        <v>IRI</v>
      </c>
      <c r="AE884" t="str">
        <f t="shared" si="143"/>
        <v>TRUE</v>
      </c>
      <c r="AG884">
        <f t="shared" si="146"/>
        <v>13</v>
      </c>
      <c r="AH884">
        <f t="shared" si="147"/>
        <v>8</v>
      </c>
      <c r="AI884">
        <f t="shared" si="148"/>
        <v>20</v>
      </c>
      <c r="AJ884" t="str">
        <f t="shared" si="149"/>
        <v>Indian Island 28</v>
      </c>
      <c r="AK884">
        <f t="shared" si="150"/>
        <v>13999</v>
      </c>
      <c r="AL884" t="str">
        <f t="shared" si="151"/>
        <v>1308020</v>
      </c>
      <c r="AN884">
        <f t="shared" si="152"/>
        <v>16</v>
      </c>
      <c r="AO884">
        <f t="shared" si="153"/>
        <v>3</v>
      </c>
    </row>
    <row r="885" spans="1:41" x14ac:dyDescent="0.2">
      <c r="A885" s="29"/>
      <c r="B885" s="29"/>
      <c r="C885" s="29"/>
      <c r="D885" s="29"/>
      <c r="E885" s="29"/>
      <c r="F885" s="29"/>
      <c r="G885" s="29"/>
      <c r="H885" s="30" t="s">
        <v>873</v>
      </c>
      <c r="I885" s="30"/>
      <c r="J885" s="30"/>
      <c r="K885" s="30"/>
      <c r="L885" s="30" t="s">
        <v>272</v>
      </c>
      <c r="M885" s="30"/>
      <c r="N885" s="30"/>
      <c r="O885" s="30"/>
      <c r="P885" s="30"/>
      <c r="Q885" s="30"/>
      <c r="R885" s="30"/>
      <c r="S885" s="30"/>
      <c r="T885" s="30"/>
      <c r="U885" s="30"/>
      <c r="V885" s="30"/>
      <c r="W885" s="6">
        <v>13</v>
      </c>
      <c r="X885" s="15">
        <v>14</v>
      </c>
      <c r="Y885" s="31">
        <v>26</v>
      </c>
      <c r="Z885" s="31"/>
      <c r="AC885" t="str">
        <f t="shared" si="144"/>
        <v>Indian Ranch</v>
      </c>
      <c r="AD885" t="str">
        <f t="shared" si="145"/>
        <v>IRI</v>
      </c>
      <c r="AE885" t="str">
        <f t="shared" si="143"/>
        <v>TRUE</v>
      </c>
      <c r="AG885">
        <f t="shared" si="146"/>
        <v>13</v>
      </c>
      <c r="AH885">
        <f t="shared" si="147"/>
        <v>14</v>
      </c>
      <c r="AI885">
        <f t="shared" si="148"/>
        <v>26</v>
      </c>
      <c r="AJ885" t="str">
        <f t="shared" si="149"/>
        <v>Indian Ranch</v>
      </c>
      <c r="AK885">
        <f t="shared" si="150"/>
        <v>13999</v>
      </c>
      <c r="AL885" t="str">
        <f t="shared" si="151"/>
        <v>1314026</v>
      </c>
      <c r="AN885">
        <f t="shared" si="152"/>
        <v>12</v>
      </c>
      <c r="AO885">
        <f t="shared" si="153"/>
        <v>3</v>
      </c>
    </row>
    <row r="886" spans="1:41" x14ac:dyDescent="0.2">
      <c r="A886" s="29"/>
      <c r="B886" s="29"/>
      <c r="C886" s="29"/>
      <c r="D886" s="29"/>
      <c r="E886" s="29"/>
      <c r="F886" s="29"/>
      <c r="G886" s="29"/>
      <c r="H886" s="30" t="s">
        <v>874</v>
      </c>
      <c r="I886" s="30"/>
      <c r="J886" s="30"/>
      <c r="K886" s="30"/>
      <c r="L886" s="30" t="s">
        <v>643</v>
      </c>
      <c r="M886" s="30"/>
      <c r="N886" s="30"/>
      <c r="O886" s="30"/>
      <c r="P886" s="30"/>
      <c r="Q886" s="30"/>
      <c r="R886" s="30"/>
      <c r="S886" s="30"/>
      <c r="T886" s="30"/>
      <c r="U886" s="30"/>
      <c r="V886" s="30"/>
      <c r="W886" s="6">
        <v>13</v>
      </c>
      <c r="X886" s="15">
        <v>14</v>
      </c>
      <c r="Y886" s="31">
        <v>19</v>
      </c>
      <c r="Z886" s="31"/>
      <c r="AC886" t="str">
        <f t="shared" si="144"/>
        <v>Kedgwick</v>
      </c>
      <c r="AD886" t="str">
        <f t="shared" si="145"/>
        <v>VL</v>
      </c>
      <c r="AE886" t="str">
        <f t="shared" si="143"/>
        <v>TRUE</v>
      </c>
      <c r="AG886">
        <f t="shared" si="146"/>
        <v>13</v>
      </c>
      <c r="AH886">
        <f t="shared" si="147"/>
        <v>14</v>
      </c>
      <c r="AI886">
        <f t="shared" si="148"/>
        <v>19</v>
      </c>
      <c r="AJ886" t="str">
        <f t="shared" si="149"/>
        <v>Kedgwick</v>
      </c>
      <c r="AK886">
        <f t="shared" si="150"/>
        <v>13999</v>
      </c>
      <c r="AL886" t="str">
        <f t="shared" si="151"/>
        <v>1314019</v>
      </c>
      <c r="AN886">
        <f t="shared" si="152"/>
        <v>8</v>
      </c>
      <c r="AO886">
        <f t="shared" si="153"/>
        <v>2</v>
      </c>
    </row>
    <row r="887" spans="1:41" x14ac:dyDescent="0.2">
      <c r="A887" s="29"/>
      <c r="B887" s="29"/>
      <c r="C887" s="29"/>
      <c r="D887" s="29"/>
      <c r="E887" s="29"/>
      <c r="F887" s="29"/>
      <c r="G887" s="29"/>
      <c r="H887" s="30" t="s">
        <v>875</v>
      </c>
      <c r="I887" s="30"/>
      <c r="J887" s="30"/>
      <c r="K887" s="30"/>
      <c r="L887" s="30" t="s">
        <v>639</v>
      </c>
      <c r="M887" s="30"/>
      <c r="N887" s="30"/>
      <c r="O887" s="30"/>
      <c r="P887" s="30"/>
      <c r="Q887" s="30"/>
      <c r="R887" s="30"/>
      <c r="S887" s="30"/>
      <c r="T887" s="30"/>
      <c r="U887" s="30"/>
      <c r="V887" s="30"/>
      <c r="W887" s="6">
        <v>13</v>
      </c>
      <c r="X887" s="15">
        <v>12</v>
      </c>
      <c r="Y887" s="31">
        <v>11</v>
      </c>
      <c r="Z887" s="31"/>
      <c r="AC887" t="str">
        <f t="shared" si="144"/>
        <v>Lorne</v>
      </c>
      <c r="AD887" t="str">
        <f t="shared" si="145"/>
        <v>P</v>
      </c>
      <c r="AE887" t="str">
        <f t="shared" si="143"/>
        <v>TRUE</v>
      </c>
      <c r="AG887">
        <f t="shared" si="146"/>
        <v>13</v>
      </c>
      <c r="AH887">
        <f t="shared" si="147"/>
        <v>12</v>
      </c>
      <c r="AI887">
        <f t="shared" si="148"/>
        <v>11</v>
      </c>
      <c r="AJ887" t="str">
        <f t="shared" si="149"/>
        <v>Lorne</v>
      </c>
      <c r="AK887">
        <f t="shared" si="150"/>
        <v>13999</v>
      </c>
      <c r="AL887" t="str">
        <f t="shared" si="151"/>
        <v>1312011</v>
      </c>
      <c r="AN887">
        <f t="shared" si="152"/>
        <v>5</v>
      </c>
      <c r="AO887">
        <f t="shared" si="153"/>
        <v>1</v>
      </c>
    </row>
    <row r="888" spans="1:41" x14ac:dyDescent="0.2">
      <c r="A888" s="29"/>
      <c r="B888" s="29"/>
      <c r="C888" s="29"/>
      <c r="D888" s="29"/>
      <c r="E888" s="29"/>
      <c r="F888" s="29"/>
      <c r="G888" s="29"/>
      <c r="H888" s="30" t="s">
        <v>876</v>
      </c>
      <c r="I888" s="30"/>
      <c r="J888" s="30"/>
      <c r="K888" s="30"/>
      <c r="L888" s="30" t="s">
        <v>639</v>
      </c>
      <c r="M888" s="30"/>
      <c r="N888" s="30"/>
      <c r="O888" s="30"/>
      <c r="P888" s="30"/>
      <c r="Q888" s="30"/>
      <c r="R888" s="30"/>
      <c r="S888" s="30"/>
      <c r="T888" s="30"/>
      <c r="U888" s="30"/>
      <c r="V888" s="30"/>
      <c r="W888" s="6">
        <v>13</v>
      </c>
      <c r="X888" s="15">
        <v>13</v>
      </c>
      <c r="Y888" s="31">
        <v>28</v>
      </c>
      <c r="Z888" s="31"/>
      <c r="AC888" t="str">
        <f t="shared" si="144"/>
        <v>Madawaska</v>
      </c>
      <c r="AD888" t="str">
        <f t="shared" si="145"/>
        <v>P</v>
      </c>
      <c r="AE888" t="str">
        <f t="shared" si="143"/>
        <v>TRUE</v>
      </c>
      <c r="AG888">
        <f t="shared" si="146"/>
        <v>13</v>
      </c>
      <c r="AH888">
        <f t="shared" si="147"/>
        <v>13</v>
      </c>
      <c r="AI888">
        <f t="shared" si="148"/>
        <v>28</v>
      </c>
      <c r="AJ888" t="str">
        <f t="shared" si="149"/>
        <v>Madawaska</v>
      </c>
      <c r="AK888">
        <f t="shared" si="150"/>
        <v>13999</v>
      </c>
      <c r="AL888" t="str">
        <f t="shared" si="151"/>
        <v>1313028</v>
      </c>
      <c r="AN888">
        <f t="shared" si="152"/>
        <v>9</v>
      </c>
      <c r="AO888">
        <f t="shared" si="153"/>
        <v>1</v>
      </c>
    </row>
    <row r="889" spans="1:41" x14ac:dyDescent="0.2">
      <c r="A889" s="29"/>
      <c r="B889" s="29"/>
      <c r="C889" s="29"/>
      <c r="D889" s="29"/>
      <c r="E889" s="29"/>
      <c r="F889" s="29"/>
      <c r="G889" s="29"/>
      <c r="H889" s="30" t="s">
        <v>780</v>
      </c>
      <c r="I889" s="30"/>
      <c r="J889" s="30"/>
      <c r="K889" s="30"/>
      <c r="L889" s="30" t="s">
        <v>639</v>
      </c>
      <c r="M889" s="30"/>
      <c r="N889" s="30"/>
      <c r="O889" s="30"/>
      <c r="P889" s="30"/>
      <c r="Q889" s="30"/>
      <c r="R889" s="30"/>
      <c r="S889" s="30"/>
      <c r="T889" s="30"/>
      <c r="U889" s="30"/>
      <c r="V889" s="30"/>
      <c r="W889" s="6">
        <v>13</v>
      </c>
      <c r="X889" s="15">
        <v>10</v>
      </c>
      <c r="Y889" s="31">
        <v>7</v>
      </c>
      <c r="Z889" s="31"/>
      <c r="AC889" t="str">
        <f t="shared" si="144"/>
        <v>McAdam</v>
      </c>
      <c r="AD889" t="str">
        <f t="shared" si="145"/>
        <v>P</v>
      </c>
      <c r="AE889" t="str">
        <f t="shared" si="143"/>
        <v>TRUE</v>
      </c>
      <c r="AG889">
        <f t="shared" si="146"/>
        <v>13</v>
      </c>
      <c r="AH889">
        <f t="shared" si="147"/>
        <v>10</v>
      </c>
      <c r="AI889">
        <f t="shared" si="148"/>
        <v>7</v>
      </c>
      <c r="AJ889" t="str">
        <f t="shared" si="149"/>
        <v>McAdam</v>
      </c>
      <c r="AK889">
        <f t="shared" si="150"/>
        <v>13999</v>
      </c>
      <c r="AL889" t="str">
        <f t="shared" si="151"/>
        <v>1310007</v>
      </c>
      <c r="AN889">
        <f t="shared" si="152"/>
        <v>6</v>
      </c>
      <c r="AO889">
        <f t="shared" si="153"/>
        <v>1</v>
      </c>
    </row>
    <row r="890" spans="1:41" x14ac:dyDescent="0.2">
      <c r="A890" s="33" t="s">
        <v>0</v>
      </c>
      <c r="B890" s="33"/>
      <c r="C890" s="33"/>
      <c r="D890" s="33"/>
      <c r="E890" s="33" t="s">
        <v>1</v>
      </c>
      <c r="F890" s="33"/>
      <c r="G890" s="33" t="s">
        <v>2</v>
      </c>
      <c r="H890" s="33"/>
      <c r="I890" s="33"/>
      <c r="J890" s="33"/>
      <c r="K890" s="33" t="s">
        <v>3</v>
      </c>
      <c r="L890" s="33"/>
      <c r="M890" s="33"/>
      <c r="N890" s="33"/>
      <c r="O890" s="33"/>
      <c r="P890" s="33"/>
      <c r="Q890" s="33"/>
      <c r="R890" s="33"/>
      <c r="S890" s="33"/>
      <c r="T890" s="33"/>
      <c r="U890" s="33"/>
      <c r="V890" s="33"/>
      <c r="W890" s="11" t="s">
        <v>4</v>
      </c>
      <c r="X890" s="12" t="s">
        <v>5</v>
      </c>
      <c r="Y890" s="33" t="s">
        <v>6</v>
      </c>
      <c r="Z890" s="33"/>
      <c r="AC890" t="str">
        <f t="shared" si="144"/>
        <v>CSD component name</v>
      </c>
      <c r="AD890" t="str">
        <f t="shared" si="145"/>
        <v>CSD TYPE</v>
      </c>
      <c r="AE890" t="str">
        <f t="shared" si="143"/>
        <v>FALSE</v>
      </c>
      <c r="AG890" t="str">
        <f t="shared" si="146"/>
        <v/>
      </c>
      <c r="AH890" t="str">
        <f t="shared" si="147"/>
        <v/>
      </c>
      <c r="AI890" t="str">
        <f t="shared" si="148"/>
        <v/>
      </c>
      <c r="AJ890" t="str">
        <f t="shared" si="149"/>
        <v/>
      </c>
      <c r="AK890">
        <f t="shared" si="150"/>
        <v>13999</v>
      </c>
      <c r="AL890" t="str">
        <f t="shared" si="151"/>
        <v/>
      </c>
      <c r="AN890">
        <f t="shared" si="152"/>
        <v>18</v>
      </c>
      <c r="AO890" t="str">
        <f t="shared" si="153"/>
        <v/>
      </c>
    </row>
    <row r="891" spans="1:41" x14ac:dyDescent="0.2">
      <c r="A891" s="43" t="s">
        <v>877</v>
      </c>
      <c r="B891" s="43"/>
      <c r="C891" s="43"/>
      <c r="D891" s="43"/>
      <c r="E891" s="43"/>
      <c r="F891" s="43"/>
      <c r="G891" s="52" t="s">
        <v>878</v>
      </c>
      <c r="H891" s="52"/>
      <c r="I891" s="52"/>
      <c r="J891" s="52"/>
      <c r="K891" s="52" t="s">
        <v>639</v>
      </c>
      <c r="L891" s="52"/>
      <c r="M891" s="52"/>
      <c r="N891" s="52"/>
      <c r="O891" s="52"/>
      <c r="P891" s="52"/>
      <c r="Q891" s="52"/>
      <c r="R891" s="52"/>
      <c r="S891" s="52"/>
      <c r="T891" s="52"/>
      <c r="U891" s="52"/>
      <c r="V891" s="52"/>
      <c r="W891" s="13">
        <v>13</v>
      </c>
      <c r="X891" s="14">
        <v>2</v>
      </c>
      <c r="Y891" s="55">
        <v>28</v>
      </c>
      <c r="Z891" s="55"/>
      <c r="AC891" t="str">
        <f t="shared" si="144"/>
        <v>Saint Croix</v>
      </c>
      <c r="AD891" t="str">
        <f t="shared" si="145"/>
        <v>P</v>
      </c>
      <c r="AE891" t="str">
        <f t="shared" si="143"/>
        <v>TRUE</v>
      </c>
      <c r="AG891">
        <f t="shared" si="146"/>
        <v>13</v>
      </c>
      <c r="AH891">
        <f t="shared" si="147"/>
        <v>2</v>
      </c>
      <c r="AI891">
        <f t="shared" si="148"/>
        <v>28</v>
      </c>
      <c r="AJ891" t="str">
        <f t="shared" si="149"/>
        <v>Saint Croix</v>
      </c>
      <c r="AK891">
        <f t="shared" si="150"/>
        <v>13999</v>
      </c>
      <c r="AL891" t="str">
        <f t="shared" si="151"/>
        <v>1302028</v>
      </c>
      <c r="AN891">
        <f t="shared" si="152"/>
        <v>11</v>
      </c>
      <c r="AO891">
        <f t="shared" si="153"/>
        <v>1</v>
      </c>
    </row>
    <row r="892" spans="1:41" x14ac:dyDescent="0.2">
      <c r="A892" s="29"/>
      <c r="B892" s="29"/>
      <c r="C892" s="29"/>
      <c r="D892" s="29"/>
      <c r="E892" s="29"/>
      <c r="F892" s="29"/>
      <c r="G892" s="30" t="s">
        <v>879</v>
      </c>
      <c r="H892" s="30"/>
      <c r="I892" s="30"/>
      <c r="J892" s="30"/>
      <c r="K892" s="30" t="s">
        <v>639</v>
      </c>
      <c r="L892" s="30"/>
      <c r="M892" s="30"/>
      <c r="N892" s="30"/>
      <c r="O892" s="30"/>
      <c r="P892" s="30"/>
      <c r="Q892" s="30"/>
      <c r="R892" s="30"/>
      <c r="S892" s="30"/>
      <c r="T892" s="30"/>
      <c r="U892" s="30"/>
      <c r="V892" s="30"/>
      <c r="W892" s="6">
        <v>13</v>
      </c>
      <c r="X892" s="7">
        <v>2</v>
      </c>
      <c r="Y892" s="31">
        <v>39</v>
      </c>
      <c r="Z892" s="31"/>
      <c r="AC892" t="str">
        <f t="shared" si="144"/>
        <v>Saint James</v>
      </c>
      <c r="AD892" t="str">
        <f t="shared" si="145"/>
        <v>P</v>
      </c>
      <c r="AE892" t="str">
        <f t="shared" si="143"/>
        <v>TRUE</v>
      </c>
      <c r="AG892">
        <f t="shared" si="146"/>
        <v>13</v>
      </c>
      <c r="AH892">
        <f t="shared" si="147"/>
        <v>2</v>
      </c>
      <c r="AI892">
        <f t="shared" si="148"/>
        <v>39</v>
      </c>
      <c r="AJ892" t="str">
        <f t="shared" si="149"/>
        <v>Saint James</v>
      </c>
      <c r="AK892">
        <f t="shared" si="150"/>
        <v>13999</v>
      </c>
      <c r="AL892" t="str">
        <f t="shared" si="151"/>
        <v>1302039</v>
      </c>
      <c r="AN892">
        <f t="shared" si="152"/>
        <v>11</v>
      </c>
      <c r="AO892">
        <f t="shared" si="153"/>
        <v>1</v>
      </c>
    </row>
    <row r="893" spans="1:41" x14ac:dyDescent="0.2">
      <c r="A893" s="29"/>
      <c r="B893" s="29"/>
      <c r="C893" s="29"/>
      <c r="D893" s="29"/>
      <c r="E893" s="29"/>
      <c r="F893" s="29"/>
      <c r="G893" s="30" t="s">
        <v>880</v>
      </c>
      <c r="H893" s="30"/>
      <c r="I893" s="30"/>
      <c r="J893" s="30"/>
      <c r="K893" s="30" t="s">
        <v>272</v>
      </c>
      <c r="L893" s="30"/>
      <c r="M893" s="30"/>
      <c r="N893" s="30"/>
      <c r="O893" s="30"/>
      <c r="P893" s="30"/>
      <c r="Q893" s="30"/>
      <c r="R893" s="30"/>
      <c r="S893" s="30"/>
      <c r="T893" s="30"/>
      <c r="U893" s="30"/>
      <c r="V893" s="30"/>
      <c r="W893" s="6">
        <v>13</v>
      </c>
      <c r="X893" s="7">
        <v>9</v>
      </c>
      <c r="Y893" s="31">
        <v>47</v>
      </c>
      <c r="Z893" s="31"/>
      <c r="AC893" t="str">
        <f t="shared" si="144"/>
        <v>Tabusintac 9</v>
      </c>
      <c r="AD893" t="str">
        <f t="shared" si="145"/>
        <v>IRI</v>
      </c>
      <c r="AE893" t="str">
        <f t="shared" si="143"/>
        <v>TRUE</v>
      </c>
      <c r="AG893">
        <f t="shared" si="146"/>
        <v>13</v>
      </c>
      <c r="AH893">
        <f t="shared" si="147"/>
        <v>9</v>
      </c>
      <c r="AI893">
        <f t="shared" si="148"/>
        <v>47</v>
      </c>
      <c r="AJ893" t="str">
        <f t="shared" si="149"/>
        <v>Tabusintac 9</v>
      </c>
      <c r="AK893">
        <f t="shared" si="150"/>
        <v>13999</v>
      </c>
      <c r="AL893" t="str">
        <f t="shared" si="151"/>
        <v>1309047</v>
      </c>
      <c r="AN893">
        <f t="shared" si="152"/>
        <v>12</v>
      </c>
      <c r="AO893">
        <f t="shared" si="153"/>
        <v>3</v>
      </c>
    </row>
    <row r="894" spans="1:41" x14ac:dyDescent="0.2">
      <c r="A894" s="29"/>
      <c r="B894" s="29"/>
      <c r="C894" s="29"/>
      <c r="D894" s="29"/>
      <c r="E894" s="29"/>
      <c r="F894" s="29"/>
      <c r="G894" s="30" t="s">
        <v>881</v>
      </c>
      <c r="H894" s="30"/>
      <c r="I894" s="30"/>
      <c r="J894" s="30"/>
      <c r="K894" s="30" t="s">
        <v>639</v>
      </c>
      <c r="L894" s="30"/>
      <c r="M894" s="30"/>
      <c r="N894" s="30"/>
      <c r="O894" s="30"/>
      <c r="P894" s="30"/>
      <c r="Q894" s="30"/>
      <c r="R894" s="30"/>
      <c r="S894" s="30"/>
      <c r="T894" s="30"/>
      <c r="U894" s="30"/>
      <c r="V894" s="30"/>
      <c r="W894" s="6">
        <v>13</v>
      </c>
      <c r="X894" s="7">
        <v>2</v>
      </c>
      <c r="Y894" s="31">
        <v>6</v>
      </c>
      <c r="Z894" s="31"/>
      <c r="AC894" t="str">
        <f t="shared" si="144"/>
        <v>West Isles</v>
      </c>
      <c r="AD894" t="str">
        <f t="shared" si="145"/>
        <v>P</v>
      </c>
      <c r="AE894" t="str">
        <f t="shared" si="143"/>
        <v>TRUE</v>
      </c>
      <c r="AG894">
        <f t="shared" si="146"/>
        <v>13</v>
      </c>
      <c r="AH894">
        <f t="shared" si="147"/>
        <v>2</v>
      </c>
      <c r="AI894">
        <f t="shared" si="148"/>
        <v>6</v>
      </c>
      <c r="AJ894" t="str">
        <f t="shared" si="149"/>
        <v>West Isles</v>
      </c>
      <c r="AK894">
        <f t="shared" si="150"/>
        <v>13999</v>
      </c>
      <c r="AL894" t="str">
        <f t="shared" si="151"/>
        <v>1302006</v>
      </c>
      <c r="AN894">
        <f t="shared" si="152"/>
        <v>10</v>
      </c>
      <c r="AO894">
        <f t="shared" si="153"/>
        <v>1</v>
      </c>
    </row>
    <row r="895" spans="1:41" x14ac:dyDescent="0.2">
      <c r="A895" s="44" t="s">
        <v>882</v>
      </c>
      <c r="B895" s="44"/>
      <c r="C895" s="44"/>
      <c r="D895" s="44"/>
      <c r="E895" s="50">
        <v>24</v>
      </c>
      <c r="F895" s="50"/>
      <c r="G895" s="50"/>
      <c r="H895" s="29"/>
      <c r="I895" s="29"/>
      <c r="J895" s="29"/>
      <c r="K895" s="29"/>
      <c r="L895" s="29"/>
      <c r="M895" s="29"/>
      <c r="N895" s="29"/>
      <c r="O895" s="29"/>
      <c r="P895" s="29"/>
      <c r="Q895" s="29"/>
      <c r="R895" s="29"/>
      <c r="S895" s="29"/>
      <c r="T895" s="29"/>
      <c r="U895" s="29"/>
      <c r="V895" s="29"/>
      <c r="W895" s="29"/>
      <c r="X895" s="29"/>
      <c r="Y895" s="29"/>
      <c r="AC895" t="str">
        <f t="shared" si="144"/>
        <v/>
      </c>
      <c r="AD895" t="str">
        <f t="shared" si="145"/>
        <v/>
      </c>
      <c r="AE895" t="str">
        <f t="shared" si="143"/>
        <v>FALSE</v>
      </c>
      <c r="AG895" t="str">
        <f t="shared" si="146"/>
        <v/>
      </c>
      <c r="AH895" t="str">
        <f t="shared" si="147"/>
        <v/>
      </c>
      <c r="AI895" t="str">
        <f t="shared" si="148"/>
        <v/>
      </c>
      <c r="AJ895" t="str">
        <f t="shared" si="149"/>
        <v/>
      </c>
      <c r="AK895">
        <f t="shared" si="150"/>
        <v>24</v>
      </c>
      <c r="AL895" t="str">
        <f t="shared" si="151"/>
        <v/>
      </c>
      <c r="AN895">
        <f t="shared" si="152"/>
        <v>0</v>
      </c>
      <c r="AO895">
        <f t="shared" si="153"/>
        <v>0</v>
      </c>
    </row>
    <row r="896" spans="1:41" x14ac:dyDescent="0.2">
      <c r="A896" s="44" t="s">
        <v>883</v>
      </c>
      <c r="B896" s="44"/>
      <c r="C896" s="44"/>
      <c r="D896" s="44"/>
      <c r="E896" s="44" t="s">
        <v>884</v>
      </c>
      <c r="F896" s="44"/>
      <c r="G896" s="44"/>
      <c r="H896" s="29"/>
      <c r="I896" s="29"/>
      <c r="J896" s="29"/>
      <c r="K896" s="29"/>
      <c r="L896" s="29"/>
      <c r="M896" s="29"/>
      <c r="N896" s="29"/>
      <c r="O896" s="29"/>
      <c r="P896" s="29"/>
      <c r="Q896" s="29"/>
      <c r="R896" s="29"/>
      <c r="S896" s="29"/>
      <c r="T896" s="29"/>
      <c r="U896" s="29"/>
      <c r="V896" s="29"/>
      <c r="W896" s="29"/>
      <c r="X896" s="29"/>
      <c r="Y896" s="29"/>
      <c r="AC896" t="str">
        <f t="shared" si="144"/>
        <v/>
      </c>
      <c r="AD896" t="str">
        <f t="shared" si="145"/>
        <v/>
      </c>
      <c r="AE896" t="str">
        <f t="shared" si="143"/>
        <v>FALSE</v>
      </c>
      <c r="AG896" t="str">
        <f t="shared" si="146"/>
        <v/>
      </c>
      <c r="AH896" t="str">
        <f t="shared" si="147"/>
        <v/>
      </c>
      <c r="AI896" t="str">
        <f t="shared" si="148"/>
        <v/>
      </c>
      <c r="AJ896" t="str">
        <f t="shared" si="149"/>
        <v/>
      </c>
      <c r="AK896">
        <f t="shared" si="150"/>
        <v>24</v>
      </c>
      <c r="AL896" t="str">
        <f t="shared" si="151"/>
        <v/>
      </c>
      <c r="AN896">
        <f t="shared" si="152"/>
        <v>0</v>
      </c>
      <c r="AO896">
        <f t="shared" si="153"/>
        <v>0</v>
      </c>
    </row>
    <row r="897" spans="1:41" x14ac:dyDescent="0.2">
      <c r="A897" s="30" t="s">
        <v>885</v>
      </c>
      <c r="B897" s="30"/>
      <c r="C897" s="30"/>
      <c r="D897" s="30"/>
      <c r="E897" s="47">
        <v>24462</v>
      </c>
      <c r="F897" s="47"/>
      <c r="G897" s="47"/>
      <c r="H897" s="30" t="s">
        <v>886</v>
      </c>
      <c r="I897" s="30"/>
      <c r="J897" s="30"/>
      <c r="K897" s="30"/>
      <c r="L897" s="60" t="s">
        <v>887</v>
      </c>
      <c r="M897" s="60"/>
      <c r="N897" s="60"/>
      <c r="O897" s="60"/>
      <c r="P897" s="60"/>
      <c r="Q897" s="60"/>
      <c r="R897" s="60"/>
      <c r="S897" s="60"/>
      <c r="T897" s="60"/>
      <c r="U897" s="46">
        <v>24</v>
      </c>
      <c r="V897" s="46"/>
      <c r="W897" s="46"/>
      <c r="X897" s="15">
        <v>66</v>
      </c>
      <c r="Y897" s="6">
        <v>112</v>
      </c>
      <c r="AC897" t="str">
        <f t="shared" si="144"/>
        <v>Baie-D’Urfé</v>
      </c>
      <c r="AD897" t="str">
        <f t="shared" si="145"/>
        <v>V</v>
      </c>
      <c r="AE897" t="str">
        <f t="shared" si="143"/>
        <v>TRUE</v>
      </c>
      <c r="AG897">
        <f t="shared" si="146"/>
        <v>24</v>
      </c>
      <c r="AH897">
        <f t="shared" si="147"/>
        <v>66</v>
      </c>
      <c r="AI897">
        <f t="shared" si="148"/>
        <v>112</v>
      </c>
      <c r="AJ897" t="str">
        <f t="shared" si="149"/>
        <v>Baie-D’Urfé</v>
      </c>
      <c r="AK897">
        <f t="shared" si="150"/>
        <v>24462</v>
      </c>
      <c r="AL897" t="str">
        <f t="shared" si="151"/>
        <v>2466112</v>
      </c>
      <c r="AN897">
        <f t="shared" si="152"/>
        <v>11</v>
      </c>
      <c r="AO897">
        <f t="shared" si="153"/>
        <v>1</v>
      </c>
    </row>
    <row r="898" spans="1:41" x14ac:dyDescent="0.2">
      <c r="A898" s="29"/>
      <c r="B898" s="29"/>
      <c r="C898" s="29"/>
      <c r="D898" s="29"/>
      <c r="E898" s="29"/>
      <c r="F898" s="29"/>
      <c r="G898" s="29"/>
      <c r="H898" s="30" t="s">
        <v>888</v>
      </c>
      <c r="I898" s="30"/>
      <c r="J898" s="30"/>
      <c r="K898" s="30"/>
      <c r="L898" s="60" t="s">
        <v>887</v>
      </c>
      <c r="M898" s="60"/>
      <c r="N898" s="60"/>
      <c r="O898" s="60"/>
      <c r="P898" s="60"/>
      <c r="Q898" s="60"/>
      <c r="R898" s="60"/>
      <c r="S898" s="60"/>
      <c r="T898" s="60"/>
      <c r="U898" s="46">
        <v>24</v>
      </c>
      <c r="V898" s="46"/>
      <c r="W898" s="46"/>
      <c r="X898" s="15">
        <v>66</v>
      </c>
      <c r="Y898" s="6">
        <v>107</v>
      </c>
      <c r="AC898" t="str">
        <f t="shared" si="144"/>
        <v>Beaconsfield</v>
      </c>
      <c r="AD898" t="str">
        <f t="shared" si="145"/>
        <v>V</v>
      </c>
      <c r="AE898" t="str">
        <f t="shared" si="143"/>
        <v>TRUE</v>
      </c>
      <c r="AG898">
        <f t="shared" si="146"/>
        <v>24</v>
      </c>
      <c r="AH898">
        <f t="shared" si="147"/>
        <v>66</v>
      </c>
      <c r="AI898">
        <f t="shared" si="148"/>
        <v>107</v>
      </c>
      <c r="AJ898" t="str">
        <f t="shared" si="149"/>
        <v>Beaconsfield</v>
      </c>
      <c r="AK898">
        <f t="shared" si="150"/>
        <v>24462</v>
      </c>
      <c r="AL898" t="str">
        <f t="shared" si="151"/>
        <v>2466107</v>
      </c>
      <c r="AN898">
        <f t="shared" si="152"/>
        <v>12</v>
      </c>
      <c r="AO898">
        <f t="shared" si="153"/>
        <v>1</v>
      </c>
    </row>
    <row r="899" spans="1:41" x14ac:dyDescent="0.2">
      <c r="A899" s="29"/>
      <c r="B899" s="29"/>
      <c r="C899" s="29"/>
      <c r="D899" s="29"/>
      <c r="E899" s="29"/>
      <c r="F899" s="29"/>
      <c r="G899" s="29"/>
      <c r="H899" s="30" t="s">
        <v>889</v>
      </c>
      <c r="I899" s="30"/>
      <c r="J899" s="30"/>
      <c r="K899" s="30"/>
      <c r="L899" s="60" t="s">
        <v>887</v>
      </c>
      <c r="M899" s="60"/>
      <c r="N899" s="60"/>
      <c r="O899" s="60"/>
      <c r="P899" s="60"/>
      <c r="Q899" s="60"/>
      <c r="R899" s="60"/>
      <c r="S899" s="60"/>
      <c r="T899" s="60"/>
      <c r="U899" s="46">
        <v>24</v>
      </c>
      <c r="V899" s="46"/>
      <c r="W899" s="46"/>
      <c r="X899" s="15">
        <v>70</v>
      </c>
      <c r="Y899" s="8">
        <v>22</v>
      </c>
      <c r="AC899" t="str">
        <f t="shared" si="144"/>
        <v>Beauharnois</v>
      </c>
      <c r="AD899" t="str">
        <f t="shared" si="145"/>
        <v>V</v>
      </c>
      <c r="AE899" t="str">
        <f t="shared" si="143"/>
        <v>TRUE</v>
      </c>
      <c r="AG899">
        <f t="shared" si="146"/>
        <v>24</v>
      </c>
      <c r="AH899">
        <f t="shared" si="147"/>
        <v>70</v>
      </c>
      <c r="AI899">
        <f t="shared" si="148"/>
        <v>22</v>
      </c>
      <c r="AJ899" t="str">
        <f t="shared" si="149"/>
        <v>Beauharnois</v>
      </c>
      <c r="AK899">
        <f t="shared" si="150"/>
        <v>24462</v>
      </c>
      <c r="AL899" t="str">
        <f t="shared" si="151"/>
        <v>2470022</v>
      </c>
      <c r="AN899">
        <f t="shared" si="152"/>
        <v>11</v>
      </c>
      <c r="AO899">
        <f t="shared" si="153"/>
        <v>1</v>
      </c>
    </row>
    <row r="900" spans="1:41" x14ac:dyDescent="0.2">
      <c r="A900" s="29"/>
      <c r="B900" s="29"/>
      <c r="C900" s="29"/>
      <c r="D900" s="29"/>
      <c r="E900" s="29"/>
      <c r="F900" s="29"/>
      <c r="G900" s="29"/>
      <c r="H900" s="30" t="s">
        <v>890</v>
      </c>
      <c r="I900" s="30"/>
      <c r="J900" s="30"/>
      <c r="K900" s="30"/>
      <c r="L900" s="60" t="s">
        <v>887</v>
      </c>
      <c r="M900" s="60"/>
      <c r="N900" s="60"/>
      <c r="O900" s="60"/>
      <c r="P900" s="60"/>
      <c r="Q900" s="60"/>
      <c r="R900" s="60"/>
      <c r="S900" s="60"/>
      <c r="T900" s="60"/>
      <c r="U900" s="46">
        <v>24</v>
      </c>
      <c r="V900" s="46"/>
      <c r="W900" s="46"/>
      <c r="X900" s="15">
        <v>57</v>
      </c>
      <c r="Y900" s="8">
        <v>40</v>
      </c>
      <c r="AC900" t="str">
        <f t="shared" si="144"/>
        <v>Beloeil</v>
      </c>
      <c r="AD900" t="str">
        <f t="shared" si="145"/>
        <v>V</v>
      </c>
      <c r="AE900" t="str">
        <f t="shared" ref="AE900:AE963" si="154">IF(OR(EXACT(AD900, "C"), EXACT(AD900, "C"), EXACT(AD900, "CC"), EXACT(AD900, "CG"), EXACT(AD900, "CN"), EXACT(AD900, "COM"), EXACT(AD900, "CT"), EXACT(AD900, "CU"), EXACT(AD900, "CV"), EXACT(AD900, "CY"), EXACT(AD900, "DM"), EXACT(AD900, "HAM"), EXACT(AD900, "IM"), EXACT(AD900, "IRI"), EXACT(AD900, "LGD"), EXACT(AD900, "M"), EXACT(AD900, "MD"), EXACT(AD900, "MÉ"), EXACT(AD900, "MU"), EXACT(AD900, "NH"), EXACT(AD900, "NL"), EXACT(AD900, "NO"), EXACT(AD900, "NV"), EXACT(AD900, "P"), EXACT(AD900, "PE"), EXACT(AD900, "RCR"), EXACT(AD900, "RDA"), EXACT(AD900, "RGM"), EXACT(AD900, "RM"), EXACT(AD900, "RV"), EXACT(AD900, "SC"), EXACT(AD900, "SÉ"), EXACT(AD900, "S-É"), EXACT(AD900, "SET"), EXACT(AD900, "SG"), EXACT(AD900, "SM"), EXACT(AD900, "SV"), EXACT(AD900, "T"), EXACT(AD900, "TC"), EXACT(AD900, "TI"), EXACT(AD900, "TK"), EXACT(AD900, "TL"), EXACT(AD900, "TP"), EXACT(AD900, "TV"), EXACT(AD900, "V"), EXACT(AD900, "VC"), EXACT(AD900, "VK"), EXACT(AD900, "VL")), "TRUE", "FALSE")</f>
        <v>TRUE</v>
      </c>
      <c r="AG900">
        <f t="shared" si="146"/>
        <v>24</v>
      </c>
      <c r="AH900">
        <f t="shared" si="147"/>
        <v>57</v>
      </c>
      <c r="AI900">
        <f t="shared" si="148"/>
        <v>40</v>
      </c>
      <c r="AJ900" t="str">
        <f t="shared" si="149"/>
        <v>Beloeil</v>
      </c>
      <c r="AK900">
        <f t="shared" si="150"/>
        <v>24462</v>
      </c>
      <c r="AL900" t="str">
        <f t="shared" si="151"/>
        <v>2457040</v>
      </c>
      <c r="AN900">
        <f t="shared" si="152"/>
        <v>7</v>
      </c>
      <c r="AO900">
        <f t="shared" si="153"/>
        <v>1</v>
      </c>
    </row>
    <row r="901" spans="1:41" x14ac:dyDescent="0.2">
      <c r="A901" s="29"/>
      <c r="B901" s="29"/>
      <c r="C901" s="29"/>
      <c r="D901" s="29"/>
      <c r="E901" s="29"/>
      <c r="F901" s="29"/>
      <c r="G901" s="29"/>
      <c r="H901" s="30" t="s">
        <v>891</v>
      </c>
      <c r="I901" s="30"/>
      <c r="J901" s="30"/>
      <c r="K901" s="30"/>
      <c r="L901" s="60" t="s">
        <v>887</v>
      </c>
      <c r="M901" s="60"/>
      <c r="N901" s="60"/>
      <c r="O901" s="60"/>
      <c r="P901" s="60"/>
      <c r="Q901" s="60"/>
      <c r="R901" s="60"/>
      <c r="S901" s="60"/>
      <c r="T901" s="60"/>
      <c r="U901" s="46">
        <v>24</v>
      </c>
      <c r="V901" s="46"/>
      <c r="W901" s="46"/>
      <c r="X901" s="15">
        <v>73</v>
      </c>
      <c r="Y901" s="8">
        <v>15</v>
      </c>
      <c r="AC901" t="str">
        <f t="shared" ref="AC901:AC964" si="155">IF(ISBLANK(H901), IF(ISBLANK(G901), "", G901), H901)</f>
        <v>Blainville</v>
      </c>
      <c r="AD901" t="str">
        <f t="shared" ref="AD901:AD964" si="156">UPPER(TRIM(IF(ISBLANK(T901), IF(ISBLANK(S901), IF(ISBLANK(R901), IF(ISBLANK(Q901), IF(ISBLANK(P901), IF(ISBLANK(O901), IF(ISBLANK(N901), IF(ISBLANK(M901), IF(ISBLANK(L901), IF(ISBLANK(K901), IF(ISBLANK(J901), IF(ISBLANK(I901), "", I901), J901), K901), L901), M901), N901), O901), P901), Q901), R901), S901), T901)))</f>
        <v>V</v>
      </c>
      <c r="AE901" t="str">
        <f t="shared" si="154"/>
        <v>TRUE</v>
      </c>
      <c r="AG901">
        <f t="shared" ref="AG901:AG964" si="157">IF(EXACT(AE901, "TRUE"), IF(ISBLANK(W901), IF(ISBLANK(V901), IF(ISBLANK(U901), "", IF(ISNUMBER(U901), U901, "")), IF(ISNUMBER(V901), V901, "")), IF(ISNUMBER(W901), W901, "")), "")</f>
        <v>24</v>
      </c>
      <c r="AH901">
        <f t="shared" ref="AH901:AH964" si="158">IF(EXACT(AE901, "TRUE"), IF(ISBLANK(X901), "", IF(ISNUMBER(X901), X901, "")), "")</f>
        <v>73</v>
      </c>
      <c r="AI901">
        <f t="shared" ref="AI901:AI964" si="159">IF(EXACT(AE901, "TRUE"), IF(ISBLANK(Z901), IF(ISBLANK(Y901), "", IF(ISNUMBER(Y901), Y901, "")), IF(ISNUMBER(Z901), Z901, "")), "")</f>
        <v>15</v>
      </c>
      <c r="AJ901" t="str">
        <f t="shared" ref="AJ901:AJ964" si="160">IF(EXACT(AE901, "TRUE"), IF(ISBLANK(AC901), "", AC901), "")</f>
        <v>Blainville</v>
      </c>
      <c r="AK901">
        <f t="shared" ref="AK901:AK964" si="161">IF(ISBLANK(AC901), AK900, IF(ISBLANK(E901),AK900,IF(ISBLANK(AC901),AK900,IF(ISNUMBER(E901),E901,AK900))))</f>
        <v>24462</v>
      </c>
      <c r="AL901" t="str">
        <f t="shared" ref="AL901:AL964" si="162">IF(EXACT(AE901, "TRUE"), IF(AND(ISNUMBER(AG901), ISNUMBER(AH901), ISNUMBER(AI901)), IF(ISBLANK(AC901), "", CONCATENATE(TEXT(AG901, "00"), TEXT(AH901, "00"), TEXT(AI901, "000"))), ""), "")</f>
        <v>2473015</v>
      </c>
      <c r="AN901">
        <f t="shared" ref="AN901:AN964" si="163">LEN(AC901)</f>
        <v>10</v>
      </c>
      <c r="AO901">
        <f t="shared" ref="AO901:AO964" si="164">IF(EXACT(AD901, "CSD TYPE"), "", LEN(AD901))</f>
        <v>1</v>
      </c>
    </row>
    <row r="902" spans="1:41" x14ac:dyDescent="0.2">
      <c r="A902" s="29"/>
      <c r="B902" s="29"/>
      <c r="C902" s="29"/>
      <c r="D902" s="29"/>
      <c r="E902" s="29"/>
      <c r="F902" s="29"/>
      <c r="G902" s="29"/>
      <c r="H902" s="30" t="s">
        <v>892</v>
      </c>
      <c r="I902" s="30"/>
      <c r="J902" s="30"/>
      <c r="K902" s="30"/>
      <c r="L902" s="60" t="s">
        <v>887</v>
      </c>
      <c r="M902" s="60"/>
      <c r="N902" s="60"/>
      <c r="O902" s="60"/>
      <c r="P902" s="60"/>
      <c r="Q902" s="60"/>
      <c r="R902" s="60"/>
      <c r="S902" s="60"/>
      <c r="T902" s="60"/>
      <c r="U902" s="46">
        <v>24</v>
      </c>
      <c r="V902" s="46"/>
      <c r="W902" s="46"/>
      <c r="X902" s="15">
        <v>73</v>
      </c>
      <c r="Y902" s="8">
        <v>5</v>
      </c>
      <c r="AC902" t="str">
        <f t="shared" si="155"/>
        <v>Boisbriand</v>
      </c>
      <c r="AD902" t="str">
        <f t="shared" si="156"/>
        <v>V</v>
      </c>
      <c r="AE902" t="str">
        <f t="shared" si="154"/>
        <v>TRUE</v>
      </c>
      <c r="AG902">
        <f t="shared" si="157"/>
        <v>24</v>
      </c>
      <c r="AH902">
        <f t="shared" si="158"/>
        <v>73</v>
      </c>
      <c r="AI902">
        <f t="shared" si="159"/>
        <v>5</v>
      </c>
      <c r="AJ902" t="str">
        <f t="shared" si="160"/>
        <v>Boisbriand</v>
      </c>
      <c r="AK902">
        <f t="shared" si="161"/>
        <v>24462</v>
      </c>
      <c r="AL902" t="str">
        <f t="shared" si="162"/>
        <v>2473005</v>
      </c>
      <c r="AN902">
        <f t="shared" si="163"/>
        <v>10</v>
      </c>
      <c r="AO902">
        <f t="shared" si="164"/>
        <v>1</v>
      </c>
    </row>
    <row r="903" spans="1:41" x14ac:dyDescent="0.2">
      <c r="A903" s="29"/>
      <c r="B903" s="29"/>
      <c r="C903" s="29"/>
      <c r="D903" s="29"/>
      <c r="E903" s="29"/>
      <c r="F903" s="29"/>
      <c r="G903" s="29"/>
      <c r="H903" s="30" t="s">
        <v>893</v>
      </c>
      <c r="I903" s="30"/>
      <c r="J903" s="30"/>
      <c r="K903" s="30"/>
      <c r="L903" s="60" t="s">
        <v>887</v>
      </c>
      <c r="M903" s="60"/>
      <c r="N903" s="60"/>
      <c r="O903" s="60"/>
      <c r="P903" s="60"/>
      <c r="Q903" s="60"/>
      <c r="R903" s="60"/>
      <c r="S903" s="60"/>
      <c r="T903" s="60"/>
      <c r="U903" s="46">
        <v>24</v>
      </c>
      <c r="V903" s="46"/>
      <c r="W903" s="46"/>
      <c r="X903" s="15">
        <v>73</v>
      </c>
      <c r="Y903" s="8">
        <v>30</v>
      </c>
      <c r="AC903" t="str">
        <f t="shared" si="155"/>
        <v>Bois-des-Filion</v>
      </c>
      <c r="AD903" t="str">
        <f t="shared" si="156"/>
        <v>V</v>
      </c>
      <c r="AE903" t="str">
        <f t="shared" si="154"/>
        <v>TRUE</v>
      </c>
      <c r="AG903">
        <f t="shared" si="157"/>
        <v>24</v>
      </c>
      <c r="AH903">
        <f t="shared" si="158"/>
        <v>73</v>
      </c>
      <c r="AI903">
        <f t="shared" si="159"/>
        <v>30</v>
      </c>
      <c r="AJ903" t="str">
        <f t="shared" si="160"/>
        <v>Bois-des-Filion</v>
      </c>
      <c r="AK903">
        <f t="shared" si="161"/>
        <v>24462</v>
      </c>
      <c r="AL903" t="str">
        <f t="shared" si="162"/>
        <v>2473030</v>
      </c>
      <c r="AN903">
        <f t="shared" si="163"/>
        <v>15</v>
      </c>
      <c r="AO903">
        <f t="shared" si="164"/>
        <v>1</v>
      </c>
    </row>
    <row r="904" spans="1:41" x14ac:dyDescent="0.2">
      <c r="A904" s="29"/>
      <c r="B904" s="29"/>
      <c r="C904" s="29"/>
      <c r="D904" s="29"/>
      <c r="E904" s="29"/>
      <c r="F904" s="29"/>
      <c r="G904" s="29"/>
      <c r="H904" s="30" t="s">
        <v>894</v>
      </c>
      <c r="I904" s="30"/>
      <c r="J904" s="30"/>
      <c r="K904" s="30"/>
      <c r="L904" s="60" t="s">
        <v>887</v>
      </c>
      <c r="M904" s="60"/>
      <c r="N904" s="60"/>
      <c r="O904" s="60"/>
      <c r="P904" s="60"/>
      <c r="Q904" s="60"/>
      <c r="R904" s="60"/>
      <c r="S904" s="60"/>
      <c r="T904" s="60"/>
      <c r="U904" s="46">
        <v>24</v>
      </c>
      <c r="V904" s="46"/>
      <c r="W904" s="46"/>
      <c r="X904" s="15">
        <v>58</v>
      </c>
      <c r="Y904" s="8">
        <v>33</v>
      </c>
      <c r="AC904" t="str">
        <f t="shared" si="155"/>
        <v>Boucherville</v>
      </c>
      <c r="AD904" t="str">
        <f t="shared" si="156"/>
        <v>V</v>
      </c>
      <c r="AE904" t="str">
        <f t="shared" si="154"/>
        <v>TRUE</v>
      </c>
      <c r="AG904">
        <f t="shared" si="157"/>
        <v>24</v>
      </c>
      <c r="AH904">
        <f t="shared" si="158"/>
        <v>58</v>
      </c>
      <c r="AI904">
        <f t="shared" si="159"/>
        <v>33</v>
      </c>
      <c r="AJ904" t="str">
        <f t="shared" si="160"/>
        <v>Boucherville</v>
      </c>
      <c r="AK904">
        <f t="shared" si="161"/>
        <v>24462</v>
      </c>
      <c r="AL904" t="str">
        <f t="shared" si="162"/>
        <v>2458033</v>
      </c>
      <c r="AN904">
        <f t="shared" si="163"/>
        <v>12</v>
      </c>
      <c r="AO904">
        <f t="shared" si="164"/>
        <v>1</v>
      </c>
    </row>
    <row r="905" spans="1:41" x14ac:dyDescent="0.2">
      <c r="A905" s="29"/>
      <c r="B905" s="29"/>
      <c r="C905" s="29"/>
      <c r="D905" s="29"/>
      <c r="E905" s="29"/>
      <c r="F905" s="29"/>
      <c r="G905" s="29"/>
      <c r="H905" s="30" t="s">
        <v>895</v>
      </c>
      <c r="I905" s="30"/>
      <c r="J905" s="30"/>
      <c r="K905" s="30"/>
      <c r="L905" s="60" t="s">
        <v>887</v>
      </c>
      <c r="M905" s="60"/>
      <c r="N905" s="60"/>
      <c r="O905" s="60"/>
      <c r="P905" s="60"/>
      <c r="Q905" s="60"/>
      <c r="R905" s="60"/>
      <c r="S905" s="60"/>
      <c r="T905" s="60"/>
      <c r="U905" s="46">
        <v>24</v>
      </c>
      <c r="V905" s="46"/>
      <c r="W905" s="46"/>
      <c r="X905" s="15">
        <v>58</v>
      </c>
      <c r="Y905" s="8">
        <v>7</v>
      </c>
      <c r="AC905" t="str">
        <f t="shared" si="155"/>
        <v>Brossard</v>
      </c>
      <c r="AD905" t="str">
        <f t="shared" si="156"/>
        <v>V</v>
      </c>
      <c r="AE905" t="str">
        <f t="shared" si="154"/>
        <v>TRUE</v>
      </c>
      <c r="AG905">
        <f t="shared" si="157"/>
        <v>24</v>
      </c>
      <c r="AH905">
        <f t="shared" si="158"/>
        <v>58</v>
      </c>
      <c r="AI905">
        <f t="shared" si="159"/>
        <v>7</v>
      </c>
      <c r="AJ905" t="str">
        <f t="shared" si="160"/>
        <v>Brossard</v>
      </c>
      <c r="AK905">
        <f t="shared" si="161"/>
        <v>24462</v>
      </c>
      <c r="AL905" t="str">
        <f t="shared" si="162"/>
        <v>2458007</v>
      </c>
      <c r="AN905">
        <f t="shared" si="163"/>
        <v>8</v>
      </c>
      <c r="AO905">
        <f t="shared" si="164"/>
        <v>1</v>
      </c>
    </row>
    <row r="906" spans="1:41" x14ac:dyDescent="0.2">
      <c r="A906" s="29"/>
      <c r="B906" s="29"/>
      <c r="C906" s="29"/>
      <c r="D906" s="29"/>
      <c r="E906" s="29"/>
      <c r="F906" s="29"/>
      <c r="G906" s="29"/>
      <c r="H906" s="30" t="s">
        <v>896</v>
      </c>
      <c r="I906" s="30"/>
      <c r="J906" s="30"/>
      <c r="K906" s="30"/>
      <c r="L906" s="60" t="s">
        <v>887</v>
      </c>
      <c r="M906" s="60"/>
      <c r="N906" s="60"/>
      <c r="O906" s="60"/>
      <c r="P906" s="60"/>
      <c r="Q906" s="60"/>
      <c r="R906" s="60"/>
      <c r="S906" s="60"/>
      <c r="T906" s="60"/>
      <c r="U906" s="46">
        <v>24</v>
      </c>
      <c r="V906" s="46"/>
      <c r="W906" s="46"/>
      <c r="X906" s="15">
        <v>67</v>
      </c>
      <c r="Y906" s="8">
        <v>20</v>
      </c>
      <c r="AC906" t="str">
        <f t="shared" si="155"/>
        <v>Candiac</v>
      </c>
      <c r="AD906" t="str">
        <f t="shared" si="156"/>
        <v>V</v>
      </c>
      <c r="AE906" t="str">
        <f t="shared" si="154"/>
        <v>TRUE</v>
      </c>
      <c r="AG906">
        <f t="shared" si="157"/>
        <v>24</v>
      </c>
      <c r="AH906">
        <f t="shared" si="158"/>
        <v>67</v>
      </c>
      <c r="AI906">
        <f t="shared" si="159"/>
        <v>20</v>
      </c>
      <c r="AJ906" t="str">
        <f t="shared" si="160"/>
        <v>Candiac</v>
      </c>
      <c r="AK906">
        <f t="shared" si="161"/>
        <v>24462</v>
      </c>
      <c r="AL906" t="str">
        <f t="shared" si="162"/>
        <v>2467020</v>
      </c>
      <c r="AN906">
        <f t="shared" si="163"/>
        <v>7</v>
      </c>
      <c r="AO906">
        <f t="shared" si="164"/>
        <v>1</v>
      </c>
    </row>
    <row r="907" spans="1:41" x14ac:dyDescent="0.2">
      <c r="A907" s="29"/>
      <c r="B907" s="29"/>
      <c r="C907" s="29"/>
      <c r="D907" s="29"/>
      <c r="E907" s="29"/>
      <c r="F907" s="29"/>
      <c r="G907" s="29"/>
      <c r="H907" s="30" t="s">
        <v>897</v>
      </c>
      <c r="I907" s="30"/>
      <c r="J907" s="30"/>
      <c r="K907" s="30"/>
      <c r="L907" s="60" t="s">
        <v>887</v>
      </c>
      <c r="M907" s="60"/>
      <c r="N907" s="60"/>
      <c r="O907" s="60"/>
      <c r="P907" s="60"/>
      <c r="Q907" s="60"/>
      <c r="R907" s="60"/>
      <c r="S907" s="60"/>
      <c r="T907" s="60"/>
      <c r="U907" s="46">
        <v>24</v>
      </c>
      <c r="V907" s="46"/>
      <c r="W907" s="46"/>
      <c r="X907" s="15">
        <v>57</v>
      </c>
      <c r="Y907" s="8">
        <v>10</v>
      </c>
      <c r="AC907" t="str">
        <f t="shared" si="155"/>
        <v>Carignan</v>
      </c>
      <c r="AD907" t="str">
        <f t="shared" si="156"/>
        <v>V</v>
      </c>
      <c r="AE907" t="str">
        <f t="shared" si="154"/>
        <v>TRUE</v>
      </c>
      <c r="AG907">
        <f t="shared" si="157"/>
        <v>24</v>
      </c>
      <c r="AH907">
        <f t="shared" si="158"/>
        <v>57</v>
      </c>
      <c r="AI907">
        <f t="shared" si="159"/>
        <v>10</v>
      </c>
      <c r="AJ907" t="str">
        <f t="shared" si="160"/>
        <v>Carignan</v>
      </c>
      <c r="AK907">
        <f t="shared" si="161"/>
        <v>24462</v>
      </c>
      <c r="AL907" t="str">
        <f t="shared" si="162"/>
        <v>2457010</v>
      </c>
      <c r="AN907">
        <f t="shared" si="163"/>
        <v>8</v>
      </c>
      <c r="AO907">
        <f t="shared" si="164"/>
        <v>1</v>
      </c>
    </row>
    <row r="908" spans="1:41" x14ac:dyDescent="0.2">
      <c r="A908" s="29"/>
      <c r="B908" s="29"/>
      <c r="C908" s="29"/>
      <c r="D908" s="29"/>
      <c r="E908" s="29"/>
      <c r="F908" s="29"/>
      <c r="G908" s="29"/>
      <c r="H908" s="30" t="s">
        <v>898</v>
      </c>
      <c r="I908" s="30"/>
      <c r="J908" s="30"/>
      <c r="K908" s="30"/>
      <c r="L908" s="60" t="s">
        <v>887</v>
      </c>
      <c r="M908" s="60"/>
      <c r="N908" s="60"/>
      <c r="O908" s="60"/>
      <c r="P908" s="60"/>
      <c r="Q908" s="60"/>
      <c r="R908" s="60"/>
      <c r="S908" s="60"/>
      <c r="T908" s="60"/>
      <c r="U908" s="46">
        <v>24</v>
      </c>
      <c r="V908" s="46"/>
      <c r="W908" s="46"/>
      <c r="X908" s="15">
        <v>57</v>
      </c>
      <c r="Y908" s="8">
        <v>5</v>
      </c>
      <c r="AC908" t="str">
        <f t="shared" si="155"/>
        <v>Chambly</v>
      </c>
      <c r="AD908" t="str">
        <f t="shared" si="156"/>
        <v>V</v>
      </c>
      <c r="AE908" t="str">
        <f t="shared" si="154"/>
        <v>TRUE</v>
      </c>
      <c r="AG908">
        <f t="shared" si="157"/>
        <v>24</v>
      </c>
      <c r="AH908">
        <f t="shared" si="158"/>
        <v>57</v>
      </c>
      <c r="AI908">
        <f t="shared" si="159"/>
        <v>5</v>
      </c>
      <c r="AJ908" t="str">
        <f t="shared" si="160"/>
        <v>Chambly</v>
      </c>
      <c r="AK908">
        <f t="shared" si="161"/>
        <v>24462</v>
      </c>
      <c r="AL908" t="str">
        <f t="shared" si="162"/>
        <v>2457005</v>
      </c>
      <c r="AN908">
        <f t="shared" si="163"/>
        <v>7</v>
      </c>
      <c r="AO908">
        <f t="shared" si="164"/>
        <v>1</v>
      </c>
    </row>
    <row r="909" spans="1:41" x14ac:dyDescent="0.2">
      <c r="A909" s="29"/>
      <c r="B909" s="29"/>
      <c r="C909" s="29"/>
      <c r="D909" s="29"/>
      <c r="E909" s="29"/>
      <c r="F909" s="29"/>
      <c r="G909" s="29"/>
      <c r="H909" s="30" t="s">
        <v>899</v>
      </c>
      <c r="I909" s="30"/>
      <c r="J909" s="30"/>
      <c r="K909" s="30"/>
      <c r="L909" s="60" t="s">
        <v>887</v>
      </c>
      <c r="M909" s="60"/>
      <c r="N909" s="60"/>
      <c r="O909" s="60"/>
      <c r="P909" s="60"/>
      <c r="Q909" s="60"/>
      <c r="R909" s="60"/>
      <c r="S909" s="60"/>
      <c r="T909" s="60"/>
      <c r="U909" s="46">
        <v>24</v>
      </c>
      <c r="V909" s="46"/>
      <c r="W909" s="46"/>
      <c r="X909" s="15">
        <v>60</v>
      </c>
      <c r="Y909" s="8">
        <v>5</v>
      </c>
      <c r="AC909" t="str">
        <f t="shared" si="155"/>
        <v>Charlemagne</v>
      </c>
      <c r="AD909" t="str">
        <f t="shared" si="156"/>
        <v>V</v>
      </c>
      <c r="AE909" t="str">
        <f t="shared" si="154"/>
        <v>TRUE</v>
      </c>
      <c r="AG909">
        <f t="shared" si="157"/>
        <v>24</v>
      </c>
      <c r="AH909">
        <f t="shared" si="158"/>
        <v>60</v>
      </c>
      <c r="AI909">
        <f t="shared" si="159"/>
        <v>5</v>
      </c>
      <c r="AJ909" t="str">
        <f t="shared" si="160"/>
        <v>Charlemagne</v>
      </c>
      <c r="AK909">
        <f t="shared" si="161"/>
        <v>24462</v>
      </c>
      <c r="AL909" t="str">
        <f t="shared" si="162"/>
        <v>2460005</v>
      </c>
      <c r="AN909">
        <f t="shared" si="163"/>
        <v>11</v>
      </c>
      <c r="AO909">
        <f t="shared" si="164"/>
        <v>1</v>
      </c>
    </row>
    <row r="910" spans="1:41" x14ac:dyDescent="0.2">
      <c r="A910" s="29"/>
      <c r="B910" s="29"/>
      <c r="C910" s="29"/>
      <c r="D910" s="29"/>
      <c r="E910" s="29"/>
      <c r="F910" s="29"/>
      <c r="G910" s="29"/>
      <c r="H910" s="30" t="s">
        <v>900</v>
      </c>
      <c r="I910" s="30"/>
      <c r="J910" s="30"/>
      <c r="K910" s="30"/>
      <c r="L910" s="60" t="s">
        <v>887</v>
      </c>
      <c r="M910" s="60"/>
      <c r="N910" s="60"/>
      <c r="O910" s="60"/>
      <c r="P910" s="60"/>
      <c r="Q910" s="60"/>
      <c r="R910" s="60"/>
      <c r="S910" s="60"/>
      <c r="T910" s="60"/>
      <c r="U910" s="46">
        <v>24</v>
      </c>
      <c r="V910" s="46"/>
      <c r="W910" s="46"/>
      <c r="X910" s="15">
        <v>67</v>
      </c>
      <c r="Y910" s="8">
        <v>50</v>
      </c>
      <c r="AC910" t="str">
        <f t="shared" si="155"/>
        <v>Châteauguay</v>
      </c>
      <c r="AD910" t="str">
        <f t="shared" si="156"/>
        <v>V</v>
      </c>
      <c r="AE910" t="str">
        <f t="shared" si="154"/>
        <v>TRUE</v>
      </c>
      <c r="AG910">
        <f t="shared" si="157"/>
        <v>24</v>
      </c>
      <c r="AH910">
        <f t="shared" si="158"/>
        <v>67</v>
      </c>
      <c r="AI910">
        <f t="shared" si="159"/>
        <v>50</v>
      </c>
      <c r="AJ910" t="str">
        <f t="shared" si="160"/>
        <v>Châteauguay</v>
      </c>
      <c r="AK910">
        <f t="shared" si="161"/>
        <v>24462</v>
      </c>
      <c r="AL910" t="str">
        <f t="shared" si="162"/>
        <v>2467050</v>
      </c>
      <c r="AN910">
        <f t="shared" si="163"/>
        <v>11</v>
      </c>
      <c r="AO910">
        <f t="shared" si="164"/>
        <v>1</v>
      </c>
    </row>
    <row r="911" spans="1:41" x14ac:dyDescent="0.2">
      <c r="A911" s="29"/>
      <c r="B911" s="29"/>
      <c r="C911" s="29"/>
      <c r="D911" s="29"/>
      <c r="E911" s="29"/>
      <c r="F911" s="29"/>
      <c r="G911" s="29"/>
      <c r="H911" s="30" t="s">
        <v>901</v>
      </c>
      <c r="I911" s="30"/>
      <c r="J911" s="30"/>
      <c r="K911" s="30"/>
      <c r="L911" s="60" t="s">
        <v>887</v>
      </c>
      <c r="M911" s="60"/>
      <c r="N911" s="60"/>
      <c r="O911" s="60"/>
      <c r="P911" s="60"/>
      <c r="Q911" s="60"/>
      <c r="R911" s="60"/>
      <c r="S911" s="60"/>
      <c r="T911" s="60"/>
      <c r="U911" s="46">
        <v>24</v>
      </c>
      <c r="V911" s="46"/>
      <c r="W911" s="46"/>
      <c r="X911" s="15">
        <v>71</v>
      </c>
      <c r="Y911" s="8">
        <v>40</v>
      </c>
      <c r="AC911" t="str">
        <f t="shared" si="155"/>
        <v>Coteau-du-Lac</v>
      </c>
      <c r="AD911" t="str">
        <f t="shared" si="156"/>
        <v>V</v>
      </c>
      <c r="AE911" t="str">
        <f t="shared" si="154"/>
        <v>TRUE</v>
      </c>
      <c r="AG911">
        <f t="shared" si="157"/>
        <v>24</v>
      </c>
      <c r="AH911">
        <f t="shared" si="158"/>
        <v>71</v>
      </c>
      <c r="AI911">
        <f t="shared" si="159"/>
        <v>40</v>
      </c>
      <c r="AJ911" t="str">
        <f t="shared" si="160"/>
        <v>Coteau-du-Lac</v>
      </c>
      <c r="AK911">
        <f t="shared" si="161"/>
        <v>24462</v>
      </c>
      <c r="AL911" t="str">
        <f t="shared" si="162"/>
        <v>2471040</v>
      </c>
      <c r="AN911">
        <f t="shared" si="163"/>
        <v>13</v>
      </c>
      <c r="AO911">
        <f t="shared" si="164"/>
        <v>1</v>
      </c>
    </row>
    <row r="912" spans="1:41" x14ac:dyDescent="0.2">
      <c r="A912" s="29"/>
      <c r="B912" s="29"/>
      <c r="C912" s="29"/>
      <c r="D912" s="29"/>
      <c r="E912" s="29"/>
      <c r="F912" s="29"/>
      <c r="G912" s="29"/>
      <c r="H912" s="30" t="s">
        <v>902</v>
      </c>
      <c r="I912" s="30"/>
      <c r="J912" s="30"/>
      <c r="K912" s="30"/>
      <c r="L912" s="60" t="s">
        <v>887</v>
      </c>
      <c r="M912" s="60"/>
      <c r="N912" s="60"/>
      <c r="O912" s="60"/>
      <c r="P912" s="60"/>
      <c r="Q912" s="60"/>
      <c r="R912" s="60"/>
      <c r="S912" s="60"/>
      <c r="T912" s="60"/>
      <c r="U912" s="46">
        <v>24</v>
      </c>
      <c r="V912" s="46"/>
      <c r="W912" s="46"/>
      <c r="X912" s="15">
        <v>66</v>
      </c>
      <c r="Y912" s="8">
        <v>58</v>
      </c>
      <c r="AC912" t="str">
        <f t="shared" si="155"/>
        <v>Côte-Saint-Luc</v>
      </c>
      <c r="AD912" t="str">
        <f t="shared" si="156"/>
        <v>V</v>
      </c>
      <c r="AE912" t="str">
        <f t="shared" si="154"/>
        <v>TRUE</v>
      </c>
      <c r="AG912">
        <f t="shared" si="157"/>
        <v>24</v>
      </c>
      <c r="AH912">
        <f t="shared" si="158"/>
        <v>66</v>
      </c>
      <c r="AI912">
        <f t="shared" si="159"/>
        <v>58</v>
      </c>
      <c r="AJ912" t="str">
        <f t="shared" si="160"/>
        <v>Côte-Saint-Luc</v>
      </c>
      <c r="AK912">
        <f t="shared" si="161"/>
        <v>24462</v>
      </c>
      <c r="AL912" t="str">
        <f t="shared" si="162"/>
        <v>2466058</v>
      </c>
      <c r="AN912">
        <f t="shared" si="163"/>
        <v>14</v>
      </c>
      <c r="AO912">
        <f t="shared" si="164"/>
        <v>1</v>
      </c>
    </row>
    <row r="913" spans="1:41" x14ac:dyDescent="0.2">
      <c r="A913" s="29"/>
      <c r="B913" s="29"/>
      <c r="C913" s="29"/>
      <c r="D913" s="29"/>
      <c r="E913" s="29"/>
      <c r="F913" s="29"/>
      <c r="G913" s="29"/>
      <c r="H913" s="30" t="s">
        <v>903</v>
      </c>
      <c r="I913" s="30"/>
      <c r="J913" s="30"/>
      <c r="K913" s="30"/>
      <c r="L913" s="60" t="s">
        <v>887</v>
      </c>
      <c r="M913" s="60"/>
      <c r="N913" s="60"/>
      <c r="O913" s="60"/>
      <c r="P913" s="60"/>
      <c r="Q913" s="60"/>
      <c r="R913" s="60"/>
      <c r="S913" s="60"/>
      <c r="T913" s="60"/>
      <c r="U913" s="46">
        <v>24</v>
      </c>
      <c r="V913" s="46"/>
      <c r="W913" s="46"/>
      <c r="X913" s="15">
        <v>67</v>
      </c>
      <c r="Y913" s="8">
        <v>25</v>
      </c>
      <c r="AC913" t="str">
        <f t="shared" si="155"/>
        <v>Delson</v>
      </c>
      <c r="AD913" t="str">
        <f t="shared" si="156"/>
        <v>V</v>
      </c>
      <c r="AE913" t="str">
        <f t="shared" si="154"/>
        <v>TRUE</v>
      </c>
      <c r="AG913">
        <f t="shared" si="157"/>
        <v>24</v>
      </c>
      <c r="AH913">
        <f t="shared" si="158"/>
        <v>67</v>
      </c>
      <c r="AI913">
        <f t="shared" si="159"/>
        <v>25</v>
      </c>
      <c r="AJ913" t="str">
        <f t="shared" si="160"/>
        <v>Delson</v>
      </c>
      <c r="AK913">
        <f t="shared" si="161"/>
        <v>24462</v>
      </c>
      <c r="AL913" t="str">
        <f t="shared" si="162"/>
        <v>2467025</v>
      </c>
      <c r="AN913">
        <f t="shared" si="163"/>
        <v>6</v>
      </c>
      <c r="AO913">
        <f t="shared" si="164"/>
        <v>1</v>
      </c>
    </row>
    <row r="914" spans="1:41" x14ac:dyDescent="0.2">
      <c r="A914" s="29"/>
      <c r="B914" s="29"/>
      <c r="C914" s="29"/>
      <c r="D914" s="29"/>
      <c r="E914" s="29"/>
      <c r="F914" s="29"/>
      <c r="G914" s="29"/>
      <c r="H914" s="30" t="s">
        <v>904</v>
      </c>
      <c r="I914" s="30"/>
      <c r="J914" s="30"/>
      <c r="K914" s="30"/>
      <c r="L914" s="60" t="s">
        <v>887</v>
      </c>
      <c r="M914" s="60"/>
      <c r="N914" s="60"/>
      <c r="O914" s="60"/>
      <c r="P914" s="60"/>
      <c r="Q914" s="60"/>
      <c r="R914" s="60"/>
      <c r="S914" s="60"/>
      <c r="T914" s="60"/>
      <c r="U914" s="46">
        <v>24</v>
      </c>
      <c r="V914" s="46"/>
      <c r="W914" s="46"/>
      <c r="X914" s="15">
        <v>72</v>
      </c>
      <c r="Y914" s="8">
        <v>10</v>
      </c>
      <c r="AC914" t="str">
        <f t="shared" si="155"/>
        <v>Deux-Montagnes</v>
      </c>
      <c r="AD914" t="str">
        <f t="shared" si="156"/>
        <v>V</v>
      </c>
      <c r="AE914" t="str">
        <f t="shared" si="154"/>
        <v>TRUE</v>
      </c>
      <c r="AG914">
        <f t="shared" si="157"/>
        <v>24</v>
      </c>
      <c r="AH914">
        <f t="shared" si="158"/>
        <v>72</v>
      </c>
      <c r="AI914">
        <f t="shared" si="159"/>
        <v>10</v>
      </c>
      <c r="AJ914" t="str">
        <f t="shared" si="160"/>
        <v>Deux-Montagnes</v>
      </c>
      <c r="AK914">
        <f t="shared" si="161"/>
        <v>24462</v>
      </c>
      <c r="AL914" t="str">
        <f t="shared" si="162"/>
        <v>2472010</v>
      </c>
      <c r="AN914">
        <f t="shared" si="163"/>
        <v>14</v>
      </c>
      <c r="AO914">
        <f t="shared" si="164"/>
        <v>1</v>
      </c>
    </row>
    <row r="915" spans="1:41" x14ac:dyDescent="0.2">
      <c r="A915" s="29"/>
      <c r="B915" s="29"/>
      <c r="C915" s="29"/>
      <c r="D915" s="29"/>
      <c r="E915" s="29"/>
      <c r="F915" s="29"/>
      <c r="G915" s="29"/>
      <c r="H915" s="30" t="s">
        <v>905</v>
      </c>
      <c r="I915" s="30"/>
      <c r="J915" s="30"/>
      <c r="K915" s="30"/>
      <c r="L915" s="60" t="s">
        <v>887</v>
      </c>
      <c r="M915" s="60"/>
      <c r="N915" s="60"/>
      <c r="O915" s="60"/>
      <c r="P915" s="60"/>
      <c r="Q915" s="60"/>
      <c r="R915" s="60"/>
      <c r="S915" s="60"/>
      <c r="T915" s="60"/>
      <c r="U915" s="46">
        <v>24</v>
      </c>
      <c r="V915" s="46"/>
      <c r="W915" s="46"/>
      <c r="X915" s="15">
        <v>66</v>
      </c>
      <c r="Y915" s="6">
        <v>142</v>
      </c>
      <c r="AC915" t="str">
        <f t="shared" si="155"/>
        <v>Dollard-Des Ormeaux</v>
      </c>
      <c r="AD915" t="str">
        <f t="shared" si="156"/>
        <v>V</v>
      </c>
      <c r="AE915" t="str">
        <f t="shared" si="154"/>
        <v>TRUE</v>
      </c>
      <c r="AG915">
        <f t="shared" si="157"/>
        <v>24</v>
      </c>
      <c r="AH915">
        <f t="shared" si="158"/>
        <v>66</v>
      </c>
      <c r="AI915">
        <f t="shared" si="159"/>
        <v>142</v>
      </c>
      <c r="AJ915" t="str">
        <f t="shared" si="160"/>
        <v>Dollard-Des Ormeaux</v>
      </c>
      <c r="AK915">
        <f t="shared" si="161"/>
        <v>24462</v>
      </c>
      <c r="AL915" t="str">
        <f t="shared" si="162"/>
        <v>2466142</v>
      </c>
      <c r="AN915">
        <f t="shared" si="163"/>
        <v>19</v>
      </c>
      <c r="AO915">
        <f t="shared" si="164"/>
        <v>1</v>
      </c>
    </row>
    <row r="916" spans="1:41" x14ac:dyDescent="0.2">
      <c r="A916" s="29"/>
      <c r="B916" s="29"/>
      <c r="C916" s="29"/>
      <c r="D916" s="29"/>
      <c r="E916" s="29"/>
      <c r="F916" s="29"/>
      <c r="G916" s="29"/>
      <c r="H916" s="30" t="s">
        <v>906</v>
      </c>
      <c r="I916" s="30"/>
      <c r="J916" s="30"/>
      <c r="K916" s="30"/>
      <c r="L916" s="60" t="s">
        <v>887</v>
      </c>
      <c r="M916" s="60"/>
      <c r="N916" s="60"/>
      <c r="O916" s="60"/>
      <c r="P916" s="60"/>
      <c r="Q916" s="60"/>
      <c r="R916" s="60"/>
      <c r="S916" s="60"/>
      <c r="T916" s="60"/>
      <c r="U916" s="46">
        <v>24</v>
      </c>
      <c r="V916" s="46"/>
      <c r="W916" s="46"/>
      <c r="X916" s="15">
        <v>66</v>
      </c>
      <c r="Y916" s="8">
        <v>87</v>
      </c>
      <c r="AC916" t="str">
        <f t="shared" si="155"/>
        <v>Dorval</v>
      </c>
      <c r="AD916" t="str">
        <f t="shared" si="156"/>
        <v>V</v>
      </c>
      <c r="AE916" t="str">
        <f t="shared" si="154"/>
        <v>TRUE</v>
      </c>
      <c r="AG916">
        <f t="shared" si="157"/>
        <v>24</v>
      </c>
      <c r="AH916">
        <f t="shared" si="158"/>
        <v>66</v>
      </c>
      <c r="AI916">
        <f t="shared" si="159"/>
        <v>87</v>
      </c>
      <c r="AJ916" t="str">
        <f t="shared" si="160"/>
        <v>Dorval</v>
      </c>
      <c r="AK916">
        <f t="shared" si="161"/>
        <v>24462</v>
      </c>
      <c r="AL916" t="str">
        <f t="shared" si="162"/>
        <v>2466087</v>
      </c>
      <c r="AN916">
        <f t="shared" si="163"/>
        <v>6</v>
      </c>
      <c r="AO916">
        <f t="shared" si="164"/>
        <v>1</v>
      </c>
    </row>
    <row r="917" spans="1:41" x14ac:dyDescent="0.2">
      <c r="A917" s="29"/>
      <c r="B917" s="29"/>
      <c r="C917" s="29"/>
      <c r="D917" s="29"/>
      <c r="E917" s="29"/>
      <c r="F917" s="29"/>
      <c r="G917" s="29"/>
      <c r="H917" s="30" t="s">
        <v>907</v>
      </c>
      <c r="I917" s="30"/>
      <c r="J917" s="30"/>
      <c r="K917" s="30"/>
      <c r="L917" s="60" t="s">
        <v>908</v>
      </c>
      <c r="M917" s="60"/>
      <c r="N917" s="60"/>
      <c r="O917" s="60"/>
      <c r="P917" s="60"/>
      <c r="Q917" s="60"/>
      <c r="R917" s="60"/>
      <c r="S917" s="60"/>
      <c r="T917" s="60"/>
      <c r="U917" s="46">
        <v>24</v>
      </c>
      <c r="V917" s="46"/>
      <c r="W917" s="46"/>
      <c r="X917" s="15">
        <v>76</v>
      </c>
      <c r="Y917" s="8">
        <v>25</v>
      </c>
      <c r="AC917" t="str">
        <f t="shared" si="155"/>
        <v>Gore</v>
      </c>
      <c r="AD917" t="str">
        <f t="shared" si="156"/>
        <v>CT</v>
      </c>
      <c r="AE917" t="str">
        <f t="shared" si="154"/>
        <v>TRUE</v>
      </c>
      <c r="AG917">
        <f t="shared" si="157"/>
        <v>24</v>
      </c>
      <c r="AH917">
        <f t="shared" si="158"/>
        <v>76</v>
      </c>
      <c r="AI917">
        <f t="shared" si="159"/>
        <v>25</v>
      </c>
      <c r="AJ917" t="str">
        <f t="shared" si="160"/>
        <v>Gore</v>
      </c>
      <c r="AK917">
        <f t="shared" si="161"/>
        <v>24462</v>
      </c>
      <c r="AL917" t="str">
        <f t="shared" si="162"/>
        <v>2476025</v>
      </c>
      <c r="AN917">
        <f t="shared" si="163"/>
        <v>4</v>
      </c>
      <c r="AO917">
        <f t="shared" si="164"/>
        <v>2</v>
      </c>
    </row>
    <row r="918" spans="1:41" x14ac:dyDescent="0.2">
      <c r="A918" s="29"/>
      <c r="B918" s="29"/>
      <c r="C918" s="29"/>
      <c r="D918" s="29"/>
      <c r="E918" s="29"/>
      <c r="F918" s="29"/>
      <c r="G918" s="29"/>
      <c r="H918" s="30" t="s">
        <v>772</v>
      </c>
      <c r="I918" s="30"/>
      <c r="J918" s="30"/>
      <c r="K918" s="30"/>
      <c r="L918" s="60" t="s">
        <v>887</v>
      </c>
      <c r="M918" s="60"/>
      <c r="N918" s="60"/>
      <c r="O918" s="60"/>
      <c r="P918" s="60"/>
      <c r="Q918" s="60"/>
      <c r="R918" s="60"/>
      <c r="S918" s="60"/>
      <c r="T918" s="60"/>
      <c r="U918" s="46">
        <v>24</v>
      </c>
      <c r="V918" s="46"/>
      <c r="W918" s="46"/>
      <c r="X918" s="15">
        <v>66</v>
      </c>
      <c r="Y918" s="8">
        <v>62</v>
      </c>
      <c r="AC918" t="str">
        <f t="shared" si="155"/>
        <v>Hampstead</v>
      </c>
      <c r="AD918" t="str">
        <f t="shared" si="156"/>
        <v>V</v>
      </c>
      <c r="AE918" t="str">
        <f t="shared" si="154"/>
        <v>TRUE</v>
      </c>
      <c r="AG918">
        <f t="shared" si="157"/>
        <v>24</v>
      </c>
      <c r="AH918">
        <f t="shared" si="158"/>
        <v>66</v>
      </c>
      <c r="AI918">
        <f t="shared" si="159"/>
        <v>62</v>
      </c>
      <c r="AJ918" t="str">
        <f t="shared" si="160"/>
        <v>Hampstead</v>
      </c>
      <c r="AK918">
        <f t="shared" si="161"/>
        <v>24462</v>
      </c>
      <c r="AL918" t="str">
        <f t="shared" si="162"/>
        <v>2466062</v>
      </c>
      <c r="AN918">
        <f t="shared" si="163"/>
        <v>9</v>
      </c>
      <c r="AO918">
        <f t="shared" si="164"/>
        <v>1</v>
      </c>
    </row>
    <row r="919" spans="1:41" x14ac:dyDescent="0.2">
      <c r="A919" s="29"/>
      <c r="B919" s="29"/>
      <c r="C919" s="29"/>
      <c r="D919" s="29"/>
      <c r="E919" s="29"/>
      <c r="F919" s="29"/>
      <c r="G919" s="29"/>
      <c r="H919" s="30" t="s">
        <v>909</v>
      </c>
      <c r="I919" s="30"/>
      <c r="J919" s="30"/>
      <c r="K919" s="30"/>
      <c r="L919" s="60" t="s">
        <v>887</v>
      </c>
      <c r="M919" s="60"/>
      <c r="N919" s="60"/>
      <c r="O919" s="60"/>
      <c r="P919" s="60"/>
      <c r="Q919" s="60"/>
      <c r="R919" s="60"/>
      <c r="S919" s="60"/>
      <c r="T919" s="60"/>
      <c r="U919" s="46">
        <v>24</v>
      </c>
      <c r="V919" s="46"/>
      <c r="W919" s="46"/>
      <c r="X919" s="15">
        <v>71</v>
      </c>
      <c r="Y919" s="6">
        <v>100</v>
      </c>
      <c r="AC919" t="str">
        <f t="shared" si="155"/>
        <v>Hudson</v>
      </c>
      <c r="AD919" t="str">
        <f t="shared" si="156"/>
        <v>V</v>
      </c>
      <c r="AE919" t="str">
        <f t="shared" si="154"/>
        <v>TRUE</v>
      </c>
      <c r="AG919">
        <f t="shared" si="157"/>
        <v>24</v>
      </c>
      <c r="AH919">
        <f t="shared" si="158"/>
        <v>71</v>
      </c>
      <c r="AI919">
        <f t="shared" si="159"/>
        <v>100</v>
      </c>
      <c r="AJ919" t="str">
        <f t="shared" si="160"/>
        <v>Hudson</v>
      </c>
      <c r="AK919">
        <f t="shared" si="161"/>
        <v>24462</v>
      </c>
      <c r="AL919" t="str">
        <f t="shared" si="162"/>
        <v>2471100</v>
      </c>
      <c r="AN919">
        <f t="shared" si="163"/>
        <v>6</v>
      </c>
      <c r="AO919">
        <f t="shared" si="164"/>
        <v>1</v>
      </c>
    </row>
    <row r="920" spans="1:41" x14ac:dyDescent="0.2">
      <c r="A920" s="29"/>
      <c r="B920" s="29"/>
      <c r="C920" s="29"/>
      <c r="D920" s="29"/>
      <c r="E920" s="29"/>
      <c r="F920" s="29"/>
      <c r="G920" s="29"/>
      <c r="H920" s="30" t="s">
        <v>910</v>
      </c>
      <c r="I920" s="30"/>
      <c r="J920" s="30"/>
      <c r="K920" s="30"/>
      <c r="L920" s="60" t="s">
        <v>272</v>
      </c>
      <c r="M920" s="60"/>
      <c r="N920" s="60"/>
      <c r="O920" s="60"/>
      <c r="P920" s="60"/>
      <c r="Q920" s="60"/>
      <c r="R920" s="60"/>
      <c r="S920" s="60"/>
      <c r="T920" s="60"/>
      <c r="U920" s="46">
        <v>24</v>
      </c>
      <c r="V920" s="46"/>
      <c r="W920" s="46"/>
      <c r="X920" s="15">
        <v>67</v>
      </c>
      <c r="Y920" s="6">
        <v>802</v>
      </c>
      <c r="AC920" t="str">
        <f t="shared" si="155"/>
        <v>Kahnawake</v>
      </c>
      <c r="AD920" t="str">
        <f t="shared" si="156"/>
        <v>IRI</v>
      </c>
      <c r="AE920" t="str">
        <f t="shared" si="154"/>
        <v>TRUE</v>
      </c>
      <c r="AG920">
        <f t="shared" si="157"/>
        <v>24</v>
      </c>
      <c r="AH920">
        <f t="shared" si="158"/>
        <v>67</v>
      </c>
      <c r="AI920">
        <f t="shared" si="159"/>
        <v>802</v>
      </c>
      <c r="AJ920" t="str">
        <f t="shared" si="160"/>
        <v>Kahnawake</v>
      </c>
      <c r="AK920">
        <f t="shared" si="161"/>
        <v>24462</v>
      </c>
      <c r="AL920" t="str">
        <f t="shared" si="162"/>
        <v>2467802</v>
      </c>
      <c r="AN920">
        <f t="shared" si="163"/>
        <v>9</v>
      </c>
      <c r="AO920">
        <f t="shared" si="164"/>
        <v>3</v>
      </c>
    </row>
    <row r="921" spans="1:41" x14ac:dyDescent="0.2">
      <c r="A921" s="29"/>
      <c r="B921" s="29"/>
      <c r="C921" s="29"/>
      <c r="D921" s="29"/>
      <c r="E921" s="29"/>
      <c r="F921" s="29"/>
      <c r="G921" s="29"/>
      <c r="H921" s="30" t="s">
        <v>911</v>
      </c>
      <c r="I921" s="30"/>
      <c r="J921" s="30"/>
      <c r="K921" s="30"/>
      <c r="L921" s="60" t="s">
        <v>912</v>
      </c>
      <c r="M921" s="60"/>
      <c r="N921" s="60"/>
      <c r="O921" s="60"/>
      <c r="P921" s="60"/>
      <c r="Q921" s="60"/>
      <c r="R921" s="60"/>
      <c r="S921" s="60"/>
      <c r="T921" s="60"/>
      <c r="U921" s="46">
        <v>24</v>
      </c>
      <c r="V921" s="46"/>
      <c r="W921" s="46"/>
      <c r="X921" s="15">
        <v>72</v>
      </c>
      <c r="Y921" s="6">
        <v>802</v>
      </c>
      <c r="AC921" t="str">
        <f t="shared" si="155"/>
        <v>Kanesatake</v>
      </c>
      <c r="AD921" t="str">
        <f t="shared" si="156"/>
        <v>S-É</v>
      </c>
      <c r="AE921" t="str">
        <f t="shared" si="154"/>
        <v>TRUE</v>
      </c>
      <c r="AG921">
        <f t="shared" si="157"/>
        <v>24</v>
      </c>
      <c r="AH921">
        <f t="shared" si="158"/>
        <v>72</v>
      </c>
      <c r="AI921">
        <f t="shared" si="159"/>
        <v>802</v>
      </c>
      <c r="AJ921" t="str">
        <f t="shared" si="160"/>
        <v>Kanesatake</v>
      </c>
      <c r="AK921">
        <f t="shared" si="161"/>
        <v>24462</v>
      </c>
      <c r="AL921" t="str">
        <f t="shared" si="162"/>
        <v>2472802</v>
      </c>
      <c r="AN921">
        <f t="shared" si="163"/>
        <v>10</v>
      </c>
      <c r="AO921">
        <f t="shared" si="164"/>
        <v>3</v>
      </c>
    </row>
    <row r="922" spans="1:41" x14ac:dyDescent="0.2">
      <c r="A922" s="29"/>
      <c r="B922" s="29"/>
      <c r="C922" s="29"/>
      <c r="D922" s="29"/>
      <c r="E922" s="29"/>
      <c r="F922" s="29"/>
      <c r="G922" s="29"/>
      <c r="H922" s="30" t="s">
        <v>913</v>
      </c>
      <c r="I922" s="30"/>
      <c r="J922" s="30"/>
      <c r="K922" s="30"/>
      <c r="L922" s="60" t="s">
        <v>887</v>
      </c>
      <c r="M922" s="60"/>
      <c r="N922" s="60"/>
      <c r="O922" s="60"/>
      <c r="P922" s="60"/>
      <c r="Q922" s="60"/>
      <c r="R922" s="60"/>
      <c r="S922" s="60"/>
      <c r="T922" s="60"/>
      <c r="U922" s="46">
        <v>24</v>
      </c>
      <c r="V922" s="46"/>
      <c r="W922" s="46"/>
      <c r="X922" s="15">
        <v>66</v>
      </c>
      <c r="Y922" s="6">
        <v>102</v>
      </c>
      <c r="AC922" t="str">
        <f t="shared" si="155"/>
        <v>Kirkland</v>
      </c>
      <c r="AD922" t="str">
        <f t="shared" si="156"/>
        <v>V</v>
      </c>
      <c r="AE922" t="str">
        <f t="shared" si="154"/>
        <v>TRUE</v>
      </c>
      <c r="AG922">
        <f t="shared" si="157"/>
        <v>24</v>
      </c>
      <c r="AH922">
        <f t="shared" si="158"/>
        <v>66</v>
      </c>
      <c r="AI922">
        <f t="shared" si="159"/>
        <v>102</v>
      </c>
      <c r="AJ922" t="str">
        <f t="shared" si="160"/>
        <v>Kirkland</v>
      </c>
      <c r="AK922">
        <f t="shared" si="161"/>
        <v>24462</v>
      </c>
      <c r="AL922" t="str">
        <f t="shared" si="162"/>
        <v>2466102</v>
      </c>
      <c r="AN922">
        <f t="shared" si="163"/>
        <v>8</v>
      </c>
      <c r="AO922">
        <f t="shared" si="164"/>
        <v>1</v>
      </c>
    </row>
    <row r="923" spans="1:41" x14ac:dyDescent="0.2">
      <c r="A923" s="29"/>
      <c r="B923" s="29"/>
      <c r="C923" s="29"/>
      <c r="D923" s="29"/>
      <c r="E923" s="29"/>
      <c r="F923" s="29"/>
      <c r="G923" s="29"/>
      <c r="H923" s="30" t="s">
        <v>914</v>
      </c>
      <c r="I923" s="30"/>
      <c r="J923" s="30"/>
      <c r="K923" s="30"/>
      <c r="L923" s="60" t="s">
        <v>887</v>
      </c>
      <c r="M923" s="60"/>
      <c r="N923" s="60"/>
      <c r="O923" s="60"/>
      <c r="P923" s="60"/>
      <c r="Q923" s="60"/>
      <c r="R923" s="60"/>
      <c r="S923" s="60"/>
      <c r="T923" s="60"/>
      <c r="U923" s="46">
        <v>24</v>
      </c>
      <c r="V923" s="46"/>
      <c r="W923" s="46"/>
      <c r="X923" s="15">
        <v>67</v>
      </c>
      <c r="Y923" s="8">
        <v>15</v>
      </c>
      <c r="AC923" t="str">
        <f t="shared" si="155"/>
        <v>La Prairie</v>
      </c>
      <c r="AD923" t="str">
        <f t="shared" si="156"/>
        <v>V</v>
      </c>
      <c r="AE923" t="str">
        <f t="shared" si="154"/>
        <v>TRUE</v>
      </c>
      <c r="AG923">
        <f t="shared" si="157"/>
        <v>24</v>
      </c>
      <c r="AH923">
        <f t="shared" si="158"/>
        <v>67</v>
      </c>
      <c r="AI923">
        <f t="shared" si="159"/>
        <v>15</v>
      </c>
      <c r="AJ923" t="str">
        <f t="shared" si="160"/>
        <v>La Prairie</v>
      </c>
      <c r="AK923">
        <f t="shared" si="161"/>
        <v>24462</v>
      </c>
      <c r="AL923" t="str">
        <f t="shared" si="162"/>
        <v>2467015</v>
      </c>
      <c r="AN923">
        <f t="shared" si="163"/>
        <v>10</v>
      </c>
      <c r="AO923">
        <f t="shared" si="164"/>
        <v>1</v>
      </c>
    </row>
    <row r="924" spans="1:41" x14ac:dyDescent="0.2">
      <c r="A924" s="29"/>
      <c r="B924" s="29"/>
      <c r="C924" s="29"/>
      <c r="D924" s="29"/>
      <c r="E924" s="29"/>
      <c r="F924" s="29"/>
      <c r="G924" s="29"/>
      <c r="H924" s="30" t="s">
        <v>915</v>
      </c>
      <c r="I924" s="30"/>
      <c r="J924" s="30"/>
      <c r="K924" s="30"/>
      <c r="L924" s="60" t="s">
        <v>887</v>
      </c>
      <c r="M924" s="60"/>
      <c r="N924" s="60"/>
      <c r="O924" s="60"/>
      <c r="P924" s="60"/>
      <c r="Q924" s="60"/>
      <c r="R924" s="60"/>
      <c r="S924" s="60"/>
      <c r="T924" s="60"/>
      <c r="U924" s="46">
        <v>24</v>
      </c>
      <c r="V924" s="46"/>
      <c r="W924" s="46"/>
      <c r="X924" s="15">
        <v>60</v>
      </c>
      <c r="Y924" s="8">
        <v>28</v>
      </c>
      <c r="AC924" t="str">
        <f t="shared" si="155"/>
        <v>L’Assomption</v>
      </c>
      <c r="AD924" t="str">
        <f t="shared" si="156"/>
        <v>V</v>
      </c>
      <c r="AE924" t="str">
        <f t="shared" si="154"/>
        <v>TRUE</v>
      </c>
      <c r="AG924">
        <f t="shared" si="157"/>
        <v>24</v>
      </c>
      <c r="AH924">
        <f t="shared" si="158"/>
        <v>60</v>
      </c>
      <c r="AI924">
        <f t="shared" si="159"/>
        <v>28</v>
      </c>
      <c r="AJ924" t="str">
        <f t="shared" si="160"/>
        <v>L’Assomption</v>
      </c>
      <c r="AK924">
        <f t="shared" si="161"/>
        <v>24462</v>
      </c>
      <c r="AL924" t="str">
        <f t="shared" si="162"/>
        <v>2460028</v>
      </c>
      <c r="AN924">
        <f t="shared" si="163"/>
        <v>12</v>
      </c>
      <c r="AO924">
        <f t="shared" si="164"/>
        <v>1</v>
      </c>
    </row>
    <row r="925" spans="1:41" x14ac:dyDescent="0.2">
      <c r="A925" s="29"/>
      <c r="B925" s="29"/>
      <c r="C925" s="29"/>
      <c r="D925" s="29"/>
      <c r="E925" s="29"/>
      <c r="F925" s="29"/>
      <c r="G925" s="29"/>
      <c r="H925" s="30" t="s">
        <v>916</v>
      </c>
      <c r="I925" s="30"/>
      <c r="J925" s="30"/>
      <c r="K925" s="30"/>
      <c r="L925" s="60" t="s">
        <v>887</v>
      </c>
      <c r="M925" s="60"/>
      <c r="N925" s="60"/>
      <c r="O925" s="60"/>
      <c r="P925" s="60"/>
      <c r="Q925" s="60"/>
      <c r="R925" s="60"/>
      <c r="S925" s="60"/>
      <c r="T925" s="60"/>
      <c r="U925" s="46">
        <v>24</v>
      </c>
      <c r="V925" s="46"/>
      <c r="W925" s="46"/>
      <c r="X925" s="15">
        <v>65</v>
      </c>
      <c r="Y925" s="8">
        <v>5</v>
      </c>
      <c r="AC925" t="str">
        <f t="shared" si="155"/>
        <v>Laval</v>
      </c>
      <c r="AD925" t="str">
        <f t="shared" si="156"/>
        <v>V</v>
      </c>
      <c r="AE925" t="str">
        <f t="shared" si="154"/>
        <v>TRUE</v>
      </c>
      <c r="AG925">
        <f t="shared" si="157"/>
        <v>24</v>
      </c>
      <c r="AH925">
        <f t="shared" si="158"/>
        <v>65</v>
      </c>
      <c r="AI925">
        <f t="shared" si="159"/>
        <v>5</v>
      </c>
      <c r="AJ925" t="str">
        <f t="shared" si="160"/>
        <v>Laval</v>
      </c>
      <c r="AK925">
        <f t="shared" si="161"/>
        <v>24462</v>
      </c>
      <c r="AL925" t="str">
        <f t="shared" si="162"/>
        <v>2465005</v>
      </c>
      <c r="AN925">
        <f t="shared" si="163"/>
        <v>5</v>
      </c>
      <c r="AO925">
        <f t="shared" si="164"/>
        <v>1</v>
      </c>
    </row>
    <row r="926" spans="1:41" x14ac:dyDescent="0.2">
      <c r="A926" s="29"/>
      <c r="B926" s="29"/>
      <c r="C926" s="29"/>
      <c r="D926" s="29"/>
      <c r="E926" s="29"/>
      <c r="F926" s="29"/>
      <c r="G926" s="29"/>
      <c r="H926" s="30" t="s">
        <v>917</v>
      </c>
      <c r="I926" s="30"/>
      <c r="J926" s="30"/>
      <c r="K926" s="30"/>
      <c r="L926" s="60" t="s">
        <v>887</v>
      </c>
      <c r="M926" s="60"/>
      <c r="N926" s="60"/>
      <c r="O926" s="60"/>
      <c r="P926" s="60"/>
      <c r="Q926" s="60"/>
      <c r="R926" s="60"/>
      <c r="S926" s="60"/>
      <c r="T926" s="60"/>
      <c r="U926" s="46">
        <v>24</v>
      </c>
      <c r="V926" s="46"/>
      <c r="W926" s="46"/>
      <c r="X926" s="15">
        <v>52</v>
      </c>
      <c r="Y926" s="8">
        <v>7</v>
      </c>
      <c r="AC926" t="str">
        <f t="shared" si="155"/>
        <v>Lavaltrie</v>
      </c>
      <c r="AD926" t="str">
        <f t="shared" si="156"/>
        <v>V</v>
      </c>
      <c r="AE926" t="str">
        <f t="shared" si="154"/>
        <v>TRUE</v>
      </c>
      <c r="AG926">
        <f t="shared" si="157"/>
        <v>24</v>
      </c>
      <c r="AH926">
        <f t="shared" si="158"/>
        <v>52</v>
      </c>
      <c r="AI926">
        <f t="shared" si="159"/>
        <v>7</v>
      </c>
      <c r="AJ926" t="str">
        <f t="shared" si="160"/>
        <v>Lavaltrie</v>
      </c>
      <c r="AK926">
        <f t="shared" si="161"/>
        <v>24462</v>
      </c>
      <c r="AL926" t="str">
        <f t="shared" si="162"/>
        <v>2452007</v>
      </c>
      <c r="AN926">
        <f t="shared" si="163"/>
        <v>9</v>
      </c>
      <c r="AO926">
        <f t="shared" si="164"/>
        <v>1</v>
      </c>
    </row>
    <row r="927" spans="1:41" x14ac:dyDescent="0.2">
      <c r="A927" s="29"/>
      <c r="B927" s="29"/>
      <c r="C927" s="29"/>
      <c r="D927" s="29"/>
      <c r="E927" s="29"/>
      <c r="F927" s="29"/>
      <c r="G927" s="29"/>
      <c r="H927" s="30" t="s">
        <v>918</v>
      </c>
      <c r="I927" s="30"/>
      <c r="J927" s="30"/>
      <c r="K927" s="30"/>
      <c r="L927" s="60" t="s">
        <v>887</v>
      </c>
      <c r="M927" s="60"/>
      <c r="N927" s="60"/>
      <c r="O927" s="60"/>
      <c r="P927" s="60"/>
      <c r="Q927" s="60"/>
      <c r="R927" s="60"/>
      <c r="S927" s="60"/>
      <c r="T927" s="60"/>
      <c r="U927" s="46">
        <v>24</v>
      </c>
      <c r="V927" s="46"/>
      <c r="W927" s="46"/>
      <c r="X927" s="15">
        <v>60</v>
      </c>
      <c r="Y927" s="8">
        <v>35</v>
      </c>
      <c r="AC927" t="str">
        <f t="shared" si="155"/>
        <v>L’Épiphanie</v>
      </c>
      <c r="AD927" t="str">
        <f t="shared" si="156"/>
        <v>V</v>
      </c>
      <c r="AE927" t="str">
        <f t="shared" si="154"/>
        <v>TRUE</v>
      </c>
      <c r="AG927">
        <f t="shared" si="157"/>
        <v>24</v>
      </c>
      <c r="AH927">
        <f t="shared" si="158"/>
        <v>60</v>
      </c>
      <c r="AI927">
        <f t="shared" si="159"/>
        <v>35</v>
      </c>
      <c r="AJ927" t="str">
        <f t="shared" si="160"/>
        <v>L’Épiphanie</v>
      </c>
      <c r="AK927">
        <f t="shared" si="161"/>
        <v>24462</v>
      </c>
      <c r="AL927" t="str">
        <f t="shared" si="162"/>
        <v>2460035</v>
      </c>
      <c r="AN927">
        <f t="shared" si="163"/>
        <v>11</v>
      </c>
      <c r="AO927">
        <f t="shared" si="164"/>
        <v>1</v>
      </c>
    </row>
    <row r="928" spans="1:41" x14ac:dyDescent="0.2">
      <c r="A928" s="29"/>
      <c r="B928" s="29"/>
      <c r="C928" s="29"/>
      <c r="D928" s="29"/>
      <c r="E928" s="29"/>
      <c r="F928" s="29"/>
      <c r="G928" s="29"/>
      <c r="H928" s="30" t="s">
        <v>918</v>
      </c>
      <c r="I928" s="30"/>
      <c r="J928" s="30"/>
      <c r="K928" s="30"/>
      <c r="L928" s="60" t="s">
        <v>919</v>
      </c>
      <c r="M928" s="60"/>
      <c r="N928" s="60"/>
      <c r="O928" s="60"/>
      <c r="P928" s="60"/>
      <c r="Q928" s="60"/>
      <c r="R928" s="60"/>
      <c r="S928" s="60"/>
      <c r="T928" s="60"/>
      <c r="U928" s="46">
        <v>24</v>
      </c>
      <c r="V928" s="46"/>
      <c r="W928" s="46"/>
      <c r="X928" s="15">
        <v>60</v>
      </c>
      <c r="Y928" s="8">
        <v>40</v>
      </c>
      <c r="AC928" t="str">
        <f t="shared" si="155"/>
        <v>L’Épiphanie</v>
      </c>
      <c r="AD928" t="str">
        <f t="shared" si="156"/>
        <v>PE</v>
      </c>
      <c r="AE928" t="str">
        <f t="shared" si="154"/>
        <v>TRUE</v>
      </c>
      <c r="AG928">
        <f t="shared" si="157"/>
        <v>24</v>
      </c>
      <c r="AH928">
        <f t="shared" si="158"/>
        <v>60</v>
      </c>
      <c r="AI928">
        <f t="shared" si="159"/>
        <v>40</v>
      </c>
      <c r="AJ928" t="str">
        <f t="shared" si="160"/>
        <v>L’Épiphanie</v>
      </c>
      <c r="AK928">
        <f t="shared" si="161"/>
        <v>24462</v>
      </c>
      <c r="AL928" t="str">
        <f t="shared" si="162"/>
        <v>2460040</v>
      </c>
      <c r="AN928">
        <f t="shared" si="163"/>
        <v>11</v>
      </c>
      <c r="AO928">
        <f t="shared" si="164"/>
        <v>2</v>
      </c>
    </row>
    <row r="929" spans="1:41" x14ac:dyDescent="0.2">
      <c r="A929" s="29"/>
      <c r="B929" s="29"/>
      <c r="C929" s="29"/>
      <c r="D929" s="29"/>
      <c r="E929" s="29"/>
      <c r="F929" s="29"/>
      <c r="G929" s="29"/>
      <c r="H929" s="30" t="s">
        <v>920</v>
      </c>
      <c r="I929" s="30"/>
      <c r="J929" s="30"/>
      <c r="K929" s="30"/>
      <c r="L929" s="60" t="s">
        <v>887</v>
      </c>
      <c r="M929" s="60"/>
      <c r="N929" s="60"/>
      <c r="O929" s="60"/>
      <c r="P929" s="60"/>
      <c r="Q929" s="60"/>
      <c r="R929" s="60"/>
      <c r="S929" s="60"/>
      <c r="T929" s="60"/>
      <c r="U929" s="46">
        <v>24</v>
      </c>
      <c r="V929" s="46"/>
      <c r="W929" s="46"/>
      <c r="X929" s="15">
        <v>67</v>
      </c>
      <c r="Y929" s="8">
        <v>55</v>
      </c>
      <c r="AC929" t="str">
        <f t="shared" si="155"/>
        <v>Léry</v>
      </c>
      <c r="AD929" t="str">
        <f t="shared" si="156"/>
        <v>V</v>
      </c>
      <c r="AE929" t="str">
        <f t="shared" si="154"/>
        <v>TRUE</v>
      </c>
      <c r="AG929">
        <f t="shared" si="157"/>
        <v>24</v>
      </c>
      <c r="AH929">
        <f t="shared" si="158"/>
        <v>67</v>
      </c>
      <c r="AI929">
        <f t="shared" si="159"/>
        <v>55</v>
      </c>
      <c r="AJ929" t="str">
        <f t="shared" si="160"/>
        <v>Léry</v>
      </c>
      <c r="AK929">
        <f t="shared" si="161"/>
        <v>24462</v>
      </c>
      <c r="AL929" t="str">
        <f t="shared" si="162"/>
        <v>2467055</v>
      </c>
      <c r="AN929">
        <f t="shared" si="163"/>
        <v>4</v>
      </c>
      <c r="AO929">
        <f t="shared" si="164"/>
        <v>1</v>
      </c>
    </row>
    <row r="930" spans="1:41" x14ac:dyDescent="0.2">
      <c r="A930" s="29"/>
      <c r="B930" s="29"/>
      <c r="C930" s="29"/>
      <c r="D930" s="29"/>
      <c r="E930" s="29"/>
      <c r="F930" s="29"/>
      <c r="G930" s="29"/>
      <c r="H930" s="30" t="s">
        <v>921</v>
      </c>
      <c r="I930" s="30"/>
      <c r="J930" s="30"/>
      <c r="K930" s="30"/>
      <c r="L930" s="60" t="s">
        <v>922</v>
      </c>
      <c r="M930" s="60"/>
      <c r="N930" s="60"/>
      <c r="O930" s="60"/>
      <c r="P930" s="60"/>
      <c r="Q930" s="60"/>
      <c r="R930" s="60"/>
      <c r="S930" s="60"/>
      <c r="T930" s="60"/>
      <c r="U930" s="46">
        <v>24</v>
      </c>
      <c r="V930" s="46"/>
      <c r="W930" s="46"/>
      <c r="X930" s="15">
        <v>71</v>
      </c>
      <c r="Y930" s="8">
        <v>50</v>
      </c>
      <c r="AC930" t="str">
        <f t="shared" si="155"/>
        <v>Les Cèdres</v>
      </c>
      <c r="AD930" t="str">
        <f t="shared" si="156"/>
        <v>MÉ</v>
      </c>
      <c r="AE930" t="str">
        <f t="shared" si="154"/>
        <v>TRUE</v>
      </c>
      <c r="AG930">
        <f t="shared" si="157"/>
        <v>24</v>
      </c>
      <c r="AH930">
        <f t="shared" si="158"/>
        <v>71</v>
      </c>
      <c r="AI930">
        <f t="shared" si="159"/>
        <v>50</v>
      </c>
      <c r="AJ930" t="str">
        <f t="shared" si="160"/>
        <v>Les Cèdres</v>
      </c>
      <c r="AK930">
        <f t="shared" si="161"/>
        <v>24462</v>
      </c>
      <c r="AL930" t="str">
        <f t="shared" si="162"/>
        <v>2471050</v>
      </c>
      <c r="AN930">
        <f t="shared" si="163"/>
        <v>10</v>
      </c>
      <c r="AO930">
        <f t="shared" si="164"/>
        <v>2</v>
      </c>
    </row>
    <row r="931" spans="1:41" x14ac:dyDescent="0.2">
      <c r="A931" s="29"/>
      <c r="B931" s="29"/>
      <c r="C931" s="29"/>
      <c r="D931" s="29"/>
      <c r="E931" s="29"/>
      <c r="F931" s="29"/>
      <c r="G931" s="29"/>
      <c r="H931" s="30" t="s">
        <v>923</v>
      </c>
      <c r="I931" s="30"/>
      <c r="J931" s="30"/>
      <c r="K931" s="30"/>
      <c r="L931" s="60" t="s">
        <v>922</v>
      </c>
      <c r="M931" s="60"/>
      <c r="N931" s="60"/>
      <c r="O931" s="60"/>
      <c r="P931" s="60"/>
      <c r="Q931" s="60"/>
      <c r="R931" s="60"/>
      <c r="S931" s="60"/>
      <c r="T931" s="60"/>
      <c r="U931" s="46">
        <v>24</v>
      </c>
      <c r="V931" s="46"/>
      <c r="W931" s="46"/>
      <c r="X931" s="15">
        <v>71</v>
      </c>
      <c r="Y931" s="8">
        <v>33</v>
      </c>
      <c r="AC931" t="str">
        <f t="shared" si="155"/>
        <v>Les Coteaux</v>
      </c>
      <c r="AD931" t="str">
        <f t="shared" si="156"/>
        <v>MÉ</v>
      </c>
      <c r="AE931" t="str">
        <f t="shared" si="154"/>
        <v>TRUE</v>
      </c>
      <c r="AG931">
        <f t="shared" si="157"/>
        <v>24</v>
      </c>
      <c r="AH931">
        <f t="shared" si="158"/>
        <v>71</v>
      </c>
      <c r="AI931">
        <f t="shared" si="159"/>
        <v>33</v>
      </c>
      <c r="AJ931" t="str">
        <f t="shared" si="160"/>
        <v>Les Coteaux</v>
      </c>
      <c r="AK931">
        <f t="shared" si="161"/>
        <v>24462</v>
      </c>
      <c r="AL931" t="str">
        <f t="shared" si="162"/>
        <v>2471033</v>
      </c>
      <c r="AN931">
        <f t="shared" si="163"/>
        <v>11</v>
      </c>
      <c r="AO931">
        <f t="shared" si="164"/>
        <v>2</v>
      </c>
    </row>
    <row r="932" spans="1:41" x14ac:dyDescent="0.2">
      <c r="A932" s="29"/>
      <c r="B932" s="29"/>
      <c r="C932" s="29"/>
      <c r="D932" s="29"/>
      <c r="E932" s="29"/>
      <c r="F932" s="29"/>
      <c r="G932" s="29"/>
      <c r="H932" s="30" t="s">
        <v>924</v>
      </c>
      <c r="I932" s="30"/>
      <c r="J932" s="30"/>
      <c r="K932" s="30"/>
      <c r="L932" s="60" t="s">
        <v>887</v>
      </c>
      <c r="M932" s="60"/>
      <c r="N932" s="60"/>
      <c r="O932" s="60"/>
      <c r="P932" s="60"/>
      <c r="Q932" s="60"/>
      <c r="R932" s="60"/>
      <c r="S932" s="60"/>
      <c r="T932" s="60"/>
      <c r="U932" s="46">
        <v>24</v>
      </c>
      <c r="V932" s="46"/>
      <c r="W932" s="46"/>
      <c r="X932" s="15">
        <v>71</v>
      </c>
      <c r="Y932" s="8">
        <v>95</v>
      </c>
      <c r="AC932" t="str">
        <f t="shared" si="155"/>
        <v>L’Île-Cadieux</v>
      </c>
      <c r="AD932" t="str">
        <f t="shared" si="156"/>
        <v>V</v>
      </c>
      <c r="AE932" t="str">
        <f t="shared" si="154"/>
        <v>TRUE</v>
      </c>
      <c r="AG932">
        <f t="shared" si="157"/>
        <v>24</v>
      </c>
      <c r="AH932">
        <f t="shared" si="158"/>
        <v>71</v>
      </c>
      <c r="AI932">
        <f t="shared" si="159"/>
        <v>95</v>
      </c>
      <c r="AJ932" t="str">
        <f t="shared" si="160"/>
        <v>L’Île-Cadieux</v>
      </c>
      <c r="AK932">
        <f t="shared" si="161"/>
        <v>24462</v>
      </c>
      <c r="AL932" t="str">
        <f t="shared" si="162"/>
        <v>2471095</v>
      </c>
      <c r="AN932">
        <f t="shared" si="163"/>
        <v>13</v>
      </c>
      <c r="AO932">
        <f t="shared" si="164"/>
        <v>1</v>
      </c>
    </row>
    <row r="933" spans="1:41" x14ac:dyDescent="0.2">
      <c r="A933" s="29"/>
      <c r="B933" s="29"/>
      <c r="C933" s="29"/>
      <c r="D933" s="29"/>
      <c r="E933" s="29"/>
      <c r="F933" s="29"/>
      <c r="G933" s="29"/>
      <c r="H933" s="30" t="s">
        <v>925</v>
      </c>
      <c r="I933" s="30"/>
      <c r="J933" s="30"/>
      <c r="K933" s="30"/>
      <c r="L933" s="60" t="s">
        <v>887</v>
      </c>
      <c r="M933" s="60"/>
      <c r="N933" s="60"/>
      <c r="O933" s="60"/>
      <c r="P933" s="60"/>
      <c r="Q933" s="60"/>
      <c r="R933" s="60"/>
      <c r="S933" s="60"/>
      <c r="T933" s="60"/>
      <c r="U933" s="46">
        <v>24</v>
      </c>
      <c r="V933" s="46"/>
      <c r="W933" s="46"/>
      <c r="X933" s="15">
        <v>66</v>
      </c>
      <c r="Y933" s="8">
        <v>92</v>
      </c>
      <c r="AC933" t="str">
        <f t="shared" si="155"/>
        <v>L’Île-Dorval</v>
      </c>
      <c r="AD933" t="str">
        <f t="shared" si="156"/>
        <v>V</v>
      </c>
      <c r="AE933" t="str">
        <f t="shared" si="154"/>
        <v>TRUE</v>
      </c>
      <c r="AG933">
        <f t="shared" si="157"/>
        <v>24</v>
      </c>
      <c r="AH933">
        <f t="shared" si="158"/>
        <v>66</v>
      </c>
      <c r="AI933">
        <f t="shared" si="159"/>
        <v>92</v>
      </c>
      <c r="AJ933" t="str">
        <f t="shared" si="160"/>
        <v>L’Île-Dorval</v>
      </c>
      <c r="AK933">
        <f t="shared" si="161"/>
        <v>24462</v>
      </c>
      <c r="AL933" t="str">
        <f t="shared" si="162"/>
        <v>2466092</v>
      </c>
      <c r="AN933">
        <f t="shared" si="163"/>
        <v>12</v>
      </c>
      <c r="AO933">
        <f t="shared" si="164"/>
        <v>1</v>
      </c>
    </row>
    <row r="934" spans="1:41" x14ac:dyDescent="0.2">
      <c r="A934" s="29"/>
      <c r="B934" s="29"/>
      <c r="C934" s="29"/>
      <c r="D934" s="29"/>
      <c r="E934" s="29"/>
      <c r="F934" s="29"/>
      <c r="G934" s="29"/>
      <c r="H934" s="30" t="s">
        <v>926</v>
      </c>
      <c r="I934" s="30"/>
      <c r="J934" s="30"/>
      <c r="K934" s="30"/>
      <c r="L934" s="60" t="s">
        <v>887</v>
      </c>
      <c r="M934" s="60"/>
      <c r="N934" s="60"/>
      <c r="O934" s="60"/>
      <c r="P934" s="60"/>
      <c r="Q934" s="60"/>
      <c r="R934" s="60"/>
      <c r="S934" s="60"/>
      <c r="T934" s="60"/>
      <c r="U934" s="46">
        <v>24</v>
      </c>
      <c r="V934" s="46"/>
      <c r="W934" s="46"/>
      <c r="X934" s="15">
        <v>71</v>
      </c>
      <c r="Y934" s="8">
        <v>60</v>
      </c>
      <c r="AC934" t="str">
        <f t="shared" si="155"/>
        <v>L’Île-Perrot</v>
      </c>
      <c r="AD934" t="str">
        <f t="shared" si="156"/>
        <v>V</v>
      </c>
      <c r="AE934" t="str">
        <f t="shared" si="154"/>
        <v>TRUE</v>
      </c>
      <c r="AG934">
        <f t="shared" si="157"/>
        <v>24</v>
      </c>
      <c r="AH934">
        <f t="shared" si="158"/>
        <v>71</v>
      </c>
      <c r="AI934">
        <f t="shared" si="159"/>
        <v>60</v>
      </c>
      <c r="AJ934" t="str">
        <f t="shared" si="160"/>
        <v>L’Île-Perrot</v>
      </c>
      <c r="AK934">
        <f t="shared" si="161"/>
        <v>24462</v>
      </c>
      <c r="AL934" t="str">
        <f t="shared" si="162"/>
        <v>2471060</v>
      </c>
      <c r="AN934">
        <f t="shared" si="163"/>
        <v>12</v>
      </c>
      <c r="AO934">
        <f t="shared" si="164"/>
        <v>1</v>
      </c>
    </row>
    <row r="935" spans="1:41" x14ac:dyDescent="0.2">
      <c r="A935" s="29"/>
      <c r="B935" s="29"/>
      <c r="C935" s="29"/>
      <c r="D935" s="29"/>
      <c r="E935" s="29"/>
      <c r="F935" s="29"/>
      <c r="G935" s="29"/>
      <c r="H935" s="30" t="s">
        <v>927</v>
      </c>
      <c r="I935" s="30"/>
      <c r="J935" s="30"/>
      <c r="K935" s="30"/>
      <c r="L935" s="60" t="s">
        <v>887</v>
      </c>
      <c r="M935" s="60"/>
      <c r="N935" s="60"/>
      <c r="O935" s="60"/>
      <c r="P935" s="60"/>
      <c r="Q935" s="60"/>
      <c r="R935" s="60"/>
      <c r="S935" s="60"/>
      <c r="T935" s="60"/>
      <c r="U935" s="46">
        <v>24</v>
      </c>
      <c r="V935" s="46"/>
      <c r="W935" s="46"/>
      <c r="X935" s="15">
        <v>58</v>
      </c>
      <c r="Y935" s="6">
        <v>227</v>
      </c>
      <c r="AC935" t="str">
        <f t="shared" si="155"/>
        <v>Longueuil</v>
      </c>
      <c r="AD935" t="str">
        <f t="shared" si="156"/>
        <v>V</v>
      </c>
      <c r="AE935" t="str">
        <f t="shared" si="154"/>
        <v>TRUE</v>
      </c>
      <c r="AG935">
        <f t="shared" si="157"/>
        <v>24</v>
      </c>
      <c r="AH935">
        <f t="shared" si="158"/>
        <v>58</v>
      </c>
      <c r="AI935">
        <f t="shared" si="159"/>
        <v>227</v>
      </c>
      <c r="AJ935" t="str">
        <f t="shared" si="160"/>
        <v>Longueuil</v>
      </c>
      <c r="AK935">
        <f t="shared" si="161"/>
        <v>24462</v>
      </c>
      <c r="AL935" t="str">
        <f t="shared" si="162"/>
        <v>2458227</v>
      </c>
      <c r="AN935">
        <f t="shared" si="163"/>
        <v>9</v>
      </c>
      <c r="AO935">
        <f t="shared" si="164"/>
        <v>1</v>
      </c>
    </row>
    <row r="936" spans="1:41" x14ac:dyDescent="0.2">
      <c r="A936" s="29"/>
      <c r="B936" s="29"/>
      <c r="C936" s="29"/>
      <c r="D936" s="29"/>
      <c r="E936" s="29"/>
      <c r="F936" s="29"/>
      <c r="G936" s="29"/>
      <c r="H936" s="30" t="s">
        <v>928</v>
      </c>
      <c r="I936" s="30"/>
      <c r="J936" s="30"/>
      <c r="K936" s="30"/>
      <c r="L936" s="60" t="s">
        <v>887</v>
      </c>
      <c r="M936" s="60"/>
      <c r="N936" s="60"/>
      <c r="O936" s="60"/>
      <c r="P936" s="60"/>
      <c r="Q936" s="60"/>
      <c r="R936" s="60"/>
      <c r="S936" s="60"/>
      <c r="T936" s="60"/>
      <c r="U936" s="46">
        <v>24</v>
      </c>
      <c r="V936" s="46"/>
      <c r="W936" s="46"/>
      <c r="X936" s="15">
        <v>73</v>
      </c>
      <c r="Y936" s="8">
        <v>25</v>
      </c>
      <c r="AC936" t="str">
        <f t="shared" si="155"/>
        <v>Lorraine</v>
      </c>
      <c r="AD936" t="str">
        <f t="shared" si="156"/>
        <v>V</v>
      </c>
      <c r="AE936" t="str">
        <f t="shared" si="154"/>
        <v>TRUE</v>
      </c>
      <c r="AG936">
        <f t="shared" si="157"/>
        <v>24</v>
      </c>
      <c r="AH936">
        <f t="shared" si="158"/>
        <v>73</v>
      </c>
      <c r="AI936">
        <f t="shared" si="159"/>
        <v>25</v>
      </c>
      <c r="AJ936" t="str">
        <f t="shared" si="160"/>
        <v>Lorraine</v>
      </c>
      <c r="AK936">
        <f t="shared" si="161"/>
        <v>24462</v>
      </c>
      <c r="AL936" t="str">
        <f t="shared" si="162"/>
        <v>2473025</v>
      </c>
      <c r="AN936">
        <f t="shared" si="163"/>
        <v>8</v>
      </c>
      <c r="AO936">
        <f t="shared" si="164"/>
        <v>1</v>
      </c>
    </row>
    <row r="937" spans="1:41" x14ac:dyDescent="0.2">
      <c r="A937" s="29"/>
      <c r="B937" s="29"/>
      <c r="C937" s="29"/>
      <c r="D937" s="29"/>
      <c r="E937" s="29"/>
      <c r="F937" s="29"/>
      <c r="G937" s="29"/>
      <c r="H937" s="30" t="s">
        <v>929</v>
      </c>
      <c r="I937" s="30"/>
      <c r="J937" s="30"/>
      <c r="K937" s="30"/>
      <c r="L937" s="60" t="s">
        <v>887</v>
      </c>
      <c r="M937" s="60"/>
      <c r="N937" s="60"/>
      <c r="O937" s="60"/>
      <c r="P937" s="60"/>
      <c r="Q937" s="60"/>
      <c r="R937" s="60"/>
      <c r="S937" s="60"/>
      <c r="T937" s="60"/>
      <c r="U937" s="46">
        <v>24</v>
      </c>
      <c r="V937" s="46"/>
      <c r="W937" s="46"/>
      <c r="X937" s="15">
        <v>64</v>
      </c>
      <c r="Y937" s="8">
        <v>15</v>
      </c>
      <c r="AC937" t="str">
        <f t="shared" si="155"/>
        <v>Mascouche</v>
      </c>
      <c r="AD937" t="str">
        <f t="shared" si="156"/>
        <v>V</v>
      </c>
      <c r="AE937" t="str">
        <f t="shared" si="154"/>
        <v>TRUE</v>
      </c>
      <c r="AG937">
        <f t="shared" si="157"/>
        <v>24</v>
      </c>
      <c r="AH937">
        <f t="shared" si="158"/>
        <v>64</v>
      </c>
      <c r="AI937">
        <f t="shared" si="159"/>
        <v>15</v>
      </c>
      <c r="AJ937" t="str">
        <f t="shared" si="160"/>
        <v>Mascouche</v>
      </c>
      <c r="AK937">
        <f t="shared" si="161"/>
        <v>24462</v>
      </c>
      <c r="AL937" t="str">
        <f t="shared" si="162"/>
        <v>2464015</v>
      </c>
      <c r="AN937">
        <f t="shared" si="163"/>
        <v>9</v>
      </c>
      <c r="AO937">
        <f t="shared" si="164"/>
        <v>1</v>
      </c>
    </row>
    <row r="938" spans="1:41" x14ac:dyDescent="0.2">
      <c r="A938" s="29"/>
      <c r="B938" s="29"/>
      <c r="C938" s="29"/>
      <c r="D938" s="29"/>
      <c r="E938" s="29"/>
      <c r="F938" s="29"/>
      <c r="G938" s="29"/>
      <c r="H938" s="30" t="s">
        <v>930</v>
      </c>
      <c r="I938" s="30"/>
      <c r="J938" s="30"/>
      <c r="K938" s="30"/>
      <c r="L938" s="60" t="s">
        <v>922</v>
      </c>
      <c r="M938" s="60"/>
      <c r="N938" s="60"/>
      <c r="O938" s="60"/>
      <c r="P938" s="60"/>
      <c r="Q938" s="60"/>
      <c r="R938" s="60"/>
      <c r="S938" s="60"/>
      <c r="T938" s="60"/>
      <c r="U938" s="46">
        <v>24</v>
      </c>
      <c r="V938" s="46"/>
      <c r="W938" s="46"/>
      <c r="X938" s="15">
        <v>57</v>
      </c>
      <c r="Y938" s="8">
        <v>25</v>
      </c>
      <c r="AC938" t="str">
        <f t="shared" si="155"/>
        <v>McMasterville</v>
      </c>
      <c r="AD938" t="str">
        <f t="shared" si="156"/>
        <v>MÉ</v>
      </c>
      <c r="AE938" t="str">
        <f t="shared" si="154"/>
        <v>TRUE</v>
      </c>
      <c r="AG938">
        <f t="shared" si="157"/>
        <v>24</v>
      </c>
      <c r="AH938">
        <f t="shared" si="158"/>
        <v>57</v>
      </c>
      <c r="AI938">
        <f t="shared" si="159"/>
        <v>25</v>
      </c>
      <c r="AJ938" t="str">
        <f t="shared" si="160"/>
        <v>McMasterville</v>
      </c>
      <c r="AK938">
        <f t="shared" si="161"/>
        <v>24462</v>
      </c>
      <c r="AL938" t="str">
        <f t="shared" si="162"/>
        <v>2457025</v>
      </c>
      <c r="AN938">
        <f t="shared" si="163"/>
        <v>13</v>
      </c>
      <c r="AO938">
        <f t="shared" si="164"/>
        <v>2</v>
      </c>
    </row>
    <row r="939" spans="1:41" x14ac:dyDescent="0.2">
      <c r="A939" s="29"/>
      <c r="B939" s="29"/>
      <c r="C939" s="29"/>
      <c r="D939" s="29"/>
      <c r="E939" s="29"/>
      <c r="F939" s="29"/>
      <c r="G939" s="29"/>
      <c r="H939" s="30" t="s">
        <v>931</v>
      </c>
      <c r="I939" s="30"/>
      <c r="J939" s="30"/>
      <c r="K939" s="30"/>
      <c r="L939" s="60" t="s">
        <v>887</v>
      </c>
      <c r="M939" s="60"/>
      <c r="N939" s="60"/>
      <c r="O939" s="60"/>
      <c r="P939" s="60"/>
      <c r="Q939" s="60"/>
      <c r="R939" s="60"/>
      <c r="S939" s="60"/>
      <c r="T939" s="60"/>
      <c r="U939" s="46">
        <v>24</v>
      </c>
      <c r="V939" s="46"/>
      <c r="W939" s="46"/>
      <c r="X939" s="15">
        <v>67</v>
      </c>
      <c r="Y939" s="8">
        <v>45</v>
      </c>
      <c r="AC939" t="str">
        <f t="shared" si="155"/>
        <v>Mercier</v>
      </c>
      <c r="AD939" t="str">
        <f t="shared" si="156"/>
        <v>V</v>
      </c>
      <c r="AE939" t="str">
        <f t="shared" si="154"/>
        <v>TRUE</v>
      </c>
      <c r="AG939">
        <f t="shared" si="157"/>
        <v>24</v>
      </c>
      <c r="AH939">
        <f t="shared" si="158"/>
        <v>67</v>
      </c>
      <c r="AI939">
        <f t="shared" si="159"/>
        <v>45</v>
      </c>
      <c r="AJ939" t="str">
        <f t="shared" si="160"/>
        <v>Mercier</v>
      </c>
      <c r="AK939">
        <f t="shared" si="161"/>
        <v>24462</v>
      </c>
      <c r="AL939" t="str">
        <f t="shared" si="162"/>
        <v>2467045</v>
      </c>
      <c r="AN939">
        <f t="shared" si="163"/>
        <v>7</v>
      </c>
      <c r="AO939">
        <f t="shared" si="164"/>
        <v>1</v>
      </c>
    </row>
    <row r="940" spans="1:41" x14ac:dyDescent="0.2">
      <c r="A940" s="29"/>
      <c r="B940" s="29"/>
      <c r="C940" s="29"/>
      <c r="D940" s="29"/>
      <c r="E940" s="29"/>
      <c r="F940" s="29"/>
      <c r="G940" s="29"/>
      <c r="H940" s="30" t="s">
        <v>932</v>
      </c>
      <c r="I940" s="30"/>
      <c r="J940" s="30"/>
      <c r="K940" s="30"/>
      <c r="L940" s="60" t="s">
        <v>887</v>
      </c>
      <c r="M940" s="60"/>
      <c r="N940" s="60"/>
      <c r="O940" s="60"/>
      <c r="P940" s="60"/>
      <c r="Q940" s="60"/>
      <c r="R940" s="60"/>
      <c r="S940" s="60"/>
      <c r="T940" s="60"/>
      <c r="U940" s="46">
        <v>24</v>
      </c>
      <c r="V940" s="46"/>
      <c r="W940" s="46"/>
      <c r="X940" s="15">
        <v>74</v>
      </c>
      <c r="Y940" s="8">
        <v>5</v>
      </c>
      <c r="AC940" t="str">
        <f t="shared" si="155"/>
        <v>Mirabel</v>
      </c>
      <c r="AD940" t="str">
        <f t="shared" si="156"/>
        <v>V</v>
      </c>
      <c r="AE940" t="str">
        <f t="shared" si="154"/>
        <v>TRUE</v>
      </c>
      <c r="AG940">
        <f t="shared" si="157"/>
        <v>24</v>
      </c>
      <c r="AH940">
        <f t="shared" si="158"/>
        <v>74</v>
      </c>
      <c r="AI940">
        <f t="shared" si="159"/>
        <v>5</v>
      </c>
      <c r="AJ940" t="str">
        <f t="shared" si="160"/>
        <v>Mirabel</v>
      </c>
      <c r="AK940">
        <f t="shared" si="161"/>
        <v>24462</v>
      </c>
      <c r="AL940" t="str">
        <f t="shared" si="162"/>
        <v>2474005</v>
      </c>
      <c r="AN940">
        <f t="shared" si="163"/>
        <v>7</v>
      </c>
      <c r="AO940">
        <f t="shared" si="164"/>
        <v>1</v>
      </c>
    </row>
    <row r="941" spans="1:41" x14ac:dyDescent="0.2">
      <c r="A941" s="29"/>
      <c r="B941" s="29"/>
      <c r="C941" s="29"/>
      <c r="D941" s="29"/>
      <c r="E941" s="29"/>
      <c r="F941" s="29"/>
      <c r="G941" s="29"/>
      <c r="H941" s="30" t="s">
        <v>885</v>
      </c>
      <c r="I941" s="30"/>
      <c r="J941" s="30"/>
      <c r="K941" s="30"/>
      <c r="L941" s="60" t="s">
        <v>887</v>
      </c>
      <c r="M941" s="60"/>
      <c r="N941" s="60"/>
      <c r="O941" s="60"/>
      <c r="P941" s="60"/>
      <c r="Q941" s="60"/>
      <c r="R941" s="60"/>
      <c r="S941" s="60"/>
      <c r="T941" s="60"/>
      <c r="U941" s="46">
        <v>24</v>
      </c>
      <c r="V941" s="46"/>
      <c r="W941" s="46"/>
      <c r="X941" s="15">
        <v>66</v>
      </c>
      <c r="Y941" s="8">
        <v>23</v>
      </c>
      <c r="AC941" t="str">
        <f t="shared" si="155"/>
        <v>Montréal</v>
      </c>
      <c r="AD941" t="str">
        <f t="shared" si="156"/>
        <v>V</v>
      </c>
      <c r="AE941" t="str">
        <f t="shared" si="154"/>
        <v>TRUE</v>
      </c>
      <c r="AG941">
        <f t="shared" si="157"/>
        <v>24</v>
      </c>
      <c r="AH941">
        <f t="shared" si="158"/>
        <v>66</v>
      </c>
      <c r="AI941">
        <f t="shared" si="159"/>
        <v>23</v>
      </c>
      <c r="AJ941" t="str">
        <f t="shared" si="160"/>
        <v>Montréal</v>
      </c>
      <c r="AK941">
        <f t="shared" si="161"/>
        <v>24462</v>
      </c>
      <c r="AL941" t="str">
        <f t="shared" si="162"/>
        <v>2466023</v>
      </c>
      <c r="AN941">
        <f t="shared" si="163"/>
        <v>8</v>
      </c>
      <c r="AO941">
        <f t="shared" si="164"/>
        <v>1</v>
      </c>
    </row>
    <row r="942" spans="1:41" x14ac:dyDescent="0.2">
      <c r="A942" s="29"/>
      <c r="B942" s="29"/>
      <c r="C942" s="29"/>
      <c r="D942" s="29"/>
      <c r="E942" s="29"/>
      <c r="F942" s="29"/>
      <c r="G942" s="29"/>
      <c r="H942" s="30" t="s">
        <v>933</v>
      </c>
      <c r="I942" s="30"/>
      <c r="J942" s="30"/>
      <c r="K942" s="30"/>
      <c r="L942" s="60" t="s">
        <v>887</v>
      </c>
      <c r="M942" s="60"/>
      <c r="N942" s="60"/>
      <c r="O942" s="60"/>
      <c r="P942" s="60"/>
      <c r="Q942" s="60"/>
      <c r="R942" s="60"/>
      <c r="S942" s="60"/>
      <c r="T942" s="60"/>
      <c r="U942" s="46">
        <v>24</v>
      </c>
      <c r="V942" s="46"/>
      <c r="W942" s="46"/>
      <c r="X942" s="15">
        <v>66</v>
      </c>
      <c r="Y942" s="8">
        <v>7</v>
      </c>
      <c r="AC942" t="str">
        <f t="shared" si="155"/>
        <v>Montréal-Est</v>
      </c>
      <c r="AD942" t="str">
        <f t="shared" si="156"/>
        <v>V</v>
      </c>
      <c r="AE942" t="str">
        <f t="shared" si="154"/>
        <v>TRUE</v>
      </c>
      <c r="AG942">
        <f t="shared" si="157"/>
        <v>24</v>
      </c>
      <c r="AH942">
        <f t="shared" si="158"/>
        <v>66</v>
      </c>
      <c r="AI942">
        <f t="shared" si="159"/>
        <v>7</v>
      </c>
      <c r="AJ942" t="str">
        <f t="shared" si="160"/>
        <v>Montréal-Est</v>
      </c>
      <c r="AK942">
        <f t="shared" si="161"/>
        <v>24462</v>
      </c>
      <c r="AL942" t="str">
        <f t="shared" si="162"/>
        <v>2466007</v>
      </c>
      <c r="AN942">
        <f t="shared" si="163"/>
        <v>12</v>
      </c>
      <c r="AO942">
        <f t="shared" si="164"/>
        <v>1</v>
      </c>
    </row>
    <row r="943" spans="1:41" x14ac:dyDescent="0.2">
      <c r="A943" s="29"/>
      <c r="B943" s="29"/>
      <c r="C943" s="29"/>
      <c r="D943" s="29"/>
      <c r="E943" s="29"/>
      <c r="F943" s="29"/>
      <c r="G943" s="29"/>
      <c r="H943" s="30" t="s">
        <v>934</v>
      </c>
      <c r="I943" s="30"/>
      <c r="J943" s="30"/>
      <c r="K943" s="30"/>
      <c r="L943" s="60" t="s">
        <v>887</v>
      </c>
      <c r="M943" s="60"/>
      <c r="N943" s="60"/>
      <c r="O943" s="60"/>
      <c r="P943" s="60"/>
      <c r="Q943" s="60"/>
      <c r="R943" s="60"/>
      <c r="S943" s="60"/>
      <c r="T943" s="60"/>
      <c r="U943" s="46">
        <v>24</v>
      </c>
      <c r="V943" s="46"/>
      <c r="W943" s="46"/>
      <c r="X943" s="15">
        <v>66</v>
      </c>
      <c r="Y943" s="8">
        <v>47</v>
      </c>
      <c r="AC943" t="str">
        <f t="shared" si="155"/>
        <v>Montréal-Ouest</v>
      </c>
      <c r="AD943" t="str">
        <f t="shared" si="156"/>
        <v>V</v>
      </c>
      <c r="AE943" t="str">
        <f t="shared" si="154"/>
        <v>TRUE</v>
      </c>
      <c r="AG943">
        <f t="shared" si="157"/>
        <v>24</v>
      </c>
      <c r="AH943">
        <f t="shared" si="158"/>
        <v>66</v>
      </c>
      <c r="AI943">
        <f t="shared" si="159"/>
        <v>47</v>
      </c>
      <c r="AJ943" t="str">
        <f t="shared" si="160"/>
        <v>Montréal-Ouest</v>
      </c>
      <c r="AK943">
        <f t="shared" si="161"/>
        <v>24462</v>
      </c>
      <c r="AL943" t="str">
        <f t="shared" si="162"/>
        <v>2466047</v>
      </c>
      <c r="AN943">
        <f t="shared" si="163"/>
        <v>14</v>
      </c>
      <c r="AO943">
        <f t="shared" si="164"/>
        <v>1</v>
      </c>
    </row>
    <row r="944" spans="1:41" x14ac:dyDescent="0.2">
      <c r="A944" s="29"/>
      <c r="B944" s="29"/>
      <c r="C944" s="29"/>
      <c r="D944" s="29"/>
      <c r="E944" s="29"/>
      <c r="F944" s="29"/>
      <c r="G944" s="29"/>
      <c r="H944" s="30" t="s">
        <v>935</v>
      </c>
      <c r="I944" s="30"/>
      <c r="J944" s="30"/>
      <c r="K944" s="30"/>
      <c r="L944" s="60" t="s">
        <v>887</v>
      </c>
      <c r="M944" s="60"/>
      <c r="N944" s="60"/>
      <c r="O944" s="60"/>
      <c r="P944" s="60"/>
      <c r="Q944" s="60"/>
      <c r="R944" s="60"/>
      <c r="S944" s="60"/>
      <c r="T944" s="60"/>
      <c r="U944" s="46">
        <v>24</v>
      </c>
      <c r="V944" s="46"/>
      <c r="W944" s="46"/>
      <c r="X944" s="15">
        <v>66</v>
      </c>
      <c r="Y944" s="8">
        <v>72</v>
      </c>
      <c r="AC944" t="str">
        <f t="shared" si="155"/>
        <v>Mont-Royal</v>
      </c>
      <c r="AD944" t="str">
        <f t="shared" si="156"/>
        <v>V</v>
      </c>
      <c r="AE944" t="str">
        <f t="shared" si="154"/>
        <v>TRUE</v>
      </c>
      <c r="AG944">
        <f t="shared" si="157"/>
        <v>24</v>
      </c>
      <c r="AH944">
        <f t="shared" si="158"/>
        <v>66</v>
      </c>
      <c r="AI944">
        <f t="shared" si="159"/>
        <v>72</v>
      </c>
      <c r="AJ944" t="str">
        <f t="shared" si="160"/>
        <v>Mont-Royal</v>
      </c>
      <c r="AK944">
        <f t="shared" si="161"/>
        <v>24462</v>
      </c>
      <c r="AL944" t="str">
        <f t="shared" si="162"/>
        <v>2466072</v>
      </c>
      <c r="AN944">
        <f t="shared" si="163"/>
        <v>10</v>
      </c>
      <c r="AO944">
        <f t="shared" si="164"/>
        <v>1</v>
      </c>
    </row>
    <row r="945" spans="1:41" x14ac:dyDescent="0.2">
      <c r="A945" s="29"/>
      <c r="B945" s="29"/>
      <c r="C945" s="29"/>
      <c r="D945" s="29"/>
      <c r="E945" s="29"/>
      <c r="F945" s="29"/>
      <c r="G945" s="29"/>
      <c r="H945" s="30" t="s">
        <v>936</v>
      </c>
      <c r="I945" s="30"/>
      <c r="J945" s="30"/>
      <c r="K945" s="30"/>
      <c r="L945" s="60" t="s">
        <v>887</v>
      </c>
      <c r="M945" s="60"/>
      <c r="N945" s="60"/>
      <c r="O945" s="60"/>
      <c r="P945" s="60"/>
      <c r="Q945" s="60"/>
      <c r="R945" s="60"/>
      <c r="S945" s="60"/>
      <c r="T945" s="60"/>
      <c r="U945" s="46">
        <v>24</v>
      </c>
      <c r="V945" s="46"/>
      <c r="W945" s="46"/>
      <c r="X945" s="15">
        <v>57</v>
      </c>
      <c r="Y945" s="8">
        <v>35</v>
      </c>
      <c r="AC945" t="str">
        <f t="shared" si="155"/>
        <v>Mont-Saint-Hilaire</v>
      </c>
      <c r="AD945" t="str">
        <f t="shared" si="156"/>
        <v>V</v>
      </c>
      <c r="AE945" t="str">
        <f t="shared" si="154"/>
        <v>TRUE</v>
      </c>
      <c r="AG945">
        <f t="shared" si="157"/>
        <v>24</v>
      </c>
      <c r="AH945">
        <f t="shared" si="158"/>
        <v>57</v>
      </c>
      <c r="AI945">
        <f t="shared" si="159"/>
        <v>35</v>
      </c>
      <c r="AJ945" t="str">
        <f t="shared" si="160"/>
        <v>Mont-Saint-Hilaire</v>
      </c>
      <c r="AK945">
        <f t="shared" si="161"/>
        <v>24462</v>
      </c>
      <c r="AL945" t="str">
        <f t="shared" si="162"/>
        <v>2457035</v>
      </c>
      <c r="AN945">
        <f t="shared" si="163"/>
        <v>18</v>
      </c>
      <c r="AO945">
        <f t="shared" si="164"/>
        <v>1</v>
      </c>
    </row>
    <row r="946" spans="1:41" x14ac:dyDescent="0.2">
      <c r="A946" s="29"/>
      <c r="B946" s="29"/>
      <c r="C946" s="29"/>
      <c r="D946" s="29"/>
      <c r="E946" s="29"/>
      <c r="F946" s="29"/>
      <c r="G946" s="29"/>
      <c r="H946" s="30" t="s">
        <v>937</v>
      </c>
      <c r="I946" s="30"/>
      <c r="J946" s="30"/>
      <c r="K946" s="30"/>
      <c r="L946" s="60" t="s">
        <v>887</v>
      </c>
      <c r="M946" s="60"/>
      <c r="N946" s="60"/>
      <c r="O946" s="60"/>
      <c r="P946" s="60"/>
      <c r="Q946" s="60"/>
      <c r="R946" s="60"/>
      <c r="S946" s="60"/>
      <c r="T946" s="60"/>
      <c r="U946" s="46">
        <v>24</v>
      </c>
      <c r="V946" s="46"/>
      <c r="W946" s="46"/>
      <c r="X946" s="15">
        <v>71</v>
      </c>
      <c r="Y946" s="8">
        <v>65</v>
      </c>
      <c r="AC946" t="str">
        <f t="shared" si="155"/>
        <v>Notre-Dame-de-l’Île-Perrot</v>
      </c>
      <c r="AD946" t="str">
        <f t="shared" si="156"/>
        <v>V</v>
      </c>
      <c r="AE946" t="str">
        <f t="shared" si="154"/>
        <v>TRUE</v>
      </c>
      <c r="AG946">
        <f t="shared" si="157"/>
        <v>24</v>
      </c>
      <c r="AH946">
        <f t="shared" si="158"/>
        <v>71</v>
      </c>
      <c r="AI946">
        <f t="shared" si="159"/>
        <v>65</v>
      </c>
      <c r="AJ946" t="str">
        <f t="shared" si="160"/>
        <v>Notre-Dame-de-l’Île-Perrot</v>
      </c>
      <c r="AK946">
        <f t="shared" si="161"/>
        <v>24462</v>
      </c>
      <c r="AL946" t="str">
        <f t="shared" si="162"/>
        <v>2471065</v>
      </c>
      <c r="AN946">
        <f t="shared" si="163"/>
        <v>26</v>
      </c>
      <c r="AO946">
        <f t="shared" si="164"/>
        <v>1</v>
      </c>
    </row>
    <row r="947" spans="1:41" x14ac:dyDescent="0.2">
      <c r="A947" s="29"/>
      <c r="B947" s="29"/>
      <c r="C947" s="29"/>
      <c r="D947" s="29"/>
      <c r="E947" s="29"/>
      <c r="F947" s="29"/>
      <c r="G947" s="29"/>
      <c r="H947" s="30" t="s">
        <v>938</v>
      </c>
      <c r="I947" s="30"/>
      <c r="J947" s="30"/>
      <c r="K947" s="30"/>
      <c r="L947" s="60" t="s">
        <v>922</v>
      </c>
      <c r="M947" s="60"/>
      <c r="N947" s="60"/>
      <c r="O947" s="60"/>
      <c r="P947" s="60"/>
      <c r="Q947" s="60"/>
      <c r="R947" s="60"/>
      <c r="S947" s="60"/>
      <c r="T947" s="60"/>
      <c r="U947" s="46">
        <v>24</v>
      </c>
      <c r="V947" s="46"/>
      <c r="W947" s="46"/>
      <c r="X947" s="15">
        <v>72</v>
      </c>
      <c r="Y947" s="8">
        <v>32</v>
      </c>
      <c r="AC947" t="str">
        <f t="shared" si="155"/>
        <v>Oka</v>
      </c>
      <c r="AD947" t="str">
        <f t="shared" si="156"/>
        <v>MÉ</v>
      </c>
      <c r="AE947" t="str">
        <f t="shared" si="154"/>
        <v>TRUE</v>
      </c>
      <c r="AG947">
        <f t="shared" si="157"/>
        <v>24</v>
      </c>
      <c r="AH947">
        <f t="shared" si="158"/>
        <v>72</v>
      </c>
      <c r="AI947">
        <f t="shared" si="159"/>
        <v>32</v>
      </c>
      <c r="AJ947" t="str">
        <f t="shared" si="160"/>
        <v>Oka</v>
      </c>
      <c r="AK947">
        <f t="shared" si="161"/>
        <v>24462</v>
      </c>
      <c r="AL947" t="str">
        <f t="shared" si="162"/>
        <v>2472032</v>
      </c>
      <c r="AN947">
        <f t="shared" si="163"/>
        <v>3</v>
      </c>
      <c r="AO947">
        <f t="shared" si="164"/>
        <v>2</v>
      </c>
    </row>
    <row r="948" spans="1:41" x14ac:dyDescent="0.2">
      <c r="A948" s="29"/>
      <c r="B948" s="29"/>
      <c r="C948" s="29"/>
      <c r="D948" s="29"/>
      <c r="E948" s="29"/>
      <c r="F948" s="29"/>
      <c r="G948" s="29"/>
      <c r="H948" s="30" t="s">
        <v>939</v>
      </c>
      <c r="I948" s="30"/>
      <c r="J948" s="30"/>
      <c r="K948" s="30"/>
      <c r="L948" s="60" t="s">
        <v>887</v>
      </c>
      <c r="M948" s="60"/>
      <c r="N948" s="60"/>
      <c r="O948" s="60"/>
      <c r="P948" s="60"/>
      <c r="Q948" s="60"/>
      <c r="R948" s="60"/>
      <c r="S948" s="60"/>
      <c r="T948" s="60"/>
      <c r="U948" s="46">
        <v>24</v>
      </c>
      <c r="V948" s="46"/>
      <c r="W948" s="46"/>
      <c r="X948" s="15">
        <v>57</v>
      </c>
      <c r="Y948" s="8">
        <v>30</v>
      </c>
      <c r="AC948" t="str">
        <f t="shared" si="155"/>
        <v>Otterburn Park</v>
      </c>
      <c r="AD948" t="str">
        <f t="shared" si="156"/>
        <v>V</v>
      </c>
      <c r="AE948" t="str">
        <f t="shared" si="154"/>
        <v>TRUE</v>
      </c>
      <c r="AG948">
        <f t="shared" si="157"/>
        <v>24</v>
      </c>
      <c r="AH948">
        <f t="shared" si="158"/>
        <v>57</v>
      </c>
      <c r="AI948">
        <f t="shared" si="159"/>
        <v>30</v>
      </c>
      <c r="AJ948" t="str">
        <f t="shared" si="160"/>
        <v>Otterburn Park</v>
      </c>
      <c r="AK948">
        <f t="shared" si="161"/>
        <v>24462</v>
      </c>
      <c r="AL948" t="str">
        <f t="shared" si="162"/>
        <v>2457030</v>
      </c>
      <c r="AN948">
        <f t="shared" si="163"/>
        <v>14</v>
      </c>
      <c r="AO948">
        <f t="shared" si="164"/>
        <v>1</v>
      </c>
    </row>
    <row r="949" spans="1:41" x14ac:dyDescent="0.2">
      <c r="A949" s="29"/>
      <c r="B949" s="29"/>
      <c r="C949" s="29"/>
      <c r="D949" s="29"/>
      <c r="E949" s="29"/>
      <c r="F949" s="29"/>
      <c r="G949" s="29"/>
      <c r="H949" s="30" t="s">
        <v>940</v>
      </c>
      <c r="I949" s="30"/>
      <c r="J949" s="30"/>
      <c r="K949" s="30"/>
      <c r="L949" s="60" t="s">
        <v>887</v>
      </c>
      <c r="M949" s="60"/>
      <c r="N949" s="60"/>
      <c r="O949" s="60"/>
      <c r="P949" s="60"/>
      <c r="Q949" s="60"/>
      <c r="R949" s="60"/>
      <c r="S949" s="60"/>
      <c r="T949" s="60"/>
      <c r="U949" s="46">
        <v>24</v>
      </c>
      <c r="V949" s="46"/>
      <c r="W949" s="46"/>
      <c r="X949" s="15">
        <v>71</v>
      </c>
      <c r="Y949" s="8">
        <v>70</v>
      </c>
      <c r="AC949" t="str">
        <f t="shared" si="155"/>
        <v>Pincourt</v>
      </c>
      <c r="AD949" t="str">
        <f t="shared" si="156"/>
        <v>V</v>
      </c>
      <c r="AE949" t="str">
        <f t="shared" si="154"/>
        <v>TRUE</v>
      </c>
      <c r="AG949">
        <f t="shared" si="157"/>
        <v>24</v>
      </c>
      <c r="AH949">
        <f t="shared" si="158"/>
        <v>71</v>
      </c>
      <c r="AI949">
        <f t="shared" si="159"/>
        <v>70</v>
      </c>
      <c r="AJ949" t="str">
        <f t="shared" si="160"/>
        <v>Pincourt</v>
      </c>
      <c r="AK949">
        <f t="shared" si="161"/>
        <v>24462</v>
      </c>
      <c r="AL949" t="str">
        <f t="shared" si="162"/>
        <v>2471070</v>
      </c>
      <c r="AN949">
        <f t="shared" si="163"/>
        <v>8</v>
      </c>
      <c r="AO949">
        <f t="shared" si="164"/>
        <v>1</v>
      </c>
    </row>
    <row r="950" spans="1:41" x14ac:dyDescent="0.2">
      <c r="A950" s="29"/>
      <c r="B950" s="29"/>
      <c r="C950" s="29"/>
      <c r="D950" s="29"/>
      <c r="E950" s="29"/>
      <c r="F950" s="29"/>
      <c r="G950" s="29"/>
      <c r="H950" s="30" t="s">
        <v>941</v>
      </c>
      <c r="I950" s="30"/>
      <c r="J950" s="30"/>
      <c r="K950" s="30"/>
      <c r="L950" s="60" t="s">
        <v>922</v>
      </c>
      <c r="M950" s="60"/>
      <c r="N950" s="60"/>
      <c r="O950" s="60"/>
      <c r="P950" s="60"/>
      <c r="Q950" s="60"/>
      <c r="R950" s="60"/>
      <c r="S950" s="60"/>
      <c r="T950" s="60"/>
      <c r="U950" s="46">
        <v>24</v>
      </c>
      <c r="V950" s="46"/>
      <c r="W950" s="46"/>
      <c r="X950" s="15">
        <v>72</v>
      </c>
      <c r="Y950" s="8">
        <v>20</v>
      </c>
      <c r="AC950" t="str">
        <f t="shared" si="155"/>
        <v>Pointe-Calumet</v>
      </c>
      <c r="AD950" t="str">
        <f t="shared" si="156"/>
        <v>MÉ</v>
      </c>
      <c r="AE950" t="str">
        <f t="shared" si="154"/>
        <v>TRUE</v>
      </c>
      <c r="AG950">
        <f t="shared" si="157"/>
        <v>24</v>
      </c>
      <c r="AH950">
        <f t="shared" si="158"/>
        <v>72</v>
      </c>
      <c r="AI950">
        <f t="shared" si="159"/>
        <v>20</v>
      </c>
      <c r="AJ950" t="str">
        <f t="shared" si="160"/>
        <v>Pointe-Calumet</v>
      </c>
      <c r="AK950">
        <f t="shared" si="161"/>
        <v>24462</v>
      </c>
      <c r="AL950" t="str">
        <f t="shared" si="162"/>
        <v>2472020</v>
      </c>
      <c r="AN950">
        <f t="shared" si="163"/>
        <v>14</v>
      </c>
      <c r="AO950">
        <f t="shared" si="164"/>
        <v>2</v>
      </c>
    </row>
    <row r="951" spans="1:41" x14ac:dyDescent="0.2">
      <c r="A951" s="29"/>
      <c r="B951" s="29"/>
      <c r="C951" s="29"/>
      <c r="D951" s="29"/>
      <c r="E951" s="29"/>
      <c r="F951" s="29"/>
      <c r="G951" s="29"/>
      <c r="H951" s="30" t="s">
        <v>942</v>
      </c>
      <c r="I951" s="30"/>
      <c r="J951" s="30"/>
      <c r="K951" s="30"/>
      <c r="L951" s="60" t="s">
        <v>887</v>
      </c>
      <c r="M951" s="60"/>
      <c r="N951" s="60"/>
      <c r="O951" s="60"/>
      <c r="P951" s="60"/>
      <c r="Q951" s="60"/>
      <c r="R951" s="60"/>
      <c r="S951" s="60"/>
      <c r="T951" s="60"/>
      <c r="U951" s="46">
        <v>24</v>
      </c>
      <c r="V951" s="46"/>
      <c r="W951" s="46"/>
      <c r="X951" s="15">
        <v>66</v>
      </c>
      <c r="Y951" s="8">
        <v>97</v>
      </c>
      <c r="AC951" t="str">
        <f t="shared" si="155"/>
        <v>Pointe-Claire</v>
      </c>
      <c r="AD951" t="str">
        <f t="shared" si="156"/>
        <v>V</v>
      </c>
      <c r="AE951" t="str">
        <f t="shared" si="154"/>
        <v>TRUE</v>
      </c>
      <c r="AG951">
        <f t="shared" si="157"/>
        <v>24</v>
      </c>
      <c r="AH951">
        <f t="shared" si="158"/>
        <v>66</v>
      </c>
      <c r="AI951">
        <f t="shared" si="159"/>
        <v>97</v>
      </c>
      <c r="AJ951" t="str">
        <f t="shared" si="160"/>
        <v>Pointe-Claire</v>
      </c>
      <c r="AK951">
        <f t="shared" si="161"/>
        <v>24462</v>
      </c>
      <c r="AL951" t="str">
        <f t="shared" si="162"/>
        <v>2466097</v>
      </c>
      <c r="AN951">
        <f t="shared" si="163"/>
        <v>13</v>
      </c>
      <c r="AO951">
        <f t="shared" si="164"/>
        <v>1</v>
      </c>
    </row>
    <row r="952" spans="1:41" x14ac:dyDescent="0.2">
      <c r="A952" s="11" t="s">
        <v>0</v>
      </c>
      <c r="B952" s="62" t="s">
        <v>1</v>
      </c>
      <c r="C952" s="62"/>
      <c r="D952" s="62"/>
      <c r="E952" s="62"/>
      <c r="F952" s="62"/>
      <c r="G952" s="62"/>
      <c r="H952" s="33" t="s">
        <v>2</v>
      </c>
      <c r="I952" s="33"/>
      <c r="J952" s="33"/>
      <c r="K952" s="33"/>
      <c r="L952" s="33"/>
      <c r="M952" s="33" t="s">
        <v>3</v>
      </c>
      <c r="N952" s="33"/>
      <c r="O952" s="33"/>
      <c r="P952" s="33"/>
      <c r="Q952" s="33"/>
      <c r="R952" s="33"/>
      <c r="S952" s="33"/>
      <c r="T952" s="33"/>
      <c r="U952" s="33"/>
      <c r="V952" s="33"/>
      <c r="W952" s="11" t="s">
        <v>4</v>
      </c>
      <c r="X952" s="12" t="s">
        <v>5</v>
      </c>
      <c r="Y952" s="33" t="s">
        <v>6</v>
      </c>
      <c r="Z952" s="33"/>
      <c r="AC952" t="str">
        <f t="shared" si="155"/>
        <v>CSD component name</v>
      </c>
      <c r="AD952" t="str">
        <f t="shared" si="156"/>
        <v>CSD TYPE</v>
      </c>
      <c r="AE952" t="str">
        <f t="shared" si="154"/>
        <v>FALSE</v>
      </c>
      <c r="AG952" t="str">
        <f t="shared" si="157"/>
        <v/>
      </c>
      <c r="AH952" t="str">
        <f t="shared" si="158"/>
        <v/>
      </c>
      <c r="AI952" t="str">
        <f t="shared" si="159"/>
        <v/>
      </c>
      <c r="AJ952" t="str">
        <f t="shared" si="160"/>
        <v/>
      </c>
      <c r="AK952">
        <f t="shared" si="161"/>
        <v>24462</v>
      </c>
      <c r="AL952" t="str">
        <f t="shared" si="162"/>
        <v/>
      </c>
      <c r="AN952">
        <f t="shared" si="163"/>
        <v>18</v>
      </c>
      <c r="AO952" t="str">
        <f t="shared" si="164"/>
        <v/>
      </c>
    </row>
    <row r="953" spans="1:41" x14ac:dyDescent="0.2">
      <c r="A953" s="3" t="s">
        <v>943</v>
      </c>
      <c r="B953" s="43"/>
      <c r="C953" s="43"/>
      <c r="D953" s="43"/>
      <c r="E953" s="43"/>
      <c r="F953" s="43"/>
      <c r="G953" s="43"/>
      <c r="H953" s="52" t="s">
        <v>944</v>
      </c>
      <c r="I953" s="52"/>
      <c r="J953" s="52"/>
      <c r="K953" s="52"/>
      <c r="L953" s="52"/>
      <c r="M953" s="52" t="s">
        <v>643</v>
      </c>
      <c r="N953" s="52"/>
      <c r="O953" s="52"/>
      <c r="P953" s="52"/>
      <c r="Q953" s="52"/>
      <c r="R953" s="52"/>
      <c r="S953" s="52"/>
      <c r="T953" s="52"/>
      <c r="U953" s="52"/>
      <c r="V953" s="52"/>
      <c r="W953" s="13">
        <v>24</v>
      </c>
      <c r="X953" s="21">
        <v>71</v>
      </c>
      <c r="Y953" s="55">
        <v>55</v>
      </c>
      <c r="Z953" s="55"/>
      <c r="AC953" t="str">
        <f t="shared" si="155"/>
        <v>Pointe-des-Cascades</v>
      </c>
      <c r="AD953" t="str">
        <f t="shared" si="156"/>
        <v>VL</v>
      </c>
      <c r="AE953" t="str">
        <f t="shared" si="154"/>
        <v>TRUE</v>
      </c>
      <c r="AG953">
        <f t="shared" si="157"/>
        <v>24</v>
      </c>
      <c r="AH953">
        <f t="shared" si="158"/>
        <v>71</v>
      </c>
      <c r="AI953">
        <f t="shared" si="159"/>
        <v>55</v>
      </c>
      <c r="AJ953" t="str">
        <f t="shared" si="160"/>
        <v>Pointe-des-Cascades</v>
      </c>
      <c r="AK953">
        <f t="shared" si="161"/>
        <v>24462</v>
      </c>
      <c r="AL953" t="str">
        <f t="shared" si="162"/>
        <v>2471055</v>
      </c>
      <c r="AN953">
        <f t="shared" si="163"/>
        <v>19</v>
      </c>
      <c r="AO953">
        <f t="shared" si="164"/>
        <v>2</v>
      </c>
    </row>
    <row r="954" spans="1:41" x14ac:dyDescent="0.2">
      <c r="A954" s="4"/>
      <c r="B954" s="29"/>
      <c r="C954" s="29"/>
      <c r="D954" s="29"/>
      <c r="E954" s="29"/>
      <c r="F954" s="29"/>
      <c r="G954" s="29"/>
      <c r="H954" s="30" t="s">
        <v>945</v>
      </c>
      <c r="I954" s="30"/>
      <c r="J954" s="30"/>
      <c r="K954" s="30"/>
      <c r="L954" s="30"/>
      <c r="M954" s="30" t="s">
        <v>887</v>
      </c>
      <c r="N954" s="30"/>
      <c r="O954" s="30"/>
      <c r="P954" s="30"/>
      <c r="Q954" s="30"/>
      <c r="R954" s="30"/>
      <c r="S954" s="30"/>
      <c r="T954" s="30"/>
      <c r="U954" s="30"/>
      <c r="V954" s="30"/>
      <c r="W954" s="6">
        <v>24</v>
      </c>
      <c r="X954" s="15">
        <v>60</v>
      </c>
      <c r="Y954" s="31">
        <v>13</v>
      </c>
      <c r="Z954" s="31"/>
      <c r="AC954" t="str">
        <f t="shared" si="155"/>
        <v>Repentigny</v>
      </c>
      <c r="AD954" t="str">
        <f t="shared" si="156"/>
        <v>V</v>
      </c>
      <c r="AE954" t="str">
        <f t="shared" si="154"/>
        <v>TRUE</v>
      </c>
      <c r="AG954">
        <f t="shared" si="157"/>
        <v>24</v>
      </c>
      <c r="AH954">
        <f t="shared" si="158"/>
        <v>60</v>
      </c>
      <c r="AI954">
        <f t="shared" si="159"/>
        <v>13</v>
      </c>
      <c r="AJ954" t="str">
        <f t="shared" si="160"/>
        <v>Repentigny</v>
      </c>
      <c r="AK954">
        <f t="shared" si="161"/>
        <v>24462</v>
      </c>
      <c r="AL954" t="str">
        <f t="shared" si="162"/>
        <v>2460013</v>
      </c>
      <c r="AN954">
        <f t="shared" si="163"/>
        <v>10</v>
      </c>
      <c r="AO954">
        <f t="shared" si="164"/>
        <v>1</v>
      </c>
    </row>
    <row r="955" spans="1:41" x14ac:dyDescent="0.2">
      <c r="A955" s="4"/>
      <c r="B955" s="29"/>
      <c r="C955" s="29"/>
      <c r="D955" s="29"/>
      <c r="E955" s="29"/>
      <c r="F955" s="29"/>
      <c r="G955" s="29"/>
      <c r="H955" s="30" t="s">
        <v>946</v>
      </c>
      <c r="I955" s="30"/>
      <c r="J955" s="30"/>
      <c r="K955" s="30"/>
      <c r="L955" s="30"/>
      <c r="M955" s="30" t="s">
        <v>887</v>
      </c>
      <c r="N955" s="30"/>
      <c r="O955" s="30"/>
      <c r="P955" s="30"/>
      <c r="Q955" s="30"/>
      <c r="R955" s="30"/>
      <c r="S955" s="30"/>
      <c r="T955" s="30"/>
      <c r="U955" s="30"/>
      <c r="V955" s="30"/>
      <c r="W955" s="6">
        <v>24</v>
      </c>
      <c r="X955" s="15">
        <v>55</v>
      </c>
      <c r="Y955" s="31">
        <v>57</v>
      </c>
      <c r="Z955" s="31"/>
      <c r="AC955" t="str">
        <f t="shared" si="155"/>
        <v>Richelieu</v>
      </c>
      <c r="AD955" t="str">
        <f t="shared" si="156"/>
        <v>V</v>
      </c>
      <c r="AE955" t="str">
        <f t="shared" si="154"/>
        <v>TRUE</v>
      </c>
      <c r="AG955">
        <f t="shared" si="157"/>
        <v>24</v>
      </c>
      <c r="AH955">
        <f t="shared" si="158"/>
        <v>55</v>
      </c>
      <c r="AI955">
        <f t="shared" si="159"/>
        <v>57</v>
      </c>
      <c r="AJ955" t="str">
        <f t="shared" si="160"/>
        <v>Richelieu</v>
      </c>
      <c r="AK955">
        <f t="shared" si="161"/>
        <v>24462</v>
      </c>
      <c r="AL955" t="str">
        <f t="shared" si="162"/>
        <v>2455057</v>
      </c>
      <c r="AN955">
        <f t="shared" si="163"/>
        <v>9</v>
      </c>
      <c r="AO955">
        <f t="shared" si="164"/>
        <v>1</v>
      </c>
    </row>
    <row r="956" spans="1:41" x14ac:dyDescent="0.2">
      <c r="A956" s="4"/>
      <c r="B956" s="29"/>
      <c r="C956" s="29"/>
      <c r="D956" s="29"/>
      <c r="E956" s="29"/>
      <c r="F956" s="29"/>
      <c r="G956" s="29"/>
      <c r="H956" s="30" t="s">
        <v>947</v>
      </c>
      <c r="I956" s="30"/>
      <c r="J956" s="30"/>
      <c r="K956" s="30"/>
      <c r="L956" s="30"/>
      <c r="M956" s="30" t="s">
        <v>887</v>
      </c>
      <c r="N956" s="30"/>
      <c r="O956" s="30"/>
      <c r="P956" s="30"/>
      <c r="Q956" s="30"/>
      <c r="R956" s="30"/>
      <c r="S956" s="30"/>
      <c r="T956" s="30"/>
      <c r="U956" s="30"/>
      <c r="V956" s="30"/>
      <c r="W956" s="6">
        <v>24</v>
      </c>
      <c r="X956" s="15">
        <v>73</v>
      </c>
      <c r="Y956" s="31">
        <v>20</v>
      </c>
      <c r="Z956" s="31"/>
      <c r="AC956" t="str">
        <f t="shared" si="155"/>
        <v>Rosemère</v>
      </c>
      <c r="AD956" t="str">
        <f t="shared" si="156"/>
        <v>V</v>
      </c>
      <c r="AE956" t="str">
        <f t="shared" si="154"/>
        <v>TRUE</v>
      </c>
      <c r="AG956">
        <f t="shared" si="157"/>
        <v>24</v>
      </c>
      <c r="AH956">
        <f t="shared" si="158"/>
        <v>73</v>
      </c>
      <c r="AI956">
        <f t="shared" si="159"/>
        <v>20</v>
      </c>
      <c r="AJ956" t="str">
        <f t="shared" si="160"/>
        <v>Rosemère</v>
      </c>
      <c r="AK956">
        <f t="shared" si="161"/>
        <v>24462</v>
      </c>
      <c r="AL956" t="str">
        <f t="shared" si="162"/>
        <v>2473020</v>
      </c>
      <c r="AN956">
        <f t="shared" si="163"/>
        <v>8</v>
      </c>
      <c r="AO956">
        <f t="shared" si="164"/>
        <v>1</v>
      </c>
    </row>
    <row r="957" spans="1:41" x14ac:dyDescent="0.2">
      <c r="A957" s="4"/>
      <c r="B957" s="29"/>
      <c r="C957" s="29"/>
      <c r="D957" s="29"/>
      <c r="E957" s="29"/>
      <c r="F957" s="29"/>
      <c r="G957" s="29"/>
      <c r="H957" s="30" t="s">
        <v>948</v>
      </c>
      <c r="I957" s="30"/>
      <c r="J957" s="30"/>
      <c r="K957" s="30"/>
      <c r="L957" s="30"/>
      <c r="M957" s="30" t="s">
        <v>922</v>
      </c>
      <c r="N957" s="30"/>
      <c r="O957" s="30"/>
      <c r="P957" s="30"/>
      <c r="Q957" s="30"/>
      <c r="R957" s="30"/>
      <c r="S957" s="30"/>
      <c r="T957" s="30"/>
      <c r="U957" s="30"/>
      <c r="V957" s="30"/>
      <c r="W957" s="6">
        <v>24</v>
      </c>
      <c r="X957" s="15">
        <v>59</v>
      </c>
      <c r="Y957" s="31">
        <v>15</v>
      </c>
      <c r="Z957" s="31"/>
      <c r="AC957" t="str">
        <f t="shared" si="155"/>
        <v>Saint-Amable</v>
      </c>
      <c r="AD957" t="str">
        <f t="shared" si="156"/>
        <v>MÉ</v>
      </c>
      <c r="AE957" t="str">
        <f t="shared" si="154"/>
        <v>TRUE</v>
      </c>
      <c r="AG957">
        <f t="shared" si="157"/>
        <v>24</v>
      </c>
      <c r="AH957">
        <f t="shared" si="158"/>
        <v>59</v>
      </c>
      <c r="AI957">
        <f t="shared" si="159"/>
        <v>15</v>
      </c>
      <c r="AJ957" t="str">
        <f t="shared" si="160"/>
        <v>Saint-Amable</v>
      </c>
      <c r="AK957">
        <f t="shared" si="161"/>
        <v>24462</v>
      </c>
      <c r="AL957" t="str">
        <f t="shared" si="162"/>
        <v>2459015</v>
      </c>
      <c r="AN957">
        <f t="shared" si="163"/>
        <v>12</v>
      </c>
      <c r="AO957">
        <f t="shared" si="164"/>
        <v>2</v>
      </c>
    </row>
    <row r="958" spans="1:41" x14ac:dyDescent="0.2">
      <c r="A958" s="4"/>
      <c r="B958" s="29"/>
      <c r="C958" s="29"/>
      <c r="D958" s="29"/>
      <c r="E958" s="29"/>
      <c r="F958" s="29"/>
      <c r="G958" s="29"/>
      <c r="H958" s="30" t="s">
        <v>949</v>
      </c>
      <c r="I958" s="30"/>
      <c r="J958" s="30"/>
      <c r="K958" s="30"/>
      <c r="L958" s="30"/>
      <c r="M958" s="30" t="s">
        <v>887</v>
      </c>
      <c r="N958" s="30"/>
      <c r="O958" s="30"/>
      <c r="P958" s="30"/>
      <c r="Q958" s="30"/>
      <c r="R958" s="30"/>
      <c r="S958" s="30"/>
      <c r="T958" s="30"/>
      <c r="U958" s="30"/>
      <c r="V958" s="30"/>
      <c r="W958" s="6">
        <v>24</v>
      </c>
      <c r="X958" s="15">
        <v>57</v>
      </c>
      <c r="Y958" s="31">
        <v>20</v>
      </c>
      <c r="Z958" s="31"/>
      <c r="AC958" t="str">
        <f t="shared" si="155"/>
        <v>Saint-Basile-le-Grand</v>
      </c>
      <c r="AD958" t="str">
        <f t="shared" si="156"/>
        <v>V</v>
      </c>
      <c r="AE958" t="str">
        <f t="shared" si="154"/>
        <v>TRUE</v>
      </c>
      <c r="AG958">
        <f t="shared" si="157"/>
        <v>24</v>
      </c>
      <c r="AH958">
        <f t="shared" si="158"/>
        <v>57</v>
      </c>
      <c r="AI958">
        <f t="shared" si="159"/>
        <v>20</v>
      </c>
      <c r="AJ958" t="str">
        <f t="shared" si="160"/>
        <v>Saint-Basile-le-Grand</v>
      </c>
      <c r="AK958">
        <f t="shared" si="161"/>
        <v>24462</v>
      </c>
      <c r="AL958" t="str">
        <f t="shared" si="162"/>
        <v>2457020</v>
      </c>
      <c r="AN958">
        <f t="shared" si="163"/>
        <v>21</v>
      </c>
      <c r="AO958">
        <f t="shared" si="164"/>
        <v>1</v>
      </c>
    </row>
    <row r="959" spans="1:41" x14ac:dyDescent="0.2">
      <c r="A959" s="4"/>
      <c r="B959" s="29"/>
      <c r="C959" s="29"/>
      <c r="D959" s="29"/>
      <c r="E959" s="29"/>
      <c r="F959" s="29"/>
      <c r="G959" s="29"/>
      <c r="H959" s="30" t="s">
        <v>950</v>
      </c>
      <c r="I959" s="30"/>
      <c r="J959" s="30"/>
      <c r="K959" s="30"/>
      <c r="L959" s="30"/>
      <c r="M959" s="30" t="s">
        <v>887</v>
      </c>
      <c r="N959" s="30"/>
      <c r="O959" s="30"/>
      <c r="P959" s="30"/>
      <c r="Q959" s="30"/>
      <c r="R959" s="30"/>
      <c r="S959" s="30"/>
      <c r="T959" s="30"/>
      <c r="U959" s="30"/>
      <c r="V959" s="30"/>
      <c r="W959" s="6">
        <v>24</v>
      </c>
      <c r="X959" s="15">
        <v>58</v>
      </c>
      <c r="Y959" s="31">
        <v>37</v>
      </c>
      <c r="Z959" s="31"/>
      <c r="AC959" t="str">
        <f t="shared" si="155"/>
        <v>Saint-Bruno-de-Montarville</v>
      </c>
      <c r="AD959" t="str">
        <f t="shared" si="156"/>
        <v>V</v>
      </c>
      <c r="AE959" t="str">
        <f t="shared" si="154"/>
        <v>TRUE</v>
      </c>
      <c r="AG959">
        <f t="shared" si="157"/>
        <v>24</v>
      </c>
      <c r="AH959">
        <f t="shared" si="158"/>
        <v>58</v>
      </c>
      <c r="AI959">
        <f t="shared" si="159"/>
        <v>37</v>
      </c>
      <c r="AJ959" t="str">
        <f t="shared" si="160"/>
        <v>Saint-Bruno-de-Montarville</v>
      </c>
      <c r="AK959">
        <f t="shared" si="161"/>
        <v>24462</v>
      </c>
      <c r="AL959" t="str">
        <f t="shared" si="162"/>
        <v>2458037</v>
      </c>
      <c r="AN959">
        <f t="shared" si="163"/>
        <v>26</v>
      </c>
      <c r="AO959">
        <f t="shared" si="164"/>
        <v>1</v>
      </c>
    </row>
    <row r="960" spans="1:41" x14ac:dyDescent="0.2">
      <c r="A960" s="4"/>
      <c r="B960" s="29"/>
      <c r="C960" s="29"/>
      <c r="D960" s="29"/>
      <c r="E960" s="29"/>
      <c r="F960" s="29"/>
      <c r="G960" s="29"/>
      <c r="H960" s="30" t="s">
        <v>951</v>
      </c>
      <c r="I960" s="30"/>
      <c r="J960" s="30"/>
      <c r="K960" s="30"/>
      <c r="L960" s="30"/>
      <c r="M960" s="30" t="s">
        <v>887</v>
      </c>
      <c r="N960" s="30"/>
      <c r="O960" s="30"/>
      <c r="P960" s="30"/>
      <c r="Q960" s="30"/>
      <c r="R960" s="30"/>
      <c r="S960" s="30"/>
      <c r="T960" s="30"/>
      <c r="U960" s="30"/>
      <c r="V960" s="30"/>
      <c r="W960" s="6">
        <v>24</v>
      </c>
      <c r="X960" s="15">
        <v>75</v>
      </c>
      <c r="Y960" s="31">
        <v>5</v>
      </c>
      <c r="Z960" s="31"/>
      <c r="AC960" t="str">
        <f t="shared" si="155"/>
        <v>Saint-Colomban</v>
      </c>
      <c r="AD960" t="str">
        <f t="shared" si="156"/>
        <v>V</v>
      </c>
      <c r="AE960" t="str">
        <f t="shared" si="154"/>
        <v>TRUE</v>
      </c>
      <c r="AG960">
        <f t="shared" si="157"/>
        <v>24</v>
      </c>
      <c r="AH960">
        <f t="shared" si="158"/>
        <v>75</v>
      </c>
      <c r="AI960">
        <f t="shared" si="159"/>
        <v>5</v>
      </c>
      <c r="AJ960" t="str">
        <f t="shared" si="160"/>
        <v>Saint-Colomban</v>
      </c>
      <c r="AK960">
        <f t="shared" si="161"/>
        <v>24462</v>
      </c>
      <c r="AL960" t="str">
        <f t="shared" si="162"/>
        <v>2475005</v>
      </c>
      <c r="AN960">
        <f t="shared" si="163"/>
        <v>14</v>
      </c>
      <c r="AO960">
        <f t="shared" si="164"/>
        <v>1</v>
      </c>
    </row>
    <row r="961" spans="1:41" x14ac:dyDescent="0.2">
      <c r="A961" s="4"/>
      <c r="B961" s="29"/>
      <c r="C961" s="29"/>
      <c r="D961" s="29"/>
      <c r="E961" s="29"/>
      <c r="F961" s="29"/>
      <c r="G961" s="29"/>
      <c r="H961" s="30" t="s">
        <v>952</v>
      </c>
      <c r="I961" s="30"/>
      <c r="J961" s="30"/>
      <c r="K961" s="30"/>
      <c r="L961" s="30"/>
      <c r="M961" s="30" t="s">
        <v>887</v>
      </c>
      <c r="N961" s="30"/>
      <c r="O961" s="30"/>
      <c r="P961" s="30"/>
      <c r="Q961" s="30"/>
      <c r="R961" s="30"/>
      <c r="S961" s="30"/>
      <c r="T961" s="30"/>
      <c r="U961" s="30"/>
      <c r="V961" s="30"/>
      <c r="W961" s="6">
        <v>24</v>
      </c>
      <c r="X961" s="15">
        <v>67</v>
      </c>
      <c r="Y961" s="31">
        <v>35</v>
      </c>
      <c r="Z961" s="31"/>
      <c r="AC961" t="str">
        <f t="shared" si="155"/>
        <v>Saint-Constant</v>
      </c>
      <c r="AD961" t="str">
        <f t="shared" si="156"/>
        <v>V</v>
      </c>
      <c r="AE961" t="str">
        <f t="shared" si="154"/>
        <v>TRUE</v>
      </c>
      <c r="AG961">
        <f t="shared" si="157"/>
        <v>24</v>
      </c>
      <c r="AH961">
        <f t="shared" si="158"/>
        <v>67</v>
      </c>
      <c r="AI961">
        <f t="shared" si="159"/>
        <v>35</v>
      </c>
      <c r="AJ961" t="str">
        <f t="shared" si="160"/>
        <v>Saint-Constant</v>
      </c>
      <c r="AK961">
        <f t="shared" si="161"/>
        <v>24462</v>
      </c>
      <c r="AL961" t="str">
        <f t="shared" si="162"/>
        <v>2467035</v>
      </c>
      <c r="AN961">
        <f t="shared" si="163"/>
        <v>14</v>
      </c>
      <c r="AO961">
        <f t="shared" si="164"/>
        <v>1</v>
      </c>
    </row>
    <row r="962" spans="1:41" x14ac:dyDescent="0.2">
      <c r="A962" s="4"/>
      <c r="B962" s="29"/>
      <c r="C962" s="29"/>
      <c r="D962" s="29"/>
      <c r="E962" s="29"/>
      <c r="F962" s="29"/>
      <c r="G962" s="29"/>
      <c r="H962" s="30" t="s">
        <v>953</v>
      </c>
      <c r="I962" s="30"/>
      <c r="J962" s="30"/>
      <c r="K962" s="30"/>
      <c r="L962" s="30"/>
      <c r="M962" s="30" t="s">
        <v>887</v>
      </c>
      <c r="N962" s="30"/>
      <c r="O962" s="30"/>
      <c r="P962" s="30"/>
      <c r="Q962" s="30"/>
      <c r="R962" s="30"/>
      <c r="S962" s="30"/>
      <c r="T962" s="30"/>
      <c r="U962" s="30"/>
      <c r="V962" s="30"/>
      <c r="W962" s="6">
        <v>24</v>
      </c>
      <c r="X962" s="15">
        <v>66</v>
      </c>
      <c r="Y962" s="47">
        <v>117</v>
      </c>
      <c r="Z962" s="47"/>
      <c r="AC962" t="str">
        <f t="shared" si="155"/>
        <v>Sainte-Anne-de-Bellevue</v>
      </c>
      <c r="AD962" t="str">
        <f t="shared" si="156"/>
        <v>V</v>
      </c>
      <c r="AE962" t="str">
        <f t="shared" si="154"/>
        <v>TRUE</v>
      </c>
      <c r="AG962">
        <f t="shared" si="157"/>
        <v>24</v>
      </c>
      <c r="AH962">
        <f t="shared" si="158"/>
        <v>66</v>
      </c>
      <c r="AI962">
        <f t="shared" si="159"/>
        <v>117</v>
      </c>
      <c r="AJ962" t="str">
        <f t="shared" si="160"/>
        <v>Sainte-Anne-de-Bellevue</v>
      </c>
      <c r="AK962">
        <f t="shared" si="161"/>
        <v>24462</v>
      </c>
      <c r="AL962" t="str">
        <f t="shared" si="162"/>
        <v>2466117</v>
      </c>
      <c r="AN962">
        <f t="shared" si="163"/>
        <v>23</v>
      </c>
      <c r="AO962">
        <f t="shared" si="164"/>
        <v>1</v>
      </c>
    </row>
    <row r="963" spans="1:41" x14ac:dyDescent="0.2">
      <c r="A963" s="4"/>
      <c r="B963" s="29"/>
      <c r="C963" s="29"/>
      <c r="D963" s="29"/>
      <c r="E963" s="29"/>
      <c r="F963" s="29"/>
      <c r="G963" s="29"/>
      <c r="H963" s="30" t="s">
        <v>954</v>
      </c>
      <c r="I963" s="30"/>
      <c r="J963" s="30"/>
      <c r="K963" s="30"/>
      <c r="L963" s="30"/>
      <c r="M963" s="30" t="s">
        <v>887</v>
      </c>
      <c r="N963" s="30"/>
      <c r="O963" s="30"/>
      <c r="P963" s="30"/>
      <c r="Q963" s="30"/>
      <c r="R963" s="30"/>
      <c r="S963" s="30"/>
      <c r="T963" s="30"/>
      <c r="U963" s="30"/>
      <c r="V963" s="30"/>
      <c r="W963" s="6">
        <v>24</v>
      </c>
      <c r="X963" s="15">
        <v>73</v>
      </c>
      <c r="Y963" s="31">
        <v>35</v>
      </c>
      <c r="Z963" s="31"/>
      <c r="AC963" t="str">
        <f t="shared" si="155"/>
        <v>Sainte-Anne-des-Plaines</v>
      </c>
      <c r="AD963" t="str">
        <f t="shared" si="156"/>
        <v>V</v>
      </c>
      <c r="AE963" t="str">
        <f t="shared" si="154"/>
        <v>TRUE</v>
      </c>
      <c r="AG963">
        <f t="shared" si="157"/>
        <v>24</v>
      </c>
      <c r="AH963">
        <f t="shared" si="158"/>
        <v>73</v>
      </c>
      <c r="AI963">
        <f t="shared" si="159"/>
        <v>35</v>
      </c>
      <c r="AJ963" t="str">
        <f t="shared" si="160"/>
        <v>Sainte-Anne-des-Plaines</v>
      </c>
      <c r="AK963">
        <f t="shared" si="161"/>
        <v>24462</v>
      </c>
      <c r="AL963" t="str">
        <f t="shared" si="162"/>
        <v>2473035</v>
      </c>
      <c r="AN963">
        <f t="shared" si="163"/>
        <v>23</v>
      </c>
      <c r="AO963">
        <f t="shared" si="164"/>
        <v>1</v>
      </c>
    </row>
    <row r="964" spans="1:41" x14ac:dyDescent="0.2">
      <c r="A964" s="4"/>
      <c r="B964" s="29"/>
      <c r="C964" s="29"/>
      <c r="D964" s="29"/>
      <c r="E964" s="29"/>
      <c r="F964" s="29"/>
      <c r="G964" s="29"/>
      <c r="H964" s="30" t="s">
        <v>955</v>
      </c>
      <c r="I964" s="30"/>
      <c r="J964" s="30"/>
      <c r="K964" s="30"/>
      <c r="L964" s="30"/>
      <c r="M964" s="30" t="s">
        <v>887</v>
      </c>
      <c r="N964" s="30"/>
      <c r="O964" s="30"/>
      <c r="P964" s="30"/>
      <c r="Q964" s="30"/>
      <c r="R964" s="30"/>
      <c r="S964" s="30"/>
      <c r="T964" s="30"/>
      <c r="U964" s="30"/>
      <c r="V964" s="30"/>
      <c r="W964" s="6">
        <v>24</v>
      </c>
      <c r="X964" s="15">
        <v>67</v>
      </c>
      <c r="Y964" s="31">
        <v>30</v>
      </c>
      <c r="Z964" s="31"/>
      <c r="AC964" t="str">
        <f t="shared" si="155"/>
        <v>Sainte-Catherine</v>
      </c>
      <c r="AD964" t="str">
        <f t="shared" si="156"/>
        <v>V</v>
      </c>
      <c r="AE964" t="str">
        <f t="shared" ref="AE964:AE1027" si="165">IF(OR(EXACT(AD964, "C"), EXACT(AD964, "C"), EXACT(AD964, "CC"), EXACT(AD964, "CG"), EXACT(AD964, "CN"), EXACT(AD964, "COM"), EXACT(AD964, "CT"), EXACT(AD964, "CU"), EXACT(AD964, "CV"), EXACT(AD964, "CY"), EXACT(AD964, "DM"), EXACT(AD964, "HAM"), EXACT(AD964, "IM"), EXACT(AD964, "IRI"), EXACT(AD964, "LGD"), EXACT(AD964, "M"), EXACT(AD964, "MD"), EXACT(AD964, "MÉ"), EXACT(AD964, "MU"), EXACT(AD964, "NH"), EXACT(AD964, "NL"), EXACT(AD964, "NO"), EXACT(AD964, "NV"), EXACT(AD964, "P"), EXACT(AD964, "PE"), EXACT(AD964, "RCR"), EXACT(AD964, "RDA"), EXACT(AD964, "RGM"), EXACT(AD964, "RM"), EXACT(AD964, "RV"), EXACT(AD964, "SC"), EXACT(AD964, "SÉ"), EXACT(AD964, "S-É"), EXACT(AD964, "SET"), EXACT(AD964, "SG"), EXACT(AD964, "SM"), EXACT(AD964, "SV"), EXACT(AD964, "T"), EXACT(AD964, "TC"), EXACT(AD964, "TI"), EXACT(AD964, "TK"), EXACT(AD964, "TL"), EXACT(AD964, "TP"), EXACT(AD964, "TV"), EXACT(AD964, "V"), EXACT(AD964, "VC"), EXACT(AD964, "VK"), EXACT(AD964, "VL")), "TRUE", "FALSE")</f>
        <v>TRUE</v>
      </c>
      <c r="AG964">
        <f t="shared" si="157"/>
        <v>24</v>
      </c>
      <c r="AH964">
        <f t="shared" si="158"/>
        <v>67</v>
      </c>
      <c r="AI964">
        <f t="shared" si="159"/>
        <v>30</v>
      </c>
      <c r="AJ964" t="str">
        <f t="shared" si="160"/>
        <v>Sainte-Catherine</v>
      </c>
      <c r="AK964">
        <f t="shared" si="161"/>
        <v>24462</v>
      </c>
      <c r="AL964" t="str">
        <f t="shared" si="162"/>
        <v>2467030</v>
      </c>
      <c r="AN964">
        <f t="shared" si="163"/>
        <v>16</v>
      </c>
      <c r="AO964">
        <f t="shared" si="164"/>
        <v>1</v>
      </c>
    </row>
    <row r="965" spans="1:41" x14ac:dyDescent="0.2">
      <c r="A965" s="4"/>
      <c r="B965" s="29"/>
      <c r="C965" s="29"/>
      <c r="D965" s="29"/>
      <c r="E965" s="29"/>
      <c r="F965" s="29"/>
      <c r="G965" s="29"/>
      <c r="H965" s="30" t="s">
        <v>956</v>
      </c>
      <c r="I965" s="30"/>
      <c r="J965" s="30"/>
      <c r="K965" s="30"/>
      <c r="L965" s="30"/>
      <c r="M965" s="30" t="s">
        <v>887</v>
      </c>
      <c r="N965" s="30"/>
      <c r="O965" s="30"/>
      <c r="P965" s="30"/>
      <c r="Q965" s="30"/>
      <c r="R965" s="30"/>
      <c r="S965" s="30"/>
      <c r="T965" s="30"/>
      <c r="U965" s="30"/>
      <c r="V965" s="30"/>
      <c r="W965" s="6">
        <v>24</v>
      </c>
      <c r="X965" s="15">
        <v>59</v>
      </c>
      <c r="Y965" s="31">
        <v>10</v>
      </c>
      <c r="Z965" s="31"/>
      <c r="AC965" t="str">
        <f t="shared" ref="AC965:AC1028" si="166">IF(ISBLANK(H965), IF(ISBLANK(G965), "", G965), H965)</f>
        <v>Sainte-Julie</v>
      </c>
      <c r="AD965" t="str">
        <f t="shared" ref="AD965:AD1028" si="167">UPPER(TRIM(IF(ISBLANK(T965), IF(ISBLANK(S965), IF(ISBLANK(R965), IF(ISBLANK(Q965), IF(ISBLANK(P965), IF(ISBLANK(O965), IF(ISBLANK(N965), IF(ISBLANK(M965), IF(ISBLANK(L965), IF(ISBLANK(K965), IF(ISBLANK(J965), IF(ISBLANK(I965), "", I965), J965), K965), L965), M965), N965), O965), P965), Q965), R965), S965), T965)))</f>
        <v>V</v>
      </c>
      <c r="AE965" t="str">
        <f t="shared" si="165"/>
        <v>TRUE</v>
      </c>
      <c r="AG965">
        <f t="shared" ref="AG965:AG1028" si="168">IF(EXACT(AE965, "TRUE"), IF(ISBLANK(W965), IF(ISBLANK(V965), IF(ISBLANK(U965), "", IF(ISNUMBER(U965), U965, "")), IF(ISNUMBER(V965), V965, "")), IF(ISNUMBER(W965), W965, "")), "")</f>
        <v>24</v>
      </c>
      <c r="AH965">
        <f t="shared" ref="AH965:AH1028" si="169">IF(EXACT(AE965, "TRUE"), IF(ISBLANK(X965), "", IF(ISNUMBER(X965), X965, "")), "")</f>
        <v>59</v>
      </c>
      <c r="AI965">
        <f t="shared" ref="AI965:AI1028" si="170">IF(EXACT(AE965, "TRUE"), IF(ISBLANK(Z965), IF(ISBLANK(Y965), "", IF(ISNUMBER(Y965), Y965, "")), IF(ISNUMBER(Z965), Z965, "")), "")</f>
        <v>10</v>
      </c>
      <c r="AJ965" t="str">
        <f t="shared" ref="AJ965:AJ1028" si="171">IF(EXACT(AE965, "TRUE"), IF(ISBLANK(AC965), "", AC965), "")</f>
        <v>Sainte-Julie</v>
      </c>
      <c r="AK965">
        <f t="shared" ref="AK965:AK1028" si="172">IF(ISBLANK(AC965), AK964, IF(ISBLANK(E965),AK964,IF(ISBLANK(AC965),AK964,IF(ISNUMBER(E965),E965,AK964))))</f>
        <v>24462</v>
      </c>
      <c r="AL965" t="str">
        <f t="shared" ref="AL965:AL1028" si="173">IF(EXACT(AE965, "TRUE"), IF(AND(ISNUMBER(AG965), ISNUMBER(AH965), ISNUMBER(AI965)), IF(ISBLANK(AC965), "", CONCATENATE(TEXT(AG965, "00"), TEXT(AH965, "00"), TEXT(AI965, "000"))), ""), "")</f>
        <v>2459010</v>
      </c>
      <c r="AN965">
        <f t="shared" ref="AN965:AN1028" si="174">LEN(AC965)</f>
        <v>12</v>
      </c>
      <c r="AO965">
        <f t="shared" ref="AO965:AO1028" si="175">IF(EXACT(AD965, "CSD TYPE"), "", LEN(AD965))</f>
        <v>1</v>
      </c>
    </row>
    <row r="966" spans="1:41" x14ac:dyDescent="0.2">
      <c r="A966" s="4"/>
      <c r="B966" s="29"/>
      <c r="C966" s="29"/>
      <c r="D966" s="29"/>
      <c r="E966" s="29"/>
      <c r="F966" s="29"/>
      <c r="G966" s="29"/>
      <c r="H966" s="30" t="s">
        <v>957</v>
      </c>
      <c r="I966" s="30"/>
      <c r="J966" s="30"/>
      <c r="K966" s="30"/>
      <c r="L966" s="30"/>
      <c r="M966" s="30" t="s">
        <v>887</v>
      </c>
      <c r="N966" s="30"/>
      <c r="O966" s="30"/>
      <c r="P966" s="30"/>
      <c r="Q966" s="30"/>
      <c r="R966" s="30"/>
      <c r="S966" s="30"/>
      <c r="T966" s="30"/>
      <c r="U966" s="30"/>
      <c r="V966" s="30"/>
      <c r="W966" s="6">
        <v>24</v>
      </c>
      <c r="X966" s="15">
        <v>72</v>
      </c>
      <c r="Y966" s="31">
        <v>15</v>
      </c>
      <c r="Z966" s="31"/>
      <c r="AC966" t="str">
        <f t="shared" si="166"/>
        <v>Sainte-Marthe-sur-le-Lac</v>
      </c>
      <c r="AD966" t="str">
        <f t="shared" si="167"/>
        <v>V</v>
      </c>
      <c r="AE966" t="str">
        <f t="shared" si="165"/>
        <v>TRUE</v>
      </c>
      <c r="AG966">
        <f t="shared" si="168"/>
        <v>24</v>
      </c>
      <c r="AH966">
        <f t="shared" si="169"/>
        <v>72</v>
      </c>
      <c r="AI966">
        <f t="shared" si="170"/>
        <v>15</v>
      </c>
      <c r="AJ966" t="str">
        <f t="shared" si="171"/>
        <v>Sainte-Marthe-sur-le-Lac</v>
      </c>
      <c r="AK966">
        <f t="shared" si="172"/>
        <v>24462</v>
      </c>
      <c r="AL966" t="str">
        <f t="shared" si="173"/>
        <v>2472015</v>
      </c>
      <c r="AN966">
        <f t="shared" si="174"/>
        <v>24</v>
      </c>
      <c r="AO966">
        <f t="shared" si="175"/>
        <v>1</v>
      </c>
    </row>
    <row r="967" spans="1:41" x14ac:dyDescent="0.2">
      <c r="A967" s="4"/>
      <c r="B967" s="29"/>
      <c r="C967" s="29"/>
      <c r="D967" s="29"/>
      <c r="E967" s="29"/>
      <c r="F967" s="29"/>
      <c r="G967" s="29"/>
      <c r="H967" s="30" t="s">
        <v>958</v>
      </c>
      <c r="I967" s="30"/>
      <c r="J967" s="30"/>
      <c r="K967" s="30"/>
      <c r="L967" s="30"/>
      <c r="M967" s="30" t="s">
        <v>887</v>
      </c>
      <c r="N967" s="30"/>
      <c r="O967" s="30"/>
      <c r="P967" s="30"/>
      <c r="Q967" s="30"/>
      <c r="R967" s="30"/>
      <c r="S967" s="30"/>
      <c r="T967" s="30"/>
      <c r="U967" s="30"/>
      <c r="V967" s="30"/>
      <c r="W967" s="6">
        <v>24</v>
      </c>
      <c r="X967" s="15">
        <v>73</v>
      </c>
      <c r="Y967" s="31">
        <v>10</v>
      </c>
      <c r="Z967" s="31"/>
      <c r="AC967" t="str">
        <f t="shared" si="166"/>
        <v>Sainte-Thérèse</v>
      </c>
      <c r="AD967" t="str">
        <f t="shared" si="167"/>
        <v>V</v>
      </c>
      <c r="AE967" t="str">
        <f t="shared" si="165"/>
        <v>TRUE</v>
      </c>
      <c r="AG967">
        <f t="shared" si="168"/>
        <v>24</v>
      </c>
      <c r="AH967">
        <f t="shared" si="169"/>
        <v>73</v>
      </c>
      <c r="AI967">
        <f t="shared" si="170"/>
        <v>10</v>
      </c>
      <c r="AJ967" t="str">
        <f t="shared" si="171"/>
        <v>Sainte-Thérèse</v>
      </c>
      <c r="AK967">
        <f t="shared" si="172"/>
        <v>24462</v>
      </c>
      <c r="AL967" t="str">
        <f t="shared" si="173"/>
        <v>2473010</v>
      </c>
      <c r="AN967">
        <f t="shared" si="174"/>
        <v>14</v>
      </c>
      <c r="AO967">
        <f t="shared" si="175"/>
        <v>1</v>
      </c>
    </row>
    <row r="968" spans="1:41" x14ac:dyDescent="0.2">
      <c r="A968" s="4"/>
      <c r="B968" s="29"/>
      <c r="C968" s="29"/>
      <c r="D968" s="29"/>
      <c r="E968" s="29"/>
      <c r="F968" s="29"/>
      <c r="G968" s="29"/>
      <c r="H968" s="30" t="s">
        <v>959</v>
      </c>
      <c r="I968" s="30"/>
      <c r="J968" s="30"/>
      <c r="K968" s="30"/>
      <c r="L968" s="30"/>
      <c r="M968" s="30" t="s">
        <v>887</v>
      </c>
      <c r="N968" s="30"/>
      <c r="O968" s="30"/>
      <c r="P968" s="30"/>
      <c r="Q968" s="30"/>
      <c r="R968" s="30"/>
      <c r="S968" s="30"/>
      <c r="T968" s="30"/>
      <c r="U968" s="30"/>
      <c r="V968" s="30"/>
      <c r="W968" s="6">
        <v>24</v>
      </c>
      <c r="X968" s="15">
        <v>72</v>
      </c>
      <c r="Y968" s="31">
        <v>5</v>
      </c>
      <c r="Z968" s="31"/>
      <c r="AC968" t="str">
        <f t="shared" si="166"/>
        <v>Saint-Eustache</v>
      </c>
      <c r="AD968" t="str">
        <f t="shared" si="167"/>
        <v>V</v>
      </c>
      <c r="AE968" t="str">
        <f t="shared" si="165"/>
        <v>TRUE</v>
      </c>
      <c r="AG968">
        <f t="shared" si="168"/>
        <v>24</v>
      </c>
      <c r="AH968">
        <f t="shared" si="169"/>
        <v>72</v>
      </c>
      <c r="AI968">
        <f t="shared" si="170"/>
        <v>5</v>
      </c>
      <c r="AJ968" t="str">
        <f t="shared" si="171"/>
        <v>Saint-Eustache</v>
      </c>
      <c r="AK968">
        <f t="shared" si="172"/>
        <v>24462</v>
      </c>
      <c r="AL968" t="str">
        <f t="shared" si="173"/>
        <v>2472005</v>
      </c>
      <c r="AN968">
        <f t="shared" si="174"/>
        <v>14</v>
      </c>
      <c r="AO968">
        <f t="shared" si="175"/>
        <v>1</v>
      </c>
    </row>
    <row r="969" spans="1:41" x14ac:dyDescent="0.2">
      <c r="A969" s="4"/>
      <c r="B969" s="29"/>
      <c r="C969" s="29"/>
      <c r="D969" s="29"/>
      <c r="E969" s="29"/>
      <c r="F969" s="29"/>
      <c r="G969" s="29"/>
      <c r="H969" s="30" t="s">
        <v>805</v>
      </c>
      <c r="I969" s="30"/>
      <c r="J969" s="30"/>
      <c r="K969" s="30"/>
      <c r="L969" s="30"/>
      <c r="M969" s="30" t="s">
        <v>919</v>
      </c>
      <c r="N969" s="30"/>
      <c r="O969" s="30"/>
      <c r="P969" s="30"/>
      <c r="Q969" s="30"/>
      <c r="R969" s="30"/>
      <c r="S969" s="30"/>
      <c r="T969" s="30"/>
      <c r="U969" s="30"/>
      <c r="V969" s="30"/>
      <c r="W969" s="6">
        <v>24</v>
      </c>
      <c r="X969" s="15">
        <v>67</v>
      </c>
      <c r="Y969" s="31">
        <v>40</v>
      </c>
      <c r="Z969" s="31"/>
      <c r="AC969" t="str">
        <f t="shared" si="166"/>
        <v>Saint-Isidore</v>
      </c>
      <c r="AD969" t="str">
        <f t="shared" si="167"/>
        <v>PE</v>
      </c>
      <c r="AE969" t="str">
        <f t="shared" si="165"/>
        <v>TRUE</v>
      </c>
      <c r="AG969">
        <f t="shared" si="168"/>
        <v>24</v>
      </c>
      <c r="AH969">
        <f t="shared" si="169"/>
        <v>67</v>
      </c>
      <c r="AI969">
        <f t="shared" si="170"/>
        <v>40</v>
      </c>
      <c r="AJ969" t="str">
        <f t="shared" si="171"/>
        <v>Saint-Isidore</v>
      </c>
      <c r="AK969">
        <f t="shared" si="172"/>
        <v>24462</v>
      </c>
      <c r="AL969" t="str">
        <f t="shared" si="173"/>
        <v>2467040</v>
      </c>
      <c r="AN969">
        <f t="shared" si="174"/>
        <v>13</v>
      </c>
      <c r="AO969">
        <f t="shared" si="175"/>
        <v>2</v>
      </c>
    </row>
    <row r="970" spans="1:41" x14ac:dyDescent="0.2">
      <c r="A970" s="4"/>
      <c r="B970" s="29"/>
      <c r="C970" s="29"/>
      <c r="D970" s="29"/>
      <c r="E970" s="29"/>
      <c r="F970" s="29"/>
      <c r="G970" s="29"/>
      <c r="H970" s="30" t="s">
        <v>960</v>
      </c>
      <c r="I970" s="30"/>
      <c r="J970" s="30"/>
      <c r="K970" s="30"/>
      <c r="L970" s="30"/>
      <c r="M970" s="30" t="s">
        <v>887</v>
      </c>
      <c r="N970" s="30"/>
      <c r="O970" s="30"/>
      <c r="P970" s="30"/>
      <c r="Q970" s="30"/>
      <c r="R970" s="30"/>
      <c r="S970" s="30"/>
      <c r="T970" s="30"/>
      <c r="U970" s="30"/>
      <c r="V970" s="30"/>
      <c r="W970" s="6">
        <v>24</v>
      </c>
      <c r="X970" s="15">
        <v>75</v>
      </c>
      <c r="Y970" s="31">
        <v>17</v>
      </c>
      <c r="Z970" s="31"/>
      <c r="AC970" t="str">
        <f t="shared" si="166"/>
        <v>Saint-Jérôme</v>
      </c>
      <c r="AD970" t="str">
        <f t="shared" si="167"/>
        <v>V</v>
      </c>
      <c r="AE970" t="str">
        <f t="shared" si="165"/>
        <v>TRUE</v>
      </c>
      <c r="AG970">
        <f t="shared" si="168"/>
        <v>24</v>
      </c>
      <c r="AH970">
        <f t="shared" si="169"/>
        <v>75</v>
      </c>
      <c r="AI970">
        <f t="shared" si="170"/>
        <v>17</v>
      </c>
      <c r="AJ970" t="str">
        <f t="shared" si="171"/>
        <v>Saint-Jérôme</v>
      </c>
      <c r="AK970">
        <f t="shared" si="172"/>
        <v>24462</v>
      </c>
      <c r="AL970" t="str">
        <f t="shared" si="173"/>
        <v>2475017</v>
      </c>
      <c r="AN970">
        <f t="shared" si="174"/>
        <v>12</v>
      </c>
      <c r="AO970">
        <f t="shared" si="175"/>
        <v>1</v>
      </c>
    </row>
    <row r="971" spans="1:41" x14ac:dyDescent="0.2">
      <c r="A971" s="4"/>
      <c r="B971" s="29"/>
      <c r="C971" s="29"/>
      <c r="D971" s="29"/>
      <c r="E971" s="29"/>
      <c r="F971" s="29"/>
      <c r="G971" s="29"/>
      <c r="H971" s="30" t="s">
        <v>961</v>
      </c>
      <c r="I971" s="30"/>
      <c r="J971" s="30"/>
      <c r="K971" s="30"/>
      <c r="L971" s="30"/>
      <c r="M971" s="30" t="s">
        <v>922</v>
      </c>
      <c r="N971" s="30"/>
      <c r="O971" s="30"/>
      <c r="P971" s="30"/>
      <c r="Q971" s="30"/>
      <c r="R971" s="30"/>
      <c r="S971" s="30"/>
      <c r="T971" s="30"/>
      <c r="U971" s="30"/>
      <c r="V971" s="30"/>
      <c r="W971" s="6">
        <v>24</v>
      </c>
      <c r="X971" s="15">
        <v>72</v>
      </c>
      <c r="Y971" s="31">
        <v>25</v>
      </c>
      <c r="Z971" s="31"/>
      <c r="AC971" t="str">
        <f t="shared" si="166"/>
        <v>Saint-Joseph-du-Lac</v>
      </c>
      <c r="AD971" t="str">
        <f t="shared" si="167"/>
        <v>MÉ</v>
      </c>
      <c r="AE971" t="str">
        <f t="shared" si="165"/>
        <v>TRUE</v>
      </c>
      <c r="AG971">
        <f t="shared" si="168"/>
        <v>24</v>
      </c>
      <c r="AH971">
        <f t="shared" si="169"/>
        <v>72</v>
      </c>
      <c r="AI971">
        <f t="shared" si="170"/>
        <v>25</v>
      </c>
      <c r="AJ971" t="str">
        <f t="shared" si="171"/>
        <v>Saint-Joseph-du-Lac</v>
      </c>
      <c r="AK971">
        <f t="shared" si="172"/>
        <v>24462</v>
      </c>
      <c r="AL971" t="str">
        <f t="shared" si="173"/>
        <v>2472025</v>
      </c>
      <c r="AN971">
        <f t="shared" si="174"/>
        <v>19</v>
      </c>
      <c r="AO971">
        <f t="shared" si="175"/>
        <v>2</v>
      </c>
    </row>
    <row r="972" spans="1:41" x14ac:dyDescent="0.2">
      <c r="A972" s="4"/>
      <c r="B972" s="29"/>
      <c r="C972" s="29"/>
      <c r="D972" s="29"/>
      <c r="E972" s="29"/>
      <c r="F972" s="29"/>
      <c r="G972" s="29"/>
      <c r="H972" s="30" t="s">
        <v>962</v>
      </c>
      <c r="I972" s="30"/>
      <c r="J972" s="30"/>
      <c r="K972" s="30"/>
      <c r="L972" s="30"/>
      <c r="M972" s="30" t="s">
        <v>887</v>
      </c>
      <c r="N972" s="30"/>
      <c r="O972" s="30"/>
      <c r="P972" s="30"/>
      <c r="Q972" s="30"/>
      <c r="R972" s="30"/>
      <c r="S972" s="30"/>
      <c r="T972" s="30"/>
      <c r="U972" s="30"/>
      <c r="V972" s="30"/>
      <c r="W972" s="6">
        <v>24</v>
      </c>
      <c r="X972" s="15">
        <v>58</v>
      </c>
      <c r="Y972" s="31">
        <v>12</v>
      </c>
      <c r="Z972" s="31"/>
      <c r="AC972" t="str">
        <f t="shared" si="166"/>
        <v>Saint-Lambert</v>
      </c>
      <c r="AD972" t="str">
        <f t="shared" si="167"/>
        <v>V</v>
      </c>
      <c r="AE972" t="str">
        <f t="shared" si="165"/>
        <v>TRUE</v>
      </c>
      <c r="AG972">
        <f t="shared" si="168"/>
        <v>24</v>
      </c>
      <c r="AH972">
        <f t="shared" si="169"/>
        <v>58</v>
      </c>
      <c r="AI972">
        <f t="shared" si="170"/>
        <v>12</v>
      </c>
      <c r="AJ972" t="str">
        <f t="shared" si="171"/>
        <v>Saint-Lambert</v>
      </c>
      <c r="AK972">
        <f t="shared" si="172"/>
        <v>24462</v>
      </c>
      <c r="AL972" t="str">
        <f t="shared" si="173"/>
        <v>2458012</v>
      </c>
      <c r="AN972">
        <f t="shared" si="174"/>
        <v>13</v>
      </c>
      <c r="AO972">
        <f t="shared" si="175"/>
        <v>1</v>
      </c>
    </row>
    <row r="973" spans="1:41" x14ac:dyDescent="0.2">
      <c r="A973" s="4"/>
      <c r="B973" s="29"/>
      <c r="C973" s="29"/>
      <c r="D973" s="29"/>
      <c r="E973" s="29"/>
      <c r="F973" s="29"/>
      <c r="G973" s="29"/>
      <c r="H973" s="30" t="s">
        <v>963</v>
      </c>
      <c r="I973" s="30"/>
      <c r="J973" s="30"/>
      <c r="K973" s="30"/>
      <c r="L973" s="30"/>
      <c r="M973" s="30" t="s">
        <v>887</v>
      </c>
      <c r="N973" s="30"/>
      <c r="O973" s="30"/>
      <c r="P973" s="30"/>
      <c r="Q973" s="30"/>
      <c r="R973" s="30"/>
      <c r="S973" s="30"/>
      <c r="T973" s="30"/>
      <c r="U973" s="30"/>
      <c r="V973" s="30"/>
      <c r="W973" s="6">
        <v>24</v>
      </c>
      <c r="X973" s="15">
        <v>71</v>
      </c>
      <c r="Y973" s="47">
        <v>105</v>
      </c>
      <c r="Z973" s="47"/>
      <c r="AC973" t="str">
        <f t="shared" si="166"/>
        <v>Saint-Lazare</v>
      </c>
      <c r="AD973" t="str">
        <f t="shared" si="167"/>
        <v>V</v>
      </c>
      <c r="AE973" t="str">
        <f t="shared" si="165"/>
        <v>TRUE</v>
      </c>
      <c r="AG973">
        <f t="shared" si="168"/>
        <v>24</v>
      </c>
      <c r="AH973">
        <f t="shared" si="169"/>
        <v>71</v>
      </c>
      <c r="AI973">
        <f t="shared" si="170"/>
        <v>105</v>
      </c>
      <c r="AJ973" t="str">
        <f t="shared" si="171"/>
        <v>Saint-Lazare</v>
      </c>
      <c r="AK973">
        <f t="shared" si="172"/>
        <v>24462</v>
      </c>
      <c r="AL973" t="str">
        <f t="shared" si="173"/>
        <v>2471105</v>
      </c>
      <c r="AN973">
        <f t="shared" si="174"/>
        <v>12</v>
      </c>
      <c r="AO973">
        <f t="shared" si="175"/>
        <v>1</v>
      </c>
    </row>
    <row r="974" spans="1:41" x14ac:dyDescent="0.2">
      <c r="A974" s="4"/>
      <c r="B974" s="29"/>
      <c r="C974" s="29"/>
      <c r="D974" s="29"/>
      <c r="E974" s="29"/>
      <c r="F974" s="29"/>
      <c r="G974" s="29"/>
      <c r="H974" s="30" t="s">
        <v>964</v>
      </c>
      <c r="I974" s="30"/>
      <c r="J974" s="30"/>
      <c r="K974" s="30"/>
      <c r="L974" s="30"/>
      <c r="M974" s="30" t="s">
        <v>922</v>
      </c>
      <c r="N974" s="30"/>
      <c r="O974" s="30"/>
      <c r="P974" s="30"/>
      <c r="Q974" s="30"/>
      <c r="R974" s="30"/>
      <c r="S974" s="30"/>
      <c r="T974" s="30"/>
      <c r="U974" s="30"/>
      <c r="V974" s="30"/>
      <c r="W974" s="6">
        <v>24</v>
      </c>
      <c r="X974" s="15">
        <v>55</v>
      </c>
      <c r="Y974" s="31">
        <v>65</v>
      </c>
      <c r="Z974" s="31"/>
      <c r="AC974" t="str">
        <f t="shared" si="166"/>
        <v>Saint-Mathias-sur-Richelieu</v>
      </c>
      <c r="AD974" t="str">
        <f t="shared" si="167"/>
        <v>MÉ</v>
      </c>
      <c r="AE974" t="str">
        <f t="shared" si="165"/>
        <v>TRUE</v>
      </c>
      <c r="AG974">
        <f t="shared" si="168"/>
        <v>24</v>
      </c>
      <c r="AH974">
        <f t="shared" si="169"/>
        <v>55</v>
      </c>
      <c r="AI974">
        <f t="shared" si="170"/>
        <v>65</v>
      </c>
      <c r="AJ974" t="str">
        <f t="shared" si="171"/>
        <v>Saint-Mathias-sur-Richelieu</v>
      </c>
      <c r="AK974">
        <f t="shared" si="172"/>
        <v>24462</v>
      </c>
      <c r="AL974" t="str">
        <f t="shared" si="173"/>
        <v>2455065</v>
      </c>
      <c r="AN974">
        <f t="shared" si="174"/>
        <v>27</v>
      </c>
      <c r="AO974">
        <f t="shared" si="175"/>
        <v>2</v>
      </c>
    </row>
    <row r="975" spans="1:41" x14ac:dyDescent="0.2">
      <c r="A975" s="4"/>
      <c r="B975" s="29"/>
      <c r="C975" s="29"/>
      <c r="D975" s="29"/>
      <c r="E975" s="29"/>
      <c r="F975" s="29"/>
      <c r="G975" s="29"/>
      <c r="H975" s="30" t="s">
        <v>965</v>
      </c>
      <c r="I975" s="30"/>
      <c r="J975" s="30"/>
      <c r="K975" s="30"/>
      <c r="L975" s="30"/>
      <c r="M975" s="30" t="s">
        <v>922</v>
      </c>
      <c r="N975" s="30"/>
      <c r="O975" s="30"/>
      <c r="P975" s="30"/>
      <c r="Q975" s="30"/>
      <c r="R975" s="30"/>
      <c r="S975" s="30"/>
      <c r="T975" s="30"/>
      <c r="U975" s="30"/>
      <c r="V975" s="30"/>
      <c r="W975" s="6">
        <v>24</v>
      </c>
      <c r="X975" s="15">
        <v>67</v>
      </c>
      <c r="Y975" s="31">
        <v>5</v>
      </c>
      <c r="Z975" s="31"/>
      <c r="AC975" t="str">
        <f t="shared" si="166"/>
        <v>Saint-Mathieu</v>
      </c>
      <c r="AD975" t="str">
        <f t="shared" si="167"/>
        <v>MÉ</v>
      </c>
      <c r="AE975" t="str">
        <f t="shared" si="165"/>
        <v>TRUE</v>
      </c>
      <c r="AG975">
        <f t="shared" si="168"/>
        <v>24</v>
      </c>
      <c r="AH975">
        <f t="shared" si="169"/>
        <v>67</v>
      </c>
      <c r="AI975">
        <f t="shared" si="170"/>
        <v>5</v>
      </c>
      <c r="AJ975" t="str">
        <f t="shared" si="171"/>
        <v>Saint-Mathieu</v>
      </c>
      <c r="AK975">
        <f t="shared" si="172"/>
        <v>24462</v>
      </c>
      <c r="AL975" t="str">
        <f t="shared" si="173"/>
        <v>2467005</v>
      </c>
      <c r="AN975">
        <f t="shared" si="174"/>
        <v>13</v>
      </c>
      <c r="AO975">
        <f t="shared" si="175"/>
        <v>2</v>
      </c>
    </row>
    <row r="976" spans="1:41" x14ac:dyDescent="0.2">
      <c r="A976" s="4"/>
      <c r="B976" s="29"/>
      <c r="C976" s="29"/>
      <c r="D976" s="29"/>
      <c r="E976" s="29"/>
      <c r="F976" s="29"/>
      <c r="G976" s="29"/>
      <c r="H976" s="30" t="s">
        <v>966</v>
      </c>
      <c r="I976" s="30"/>
      <c r="J976" s="30"/>
      <c r="K976" s="30"/>
      <c r="L976" s="30"/>
      <c r="M976" s="30" t="s">
        <v>922</v>
      </c>
      <c r="N976" s="30"/>
      <c r="O976" s="30"/>
      <c r="P976" s="30"/>
      <c r="Q976" s="30"/>
      <c r="R976" s="30"/>
      <c r="S976" s="30"/>
      <c r="T976" s="30"/>
      <c r="U976" s="30"/>
      <c r="V976" s="30"/>
      <c r="W976" s="6">
        <v>24</v>
      </c>
      <c r="X976" s="15">
        <v>57</v>
      </c>
      <c r="Y976" s="31">
        <v>45</v>
      </c>
      <c r="Z976" s="31"/>
      <c r="AC976" t="str">
        <f t="shared" si="166"/>
        <v>Saint-Mathieu-de-Beloeil</v>
      </c>
      <c r="AD976" t="str">
        <f t="shared" si="167"/>
        <v>MÉ</v>
      </c>
      <c r="AE976" t="str">
        <f t="shared" si="165"/>
        <v>TRUE</v>
      </c>
      <c r="AG976">
        <f t="shared" si="168"/>
        <v>24</v>
      </c>
      <c r="AH976">
        <f t="shared" si="169"/>
        <v>57</v>
      </c>
      <c r="AI976">
        <f t="shared" si="170"/>
        <v>45</v>
      </c>
      <c r="AJ976" t="str">
        <f t="shared" si="171"/>
        <v>Saint-Mathieu-de-Beloeil</v>
      </c>
      <c r="AK976">
        <f t="shared" si="172"/>
        <v>24462</v>
      </c>
      <c r="AL976" t="str">
        <f t="shared" si="173"/>
        <v>2457045</v>
      </c>
      <c r="AN976">
        <f t="shared" si="174"/>
        <v>24</v>
      </c>
      <c r="AO976">
        <f t="shared" si="175"/>
        <v>2</v>
      </c>
    </row>
    <row r="977" spans="1:41" x14ac:dyDescent="0.2">
      <c r="A977" s="4"/>
      <c r="B977" s="29"/>
      <c r="C977" s="29"/>
      <c r="D977" s="29"/>
      <c r="E977" s="29"/>
      <c r="F977" s="29"/>
      <c r="G977" s="29"/>
      <c r="H977" s="30" t="s">
        <v>967</v>
      </c>
      <c r="I977" s="30"/>
      <c r="J977" s="30"/>
      <c r="K977" s="30"/>
      <c r="L977" s="30"/>
      <c r="M977" s="30" t="s">
        <v>922</v>
      </c>
      <c r="N977" s="30"/>
      <c r="O977" s="30"/>
      <c r="P977" s="30"/>
      <c r="Q977" s="30"/>
      <c r="R977" s="30"/>
      <c r="S977" s="30"/>
      <c r="T977" s="30"/>
      <c r="U977" s="30"/>
      <c r="V977" s="30"/>
      <c r="W977" s="6">
        <v>24</v>
      </c>
      <c r="X977" s="15">
        <v>67</v>
      </c>
      <c r="Y977" s="31">
        <v>10</v>
      </c>
      <c r="Z977" s="31"/>
      <c r="AC977" t="str">
        <f t="shared" si="166"/>
        <v>Saint-Philippe</v>
      </c>
      <c r="AD977" t="str">
        <f t="shared" si="167"/>
        <v>MÉ</v>
      </c>
      <c r="AE977" t="str">
        <f t="shared" si="165"/>
        <v>TRUE</v>
      </c>
      <c r="AG977">
        <f t="shared" si="168"/>
        <v>24</v>
      </c>
      <c r="AH977">
        <f t="shared" si="169"/>
        <v>67</v>
      </c>
      <c r="AI977">
        <f t="shared" si="170"/>
        <v>10</v>
      </c>
      <c r="AJ977" t="str">
        <f t="shared" si="171"/>
        <v>Saint-Philippe</v>
      </c>
      <c r="AK977">
        <f t="shared" si="172"/>
        <v>24462</v>
      </c>
      <c r="AL977" t="str">
        <f t="shared" si="173"/>
        <v>2467010</v>
      </c>
      <c r="AN977">
        <f t="shared" si="174"/>
        <v>14</v>
      </c>
      <c r="AO977">
        <f t="shared" si="175"/>
        <v>2</v>
      </c>
    </row>
    <row r="978" spans="1:41" x14ac:dyDescent="0.2">
      <c r="A978" s="4"/>
      <c r="B978" s="29"/>
      <c r="C978" s="29"/>
      <c r="D978" s="29"/>
      <c r="E978" s="29"/>
      <c r="F978" s="29"/>
      <c r="G978" s="29"/>
      <c r="H978" s="30" t="s">
        <v>968</v>
      </c>
      <c r="I978" s="30"/>
      <c r="J978" s="30"/>
      <c r="K978" s="30"/>
      <c r="L978" s="30"/>
      <c r="M978" s="30" t="s">
        <v>922</v>
      </c>
      <c r="N978" s="30"/>
      <c r="O978" s="30"/>
      <c r="P978" s="30"/>
      <c r="Q978" s="30"/>
      <c r="R978" s="30"/>
      <c r="S978" s="30"/>
      <c r="T978" s="30"/>
      <c r="U978" s="30"/>
      <c r="V978" s="30"/>
      <c r="W978" s="6">
        <v>24</v>
      </c>
      <c r="X978" s="15">
        <v>72</v>
      </c>
      <c r="Y978" s="31">
        <v>43</v>
      </c>
      <c r="Z978" s="31"/>
      <c r="AC978" t="str">
        <f t="shared" si="166"/>
        <v>Saint-Placide</v>
      </c>
      <c r="AD978" t="str">
        <f t="shared" si="167"/>
        <v>MÉ</v>
      </c>
      <c r="AE978" t="str">
        <f t="shared" si="165"/>
        <v>TRUE</v>
      </c>
      <c r="AG978">
        <f t="shared" si="168"/>
        <v>24</v>
      </c>
      <c r="AH978">
        <f t="shared" si="169"/>
        <v>72</v>
      </c>
      <c r="AI978">
        <f t="shared" si="170"/>
        <v>43</v>
      </c>
      <c r="AJ978" t="str">
        <f t="shared" si="171"/>
        <v>Saint-Placide</v>
      </c>
      <c r="AK978">
        <f t="shared" si="172"/>
        <v>24462</v>
      </c>
      <c r="AL978" t="str">
        <f t="shared" si="173"/>
        <v>2472043</v>
      </c>
      <c r="AN978">
        <f t="shared" si="174"/>
        <v>13</v>
      </c>
      <c r="AO978">
        <f t="shared" si="175"/>
        <v>2</v>
      </c>
    </row>
    <row r="979" spans="1:41" x14ac:dyDescent="0.2">
      <c r="A979" s="4"/>
      <c r="B979" s="29"/>
      <c r="C979" s="29"/>
      <c r="D979" s="29"/>
      <c r="E979" s="29"/>
      <c r="F979" s="29"/>
      <c r="G979" s="29"/>
      <c r="H979" s="30" t="s">
        <v>969</v>
      </c>
      <c r="I979" s="30"/>
      <c r="J979" s="30"/>
      <c r="K979" s="30"/>
      <c r="L979" s="30"/>
      <c r="M979" s="30" t="s">
        <v>919</v>
      </c>
      <c r="N979" s="30"/>
      <c r="O979" s="30"/>
      <c r="P979" s="30"/>
      <c r="Q979" s="30"/>
      <c r="R979" s="30"/>
      <c r="S979" s="30"/>
      <c r="T979" s="30"/>
      <c r="U979" s="30"/>
      <c r="V979" s="30"/>
      <c r="W979" s="6">
        <v>24</v>
      </c>
      <c r="X979" s="15">
        <v>60</v>
      </c>
      <c r="Y979" s="31">
        <v>20</v>
      </c>
      <c r="Z979" s="31"/>
      <c r="AC979" t="str">
        <f t="shared" si="166"/>
        <v>Saint-Sulpice</v>
      </c>
      <c r="AD979" t="str">
        <f t="shared" si="167"/>
        <v>PE</v>
      </c>
      <c r="AE979" t="str">
        <f t="shared" si="165"/>
        <v>TRUE</v>
      </c>
      <c r="AG979">
        <f t="shared" si="168"/>
        <v>24</v>
      </c>
      <c r="AH979">
        <f t="shared" si="169"/>
        <v>60</v>
      </c>
      <c r="AI979">
        <f t="shared" si="170"/>
        <v>20</v>
      </c>
      <c r="AJ979" t="str">
        <f t="shared" si="171"/>
        <v>Saint-Sulpice</v>
      </c>
      <c r="AK979">
        <f t="shared" si="172"/>
        <v>24462</v>
      </c>
      <c r="AL979" t="str">
        <f t="shared" si="173"/>
        <v>2460020</v>
      </c>
      <c r="AN979">
        <f t="shared" si="174"/>
        <v>13</v>
      </c>
      <c r="AO979">
        <f t="shared" si="175"/>
        <v>2</v>
      </c>
    </row>
    <row r="980" spans="1:41" x14ac:dyDescent="0.2">
      <c r="A980" s="4"/>
      <c r="B980" s="29"/>
      <c r="C980" s="29"/>
      <c r="D980" s="29"/>
      <c r="E980" s="29"/>
      <c r="F980" s="29"/>
      <c r="G980" s="29"/>
      <c r="H980" s="30" t="s">
        <v>970</v>
      </c>
      <c r="I980" s="30"/>
      <c r="J980" s="30"/>
      <c r="K980" s="30"/>
      <c r="L980" s="30"/>
      <c r="M980" s="30" t="s">
        <v>922</v>
      </c>
      <c r="N980" s="30"/>
      <c r="O980" s="30"/>
      <c r="P980" s="30"/>
      <c r="Q980" s="30"/>
      <c r="R980" s="30"/>
      <c r="S980" s="30"/>
      <c r="T980" s="30"/>
      <c r="U980" s="30"/>
      <c r="V980" s="30"/>
      <c r="W980" s="6">
        <v>24</v>
      </c>
      <c r="X980" s="15">
        <v>71</v>
      </c>
      <c r="Y980" s="31">
        <v>25</v>
      </c>
      <c r="Z980" s="31"/>
      <c r="AC980" t="str">
        <f t="shared" si="166"/>
        <v>Saint-Zotique</v>
      </c>
      <c r="AD980" t="str">
        <f t="shared" si="167"/>
        <v>MÉ</v>
      </c>
      <c r="AE980" t="str">
        <f t="shared" si="165"/>
        <v>TRUE</v>
      </c>
      <c r="AG980">
        <f t="shared" si="168"/>
        <v>24</v>
      </c>
      <c r="AH980">
        <f t="shared" si="169"/>
        <v>71</v>
      </c>
      <c r="AI980">
        <f t="shared" si="170"/>
        <v>25</v>
      </c>
      <c r="AJ980" t="str">
        <f t="shared" si="171"/>
        <v>Saint-Zotique</v>
      </c>
      <c r="AK980">
        <f t="shared" si="172"/>
        <v>24462</v>
      </c>
      <c r="AL980" t="str">
        <f t="shared" si="173"/>
        <v>2471025</v>
      </c>
      <c r="AN980">
        <f t="shared" si="174"/>
        <v>13</v>
      </c>
      <c r="AO980">
        <f t="shared" si="175"/>
        <v>2</v>
      </c>
    </row>
    <row r="981" spans="1:41" x14ac:dyDescent="0.2">
      <c r="A981" s="4"/>
      <c r="B981" s="29"/>
      <c r="C981" s="29"/>
      <c r="D981" s="29"/>
      <c r="E981" s="29"/>
      <c r="F981" s="29"/>
      <c r="G981" s="29"/>
      <c r="H981" s="30" t="s">
        <v>971</v>
      </c>
      <c r="I981" s="30"/>
      <c r="J981" s="30"/>
      <c r="K981" s="30"/>
      <c r="L981" s="30"/>
      <c r="M981" s="30" t="s">
        <v>643</v>
      </c>
      <c r="N981" s="30"/>
      <c r="O981" s="30"/>
      <c r="P981" s="30"/>
      <c r="Q981" s="30"/>
      <c r="R981" s="30"/>
      <c r="S981" s="30"/>
      <c r="T981" s="30"/>
      <c r="U981" s="30"/>
      <c r="V981" s="30"/>
      <c r="W981" s="6">
        <v>24</v>
      </c>
      <c r="X981" s="15">
        <v>66</v>
      </c>
      <c r="Y981" s="47">
        <v>127</v>
      </c>
      <c r="Z981" s="47"/>
      <c r="AC981" t="str">
        <f t="shared" si="166"/>
        <v>Senneville</v>
      </c>
      <c r="AD981" t="str">
        <f t="shared" si="167"/>
        <v>VL</v>
      </c>
      <c r="AE981" t="str">
        <f t="shared" si="165"/>
        <v>TRUE</v>
      </c>
      <c r="AG981">
        <f t="shared" si="168"/>
        <v>24</v>
      </c>
      <c r="AH981">
        <f t="shared" si="169"/>
        <v>66</v>
      </c>
      <c r="AI981">
        <f t="shared" si="170"/>
        <v>127</v>
      </c>
      <c r="AJ981" t="str">
        <f t="shared" si="171"/>
        <v>Senneville</v>
      </c>
      <c r="AK981">
        <f t="shared" si="172"/>
        <v>24462</v>
      </c>
      <c r="AL981" t="str">
        <f t="shared" si="173"/>
        <v>2466127</v>
      </c>
      <c r="AN981">
        <f t="shared" si="174"/>
        <v>10</v>
      </c>
      <c r="AO981">
        <f t="shared" si="175"/>
        <v>2</v>
      </c>
    </row>
    <row r="982" spans="1:41" x14ac:dyDescent="0.2">
      <c r="A982" s="4"/>
      <c r="B982" s="29"/>
      <c r="C982" s="29"/>
      <c r="D982" s="29"/>
      <c r="E982" s="29"/>
      <c r="F982" s="29"/>
      <c r="G982" s="29"/>
      <c r="H982" s="30" t="s">
        <v>972</v>
      </c>
      <c r="I982" s="30"/>
      <c r="J982" s="30"/>
      <c r="K982" s="30"/>
      <c r="L982" s="30"/>
      <c r="M982" s="30" t="s">
        <v>922</v>
      </c>
      <c r="N982" s="30"/>
      <c r="O982" s="30"/>
      <c r="P982" s="30"/>
      <c r="Q982" s="30"/>
      <c r="R982" s="30"/>
      <c r="S982" s="30"/>
      <c r="T982" s="30"/>
      <c r="U982" s="30"/>
      <c r="V982" s="30"/>
      <c r="W982" s="6">
        <v>24</v>
      </c>
      <c r="X982" s="15">
        <v>71</v>
      </c>
      <c r="Y982" s="31">
        <v>75</v>
      </c>
      <c r="Z982" s="31"/>
      <c r="AC982" t="str">
        <f t="shared" si="166"/>
        <v>Terrasse-Vaudreuil</v>
      </c>
      <c r="AD982" t="str">
        <f t="shared" si="167"/>
        <v>MÉ</v>
      </c>
      <c r="AE982" t="str">
        <f t="shared" si="165"/>
        <v>TRUE</v>
      </c>
      <c r="AG982">
        <f t="shared" si="168"/>
        <v>24</v>
      </c>
      <c r="AH982">
        <f t="shared" si="169"/>
        <v>71</v>
      </c>
      <c r="AI982">
        <f t="shared" si="170"/>
        <v>75</v>
      </c>
      <c r="AJ982" t="str">
        <f t="shared" si="171"/>
        <v>Terrasse-Vaudreuil</v>
      </c>
      <c r="AK982">
        <f t="shared" si="172"/>
        <v>24462</v>
      </c>
      <c r="AL982" t="str">
        <f t="shared" si="173"/>
        <v>2471075</v>
      </c>
      <c r="AN982">
        <f t="shared" si="174"/>
        <v>18</v>
      </c>
      <c r="AO982">
        <f t="shared" si="175"/>
        <v>2</v>
      </c>
    </row>
    <row r="983" spans="1:41" x14ac:dyDescent="0.2">
      <c r="A983" s="4"/>
      <c r="B983" s="29"/>
      <c r="C983" s="29"/>
      <c r="D983" s="29"/>
      <c r="E983" s="29"/>
      <c r="F983" s="29"/>
      <c r="G983" s="29"/>
      <c r="H983" s="30" t="s">
        <v>973</v>
      </c>
      <c r="I983" s="30"/>
      <c r="J983" s="30"/>
      <c r="K983" s="30"/>
      <c r="L983" s="30"/>
      <c r="M983" s="30" t="s">
        <v>887</v>
      </c>
      <c r="N983" s="30"/>
      <c r="O983" s="30"/>
      <c r="P983" s="30"/>
      <c r="Q983" s="30"/>
      <c r="R983" s="30"/>
      <c r="S983" s="30"/>
      <c r="T983" s="30"/>
      <c r="U983" s="30"/>
      <c r="V983" s="30"/>
      <c r="W983" s="6">
        <v>24</v>
      </c>
      <c r="X983" s="15">
        <v>64</v>
      </c>
      <c r="Y983" s="31">
        <v>8</v>
      </c>
      <c r="Z983" s="31"/>
      <c r="AC983" t="str">
        <f t="shared" si="166"/>
        <v>Terrebonne</v>
      </c>
      <c r="AD983" t="str">
        <f t="shared" si="167"/>
        <v>V</v>
      </c>
      <c r="AE983" t="str">
        <f t="shared" si="165"/>
        <v>TRUE</v>
      </c>
      <c r="AG983">
        <f t="shared" si="168"/>
        <v>24</v>
      </c>
      <c r="AH983">
        <f t="shared" si="169"/>
        <v>64</v>
      </c>
      <c r="AI983">
        <f t="shared" si="170"/>
        <v>8</v>
      </c>
      <c r="AJ983" t="str">
        <f t="shared" si="171"/>
        <v>Terrebonne</v>
      </c>
      <c r="AK983">
        <f t="shared" si="172"/>
        <v>24462</v>
      </c>
      <c r="AL983" t="str">
        <f t="shared" si="173"/>
        <v>2464008</v>
      </c>
      <c r="AN983">
        <f t="shared" si="174"/>
        <v>10</v>
      </c>
      <c r="AO983">
        <f t="shared" si="175"/>
        <v>1</v>
      </c>
    </row>
    <row r="984" spans="1:41" x14ac:dyDescent="0.2">
      <c r="A984" s="4"/>
      <c r="B984" s="29"/>
      <c r="C984" s="29"/>
      <c r="D984" s="29"/>
      <c r="E984" s="29"/>
      <c r="F984" s="29"/>
      <c r="G984" s="29"/>
      <c r="H984" s="30" t="s">
        <v>974</v>
      </c>
      <c r="I984" s="30"/>
      <c r="J984" s="30"/>
      <c r="K984" s="30"/>
      <c r="L984" s="30"/>
      <c r="M984" s="30" t="s">
        <v>887</v>
      </c>
      <c r="N984" s="30"/>
      <c r="O984" s="30"/>
      <c r="P984" s="30"/>
      <c r="Q984" s="30"/>
      <c r="R984" s="30"/>
      <c r="S984" s="30"/>
      <c r="T984" s="30"/>
      <c r="U984" s="30"/>
      <c r="V984" s="30"/>
      <c r="W984" s="6">
        <v>24</v>
      </c>
      <c r="X984" s="15">
        <v>59</v>
      </c>
      <c r="Y984" s="31">
        <v>20</v>
      </c>
      <c r="Z984" s="31"/>
      <c r="AC984" t="str">
        <f t="shared" si="166"/>
        <v>Varennes</v>
      </c>
      <c r="AD984" t="str">
        <f t="shared" si="167"/>
        <v>V</v>
      </c>
      <c r="AE984" t="str">
        <f t="shared" si="165"/>
        <v>TRUE</v>
      </c>
      <c r="AG984">
        <f t="shared" si="168"/>
        <v>24</v>
      </c>
      <c r="AH984">
        <f t="shared" si="169"/>
        <v>59</v>
      </c>
      <c r="AI984">
        <f t="shared" si="170"/>
        <v>20</v>
      </c>
      <c r="AJ984" t="str">
        <f t="shared" si="171"/>
        <v>Varennes</v>
      </c>
      <c r="AK984">
        <f t="shared" si="172"/>
        <v>24462</v>
      </c>
      <c r="AL984" t="str">
        <f t="shared" si="173"/>
        <v>2459020</v>
      </c>
      <c r="AN984">
        <f t="shared" si="174"/>
        <v>8</v>
      </c>
      <c r="AO984">
        <f t="shared" si="175"/>
        <v>1</v>
      </c>
    </row>
    <row r="985" spans="1:41" x14ac:dyDescent="0.2">
      <c r="A985" s="4"/>
      <c r="B985" s="29"/>
      <c r="C985" s="29"/>
      <c r="D985" s="29"/>
      <c r="E985" s="29"/>
      <c r="F985" s="29"/>
      <c r="G985" s="29"/>
      <c r="H985" s="30" t="s">
        <v>975</v>
      </c>
      <c r="I985" s="30"/>
      <c r="J985" s="30"/>
      <c r="K985" s="30"/>
      <c r="L985" s="30"/>
      <c r="M985" s="30" t="s">
        <v>887</v>
      </c>
      <c r="N985" s="30"/>
      <c r="O985" s="30"/>
      <c r="P985" s="30"/>
      <c r="Q985" s="30"/>
      <c r="R985" s="30"/>
      <c r="S985" s="30"/>
      <c r="T985" s="30"/>
      <c r="U985" s="30"/>
      <c r="V985" s="30"/>
      <c r="W985" s="6">
        <v>24</v>
      </c>
      <c r="X985" s="15">
        <v>71</v>
      </c>
      <c r="Y985" s="31">
        <v>83</v>
      </c>
      <c r="Z985" s="31"/>
      <c r="AC985" t="str">
        <f t="shared" si="166"/>
        <v>Vaudreuil-Dorion</v>
      </c>
      <c r="AD985" t="str">
        <f t="shared" si="167"/>
        <v>V</v>
      </c>
      <c r="AE985" t="str">
        <f t="shared" si="165"/>
        <v>TRUE</v>
      </c>
      <c r="AG985">
        <f t="shared" si="168"/>
        <v>24</v>
      </c>
      <c r="AH985">
        <f t="shared" si="169"/>
        <v>71</v>
      </c>
      <c r="AI985">
        <f t="shared" si="170"/>
        <v>83</v>
      </c>
      <c r="AJ985" t="str">
        <f t="shared" si="171"/>
        <v>Vaudreuil-Dorion</v>
      </c>
      <c r="AK985">
        <f t="shared" si="172"/>
        <v>24462</v>
      </c>
      <c r="AL985" t="str">
        <f t="shared" si="173"/>
        <v>2471083</v>
      </c>
      <c r="AN985">
        <f t="shared" si="174"/>
        <v>16</v>
      </c>
      <c r="AO985">
        <f t="shared" si="175"/>
        <v>1</v>
      </c>
    </row>
    <row r="986" spans="1:41" x14ac:dyDescent="0.2">
      <c r="A986" s="4"/>
      <c r="B986" s="29"/>
      <c r="C986" s="29"/>
      <c r="D986" s="29"/>
      <c r="E986" s="29"/>
      <c r="F986" s="29"/>
      <c r="G986" s="29"/>
      <c r="H986" s="30" t="s">
        <v>976</v>
      </c>
      <c r="I986" s="30"/>
      <c r="J986" s="30"/>
      <c r="K986" s="30"/>
      <c r="L986" s="30"/>
      <c r="M986" s="30" t="s">
        <v>643</v>
      </c>
      <c r="N986" s="30"/>
      <c r="O986" s="30"/>
      <c r="P986" s="30"/>
      <c r="Q986" s="30"/>
      <c r="R986" s="30"/>
      <c r="S986" s="30"/>
      <c r="T986" s="30"/>
      <c r="U986" s="30"/>
      <c r="V986" s="30"/>
      <c r="W986" s="6">
        <v>24</v>
      </c>
      <c r="X986" s="15">
        <v>71</v>
      </c>
      <c r="Y986" s="31">
        <v>90</v>
      </c>
      <c r="Z986" s="31"/>
      <c r="AC986" t="str">
        <f t="shared" si="166"/>
        <v>Vaudreuil-sur-le-Lac</v>
      </c>
      <c r="AD986" t="str">
        <f t="shared" si="167"/>
        <v>VL</v>
      </c>
      <c r="AE986" t="str">
        <f t="shared" si="165"/>
        <v>TRUE</v>
      </c>
      <c r="AG986">
        <f t="shared" si="168"/>
        <v>24</v>
      </c>
      <c r="AH986">
        <f t="shared" si="169"/>
        <v>71</v>
      </c>
      <c r="AI986">
        <f t="shared" si="170"/>
        <v>90</v>
      </c>
      <c r="AJ986" t="str">
        <f t="shared" si="171"/>
        <v>Vaudreuil-sur-le-Lac</v>
      </c>
      <c r="AK986">
        <f t="shared" si="172"/>
        <v>24462</v>
      </c>
      <c r="AL986" t="str">
        <f t="shared" si="173"/>
        <v>2471090</v>
      </c>
      <c r="AN986">
        <f t="shared" si="174"/>
        <v>20</v>
      </c>
      <c r="AO986">
        <f t="shared" si="175"/>
        <v>2</v>
      </c>
    </row>
    <row r="987" spans="1:41" x14ac:dyDescent="0.2">
      <c r="A987" s="4"/>
      <c r="B987" s="29"/>
      <c r="C987" s="29"/>
      <c r="D987" s="29"/>
      <c r="E987" s="29"/>
      <c r="F987" s="29"/>
      <c r="G987" s="29"/>
      <c r="H987" s="30" t="s">
        <v>977</v>
      </c>
      <c r="I987" s="30"/>
      <c r="J987" s="30"/>
      <c r="K987" s="30"/>
      <c r="L987" s="30"/>
      <c r="M987" s="30" t="s">
        <v>922</v>
      </c>
      <c r="N987" s="30"/>
      <c r="O987" s="30"/>
      <c r="P987" s="30"/>
      <c r="Q987" s="30"/>
      <c r="R987" s="30"/>
      <c r="S987" s="30"/>
      <c r="T987" s="30"/>
      <c r="U987" s="30"/>
      <c r="V987" s="30"/>
      <c r="W987" s="6">
        <v>24</v>
      </c>
      <c r="X987" s="15">
        <v>59</v>
      </c>
      <c r="Y987" s="31">
        <v>25</v>
      </c>
      <c r="Z987" s="31"/>
      <c r="AC987" t="str">
        <f t="shared" si="166"/>
        <v>Verchères</v>
      </c>
      <c r="AD987" t="str">
        <f t="shared" si="167"/>
        <v>MÉ</v>
      </c>
      <c r="AE987" t="str">
        <f t="shared" si="165"/>
        <v>TRUE</v>
      </c>
      <c r="AG987">
        <f t="shared" si="168"/>
        <v>24</v>
      </c>
      <c r="AH987">
        <f t="shared" si="169"/>
        <v>59</v>
      </c>
      <c r="AI987">
        <f t="shared" si="170"/>
        <v>25</v>
      </c>
      <c r="AJ987" t="str">
        <f t="shared" si="171"/>
        <v>Verchères</v>
      </c>
      <c r="AK987">
        <f t="shared" si="172"/>
        <v>24462</v>
      </c>
      <c r="AL987" t="str">
        <f t="shared" si="173"/>
        <v>2459025</v>
      </c>
      <c r="AN987">
        <f t="shared" si="174"/>
        <v>9</v>
      </c>
      <c r="AO987">
        <f t="shared" si="175"/>
        <v>2</v>
      </c>
    </row>
    <row r="988" spans="1:41" x14ac:dyDescent="0.2">
      <c r="A988" s="4"/>
      <c r="B988" s="29"/>
      <c r="C988" s="29"/>
      <c r="D988" s="29"/>
      <c r="E988" s="29"/>
      <c r="F988" s="29"/>
      <c r="G988" s="29"/>
      <c r="H988" s="30" t="s">
        <v>978</v>
      </c>
      <c r="I988" s="30"/>
      <c r="J988" s="30"/>
      <c r="K988" s="30"/>
      <c r="L988" s="30"/>
      <c r="M988" s="30" t="s">
        <v>887</v>
      </c>
      <c r="N988" s="30"/>
      <c r="O988" s="30"/>
      <c r="P988" s="30"/>
      <c r="Q988" s="30"/>
      <c r="R988" s="30"/>
      <c r="S988" s="30"/>
      <c r="T988" s="30"/>
      <c r="U988" s="30"/>
      <c r="V988" s="30"/>
      <c r="W988" s="6">
        <v>24</v>
      </c>
      <c r="X988" s="15">
        <v>66</v>
      </c>
      <c r="Y988" s="31">
        <v>32</v>
      </c>
      <c r="Z988" s="31"/>
      <c r="AC988" t="str">
        <f t="shared" si="166"/>
        <v>Westmount</v>
      </c>
      <c r="AD988" t="str">
        <f t="shared" si="167"/>
        <v>V</v>
      </c>
      <c r="AE988" t="str">
        <f t="shared" si="165"/>
        <v>TRUE</v>
      </c>
      <c r="AG988">
        <f t="shared" si="168"/>
        <v>24</v>
      </c>
      <c r="AH988">
        <f t="shared" si="169"/>
        <v>66</v>
      </c>
      <c r="AI988">
        <f t="shared" si="170"/>
        <v>32</v>
      </c>
      <c r="AJ988" t="str">
        <f t="shared" si="171"/>
        <v>Westmount</v>
      </c>
      <c r="AK988">
        <f t="shared" si="172"/>
        <v>24462</v>
      </c>
      <c r="AL988" t="str">
        <f t="shared" si="173"/>
        <v>2466032</v>
      </c>
      <c r="AN988">
        <f t="shared" si="174"/>
        <v>9</v>
      </c>
      <c r="AO988">
        <f t="shared" si="175"/>
        <v>1</v>
      </c>
    </row>
    <row r="989" spans="1:41" ht="22.5" x14ac:dyDescent="0.2">
      <c r="A989" s="5" t="s">
        <v>979</v>
      </c>
      <c r="B989" s="36">
        <v>24505</v>
      </c>
      <c r="C989" s="36"/>
      <c r="D989" s="36"/>
      <c r="E989" s="36"/>
      <c r="F989" s="36"/>
      <c r="G989" s="36"/>
      <c r="H989" s="37" t="s">
        <v>980</v>
      </c>
      <c r="I989" s="37"/>
      <c r="J989" s="37"/>
      <c r="K989" s="37"/>
      <c r="L989" s="37"/>
      <c r="M989" s="37" t="s">
        <v>922</v>
      </c>
      <c r="N989" s="37"/>
      <c r="O989" s="37"/>
      <c r="P989" s="37"/>
      <c r="Q989" s="37"/>
      <c r="R989" s="37"/>
      <c r="S989" s="37"/>
      <c r="T989" s="37"/>
      <c r="U989" s="37"/>
      <c r="V989" s="37"/>
      <c r="W989" s="20">
        <v>24</v>
      </c>
      <c r="X989" s="17">
        <v>80</v>
      </c>
      <c r="Y989" s="36">
        <v>145</v>
      </c>
      <c r="Z989" s="36"/>
      <c r="AC989" t="str">
        <f t="shared" si="166"/>
        <v>Bowman</v>
      </c>
      <c r="AD989" t="str">
        <f t="shared" si="167"/>
        <v>MÉ</v>
      </c>
      <c r="AE989" t="str">
        <f t="shared" si="165"/>
        <v>TRUE</v>
      </c>
      <c r="AG989">
        <f t="shared" si="168"/>
        <v>24</v>
      </c>
      <c r="AH989">
        <f t="shared" si="169"/>
        <v>80</v>
      </c>
      <c r="AI989">
        <f t="shared" si="170"/>
        <v>145</v>
      </c>
      <c r="AJ989" t="str">
        <f t="shared" si="171"/>
        <v>Bowman</v>
      </c>
      <c r="AK989">
        <f t="shared" si="172"/>
        <v>24462</v>
      </c>
      <c r="AL989" t="str">
        <f t="shared" si="173"/>
        <v>2480145</v>
      </c>
      <c r="AN989">
        <f t="shared" si="174"/>
        <v>6</v>
      </c>
      <c r="AO989">
        <f t="shared" si="175"/>
        <v>2</v>
      </c>
    </row>
    <row r="990" spans="1:41" x14ac:dyDescent="0.2">
      <c r="A990" s="4"/>
      <c r="B990" s="29"/>
      <c r="C990" s="29"/>
      <c r="D990" s="29"/>
      <c r="E990" s="29"/>
      <c r="F990" s="29"/>
      <c r="G990" s="29"/>
      <c r="H990" s="30" t="s">
        <v>981</v>
      </c>
      <c r="I990" s="30"/>
      <c r="J990" s="30"/>
      <c r="K990" s="30"/>
      <c r="L990" s="30"/>
      <c r="M990" s="30" t="s">
        <v>922</v>
      </c>
      <c r="N990" s="30"/>
      <c r="O990" s="30"/>
      <c r="P990" s="30"/>
      <c r="Q990" s="30"/>
      <c r="R990" s="30"/>
      <c r="S990" s="30"/>
      <c r="T990" s="30"/>
      <c r="U990" s="30"/>
      <c r="V990" s="30"/>
      <c r="W990" s="6">
        <v>24</v>
      </c>
      <c r="X990" s="15">
        <v>82</v>
      </c>
      <c r="Y990" s="31">
        <v>20</v>
      </c>
      <c r="Z990" s="31"/>
      <c r="AC990" t="str">
        <f t="shared" si="166"/>
        <v>Cantley</v>
      </c>
      <c r="AD990" t="str">
        <f t="shared" si="167"/>
        <v>MÉ</v>
      </c>
      <c r="AE990" t="str">
        <f t="shared" si="165"/>
        <v>TRUE</v>
      </c>
      <c r="AG990">
        <f t="shared" si="168"/>
        <v>24</v>
      </c>
      <c r="AH990">
        <f t="shared" si="169"/>
        <v>82</v>
      </c>
      <c r="AI990">
        <f t="shared" si="170"/>
        <v>20</v>
      </c>
      <c r="AJ990" t="str">
        <f t="shared" si="171"/>
        <v>Cantley</v>
      </c>
      <c r="AK990">
        <f t="shared" si="172"/>
        <v>24462</v>
      </c>
      <c r="AL990" t="str">
        <f t="shared" si="173"/>
        <v>2482020</v>
      </c>
      <c r="AN990">
        <f t="shared" si="174"/>
        <v>7</v>
      </c>
      <c r="AO990">
        <f t="shared" si="175"/>
        <v>2</v>
      </c>
    </row>
    <row r="991" spans="1:41" x14ac:dyDescent="0.2">
      <c r="A991" s="4"/>
      <c r="B991" s="29"/>
      <c r="C991" s="29"/>
      <c r="D991" s="29"/>
      <c r="E991" s="29"/>
      <c r="F991" s="29"/>
      <c r="G991" s="29"/>
      <c r="H991" s="30" t="s">
        <v>982</v>
      </c>
      <c r="I991" s="30"/>
      <c r="J991" s="30"/>
      <c r="K991" s="30"/>
      <c r="L991" s="30"/>
      <c r="M991" s="30" t="s">
        <v>922</v>
      </c>
      <c r="N991" s="30"/>
      <c r="O991" s="30"/>
      <c r="P991" s="30"/>
      <c r="Q991" s="30"/>
      <c r="R991" s="30"/>
      <c r="S991" s="30"/>
      <c r="T991" s="30"/>
      <c r="U991" s="30"/>
      <c r="V991" s="30"/>
      <c r="W991" s="6">
        <v>24</v>
      </c>
      <c r="X991" s="15">
        <v>82</v>
      </c>
      <c r="Y991" s="31">
        <v>25</v>
      </c>
      <c r="Z991" s="31"/>
      <c r="AC991" t="str">
        <f t="shared" si="166"/>
        <v>Chelsea</v>
      </c>
      <c r="AD991" t="str">
        <f t="shared" si="167"/>
        <v>MÉ</v>
      </c>
      <c r="AE991" t="str">
        <f t="shared" si="165"/>
        <v>TRUE</v>
      </c>
      <c r="AG991">
        <f t="shared" si="168"/>
        <v>24</v>
      </c>
      <c r="AH991">
        <f t="shared" si="169"/>
        <v>82</v>
      </c>
      <c r="AI991">
        <f t="shared" si="170"/>
        <v>25</v>
      </c>
      <c r="AJ991" t="str">
        <f t="shared" si="171"/>
        <v>Chelsea</v>
      </c>
      <c r="AK991">
        <f t="shared" si="172"/>
        <v>24462</v>
      </c>
      <c r="AL991" t="str">
        <f t="shared" si="173"/>
        <v>2482025</v>
      </c>
      <c r="AN991">
        <f t="shared" si="174"/>
        <v>7</v>
      </c>
      <c r="AO991">
        <f t="shared" si="175"/>
        <v>2</v>
      </c>
    </row>
    <row r="992" spans="1:41" x14ac:dyDescent="0.2">
      <c r="A992" s="4"/>
      <c r="B992" s="29"/>
      <c r="C992" s="29"/>
      <c r="D992" s="29"/>
      <c r="E992" s="29"/>
      <c r="F992" s="29"/>
      <c r="G992" s="29"/>
      <c r="H992" s="30" t="s">
        <v>983</v>
      </c>
      <c r="I992" s="30"/>
      <c r="J992" s="30"/>
      <c r="K992" s="30"/>
      <c r="L992" s="30"/>
      <c r="M992" s="30" t="s">
        <v>922</v>
      </c>
      <c r="N992" s="30"/>
      <c r="O992" s="30"/>
      <c r="P992" s="30"/>
      <c r="Q992" s="30"/>
      <c r="R992" s="30"/>
      <c r="S992" s="30"/>
      <c r="T992" s="30"/>
      <c r="U992" s="30"/>
      <c r="V992" s="30"/>
      <c r="W992" s="6">
        <v>24</v>
      </c>
      <c r="X992" s="15">
        <v>83</v>
      </c>
      <c r="Y992" s="31">
        <v>5</v>
      </c>
      <c r="Z992" s="31"/>
      <c r="AC992" t="str">
        <f t="shared" si="166"/>
        <v>Denholm</v>
      </c>
      <c r="AD992" t="str">
        <f t="shared" si="167"/>
        <v>MÉ</v>
      </c>
      <c r="AE992" t="str">
        <f t="shared" si="165"/>
        <v>TRUE</v>
      </c>
      <c r="AG992">
        <f t="shared" si="168"/>
        <v>24</v>
      </c>
      <c r="AH992">
        <f t="shared" si="169"/>
        <v>83</v>
      </c>
      <c r="AI992">
        <f t="shared" si="170"/>
        <v>5</v>
      </c>
      <c r="AJ992" t="str">
        <f t="shared" si="171"/>
        <v>Denholm</v>
      </c>
      <c r="AK992">
        <f t="shared" si="172"/>
        <v>24462</v>
      </c>
      <c r="AL992" t="str">
        <f t="shared" si="173"/>
        <v>2483005</v>
      </c>
      <c r="AN992">
        <f t="shared" si="174"/>
        <v>7</v>
      </c>
      <c r="AO992">
        <f t="shared" si="175"/>
        <v>2</v>
      </c>
    </row>
    <row r="993" spans="1:41" x14ac:dyDescent="0.2">
      <c r="A993" s="4"/>
      <c r="B993" s="29"/>
      <c r="C993" s="29"/>
      <c r="D993" s="29"/>
      <c r="E993" s="29"/>
      <c r="F993" s="29"/>
      <c r="G993" s="29"/>
      <c r="H993" s="30" t="s">
        <v>984</v>
      </c>
      <c r="I993" s="30"/>
      <c r="J993" s="30"/>
      <c r="K993" s="30"/>
      <c r="L993" s="30"/>
      <c r="M993" s="30" t="s">
        <v>887</v>
      </c>
      <c r="N993" s="30"/>
      <c r="O993" s="30"/>
      <c r="P993" s="30"/>
      <c r="Q993" s="30"/>
      <c r="R993" s="30"/>
      <c r="S993" s="30"/>
      <c r="T993" s="30"/>
      <c r="U993" s="30"/>
      <c r="V993" s="30"/>
      <c r="W993" s="6">
        <v>24</v>
      </c>
      <c r="X993" s="15">
        <v>81</v>
      </c>
      <c r="Y993" s="31">
        <v>17</v>
      </c>
      <c r="Z993" s="31"/>
      <c r="AC993" t="str">
        <f t="shared" si="166"/>
        <v>Gatineau</v>
      </c>
      <c r="AD993" t="str">
        <f t="shared" si="167"/>
        <v>V</v>
      </c>
      <c r="AE993" t="str">
        <f t="shared" si="165"/>
        <v>TRUE</v>
      </c>
      <c r="AG993">
        <f t="shared" si="168"/>
        <v>24</v>
      </c>
      <c r="AH993">
        <f t="shared" si="169"/>
        <v>81</v>
      </c>
      <c r="AI993">
        <f t="shared" si="170"/>
        <v>17</v>
      </c>
      <c r="AJ993" t="str">
        <f t="shared" si="171"/>
        <v>Gatineau</v>
      </c>
      <c r="AK993">
        <f t="shared" si="172"/>
        <v>24462</v>
      </c>
      <c r="AL993" t="str">
        <f t="shared" si="173"/>
        <v>2481017</v>
      </c>
      <c r="AN993">
        <f t="shared" si="174"/>
        <v>8</v>
      </c>
      <c r="AO993">
        <f t="shared" si="175"/>
        <v>1</v>
      </c>
    </row>
    <row r="994" spans="1:41" x14ac:dyDescent="0.2">
      <c r="A994" s="4"/>
      <c r="B994" s="29"/>
      <c r="C994" s="29"/>
      <c r="D994" s="29"/>
      <c r="E994" s="29"/>
      <c r="F994" s="29"/>
      <c r="G994" s="29"/>
      <c r="H994" s="30" t="s">
        <v>985</v>
      </c>
      <c r="I994" s="30"/>
      <c r="J994" s="30"/>
      <c r="K994" s="30"/>
      <c r="L994" s="30"/>
      <c r="M994" s="30" t="s">
        <v>922</v>
      </c>
      <c r="N994" s="30"/>
      <c r="O994" s="30"/>
      <c r="P994" s="30"/>
      <c r="Q994" s="30"/>
      <c r="R994" s="30"/>
      <c r="S994" s="30"/>
      <c r="T994" s="30"/>
      <c r="U994" s="30"/>
      <c r="V994" s="30"/>
      <c r="W994" s="6">
        <v>24</v>
      </c>
      <c r="X994" s="15">
        <v>82</v>
      </c>
      <c r="Y994" s="31">
        <v>35</v>
      </c>
      <c r="Z994" s="31"/>
      <c r="AC994" t="str">
        <f t="shared" si="166"/>
        <v>La Pêche</v>
      </c>
      <c r="AD994" t="str">
        <f t="shared" si="167"/>
        <v>MÉ</v>
      </c>
      <c r="AE994" t="str">
        <f t="shared" si="165"/>
        <v>TRUE</v>
      </c>
      <c r="AG994">
        <f t="shared" si="168"/>
        <v>24</v>
      </c>
      <c r="AH994">
        <f t="shared" si="169"/>
        <v>82</v>
      </c>
      <c r="AI994">
        <f t="shared" si="170"/>
        <v>35</v>
      </c>
      <c r="AJ994" t="str">
        <f t="shared" si="171"/>
        <v>La Pêche</v>
      </c>
      <c r="AK994">
        <f t="shared" si="172"/>
        <v>24462</v>
      </c>
      <c r="AL994" t="str">
        <f t="shared" si="173"/>
        <v>2482035</v>
      </c>
      <c r="AN994">
        <f t="shared" si="174"/>
        <v>8</v>
      </c>
      <c r="AO994">
        <f t="shared" si="175"/>
        <v>2</v>
      </c>
    </row>
    <row r="995" spans="1:41" x14ac:dyDescent="0.2">
      <c r="A995" s="4"/>
      <c r="B995" s="29"/>
      <c r="C995" s="29"/>
      <c r="D995" s="29"/>
      <c r="E995" s="29"/>
      <c r="F995" s="29"/>
      <c r="G995" s="29"/>
      <c r="H995" s="30" t="s">
        <v>986</v>
      </c>
      <c r="I995" s="30"/>
      <c r="J995" s="30"/>
      <c r="K995" s="30"/>
      <c r="L995" s="30"/>
      <c r="M995" s="30" t="s">
        <v>922</v>
      </c>
      <c r="N995" s="30"/>
      <c r="O995" s="30"/>
      <c r="P995" s="30"/>
      <c r="Q995" s="30"/>
      <c r="R995" s="30"/>
      <c r="S995" s="30"/>
      <c r="T995" s="30"/>
      <c r="U995" s="30"/>
      <c r="V995" s="30"/>
      <c r="W995" s="6">
        <v>24</v>
      </c>
      <c r="X995" s="15">
        <v>82</v>
      </c>
      <c r="Y995" s="31">
        <v>5</v>
      </c>
      <c r="Z995" s="31"/>
      <c r="AC995" t="str">
        <f t="shared" si="166"/>
        <v>L’Ange-Gardien</v>
      </c>
      <c r="AD995" t="str">
        <f t="shared" si="167"/>
        <v>MÉ</v>
      </c>
      <c r="AE995" t="str">
        <f t="shared" si="165"/>
        <v>TRUE</v>
      </c>
      <c r="AG995">
        <f t="shared" si="168"/>
        <v>24</v>
      </c>
      <c r="AH995">
        <f t="shared" si="169"/>
        <v>82</v>
      </c>
      <c r="AI995">
        <f t="shared" si="170"/>
        <v>5</v>
      </c>
      <c r="AJ995" t="str">
        <f t="shared" si="171"/>
        <v>L’Ange-Gardien</v>
      </c>
      <c r="AK995">
        <f t="shared" si="172"/>
        <v>24462</v>
      </c>
      <c r="AL995" t="str">
        <f t="shared" si="173"/>
        <v>2482005</v>
      </c>
      <c r="AN995">
        <f t="shared" si="174"/>
        <v>14</v>
      </c>
      <c r="AO995">
        <f t="shared" si="175"/>
        <v>2</v>
      </c>
    </row>
    <row r="996" spans="1:41" x14ac:dyDescent="0.2">
      <c r="A996" s="4"/>
      <c r="B996" s="29"/>
      <c r="C996" s="29"/>
      <c r="D996" s="29"/>
      <c r="E996" s="29"/>
      <c r="F996" s="29"/>
      <c r="G996" s="29"/>
      <c r="H996" s="30" t="s">
        <v>987</v>
      </c>
      <c r="I996" s="30"/>
      <c r="J996" s="30"/>
      <c r="K996" s="30"/>
      <c r="L996" s="30"/>
      <c r="M996" s="30" t="s">
        <v>922</v>
      </c>
      <c r="N996" s="30"/>
      <c r="O996" s="30"/>
      <c r="P996" s="30"/>
      <c r="Q996" s="30"/>
      <c r="R996" s="30"/>
      <c r="S996" s="30"/>
      <c r="T996" s="30"/>
      <c r="U996" s="30"/>
      <c r="V996" s="30"/>
      <c r="W996" s="6">
        <v>24</v>
      </c>
      <c r="X996" s="15">
        <v>80</v>
      </c>
      <c r="Y996" s="31">
        <v>65</v>
      </c>
      <c r="Z996" s="31"/>
      <c r="AC996" t="str">
        <f t="shared" si="166"/>
        <v>Mayo</v>
      </c>
      <c r="AD996" t="str">
        <f t="shared" si="167"/>
        <v>MÉ</v>
      </c>
      <c r="AE996" t="str">
        <f t="shared" si="165"/>
        <v>TRUE</v>
      </c>
      <c r="AG996">
        <f t="shared" si="168"/>
        <v>24</v>
      </c>
      <c r="AH996">
        <f t="shared" si="169"/>
        <v>80</v>
      </c>
      <c r="AI996">
        <f t="shared" si="170"/>
        <v>65</v>
      </c>
      <c r="AJ996" t="str">
        <f t="shared" si="171"/>
        <v>Mayo</v>
      </c>
      <c r="AK996">
        <f t="shared" si="172"/>
        <v>24462</v>
      </c>
      <c r="AL996" t="str">
        <f t="shared" si="173"/>
        <v>2480065</v>
      </c>
      <c r="AN996">
        <f t="shared" si="174"/>
        <v>4</v>
      </c>
      <c r="AO996">
        <f t="shared" si="175"/>
        <v>2</v>
      </c>
    </row>
    <row r="997" spans="1:41" x14ac:dyDescent="0.2">
      <c r="A997" s="4"/>
      <c r="B997" s="29"/>
      <c r="C997" s="29"/>
      <c r="D997" s="29"/>
      <c r="E997" s="29"/>
      <c r="F997" s="29"/>
      <c r="G997" s="29"/>
      <c r="H997" s="30" t="s">
        <v>988</v>
      </c>
      <c r="I997" s="30"/>
      <c r="J997" s="30"/>
      <c r="K997" s="30"/>
      <c r="L997" s="30"/>
      <c r="M997" s="30" t="s">
        <v>922</v>
      </c>
      <c r="N997" s="30"/>
      <c r="O997" s="30"/>
      <c r="P997" s="30"/>
      <c r="Q997" s="30"/>
      <c r="R997" s="30"/>
      <c r="S997" s="30"/>
      <c r="T997" s="30"/>
      <c r="U997" s="30"/>
      <c r="V997" s="30"/>
      <c r="W997" s="6">
        <v>24</v>
      </c>
      <c r="X997" s="15">
        <v>82</v>
      </c>
      <c r="Y997" s="31">
        <v>10</v>
      </c>
      <c r="Z997" s="31"/>
      <c r="AC997" t="str">
        <f t="shared" si="166"/>
        <v>Notre-Dame-de-la-Salette</v>
      </c>
      <c r="AD997" t="str">
        <f t="shared" si="167"/>
        <v>MÉ</v>
      </c>
      <c r="AE997" t="str">
        <f t="shared" si="165"/>
        <v>TRUE</v>
      </c>
      <c r="AG997">
        <f t="shared" si="168"/>
        <v>24</v>
      </c>
      <c r="AH997">
        <f t="shared" si="169"/>
        <v>82</v>
      </c>
      <c r="AI997">
        <f t="shared" si="170"/>
        <v>10</v>
      </c>
      <c r="AJ997" t="str">
        <f t="shared" si="171"/>
        <v>Notre-Dame-de-la-Salette</v>
      </c>
      <c r="AK997">
        <f t="shared" si="172"/>
        <v>24462</v>
      </c>
      <c r="AL997" t="str">
        <f t="shared" si="173"/>
        <v>2482010</v>
      </c>
      <c r="AN997">
        <f t="shared" si="174"/>
        <v>24</v>
      </c>
      <c r="AO997">
        <f t="shared" si="175"/>
        <v>2</v>
      </c>
    </row>
    <row r="998" spans="1:41" x14ac:dyDescent="0.2">
      <c r="A998" s="4"/>
      <c r="B998" s="29"/>
      <c r="C998" s="29"/>
      <c r="D998" s="29"/>
      <c r="E998" s="29"/>
      <c r="F998" s="29"/>
      <c r="G998" s="29"/>
      <c r="H998" s="30" t="s">
        <v>989</v>
      </c>
      <c r="I998" s="30"/>
      <c r="J998" s="30"/>
      <c r="K998" s="30"/>
      <c r="L998" s="30"/>
      <c r="M998" s="30" t="s">
        <v>922</v>
      </c>
      <c r="N998" s="30"/>
      <c r="O998" s="30"/>
      <c r="P998" s="30"/>
      <c r="Q998" s="30"/>
      <c r="R998" s="30"/>
      <c r="S998" s="30"/>
      <c r="T998" s="30"/>
      <c r="U998" s="30"/>
      <c r="V998" s="30"/>
      <c r="W998" s="6">
        <v>24</v>
      </c>
      <c r="X998" s="15">
        <v>82</v>
      </c>
      <c r="Y998" s="31">
        <v>30</v>
      </c>
      <c r="Z998" s="31"/>
      <c r="AC998" t="str">
        <f t="shared" si="166"/>
        <v>Pontiac</v>
      </c>
      <c r="AD998" t="str">
        <f t="shared" si="167"/>
        <v>MÉ</v>
      </c>
      <c r="AE998" t="str">
        <f t="shared" si="165"/>
        <v>TRUE</v>
      </c>
      <c r="AG998">
        <f t="shared" si="168"/>
        <v>24</v>
      </c>
      <c r="AH998">
        <f t="shared" si="169"/>
        <v>82</v>
      </c>
      <c r="AI998">
        <f t="shared" si="170"/>
        <v>30</v>
      </c>
      <c r="AJ998" t="str">
        <f t="shared" si="171"/>
        <v>Pontiac</v>
      </c>
      <c r="AK998">
        <f t="shared" si="172"/>
        <v>24462</v>
      </c>
      <c r="AL998" t="str">
        <f t="shared" si="173"/>
        <v>2482030</v>
      </c>
      <c r="AN998">
        <f t="shared" si="174"/>
        <v>7</v>
      </c>
      <c r="AO998">
        <f t="shared" si="175"/>
        <v>2</v>
      </c>
    </row>
    <row r="999" spans="1:41" x14ac:dyDescent="0.2">
      <c r="A999" s="4"/>
      <c r="B999" s="29"/>
      <c r="C999" s="29"/>
      <c r="D999" s="29"/>
      <c r="E999" s="29"/>
      <c r="F999" s="29"/>
      <c r="G999" s="29"/>
      <c r="H999" s="30" t="s">
        <v>990</v>
      </c>
      <c r="I999" s="30"/>
      <c r="J999" s="30"/>
      <c r="K999" s="30"/>
      <c r="L999" s="30"/>
      <c r="M999" s="30" t="s">
        <v>922</v>
      </c>
      <c r="N999" s="30"/>
      <c r="O999" s="30"/>
      <c r="P999" s="30"/>
      <c r="Q999" s="30"/>
      <c r="R999" s="30"/>
      <c r="S999" s="30"/>
      <c r="T999" s="30"/>
      <c r="U999" s="30"/>
      <c r="V999" s="30"/>
      <c r="W999" s="6">
        <v>24</v>
      </c>
      <c r="X999" s="15">
        <v>80</v>
      </c>
      <c r="Y999" s="47">
        <v>140</v>
      </c>
      <c r="Z999" s="47"/>
      <c r="AC999" t="str">
        <f t="shared" si="166"/>
        <v>Val-des-Bois</v>
      </c>
      <c r="AD999" t="str">
        <f t="shared" si="167"/>
        <v>MÉ</v>
      </c>
      <c r="AE999" t="str">
        <f t="shared" si="165"/>
        <v>TRUE</v>
      </c>
      <c r="AG999">
        <f t="shared" si="168"/>
        <v>24</v>
      </c>
      <c r="AH999">
        <f t="shared" si="169"/>
        <v>80</v>
      </c>
      <c r="AI999">
        <f t="shared" si="170"/>
        <v>140</v>
      </c>
      <c r="AJ999" t="str">
        <f t="shared" si="171"/>
        <v>Val-des-Bois</v>
      </c>
      <c r="AK999">
        <f t="shared" si="172"/>
        <v>24462</v>
      </c>
      <c r="AL999" t="str">
        <f t="shared" si="173"/>
        <v>2480140</v>
      </c>
      <c r="AN999">
        <f t="shared" si="174"/>
        <v>12</v>
      </c>
      <c r="AO999">
        <f t="shared" si="175"/>
        <v>2</v>
      </c>
    </row>
    <row r="1000" spans="1:41" x14ac:dyDescent="0.2">
      <c r="A1000" s="4"/>
      <c r="B1000" s="29"/>
      <c r="C1000" s="29"/>
      <c r="D1000" s="29"/>
      <c r="E1000" s="29"/>
      <c r="F1000" s="29"/>
      <c r="G1000" s="29"/>
      <c r="H1000" s="30" t="s">
        <v>991</v>
      </c>
      <c r="I1000" s="30"/>
      <c r="J1000" s="30"/>
      <c r="K1000" s="30"/>
      <c r="L1000" s="30"/>
      <c r="M1000" s="30" t="s">
        <v>922</v>
      </c>
      <c r="N1000" s="30"/>
      <c r="O1000" s="30"/>
      <c r="P1000" s="30"/>
      <c r="Q1000" s="30"/>
      <c r="R1000" s="30"/>
      <c r="S1000" s="30"/>
      <c r="T1000" s="30"/>
      <c r="U1000" s="30"/>
      <c r="V1000" s="30"/>
      <c r="W1000" s="6">
        <v>24</v>
      </c>
      <c r="X1000" s="15">
        <v>82</v>
      </c>
      <c r="Y1000" s="31">
        <v>15</v>
      </c>
      <c r="Z1000" s="31"/>
      <c r="AC1000" t="str">
        <f t="shared" si="166"/>
        <v>Val-des-Monts</v>
      </c>
      <c r="AD1000" t="str">
        <f t="shared" si="167"/>
        <v>MÉ</v>
      </c>
      <c r="AE1000" t="str">
        <f t="shared" si="165"/>
        <v>TRUE</v>
      </c>
      <c r="AG1000">
        <f t="shared" si="168"/>
        <v>24</v>
      </c>
      <c r="AH1000">
        <f t="shared" si="169"/>
        <v>82</v>
      </c>
      <c r="AI1000">
        <f t="shared" si="170"/>
        <v>15</v>
      </c>
      <c r="AJ1000" t="str">
        <f t="shared" si="171"/>
        <v>Val-des-Monts</v>
      </c>
      <c r="AK1000">
        <f t="shared" si="172"/>
        <v>24462</v>
      </c>
      <c r="AL1000" t="str">
        <f t="shared" si="173"/>
        <v>2482015</v>
      </c>
      <c r="AN1000">
        <f t="shared" si="174"/>
        <v>13</v>
      </c>
      <c r="AO1000">
        <f t="shared" si="175"/>
        <v>2</v>
      </c>
    </row>
    <row r="1001" spans="1:41" x14ac:dyDescent="0.2">
      <c r="A1001" s="5" t="s">
        <v>992</v>
      </c>
      <c r="B1001" s="47">
        <v>24421</v>
      </c>
      <c r="C1001" s="47"/>
      <c r="D1001" s="47"/>
      <c r="E1001" s="47"/>
      <c r="F1001" s="47"/>
      <c r="G1001" s="47"/>
      <c r="H1001" s="30" t="s">
        <v>993</v>
      </c>
      <c r="I1001" s="30"/>
      <c r="J1001" s="30"/>
      <c r="K1001" s="30"/>
      <c r="L1001" s="30"/>
      <c r="M1001" s="30" t="s">
        <v>922</v>
      </c>
      <c r="N1001" s="30"/>
      <c r="O1001" s="30"/>
      <c r="P1001" s="30"/>
      <c r="Q1001" s="30"/>
      <c r="R1001" s="30"/>
      <c r="S1001" s="30"/>
      <c r="T1001" s="30"/>
      <c r="U1001" s="30"/>
      <c r="V1001" s="30"/>
      <c r="W1001" s="6">
        <v>24</v>
      </c>
      <c r="X1001" s="15">
        <v>19</v>
      </c>
      <c r="Y1001" s="47">
        <v>105</v>
      </c>
      <c r="Z1001" s="47"/>
      <c r="AC1001" t="str">
        <f t="shared" si="166"/>
        <v>Beaumont</v>
      </c>
      <c r="AD1001" t="str">
        <f t="shared" si="167"/>
        <v>MÉ</v>
      </c>
      <c r="AE1001" t="str">
        <f t="shared" si="165"/>
        <v>TRUE</v>
      </c>
      <c r="AG1001">
        <f t="shared" si="168"/>
        <v>24</v>
      </c>
      <c r="AH1001">
        <f t="shared" si="169"/>
        <v>19</v>
      </c>
      <c r="AI1001">
        <f t="shared" si="170"/>
        <v>105</v>
      </c>
      <c r="AJ1001" t="str">
        <f t="shared" si="171"/>
        <v>Beaumont</v>
      </c>
      <c r="AK1001">
        <f t="shared" si="172"/>
        <v>24462</v>
      </c>
      <c r="AL1001" t="str">
        <f t="shared" si="173"/>
        <v>2419105</v>
      </c>
      <c r="AN1001">
        <f t="shared" si="174"/>
        <v>8</v>
      </c>
      <c r="AO1001">
        <f t="shared" si="175"/>
        <v>2</v>
      </c>
    </row>
    <row r="1002" spans="1:41" x14ac:dyDescent="0.2">
      <c r="A1002" s="4"/>
      <c r="B1002" s="29"/>
      <c r="C1002" s="29"/>
      <c r="D1002" s="29"/>
      <c r="E1002" s="29"/>
      <c r="F1002" s="29"/>
      <c r="G1002" s="29"/>
      <c r="H1002" s="30" t="s">
        <v>994</v>
      </c>
      <c r="I1002" s="30"/>
      <c r="J1002" s="30"/>
      <c r="K1002" s="30"/>
      <c r="L1002" s="30"/>
      <c r="M1002" s="30" t="s">
        <v>922</v>
      </c>
      <c r="N1002" s="30"/>
      <c r="O1002" s="30"/>
      <c r="P1002" s="30"/>
      <c r="Q1002" s="30"/>
      <c r="R1002" s="30"/>
      <c r="S1002" s="30"/>
      <c r="T1002" s="30"/>
      <c r="U1002" s="30"/>
      <c r="V1002" s="30"/>
      <c r="W1002" s="6">
        <v>24</v>
      </c>
      <c r="X1002" s="15">
        <v>21</v>
      </c>
      <c r="Y1002" s="31">
        <v>45</v>
      </c>
      <c r="Z1002" s="31"/>
      <c r="AC1002" t="str">
        <f t="shared" si="166"/>
        <v>Boischatel</v>
      </c>
      <c r="AD1002" t="str">
        <f t="shared" si="167"/>
        <v>MÉ</v>
      </c>
      <c r="AE1002" t="str">
        <f t="shared" si="165"/>
        <v>TRUE</v>
      </c>
      <c r="AG1002">
        <f t="shared" si="168"/>
        <v>24</v>
      </c>
      <c r="AH1002">
        <f t="shared" si="169"/>
        <v>21</v>
      </c>
      <c r="AI1002">
        <f t="shared" si="170"/>
        <v>45</v>
      </c>
      <c r="AJ1002" t="str">
        <f t="shared" si="171"/>
        <v>Boischatel</v>
      </c>
      <c r="AK1002">
        <f t="shared" si="172"/>
        <v>24462</v>
      </c>
      <c r="AL1002" t="str">
        <f t="shared" si="173"/>
        <v>2421045</v>
      </c>
      <c r="AN1002">
        <f t="shared" si="174"/>
        <v>10</v>
      </c>
      <c r="AO1002">
        <f t="shared" si="175"/>
        <v>2</v>
      </c>
    </row>
    <row r="1003" spans="1:41" x14ac:dyDescent="0.2">
      <c r="A1003" s="4"/>
      <c r="B1003" s="29"/>
      <c r="C1003" s="29"/>
      <c r="D1003" s="29"/>
      <c r="E1003" s="29"/>
      <c r="F1003" s="29"/>
      <c r="G1003" s="29"/>
      <c r="H1003" s="30" t="s">
        <v>995</v>
      </c>
      <c r="I1003" s="30"/>
      <c r="J1003" s="30"/>
      <c r="K1003" s="30"/>
      <c r="L1003" s="30"/>
      <c r="M1003" s="30" t="s">
        <v>887</v>
      </c>
      <c r="N1003" s="30"/>
      <c r="O1003" s="30"/>
      <c r="P1003" s="30"/>
      <c r="Q1003" s="30"/>
      <c r="R1003" s="30"/>
      <c r="S1003" s="30"/>
      <c r="T1003" s="30"/>
      <c r="U1003" s="30"/>
      <c r="V1003" s="30"/>
      <c r="W1003" s="6">
        <v>24</v>
      </c>
      <c r="X1003" s="15">
        <v>21</v>
      </c>
      <c r="Y1003" s="31">
        <v>35</v>
      </c>
      <c r="Z1003" s="31"/>
      <c r="AC1003" t="str">
        <f t="shared" si="166"/>
        <v>Château-Richer</v>
      </c>
      <c r="AD1003" t="str">
        <f t="shared" si="167"/>
        <v>V</v>
      </c>
      <c r="AE1003" t="str">
        <f t="shared" si="165"/>
        <v>TRUE</v>
      </c>
      <c r="AG1003">
        <f t="shared" si="168"/>
        <v>24</v>
      </c>
      <c r="AH1003">
        <f t="shared" si="169"/>
        <v>21</v>
      </c>
      <c r="AI1003">
        <f t="shared" si="170"/>
        <v>35</v>
      </c>
      <c r="AJ1003" t="str">
        <f t="shared" si="171"/>
        <v>Château-Richer</v>
      </c>
      <c r="AK1003">
        <f t="shared" si="172"/>
        <v>24462</v>
      </c>
      <c r="AL1003" t="str">
        <f t="shared" si="173"/>
        <v>2421035</v>
      </c>
      <c r="AN1003">
        <f t="shared" si="174"/>
        <v>14</v>
      </c>
      <c r="AO1003">
        <f t="shared" si="175"/>
        <v>1</v>
      </c>
    </row>
    <row r="1004" spans="1:41" x14ac:dyDescent="0.2">
      <c r="A1004" s="4"/>
      <c r="B1004" s="29"/>
      <c r="C1004" s="29"/>
      <c r="D1004" s="29"/>
      <c r="E1004" s="29"/>
      <c r="F1004" s="29"/>
      <c r="G1004" s="29"/>
      <c r="H1004" s="30" t="s">
        <v>996</v>
      </c>
      <c r="I1004" s="30"/>
      <c r="J1004" s="30"/>
      <c r="K1004" s="30"/>
      <c r="L1004" s="30"/>
      <c r="M1004" s="30" t="s">
        <v>887</v>
      </c>
      <c r="N1004" s="30"/>
      <c r="O1004" s="30"/>
      <c r="P1004" s="30"/>
      <c r="Q1004" s="30"/>
      <c r="R1004" s="30"/>
      <c r="S1004" s="30"/>
      <c r="T1004" s="30"/>
      <c r="U1004" s="30"/>
      <c r="V1004" s="30"/>
      <c r="W1004" s="6">
        <v>24</v>
      </c>
      <c r="X1004" s="15">
        <v>22</v>
      </c>
      <c r="Y1004" s="31">
        <v>10</v>
      </c>
      <c r="Z1004" s="31"/>
      <c r="AC1004" t="str">
        <f t="shared" si="166"/>
        <v>Fossambault-sur-le-Lac</v>
      </c>
      <c r="AD1004" t="str">
        <f t="shared" si="167"/>
        <v>V</v>
      </c>
      <c r="AE1004" t="str">
        <f t="shared" si="165"/>
        <v>TRUE</v>
      </c>
      <c r="AG1004">
        <f t="shared" si="168"/>
        <v>24</v>
      </c>
      <c r="AH1004">
        <f t="shared" si="169"/>
        <v>22</v>
      </c>
      <c r="AI1004">
        <f t="shared" si="170"/>
        <v>10</v>
      </c>
      <c r="AJ1004" t="str">
        <f t="shared" si="171"/>
        <v>Fossambault-sur-le-Lac</v>
      </c>
      <c r="AK1004">
        <f t="shared" si="172"/>
        <v>24462</v>
      </c>
      <c r="AL1004" t="str">
        <f t="shared" si="173"/>
        <v>2422010</v>
      </c>
      <c r="AN1004">
        <f t="shared" si="174"/>
        <v>22</v>
      </c>
      <c r="AO1004">
        <f t="shared" si="175"/>
        <v>1</v>
      </c>
    </row>
    <row r="1005" spans="1:41" x14ac:dyDescent="0.2">
      <c r="A1005" s="4"/>
      <c r="B1005" s="29"/>
      <c r="C1005" s="29"/>
      <c r="D1005" s="29"/>
      <c r="E1005" s="29"/>
      <c r="F1005" s="29"/>
      <c r="G1005" s="29"/>
      <c r="H1005" s="30" t="s">
        <v>997</v>
      </c>
      <c r="I1005" s="30"/>
      <c r="J1005" s="30"/>
      <c r="K1005" s="30"/>
      <c r="L1005" s="30"/>
      <c r="M1005" s="30" t="s">
        <v>922</v>
      </c>
      <c r="N1005" s="30"/>
      <c r="O1005" s="30"/>
      <c r="P1005" s="30"/>
      <c r="Q1005" s="30"/>
      <c r="R1005" s="30"/>
      <c r="S1005" s="30"/>
      <c r="T1005" s="30"/>
      <c r="U1005" s="30"/>
      <c r="V1005" s="30"/>
      <c r="W1005" s="6">
        <v>24</v>
      </c>
      <c r="X1005" s="15">
        <v>22</v>
      </c>
      <c r="Y1005" s="31">
        <v>40</v>
      </c>
      <c r="Z1005" s="31"/>
      <c r="AC1005" t="str">
        <f t="shared" si="166"/>
        <v>Lac-Beauport</v>
      </c>
      <c r="AD1005" t="str">
        <f t="shared" si="167"/>
        <v>MÉ</v>
      </c>
      <c r="AE1005" t="str">
        <f t="shared" si="165"/>
        <v>TRUE</v>
      </c>
      <c r="AG1005">
        <f t="shared" si="168"/>
        <v>24</v>
      </c>
      <c r="AH1005">
        <f t="shared" si="169"/>
        <v>22</v>
      </c>
      <c r="AI1005">
        <f t="shared" si="170"/>
        <v>40</v>
      </c>
      <c r="AJ1005" t="str">
        <f t="shared" si="171"/>
        <v>Lac-Beauport</v>
      </c>
      <c r="AK1005">
        <f t="shared" si="172"/>
        <v>24462</v>
      </c>
      <c r="AL1005" t="str">
        <f t="shared" si="173"/>
        <v>2422040</v>
      </c>
      <c r="AN1005">
        <f t="shared" si="174"/>
        <v>12</v>
      </c>
      <c r="AO1005">
        <f t="shared" si="175"/>
        <v>2</v>
      </c>
    </row>
    <row r="1006" spans="1:41" x14ac:dyDescent="0.2">
      <c r="A1006" s="4"/>
      <c r="B1006" s="29"/>
      <c r="C1006" s="29"/>
      <c r="D1006" s="29"/>
      <c r="E1006" s="29"/>
      <c r="F1006" s="29"/>
      <c r="G1006" s="29"/>
      <c r="H1006" s="30" t="s">
        <v>998</v>
      </c>
      <c r="I1006" s="30"/>
      <c r="J1006" s="30"/>
      <c r="K1006" s="30"/>
      <c r="L1006" s="30"/>
      <c r="M1006" s="30" t="s">
        <v>887</v>
      </c>
      <c r="N1006" s="30"/>
      <c r="O1006" s="30"/>
      <c r="P1006" s="30"/>
      <c r="Q1006" s="30"/>
      <c r="R1006" s="30"/>
      <c r="S1006" s="30"/>
      <c r="T1006" s="30"/>
      <c r="U1006" s="30"/>
      <c r="V1006" s="30"/>
      <c r="W1006" s="6">
        <v>24</v>
      </c>
      <c r="X1006" s="15">
        <v>22</v>
      </c>
      <c r="Y1006" s="31">
        <v>30</v>
      </c>
      <c r="Z1006" s="31"/>
      <c r="AC1006" t="str">
        <f t="shared" si="166"/>
        <v>Lac-Delage</v>
      </c>
      <c r="AD1006" t="str">
        <f t="shared" si="167"/>
        <v>V</v>
      </c>
      <c r="AE1006" t="str">
        <f t="shared" si="165"/>
        <v>TRUE</v>
      </c>
      <c r="AG1006">
        <f t="shared" si="168"/>
        <v>24</v>
      </c>
      <c r="AH1006">
        <f t="shared" si="169"/>
        <v>22</v>
      </c>
      <c r="AI1006">
        <f t="shared" si="170"/>
        <v>30</v>
      </c>
      <c r="AJ1006" t="str">
        <f t="shared" si="171"/>
        <v>Lac-Delage</v>
      </c>
      <c r="AK1006">
        <f t="shared" si="172"/>
        <v>24462</v>
      </c>
      <c r="AL1006" t="str">
        <f t="shared" si="173"/>
        <v>2422030</v>
      </c>
      <c r="AN1006">
        <f t="shared" si="174"/>
        <v>10</v>
      </c>
      <c r="AO1006">
        <f t="shared" si="175"/>
        <v>1</v>
      </c>
    </row>
    <row r="1007" spans="1:41" x14ac:dyDescent="0.2">
      <c r="A1007" s="4"/>
      <c r="B1007" s="29"/>
      <c r="C1007" s="29"/>
      <c r="D1007" s="29"/>
      <c r="E1007" s="29"/>
      <c r="F1007" s="29"/>
      <c r="G1007" s="29"/>
      <c r="H1007" s="30" t="s">
        <v>999</v>
      </c>
      <c r="I1007" s="30"/>
      <c r="J1007" s="30"/>
      <c r="K1007" s="30"/>
      <c r="L1007" s="30"/>
      <c r="M1007" s="30" t="s">
        <v>887</v>
      </c>
      <c r="N1007" s="30"/>
      <c r="O1007" s="30"/>
      <c r="P1007" s="30"/>
      <c r="Q1007" s="30"/>
      <c r="R1007" s="30"/>
      <c r="S1007" s="30"/>
      <c r="T1007" s="30"/>
      <c r="U1007" s="30"/>
      <c r="V1007" s="30"/>
      <c r="W1007" s="6">
        <v>24</v>
      </c>
      <c r="X1007" s="15">
        <v>22</v>
      </c>
      <c r="Y1007" s="31">
        <v>15</v>
      </c>
      <c r="Z1007" s="31"/>
      <c r="AC1007" t="str">
        <f t="shared" si="166"/>
        <v>Lac-Saint-Joseph</v>
      </c>
      <c r="AD1007" t="str">
        <f t="shared" si="167"/>
        <v>V</v>
      </c>
      <c r="AE1007" t="str">
        <f t="shared" si="165"/>
        <v>TRUE</v>
      </c>
      <c r="AG1007">
        <f t="shared" si="168"/>
        <v>24</v>
      </c>
      <c r="AH1007">
        <f t="shared" si="169"/>
        <v>22</v>
      </c>
      <c r="AI1007">
        <f t="shared" si="170"/>
        <v>15</v>
      </c>
      <c r="AJ1007" t="str">
        <f t="shared" si="171"/>
        <v>Lac-Saint-Joseph</v>
      </c>
      <c r="AK1007">
        <f t="shared" si="172"/>
        <v>24462</v>
      </c>
      <c r="AL1007" t="str">
        <f t="shared" si="173"/>
        <v>2422015</v>
      </c>
      <c r="AN1007">
        <f t="shared" si="174"/>
        <v>16</v>
      </c>
      <c r="AO1007">
        <f t="shared" si="175"/>
        <v>1</v>
      </c>
    </row>
    <row r="1008" spans="1:41" x14ac:dyDescent="0.2">
      <c r="A1008" s="4"/>
      <c r="B1008" s="29"/>
      <c r="C1008" s="29"/>
      <c r="D1008" s="29"/>
      <c r="E1008" s="29"/>
      <c r="F1008" s="29"/>
      <c r="G1008" s="29"/>
      <c r="H1008" s="30" t="s">
        <v>1000</v>
      </c>
      <c r="I1008" s="30"/>
      <c r="J1008" s="30"/>
      <c r="K1008" s="30"/>
      <c r="L1008" s="30"/>
      <c r="M1008" s="30" t="s">
        <v>887</v>
      </c>
      <c r="N1008" s="30"/>
      <c r="O1008" s="30"/>
      <c r="P1008" s="30"/>
      <c r="Q1008" s="30"/>
      <c r="R1008" s="30"/>
      <c r="S1008" s="30"/>
      <c r="T1008" s="30"/>
      <c r="U1008" s="30"/>
      <c r="V1008" s="30"/>
      <c r="W1008" s="6">
        <v>24</v>
      </c>
      <c r="X1008" s="15">
        <v>23</v>
      </c>
      <c r="Y1008" s="31">
        <v>57</v>
      </c>
      <c r="Z1008" s="31"/>
      <c r="AC1008" t="str">
        <f t="shared" si="166"/>
        <v>L’Ancienne-Lorette</v>
      </c>
      <c r="AD1008" t="str">
        <f t="shared" si="167"/>
        <v>V</v>
      </c>
      <c r="AE1008" t="str">
        <f t="shared" si="165"/>
        <v>TRUE</v>
      </c>
      <c r="AG1008">
        <f t="shared" si="168"/>
        <v>24</v>
      </c>
      <c r="AH1008">
        <f t="shared" si="169"/>
        <v>23</v>
      </c>
      <c r="AI1008">
        <f t="shared" si="170"/>
        <v>57</v>
      </c>
      <c r="AJ1008" t="str">
        <f t="shared" si="171"/>
        <v>L’Ancienne-Lorette</v>
      </c>
      <c r="AK1008">
        <f t="shared" si="172"/>
        <v>24462</v>
      </c>
      <c r="AL1008" t="str">
        <f t="shared" si="173"/>
        <v>2423057</v>
      </c>
      <c r="AN1008">
        <f t="shared" si="174"/>
        <v>18</v>
      </c>
      <c r="AO1008">
        <f t="shared" si="175"/>
        <v>1</v>
      </c>
    </row>
    <row r="1009" spans="1:41" x14ac:dyDescent="0.2">
      <c r="A1009" s="4"/>
      <c r="B1009" s="29"/>
      <c r="C1009" s="29"/>
      <c r="D1009" s="29"/>
      <c r="E1009" s="29"/>
      <c r="F1009" s="29"/>
      <c r="G1009" s="29"/>
      <c r="H1009" s="30" t="s">
        <v>986</v>
      </c>
      <c r="I1009" s="30"/>
      <c r="J1009" s="30"/>
      <c r="K1009" s="30"/>
      <c r="L1009" s="30"/>
      <c r="M1009" s="30" t="s">
        <v>922</v>
      </c>
      <c r="N1009" s="30"/>
      <c r="O1009" s="30"/>
      <c r="P1009" s="30"/>
      <c r="Q1009" s="30"/>
      <c r="R1009" s="30"/>
      <c r="S1009" s="30"/>
      <c r="T1009" s="30"/>
      <c r="U1009" s="30"/>
      <c r="V1009" s="30"/>
      <c r="W1009" s="6">
        <v>24</v>
      </c>
      <c r="X1009" s="15">
        <v>21</v>
      </c>
      <c r="Y1009" s="31">
        <v>40</v>
      </c>
      <c r="Z1009" s="31"/>
      <c r="AC1009" t="str">
        <f t="shared" si="166"/>
        <v>L’Ange-Gardien</v>
      </c>
      <c r="AD1009" t="str">
        <f t="shared" si="167"/>
        <v>MÉ</v>
      </c>
      <c r="AE1009" t="str">
        <f t="shared" si="165"/>
        <v>TRUE</v>
      </c>
      <c r="AG1009">
        <f t="shared" si="168"/>
        <v>24</v>
      </c>
      <c r="AH1009">
        <f t="shared" si="169"/>
        <v>21</v>
      </c>
      <c r="AI1009">
        <f t="shared" si="170"/>
        <v>40</v>
      </c>
      <c r="AJ1009" t="str">
        <f t="shared" si="171"/>
        <v>L’Ange-Gardien</v>
      </c>
      <c r="AK1009">
        <f t="shared" si="172"/>
        <v>24462</v>
      </c>
      <c r="AL1009" t="str">
        <f t="shared" si="173"/>
        <v>2421040</v>
      </c>
      <c r="AN1009">
        <f t="shared" si="174"/>
        <v>14</v>
      </c>
      <c r="AO1009">
        <f t="shared" si="175"/>
        <v>2</v>
      </c>
    </row>
    <row r="1010" spans="1:41" x14ac:dyDescent="0.2">
      <c r="A1010" s="4"/>
      <c r="B1010" s="29"/>
      <c r="C1010" s="29"/>
      <c r="D1010" s="29"/>
      <c r="E1010" s="29"/>
      <c r="F1010" s="29"/>
      <c r="G1010" s="29"/>
      <c r="H1010" s="30" t="s">
        <v>1001</v>
      </c>
      <c r="I1010" s="30"/>
      <c r="J1010" s="30"/>
      <c r="K1010" s="30"/>
      <c r="L1010" s="30"/>
      <c r="M1010" s="30" t="s">
        <v>887</v>
      </c>
      <c r="N1010" s="30"/>
      <c r="O1010" s="30"/>
      <c r="P1010" s="30"/>
      <c r="Q1010" s="30"/>
      <c r="R1010" s="30"/>
      <c r="S1010" s="30"/>
      <c r="T1010" s="30"/>
      <c r="U1010" s="30"/>
      <c r="V1010" s="30"/>
      <c r="W1010" s="6">
        <v>24</v>
      </c>
      <c r="X1010" s="15">
        <v>25</v>
      </c>
      <c r="Y1010" s="47">
        <v>213</v>
      </c>
      <c r="Z1010" s="47"/>
      <c r="AC1010" t="str">
        <f t="shared" si="166"/>
        <v>Lévis</v>
      </c>
      <c r="AD1010" t="str">
        <f t="shared" si="167"/>
        <v>V</v>
      </c>
      <c r="AE1010" t="str">
        <f t="shared" si="165"/>
        <v>TRUE</v>
      </c>
      <c r="AG1010">
        <f t="shared" si="168"/>
        <v>24</v>
      </c>
      <c r="AH1010">
        <f t="shared" si="169"/>
        <v>25</v>
      </c>
      <c r="AI1010">
        <f t="shared" si="170"/>
        <v>213</v>
      </c>
      <c r="AJ1010" t="str">
        <f t="shared" si="171"/>
        <v>Lévis</v>
      </c>
      <c r="AK1010">
        <f t="shared" si="172"/>
        <v>24462</v>
      </c>
      <c r="AL1010" t="str">
        <f t="shared" si="173"/>
        <v>2425213</v>
      </c>
      <c r="AN1010">
        <f t="shared" si="174"/>
        <v>5</v>
      </c>
      <c r="AO1010">
        <f t="shared" si="175"/>
        <v>1</v>
      </c>
    </row>
    <row r="1011" spans="1:41" x14ac:dyDescent="0.2">
      <c r="A1011" s="33" t="s">
        <v>0</v>
      </c>
      <c r="B1011" s="33"/>
      <c r="C1011" s="33"/>
      <c r="D1011" s="33" t="s">
        <v>1</v>
      </c>
      <c r="E1011" s="33"/>
      <c r="F1011" s="33"/>
      <c r="G1011" s="33"/>
      <c r="H1011" s="33" t="s">
        <v>2</v>
      </c>
      <c r="I1011" s="33"/>
      <c r="J1011" s="33"/>
      <c r="K1011" s="33"/>
      <c r="L1011" s="33"/>
      <c r="M1011" s="33"/>
      <c r="N1011" s="33"/>
      <c r="O1011" s="33"/>
      <c r="P1011" s="33" t="s">
        <v>3</v>
      </c>
      <c r="Q1011" s="33"/>
      <c r="R1011" s="33"/>
      <c r="S1011" s="33"/>
      <c r="T1011" s="33"/>
      <c r="U1011" s="33"/>
      <c r="V1011" s="33"/>
      <c r="W1011" s="11" t="s">
        <v>4</v>
      </c>
      <c r="X1011" s="12" t="s">
        <v>5</v>
      </c>
      <c r="Y1011" s="33" t="s">
        <v>6</v>
      </c>
      <c r="Z1011" s="33"/>
      <c r="AC1011" t="str">
        <f t="shared" si="166"/>
        <v>CSD component name</v>
      </c>
      <c r="AD1011" t="str">
        <f t="shared" si="167"/>
        <v>CSD TYPE</v>
      </c>
      <c r="AE1011" t="str">
        <f t="shared" si="165"/>
        <v>FALSE</v>
      </c>
      <c r="AG1011" t="str">
        <f t="shared" si="168"/>
        <v/>
      </c>
      <c r="AH1011" t="str">
        <f t="shared" si="169"/>
        <v/>
      </c>
      <c r="AI1011" t="str">
        <f t="shared" si="170"/>
        <v/>
      </c>
      <c r="AJ1011" t="str">
        <f t="shared" si="171"/>
        <v/>
      </c>
      <c r="AK1011">
        <f t="shared" si="172"/>
        <v>24462</v>
      </c>
      <c r="AL1011" t="str">
        <f t="shared" si="173"/>
        <v/>
      </c>
      <c r="AN1011">
        <f t="shared" si="174"/>
        <v>18</v>
      </c>
      <c r="AO1011" t="str">
        <f t="shared" si="175"/>
        <v/>
      </c>
    </row>
    <row r="1012" spans="1:41" x14ac:dyDescent="0.2">
      <c r="A1012" s="43" t="s">
        <v>943</v>
      </c>
      <c r="B1012" s="43"/>
      <c r="C1012" s="43"/>
      <c r="D1012" s="43"/>
      <c r="E1012" s="43"/>
      <c r="F1012" s="43"/>
      <c r="G1012" s="43"/>
      <c r="H1012" s="52" t="s">
        <v>1002</v>
      </c>
      <c r="I1012" s="52"/>
      <c r="J1012" s="52"/>
      <c r="K1012" s="52"/>
      <c r="L1012" s="52"/>
      <c r="M1012" s="52"/>
      <c r="N1012" s="52"/>
      <c r="O1012" s="52"/>
      <c r="P1012" s="54" t="s">
        <v>887</v>
      </c>
      <c r="Q1012" s="54"/>
      <c r="R1012" s="54"/>
      <c r="S1012" s="54"/>
      <c r="T1012" s="54"/>
      <c r="U1012" s="54"/>
      <c r="V1012" s="54"/>
      <c r="W1012" s="13">
        <v>24</v>
      </c>
      <c r="X1012" s="21">
        <v>34</v>
      </c>
      <c r="Y1012" s="55">
        <v>7</v>
      </c>
      <c r="Z1012" s="55"/>
      <c r="AC1012" t="str">
        <f t="shared" si="166"/>
        <v>Neuville</v>
      </c>
      <c r="AD1012" t="str">
        <f t="shared" si="167"/>
        <v>V</v>
      </c>
      <c r="AE1012" t="str">
        <f t="shared" si="165"/>
        <v>TRUE</v>
      </c>
      <c r="AG1012">
        <f t="shared" si="168"/>
        <v>24</v>
      </c>
      <c r="AH1012">
        <f t="shared" si="169"/>
        <v>34</v>
      </c>
      <c r="AI1012">
        <f t="shared" si="170"/>
        <v>7</v>
      </c>
      <c r="AJ1012" t="str">
        <f t="shared" si="171"/>
        <v>Neuville</v>
      </c>
      <c r="AK1012">
        <f t="shared" si="172"/>
        <v>24462</v>
      </c>
      <c r="AL1012" t="str">
        <f t="shared" si="173"/>
        <v>2434007</v>
      </c>
      <c r="AN1012">
        <f t="shared" si="174"/>
        <v>8</v>
      </c>
      <c r="AO1012">
        <f t="shared" si="175"/>
        <v>1</v>
      </c>
    </row>
    <row r="1013" spans="1:41" x14ac:dyDescent="0.2">
      <c r="A1013" s="29"/>
      <c r="B1013" s="29"/>
      <c r="C1013" s="29"/>
      <c r="D1013" s="29"/>
      <c r="E1013" s="29"/>
      <c r="F1013" s="29"/>
      <c r="G1013" s="29"/>
      <c r="H1013" s="30" t="s">
        <v>1003</v>
      </c>
      <c r="I1013" s="30"/>
      <c r="J1013" s="30"/>
      <c r="K1013" s="30"/>
      <c r="L1013" s="30"/>
      <c r="M1013" s="30"/>
      <c r="N1013" s="30"/>
      <c r="O1013" s="30"/>
      <c r="P1013" s="51" t="s">
        <v>919</v>
      </c>
      <c r="Q1013" s="51"/>
      <c r="R1013" s="51"/>
      <c r="S1013" s="51"/>
      <c r="T1013" s="51"/>
      <c r="U1013" s="51"/>
      <c r="V1013" s="51"/>
      <c r="W1013" s="6">
        <v>24</v>
      </c>
      <c r="X1013" s="15">
        <v>23</v>
      </c>
      <c r="Y1013" s="31">
        <v>15</v>
      </c>
      <c r="Z1013" s="31"/>
      <c r="AC1013" t="str">
        <f t="shared" si="166"/>
        <v>Notre-Dame-des-Anges</v>
      </c>
      <c r="AD1013" t="str">
        <f t="shared" si="167"/>
        <v>PE</v>
      </c>
      <c r="AE1013" t="str">
        <f t="shared" si="165"/>
        <v>TRUE</v>
      </c>
      <c r="AG1013">
        <f t="shared" si="168"/>
        <v>24</v>
      </c>
      <c r="AH1013">
        <f t="shared" si="169"/>
        <v>23</v>
      </c>
      <c r="AI1013">
        <f t="shared" si="170"/>
        <v>15</v>
      </c>
      <c r="AJ1013" t="str">
        <f t="shared" si="171"/>
        <v>Notre-Dame-des-Anges</v>
      </c>
      <c r="AK1013">
        <f t="shared" si="172"/>
        <v>24462</v>
      </c>
      <c r="AL1013" t="str">
        <f t="shared" si="173"/>
        <v>2423015</v>
      </c>
      <c r="AN1013">
        <f t="shared" si="174"/>
        <v>20</v>
      </c>
      <c r="AO1013">
        <f t="shared" si="175"/>
        <v>2</v>
      </c>
    </row>
    <row r="1014" spans="1:41" x14ac:dyDescent="0.2">
      <c r="A1014" s="29"/>
      <c r="B1014" s="29"/>
      <c r="C1014" s="29"/>
      <c r="D1014" s="29"/>
      <c r="E1014" s="29"/>
      <c r="F1014" s="29"/>
      <c r="G1014" s="29"/>
      <c r="H1014" s="30" t="s">
        <v>992</v>
      </c>
      <c r="I1014" s="30"/>
      <c r="J1014" s="30"/>
      <c r="K1014" s="30"/>
      <c r="L1014" s="30"/>
      <c r="M1014" s="30"/>
      <c r="N1014" s="30"/>
      <c r="O1014" s="30"/>
      <c r="P1014" s="51" t="s">
        <v>887</v>
      </c>
      <c r="Q1014" s="51"/>
      <c r="R1014" s="51"/>
      <c r="S1014" s="51"/>
      <c r="T1014" s="51"/>
      <c r="U1014" s="51"/>
      <c r="V1014" s="51"/>
      <c r="W1014" s="6">
        <v>24</v>
      </c>
      <c r="X1014" s="15">
        <v>23</v>
      </c>
      <c r="Y1014" s="31">
        <v>27</v>
      </c>
      <c r="Z1014" s="31"/>
      <c r="AC1014" t="str">
        <f t="shared" si="166"/>
        <v>Québec</v>
      </c>
      <c r="AD1014" t="str">
        <f t="shared" si="167"/>
        <v>V</v>
      </c>
      <c r="AE1014" t="str">
        <f t="shared" si="165"/>
        <v>TRUE</v>
      </c>
      <c r="AG1014">
        <f t="shared" si="168"/>
        <v>24</v>
      </c>
      <c r="AH1014">
        <f t="shared" si="169"/>
        <v>23</v>
      </c>
      <c r="AI1014">
        <f t="shared" si="170"/>
        <v>27</v>
      </c>
      <c r="AJ1014" t="str">
        <f t="shared" si="171"/>
        <v>Québec</v>
      </c>
      <c r="AK1014">
        <f t="shared" si="172"/>
        <v>24462</v>
      </c>
      <c r="AL1014" t="str">
        <f t="shared" si="173"/>
        <v>2423027</v>
      </c>
      <c r="AN1014">
        <f t="shared" si="174"/>
        <v>6</v>
      </c>
      <c r="AO1014">
        <f t="shared" si="175"/>
        <v>1</v>
      </c>
    </row>
    <row r="1015" spans="1:41" x14ac:dyDescent="0.2">
      <c r="A1015" s="29"/>
      <c r="B1015" s="29"/>
      <c r="C1015" s="29"/>
      <c r="D1015" s="29"/>
      <c r="E1015" s="29"/>
      <c r="F1015" s="29"/>
      <c r="G1015" s="29"/>
      <c r="H1015" s="30" t="s">
        <v>1004</v>
      </c>
      <c r="I1015" s="30"/>
      <c r="J1015" s="30"/>
      <c r="K1015" s="30"/>
      <c r="L1015" s="30"/>
      <c r="M1015" s="30"/>
      <c r="N1015" s="30"/>
      <c r="O1015" s="30"/>
      <c r="P1015" s="51" t="s">
        <v>887</v>
      </c>
      <c r="Q1015" s="51"/>
      <c r="R1015" s="51"/>
      <c r="S1015" s="51"/>
      <c r="T1015" s="51"/>
      <c r="U1015" s="51"/>
      <c r="V1015" s="51"/>
      <c r="W1015" s="6">
        <v>24</v>
      </c>
      <c r="X1015" s="15">
        <v>23</v>
      </c>
      <c r="Y1015" s="31">
        <v>72</v>
      </c>
      <c r="Z1015" s="31"/>
      <c r="AC1015" t="str">
        <f t="shared" si="166"/>
        <v>Saint-Augustin-de-Desmaures</v>
      </c>
      <c r="AD1015" t="str">
        <f t="shared" si="167"/>
        <v>V</v>
      </c>
      <c r="AE1015" t="str">
        <f t="shared" si="165"/>
        <v>TRUE</v>
      </c>
      <c r="AG1015">
        <f t="shared" si="168"/>
        <v>24</v>
      </c>
      <c r="AH1015">
        <f t="shared" si="169"/>
        <v>23</v>
      </c>
      <c r="AI1015">
        <f t="shared" si="170"/>
        <v>72</v>
      </c>
      <c r="AJ1015" t="str">
        <f t="shared" si="171"/>
        <v>Saint-Augustin-de-Desmaures</v>
      </c>
      <c r="AK1015">
        <f t="shared" si="172"/>
        <v>24462</v>
      </c>
      <c r="AL1015" t="str">
        <f t="shared" si="173"/>
        <v>2423072</v>
      </c>
      <c r="AN1015">
        <f t="shared" si="174"/>
        <v>27</v>
      </c>
      <c r="AO1015">
        <f t="shared" si="175"/>
        <v>1</v>
      </c>
    </row>
    <row r="1016" spans="1:41" x14ac:dyDescent="0.2">
      <c r="A1016" s="29"/>
      <c r="B1016" s="29"/>
      <c r="C1016" s="29"/>
      <c r="D1016" s="29"/>
      <c r="E1016" s="29"/>
      <c r="F1016" s="29"/>
      <c r="G1016" s="29"/>
      <c r="H1016" s="30" t="s">
        <v>1005</v>
      </c>
      <c r="I1016" s="30"/>
      <c r="J1016" s="30"/>
      <c r="K1016" s="30"/>
      <c r="L1016" s="30"/>
      <c r="M1016" s="30"/>
      <c r="N1016" s="30"/>
      <c r="O1016" s="30"/>
      <c r="P1016" s="30" t="s">
        <v>922</v>
      </c>
      <c r="Q1016" s="30"/>
      <c r="R1016" s="30"/>
      <c r="S1016" s="30"/>
      <c r="T1016" s="30"/>
      <c r="U1016" s="30"/>
      <c r="V1016" s="30"/>
      <c r="W1016" s="6">
        <v>24</v>
      </c>
      <c r="X1016" s="15">
        <v>22</v>
      </c>
      <c r="Y1016" s="31">
        <v>45</v>
      </c>
      <c r="Z1016" s="31"/>
      <c r="AC1016" t="str">
        <f t="shared" si="166"/>
        <v>Sainte-Brigitte-de-Laval</v>
      </c>
      <c r="AD1016" t="str">
        <f t="shared" si="167"/>
        <v>MÉ</v>
      </c>
      <c r="AE1016" t="str">
        <f t="shared" si="165"/>
        <v>TRUE</v>
      </c>
      <c r="AG1016">
        <f t="shared" si="168"/>
        <v>24</v>
      </c>
      <c r="AH1016">
        <f t="shared" si="169"/>
        <v>22</v>
      </c>
      <c r="AI1016">
        <f t="shared" si="170"/>
        <v>45</v>
      </c>
      <c r="AJ1016" t="str">
        <f t="shared" si="171"/>
        <v>Sainte-Brigitte-de-Laval</v>
      </c>
      <c r="AK1016">
        <f t="shared" si="172"/>
        <v>24462</v>
      </c>
      <c r="AL1016" t="str">
        <f t="shared" si="173"/>
        <v>2422045</v>
      </c>
      <c r="AN1016">
        <f t="shared" si="174"/>
        <v>24</v>
      </c>
      <c r="AO1016">
        <f t="shared" si="175"/>
        <v>2</v>
      </c>
    </row>
    <row r="1017" spans="1:41" x14ac:dyDescent="0.2">
      <c r="A1017" s="29"/>
      <c r="B1017" s="29"/>
      <c r="C1017" s="29"/>
      <c r="D1017" s="29"/>
      <c r="E1017" s="29"/>
      <c r="F1017" s="29"/>
      <c r="G1017" s="29"/>
      <c r="H1017" s="30" t="s">
        <v>1006</v>
      </c>
      <c r="I1017" s="30"/>
      <c r="J1017" s="30"/>
      <c r="K1017" s="30"/>
      <c r="L1017" s="30"/>
      <c r="M1017" s="30"/>
      <c r="N1017" s="30"/>
      <c r="O1017" s="30"/>
      <c r="P1017" s="51" t="s">
        <v>887</v>
      </c>
      <c r="Q1017" s="51"/>
      <c r="R1017" s="51"/>
      <c r="S1017" s="51"/>
      <c r="T1017" s="51"/>
      <c r="U1017" s="51"/>
      <c r="V1017" s="51"/>
      <c r="W1017" s="6">
        <v>24</v>
      </c>
      <c r="X1017" s="15">
        <v>22</v>
      </c>
      <c r="Y1017" s="31">
        <v>5</v>
      </c>
      <c r="Z1017" s="31"/>
      <c r="AC1017" t="str">
        <f t="shared" si="166"/>
        <v>Sainte-Catherine-de-la-Jacques-Cartier</v>
      </c>
      <c r="AD1017" t="str">
        <f t="shared" si="167"/>
        <v>V</v>
      </c>
      <c r="AE1017" t="str">
        <f t="shared" si="165"/>
        <v>TRUE</v>
      </c>
      <c r="AG1017">
        <f t="shared" si="168"/>
        <v>24</v>
      </c>
      <c r="AH1017">
        <f t="shared" si="169"/>
        <v>22</v>
      </c>
      <c r="AI1017">
        <f t="shared" si="170"/>
        <v>5</v>
      </c>
      <c r="AJ1017" t="str">
        <f t="shared" si="171"/>
        <v>Sainte-Catherine-de-la-Jacques-Cartier</v>
      </c>
      <c r="AK1017">
        <f t="shared" si="172"/>
        <v>24462</v>
      </c>
      <c r="AL1017" t="str">
        <f t="shared" si="173"/>
        <v>2422005</v>
      </c>
      <c r="AN1017">
        <f t="shared" si="174"/>
        <v>38</v>
      </c>
      <c r="AO1017">
        <f t="shared" si="175"/>
        <v>1</v>
      </c>
    </row>
    <row r="1018" spans="1:41" x14ac:dyDescent="0.2">
      <c r="A1018" s="29"/>
      <c r="B1018" s="29"/>
      <c r="C1018" s="29"/>
      <c r="D1018" s="29"/>
      <c r="E1018" s="29"/>
      <c r="F1018" s="29"/>
      <c r="G1018" s="29"/>
      <c r="H1018" s="30" t="s">
        <v>1007</v>
      </c>
      <c r="I1018" s="30"/>
      <c r="J1018" s="30"/>
      <c r="K1018" s="30"/>
      <c r="L1018" s="30"/>
      <c r="M1018" s="30"/>
      <c r="N1018" s="30"/>
      <c r="O1018" s="30"/>
      <c r="P1018" s="51" t="s">
        <v>919</v>
      </c>
      <c r="Q1018" s="51"/>
      <c r="R1018" s="51"/>
      <c r="S1018" s="51"/>
      <c r="T1018" s="51"/>
      <c r="U1018" s="51"/>
      <c r="V1018" s="51"/>
      <c r="W1018" s="6">
        <v>24</v>
      </c>
      <c r="X1018" s="15">
        <v>20</v>
      </c>
      <c r="Y1018" s="31">
        <v>10</v>
      </c>
      <c r="Z1018" s="31"/>
      <c r="AC1018" t="str">
        <f t="shared" si="166"/>
        <v>Sainte-Famille</v>
      </c>
      <c r="AD1018" t="str">
        <f t="shared" si="167"/>
        <v>PE</v>
      </c>
      <c r="AE1018" t="str">
        <f t="shared" si="165"/>
        <v>TRUE</v>
      </c>
      <c r="AG1018">
        <f t="shared" si="168"/>
        <v>24</v>
      </c>
      <c r="AH1018">
        <f t="shared" si="169"/>
        <v>20</v>
      </c>
      <c r="AI1018">
        <f t="shared" si="170"/>
        <v>10</v>
      </c>
      <c r="AJ1018" t="str">
        <f t="shared" si="171"/>
        <v>Sainte-Famille</v>
      </c>
      <c r="AK1018">
        <f t="shared" si="172"/>
        <v>24462</v>
      </c>
      <c r="AL1018" t="str">
        <f t="shared" si="173"/>
        <v>2420010</v>
      </c>
      <c r="AN1018">
        <f t="shared" si="174"/>
        <v>14</v>
      </c>
      <c r="AO1018">
        <f t="shared" si="175"/>
        <v>2</v>
      </c>
    </row>
    <row r="1019" spans="1:41" x14ac:dyDescent="0.2">
      <c r="A1019" s="29"/>
      <c r="B1019" s="29"/>
      <c r="C1019" s="29"/>
      <c r="D1019" s="29"/>
      <c r="E1019" s="29"/>
      <c r="F1019" s="29"/>
      <c r="G1019" s="29"/>
      <c r="H1019" s="30" t="s">
        <v>1008</v>
      </c>
      <c r="I1019" s="30"/>
      <c r="J1019" s="30"/>
      <c r="K1019" s="30"/>
      <c r="L1019" s="30"/>
      <c r="M1019" s="30"/>
      <c r="N1019" s="30"/>
      <c r="O1019" s="30"/>
      <c r="P1019" s="51" t="s">
        <v>643</v>
      </c>
      <c r="Q1019" s="51"/>
      <c r="R1019" s="51"/>
      <c r="S1019" s="51"/>
      <c r="T1019" s="51"/>
      <c r="U1019" s="51"/>
      <c r="V1019" s="51"/>
      <c r="W1019" s="6">
        <v>24</v>
      </c>
      <c r="X1019" s="15">
        <v>20</v>
      </c>
      <c r="Y1019" s="31">
        <v>30</v>
      </c>
      <c r="Z1019" s="31"/>
      <c r="AC1019" t="str">
        <f t="shared" si="166"/>
        <v>Sainte-Pétronille</v>
      </c>
      <c r="AD1019" t="str">
        <f t="shared" si="167"/>
        <v>VL</v>
      </c>
      <c r="AE1019" t="str">
        <f t="shared" si="165"/>
        <v>TRUE</v>
      </c>
      <c r="AG1019">
        <f t="shared" si="168"/>
        <v>24</v>
      </c>
      <c r="AH1019">
        <f t="shared" si="169"/>
        <v>20</v>
      </c>
      <c r="AI1019">
        <f t="shared" si="170"/>
        <v>30</v>
      </c>
      <c r="AJ1019" t="str">
        <f t="shared" si="171"/>
        <v>Sainte-Pétronille</v>
      </c>
      <c r="AK1019">
        <f t="shared" si="172"/>
        <v>24462</v>
      </c>
      <c r="AL1019" t="str">
        <f t="shared" si="173"/>
        <v>2420030</v>
      </c>
      <c r="AN1019">
        <f t="shared" si="174"/>
        <v>17</v>
      </c>
      <c r="AO1019">
        <f t="shared" si="175"/>
        <v>2</v>
      </c>
    </row>
    <row r="1020" spans="1:41" x14ac:dyDescent="0.2">
      <c r="A1020" s="29"/>
      <c r="B1020" s="29"/>
      <c r="C1020" s="29"/>
      <c r="D1020" s="29"/>
      <c r="E1020" s="29"/>
      <c r="F1020" s="29"/>
      <c r="G1020" s="29"/>
      <c r="H1020" s="30" t="s">
        <v>1009</v>
      </c>
      <c r="I1020" s="30"/>
      <c r="J1020" s="30"/>
      <c r="K1020" s="30"/>
      <c r="L1020" s="30"/>
      <c r="M1020" s="30"/>
      <c r="N1020" s="30"/>
      <c r="O1020" s="30"/>
      <c r="P1020" s="30" t="s">
        <v>922</v>
      </c>
      <c r="Q1020" s="30"/>
      <c r="R1020" s="30"/>
      <c r="S1020" s="30"/>
      <c r="T1020" s="30"/>
      <c r="U1020" s="30"/>
      <c r="V1020" s="30"/>
      <c r="W1020" s="6">
        <v>24</v>
      </c>
      <c r="X1020" s="15">
        <v>20</v>
      </c>
      <c r="Y1020" s="31">
        <v>5</v>
      </c>
      <c r="Z1020" s="31"/>
      <c r="AC1020" t="str">
        <f t="shared" si="166"/>
        <v>Saint-François-de-l’Île-d’Orléans</v>
      </c>
      <c r="AD1020" t="str">
        <f t="shared" si="167"/>
        <v>MÉ</v>
      </c>
      <c r="AE1020" t="str">
        <f t="shared" si="165"/>
        <v>TRUE</v>
      </c>
      <c r="AG1020">
        <f t="shared" si="168"/>
        <v>24</v>
      </c>
      <c r="AH1020">
        <f t="shared" si="169"/>
        <v>20</v>
      </c>
      <c r="AI1020">
        <f t="shared" si="170"/>
        <v>5</v>
      </c>
      <c r="AJ1020" t="str">
        <f t="shared" si="171"/>
        <v>Saint-François-de-l’Île-d’Orléans</v>
      </c>
      <c r="AK1020">
        <f t="shared" si="172"/>
        <v>24462</v>
      </c>
      <c r="AL1020" t="str">
        <f t="shared" si="173"/>
        <v>2420005</v>
      </c>
      <c r="AN1020">
        <f t="shared" si="174"/>
        <v>33</v>
      </c>
      <c r="AO1020">
        <f t="shared" si="175"/>
        <v>2</v>
      </c>
    </row>
    <row r="1021" spans="1:41" x14ac:dyDescent="0.2">
      <c r="A1021" s="29"/>
      <c r="B1021" s="29"/>
      <c r="C1021" s="29"/>
      <c r="D1021" s="29"/>
      <c r="E1021" s="29"/>
      <c r="F1021" s="29"/>
      <c r="G1021" s="29"/>
      <c r="H1021" s="30" t="s">
        <v>1010</v>
      </c>
      <c r="I1021" s="30"/>
      <c r="J1021" s="30"/>
      <c r="K1021" s="30"/>
      <c r="L1021" s="30"/>
      <c r="M1021" s="30"/>
      <c r="N1021" s="30"/>
      <c r="O1021" s="30"/>
      <c r="P1021" s="30" t="s">
        <v>922</v>
      </c>
      <c r="Q1021" s="30"/>
      <c r="R1021" s="30"/>
      <c r="S1021" s="30"/>
      <c r="T1021" s="30"/>
      <c r="U1021" s="30"/>
      <c r="V1021" s="30"/>
      <c r="W1021" s="6">
        <v>24</v>
      </c>
      <c r="X1021" s="15">
        <v>22</v>
      </c>
      <c r="Y1021" s="31">
        <v>25</v>
      </c>
      <c r="Z1021" s="31"/>
      <c r="AC1021" t="str">
        <f t="shared" si="166"/>
        <v>Saint-Gabriel-de-Valcartier</v>
      </c>
      <c r="AD1021" t="str">
        <f t="shared" si="167"/>
        <v>MÉ</v>
      </c>
      <c r="AE1021" t="str">
        <f t="shared" si="165"/>
        <v>TRUE</v>
      </c>
      <c r="AG1021">
        <f t="shared" si="168"/>
        <v>24</v>
      </c>
      <c r="AH1021">
        <f t="shared" si="169"/>
        <v>22</v>
      </c>
      <c r="AI1021">
        <f t="shared" si="170"/>
        <v>25</v>
      </c>
      <c r="AJ1021" t="str">
        <f t="shared" si="171"/>
        <v>Saint-Gabriel-de-Valcartier</v>
      </c>
      <c r="AK1021">
        <f t="shared" si="172"/>
        <v>24462</v>
      </c>
      <c r="AL1021" t="str">
        <f t="shared" si="173"/>
        <v>2422025</v>
      </c>
      <c r="AN1021">
        <f t="shared" si="174"/>
        <v>27</v>
      </c>
      <c r="AO1021">
        <f t="shared" si="175"/>
        <v>2</v>
      </c>
    </row>
    <row r="1022" spans="1:41" x14ac:dyDescent="0.2">
      <c r="A1022" s="29"/>
      <c r="B1022" s="29"/>
      <c r="C1022" s="29"/>
      <c r="D1022" s="29"/>
      <c r="E1022" s="29"/>
      <c r="F1022" s="29"/>
      <c r="G1022" s="29"/>
      <c r="H1022" s="30" t="s">
        <v>1011</v>
      </c>
      <c r="I1022" s="30"/>
      <c r="J1022" s="30"/>
      <c r="K1022" s="30"/>
      <c r="L1022" s="30"/>
      <c r="M1022" s="30"/>
      <c r="N1022" s="30"/>
      <c r="O1022" s="30"/>
      <c r="P1022" s="30" t="s">
        <v>922</v>
      </c>
      <c r="Q1022" s="30"/>
      <c r="R1022" s="30"/>
      <c r="S1022" s="30"/>
      <c r="T1022" s="30"/>
      <c r="U1022" s="30"/>
      <c r="V1022" s="30"/>
      <c r="W1022" s="6">
        <v>24</v>
      </c>
      <c r="X1022" s="15">
        <v>19</v>
      </c>
      <c r="Y1022" s="31">
        <v>68</v>
      </c>
      <c r="Z1022" s="31"/>
      <c r="AC1022" t="str">
        <f t="shared" si="166"/>
        <v>Saint-Henri</v>
      </c>
      <c r="AD1022" t="str">
        <f t="shared" si="167"/>
        <v>MÉ</v>
      </c>
      <c r="AE1022" t="str">
        <f t="shared" si="165"/>
        <v>TRUE</v>
      </c>
      <c r="AG1022">
        <f t="shared" si="168"/>
        <v>24</v>
      </c>
      <c r="AH1022">
        <f t="shared" si="169"/>
        <v>19</v>
      </c>
      <c r="AI1022">
        <f t="shared" si="170"/>
        <v>68</v>
      </c>
      <c r="AJ1022" t="str">
        <f t="shared" si="171"/>
        <v>Saint-Henri</v>
      </c>
      <c r="AK1022">
        <f t="shared" si="172"/>
        <v>24462</v>
      </c>
      <c r="AL1022" t="str">
        <f t="shared" si="173"/>
        <v>2419068</v>
      </c>
      <c r="AN1022">
        <f t="shared" si="174"/>
        <v>11</v>
      </c>
      <c r="AO1022">
        <f t="shared" si="175"/>
        <v>2</v>
      </c>
    </row>
    <row r="1023" spans="1:41" x14ac:dyDescent="0.2">
      <c r="A1023" s="29"/>
      <c r="B1023" s="29"/>
      <c r="C1023" s="29"/>
      <c r="D1023" s="29"/>
      <c r="E1023" s="29"/>
      <c r="F1023" s="29"/>
      <c r="G1023" s="29"/>
      <c r="H1023" s="30" t="s">
        <v>1012</v>
      </c>
      <c r="I1023" s="30"/>
      <c r="J1023" s="30"/>
      <c r="K1023" s="30"/>
      <c r="L1023" s="30"/>
      <c r="M1023" s="30"/>
      <c r="N1023" s="30"/>
      <c r="O1023" s="30"/>
      <c r="P1023" s="30" t="s">
        <v>922</v>
      </c>
      <c r="Q1023" s="30"/>
      <c r="R1023" s="30"/>
      <c r="S1023" s="30"/>
      <c r="T1023" s="30"/>
      <c r="U1023" s="30"/>
      <c r="V1023" s="30"/>
      <c r="W1023" s="6">
        <v>24</v>
      </c>
      <c r="X1023" s="15">
        <v>20</v>
      </c>
      <c r="Y1023" s="31">
        <v>15</v>
      </c>
      <c r="Z1023" s="31"/>
      <c r="AC1023" t="str">
        <f t="shared" si="166"/>
        <v>Saint-Jean-de-l’Île-d’Orléans</v>
      </c>
      <c r="AD1023" t="str">
        <f t="shared" si="167"/>
        <v>MÉ</v>
      </c>
      <c r="AE1023" t="str">
        <f t="shared" si="165"/>
        <v>TRUE</v>
      </c>
      <c r="AG1023">
        <f t="shared" si="168"/>
        <v>24</v>
      </c>
      <c r="AH1023">
        <f t="shared" si="169"/>
        <v>20</v>
      </c>
      <c r="AI1023">
        <f t="shared" si="170"/>
        <v>15</v>
      </c>
      <c r="AJ1023" t="str">
        <f t="shared" si="171"/>
        <v>Saint-Jean-de-l’Île-d’Orléans</v>
      </c>
      <c r="AK1023">
        <f t="shared" si="172"/>
        <v>24462</v>
      </c>
      <c r="AL1023" t="str">
        <f t="shared" si="173"/>
        <v>2420015</v>
      </c>
      <c r="AN1023">
        <f t="shared" si="174"/>
        <v>29</v>
      </c>
      <c r="AO1023">
        <f t="shared" si="175"/>
        <v>2</v>
      </c>
    </row>
    <row r="1024" spans="1:41" x14ac:dyDescent="0.2">
      <c r="A1024" s="29"/>
      <c r="B1024" s="29"/>
      <c r="C1024" s="29"/>
      <c r="D1024" s="29"/>
      <c r="E1024" s="29"/>
      <c r="F1024" s="29"/>
      <c r="G1024" s="29"/>
      <c r="H1024" s="30" t="s">
        <v>1013</v>
      </c>
      <c r="I1024" s="30"/>
      <c r="J1024" s="30"/>
      <c r="K1024" s="30"/>
      <c r="L1024" s="30"/>
      <c r="M1024" s="30"/>
      <c r="N1024" s="30"/>
      <c r="O1024" s="30"/>
      <c r="P1024" s="51" t="s">
        <v>919</v>
      </c>
      <c r="Q1024" s="51"/>
      <c r="R1024" s="51"/>
      <c r="S1024" s="51"/>
      <c r="T1024" s="51"/>
      <c r="U1024" s="51"/>
      <c r="V1024" s="51"/>
      <c r="W1024" s="6">
        <v>24</v>
      </c>
      <c r="X1024" s="15">
        <v>26</v>
      </c>
      <c r="Y1024" s="31">
        <v>70</v>
      </c>
      <c r="Z1024" s="31"/>
      <c r="AC1024" t="str">
        <f t="shared" si="166"/>
        <v>Saint-Lambert-de-Lauzon</v>
      </c>
      <c r="AD1024" t="str">
        <f t="shared" si="167"/>
        <v>PE</v>
      </c>
      <c r="AE1024" t="str">
        <f t="shared" si="165"/>
        <v>TRUE</v>
      </c>
      <c r="AG1024">
        <f t="shared" si="168"/>
        <v>24</v>
      </c>
      <c r="AH1024">
        <f t="shared" si="169"/>
        <v>26</v>
      </c>
      <c r="AI1024">
        <f t="shared" si="170"/>
        <v>70</v>
      </c>
      <c r="AJ1024" t="str">
        <f t="shared" si="171"/>
        <v>Saint-Lambert-de-Lauzon</v>
      </c>
      <c r="AK1024">
        <f t="shared" si="172"/>
        <v>24462</v>
      </c>
      <c r="AL1024" t="str">
        <f t="shared" si="173"/>
        <v>2426070</v>
      </c>
      <c r="AN1024">
        <f t="shared" si="174"/>
        <v>23</v>
      </c>
      <c r="AO1024">
        <f t="shared" si="175"/>
        <v>2</v>
      </c>
    </row>
    <row r="1025" spans="1:41" x14ac:dyDescent="0.2">
      <c r="A1025" s="29"/>
      <c r="B1025" s="29"/>
      <c r="C1025" s="29"/>
      <c r="D1025" s="29"/>
      <c r="E1025" s="29"/>
      <c r="F1025" s="29"/>
      <c r="G1025" s="29"/>
      <c r="H1025" s="30" t="s">
        <v>1014</v>
      </c>
      <c r="I1025" s="30"/>
      <c r="J1025" s="30"/>
      <c r="K1025" s="30"/>
      <c r="L1025" s="30"/>
      <c r="M1025" s="30"/>
      <c r="N1025" s="30"/>
      <c r="O1025" s="30"/>
      <c r="P1025" s="30" t="s">
        <v>922</v>
      </c>
      <c r="Q1025" s="30"/>
      <c r="R1025" s="30"/>
      <c r="S1025" s="30"/>
      <c r="T1025" s="30"/>
      <c r="U1025" s="30"/>
      <c r="V1025" s="30"/>
      <c r="W1025" s="6">
        <v>24</v>
      </c>
      <c r="X1025" s="15">
        <v>20</v>
      </c>
      <c r="Y1025" s="31">
        <v>20</v>
      </c>
      <c r="Z1025" s="31"/>
      <c r="AC1025" t="str">
        <f t="shared" si="166"/>
        <v>Saint-Laurent-de-l’Île-d’Orléans</v>
      </c>
      <c r="AD1025" t="str">
        <f t="shared" si="167"/>
        <v>MÉ</v>
      </c>
      <c r="AE1025" t="str">
        <f t="shared" si="165"/>
        <v>TRUE</v>
      </c>
      <c r="AG1025">
        <f t="shared" si="168"/>
        <v>24</v>
      </c>
      <c r="AH1025">
        <f t="shared" si="169"/>
        <v>20</v>
      </c>
      <c r="AI1025">
        <f t="shared" si="170"/>
        <v>20</v>
      </c>
      <c r="AJ1025" t="str">
        <f t="shared" si="171"/>
        <v>Saint-Laurent-de-l’Île-d’Orléans</v>
      </c>
      <c r="AK1025">
        <f t="shared" si="172"/>
        <v>24462</v>
      </c>
      <c r="AL1025" t="str">
        <f t="shared" si="173"/>
        <v>2420020</v>
      </c>
      <c r="AN1025">
        <f t="shared" si="174"/>
        <v>32</v>
      </c>
      <c r="AO1025">
        <f t="shared" si="175"/>
        <v>2</v>
      </c>
    </row>
    <row r="1026" spans="1:41" x14ac:dyDescent="0.2">
      <c r="A1026" s="29"/>
      <c r="B1026" s="29"/>
      <c r="C1026" s="29"/>
      <c r="D1026" s="29"/>
      <c r="E1026" s="29"/>
      <c r="F1026" s="29"/>
      <c r="G1026" s="29"/>
      <c r="H1026" s="30" t="s">
        <v>1015</v>
      </c>
      <c r="I1026" s="30"/>
      <c r="J1026" s="30"/>
      <c r="K1026" s="30"/>
      <c r="L1026" s="30"/>
      <c r="M1026" s="30"/>
      <c r="N1026" s="30"/>
      <c r="O1026" s="30"/>
      <c r="P1026" s="30" t="s">
        <v>922</v>
      </c>
      <c r="Q1026" s="30"/>
      <c r="R1026" s="30"/>
      <c r="S1026" s="30"/>
      <c r="T1026" s="30"/>
      <c r="U1026" s="30"/>
      <c r="V1026" s="30"/>
      <c r="W1026" s="6">
        <v>24</v>
      </c>
      <c r="X1026" s="15">
        <v>20</v>
      </c>
      <c r="Y1026" s="31">
        <v>25</v>
      </c>
      <c r="Z1026" s="31"/>
      <c r="AC1026" t="str">
        <f t="shared" si="166"/>
        <v>Saint-Pierre-de-l’Île-d’Orléans</v>
      </c>
      <c r="AD1026" t="str">
        <f t="shared" si="167"/>
        <v>MÉ</v>
      </c>
      <c r="AE1026" t="str">
        <f t="shared" si="165"/>
        <v>TRUE</v>
      </c>
      <c r="AG1026">
        <f t="shared" si="168"/>
        <v>24</v>
      </c>
      <c r="AH1026">
        <f t="shared" si="169"/>
        <v>20</v>
      </c>
      <c r="AI1026">
        <f t="shared" si="170"/>
        <v>25</v>
      </c>
      <c r="AJ1026" t="str">
        <f t="shared" si="171"/>
        <v>Saint-Pierre-de-l’Île-d’Orléans</v>
      </c>
      <c r="AK1026">
        <f t="shared" si="172"/>
        <v>24462</v>
      </c>
      <c r="AL1026" t="str">
        <f t="shared" si="173"/>
        <v>2420025</v>
      </c>
      <c r="AN1026">
        <f t="shared" si="174"/>
        <v>31</v>
      </c>
      <c r="AO1026">
        <f t="shared" si="175"/>
        <v>2</v>
      </c>
    </row>
    <row r="1027" spans="1:41" x14ac:dyDescent="0.2">
      <c r="A1027" s="29"/>
      <c r="B1027" s="29"/>
      <c r="C1027" s="29"/>
      <c r="D1027" s="29"/>
      <c r="E1027" s="29"/>
      <c r="F1027" s="29"/>
      <c r="G1027" s="29"/>
      <c r="H1027" s="30" t="s">
        <v>1016</v>
      </c>
      <c r="I1027" s="30"/>
      <c r="J1027" s="30"/>
      <c r="K1027" s="30"/>
      <c r="L1027" s="30"/>
      <c r="M1027" s="30"/>
      <c r="N1027" s="30"/>
      <c r="O1027" s="30"/>
      <c r="P1027" s="30" t="s">
        <v>922</v>
      </c>
      <c r="Q1027" s="30"/>
      <c r="R1027" s="30"/>
      <c r="S1027" s="30"/>
      <c r="T1027" s="30"/>
      <c r="U1027" s="30"/>
      <c r="V1027" s="30"/>
      <c r="W1027" s="6">
        <v>24</v>
      </c>
      <c r="X1027" s="15">
        <v>22</v>
      </c>
      <c r="Y1027" s="31">
        <v>20</v>
      </c>
      <c r="Z1027" s="31"/>
      <c r="AC1027" t="str">
        <f t="shared" si="166"/>
        <v>Shannon</v>
      </c>
      <c r="AD1027" t="str">
        <f t="shared" si="167"/>
        <v>MÉ</v>
      </c>
      <c r="AE1027" t="str">
        <f t="shared" si="165"/>
        <v>TRUE</v>
      </c>
      <c r="AG1027">
        <f t="shared" si="168"/>
        <v>24</v>
      </c>
      <c r="AH1027">
        <f t="shared" si="169"/>
        <v>22</v>
      </c>
      <c r="AI1027">
        <f t="shared" si="170"/>
        <v>20</v>
      </c>
      <c r="AJ1027" t="str">
        <f t="shared" si="171"/>
        <v>Shannon</v>
      </c>
      <c r="AK1027">
        <f t="shared" si="172"/>
        <v>24462</v>
      </c>
      <c r="AL1027" t="str">
        <f t="shared" si="173"/>
        <v>2422020</v>
      </c>
      <c r="AN1027">
        <f t="shared" si="174"/>
        <v>7</v>
      </c>
      <c r="AO1027">
        <f t="shared" si="175"/>
        <v>2</v>
      </c>
    </row>
    <row r="1028" spans="1:41" x14ac:dyDescent="0.2">
      <c r="A1028" s="29"/>
      <c r="B1028" s="29"/>
      <c r="C1028" s="29"/>
      <c r="D1028" s="29"/>
      <c r="E1028" s="29"/>
      <c r="F1028" s="29"/>
      <c r="G1028" s="29"/>
      <c r="H1028" s="30" t="s">
        <v>1017</v>
      </c>
      <c r="I1028" s="30"/>
      <c r="J1028" s="30"/>
      <c r="K1028" s="30"/>
      <c r="L1028" s="30"/>
      <c r="M1028" s="30"/>
      <c r="N1028" s="30"/>
      <c r="O1028" s="30"/>
      <c r="P1028" s="51" t="s">
        <v>1018</v>
      </c>
      <c r="Q1028" s="51"/>
      <c r="R1028" s="51"/>
      <c r="S1028" s="51"/>
      <c r="T1028" s="51"/>
      <c r="U1028" s="51"/>
      <c r="V1028" s="51"/>
      <c r="W1028" s="6">
        <v>24</v>
      </c>
      <c r="X1028" s="15">
        <v>22</v>
      </c>
      <c r="Y1028" s="31">
        <v>35</v>
      </c>
      <c r="Z1028" s="31"/>
      <c r="AC1028" t="str">
        <f t="shared" si="166"/>
        <v>Stoneham-et-Tewkesbury</v>
      </c>
      <c r="AD1028" t="str">
        <f t="shared" si="167"/>
        <v>CU</v>
      </c>
      <c r="AE1028" t="str">
        <f t="shared" ref="AE1028:AE1091" si="176">IF(OR(EXACT(AD1028, "C"), EXACT(AD1028, "C"), EXACT(AD1028, "CC"), EXACT(AD1028, "CG"), EXACT(AD1028, "CN"), EXACT(AD1028, "COM"), EXACT(AD1028, "CT"), EXACT(AD1028, "CU"), EXACT(AD1028, "CV"), EXACT(AD1028, "CY"), EXACT(AD1028, "DM"), EXACT(AD1028, "HAM"), EXACT(AD1028, "IM"), EXACT(AD1028, "IRI"), EXACT(AD1028, "LGD"), EXACT(AD1028, "M"), EXACT(AD1028, "MD"), EXACT(AD1028, "MÉ"), EXACT(AD1028, "MU"), EXACT(AD1028, "NH"), EXACT(AD1028, "NL"), EXACT(AD1028, "NO"), EXACT(AD1028, "NV"), EXACT(AD1028, "P"), EXACT(AD1028, "PE"), EXACT(AD1028, "RCR"), EXACT(AD1028, "RDA"), EXACT(AD1028, "RGM"), EXACT(AD1028, "RM"), EXACT(AD1028, "RV"), EXACT(AD1028, "SC"), EXACT(AD1028, "SÉ"), EXACT(AD1028, "S-É"), EXACT(AD1028, "SET"), EXACT(AD1028, "SG"), EXACT(AD1028, "SM"), EXACT(AD1028, "SV"), EXACT(AD1028, "T"), EXACT(AD1028, "TC"), EXACT(AD1028, "TI"), EXACT(AD1028, "TK"), EXACT(AD1028, "TL"), EXACT(AD1028, "TP"), EXACT(AD1028, "TV"), EXACT(AD1028, "V"), EXACT(AD1028, "VC"), EXACT(AD1028, "VK"), EXACT(AD1028, "VL")), "TRUE", "FALSE")</f>
        <v>TRUE</v>
      </c>
      <c r="AG1028">
        <f t="shared" si="168"/>
        <v>24</v>
      </c>
      <c r="AH1028">
        <f t="shared" si="169"/>
        <v>22</v>
      </c>
      <c r="AI1028">
        <f t="shared" si="170"/>
        <v>35</v>
      </c>
      <c r="AJ1028" t="str">
        <f t="shared" si="171"/>
        <v>Stoneham-et-Tewkesbury</v>
      </c>
      <c r="AK1028">
        <f t="shared" si="172"/>
        <v>24462</v>
      </c>
      <c r="AL1028" t="str">
        <f t="shared" si="173"/>
        <v>2422035</v>
      </c>
      <c r="AN1028">
        <f t="shared" si="174"/>
        <v>22</v>
      </c>
      <c r="AO1028">
        <f t="shared" si="175"/>
        <v>2</v>
      </c>
    </row>
    <row r="1029" spans="1:41" x14ac:dyDescent="0.2">
      <c r="A1029" s="29"/>
      <c r="B1029" s="29"/>
      <c r="C1029" s="29"/>
      <c r="D1029" s="29"/>
      <c r="E1029" s="29"/>
      <c r="F1029" s="29"/>
      <c r="G1029" s="29"/>
      <c r="H1029" s="30" t="s">
        <v>1019</v>
      </c>
      <c r="I1029" s="30"/>
      <c r="J1029" s="30"/>
      <c r="K1029" s="30"/>
      <c r="L1029" s="30"/>
      <c r="M1029" s="30"/>
      <c r="N1029" s="30"/>
      <c r="O1029" s="30"/>
      <c r="P1029" s="51" t="s">
        <v>272</v>
      </c>
      <c r="Q1029" s="51"/>
      <c r="R1029" s="51"/>
      <c r="S1029" s="51"/>
      <c r="T1029" s="51"/>
      <c r="U1029" s="51"/>
      <c r="V1029" s="51"/>
      <c r="W1029" s="6">
        <v>24</v>
      </c>
      <c r="X1029" s="15">
        <v>23</v>
      </c>
      <c r="Y1029" s="47">
        <v>802</v>
      </c>
      <c r="Z1029" s="47"/>
      <c r="AC1029" t="str">
        <f t="shared" ref="AC1029:AC1092" si="177">IF(ISBLANK(H1029), IF(ISBLANK(G1029), "", G1029), H1029)</f>
        <v>Wendake</v>
      </c>
      <c r="AD1029" t="str">
        <f t="shared" ref="AD1029:AD1092" si="178">UPPER(TRIM(IF(ISBLANK(T1029), IF(ISBLANK(S1029), IF(ISBLANK(R1029), IF(ISBLANK(Q1029), IF(ISBLANK(P1029), IF(ISBLANK(O1029), IF(ISBLANK(N1029), IF(ISBLANK(M1029), IF(ISBLANK(L1029), IF(ISBLANK(K1029), IF(ISBLANK(J1029), IF(ISBLANK(I1029), "", I1029), J1029), K1029), L1029), M1029), N1029), O1029), P1029), Q1029), R1029), S1029), T1029)))</f>
        <v>IRI</v>
      </c>
      <c r="AE1029" t="str">
        <f t="shared" si="176"/>
        <v>TRUE</v>
      </c>
      <c r="AG1029">
        <f t="shared" ref="AG1029:AG1092" si="179">IF(EXACT(AE1029, "TRUE"), IF(ISBLANK(W1029), IF(ISBLANK(V1029), IF(ISBLANK(U1029), "", IF(ISNUMBER(U1029), U1029, "")), IF(ISNUMBER(V1029), V1029, "")), IF(ISNUMBER(W1029), W1029, "")), "")</f>
        <v>24</v>
      </c>
      <c r="AH1029">
        <f t="shared" ref="AH1029:AH1092" si="180">IF(EXACT(AE1029, "TRUE"), IF(ISBLANK(X1029), "", IF(ISNUMBER(X1029), X1029, "")), "")</f>
        <v>23</v>
      </c>
      <c r="AI1029">
        <f t="shared" ref="AI1029:AI1092" si="181">IF(EXACT(AE1029, "TRUE"), IF(ISBLANK(Z1029), IF(ISBLANK(Y1029), "", IF(ISNUMBER(Y1029), Y1029, "")), IF(ISNUMBER(Z1029), Z1029, "")), "")</f>
        <v>802</v>
      </c>
      <c r="AJ1029" t="str">
        <f t="shared" ref="AJ1029:AJ1092" si="182">IF(EXACT(AE1029, "TRUE"), IF(ISBLANK(AC1029), "", AC1029), "")</f>
        <v>Wendake</v>
      </c>
      <c r="AK1029">
        <f t="shared" ref="AK1029:AK1092" si="183">IF(ISBLANK(AC1029), AK1028, IF(ISBLANK(E1029),AK1028,IF(ISBLANK(AC1029),AK1028,IF(ISNUMBER(E1029),E1029,AK1028))))</f>
        <v>24462</v>
      </c>
      <c r="AL1029" t="str">
        <f t="shared" ref="AL1029:AL1092" si="184">IF(EXACT(AE1029, "TRUE"), IF(AND(ISNUMBER(AG1029), ISNUMBER(AH1029), ISNUMBER(AI1029)), IF(ISBLANK(AC1029), "", CONCATENATE(TEXT(AG1029, "00"), TEXT(AH1029, "00"), TEXT(AI1029, "000"))), ""), "")</f>
        <v>2423802</v>
      </c>
      <c r="AN1029">
        <f t="shared" ref="AN1029:AN1092" si="185">LEN(AC1029)</f>
        <v>7</v>
      </c>
      <c r="AO1029">
        <f t="shared" ref="AO1029:AO1092" si="186">IF(EXACT(AD1029, "CSD TYPE"), "", LEN(AD1029))</f>
        <v>3</v>
      </c>
    </row>
    <row r="1030" spans="1:41" x14ac:dyDescent="0.2">
      <c r="A1030" s="30" t="s">
        <v>1020</v>
      </c>
      <c r="B1030" s="30"/>
      <c r="C1030" s="30"/>
      <c r="D1030" s="47">
        <v>24408</v>
      </c>
      <c r="E1030" s="47"/>
      <c r="F1030" s="47"/>
      <c r="G1030" s="47"/>
      <c r="H1030" s="30" t="s">
        <v>1021</v>
      </c>
      <c r="I1030" s="30"/>
      <c r="J1030" s="30"/>
      <c r="K1030" s="30"/>
      <c r="L1030" s="30"/>
      <c r="M1030" s="30"/>
      <c r="N1030" s="30"/>
      <c r="O1030" s="30"/>
      <c r="P1030" s="30" t="s">
        <v>922</v>
      </c>
      <c r="Q1030" s="30"/>
      <c r="R1030" s="30"/>
      <c r="S1030" s="30"/>
      <c r="T1030" s="30"/>
      <c r="U1030" s="30"/>
      <c r="V1030" s="30"/>
      <c r="W1030" s="6">
        <v>24</v>
      </c>
      <c r="X1030" s="15">
        <v>94</v>
      </c>
      <c r="Y1030" s="47">
        <v>265</v>
      </c>
      <c r="Z1030" s="47"/>
      <c r="AC1030" t="str">
        <f t="shared" si="177"/>
        <v>Larouche</v>
      </c>
      <c r="AD1030" t="str">
        <f t="shared" si="178"/>
        <v>MÉ</v>
      </c>
      <c r="AE1030" t="str">
        <f t="shared" si="176"/>
        <v>TRUE</v>
      </c>
      <c r="AG1030">
        <f t="shared" si="179"/>
        <v>24</v>
      </c>
      <c r="AH1030">
        <f t="shared" si="180"/>
        <v>94</v>
      </c>
      <c r="AI1030">
        <f t="shared" si="181"/>
        <v>265</v>
      </c>
      <c r="AJ1030" t="str">
        <f t="shared" si="182"/>
        <v>Larouche</v>
      </c>
      <c r="AK1030">
        <f t="shared" si="183"/>
        <v>24462</v>
      </c>
      <c r="AL1030" t="str">
        <f t="shared" si="184"/>
        <v>2494265</v>
      </c>
      <c r="AN1030">
        <f t="shared" si="185"/>
        <v>8</v>
      </c>
      <c r="AO1030">
        <f t="shared" si="186"/>
        <v>2</v>
      </c>
    </row>
    <row r="1031" spans="1:41" x14ac:dyDescent="0.2">
      <c r="A1031" s="29"/>
      <c r="B1031" s="29"/>
      <c r="C1031" s="29"/>
      <c r="D1031" s="29"/>
      <c r="E1031" s="29"/>
      <c r="F1031" s="29"/>
      <c r="G1031" s="29"/>
      <c r="H1031" s="30" t="s">
        <v>1020</v>
      </c>
      <c r="I1031" s="30"/>
      <c r="J1031" s="30"/>
      <c r="K1031" s="30"/>
      <c r="L1031" s="30"/>
      <c r="M1031" s="30"/>
      <c r="N1031" s="30"/>
      <c r="O1031" s="30"/>
      <c r="P1031" s="51" t="s">
        <v>887</v>
      </c>
      <c r="Q1031" s="51"/>
      <c r="R1031" s="51"/>
      <c r="S1031" s="51"/>
      <c r="T1031" s="51"/>
      <c r="U1031" s="51"/>
      <c r="V1031" s="51"/>
      <c r="W1031" s="6">
        <v>24</v>
      </c>
      <c r="X1031" s="15">
        <v>94</v>
      </c>
      <c r="Y1031" s="31">
        <v>68</v>
      </c>
      <c r="Z1031" s="31"/>
      <c r="AC1031" t="str">
        <f t="shared" si="177"/>
        <v>Saguenay</v>
      </c>
      <c r="AD1031" t="str">
        <f t="shared" si="178"/>
        <v>V</v>
      </c>
      <c r="AE1031" t="str">
        <f t="shared" si="176"/>
        <v>TRUE</v>
      </c>
      <c r="AG1031">
        <f t="shared" si="179"/>
        <v>24</v>
      </c>
      <c r="AH1031">
        <f t="shared" si="180"/>
        <v>94</v>
      </c>
      <c r="AI1031">
        <f t="shared" si="181"/>
        <v>68</v>
      </c>
      <c r="AJ1031" t="str">
        <f t="shared" si="182"/>
        <v>Saguenay</v>
      </c>
      <c r="AK1031">
        <f t="shared" si="183"/>
        <v>24462</v>
      </c>
      <c r="AL1031" t="str">
        <f t="shared" si="184"/>
        <v>2494068</v>
      </c>
      <c r="AN1031">
        <f t="shared" si="185"/>
        <v>8</v>
      </c>
      <c r="AO1031">
        <f t="shared" si="186"/>
        <v>1</v>
      </c>
    </row>
    <row r="1032" spans="1:41" x14ac:dyDescent="0.2">
      <c r="A1032" s="29"/>
      <c r="B1032" s="29"/>
      <c r="C1032" s="29"/>
      <c r="D1032" s="29"/>
      <c r="E1032" s="29"/>
      <c r="F1032" s="29"/>
      <c r="G1032" s="29"/>
      <c r="H1032" s="30" t="s">
        <v>1022</v>
      </c>
      <c r="I1032" s="30"/>
      <c r="J1032" s="30"/>
      <c r="K1032" s="30"/>
      <c r="L1032" s="30"/>
      <c r="M1032" s="30"/>
      <c r="N1032" s="30"/>
      <c r="O1032" s="30"/>
      <c r="P1032" s="30" t="s">
        <v>922</v>
      </c>
      <c r="Q1032" s="30"/>
      <c r="R1032" s="30"/>
      <c r="S1032" s="30"/>
      <c r="T1032" s="30"/>
      <c r="U1032" s="30"/>
      <c r="V1032" s="30"/>
      <c r="W1032" s="6">
        <v>24</v>
      </c>
      <c r="X1032" s="15">
        <v>94</v>
      </c>
      <c r="Y1032" s="47">
        <v>260</v>
      </c>
      <c r="Z1032" s="47"/>
      <c r="AC1032" t="str">
        <f t="shared" si="177"/>
        <v>Saint-Charles-de-Bourget</v>
      </c>
      <c r="AD1032" t="str">
        <f t="shared" si="178"/>
        <v>MÉ</v>
      </c>
      <c r="AE1032" t="str">
        <f t="shared" si="176"/>
        <v>TRUE</v>
      </c>
      <c r="AG1032">
        <f t="shared" si="179"/>
        <v>24</v>
      </c>
      <c r="AH1032">
        <f t="shared" si="180"/>
        <v>94</v>
      </c>
      <c r="AI1032">
        <f t="shared" si="181"/>
        <v>260</v>
      </c>
      <c r="AJ1032" t="str">
        <f t="shared" si="182"/>
        <v>Saint-Charles-de-Bourget</v>
      </c>
      <c r="AK1032">
        <f t="shared" si="183"/>
        <v>24462</v>
      </c>
      <c r="AL1032" t="str">
        <f t="shared" si="184"/>
        <v>2494260</v>
      </c>
      <c r="AN1032">
        <f t="shared" si="185"/>
        <v>24</v>
      </c>
      <c r="AO1032">
        <f t="shared" si="186"/>
        <v>2</v>
      </c>
    </row>
    <row r="1033" spans="1:41" x14ac:dyDescent="0.2">
      <c r="A1033" s="29"/>
      <c r="B1033" s="29"/>
      <c r="C1033" s="29"/>
      <c r="D1033" s="29"/>
      <c r="E1033" s="29"/>
      <c r="F1033" s="29"/>
      <c r="G1033" s="29"/>
      <c r="H1033" s="30" t="s">
        <v>1023</v>
      </c>
      <c r="I1033" s="30"/>
      <c r="J1033" s="30"/>
      <c r="K1033" s="30"/>
      <c r="L1033" s="30"/>
      <c r="M1033" s="30"/>
      <c r="N1033" s="30"/>
      <c r="O1033" s="30"/>
      <c r="P1033" s="30" t="s">
        <v>922</v>
      </c>
      <c r="Q1033" s="30"/>
      <c r="R1033" s="30"/>
      <c r="S1033" s="30"/>
      <c r="T1033" s="30"/>
      <c r="U1033" s="30"/>
      <c r="V1033" s="30"/>
      <c r="W1033" s="6">
        <v>24</v>
      </c>
      <c r="X1033" s="15">
        <v>94</v>
      </c>
      <c r="Y1033" s="47">
        <v>245</v>
      </c>
      <c r="Z1033" s="47"/>
      <c r="AC1033" t="str">
        <f t="shared" si="177"/>
        <v>Saint-David-de-Falardeau</v>
      </c>
      <c r="AD1033" t="str">
        <f t="shared" si="178"/>
        <v>MÉ</v>
      </c>
      <c r="AE1033" t="str">
        <f t="shared" si="176"/>
        <v>TRUE</v>
      </c>
      <c r="AG1033">
        <f t="shared" si="179"/>
        <v>24</v>
      </c>
      <c r="AH1033">
        <f t="shared" si="180"/>
        <v>94</v>
      </c>
      <c r="AI1033">
        <f t="shared" si="181"/>
        <v>245</v>
      </c>
      <c r="AJ1033" t="str">
        <f t="shared" si="182"/>
        <v>Saint-David-de-Falardeau</v>
      </c>
      <c r="AK1033">
        <f t="shared" si="183"/>
        <v>24462</v>
      </c>
      <c r="AL1033" t="str">
        <f t="shared" si="184"/>
        <v>2494245</v>
      </c>
      <c r="AN1033">
        <f t="shared" si="185"/>
        <v>24</v>
      </c>
      <c r="AO1033">
        <f t="shared" si="186"/>
        <v>2</v>
      </c>
    </row>
    <row r="1034" spans="1:41" x14ac:dyDescent="0.2">
      <c r="A1034" s="29"/>
      <c r="B1034" s="29"/>
      <c r="C1034" s="29"/>
      <c r="D1034" s="29"/>
      <c r="E1034" s="29"/>
      <c r="F1034" s="29"/>
      <c r="G1034" s="29"/>
      <c r="H1034" s="30" t="s">
        <v>1024</v>
      </c>
      <c r="I1034" s="30"/>
      <c r="J1034" s="30"/>
      <c r="K1034" s="30"/>
      <c r="L1034" s="30"/>
      <c r="M1034" s="30"/>
      <c r="N1034" s="30"/>
      <c r="O1034" s="30"/>
      <c r="P1034" s="51" t="s">
        <v>919</v>
      </c>
      <c r="Q1034" s="51"/>
      <c r="R1034" s="51"/>
      <c r="S1034" s="51"/>
      <c r="T1034" s="51"/>
      <c r="U1034" s="51"/>
      <c r="V1034" s="51"/>
      <c r="W1034" s="6">
        <v>24</v>
      </c>
      <c r="X1034" s="15">
        <v>94</v>
      </c>
      <c r="Y1034" s="47">
        <v>230</v>
      </c>
      <c r="Z1034" s="47"/>
      <c r="AC1034" t="str">
        <f t="shared" si="177"/>
        <v>Sainte-Rose-du-Nord</v>
      </c>
      <c r="AD1034" t="str">
        <f t="shared" si="178"/>
        <v>PE</v>
      </c>
      <c r="AE1034" t="str">
        <f t="shared" si="176"/>
        <v>TRUE</v>
      </c>
      <c r="AG1034">
        <f t="shared" si="179"/>
        <v>24</v>
      </c>
      <c r="AH1034">
        <f t="shared" si="180"/>
        <v>94</v>
      </c>
      <c r="AI1034">
        <f t="shared" si="181"/>
        <v>230</v>
      </c>
      <c r="AJ1034" t="str">
        <f t="shared" si="182"/>
        <v>Sainte-Rose-du-Nord</v>
      </c>
      <c r="AK1034">
        <f t="shared" si="183"/>
        <v>24462</v>
      </c>
      <c r="AL1034" t="str">
        <f t="shared" si="184"/>
        <v>2494230</v>
      </c>
      <c r="AN1034">
        <f t="shared" si="185"/>
        <v>19</v>
      </c>
      <c r="AO1034">
        <f t="shared" si="186"/>
        <v>2</v>
      </c>
    </row>
    <row r="1035" spans="1:41" x14ac:dyDescent="0.2">
      <c r="A1035" s="29"/>
      <c r="B1035" s="29"/>
      <c r="C1035" s="29"/>
      <c r="D1035" s="29"/>
      <c r="E1035" s="29"/>
      <c r="F1035" s="29"/>
      <c r="G1035" s="29"/>
      <c r="H1035" s="30" t="s">
        <v>1025</v>
      </c>
      <c r="I1035" s="30"/>
      <c r="J1035" s="30"/>
      <c r="K1035" s="30"/>
      <c r="L1035" s="30"/>
      <c r="M1035" s="30"/>
      <c r="N1035" s="30"/>
      <c r="O1035" s="30"/>
      <c r="P1035" s="30" t="s">
        <v>922</v>
      </c>
      <c r="Q1035" s="30"/>
      <c r="R1035" s="30"/>
      <c r="S1035" s="30"/>
      <c r="T1035" s="30"/>
      <c r="U1035" s="30"/>
      <c r="V1035" s="30"/>
      <c r="W1035" s="6">
        <v>24</v>
      </c>
      <c r="X1035" s="15">
        <v>94</v>
      </c>
      <c r="Y1035" s="47">
        <v>225</v>
      </c>
      <c r="Z1035" s="47"/>
      <c r="AC1035" t="str">
        <f t="shared" si="177"/>
        <v>Saint-Félix-d’Otis</v>
      </c>
      <c r="AD1035" t="str">
        <f t="shared" si="178"/>
        <v>MÉ</v>
      </c>
      <c r="AE1035" t="str">
        <f t="shared" si="176"/>
        <v>TRUE</v>
      </c>
      <c r="AG1035">
        <f t="shared" si="179"/>
        <v>24</v>
      </c>
      <c r="AH1035">
        <f t="shared" si="180"/>
        <v>94</v>
      </c>
      <c r="AI1035">
        <f t="shared" si="181"/>
        <v>225</v>
      </c>
      <c r="AJ1035" t="str">
        <f t="shared" si="182"/>
        <v>Saint-Félix-d’Otis</v>
      </c>
      <c r="AK1035">
        <f t="shared" si="183"/>
        <v>24462</v>
      </c>
      <c r="AL1035" t="str">
        <f t="shared" si="184"/>
        <v>2494225</v>
      </c>
      <c r="AN1035">
        <f t="shared" si="185"/>
        <v>18</v>
      </c>
      <c r="AO1035">
        <f t="shared" si="186"/>
        <v>2</v>
      </c>
    </row>
    <row r="1036" spans="1:41" x14ac:dyDescent="0.2">
      <c r="A1036" s="29"/>
      <c r="B1036" s="29"/>
      <c r="C1036" s="29"/>
      <c r="D1036" s="29"/>
      <c r="E1036" s="29"/>
      <c r="F1036" s="29"/>
      <c r="G1036" s="29"/>
      <c r="H1036" s="30" t="s">
        <v>1026</v>
      </c>
      <c r="I1036" s="30"/>
      <c r="J1036" s="30"/>
      <c r="K1036" s="30"/>
      <c r="L1036" s="30"/>
      <c r="M1036" s="30"/>
      <c r="N1036" s="30"/>
      <c r="O1036" s="30"/>
      <c r="P1036" s="30" t="s">
        <v>922</v>
      </c>
      <c r="Q1036" s="30"/>
      <c r="R1036" s="30"/>
      <c r="S1036" s="30"/>
      <c r="T1036" s="30"/>
      <c r="U1036" s="30"/>
      <c r="V1036" s="30"/>
      <c r="W1036" s="6">
        <v>24</v>
      </c>
      <c r="X1036" s="15">
        <v>94</v>
      </c>
      <c r="Y1036" s="47">
        <v>235</v>
      </c>
      <c r="Z1036" s="47"/>
      <c r="AC1036" t="str">
        <f t="shared" si="177"/>
        <v>Saint-Fulgence</v>
      </c>
      <c r="AD1036" t="str">
        <f t="shared" si="178"/>
        <v>MÉ</v>
      </c>
      <c r="AE1036" t="str">
        <f t="shared" si="176"/>
        <v>TRUE</v>
      </c>
      <c r="AG1036">
        <f t="shared" si="179"/>
        <v>24</v>
      </c>
      <c r="AH1036">
        <f t="shared" si="180"/>
        <v>94</v>
      </c>
      <c r="AI1036">
        <f t="shared" si="181"/>
        <v>235</v>
      </c>
      <c r="AJ1036" t="str">
        <f t="shared" si="182"/>
        <v>Saint-Fulgence</v>
      </c>
      <c r="AK1036">
        <f t="shared" si="183"/>
        <v>24462</v>
      </c>
      <c r="AL1036" t="str">
        <f t="shared" si="184"/>
        <v>2494235</v>
      </c>
      <c r="AN1036">
        <f t="shared" si="185"/>
        <v>14</v>
      </c>
      <c r="AO1036">
        <f t="shared" si="186"/>
        <v>2</v>
      </c>
    </row>
    <row r="1037" spans="1:41" x14ac:dyDescent="0.2">
      <c r="A1037" s="29"/>
      <c r="B1037" s="29"/>
      <c r="C1037" s="29"/>
      <c r="D1037" s="29"/>
      <c r="E1037" s="29"/>
      <c r="F1037" s="29"/>
      <c r="G1037" s="29"/>
      <c r="H1037" s="30" t="s">
        <v>1027</v>
      </c>
      <c r="I1037" s="30"/>
      <c r="J1037" s="30"/>
      <c r="K1037" s="30"/>
      <c r="L1037" s="30"/>
      <c r="M1037" s="30"/>
      <c r="N1037" s="30"/>
      <c r="O1037" s="30"/>
      <c r="P1037" s="30" t="s">
        <v>922</v>
      </c>
      <c r="Q1037" s="30"/>
      <c r="R1037" s="30"/>
      <c r="S1037" s="30"/>
      <c r="T1037" s="30"/>
      <c r="U1037" s="30"/>
      <c r="V1037" s="30"/>
      <c r="W1037" s="6">
        <v>24</v>
      </c>
      <c r="X1037" s="15">
        <v>94</v>
      </c>
      <c r="Y1037" s="47">
        <v>240</v>
      </c>
      <c r="Z1037" s="47"/>
      <c r="AC1037" t="str">
        <f t="shared" si="177"/>
        <v>Saint-Honoré</v>
      </c>
      <c r="AD1037" t="str">
        <f t="shared" si="178"/>
        <v>MÉ</v>
      </c>
      <c r="AE1037" t="str">
        <f t="shared" si="176"/>
        <v>TRUE</v>
      </c>
      <c r="AG1037">
        <f t="shared" si="179"/>
        <v>24</v>
      </c>
      <c r="AH1037">
        <f t="shared" si="180"/>
        <v>94</v>
      </c>
      <c r="AI1037">
        <f t="shared" si="181"/>
        <v>240</v>
      </c>
      <c r="AJ1037" t="str">
        <f t="shared" si="182"/>
        <v>Saint-Honoré</v>
      </c>
      <c r="AK1037">
        <f t="shared" si="183"/>
        <v>24462</v>
      </c>
      <c r="AL1037" t="str">
        <f t="shared" si="184"/>
        <v>2494240</v>
      </c>
      <c r="AN1037">
        <f t="shared" si="185"/>
        <v>12</v>
      </c>
      <c r="AO1037">
        <f t="shared" si="186"/>
        <v>2</v>
      </c>
    </row>
    <row r="1038" spans="1:41" x14ac:dyDescent="0.2">
      <c r="A1038" s="30" t="s">
        <v>462</v>
      </c>
      <c r="B1038" s="30"/>
      <c r="C1038" s="30"/>
      <c r="D1038" s="47">
        <v>24433</v>
      </c>
      <c r="E1038" s="47"/>
      <c r="F1038" s="47"/>
      <c r="G1038" s="47"/>
      <c r="H1038" s="30" t="s">
        <v>1028</v>
      </c>
      <c r="I1038" s="30"/>
      <c r="J1038" s="30"/>
      <c r="K1038" s="30"/>
      <c r="L1038" s="30"/>
      <c r="M1038" s="30"/>
      <c r="N1038" s="30"/>
      <c r="O1038" s="30"/>
      <c r="P1038" s="30" t="s">
        <v>922</v>
      </c>
      <c r="Q1038" s="30"/>
      <c r="R1038" s="30"/>
      <c r="S1038" s="30"/>
      <c r="T1038" s="30"/>
      <c r="U1038" s="30"/>
      <c r="V1038" s="30"/>
      <c r="W1038" s="6">
        <v>24</v>
      </c>
      <c r="X1038" s="15">
        <v>41</v>
      </c>
      <c r="Y1038" s="31">
        <v>55</v>
      </c>
      <c r="Z1038" s="31"/>
      <c r="AC1038" t="str">
        <f t="shared" si="177"/>
        <v>Ascot Corner</v>
      </c>
      <c r="AD1038" t="str">
        <f t="shared" si="178"/>
        <v>MÉ</v>
      </c>
      <c r="AE1038" t="str">
        <f t="shared" si="176"/>
        <v>TRUE</v>
      </c>
      <c r="AG1038">
        <f t="shared" si="179"/>
        <v>24</v>
      </c>
      <c r="AH1038">
        <f t="shared" si="180"/>
        <v>41</v>
      </c>
      <c r="AI1038">
        <f t="shared" si="181"/>
        <v>55</v>
      </c>
      <c r="AJ1038" t="str">
        <f t="shared" si="182"/>
        <v>Ascot Corner</v>
      </c>
      <c r="AK1038">
        <f t="shared" si="183"/>
        <v>24462</v>
      </c>
      <c r="AL1038" t="str">
        <f t="shared" si="184"/>
        <v>2441055</v>
      </c>
      <c r="AN1038">
        <f t="shared" si="185"/>
        <v>12</v>
      </c>
      <c r="AO1038">
        <f t="shared" si="186"/>
        <v>2</v>
      </c>
    </row>
    <row r="1039" spans="1:41" x14ac:dyDescent="0.2">
      <c r="A1039" s="29"/>
      <c r="B1039" s="29"/>
      <c r="C1039" s="29"/>
      <c r="D1039" s="29"/>
      <c r="E1039" s="29"/>
      <c r="F1039" s="29"/>
      <c r="G1039" s="29"/>
      <c r="H1039" s="30" t="s">
        <v>1029</v>
      </c>
      <c r="I1039" s="30"/>
      <c r="J1039" s="30"/>
      <c r="K1039" s="30"/>
      <c r="L1039" s="30"/>
      <c r="M1039" s="30"/>
      <c r="N1039" s="30"/>
      <c r="O1039" s="30"/>
      <c r="P1039" s="30" t="s">
        <v>922</v>
      </c>
      <c r="Q1039" s="30"/>
      <c r="R1039" s="30"/>
      <c r="S1039" s="30"/>
      <c r="T1039" s="30"/>
      <c r="U1039" s="30"/>
      <c r="V1039" s="30"/>
      <c r="W1039" s="6">
        <v>24</v>
      </c>
      <c r="X1039" s="15">
        <v>44</v>
      </c>
      <c r="Y1039" s="31">
        <v>71</v>
      </c>
      <c r="Z1039" s="31"/>
      <c r="AC1039" t="str">
        <f t="shared" si="177"/>
        <v>Compton</v>
      </c>
      <c r="AD1039" t="str">
        <f t="shared" si="178"/>
        <v>MÉ</v>
      </c>
      <c r="AE1039" t="str">
        <f t="shared" si="176"/>
        <v>TRUE</v>
      </c>
      <c r="AG1039">
        <f t="shared" si="179"/>
        <v>24</v>
      </c>
      <c r="AH1039">
        <f t="shared" si="180"/>
        <v>44</v>
      </c>
      <c r="AI1039">
        <f t="shared" si="181"/>
        <v>71</v>
      </c>
      <c r="AJ1039" t="str">
        <f t="shared" si="182"/>
        <v>Compton</v>
      </c>
      <c r="AK1039">
        <f t="shared" si="183"/>
        <v>24462</v>
      </c>
      <c r="AL1039" t="str">
        <f t="shared" si="184"/>
        <v>2444071</v>
      </c>
      <c r="AN1039">
        <f t="shared" si="185"/>
        <v>7</v>
      </c>
      <c r="AO1039">
        <f t="shared" si="186"/>
        <v>2</v>
      </c>
    </row>
    <row r="1040" spans="1:41" x14ac:dyDescent="0.2">
      <c r="A1040" s="29"/>
      <c r="B1040" s="29"/>
      <c r="C1040" s="29"/>
      <c r="D1040" s="29"/>
      <c r="E1040" s="29"/>
      <c r="F1040" s="29"/>
      <c r="G1040" s="29"/>
      <c r="H1040" s="30" t="s">
        <v>1030</v>
      </c>
      <c r="I1040" s="30"/>
      <c r="J1040" s="30"/>
      <c r="K1040" s="30"/>
      <c r="L1040" s="30"/>
      <c r="M1040" s="30"/>
      <c r="N1040" s="30"/>
      <c r="O1040" s="30"/>
      <c r="P1040" s="51" t="s">
        <v>908</v>
      </c>
      <c r="Q1040" s="51"/>
      <c r="R1040" s="51"/>
      <c r="S1040" s="51"/>
      <c r="T1040" s="51"/>
      <c r="U1040" s="51"/>
      <c r="V1040" s="51"/>
      <c r="W1040" s="6">
        <v>24</v>
      </c>
      <c r="X1040" s="15">
        <v>45</v>
      </c>
      <c r="Y1040" s="31">
        <v>55</v>
      </c>
      <c r="Z1040" s="31"/>
      <c r="AC1040" t="str">
        <f t="shared" si="177"/>
        <v>Hatley</v>
      </c>
      <c r="AD1040" t="str">
        <f t="shared" si="178"/>
        <v>CT</v>
      </c>
      <c r="AE1040" t="str">
        <f t="shared" si="176"/>
        <v>TRUE</v>
      </c>
      <c r="AG1040">
        <f t="shared" si="179"/>
        <v>24</v>
      </c>
      <c r="AH1040">
        <f t="shared" si="180"/>
        <v>45</v>
      </c>
      <c r="AI1040">
        <f t="shared" si="181"/>
        <v>55</v>
      </c>
      <c r="AJ1040" t="str">
        <f t="shared" si="182"/>
        <v>Hatley</v>
      </c>
      <c r="AK1040">
        <f t="shared" si="183"/>
        <v>24462</v>
      </c>
      <c r="AL1040" t="str">
        <f t="shared" si="184"/>
        <v>2445055</v>
      </c>
      <c r="AN1040">
        <f t="shared" si="185"/>
        <v>6</v>
      </c>
      <c r="AO1040">
        <f t="shared" si="186"/>
        <v>2</v>
      </c>
    </row>
    <row r="1041" spans="1:41" x14ac:dyDescent="0.2">
      <c r="A1041" s="29"/>
      <c r="B1041" s="29"/>
      <c r="C1041" s="29"/>
      <c r="D1041" s="29"/>
      <c r="E1041" s="29"/>
      <c r="F1041" s="29"/>
      <c r="G1041" s="29"/>
      <c r="H1041" s="30" t="s">
        <v>1031</v>
      </c>
      <c r="I1041" s="30"/>
      <c r="J1041" s="30"/>
      <c r="K1041" s="30"/>
      <c r="L1041" s="30"/>
      <c r="M1041" s="30"/>
      <c r="N1041" s="30"/>
      <c r="O1041" s="30"/>
      <c r="P1041" s="51" t="s">
        <v>887</v>
      </c>
      <c r="Q1041" s="51"/>
      <c r="R1041" s="51"/>
      <c r="S1041" s="51"/>
      <c r="T1041" s="51"/>
      <c r="U1041" s="51"/>
      <c r="V1041" s="51"/>
      <c r="W1041" s="6">
        <v>24</v>
      </c>
      <c r="X1041" s="15">
        <v>45</v>
      </c>
      <c r="Y1041" s="31">
        <v>72</v>
      </c>
      <c r="Z1041" s="31"/>
      <c r="AC1041" t="str">
        <f t="shared" si="177"/>
        <v>Magog</v>
      </c>
      <c r="AD1041" t="str">
        <f t="shared" si="178"/>
        <v>V</v>
      </c>
      <c r="AE1041" t="str">
        <f t="shared" si="176"/>
        <v>TRUE</v>
      </c>
      <c r="AG1041">
        <f t="shared" si="179"/>
        <v>24</v>
      </c>
      <c r="AH1041">
        <f t="shared" si="180"/>
        <v>45</v>
      </c>
      <c r="AI1041">
        <f t="shared" si="181"/>
        <v>72</v>
      </c>
      <c r="AJ1041" t="str">
        <f t="shared" si="182"/>
        <v>Magog</v>
      </c>
      <c r="AK1041">
        <f t="shared" si="183"/>
        <v>24462</v>
      </c>
      <c r="AL1041" t="str">
        <f t="shared" si="184"/>
        <v>2445072</v>
      </c>
      <c r="AN1041">
        <f t="shared" si="185"/>
        <v>5</v>
      </c>
      <c r="AO1041">
        <f t="shared" si="186"/>
        <v>1</v>
      </c>
    </row>
    <row r="1042" spans="1:41" x14ac:dyDescent="0.2">
      <c r="A1042" s="29"/>
      <c r="B1042" s="29"/>
      <c r="C1042" s="29"/>
      <c r="D1042" s="29"/>
      <c r="E1042" s="29"/>
      <c r="F1042" s="29"/>
      <c r="G1042" s="29"/>
      <c r="H1042" s="30" t="s">
        <v>1032</v>
      </c>
      <c r="I1042" s="30"/>
      <c r="J1042" s="30"/>
      <c r="K1042" s="30"/>
      <c r="L1042" s="30"/>
      <c r="M1042" s="30"/>
      <c r="N1042" s="30"/>
      <c r="O1042" s="30"/>
      <c r="P1042" s="51" t="s">
        <v>643</v>
      </c>
      <c r="Q1042" s="51"/>
      <c r="R1042" s="51"/>
      <c r="S1042" s="51"/>
      <c r="T1042" s="51"/>
      <c r="U1042" s="51"/>
      <c r="V1042" s="51"/>
      <c r="W1042" s="6">
        <v>24</v>
      </c>
      <c r="X1042" s="15">
        <v>45</v>
      </c>
      <c r="Y1042" s="31">
        <v>50</v>
      </c>
      <c r="Z1042" s="31"/>
      <c r="AC1042" t="str">
        <f t="shared" si="177"/>
        <v>North Hatley</v>
      </c>
      <c r="AD1042" t="str">
        <f t="shared" si="178"/>
        <v>VL</v>
      </c>
      <c r="AE1042" t="str">
        <f t="shared" si="176"/>
        <v>TRUE</v>
      </c>
      <c r="AG1042">
        <f t="shared" si="179"/>
        <v>24</v>
      </c>
      <c r="AH1042">
        <f t="shared" si="180"/>
        <v>45</v>
      </c>
      <c r="AI1042">
        <f t="shared" si="181"/>
        <v>50</v>
      </c>
      <c r="AJ1042" t="str">
        <f t="shared" si="182"/>
        <v>North Hatley</v>
      </c>
      <c r="AK1042">
        <f t="shared" si="183"/>
        <v>24462</v>
      </c>
      <c r="AL1042" t="str">
        <f t="shared" si="184"/>
        <v>2445050</v>
      </c>
      <c r="AN1042">
        <f t="shared" si="185"/>
        <v>12</v>
      </c>
      <c r="AO1042">
        <f t="shared" si="186"/>
        <v>2</v>
      </c>
    </row>
    <row r="1043" spans="1:41" x14ac:dyDescent="0.2">
      <c r="A1043" s="29"/>
      <c r="B1043" s="29"/>
      <c r="C1043" s="29"/>
      <c r="D1043" s="29"/>
      <c r="E1043" s="29"/>
      <c r="F1043" s="29"/>
      <c r="G1043" s="29"/>
      <c r="H1043" s="30" t="s">
        <v>1033</v>
      </c>
      <c r="I1043" s="30"/>
      <c r="J1043" s="30"/>
      <c r="K1043" s="30"/>
      <c r="L1043" s="30"/>
      <c r="M1043" s="30"/>
      <c r="N1043" s="30"/>
      <c r="O1043" s="30"/>
      <c r="P1043" s="51" t="s">
        <v>908</v>
      </c>
      <c r="Q1043" s="51"/>
      <c r="R1043" s="51"/>
      <c r="S1043" s="51"/>
      <c r="T1043" s="51"/>
      <c r="U1043" s="51"/>
      <c r="V1043" s="51"/>
      <c r="W1043" s="6">
        <v>24</v>
      </c>
      <c r="X1043" s="15">
        <v>45</v>
      </c>
      <c r="Y1043" s="47">
        <v>115</v>
      </c>
      <c r="Z1043" s="47"/>
      <c r="AC1043" t="str">
        <f t="shared" si="177"/>
        <v>Orford</v>
      </c>
      <c r="AD1043" t="str">
        <f t="shared" si="178"/>
        <v>CT</v>
      </c>
      <c r="AE1043" t="str">
        <f t="shared" si="176"/>
        <v>TRUE</v>
      </c>
      <c r="AG1043">
        <f t="shared" si="179"/>
        <v>24</v>
      </c>
      <c r="AH1043">
        <f t="shared" si="180"/>
        <v>45</v>
      </c>
      <c r="AI1043">
        <f t="shared" si="181"/>
        <v>115</v>
      </c>
      <c r="AJ1043" t="str">
        <f t="shared" si="182"/>
        <v>Orford</v>
      </c>
      <c r="AK1043">
        <f t="shared" si="183"/>
        <v>24462</v>
      </c>
      <c r="AL1043" t="str">
        <f t="shared" si="184"/>
        <v>2445115</v>
      </c>
      <c r="AN1043">
        <f t="shared" si="185"/>
        <v>6</v>
      </c>
      <c r="AO1043">
        <f t="shared" si="186"/>
        <v>2</v>
      </c>
    </row>
    <row r="1044" spans="1:41" x14ac:dyDescent="0.2">
      <c r="A1044" s="29"/>
      <c r="B1044" s="29"/>
      <c r="C1044" s="29"/>
      <c r="D1044" s="29"/>
      <c r="E1044" s="29"/>
      <c r="F1044" s="29"/>
      <c r="G1044" s="29"/>
      <c r="H1044" s="30" t="s">
        <v>1034</v>
      </c>
      <c r="I1044" s="30"/>
      <c r="J1044" s="30"/>
      <c r="K1044" s="30"/>
      <c r="L1044" s="30"/>
      <c r="M1044" s="30"/>
      <c r="N1044" s="30"/>
      <c r="O1044" s="30"/>
      <c r="P1044" s="51" t="s">
        <v>919</v>
      </c>
      <c r="Q1044" s="51"/>
      <c r="R1044" s="51"/>
      <c r="S1044" s="51"/>
      <c r="T1044" s="51"/>
      <c r="U1044" s="51"/>
      <c r="V1044" s="51"/>
      <c r="W1044" s="6">
        <v>24</v>
      </c>
      <c r="X1044" s="15">
        <v>42</v>
      </c>
      <c r="Y1044" s="31">
        <v>25</v>
      </c>
      <c r="Z1044" s="31"/>
      <c r="AC1044" t="str">
        <f t="shared" si="177"/>
        <v>Saint-Denis-de-Brompton</v>
      </c>
      <c r="AD1044" t="str">
        <f t="shared" si="178"/>
        <v>PE</v>
      </c>
      <c r="AE1044" t="str">
        <f t="shared" si="176"/>
        <v>TRUE</v>
      </c>
      <c r="AG1044">
        <f t="shared" si="179"/>
        <v>24</v>
      </c>
      <c r="AH1044">
        <f t="shared" si="180"/>
        <v>42</v>
      </c>
      <c r="AI1044">
        <f t="shared" si="181"/>
        <v>25</v>
      </c>
      <c r="AJ1044" t="str">
        <f t="shared" si="182"/>
        <v>Saint-Denis-de-Brompton</v>
      </c>
      <c r="AK1044">
        <f t="shared" si="183"/>
        <v>24462</v>
      </c>
      <c r="AL1044" t="str">
        <f t="shared" si="184"/>
        <v>2442025</v>
      </c>
      <c r="AN1044">
        <f t="shared" si="185"/>
        <v>23</v>
      </c>
      <c r="AO1044">
        <f t="shared" si="186"/>
        <v>2</v>
      </c>
    </row>
    <row r="1045" spans="1:41" x14ac:dyDescent="0.2">
      <c r="A1045" s="29"/>
      <c r="B1045" s="29"/>
      <c r="C1045" s="29"/>
      <c r="D1045" s="29"/>
      <c r="E1045" s="29"/>
      <c r="F1045" s="29"/>
      <c r="G1045" s="29"/>
      <c r="H1045" s="30" t="s">
        <v>462</v>
      </c>
      <c r="I1045" s="30"/>
      <c r="J1045" s="30"/>
      <c r="K1045" s="30"/>
      <c r="L1045" s="30"/>
      <c r="M1045" s="30"/>
      <c r="N1045" s="30"/>
      <c r="O1045" s="30"/>
      <c r="P1045" s="51" t="s">
        <v>887</v>
      </c>
      <c r="Q1045" s="51"/>
      <c r="R1045" s="51"/>
      <c r="S1045" s="51"/>
      <c r="T1045" s="51"/>
      <c r="U1045" s="51"/>
      <c r="V1045" s="51"/>
      <c r="W1045" s="6">
        <v>24</v>
      </c>
      <c r="X1045" s="15">
        <v>43</v>
      </c>
      <c r="Y1045" s="31">
        <v>27</v>
      </c>
      <c r="Z1045" s="31"/>
      <c r="AC1045" t="str">
        <f t="shared" si="177"/>
        <v>Sherbrooke</v>
      </c>
      <c r="AD1045" t="str">
        <f t="shared" si="178"/>
        <v>V</v>
      </c>
      <c r="AE1045" t="str">
        <f t="shared" si="176"/>
        <v>TRUE</v>
      </c>
      <c r="AG1045">
        <f t="shared" si="179"/>
        <v>24</v>
      </c>
      <c r="AH1045">
        <f t="shared" si="180"/>
        <v>43</v>
      </c>
      <c r="AI1045">
        <f t="shared" si="181"/>
        <v>27</v>
      </c>
      <c r="AJ1045" t="str">
        <f t="shared" si="182"/>
        <v>Sherbrooke</v>
      </c>
      <c r="AK1045">
        <f t="shared" si="183"/>
        <v>24462</v>
      </c>
      <c r="AL1045" t="str">
        <f t="shared" si="184"/>
        <v>2443027</v>
      </c>
      <c r="AN1045">
        <f t="shared" si="185"/>
        <v>10</v>
      </c>
      <c r="AO1045">
        <f t="shared" si="186"/>
        <v>1</v>
      </c>
    </row>
    <row r="1046" spans="1:41" x14ac:dyDescent="0.2">
      <c r="A1046" s="29"/>
      <c r="B1046" s="29"/>
      <c r="C1046" s="29"/>
      <c r="D1046" s="29"/>
      <c r="E1046" s="29"/>
      <c r="F1046" s="29"/>
      <c r="G1046" s="29"/>
      <c r="H1046" s="30" t="s">
        <v>1035</v>
      </c>
      <c r="I1046" s="30"/>
      <c r="J1046" s="30"/>
      <c r="K1046" s="30"/>
      <c r="L1046" s="30"/>
      <c r="M1046" s="30"/>
      <c r="N1046" s="30"/>
      <c r="O1046" s="30"/>
      <c r="P1046" s="30" t="s">
        <v>922</v>
      </c>
      <c r="Q1046" s="30"/>
      <c r="R1046" s="30"/>
      <c r="S1046" s="30"/>
      <c r="T1046" s="30"/>
      <c r="U1046" s="30"/>
      <c r="V1046" s="30"/>
      <c r="W1046" s="6">
        <v>24</v>
      </c>
      <c r="X1046" s="15">
        <v>42</v>
      </c>
      <c r="Y1046" s="31">
        <v>5</v>
      </c>
      <c r="Z1046" s="31"/>
      <c r="AC1046" t="str">
        <f t="shared" si="177"/>
        <v>Stoke</v>
      </c>
      <c r="AD1046" t="str">
        <f t="shared" si="178"/>
        <v>MÉ</v>
      </c>
      <c r="AE1046" t="str">
        <f t="shared" si="176"/>
        <v>TRUE</v>
      </c>
      <c r="AG1046">
        <f t="shared" si="179"/>
        <v>24</v>
      </c>
      <c r="AH1046">
        <f t="shared" si="180"/>
        <v>42</v>
      </c>
      <c r="AI1046">
        <f t="shared" si="181"/>
        <v>5</v>
      </c>
      <c r="AJ1046" t="str">
        <f t="shared" si="182"/>
        <v>Stoke</v>
      </c>
      <c r="AK1046">
        <f t="shared" si="183"/>
        <v>24462</v>
      </c>
      <c r="AL1046" t="str">
        <f t="shared" si="184"/>
        <v>2442005</v>
      </c>
      <c r="AN1046">
        <f t="shared" si="185"/>
        <v>5</v>
      </c>
      <c r="AO1046">
        <f t="shared" si="186"/>
        <v>2</v>
      </c>
    </row>
    <row r="1047" spans="1:41" x14ac:dyDescent="0.2">
      <c r="A1047" s="29"/>
      <c r="B1047" s="29"/>
      <c r="C1047" s="29"/>
      <c r="D1047" s="29"/>
      <c r="E1047" s="29"/>
      <c r="F1047" s="29"/>
      <c r="G1047" s="29"/>
      <c r="H1047" s="30" t="s">
        <v>1036</v>
      </c>
      <c r="I1047" s="30"/>
      <c r="J1047" s="30"/>
      <c r="K1047" s="30"/>
      <c r="L1047" s="30"/>
      <c r="M1047" s="30"/>
      <c r="N1047" s="30"/>
      <c r="O1047" s="30"/>
      <c r="P1047" s="30" t="s">
        <v>922</v>
      </c>
      <c r="Q1047" s="30"/>
      <c r="R1047" s="30"/>
      <c r="S1047" s="30"/>
      <c r="T1047" s="30"/>
      <c r="U1047" s="30"/>
      <c r="V1047" s="30"/>
      <c r="W1047" s="6">
        <v>24</v>
      </c>
      <c r="X1047" s="15">
        <v>42</v>
      </c>
      <c r="Y1047" s="31">
        <v>95</v>
      </c>
      <c r="Z1047" s="31"/>
      <c r="AC1047" t="str">
        <f t="shared" si="177"/>
        <v>Val-Joli</v>
      </c>
      <c r="AD1047" t="str">
        <f t="shared" si="178"/>
        <v>MÉ</v>
      </c>
      <c r="AE1047" t="str">
        <f t="shared" si="176"/>
        <v>TRUE</v>
      </c>
      <c r="AG1047">
        <f t="shared" si="179"/>
        <v>24</v>
      </c>
      <c r="AH1047">
        <f t="shared" si="180"/>
        <v>42</v>
      </c>
      <c r="AI1047">
        <f t="shared" si="181"/>
        <v>95</v>
      </c>
      <c r="AJ1047" t="str">
        <f t="shared" si="182"/>
        <v>Val-Joli</v>
      </c>
      <c r="AK1047">
        <f t="shared" si="183"/>
        <v>24462</v>
      </c>
      <c r="AL1047" t="str">
        <f t="shared" si="184"/>
        <v>2442095</v>
      </c>
      <c r="AN1047">
        <f t="shared" si="185"/>
        <v>8</v>
      </c>
      <c r="AO1047">
        <f t="shared" si="186"/>
        <v>2</v>
      </c>
    </row>
    <row r="1048" spans="1:41" x14ac:dyDescent="0.2">
      <c r="A1048" s="29"/>
      <c r="B1048" s="29"/>
      <c r="C1048" s="29"/>
      <c r="D1048" s="29"/>
      <c r="E1048" s="29"/>
      <c r="F1048" s="29"/>
      <c r="G1048" s="29"/>
      <c r="H1048" s="30" t="s">
        <v>1037</v>
      </c>
      <c r="I1048" s="30"/>
      <c r="J1048" s="30"/>
      <c r="K1048" s="30"/>
      <c r="L1048" s="30"/>
      <c r="M1048" s="30"/>
      <c r="N1048" s="30"/>
      <c r="O1048" s="30"/>
      <c r="P1048" s="51" t="s">
        <v>887</v>
      </c>
      <c r="Q1048" s="51"/>
      <c r="R1048" s="51"/>
      <c r="S1048" s="51"/>
      <c r="T1048" s="51"/>
      <c r="U1048" s="51"/>
      <c r="V1048" s="51"/>
      <c r="W1048" s="6">
        <v>24</v>
      </c>
      <c r="X1048" s="15">
        <v>44</v>
      </c>
      <c r="Y1048" s="31">
        <v>80</v>
      </c>
      <c r="Z1048" s="31"/>
      <c r="AC1048" t="str">
        <f t="shared" si="177"/>
        <v>Waterville</v>
      </c>
      <c r="AD1048" t="str">
        <f t="shared" si="178"/>
        <v>V</v>
      </c>
      <c r="AE1048" t="str">
        <f t="shared" si="176"/>
        <v>TRUE</v>
      </c>
      <c r="AG1048">
        <f t="shared" si="179"/>
        <v>24</v>
      </c>
      <c r="AH1048">
        <f t="shared" si="180"/>
        <v>44</v>
      </c>
      <c r="AI1048">
        <f t="shared" si="181"/>
        <v>80</v>
      </c>
      <c r="AJ1048" t="str">
        <f t="shared" si="182"/>
        <v>Waterville</v>
      </c>
      <c r="AK1048">
        <f t="shared" si="183"/>
        <v>24462</v>
      </c>
      <c r="AL1048" t="str">
        <f t="shared" si="184"/>
        <v>2444080</v>
      </c>
      <c r="AN1048">
        <f t="shared" si="185"/>
        <v>10</v>
      </c>
      <c r="AO1048">
        <f t="shared" si="186"/>
        <v>1</v>
      </c>
    </row>
    <row r="1049" spans="1:41" x14ac:dyDescent="0.2">
      <c r="A1049" s="30" t="s">
        <v>1038</v>
      </c>
      <c r="B1049" s="30"/>
      <c r="C1049" s="30"/>
      <c r="D1049" s="47">
        <v>24442</v>
      </c>
      <c r="E1049" s="47"/>
      <c r="F1049" s="47"/>
      <c r="G1049" s="47"/>
      <c r="H1049" s="30" t="s">
        <v>1039</v>
      </c>
      <c r="I1049" s="30"/>
      <c r="J1049" s="30"/>
      <c r="K1049" s="30"/>
      <c r="L1049" s="30"/>
      <c r="M1049" s="30"/>
      <c r="N1049" s="30"/>
      <c r="O1049" s="30"/>
      <c r="P1049" s="51" t="s">
        <v>887</v>
      </c>
      <c r="Q1049" s="51"/>
      <c r="R1049" s="51"/>
      <c r="S1049" s="51"/>
      <c r="T1049" s="51"/>
      <c r="U1049" s="51"/>
      <c r="V1049" s="51"/>
      <c r="W1049" s="6">
        <v>24</v>
      </c>
      <c r="X1049" s="15">
        <v>38</v>
      </c>
      <c r="Y1049" s="31">
        <v>10</v>
      </c>
      <c r="Z1049" s="31"/>
      <c r="AC1049" t="str">
        <f t="shared" si="177"/>
        <v>Bécancour</v>
      </c>
      <c r="AD1049" t="str">
        <f t="shared" si="178"/>
        <v>V</v>
      </c>
      <c r="AE1049" t="str">
        <f t="shared" si="176"/>
        <v>TRUE</v>
      </c>
      <c r="AG1049">
        <f t="shared" si="179"/>
        <v>24</v>
      </c>
      <c r="AH1049">
        <f t="shared" si="180"/>
        <v>38</v>
      </c>
      <c r="AI1049">
        <f t="shared" si="181"/>
        <v>10</v>
      </c>
      <c r="AJ1049" t="str">
        <f t="shared" si="182"/>
        <v>Bécancour</v>
      </c>
      <c r="AK1049">
        <f t="shared" si="183"/>
        <v>24462</v>
      </c>
      <c r="AL1049" t="str">
        <f t="shared" si="184"/>
        <v>2438010</v>
      </c>
      <c r="AN1049">
        <f t="shared" si="185"/>
        <v>9</v>
      </c>
      <c r="AO1049">
        <f t="shared" si="186"/>
        <v>1</v>
      </c>
    </row>
    <row r="1050" spans="1:41" x14ac:dyDescent="0.2">
      <c r="A1050" s="29"/>
      <c r="B1050" s="29"/>
      <c r="C1050" s="29"/>
      <c r="D1050" s="29"/>
      <c r="E1050" s="29"/>
      <c r="F1050" s="29"/>
      <c r="G1050" s="29"/>
      <c r="H1050" s="30" t="s">
        <v>1040</v>
      </c>
      <c r="I1050" s="30"/>
      <c r="J1050" s="30"/>
      <c r="K1050" s="30"/>
      <c r="L1050" s="30"/>
      <c r="M1050" s="30"/>
      <c r="N1050" s="30"/>
      <c r="O1050" s="30"/>
      <c r="P1050" s="30" t="s">
        <v>922</v>
      </c>
      <c r="Q1050" s="30"/>
      <c r="R1050" s="30"/>
      <c r="S1050" s="30"/>
      <c r="T1050" s="30"/>
      <c r="U1050" s="30"/>
      <c r="V1050" s="30"/>
      <c r="W1050" s="6">
        <v>24</v>
      </c>
      <c r="X1050" s="15">
        <v>37</v>
      </c>
      <c r="Y1050" s="47">
        <v>220</v>
      </c>
      <c r="Z1050" s="47"/>
      <c r="AC1050" t="str">
        <f t="shared" si="177"/>
        <v>Champlain</v>
      </c>
      <c r="AD1050" t="str">
        <f t="shared" si="178"/>
        <v>MÉ</v>
      </c>
      <c r="AE1050" t="str">
        <f t="shared" si="176"/>
        <v>TRUE</v>
      </c>
      <c r="AG1050">
        <f t="shared" si="179"/>
        <v>24</v>
      </c>
      <c r="AH1050">
        <f t="shared" si="180"/>
        <v>37</v>
      </c>
      <c r="AI1050">
        <f t="shared" si="181"/>
        <v>220</v>
      </c>
      <c r="AJ1050" t="str">
        <f t="shared" si="182"/>
        <v>Champlain</v>
      </c>
      <c r="AK1050">
        <f t="shared" si="183"/>
        <v>24462</v>
      </c>
      <c r="AL1050" t="str">
        <f t="shared" si="184"/>
        <v>2437220</v>
      </c>
      <c r="AN1050">
        <f t="shared" si="185"/>
        <v>9</v>
      </c>
      <c r="AO1050">
        <f t="shared" si="186"/>
        <v>2</v>
      </c>
    </row>
    <row r="1051" spans="1:41" x14ac:dyDescent="0.2">
      <c r="A1051" s="29"/>
      <c r="B1051" s="29"/>
      <c r="C1051" s="29"/>
      <c r="D1051" s="29"/>
      <c r="E1051" s="29"/>
      <c r="F1051" s="29"/>
      <c r="G1051" s="29"/>
      <c r="H1051" s="30" t="s">
        <v>1041</v>
      </c>
      <c r="I1051" s="30"/>
      <c r="J1051" s="30"/>
      <c r="K1051" s="30"/>
      <c r="L1051" s="30"/>
      <c r="M1051" s="30"/>
      <c r="N1051" s="30"/>
      <c r="O1051" s="30"/>
      <c r="P1051" s="30" t="s">
        <v>922</v>
      </c>
      <c r="Q1051" s="30"/>
      <c r="R1051" s="30"/>
      <c r="S1051" s="30"/>
      <c r="T1051" s="30"/>
      <c r="U1051" s="30"/>
      <c r="V1051" s="30"/>
      <c r="W1051" s="6">
        <v>24</v>
      </c>
      <c r="X1051" s="15">
        <v>37</v>
      </c>
      <c r="Y1051" s="47">
        <v>225</v>
      </c>
      <c r="Z1051" s="47"/>
      <c r="AC1051" t="str">
        <f t="shared" si="177"/>
        <v>Saint-Luc-de-Vincennes</v>
      </c>
      <c r="AD1051" t="str">
        <f t="shared" si="178"/>
        <v>MÉ</v>
      </c>
      <c r="AE1051" t="str">
        <f t="shared" si="176"/>
        <v>TRUE</v>
      </c>
      <c r="AG1051">
        <f t="shared" si="179"/>
        <v>24</v>
      </c>
      <c r="AH1051">
        <f t="shared" si="180"/>
        <v>37</v>
      </c>
      <c r="AI1051">
        <f t="shared" si="181"/>
        <v>225</v>
      </c>
      <c r="AJ1051" t="str">
        <f t="shared" si="182"/>
        <v>Saint-Luc-de-Vincennes</v>
      </c>
      <c r="AK1051">
        <f t="shared" si="183"/>
        <v>24462</v>
      </c>
      <c r="AL1051" t="str">
        <f t="shared" si="184"/>
        <v>2437225</v>
      </c>
      <c r="AN1051">
        <f t="shared" si="185"/>
        <v>22</v>
      </c>
      <c r="AO1051">
        <f t="shared" si="186"/>
        <v>2</v>
      </c>
    </row>
    <row r="1052" spans="1:41" x14ac:dyDescent="0.2">
      <c r="A1052" s="29"/>
      <c r="B1052" s="29"/>
      <c r="C1052" s="29"/>
      <c r="D1052" s="29"/>
      <c r="E1052" s="29"/>
      <c r="F1052" s="29"/>
      <c r="G1052" s="29"/>
      <c r="H1052" s="30" t="s">
        <v>1042</v>
      </c>
      <c r="I1052" s="30"/>
      <c r="J1052" s="30"/>
      <c r="K1052" s="30"/>
      <c r="L1052" s="30"/>
      <c r="M1052" s="30"/>
      <c r="N1052" s="30"/>
      <c r="O1052" s="30"/>
      <c r="P1052" s="51" t="s">
        <v>919</v>
      </c>
      <c r="Q1052" s="51"/>
      <c r="R1052" s="51"/>
      <c r="S1052" s="51"/>
      <c r="T1052" s="51"/>
      <c r="U1052" s="51"/>
      <c r="V1052" s="51"/>
      <c r="W1052" s="6">
        <v>24</v>
      </c>
      <c r="X1052" s="15">
        <v>37</v>
      </c>
      <c r="Y1052" s="47">
        <v>230</v>
      </c>
      <c r="Z1052" s="47"/>
      <c r="AC1052" t="str">
        <f t="shared" si="177"/>
        <v>Saint-Maurice</v>
      </c>
      <c r="AD1052" t="str">
        <f t="shared" si="178"/>
        <v>PE</v>
      </c>
      <c r="AE1052" t="str">
        <f t="shared" si="176"/>
        <v>TRUE</v>
      </c>
      <c r="AG1052">
        <f t="shared" si="179"/>
        <v>24</v>
      </c>
      <c r="AH1052">
        <f t="shared" si="180"/>
        <v>37</v>
      </c>
      <c r="AI1052">
        <f t="shared" si="181"/>
        <v>230</v>
      </c>
      <c r="AJ1052" t="str">
        <f t="shared" si="182"/>
        <v>Saint-Maurice</v>
      </c>
      <c r="AK1052">
        <f t="shared" si="183"/>
        <v>24462</v>
      </c>
      <c r="AL1052" t="str">
        <f t="shared" si="184"/>
        <v>2437230</v>
      </c>
      <c r="AN1052">
        <f t="shared" si="185"/>
        <v>13</v>
      </c>
      <c r="AO1052">
        <f t="shared" si="186"/>
        <v>2</v>
      </c>
    </row>
    <row r="1053" spans="1:41" x14ac:dyDescent="0.2">
      <c r="A1053" s="29"/>
      <c r="B1053" s="29"/>
      <c r="C1053" s="29"/>
      <c r="D1053" s="29"/>
      <c r="E1053" s="29"/>
      <c r="F1053" s="29"/>
      <c r="G1053" s="29"/>
      <c r="H1053" s="30" t="s">
        <v>1038</v>
      </c>
      <c r="I1053" s="30"/>
      <c r="J1053" s="30"/>
      <c r="K1053" s="30"/>
      <c r="L1053" s="30"/>
      <c r="M1053" s="30"/>
      <c r="N1053" s="30"/>
      <c r="O1053" s="30"/>
      <c r="P1053" s="51" t="s">
        <v>887</v>
      </c>
      <c r="Q1053" s="51"/>
      <c r="R1053" s="51"/>
      <c r="S1053" s="51"/>
      <c r="T1053" s="51"/>
      <c r="U1053" s="51"/>
      <c r="V1053" s="51"/>
      <c r="W1053" s="6">
        <v>24</v>
      </c>
      <c r="X1053" s="15">
        <v>37</v>
      </c>
      <c r="Y1053" s="31">
        <v>67</v>
      </c>
      <c r="Z1053" s="31"/>
      <c r="AC1053" t="str">
        <f t="shared" si="177"/>
        <v>Trois-Rivières</v>
      </c>
      <c r="AD1053" t="str">
        <f t="shared" si="178"/>
        <v>V</v>
      </c>
      <c r="AE1053" t="str">
        <f t="shared" si="176"/>
        <v>TRUE</v>
      </c>
      <c r="AG1053">
        <f t="shared" si="179"/>
        <v>24</v>
      </c>
      <c r="AH1053">
        <f t="shared" si="180"/>
        <v>37</v>
      </c>
      <c r="AI1053">
        <f t="shared" si="181"/>
        <v>67</v>
      </c>
      <c r="AJ1053" t="str">
        <f t="shared" si="182"/>
        <v>Trois-Rivières</v>
      </c>
      <c r="AK1053">
        <f t="shared" si="183"/>
        <v>24462</v>
      </c>
      <c r="AL1053" t="str">
        <f t="shared" si="184"/>
        <v>2437067</v>
      </c>
      <c r="AN1053">
        <f t="shared" si="185"/>
        <v>14</v>
      </c>
      <c r="AO1053">
        <f t="shared" si="186"/>
        <v>1</v>
      </c>
    </row>
    <row r="1054" spans="1:41" x14ac:dyDescent="0.2">
      <c r="A1054" s="29"/>
      <c r="B1054" s="29"/>
      <c r="C1054" s="29"/>
      <c r="D1054" s="29"/>
      <c r="E1054" s="29"/>
      <c r="F1054" s="29"/>
      <c r="G1054" s="29"/>
      <c r="H1054" s="30" t="s">
        <v>1043</v>
      </c>
      <c r="I1054" s="30"/>
      <c r="J1054" s="30"/>
      <c r="K1054" s="30"/>
      <c r="L1054" s="30"/>
      <c r="M1054" s="30"/>
      <c r="N1054" s="30"/>
      <c r="O1054" s="30"/>
      <c r="P1054" s="51" t="s">
        <v>272</v>
      </c>
      <c r="Q1054" s="51"/>
      <c r="R1054" s="51"/>
      <c r="S1054" s="51"/>
      <c r="T1054" s="51"/>
      <c r="U1054" s="51"/>
      <c r="V1054" s="51"/>
      <c r="W1054" s="6">
        <v>24</v>
      </c>
      <c r="X1054" s="15">
        <v>38</v>
      </c>
      <c r="Y1054" s="47">
        <v>802</v>
      </c>
      <c r="Z1054" s="47"/>
      <c r="AC1054" t="str">
        <f t="shared" si="177"/>
        <v>Wôlinak</v>
      </c>
      <c r="AD1054" t="str">
        <f t="shared" si="178"/>
        <v>IRI</v>
      </c>
      <c r="AE1054" t="str">
        <f t="shared" si="176"/>
        <v>TRUE</v>
      </c>
      <c r="AG1054">
        <f t="shared" si="179"/>
        <v>24</v>
      </c>
      <c r="AH1054">
        <f t="shared" si="180"/>
        <v>38</v>
      </c>
      <c r="AI1054">
        <f t="shared" si="181"/>
        <v>802</v>
      </c>
      <c r="AJ1054" t="str">
        <f t="shared" si="182"/>
        <v>Wôlinak</v>
      </c>
      <c r="AK1054">
        <f t="shared" si="183"/>
        <v>24462</v>
      </c>
      <c r="AL1054" t="str">
        <f t="shared" si="184"/>
        <v>2438802</v>
      </c>
      <c r="AN1054">
        <f t="shared" si="185"/>
        <v>7</v>
      </c>
      <c r="AO1054">
        <f t="shared" si="186"/>
        <v>3</v>
      </c>
    </row>
    <row r="1055" spans="1:41" x14ac:dyDescent="0.2">
      <c r="A1055" s="29"/>
      <c r="B1055" s="29"/>
      <c r="C1055" s="29"/>
      <c r="D1055" s="29"/>
      <c r="E1055" s="29"/>
      <c r="F1055" s="29"/>
      <c r="G1055" s="29"/>
      <c r="H1055" s="30" t="s">
        <v>1044</v>
      </c>
      <c r="I1055" s="30"/>
      <c r="J1055" s="30"/>
      <c r="K1055" s="30"/>
      <c r="L1055" s="30"/>
      <c r="M1055" s="30"/>
      <c r="N1055" s="30"/>
      <c r="O1055" s="30"/>
      <c r="P1055" s="30" t="s">
        <v>922</v>
      </c>
      <c r="Q1055" s="30"/>
      <c r="R1055" s="30"/>
      <c r="S1055" s="30"/>
      <c r="T1055" s="30"/>
      <c r="U1055" s="30"/>
      <c r="V1055" s="30"/>
      <c r="W1055" s="6">
        <v>24</v>
      </c>
      <c r="X1055" s="15">
        <v>51</v>
      </c>
      <c r="Y1055" s="31">
        <v>20</v>
      </c>
      <c r="Z1055" s="31"/>
      <c r="AC1055" t="str">
        <f t="shared" si="177"/>
        <v>Yamachiche</v>
      </c>
      <c r="AD1055" t="str">
        <f t="shared" si="178"/>
        <v>MÉ</v>
      </c>
      <c r="AE1055" t="str">
        <f t="shared" si="176"/>
        <v>TRUE</v>
      </c>
      <c r="AG1055">
        <f t="shared" si="179"/>
        <v>24</v>
      </c>
      <c r="AH1055">
        <f t="shared" si="180"/>
        <v>51</v>
      </c>
      <c r="AI1055">
        <f t="shared" si="181"/>
        <v>20</v>
      </c>
      <c r="AJ1055" t="str">
        <f t="shared" si="182"/>
        <v>Yamachiche</v>
      </c>
      <c r="AK1055">
        <f t="shared" si="183"/>
        <v>24462</v>
      </c>
      <c r="AL1055" t="str">
        <f t="shared" si="184"/>
        <v>2451020</v>
      </c>
      <c r="AN1055">
        <f t="shared" si="185"/>
        <v>10</v>
      </c>
      <c r="AO1055">
        <f t="shared" si="186"/>
        <v>2</v>
      </c>
    </row>
    <row r="1056" spans="1:41" x14ac:dyDescent="0.2">
      <c r="A1056" s="44" t="s">
        <v>1045</v>
      </c>
      <c r="B1056" s="44"/>
      <c r="C1056" s="44"/>
      <c r="D1056" s="45" t="s">
        <v>1046</v>
      </c>
      <c r="E1056" s="45"/>
      <c r="F1056" s="45"/>
      <c r="G1056" s="45"/>
      <c r="H1056" s="29"/>
      <c r="I1056" s="29"/>
      <c r="J1056" s="29"/>
      <c r="K1056" s="29"/>
      <c r="L1056" s="29"/>
      <c r="M1056" s="29"/>
      <c r="N1056" s="29"/>
      <c r="O1056" s="29"/>
      <c r="P1056" s="29"/>
      <c r="Q1056" s="29"/>
      <c r="R1056" s="29"/>
      <c r="S1056" s="29"/>
      <c r="T1056" s="29"/>
      <c r="U1056" s="29"/>
      <c r="V1056" s="29"/>
      <c r="W1056" s="4"/>
      <c r="X1056" s="4"/>
      <c r="Y1056" s="29"/>
      <c r="Z1056" s="29"/>
      <c r="AC1056" t="str">
        <f t="shared" si="177"/>
        <v/>
      </c>
      <c r="AD1056" t="str">
        <f t="shared" si="178"/>
        <v/>
      </c>
      <c r="AE1056" t="str">
        <f t="shared" si="176"/>
        <v>FALSE</v>
      </c>
      <c r="AG1056" t="str">
        <f t="shared" si="179"/>
        <v/>
      </c>
      <c r="AH1056" t="str">
        <f t="shared" si="180"/>
        <v/>
      </c>
      <c r="AI1056" t="str">
        <f t="shared" si="181"/>
        <v/>
      </c>
      <c r="AJ1056" t="str">
        <f t="shared" si="182"/>
        <v/>
      </c>
      <c r="AK1056">
        <f t="shared" si="183"/>
        <v>24462</v>
      </c>
      <c r="AL1056" t="str">
        <f t="shared" si="184"/>
        <v/>
      </c>
      <c r="AN1056">
        <f t="shared" si="185"/>
        <v>0</v>
      </c>
      <c r="AO1056">
        <f t="shared" si="186"/>
        <v>0</v>
      </c>
    </row>
    <row r="1057" spans="1:41" x14ac:dyDescent="0.2">
      <c r="A1057" s="30" t="s">
        <v>745</v>
      </c>
      <c r="B1057" s="30"/>
      <c r="C1057" s="30"/>
      <c r="D1057" s="47">
        <v>24410</v>
      </c>
      <c r="E1057" s="47"/>
      <c r="F1057" s="47"/>
      <c r="G1057" s="47"/>
      <c r="H1057" s="30" t="s">
        <v>745</v>
      </c>
      <c r="I1057" s="30"/>
      <c r="J1057" s="30"/>
      <c r="K1057" s="30"/>
      <c r="L1057" s="30"/>
      <c r="M1057" s="30"/>
      <c r="N1057" s="30"/>
      <c r="O1057" s="30"/>
      <c r="P1057" s="51" t="s">
        <v>887</v>
      </c>
      <c r="Q1057" s="51"/>
      <c r="R1057" s="51"/>
      <c r="S1057" s="51"/>
      <c r="T1057" s="51"/>
      <c r="U1057" s="51"/>
      <c r="V1057" s="51"/>
      <c r="W1057" s="6">
        <v>24</v>
      </c>
      <c r="X1057" s="15">
        <v>93</v>
      </c>
      <c r="Y1057" s="31">
        <v>42</v>
      </c>
      <c r="Z1057" s="31"/>
      <c r="AC1057" t="str">
        <f t="shared" si="177"/>
        <v>Alma</v>
      </c>
      <c r="AD1057" t="str">
        <f t="shared" si="178"/>
        <v>V</v>
      </c>
      <c r="AE1057" t="str">
        <f t="shared" si="176"/>
        <v>TRUE</v>
      </c>
      <c r="AG1057">
        <f t="shared" si="179"/>
        <v>24</v>
      </c>
      <c r="AH1057">
        <f t="shared" si="180"/>
        <v>93</v>
      </c>
      <c r="AI1057">
        <f t="shared" si="181"/>
        <v>42</v>
      </c>
      <c r="AJ1057" t="str">
        <f t="shared" si="182"/>
        <v>Alma</v>
      </c>
      <c r="AK1057">
        <f t="shared" si="183"/>
        <v>24462</v>
      </c>
      <c r="AL1057" t="str">
        <f t="shared" si="184"/>
        <v>2493042</v>
      </c>
      <c r="AN1057">
        <f t="shared" si="185"/>
        <v>4</v>
      </c>
      <c r="AO1057">
        <f t="shared" si="186"/>
        <v>1</v>
      </c>
    </row>
    <row r="1058" spans="1:41" x14ac:dyDescent="0.2">
      <c r="A1058" s="29"/>
      <c r="B1058" s="29"/>
      <c r="C1058" s="29"/>
      <c r="D1058" s="29"/>
      <c r="E1058" s="29"/>
      <c r="F1058" s="29"/>
      <c r="G1058" s="29"/>
      <c r="H1058" s="30" t="s">
        <v>1047</v>
      </c>
      <c r="I1058" s="30"/>
      <c r="J1058" s="30"/>
      <c r="K1058" s="30"/>
      <c r="L1058" s="30"/>
      <c r="M1058" s="30"/>
      <c r="N1058" s="30"/>
      <c r="O1058" s="30"/>
      <c r="P1058" s="30" t="s">
        <v>922</v>
      </c>
      <c r="Q1058" s="30"/>
      <c r="R1058" s="30"/>
      <c r="S1058" s="30"/>
      <c r="T1058" s="30"/>
      <c r="U1058" s="30"/>
      <c r="V1058" s="30"/>
      <c r="W1058" s="6">
        <v>24</v>
      </c>
      <c r="X1058" s="15">
        <v>93</v>
      </c>
      <c r="Y1058" s="31">
        <v>45</v>
      </c>
      <c r="Z1058" s="31"/>
      <c r="AC1058" t="str">
        <f t="shared" si="177"/>
        <v>Saint-Nazaire</v>
      </c>
      <c r="AD1058" t="str">
        <f t="shared" si="178"/>
        <v>MÉ</v>
      </c>
      <c r="AE1058" t="str">
        <f t="shared" si="176"/>
        <v>TRUE</v>
      </c>
      <c r="AG1058">
        <f t="shared" si="179"/>
        <v>24</v>
      </c>
      <c r="AH1058">
        <f t="shared" si="180"/>
        <v>93</v>
      </c>
      <c r="AI1058">
        <f t="shared" si="181"/>
        <v>45</v>
      </c>
      <c r="AJ1058" t="str">
        <f t="shared" si="182"/>
        <v>Saint-Nazaire</v>
      </c>
      <c r="AK1058">
        <f t="shared" si="183"/>
        <v>24462</v>
      </c>
      <c r="AL1058" t="str">
        <f t="shared" si="184"/>
        <v>2493045</v>
      </c>
      <c r="AN1058">
        <f t="shared" si="185"/>
        <v>13</v>
      </c>
      <c r="AO1058">
        <f t="shared" si="186"/>
        <v>2</v>
      </c>
    </row>
    <row r="1059" spans="1:41" x14ac:dyDescent="0.2">
      <c r="A1059" s="30" t="s">
        <v>1048</v>
      </c>
      <c r="B1059" s="30"/>
      <c r="C1059" s="30"/>
      <c r="D1059" s="47">
        <v>24481</v>
      </c>
      <c r="E1059" s="47"/>
      <c r="F1059" s="47"/>
      <c r="G1059" s="47"/>
      <c r="H1059" s="30" t="s">
        <v>1048</v>
      </c>
      <c r="I1059" s="30"/>
      <c r="J1059" s="30"/>
      <c r="K1059" s="30"/>
      <c r="L1059" s="30"/>
      <c r="M1059" s="30"/>
      <c r="N1059" s="30"/>
      <c r="O1059" s="30"/>
      <c r="P1059" s="51" t="s">
        <v>887</v>
      </c>
      <c r="Q1059" s="51"/>
      <c r="R1059" s="51"/>
      <c r="S1059" s="51"/>
      <c r="T1059" s="51"/>
      <c r="U1059" s="51"/>
      <c r="V1059" s="51"/>
      <c r="W1059" s="6">
        <v>24</v>
      </c>
      <c r="X1059" s="15">
        <v>88</v>
      </c>
      <c r="Y1059" s="31">
        <v>55</v>
      </c>
      <c r="Z1059" s="31"/>
      <c r="AC1059" t="str">
        <f t="shared" si="177"/>
        <v>Amos</v>
      </c>
      <c r="AD1059" t="str">
        <f t="shared" si="178"/>
        <v>V</v>
      </c>
      <c r="AE1059" t="str">
        <f t="shared" si="176"/>
        <v>TRUE</v>
      </c>
      <c r="AG1059">
        <f t="shared" si="179"/>
        <v>24</v>
      </c>
      <c r="AH1059">
        <f t="shared" si="180"/>
        <v>88</v>
      </c>
      <c r="AI1059">
        <f t="shared" si="181"/>
        <v>55</v>
      </c>
      <c r="AJ1059" t="str">
        <f t="shared" si="182"/>
        <v>Amos</v>
      </c>
      <c r="AK1059">
        <f t="shared" si="183"/>
        <v>24462</v>
      </c>
      <c r="AL1059" t="str">
        <f t="shared" si="184"/>
        <v>2488055</v>
      </c>
      <c r="AN1059">
        <f t="shared" si="185"/>
        <v>4</v>
      </c>
      <c r="AO1059">
        <f t="shared" si="186"/>
        <v>1</v>
      </c>
    </row>
    <row r="1060" spans="1:41" x14ac:dyDescent="0.2">
      <c r="A1060" s="29"/>
      <c r="B1060" s="29"/>
      <c r="C1060" s="29"/>
      <c r="D1060" s="29"/>
      <c r="E1060" s="29"/>
      <c r="F1060" s="29"/>
      <c r="G1060" s="29"/>
      <c r="H1060" s="30" t="s">
        <v>1049</v>
      </c>
      <c r="I1060" s="30"/>
      <c r="J1060" s="30"/>
      <c r="K1060" s="30"/>
      <c r="L1060" s="30"/>
      <c r="M1060" s="30"/>
      <c r="N1060" s="30"/>
      <c r="O1060" s="30"/>
      <c r="P1060" s="51" t="s">
        <v>272</v>
      </c>
      <c r="Q1060" s="51"/>
      <c r="R1060" s="51"/>
      <c r="S1060" s="51"/>
      <c r="T1060" s="51"/>
      <c r="U1060" s="51"/>
      <c r="V1060" s="51"/>
      <c r="W1060" s="6">
        <v>24</v>
      </c>
      <c r="X1060" s="15">
        <v>88</v>
      </c>
      <c r="Y1060" s="47">
        <v>802</v>
      </c>
      <c r="Z1060" s="47"/>
      <c r="AC1060" t="str">
        <f t="shared" si="177"/>
        <v>Pikogan</v>
      </c>
      <c r="AD1060" t="str">
        <f t="shared" si="178"/>
        <v>IRI</v>
      </c>
      <c r="AE1060" t="str">
        <f t="shared" si="176"/>
        <v>TRUE</v>
      </c>
      <c r="AG1060">
        <f t="shared" si="179"/>
        <v>24</v>
      </c>
      <c r="AH1060">
        <f t="shared" si="180"/>
        <v>88</v>
      </c>
      <c r="AI1060">
        <f t="shared" si="181"/>
        <v>802</v>
      </c>
      <c r="AJ1060" t="str">
        <f t="shared" si="182"/>
        <v>Pikogan</v>
      </c>
      <c r="AK1060">
        <f t="shared" si="183"/>
        <v>24462</v>
      </c>
      <c r="AL1060" t="str">
        <f t="shared" si="184"/>
        <v>2488802</v>
      </c>
      <c r="AN1060">
        <f t="shared" si="185"/>
        <v>7</v>
      </c>
      <c r="AO1060">
        <f t="shared" si="186"/>
        <v>3</v>
      </c>
    </row>
    <row r="1061" spans="1:41" x14ac:dyDescent="0.2">
      <c r="A1061" s="29"/>
      <c r="B1061" s="29"/>
      <c r="C1061" s="29"/>
      <c r="D1061" s="29"/>
      <c r="E1061" s="29"/>
      <c r="F1061" s="29"/>
      <c r="G1061" s="29"/>
      <c r="H1061" s="30" t="s">
        <v>1050</v>
      </c>
      <c r="I1061" s="30"/>
      <c r="J1061" s="30"/>
      <c r="K1061" s="30"/>
      <c r="L1061" s="30"/>
      <c r="M1061" s="30"/>
      <c r="N1061" s="30"/>
      <c r="O1061" s="30"/>
      <c r="P1061" s="30" t="s">
        <v>922</v>
      </c>
      <c r="Q1061" s="30"/>
      <c r="R1061" s="30"/>
      <c r="S1061" s="30"/>
      <c r="T1061" s="30"/>
      <c r="U1061" s="30"/>
      <c r="V1061" s="30"/>
      <c r="W1061" s="6">
        <v>24</v>
      </c>
      <c r="X1061" s="15">
        <v>88</v>
      </c>
      <c r="Y1061" s="31">
        <v>65</v>
      </c>
      <c r="Z1061" s="31"/>
      <c r="AC1061" t="str">
        <f t="shared" si="177"/>
        <v>Saint-Dominique-du-Rosaire</v>
      </c>
      <c r="AD1061" t="str">
        <f t="shared" si="178"/>
        <v>MÉ</v>
      </c>
      <c r="AE1061" t="str">
        <f t="shared" si="176"/>
        <v>TRUE</v>
      </c>
      <c r="AG1061">
        <f t="shared" si="179"/>
        <v>24</v>
      </c>
      <c r="AH1061">
        <f t="shared" si="180"/>
        <v>88</v>
      </c>
      <c r="AI1061">
        <f t="shared" si="181"/>
        <v>65</v>
      </c>
      <c r="AJ1061" t="str">
        <f t="shared" si="182"/>
        <v>Saint-Dominique-du-Rosaire</v>
      </c>
      <c r="AK1061">
        <f t="shared" si="183"/>
        <v>24462</v>
      </c>
      <c r="AL1061" t="str">
        <f t="shared" si="184"/>
        <v>2488065</v>
      </c>
      <c r="AN1061">
        <f t="shared" si="185"/>
        <v>26</v>
      </c>
      <c r="AO1061">
        <f t="shared" si="186"/>
        <v>2</v>
      </c>
    </row>
    <row r="1062" spans="1:41" x14ac:dyDescent="0.2">
      <c r="A1062" s="29"/>
      <c r="B1062" s="29"/>
      <c r="C1062" s="29"/>
      <c r="D1062" s="29"/>
      <c r="E1062" s="29"/>
      <c r="F1062" s="29"/>
      <c r="G1062" s="29"/>
      <c r="H1062" s="30" t="s">
        <v>1051</v>
      </c>
      <c r="I1062" s="30"/>
      <c r="J1062" s="30"/>
      <c r="K1062" s="30"/>
      <c r="L1062" s="30"/>
      <c r="M1062" s="30"/>
      <c r="N1062" s="30"/>
      <c r="O1062" s="30"/>
      <c r="P1062" s="30" t="s">
        <v>922</v>
      </c>
      <c r="Q1062" s="30"/>
      <c r="R1062" s="30"/>
      <c r="S1062" s="30"/>
      <c r="T1062" s="30"/>
      <c r="U1062" s="30"/>
      <c r="V1062" s="30"/>
      <c r="W1062" s="6">
        <v>24</v>
      </c>
      <c r="X1062" s="15">
        <v>88</v>
      </c>
      <c r="Y1062" s="31">
        <v>85</v>
      </c>
      <c r="Z1062" s="31"/>
      <c r="AC1062" t="str">
        <f t="shared" si="177"/>
        <v>Sainte-Gertrude-Manneville</v>
      </c>
      <c r="AD1062" t="str">
        <f t="shared" si="178"/>
        <v>MÉ</v>
      </c>
      <c r="AE1062" t="str">
        <f t="shared" si="176"/>
        <v>TRUE</v>
      </c>
      <c r="AG1062">
        <f t="shared" si="179"/>
        <v>24</v>
      </c>
      <c r="AH1062">
        <f t="shared" si="180"/>
        <v>88</v>
      </c>
      <c r="AI1062">
        <f t="shared" si="181"/>
        <v>85</v>
      </c>
      <c r="AJ1062" t="str">
        <f t="shared" si="182"/>
        <v>Sainte-Gertrude-Manneville</v>
      </c>
      <c r="AK1062">
        <f t="shared" si="183"/>
        <v>24462</v>
      </c>
      <c r="AL1062" t="str">
        <f t="shared" si="184"/>
        <v>2488085</v>
      </c>
      <c r="AN1062">
        <f t="shared" si="185"/>
        <v>26</v>
      </c>
      <c r="AO1062">
        <f t="shared" si="186"/>
        <v>2</v>
      </c>
    </row>
    <row r="1063" spans="1:41" x14ac:dyDescent="0.2">
      <c r="A1063" s="29"/>
      <c r="B1063" s="29"/>
      <c r="C1063" s="29"/>
      <c r="D1063" s="29"/>
      <c r="E1063" s="29"/>
      <c r="F1063" s="29"/>
      <c r="G1063" s="29"/>
      <c r="H1063" s="30" t="s">
        <v>1052</v>
      </c>
      <c r="I1063" s="30"/>
      <c r="J1063" s="30"/>
      <c r="K1063" s="30"/>
      <c r="L1063" s="30"/>
      <c r="M1063" s="30"/>
      <c r="N1063" s="30"/>
      <c r="O1063" s="30"/>
      <c r="P1063" s="30" t="s">
        <v>922</v>
      </c>
      <c r="Q1063" s="30"/>
      <c r="R1063" s="30"/>
      <c r="S1063" s="30"/>
      <c r="T1063" s="30"/>
      <c r="U1063" s="30"/>
      <c r="V1063" s="30"/>
      <c r="W1063" s="6">
        <v>24</v>
      </c>
      <c r="X1063" s="15">
        <v>88</v>
      </c>
      <c r="Y1063" s="31">
        <v>60</v>
      </c>
      <c r="Z1063" s="31"/>
      <c r="AC1063" t="str">
        <f t="shared" si="177"/>
        <v>Saint-Félix-de-Dalquier</v>
      </c>
      <c r="AD1063" t="str">
        <f t="shared" si="178"/>
        <v>MÉ</v>
      </c>
      <c r="AE1063" t="str">
        <f t="shared" si="176"/>
        <v>TRUE</v>
      </c>
      <c r="AG1063">
        <f t="shared" si="179"/>
        <v>24</v>
      </c>
      <c r="AH1063">
        <f t="shared" si="180"/>
        <v>88</v>
      </c>
      <c r="AI1063">
        <f t="shared" si="181"/>
        <v>60</v>
      </c>
      <c r="AJ1063" t="str">
        <f t="shared" si="182"/>
        <v>Saint-Félix-de-Dalquier</v>
      </c>
      <c r="AK1063">
        <f t="shared" si="183"/>
        <v>24462</v>
      </c>
      <c r="AL1063" t="str">
        <f t="shared" si="184"/>
        <v>2488060</v>
      </c>
      <c r="AN1063">
        <f t="shared" si="185"/>
        <v>23</v>
      </c>
      <c r="AO1063">
        <f t="shared" si="186"/>
        <v>2</v>
      </c>
    </row>
    <row r="1064" spans="1:41" x14ac:dyDescent="0.2">
      <c r="A1064" s="29"/>
      <c r="B1064" s="29"/>
      <c r="C1064" s="29"/>
      <c r="D1064" s="29"/>
      <c r="E1064" s="29"/>
      <c r="F1064" s="29"/>
      <c r="G1064" s="29"/>
      <c r="H1064" s="30" t="s">
        <v>1053</v>
      </c>
      <c r="I1064" s="30"/>
      <c r="J1064" s="30"/>
      <c r="K1064" s="30"/>
      <c r="L1064" s="30"/>
      <c r="M1064" s="30"/>
      <c r="N1064" s="30"/>
      <c r="O1064" s="30"/>
      <c r="P1064" s="30" t="s">
        <v>922</v>
      </c>
      <c r="Q1064" s="30"/>
      <c r="R1064" s="30"/>
      <c r="S1064" s="30"/>
      <c r="T1064" s="30"/>
      <c r="U1064" s="30"/>
      <c r="V1064" s="30"/>
      <c r="W1064" s="6">
        <v>24</v>
      </c>
      <c r="X1064" s="15">
        <v>88</v>
      </c>
      <c r="Y1064" s="31">
        <v>50</v>
      </c>
      <c r="Z1064" s="31"/>
      <c r="AC1064" t="str">
        <f t="shared" si="177"/>
        <v>Saint-Mathieu-d’Harricana</v>
      </c>
      <c r="AD1064" t="str">
        <f t="shared" si="178"/>
        <v>MÉ</v>
      </c>
      <c r="AE1064" t="str">
        <f t="shared" si="176"/>
        <v>TRUE</v>
      </c>
      <c r="AG1064">
        <f t="shared" si="179"/>
        <v>24</v>
      </c>
      <c r="AH1064">
        <f t="shared" si="180"/>
        <v>88</v>
      </c>
      <c r="AI1064">
        <f t="shared" si="181"/>
        <v>50</v>
      </c>
      <c r="AJ1064" t="str">
        <f t="shared" si="182"/>
        <v>Saint-Mathieu-d’Harricana</v>
      </c>
      <c r="AK1064">
        <f t="shared" si="183"/>
        <v>24462</v>
      </c>
      <c r="AL1064" t="str">
        <f t="shared" si="184"/>
        <v>2488050</v>
      </c>
      <c r="AN1064">
        <f t="shared" si="185"/>
        <v>25</v>
      </c>
      <c r="AO1064">
        <f t="shared" si="186"/>
        <v>2</v>
      </c>
    </row>
    <row r="1065" spans="1:41" x14ac:dyDescent="0.2">
      <c r="A1065" s="29"/>
      <c r="B1065" s="29"/>
      <c r="C1065" s="29"/>
      <c r="D1065" s="29"/>
      <c r="E1065" s="29"/>
      <c r="F1065" s="29"/>
      <c r="G1065" s="29"/>
      <c r="H1065" s="30" t="s">
        <v>1054</v>
      </c>
      <c r="I1065" s="30"/>
      <c r="J1065" s="30"/>
      <c r="K1065" s="30"/>
      <c r="L1065" s="30"/>
      <c r="M1065" s="30"/>
      <c r="N1065" s="30"/>
      <c r="O1065" s="30"/>
      <c r="P1065" s="51" t="s">
        <v>908</v>
      </c>
      <c r="Q1065" s="51"/>
      <c r="R1065" s="51"/>
      <c r="S1065" s="51"/>
      <c r="T1065" s="51"/>
      <c r="U1065" s="51"/>
      <c r="V1065" s="51"/>
      <c r="W1065" s="6">
        <v>24</v>
      </c>
      <c r="X1065" s="15">
        <v>88</v>
      </c>
      <c r="Y1065" s="31">
        <v>75</v>
      </c>
      <c r="Z1065" s="31"/>
      <c r="AC1065" t="str">
        <f t="shared" si="177"/>
        <v>Trécesson</v>
      </c>
      <c r="AD1065" t="str">
        <f t="shared" si="178"/>
        <v>CT</v>
      </c>
      <c r="AE1065" t="str">
        <f t="shared" si="176"/>
        <v>TRUE</v>
      </c>
      <c r="AG1065">
        <f t="shared" si="179"/>
        <v>24</v>
      </c>
      <c r="AH1065">
        <f t="shared" si="180"/>
        <v>88</v>
      </c>
      <c r="AI1065">
        <f t="shared" si="181"/>
        <v>75</v>
      </c>
      <c r="AJ1065" t="str">
        <f t="shared" si="182"/>
        <v>Trécesson</v>
      </c>
      <c r="AK1065">
        <f t="shared" si="183"/>
        <v>24462</v>
      </c>
      <c r="AL1065" t="str">
        <f t="shared" si="184"/>
        <v>2488075</v>
      </c>
      <c r="AN1065">
        <f t="shared" si="185"/>
        <v>9</v>
      </c>
      <c r="AO1065">
        <f t="shared" si="186"/>
        <v>2</v>
      </c>
    </row>
    <row r="1066" spans="1:41" x14ac:dyDescent="0.2">
      <c r="A1066" s="30" t="s">
        <v>1055</v>
      </c>
      <c r="B1066" s="30"/>
      <c r="C1066" s="30"/>
      <c r="D1066" s="47">
        <v>24406</v>
      </c>
      <c r="E1066" s="47"/>
      <c r="F1066" s="47"/>
      <c r="G1066" s="47"/>
      <c r="H1066" s="30" t="s">
        <v>1055</v>
      </c>
      <c r="I1066" s="30"/>
      <c r="J1066" s="30"/>
      <c r="K1066" s="30"/>
      <c r="L1066" s="30"/>
      <c r="M1066" s="30"/>
      <c r="N1066" s="30"/>
      <c r="O1066" s="30"/>
      <c r="P1066" s="51" t="s">
        <v>887</v>
      </c>
      <c r="Q1066" s="51"/>
      <c r="R1066" s="51"/>
      <c r="S1066" s="51"/>
      <c r="T1066" s="51"/>
      <c r="U1066" s="51"/>
      <c r="V1066" s="51"/>
      <c r="W1066" s="6">
        <v>24</v>
      </c>
      <c r="X1066" s="15">
        <v>96</v>
      </c>
      <c r="Y1066" s="31">
        <v>20</v>
      </c>
      <c r="Z1066" s="31"/>
      <c r="AC1066" t="str">
        <f t="shared" si="177"/>
        <v>Baie-Comeau</v>
      </c>
      <c r="AD1066" t="str">
        <f t="shared" si="178"/>
        <v>V</v>
      </c>
      <c r="AE1066" t="str">
        <f t="shared" si="176"/>
        <v>TRUE</v>
      </c>
      <c r="AG1066">
        <f t="shared" si="179"/>
        <v>24</v>
      </c>
      <c r="AH1066">
        <f t="shared" si="180"/>
        <v>96</v>
      </c>
      <c r="AI1066">
        <f t="shared" si="181"/>
        <v>20</v>
      </c>
      <c r="AJ1066" t="str">
        <f t="shared" si="182"/>
        <v>Baie-Comeau</v>
      </c>
      <c r="AK1066">
        <f t="shared" si="183"/>
        <v>24462</v>
      </c>
      <c r="AL1066" t="str">
        <f t="shared" si="184"/>
        <v>2496020</v>
      </c>
      <c r="AN1066">
        <f t="shared" si="185"/>
        <v>11</v>
      </c>
      <c r="AO1066">
        <f t="shared" si="186"/>
        <v>1</v>
      </c>
    </row>
    <row r="1067" spans="1:41" x14ac:dyDescent="0.2">
      <c r="A1067" s="29"/>
      <c r="B1067" s="29"/>
      <c r="C1067" s="29"/>
      <c r="D1067" s="29"/>
      <c r="E1067" s="29"/>
      <c r="F1067" s="29"/>
      <c r="G1067" s="29"/>
      <c r="H1067" s="30" t="s">
        <v>1056</v>
      </c>
      <c r="I1067" s="30"/>
      <c r="J1067" s="30"/>
      <c r="K1067" s="30"/>
      <c r="L1067" s="30"/>
      <c r="M1067" s="30"/>
      <c r="N1067" s="30"/>
      <c r="O1067" s="30"/>
      <c r="P1067" s="51" t="s">
        <v>643</v>
      </c>
      <c r="Q1067" s="51"/>
      <c r="R1067" s="51"/>
      <c r="S1067" s="51"/>
      <c r="T1067" s="51"/>
      <c r="U1067" s="51"/>
      <c r="V1067" s="51"/>
      <c r="W1067" s="6">
        <v>24</v>
      </c>
      <c r="X1067" s="15">
        <v>96</v>
      </c>
      <c r="Y1067" s="31">
        <v>35</v>
      </c>
      <c r="Z1067" s="31"/>
      <c r="AC1067" t="str">
        <f t="shared" si="177"/>
        <v>Chute-aux-Outardes</v>
      </c>
      <c r="AD1067" t="str">
        <f t="shared" si="178"/>
        <v>VL</v>
      </c>
      <c r="AE1067" t="str">
        <f t="shared" si="176"/>
        <v>TRUE</v>
      </c>
      <c r="AG1067">
        <f t="shared" si="179"/>
        <v>24</v>
      </c>
      <c r="AH1067">
        <f t="shared" si="180"/>
        <v>96</v>
      </c>
      <c r="AI1067">
        <f t="shared" si="181"/>
        <v>35</v>
      </c>
      <c r="AJ1067" t="str">
        <f t="shared" si="182"/>
        <v>Chute-aux-Outardes</v>
      </c>
      <c r="AK1067">
        <f t="shared" si="183"/>
        <v>24462</v>
      </c>
      <c r="AL1067" t="str">
        <f t="shared" si="184"/>
        <v>2496035</v>
      </c>
      <c r="AN1067">
        <f t="shared" si="185"/>
        <v>18</v>
      </c>
      <c r="AO1067">
        <f t="shared" si="186"/>
        <v>2</v>
      </c>
    </row>
    <row r="1068" spans="1:41" x14ac:dyDescent="0.2">
      <c r="A1068" s="29"/>
      <c r="B1068" s="29"/>
      <c r="C1068" s="29"/>
      <c r="D1068" s="29"/>
      <c r="E1068" s="29"/>
      <c r="F1068" s="29"/>
      <c r="G1068" s="29"/>
      <c r="H1068" s="30" t="s">
        <v>1057</v>
      </c>
      <c r="I1068" s="30"/>
      <c r="J1068" s="30"/>
      <c r="K1068" s="30"/>
      <c r="L1068" s="30"/>
      <c r="M1068" s="30"/>
      <c r="N1068" s="30"/>
      <c r="O1068" s="30"/>
      <c r="P1068" s="30" t="s">
        <v>922</v>
      </c>
      <c r="Q1068" s="30"/>
      <c r="R1068" s="30"/>
      <c r="S1068" s="30"/>
      <c r="T1068" s="30"/>
      <c r="U1068" s="30"/>
      <c r="V1068" s="30"/>
      <c r="W1068" s="6">
        <v>24</v>
      </c>
      <c r="X1068" s="15">
        <v>96</v>
      </c>
      <c r="Y1068" s="31">
        <v>15</v>
      </c>
      <c r="Z1068" s="31"/>
      <c r="AC1068" t="str">
        <f t="shared" si="177"/>
        <v>Franquelin</v>
      </c>
      <c r="AD1068" t="str">
        <f t="shared" si="178"/>
        <v>MÉ</v>
      </c>
      <c r="AE1068" t="str">
        <f t="shared" si="176"/>
        <v>TRUE</v>
      </c>
      <c r="AG1068">
        <f t="shared" si="179"/>
        <v>24</v>
      </c>
      <c r="AH1068">
        <f t="shared" si="180"/>
        <v>96</v>
      </c>
      <c r="AI1068">
        <f t="shared" si="181"/>
        <v>15</v>
      </c>
      <c r="AJ1068" t="str">
        <f t="shared" si="182"/>
        <v>Franquelin</v>
      </c>
      <c r="AK1068">
        <f t="shared" si="183"/>
        <v>24462</v>
      </c>
      <c r="AL1068" t="str">
        <f t="shared" si="184"/>
        <v>2496015</v>
      </c>
      <c r="AN1068">
        <f t="shared" si="185"/>
        <v>10</v>
      </c>
      <c r="AO1068">
        <f t="shared" si="186"/>
        <v>2</v>
      </c>
    </row>
    <row r="1069" spans="1:41" x14ac:dyDescent="0.2">
      <c r="A1069" s="33" t="s">
        <v>0</v>
      </c>
      <c r="B1069" s="33"/>
      <c r="C1069" s="33"/>
      <c r="D1069" s="33" t="s">
        <v>1</v>
      </c>
      <c r="E1069" s="33"/>
      <c r="F1069" s="33"/>
      <c r="G1069" s="33"/>
      <c r="H1069" s="33" t="s">
        <v>2</v>
      </c>
      <c r="I1069" s="33"/>
      <c r="J1069" s="33"/>
      <c r="K1069" s="33"/>
      <c r="L1069" s="33"/>
      <c r="M1069" s="33" t="s">
        <v>3</v>
      </c>
      <c r="N1069" s="33"/>
      <c r="O1069" s="33"/>
      <c r="P1069" s="33"/>
      <c r="Q1069" s="33"/>
      <c r="R1069" s="33"/>
      <c r="S1069" s="33"/>
      <c r="T1069" s="33"/>
      <c r="U1069" s="33"/>
      <c r="V1069" s="33"/>
      <c r="W1069" s="11" t="s">
        <v>4</v>
      </c>
      <c r="X1069" s="12" t="s">
        <v>5</v>
      </c>
      <c r="Y1069" s="33" t="s">
        <v>6</v>
      </c>
      <c r="Z1069" s="33"/>
      <c r="AC1069" t="str">
        <f t="shared" si="177"/>
        <v>CSD component name</v>
      </c>
      <c r="AD1069" t="str">
        <f t="shared" si="178"/>
        <v>CSD TYPE</v>
      </c>
      <c r="AE1069" t="str">
        <f t="shared" si="176"/>
        <v>FALSE</v>
      </c>
      <c r="AG1069" t="str">
        <f t="shared" si="179"/>
        <v/>
      </c>
      <c r="AH1069" t="str">
        <f t="shared" si="180"/>
        <v/>
      </c>
      <c r="AI1069" t="str">
        <f t="shared" si="181"/>
        <v/>
      </c>
      <c r="AJ1069" t="str">
        <f t="shared" si="182"/>
        <v/>
      </c>
      <c r="AK1069">
        <f t="shared" si="183"/>
        <v>24462</v>
      </c>
      <c r="AL1069" t="str">
        <f t="shared" si="184"/>
        <v/>
      </c>
      <c r="AN1069">
        <f t="shared" si="185"/>
        <v>18</v>
      </c>
      <c r="AO1069" t="str">
        <f t="shared" si="186"/>
        <v/>
      </c>
    </row>
    <row r="1070" spans="1:41" x14ac:dyDescent="0.2">
      <c r="A1070" s="43" t="s">
        <v>943</v>
      </c>
      <c r="B1070" s="43"/>
      <c r="C1070" s="43"/>
      <c r="D1070" s="43"/>
      <c r="E1070" s="43"/>
      <c r="F1070" s="43"/>
      <c r="G1070" s="43"/>
      <c r="H1070" s="52" t="s">
        <v>1058</v>
      </c>
      <c r="I1070" s="52"/>
      <c r="J1070" s="52"/>
      <c r="K1070" s="52"/>
      <c r="L1070" s="52"/>
      <c r="M1070" s="52" t="s">
        <v>643</v>
      </c>
      <c r="N1070" s="52"/>
      <c r="O1070" s="52"/>
      <c r="P1070" s="52"/>
      <c r="Q1070" s="52"/>
      <c r="R1070" s="52"/>
      <c r="S1070" s="52"/>
      <c r="T1070" s="52"/>
      <c r="U1070" s="52"/>
      <c r="V1070" s="52"/>
      <c r="W1070" s="13">
        <v>24</v>
      </c>
      <c r="X1070" s="21">
        <v>96</v>
      </c>
      <c r="Y1070" s="55">
        <v>30</v>
      </c>
      <c r="Z1070" s="55"/>
      <c r="AC1070" t="str">
        <f t="shared" si="177"/>
        <v>Pointe-aux-Outardes</v>
      </c>
      <c r="AD1070" t="str">
        <f t="shared" si="178"/>
        <v>VL</v>
      </c>
      <c r="AE1070" t="str">
        <f t="shared" si="176"/>
        <v>TRUE</v>
      </c>
      <c r="AG1070">
        <f t="shared" si="179"/>
        <v>24</v>
      </c>
      <c r="AH1070">
        <f t="shared" si="180"/>
        <v>96</v>
      </c>
      <c r="AI1070">
        <f t="shared" si="181"/>
        <v>30</v>
      </c>
      <c r="AJ1070" t="str">
        <f t="shared" si="182"/>
        <v>Pointe-aux-Outardes</v>
      </c>
      <c r="AK1070">
        <f t="shared" si="183"/>
        <v>24462</v>
      </c>
      <c r="AL1070" t="str">
        <f t="shared" si="184"/>
        <v>2496030</v>
      </c>
      <c r="AN1070">
        <f t="shared" si="185"/>
        <v>19</v>
      </c>
      <c r="AO1070">
        <f t="shared" si="186"/>
        <v>2</v>
      </c>
    </row>
    <row r="1071" spans="1:41" x14ac:dyDescent="0.2">
      <c r="A1071" s="29"/>
      <c r="B1071" s="29"/>
      <c r="C1071" s="29"/>
      <c r="D1071" s="29"/>
      <c r="E1071" s="29"/>
      <c r="F1071" s="29"/>
      <c r="G1071" s="29"/>
      <c r="H1071" s="30" t="s">
        <v>1059</v>
      </c>
      <c r="I1071" s="30"/>
      <c r="J1071" s="30"/>
      <c r="K1071" s="30"/>
      <c r="L1071" s="30"/>
      <c r="M1071" s="30" t="s">
        <v>643</v>
      </c>
      <c r="N1071" s="30"/>
      <c r="O1071" s="30"/>
      <c r="P1071" s="30"/>
      <c r="Q1071" s="30"/>
      <c r="R1071" s="30"/>
      <c r="S1071" s="30"/>
      <c r="T1071" s="30"/>
      <c r="U1071" s="30"/>
      <c r="V1071" s="30"/>
      <c r="W1071" s="6">
        <v>24</v>
      </c>
      <c r="X1071" s="15">
        <v>96</v>
      </c>
      <c r="Y1071" s="31">
        <v>25</v>
      </c>
      <c r="Z1071" s="31"/>
      <c r="AC1071" t="str">
        <f t="shared" si="177"/>
        <v>Pointe-Lebel</v>
      </c>
      <c r="AD1071" t="str">
        <f t="shared" si="178"/>
        <v>VL</v>
      </c>
      <c r="AE1071" t="str">
        <f t="shared" si="176"/>
        <v>TRUE</v>
      </c>
      <c r="AG1071">
        <f t="shared" si="179"/>
        <v>24</v>
      </c>
      <c r="AH1071">
        <f t="shared" si="180"/>
        <v>96</v>
      </c>
      <c r="AI1071">
        <f t="shared" si="181"/>
        <v>25</v>
      </c>
      <c r="AJ1071" t="str">
        <f t="shared" si="182"/>
        <v>Pointe-Lebel</v>
      </c>
      <c r="AK1071">
        <f t="shared" si="183"/>
        <v>24462</v>
      </c>
      <c r="AL1071" t="str">
        <f t="shared" si="184"/>
        <v>2496025</v>
      </c>
      <c r="AN1071">
        <f t="shared" si="185"/>
        <v>12</v>
      </c>
      <c r="AO1071">
        <f t="shared" si="186"/>
        <v>2</v>
      </c>
    </row>
    <row r="1072" spans="1:41" x14ac:dyDescent="0.2">
      <c r="A1072" s="29"/>
      <c r="B1072" s="29"/>
      <c r="C1072" s="29"/>
      <c r="D1072" s="29"/>
      <c r="E1072" s="29"/>
      <c r="F1072" s="29"/>
      <c r="G1072" s="29"/>
      <c r="H1072" s="30" t="s">
        <v>1060</v>
      </c>
      <c r="I1072" s="30"/>
      <c r="J1072" s="30"/>
      <c r="K1072" s="30"/>
      <c r="L1072" s="30"/>
      <c r="M1072" s="30" t="s">
        <v>919</v>
      </c>
      <c r="N1072" s="30"/>
      <c r="O1072" s="30"/>
      <c r="P1072" s="30"/>
      <c r="Q1072" s="30"/>
      <c r="R1072" s="30"/>
      <c r="S1072" s="30"/>
      <c r="T1072" s="30"/>
      <c r="U1072" s="30"/>
      <c r="V1072" s="30"/>
      <c r="W1072" s="6">
        <v>24</v>
      </c>
      <c r="X1072" s="15">
        <v>96</v>
      </c>
      <c r="Y1072" s="31">
        <v>40</v>
      </c>
      <c r="Z1072" s="31"/>
      <c r="AC1072" t="str">
        <f t="shared" si="177"/>
        <v>Ragueneau</v>
      </c>
      <c r="AD1072" t="str">
        <f t="shared" si="178"/>
        <v>PE</v>
      </c>
      <c r="AE1072" t="str">
        <f t="shared" si="176"/>
        <v>TRUE</v>
      </c>
      <c r="AG1072">
        <f t="shared" si="179"/>
        <v>24</v>
      </c>
      <c r="AH1072">
        <f t="shared" si="180"/>
        <v>96</v>
      </c>
      <c r="AI1072">
        <f t="shared" si="181"/>
        <v>40</v>
      </c>
      <c r="AJ1072" t="str">
        <f t="shared" si="182"/>
        <v>Ragueneau</v>
      </c>
      <c r="AK1072">
        <f t="shared" si="183"/>
        <v>24462</v>
      </c>
      <c r="AL1072" t="str">
        <f t="shared" si="184"/>
        <v>2496040</v>
      </c>
      <c r="AN1072">
        <f t="shared" si="185"/>
        <v>9</v>
      </c>
      <c r="AO1072">
        <f t="shared" si="186"/>
        <v>2</v>
      </c>
    </row>
    <row r="1073" spans="1:41" x14ac:dyDescent="0.2">
      <c r="A1073" s="30" t="s">
        <v>1061</v>
      </c>
      <c r="B1073" s="30"/>
      <c r="C1073" s="30"/>
      <c r="D1073" s="47">
        <v>24330</v>
      </c>
      <c r="E1073" s="47"/>
      <c r="F1073" s="47"/>
      <c r="G1073" s="47"/>
      <c r="H1073" s="30" t="s">
        <v>1062</v>
      </c>
      <c r="I1073" s="30"/>
      <c r="J1073" s="30"/>
      <c r="K1073" s="30"/>
      <c r="L1073" s="30"/>
      <c r="M1073" s="30" t="s">
        <v>272</v>
      </c>
      <c r="N1073" s="30"/>
      <c r="O1073" s="30"/>
      <c r="P1073" s="30"/>
      <c r="Q1073" s="30"/>
      <c r="R1073" s="30"/>
      <c r="S1073" s="30"/>
      <c r="T1073" s="30"/>
      <c r="U1073" s="30"/>
      <c r="V1073" s="30"/>
      <c r="W1073" s="6">
        <v>24</v>
      </c>
      <c r="X1073" s="7">
        <v>6</v>
      </c>
      <c r="Y1073" s="47">
        <v>804</v>
      </c>
      <c r="Z1073" s="47"/>
      <c r="AC1073" t="str">
        <f t="shared" si="177"/>
        <v>Listuguj</v>
      </c>
      <c r="AD1073" t="str">
        <f t="shared" si="178"/>
        <v>IRI</v>
      </c>
      <c r="AE1073" t="str">
        <f t="shared" si="176"/>
        <v>TRUE</v>
      </c>
      <c r="AG1073">
        <f t="shared" si="179"/>
        <v>24</v>
      </c>
      <c r="AH1073">
        <f t="shared" si="180"/>
        <v>6</v>
      </c>
      <c r="AI1073">
        <f t="shared" si="181"/>
        <v>804</v>
      </c>
      <c r="AJ1073" t="str">
        <f t="shared" si="182"/>
        <v>Listuguj</v>
      </c>
      <c r="AK1073">
        <f t="shared" si="183"/>
        <v>24462</v>
      </c>
      <c r="AL1073" t="str">
        <f t="shared" si="184"/>
        <v>2406804</v>
      </c>
      <c r="AN1073">
        <f t="shared" si="185"/>
        <v>8</v>
      </c>
      <c r="AO1073">
        <f t="shared" si="186"/>
        <v>3</v>
      </c>
    </row>
    <row r="1074" spans="1:41" x14ac:dyDescent="0.2">
      <c r="A1074" s="29"/>
      <c r="B1074" s="29"/>
      <c r="C1074" s="29"/>
      <c r="D1074" s="29"/>
      <c r="E1074" s="29"/>
      <c r="F1074" s="29"/>
      <c r="G1074" s="29"/>
      <c r="H1074" s="30" t="s">
        <v>1063</v>
      </c>
      <c r="I1074" s="30"/>
      <c r="J1074" s="30"/>
      <c r="K1074" s="30"/>
      <c r="L1074" s="30"/>
      <c r="M1074" s="30" t="s">
        <v>922</v>
      </c>
      <c r="N1074" s="30"/>
      <c r="O1074" s="30"/>
      <c r="P1074" s="30"/>
      <c r="Q1074" s="30"/>
      <c r="R1074" s="30"/>
      <c r="S1074" s="30"/>
      <c r="T1074" s="30"/>
      <c r="U1074" s="30"/>
      <c r="V1074" s="30"/>
      <c r="W1074" s="6">
        <v>24</v>
      </c>
      <c r="X1074" s="7">
        <v>6</v>
      </c>
      <c r="Y1074" s="31">
        <v>30</v>
      </c>
      <c r="Z1074" s="31"/>
      <c r="AC1074" t="str">
        <f t="shared" si="177"/>
        <v>Pointe-à-la-Croix</v>
      </c>
      <c r="AD1074" t="str">
        <f t="shared" si="178"/>
        <v>MÉ</v>
      </c>
      <c r="AE1074" t="str">
        <f t="shared" si="176"/>
        <v>TRUE</v>
      </c>
      <c r="AG1074">
        <f t="shared" si="179"/>
        <v>24</v>
      </c>
      <c r="AH1074">
        <f t="shared" si="180"/>
        <v>6</v>
      </c>
      <c r="AI1074">
        <f t="shared" si="181"/>
        <v>30</v>
      </c>
      <c r="AJ1074" t="str">
        <f t="shared" si="182"/>
        <v>Pointe-à-la-Croix</v>
      </c>
      <c r="AK1074">
        <f t="shared" si="183"/>
        <v>24462</v>
      </c>
      <c r="AL1074" t="str">
        <f t="shared" si="184"/>
        <v>2406030</v>
      </c>
      <c r="AN1074">
        <f t="shared" si="185"/>
        <v>17</v>
      </c>
      <c r="AO1074">
        <f t="shared" si="186"/>
        <v>2</v>
      </c>
    </row>
    <row r="1075" spans="1:41" x14ac:dyDescent="0.2">
      <c r="A1075" s="30" t="s">
        <v>1064</v>
      </c>
      <c r="B1075" s="30"/>
      <c r="C1075" s="30"/>
      <c r="D1075" s="47">
        <v>24437</v>
      </c>
      <c r="E1075" s="47"/>
      <c r="F1075" s="47"/>
      <c r="G1075" s="47"/>
      <c r="H1075" s="30" t="s">
        <v>1064</v>
      </c>
      <c r="I1075" s="30"/>
      <c r="J1075" s="30"/>
      <c r="K1075" s="30"/>
      <c r="L1075" s="30"/>
      <c r="M1075" s="51" t="s">
        <v>887</v>
      </c>
      <c r="N1075" s="51"/>
      <c r="O1075" s="51"/>
      <c r="P1075" s="51"/>
      <c r="Q1075" s="51"/>
      <c r="R1075" s="51"/>
      <c r="S1075" s="51"/>
      <c r="T1075" s="51"/>
      <c r="U1075" s="51"/>
      <c r="V1075" s="51"/>
      <c r="W1075" s="6">
        <v>24</v>
      </c>
      <c r="X1075" s="15">
        <v>46</v>
      </c>
      <c r="Y1075" s="31">
        <v>80</v>
      </c>
      <c r="Z1075" s="31"/>
      <c r="AC1075" t="str">
        <f t="shared" si="177"/>
        <v>Cowansville</v>
      </c>
      <c r="AD1075" t="str">
        <f t="shared" si="178"/>
        <v>V</v>
      </c>
      <c r="AE1075" t="str">
        <f t="shared" si="176"/>
        <v>TRUE</v>
      </c>
      <c r="AG1075">
        <f t="shared" si="179"/>
        <v>24</v>
      </c>
      <c r="AH1075">
        <f t="shared" si="180"/>
        <v>46</v>
      </c>
      <c r="AI1075">
        <f t="shared" si="181"/>
        <v>80</v>
      </c>
      <c r="AJ1075" t="str">
        <f t="shared" si="182"/>
        <v>Cowansville</v>
      </c>
      <c r="AK1075">
        <f t="shared" si="183"/>
        <v>24462</v>
      </c>
      <c r="AL1075" t="str">
        <f t="shared" si="184"/>
        <v>2446080</v>
      </c>
      <c r="AN1075">
        <f t="shared" si="185"/>
        <v>11</v>
      </c>
      <c r="AO1075">
        <f t="shared" si="186"/>
        <v>1</v>
      </c>
    </row>
    <row r="1076" spans="1:41" x14ac:dyDescent="0.2">
      <c r="A1076" s="30" t="s">
        <v>1065</v>
      </c>
      <c r="B1076" s="30"/>
      <c r="C1076" s="30"/>
      <c r="D1076" s="47">
        <v>24411</v>
      </c>
      <c r="E1076" s="47"/>
      <c r="F1076" s="47"/>
      <c r="G1076" s="47"/>
      <c r="H1076" s="30" t="s">
        <v>1065</v>
      </c>
      <c r="I1076" s="30"/>
      <c r="J1076" s="30"/>
      <c r="K1076" s="30"/>
      <c r="L1076" s="30"/>
      <c r="M1076" s="51" t="s">
        <v>887</v>
      </c>
      <c r="N1076" s="51"/>
      <c r="O1076" s="51"/>
      <c r="P1076" s="51"/>
      <c r="Q1076" s="51"/>
      <c r="R1076" s="51"/>
      <c r="S1076" s="51"/>
      <c r="T1076" s="51"/>
      <c r="U1076" s="51"/>
      <c r="V1076" s="51"/>
      <c r="W1076" s="6">
        <v>24</v>
      </c>
      <c r="X1076" s="15">
        <v>92</v>
      </c>
      <c r="Y1076" s="31">
        <v>22</v>
      </c>
      <c r="Z1076" s="31"/>
      <c r="AC1076" t="str">
        <f t="shared" si="177"/>
        <v>Dolbeau-Mistassini</v>
      </c>
      <c r="AD1076" t="str">
        <f t="shared" si="178"/>
        <v>V</v>
      </c>
      <c r="AE1076" t="str">
        <f t="shared" si="176"/>
        <v>TRUE</v>
      </c>
      <c r="AG1076">
        <f t="shared" si="179"/>
        <v>24</v>
      </c>
      <c r="AH1076">
        <f t="shared" si="180"/>
        <v>92</v>
      </c>
      <c r="AI1076">
        <f t="shared" si="181"/>
        <v>22</v>
      </c>
      <c r="AJ1076" t="str">
        <f t="shared" si="182"/>
        <v>Dolbeau-Mistassini</v>
      </c>
      <c r="AK1076">
        <f t="shared" si="183"/>
        <v>24462</v>
      </c>
      <c r="AL1076" t="str">
        <f t="shared" si="184"/>
        <v>2492022</v>
      </c>
      <c r="AN1076">
        <f t="shared" si="185"/>
        <v>18</v>
      </c>
      <c r="AO1076">
        <f t="shared" si="186"/>
        <v>1</v>
      </c>
    </row>
    <row r="1077" spans="1:41" x14ac:dyDescent="0.2">
      <c r="A1077" s="29"/>
      <c r="B1077" s="29"/>
      <c r="C1077" s="29"/>
      <c r="D1077" s="29"/>
      <c r="E1077" s="29"/>
      <c r="F1077" s="29"/>
      <c r="G1077" s="29"/>
      <c r="H1077" s="30" t="s">
        <v>1066</v>
      </c>
      <c r="I1077" s="30"/>
      <c r="J1077" s="30"/>
      <c r="K1077" s="30"/>
      <c r="L1077" s="30"/>
      <c r="M1077" s="30" t="s">
        <v>643</v>
      </c>
      <c r="N1077" s="30"/>
      <c r="O1077" s="30"/>
      <c r="P1077" s="30"/>
      <c r="Q1077" s="30"/>
      <c r="R1077" s="30"/>
      <c r="S1077" s="30"/>
      <c r="T1077" s="30"/>
      <c r="U1077" s="30"/>
      <c r="V1077" s="30"/>
      <c r="W1077" s="6">
        <v>24</v>
      </c>
      <c r="X1077" s="15">
        <v>92</v>
      </c>
      <c r="Y1077" s="31">
        <v>15</v>
      </c>
      <c r="Z1077" s="31"/>
      <c r="AC1077" t="str">
        <f t="shared" si="177"/>
        <v>Sainte-Jeanne-d’Arc</v>
      </c>
      <c r="AD1077" t="str">
        <f t="shared" si="178"/>
        <v>VL</v>
      </c>
      <c r="AE1077" t="str">
        <f t="shared" si="176"/>
        <v>TRUE</v>
      </c>
      <c r="AG1077">
        <f t="shared" si="179"/>
        <v>24</v>
      </c>
      <c r="AH1077">
        <f t="shared" si="180"/>
        <v>92</v>
      </c>
      <c r="AI1077">
        <f t="shared" si="181"/>
        <v>15</v>
      </c>
      <c r="AJ1077" t="str">
        <f t="shared" si="182"/>
        <v>Sainte-Jeanne-d’Arc</v>
      </c>
      <c r="AK1077">
        <f t="shared" si="183"/>
        <v>24462</v>
      </c>
      <c r="AL1077" t="str">
        <f t="shared" si="184"/>
        <v>2492015</v>
      </c>
      <c r="AN1077">
        <f t="shared" si="185"/>
        <v>19</v>
      </c>
      <c r="AO1077">
        <f t="shared" si="186"/>
        <v>2</v>
      </c>
    </row>
    <row r="1078" spans="1:41" x14ac:dyDescent="0.2">
      <c r="A1078" s="29"/>
      <c r="B1078" s="29"/>
      <c r="C1078" s="29"/>
      <c r="D1078" s="29"/>
      <c r="E1078" s="29"/>
      <c r="F1078" s="29"/>
      <c r="G1078" s="29"/>
      <c r="H1078" s="30" t="s">
        <v>1067</v>
      </c>
      <c r="I1078" s="30"/>
      <c r="J1078" s="30"/>
      <c r="K1078" s="30"/>
      <c r="L1078" s="30"/>
      <c r="M1078" s="30" t="s">
        <v>922</v>
      </c>
      <c r="N1078" s="30"/>
      <c r="O1078" s="30"/>
      <c r="P1078" s="30"/>
      <c r="Q1078" s="30"/>
      <c r="R1078" s="30"/>
      <c r="S1078" s="30"/>
      <c r="T1078" s="30"/>
      <c r="U1078" s="30"/>
      <c r="V1078" s="30"/>
      <c r="W1078" s="6">
        <v>24</v>
      </c>
      <c r="X1078" s="15">
        <v>92</v>
      </c>
      <c r="Y1078" s="31">
        <v>65</v>
      </c>
      <c r="Z1078" s="31"/>
      <c r="AC1078" t="str">
        <f t="shared" si="177"/>
        <v>Saint-Eugène-d’Argentenay</v>
      </c>
      <c r="AD1078" t="str">
        <f t="shared" si="178"/>
        <v>MÉ</v>
      </c>
      <c r="AE1078" t="str">
        <f t="shared" si="176"/>
        <v>TRUE</v>
      </c>
      <c r="AG1078">
        <f t="shared" si="179"/>
        <v>24</v>
      </c>
      <c r="AH1078">
        <f t="shared" si="180"/>
        <v>92</v>
      </c>
      <c r="AI1078">
        <f t="shared" si="181"/>
        <v>65</v>
      </c>
      <c r="AJ1078" t="str">
        <f t="shared" si="182"/>
        <v>Saint-Eugène-d’Argentenay</v>
      </c>
      <c r="AK1078">
        <f t="shared" si="183"/>
        <v>24462</v>
      </c>
      <c r="AL1078" t="str">
        <f t="shared" si="184"/>
        <v>2492065</v>
      </c>
      <c r="AN1078">
        <f t="shared" si="185"/>
        <v>25</v>
      </c>
      <c r="AO1078">
        <f t="shared" si="186"/>
        <v>2</v>
      </c>
    </row>
    <row r="1079" spans="1:41" x14ac:dyDescent="0.2">
      <c r="A1079" s="30" t="s">
        <v>1068</v>
      </c>
      <c r="B1079" s="30"/>
      <c r="C1079" s="30"/>
      <c r="D1079" s="47">
        <v>24447</v>
      </c>
      <c r="E1079" s="47"/>
      <c r="F1079" s="47"/>
      <c r="G1079" s="47"/>
      <c r="H1079" s="30" t="s">
        <v>1068</v>
      </c>
      <c r="I1079" s="30"/>
      <c r="J1079" s="30"/>
      <c r="K1079" s="30"/>
      <c r="L1079" s="30"/>
      <c r="M1079" s="51" t="s">
        <v>887</v>
      </c>
      <c r="N1079" s="51"/>
      <c r="O1079" s="51"/>
      <c r="P1079" s="51"/>
      <c r="Q1079" s="51"/>
      <c r="R1079" s="51"/>
      <c r="S1079" s="51"/>
      <c r="T1079" s="51"/>
      <c r="U1079" s="51"/>
      <c r="V1079" s="51"/>
      <c r="W1079" s="6">
        <v>24</v>
      </c>
      <c r="X1079" s="15">
        <v>49</v>
      </c>
      <c r="Y1079" s="31">
        <v>58</v>
      </c>
      <c r="Z1079" s="31"/>
      <c r="AC1079" t="str">
        <f t="shared" si="177"/>
        <v>Drummondville</v>
      </c>
      <c r="AD1079" t="str">
        <f t="shared" si="178"/>
        <v>V</v>
      </c>
      <c r="AE1079" t="str">
        <f t="shared" si="176"/>
        <v>TRUE</v>
      </c>
      <c r="AG1079">
        <f t="shared" si="179"/>
        <v>24</v>
      </c>
      <c r="AH1079">
        <f t="shared" si="180"/>
        <v>49</v>
      </c>
      <c r="AI1079">
        <f t="shared" si="181"/>
        <v>58</v>
      </c>
      <c r="AJ1079" t="str">
        <f t="shared" si="182"/>
        <v>Drummondville</v>
      </c>
      <c r="AK1079">
        <f t="shared" si="183"/>
        <v>24462</v>
      </c>
      <c r="AL1079" t="str">
        <f t="shared" si="184"/>
        <v>2449058</v>
      </c>
      <c r="AN1079">
        <f t="shared" si="185"/>
        <v>13</v>
      </c>
      <c r="AO1079">
        <f t="shared" si="186"/>
        <v>1</v>
      </c>
    </row>
    <row r="1080" spans="1:41" x14ac:dyDescent="0.2">
      <c r="A1080" s="29"/>
      <c r="B1080" s="29"/>
      <c r="C1080" s="29"/>
      <c r="D1080" s="29"/>
      <c r="E1080" s="29"/>
      <c r="F1080" s="29"/>
      <c r="G1080" s="29"/>
      <c r="H1080" s="30" t="s">
        <v>1069</v>
      </c>
      <c r="I1080" s="30"/>
      <c r="J1080" s="30"/>
      <c r="K1080" s="30"/>
      <c r="L1080" s="30"/>
      <c r="M1080" s="30" t="s">
        <v>643</v>
      </c>
      <c r="N1080" s="30"/>
      <c r="O1080" s="30"/>
      <c r="P1080" s="30"/>
      <c r="Q1080" s="30"/>
      <c r="R1080" s="30"/>
      <c r="S1080" s="30"/>
      <c r="T1080" s="30"/>
      <c r="U1080" s="30"/>
      <c r="V1080" s="30"/>
      <c r="W1080" s="6">
        <v>24</v>
      </c>
      <c r="X1080" s="15">
        <v>49</v>
      </c>
      <c r="Y1080" s="31">
        <v>75</v>
      </c>
      <c r="Z1080" s="31"/>
      <c r="AC1080" t="str">
        <f t="shared" si="177"/>
        <v>Notre-Dame-du-Bon-Conseil</v>
      </c>
      <c r="AD1080" t="str">
        <f t="shared" si="178"/>
        <v>VL</v>
      </c>
      <c r="AE1080" t="str">
        <f t="shared" si="176"/>
        <v>TRUE</v>
      </c>
      <c r="AG1080">
        <f t="shared" si="179"/>
        <v>24</v>
      </c>
      <c r="AH1080">
        <f t="shared" si="180"/>
        <v>49</v>
      </c>
      <c r="AI1080">
        <f t="shared" si="181"/>
        <v>75</v>
      </c>
      <c r="AJ1080" t="str">
        <f t="shared" si="182"/>
        <v>Notre-Dame-du-Bon-Conseil</v>
      </c>
      <c r="AK1080">
        <f t="shared" si="183"/>
        <v>24462</v>
      </c>
      <c r="AL1080" t="str">
        <f t="shared" si="184"/>
        <v>2449075</v>
      </c>
      <c r="AN1080">
        <f t="shared" si="185"/>
        <v>25</v>
      </c>
      <c r="AO1080">
        <f t="shared" si="186"/>
        <v>2</v>
      </c>
    </row>
    <row r="1081" spans="1:41" x14ac:dyDescent="0.2">
      <c r="A1081" s="29"/>
      <c r="B1081" s="29"/>
      <c r="C1081" s="29"/>
      <c r="D1081" s="29"/>
      <c r="E1081" s="29"/>
      <c r="F1081" s="29"/>
      <c r="G1081" s="29"/>
      <c r="H1081" s="30" t="s">
        <v>1069</v>
      </c>
      <c r="I1081" s="30"/>
      <c r="J1081" s="30"/>
      <c r="K1081" s="30"/>
      <c r="L1081" s="30"/>
      <c r="M1081" s="30" t="s">
        <v>919</v>
      </c>
      <c r="N1081" s="30"/>
      <c r="O1081" s="30"/>
      <c r="P1081" s="30"/>
      <c r="Q1081" s="30"/>
      <c r="R1081" s="30"/>
      <c r="S1081" s="30"/>
      <c r="T1081" s="30"/>
      <c r="U1081" s="30"/>
      <c r="V1081" s="30"/>
      <c r="W1081" s="6">
        <v>24</v>
      </c>
      <c r="X1081" s="15">
        <v>49</v>
      </c>
      <c r="Y1081" s="31">
        <v>80</v>
      </c>
      <c r="Z1081" s="31"/>
      <c r="AC1081" t="str">
        <f t="shared" si="177"/>
        <v>Notre-Dame-du-Bon-Conseil</v>
      </c>
      <c r="AD1081" t="str">
        <f t="shared" si="178"/>
        <v>PE</v>
      </c>
      <c r="AE1081" t="str">
        <f t="shared" si="176"/>
        <v>TRUE</v>
      </c>
      <c r="AG1081">
        <f t="shared" si="179"/>
        <v>24</v>
      </c>
      <c r="AH1081">
        <f t="shared" si="180"/>
        <v>49</v>
      </c>
      <c r="AI1081">
        <f t="shared" si="181"/>
        <v>80</v>
      </c>
      <c r="AJ1081" t="str">
        <f t="shared" si="182"/>
        <v>Notre-Dame-du-Bon-Conseil</v>
      </c>
      <c r="AK1081">
        <f t="shared" si="183"/>
        <v>24462</v>
      </c>
      <c r="AL1081" t="str">
        <f t="shared" si="184"/>
        <v>2449080</v>
      </c>
      <c r="AN1081">
        <f t="shared" si="185"/>
        <v>25</v>
      </c>
      <c r="AO1081">
        <f t="shared" si="186"/>
        <v>2</v>
      </c>
    </row>
    <row r="1082" spans="1:41" x14ac:dyDescent="0.2">
      <c r="A1082" s="29"/>
      <c r="B1082" s="29"/>
      <c r="C1082" s="29"/>
      <c r="D1082" s="29"/>
      <c r="E1082" s="29"/>
      <c r="F1082" s="29"/>
      <c r="G1082" s="29"/>
      <c r="H1082" s="30" t="s">
        <v>1070</v>
      </c>
      <c r="I1082" s="30"/>
      <c r="J1082" s="30"/>
      <c r="K1082" s="30"/>
      <c r="L1082" s="30"/>
      <c r="M1082" s="30" t="s">
        <v>922</v>
      </c>
      <c r="N1082" s="30"/>
      <c r="O1082" s="30"/>
      <c r="P1082" s="30"/>
      <c r="Q1082" s="30"/>
      <c r="R1082" s="30"/>
      <c r="S1082" s="30"/>
      <c r="T1082" s="30"/>
      <c r="U1082" s="30"/>
      <c r="V1082" s="30"/>
      <c r="W1082" s="6">
        <v>24</v>
      </c>
      <c r="X1082" s="15">
        <v>49</v>
      </c>
      <c r="Y1082" s="31">
        <v>70</v>
      </c>
      <c r="Z1082" s="31"/>
      <c r="AC1082" t="str">
        <f t="shared" si="177"/>
        <v>Saint-Cyrille-de-Wendover</v>
      </c>
      <c r="AD1082" t="str">
        <f t="shared" si="178"/>
        <v>MÉ</v>
      </c>
      <c r="AE1082" t="str">
        <f t="shared" si="176"/>
        <v>TRUE</v>
      </c>
      <c r="AG1082">
        <f t="shared" si="179"/>
        <v>24</v>
      </c>
      <c r="AH1082">
        <f t="shared" si="180"/>
        <v>49</v>
      </c>
      <c r="AI1082">
        <f t="shared" si="181"/>
        <v>70</v>
      </c>
      <c r="AJ1082" t="str">
        <f t="shared" si="182"/>
        <v>Saint-Cyrille-de-Wendover</v>
      </c>
      <c r="AK1082">
        <f t="shared" si="183"/>
        <v>24462</v>
      </c>
      <c r="AL1082" t="str">
        <f t="shared" si="184"/>
        <v>2449070</v>
      </c>
      <c r="AN1082">
        <f t="shared" si="185"/>
        <v>25</v>
      </c>
      <c r="AO1082">
        <f t="shared" si="186"/>
        <v>2</v>
      </c>
    </row>
    <row r="1083" spans="1:41" x14ac:dyDescent="0.2">
      <c r="A1083" s="29"/>
      <c r="B1083" s="29"/>
      <c r="C1083" s="29"/>
      <c r="D1083" s="29"/>
      <c r="E1083" s="29"/>
      <c r="F1083" s="29"/>
      <c r="G1083" s="29"/>
      <c r="H1083" s="30" t="s">
        <v>1071</v>
      </c>
      <c r="I1083" s="30"/>
      <c r="J1083" s="30"/>
      <c r="K1083" s="30"/>
      <c r="L1083" s="30"/>
      <c r="M1083" s="30" t="s">
        <v>922</v>
      </c>
      <c r="N1083" s="30"/>
      <c r="O1083" s="30"/>
      <c r="P1083" s="30"/>
      <c r="Q1083" s="30"/>
      <c r="R1083" s="30"/>
      <c r="S1083" s="30"/>
      <c r="T1083" s="30"/>
      <c r="U1083" s="30"/>
      <c r="V1083" s="30"/>
      <c r="W1083" s="6">
        <v>24</v>
      </c>
      <c r="X1083" s="15">
        <v>49</v>
      </c>
      <c r="Y1083" s="31">
        <v>48</v>
      </c>
      <c r="Z1083" s="31"/>
      <c r="AC1083" t="str">
        <f t="shared" si="177"/>
        <v>Saint-Germain-de-Grantham</v>
      </c>
      <c r="AD1083" t="str">
        <f t="shared" si="178"/>
        <v>MÉ</v>
      </c>
      <c r="AE1083" t="str">
        <f t="shared" si="176"/>
        <v>TRUE</v>
      </c>
      <c r="AG1083">
        <f t="shared" si="179"/>
        <v>24</v>
      </c>
      <c r="AH1083">
        <f t="shared" si="180"/>
        <v>49</v>
      </c>
      <c r="AI1083">
        <f t="shared" si="181"/>
        <v>48</v>
      </c>
      <c r="AJ1083" t="str">
        <f t="shared" si="182"/>
        <v>Saint-Germain-de-Grantham</v>
      </c>
      <c r="AK1083">
        <f t="shared" si="183"/>
        <v>24462</v>
      </c>
      <c r="AL1083" t="str">
        <f t="shared" si="184"/>
        <v>2449048</v>
      </c>
      <c r="AN1083">
        <f t="shared" si="185"/>
        <v>25</v>
      </c>
      <c r="AO1083">
        <f t="shared" si="186"/>
        <v>2</v>
      </c>
    </row>
    <row r="1084" spans="1:41" x14ac:dyDescent="0.2">
      <c r="A1084" s="29"/>
      <c r="B1084" s="29"/>
      <c r="C1084" s="29"/>
      <c r="D1084" s="29"/>
      <c r="E1084" s="29"/>
      <c r="F1084" s="29"/>
      <c r="G1084" s="29"/>
      <c r="H1084" s="30" t="s">
        <v>1072</v>
      </c>
      <c r="I1084" s="30"/>
      <c r="J1084" s="30"/>
      <c r="K1084" s="30"/>
      <c r="L1084" s="30"/>
      <c r="M1084" s="30" t="s">
        <v>919</v>
      </c>
      <c r="N1084" s="30"/>
      <c r="O1084" s="30"/>
      <c r="P1084" s="30"/>
      <c r="Q1084" s="30"/>
      <c r="R1084" s="30"/>
      <c r="S1084" s="30"/>
      <c r="T1084" s="30"/>
      <c r="U1084" s="30"/>
      <c r="V1084" s="30"/>
      <c r="W1084" s="6">
        <v>24</v>
      </c>
      <c r="X1084" s="15">
        <v>49</v>
      </c>
      <c r="Y1084" s="31">
        <v>30</v>
      </c>
      <c r="Z1084" s="31"/>
      <c r="AC1084" t="str">
        <f t="shared" si="177"/>
        <v>Saint-Lucien</v>
      </c>
      <c r="AD1084" t="str">
        <f t="shared" si="178"/>
        <v>PE</v>
      </c>
      <c r="AE1084" t="str">
        <f t="shared" si="176"/>
        <v>TRUE</v>
      </c>
      <c r="AG1084">
        <f t="shared" si="179"/>
        <v>24</v>
      </c>
      <c r="AH1084">
        <f t="shared" si="180"/>
        <v>49</v>
      </c>
      <c r="AI1084">
        <f t="shared" si="181"/>
        <v>30</v>
      </c>
      <c r="AJ1084" t="str">
        <f t="shared" si="182"/>
        <v>Saint-Lucien</v>
      </c>
      <c r="AK1084">
        <f t="shared" si="183"/>
        <v>24462</v>
      </c>
      <c r="AL1084" t="str">
        <f t="shared" si="184"/>
        <v>2449030</v>
      </c>
      <c r="AN1084">
        <f t="shared" si="185"/>
        <v>12</v>
      </c>
      <c r="AO1084">
        <f t="shared" si="186"/>
        <v>2</v>
      </c>
    </row>
    <row r="1085" spans="1:41" x14ac:dyDescent="0.2">
      <c r="A1085" s="29"/>
      <c r="B1085" s="29"/>
      <c r="C1085" s="29"/>
      <c r="D1085" s="29"/>
      <c r="E1085" s="29"/>
      <c r="F1085" s="29"/>
      <c r="G1085" s="29"/>
      <c r="H1085" s="30" t="s">
        <v>1073</v>
      </c>
      <c r="I1085" s="30"/>
      <c r="J1085" s="30"/>
      <c r="K1085" s="30"/>
      <c r="L1085" s="30"/>
      <c r="M1085" s="30" t="s">
        <v>919</v>
      </c>
      <c r="N1085" s="30"/>
      <c r="O1085" s="30"/>
      <c r="P1085" s="30"/>
      <c r="Q1085" s="30"/>
      <c r="R1085" s="30"/>
      <c r="S1085" s="30"/>
      <c r="T1085" s="30"/>
      <c r="U1085" s="30"/>
      <c r="V1085" s="30"/>
      <c r="W1085" s="6">
        <v>24</v>
      </c>
      <c r="X1085" s="15">
        <v>49</v>
      </c>
      <c r="Y1085" s="31">
        <v>95</v>
      </c>
      <c r="Z1085" s="31"/>
      <c r="AC1085" t="str">
        <f t="shared" si="177"/>
        <v>Saint-Majorique-de-Grantham</v>
      </c>
      <c r="AD1085" t="str">
        <f t="shared" si="178"/>
        <v>PE</v>
      </c>
      <c r="AE1085" t="str">
        <f t="shared" si="176"/>
        <v>TRUE</v>
      </c>
      <c r="AG1085">
        <f t="shared" si="179"/>
        <v>24</v>
      </c>
      <c r="AH1085">
        <f t="shared" si="180"/>
        <v>49</v>
      </c>
      <c r="AI1085">
        <f t="shared" si="181"/>
        <v>95</v>
      </c>
      <c r="AJ1085" t="str">
        <f t="shared" si="182"/>
        <v>Saint-Majorique-de-Grantham</v>
      </c>
      <c r="AK1085">
        <f t="shared" si="183"/>
        <v>24462</v>
      </c>
      <c r="AL1085" t="str">
        <f t="shared" si="184"/>
        <v>2449095</v>
      </c>
      <c r="AN1085">
        <f t="shared" si="185"/>
        <v>27</v>
      </c>
      <c r="AO1085">
        <f t="shared" si="186"/>
        <v>2</v>
      </c>
    </row>
    <row r="1086" spans="1:41" x14ac:dyDescent="0.2">
      <c r="A1086" s="29"/>
      <c r="B1086" s="29"/>
      <c r="C1086" s="29"/>
      <c r="D1086" s="29"/>
      <c r="E1086" s="29"/>
      <c r="F1086" s="29"/>
      <c r="G1086" s="29"/>
      <c r="H1086" s="30" t="s">
        <v>820</v>
      </c>
      <c r="I1086" s="30"/>
      <c r="J1086" s="30"/>
      <c r="K1086" s="30"/>
      <c r="L1086" s="30"/>
      <c r="M1086" s="30" t="s">
        <v>922</v>
      </c>
      <c r="N1086" s="30"/>
      <c r="O1086" s="30"/>
      <c r="P1086" s="30"/>
      <c r="Q1086" s="30"/>
      <c r="R1086" s="30"/>
      <c r="S1086" s="30"/>
      <c r="T1086" s="30"/>
      <c r="U1086" s="30"/>
      <c r="V1086" s="30"/>
      <c r="W1086" s="6">
        <v>24</v>
      </c>
      <c r="X1086" s="15">
        <v>49</v>
      </c>
      <c r="Y1086" s="31">
        <v>40</v>
      </c>
      <c r="Z1086" s="31"/>
      <c r="AC1086" t="str">
        <f t="shared" si="177"/>
        <v>Wickham</v>
      </c>
      <c r="AD1086" t="str">
        <f t="shared" si="178"/>
        <v>MÉ</v>
      </c>
      <c r="AE1086" t="str">
        <f t="shared" si="176"/>
        <v>TRUE</v>
      </c>
      <c r="AG1086">
        <f t="shared" si="179"/>
        <v>24</v>
      </c>
      <c r="AH1086">
        <f t="shared" si="180"/>
        <v>49</v>
      </c>
      <c r="AI1086">
        <f t="shared" si="181"/>
        <v>40</v>
      </c>
      <c r="AJ1086" t="str">
        <f t="shared" si="182"/>
        <v>Wickham</v>
      </c>
      <c r="AK1086">
        <f t="shared" si="183"/>
        <v>24462</v>
      </c>
      <c r="AL1086" t="str">
        <f t="shared" si="184"/>
        <v>2449040</v>
      </c>
      <c r="AN1086">
        <f t="shared" si="185"/>
        <v>7</v>
      </c>
      <c r="AO1086">
        <f t="shared" si="186"/>
        <v>2</v>
      </c>
    </row>
    <row r="1087" spans="1:41" x14ac:dyDescent="0.2">
      <c r="A1087" s="30" t="s">
        <v>1074</v>
      </c>
      <c r="B1087" s="30"/>
      <c r="C1087" s="30"/>
      <c r="D1087" s="47">
        <v>24450</v>
      </c>
      <c r="E1087" s="47"/>
      <c r="F1087" s="47"/>
      <c r="G1087" s="47"/>
      <c r="H1087" s="30" t="s">
        <v>1075</v>
      </c>
      <c r="I1087" s="30"/>
      <c r="J1087" s="30"/>
      <c r="K1087" s="30"/>
      <c r="L1087" s="30"/>
      <c r="M1087" s="51" t="s">
        <v>887</v>
      </c>
      <c r="N1087" s="51"/>
      <c r="O1087" s="51"/>
      <c r="P1087" s="51"/>
      <c r="Q1087" s="51"/>
      <c r="R1087" s="51"/>
      <c r="S1087" s="51"/>
      <c r="T1087" s="51"/>
      <c r="U1087" s="51"/>
      <c r="V1087" s="51"/>
      <c r="W1087" s="6">
        <v>24</v>
      </c>
      <c r="X1087" s="15">
        <v>46</v>
      </c>
      <c r="Y1087" s="31">
        <v>78</v>
      </c>
      <c r="Z1087" s="31"/>
      <c r="AC1087" t="str">
        <f t="shared" si="177"/>
        <v>Bromont</v>
      </c>
      <c r="AD1087" t="str">
        <f t="shared" si="178"/>
        <v>V</v>
      </c>
      <c r="AE1087" t="str">
        <f t="shared" si="176"/>
        <v>TRUE</v>
      </c>
      <c r="AG1087">
        <f t="shared" si="179"/>
        <v>24</v>
      </c>
      <c r="AH1087">
        <f t="shared" si="180"/>
        <v>46</v>
      </c>
      <c r="AI1087">
        <f t="shared" si="181"/>
        <v>78</v>
      </c>
      <c r="AJ1087" t="str">
        <f t="shared" si="182"/>
        <v>Bromont</v>
      </c>
      <c r="AK1087">
        <f t="shared" si="183"/>
        <v>24462</v>
      </c>
      <c r="AL1087" t="str">
        <f t="shared" si="184"/>
        <v>2446078</v>
      </c>
      <c r="AN1087">
        <f t="shared" si="185"/>
        <v>7</v>
      </c>
      <c r="AO1087">
        <f t="shared" si="186"/>
        <v>1</v>
      </c>
    </row>
    <row r="1088" spans="1:41" x14ac:dyDescent="0.2">
      <c r="A1088" s="29"/>
      <c r="B1088" s="29"/>
      <c r="C1088" s="29"/>
      <c r="D1088" s="29"/>
      <c r="E1088" s="29"/>
      <c r="F1088" s="29"/>
      <c r="G1088" s="29"/>
      <c r="H1088" s="30" t="s">
        <v>1074</v>
      </c>
      <c r="I1088" s="30"/>
      <c r="J1088" s="30"/>
      <c r="K1088" s="30"/>
      <c r="L1088" s="30"/>
      <c r="M1088" s="51" t="s">
        <v>887</v>
      </c>
      <c r="N1088" s="51"/>
      <c r="O1088" s="51"/>
      <c r="P1088" s="51"/>
      <c r="Q1088" s="51"/>
      <c r="R1088" s="51"/>
      <c r="S1088" s="51"/>
      <c r="T1088" s="51"/>
      <c r="U1088" s="51"/>
      <c r="V1088" s="51"/>
      <c r="W1088" s="6">
        <v>24</v>
      </c>
      <c r="X1088" s="15">
        <v>47</v>
      </c>
      <c r="Y1088" s="31">
        <v>17</v>
      </c>
      <c r="Z1088" s="31"/>
      <c r="AC1088" t="str">
        <f t="shared" si="177"/>
        <v>Granby</v>
      </c>
      <c r="AD1088" t="str">
        <f t="shared" si="178"/>
        <v>V</v>
      </c>
      <c r="AE1088" t="str">
        <f t="shared" si="176"/>
        <v>TRUE</v>
      </c>
      <c r="AG1088">
        <f t="shared" si="179"/>
        <v>24</v>
      </c>
      <c r="AH1088">
        <f t="shared" si="180"/>
        <v>47</v>
      </c>
      <c r="AI1088">
        <f t="shared" si="181"/>
        <v>17</v>
      </c>
      <c r="AJ1088" t="str">
        <f t="shared" si="182"/>
        <v>Granby</v>
      </c>
      <c r="AK1088">
        <f t="shared" si="183"/>
        <v>24462</v>
      </c>
      <c r="AL1088" t="str">
        <f t="shared" si="184"/>
        <v>2447017</v>
      </c>
      <c r="AN1088">
        <f t="shared" si="185"/>
        <v>6</v>
      </c>
      <c r="AO1088">
        <f t="shared" si="186"/>
        <v>1</v>
      </c>
    </row>
    <row r="1089" spans="1:41" x14ac:dyDescent="0.2">
      <c r="A1089" s="29"/>
      <c r="B1089" s="29"/>
      <c r="C1089" s="29"/>
      <c r="D1089" s="29"/>
      <c r="E1089" s="29"/>
      <c r="F1089" s="29"/>
      <c r="G1089" s="29"/>
      <c r="H1089" s="30" t="s">
        <v>1076</v>
      </c>
      <c r="I1089" s="30"/>
      <c r="J1089" s="30"/>
      <c r="K1089" s="30"/>
      <c r="L1089" s="30"/>
      <c r="M1089" s="30" t="s">
        <v>922</v>
      </c>
      <c r="N1089" s="30"/>
      <c r="O1089" s="30"/>
      <c r="P1089" s="30"/>
      <c r="Q1089" s="30"/>
      <c r="R1089" s="30"/>
      <c r="S1089" s="30"/>
      <c r="T1089" s="30"/>
      <c r="U1089" s="30"/>
      <c r="V1089" s="30"/>
      <c r="W1089" s="6">
        <v>24</v>
      </c>
      <c r="X1089" s="15">
        <v>47</v>
      </c>
      <c r="Y1089" s="31">
        <v>10</v>
      </c>
      <c r="Z1089" s="31"/>
      <c r="AC1089" t="str">
        <f t="shared" si="177"/>
        <v>Saint-Alphonse-de-Granby</v>
      </c>
      <c r="AD1089" t="str">
        <f t="shared" si="178"/>
        <v>MÉ</v>
      </c>
      <c r="AE1089" t="str">
        <f t="shared" si="176"/>
        <v>TRUE</v>
      </c>
      <c r="AG1089">
        <f t="shared" si="179"/>
        <v>24</v>
      </c>
      <c r="AH1089">
        <f t="shared" si="180"/>
        <v>47</v>
      </c>
      <c r="AI1089">
        <f t="shared" si="181"/>
        <v>10</v>
      </c>
      <c r="AJ1089" t="str">
        <f t="shared" si="182"/>
        <v>Saint-Alphonse-de-Granby</v>
      </c>
      <c r="AK1089">
        <f t="shared" si="183"/>
        <v>24462</v>
      </c>
      <c r="AL1089" t="str">
        <f t="shared" si="184"/>
        <v>2447010</v>
      </c>
      <c r="AN1089">
        <f t="shared" si="185"/>
        <v>24</v>
      </c>
      <c r="AO1089">
        <f t="shared" si="186"/>
        <v>2</v>
      </c>
    </row>
    <row r="1090" spans="1:41" x14ac:dyDescent="0.2">
      <c r="A1090" s="29"/>
      <c r="B1090" s="29"/>
      <c r="C1090" s="29"/>
      <c r="D1090" s="29"/>
      <c r="E1090" s="29"/>
      <c r="F1090" s="29"/>
      <c r="G1090" s="29"/>
      <c r="H1090" s="30" t="s">
        <v>1077</v>
      </c>
      <c r="I1090" s="30"/>
      <c r="J1090" s="30"/>
      <c r="K1090" s="30"/>
      <c r="L1090" s="30"/>
      <c r="M1090" s="30" t="s">
        <v>922</v>
      </c>
      <c r="N1090" s="30"/>
      <c r="O1090" s="30"/>
      <c r="P1090" s="30"/>
      <c r="Q1090" s="30"/>
      <c r="R1090" s="30"/>
      <c r="S1090" s="30"/>
      <c r="T1090" s="30"/>
      <c r="U1090" s="30"/>
      <c r="V1090" s="30"/>
      <c r="W1090" s="6">
        <v>24</v>
      </c>
      <c r="X1090" s="15">
        <v>55</v>
      </c>
      <c r="Y1090" s="31">
        <v>15</v>
      </c>
      <c r="Z1090" s="31"/>
      <c r="AC1090" t="str">
        <f t="shared" si="177"/>
        <v>Saint-Paul-d’Abbotsford</v>
      </c>
      <c r="AD1090" t="str">
        <f t="shared" si="178"/>
        <v>MÉ</v>
      </c>
      <c r="AE1090" t="str">
        <f t="shared" si="176"/>
        <v>TRUE</v>
      </c>
      <c r="AG1090">
        <f t="shared" si="179"/>
        <v>24</v>
      </c>
      <c r="AH1090">
        <f t="shared" si="180"/>
        <v>55</v>
      </c>
      <c r="AI1090">
        <f t="shared" si="181"/>
        <v>15</v>
      </c>
      <c r="AJ1090" t="str">
        <f t="shared" si="182"/>
        <v>Saint-Paul-d’Abbotsford</v>
      </c>
      <c r="AK1090">
        <f t="shared" si="183"/>
        <v>24462</v>
      </c>
      <c r="AL1090" t="str">
        <f t="shared" si="184"/>
        <v>2455015</v>
      </c>
      <c r="AN1090">
        <f t="shared" si="185"/>
        <v>23</v>
      </c>
      <c r="AO1090">
        <f t="shared" si="186"/>
        <v>2</v>
      </c>
    </row>
    <row r="1091" spans="1:41" x14ac:dyDescent="0.2">
      <c r="A1091" s="30" t="s">
        <v>1078</v>
      </c>
      <c r="B1091" s="30"/>
      <c r="C1091" s="30"/>
      <c r="D1091" s="47">
        <v>24502</v>
      </c>
      <c r="E1091" s="47"/>
      <c r="F1091" s="47"/>
      <c r="G1091" s="47"/>
      <c r="H1091" s="30" t="s">
        <v>1079</v>
      </c>
      <c r="I1091" s="30"/>
      <c r="J1091" s="30"/>
      <c r="K1091" s="30"/>
      <c r="L1091" s="30"/>
      <c r="M1091" s="30" t="s">
        <v>643</v>
      </c>
      <c r="N1091" s="30"/>
      <c r="O1091" s="30"/>
      <c r="P1091" s="30"/>
      <c r="Q1091" s="30"/>
      <c r="R1091" s="30"/>
      <c r="S1091" s="30"/>
      <c r="T1091" s="30"/>
      <c r="U1091" s="30"/>
      <c r="V1091" s="30"/>
      <c r="W1091" s="6">
        <v>24</v>
      </c>
      <c r="X1091" s="15">
        <v>76</v>
      </c>
      <c r="Y1091" s="31">
        <v>55</v>
      </c>
      <c r="Z1091" s="31"/>
      <c r="AC1091" t="str">
        <f t="shared" si="177"/>
        <v>Grenville</v>
      </c>
      <c r="AD1091" t="str">
        <f t="shared" si="178"/>
        <v>VL</v>
      </c>
      <c r="AE1091" t="str">
        <f t="shared" si="176"/>
        <v>TRUE</v>
      </c>
      <c r="AG1091">
        <f t="shared" si="179"/>
        <v>24</v>
      </c>
      <c r="AH1091">
        <f t="shared" si="180"/>
        <v>76</v>
      </c>
      <c r="AI1091">
        <f t="shared" si="181"/>
        <v>55</v>
      </c>
      <c r="AJ1091" t="str">
        <f t="shared" si="182"/>
        <v>Grenville</v>
      </c>
      <c r="AK1091">
        <f t="shared" si="183"/>
        <v>24462</v>
      </c>
      <c r="AL1091" t="str">
        <f t="shared" si="184"/>
        <v>2476055</v>
      </c>
      <c r="AN1091">
        <f t="shared" si="185"/>
        <v>9</v>
      </c>
      <c r="AO1091">
        <f t="shared" si="186"/>
        <v>2</v>
      </c>
    </row>
    <row r="1092" spans="1:41" x14ac:dyDescent="0.2">
      <c r="A1092" s="30" t="s">
        <v>1080</v>
      </c>
      <c r="B1092" s="30"/>
      <c r="C1092" s="30"/>
      <c r="D1092" s="47">
        <v>24456</v>
      </c>
      <c r="E1092" s="47"/>
      <c r="F1092" s="47"/>
      <c r="G1092" s="47"/>
      <c r="H1092" s="30" t="s">
        <v>1080</v>
      </c>
      <c r="I1092" s="30"/>
      <c r="J1092" s="30"/>
      <c r="K1092" s="30"/>
      <c r="L1092" s="30"/>
      <c r="M1092" s="51" t="s">
        <v>887</v>
      </c>
      <c r="N1092" s="51"/>
      <c r="O1092" s="51"/>
      <c r="P1092" s="51"/>
      <c r="Q1092" s="51"/>
      <c r="R1092" s="51"/>
      <c r="S1092" s="51"/>
      <c r="T1092" s="51"/>
      <c r="U1092" s="51"/>
      <c r="V1092" s="51"/>
      <c r="W1092" s="6">
        <v>24</v>
      </c>
      <c r="X1092" s="15">
        <v>61</v>
      </c>
      <c r="Y1092" s="31">
        <v>25</v>
      </c>
      <c r="Z1092" s="31"/>
      <c r="AC1092" t="str">
        <f t="shared" si="177"/>
        <v>Joliette</v>
      </c>
      <c r="AD1092" t="str">
        <f t="shared" si="178"/>
        <v>V</v>
      </c>
      <c r="AE1092" t="str">
        <f t="shared" ref="AE1092:AE1155" si="187">IF(OR(EXACT(AD1092, "C"), EXACT(AD1092, "C"), EXACT(AD1092, "CC"), EXACT(AD1092, "CG"), EXACT(AD1092, "CN"), EXACT(AD1092, "COM"), EXACT(AD1092, "CT"), EXACT(AD1092, "CU"), EXACT(AD1092, "CV"), EXACT(AD1092, "CY"), EXACT(AD1092, "DM"), EXACT(AD1092, "HAM"), EXACT(AD1092, "IM"), EXACT(AD1092, "IRI"), EXACT(AD1092, "LGD"), EXACT(AD1092, "M"), EXACT(AD1092, "MD"), EXACT(AD1092, "MÉ"), EXACT(AD1092, "MU"), EXACT(AD1092, "NH"), EXACT(AD1092, "NL"), EXACT(AD1092, "NO"), EXACT(AD1092, "NV"), EXACT(AD1092, "P"), EXACT(AD1092, "PE"), EXACT(AD1092, "RCR"), EXACT(AD1092, "RDA"), EXACT(AD1092, "RGM"), EXACT(AD1092, "RM"), EXACT(AD1092, "RV"), EXACT(AD1092, "SC"), EXACT(AD1092, "SÉ"), EXACT(AD1092, "S-É"), EXACT(AD1092, "SET"), EXACT(AD1092, "SG"), EXACT(AD1092, "SM"), EXACT(AD1092, "SV"), EXACT(AD1092, "T"), EXACT(AD1092, "TC"), EXACT(AD1092, "TI"), EXACT(AD1092, "TK"), EXACT(AD1092, "TL"), EXACT(AD1092, "TP"), EXACT(AD1092, "TV"), EXACT(AD1092, "V"), EXACT(AD1092, "VC"), EXACT(AD1092, "VK"), EXACT(AD1092, "VL")), "TRUE", "FALSE")</f>
        <v>TRUE</v>
      </c>
      <c r="AG1092">
        <f t="shared" si="179"/>
        <v>24</v>
      </c>
      <c r="AH1092">
        <f t="shared" si="180"/>
        <v>61</v>
      </c>
      <c r="AI1092">
        <f t="shared" si="181"/>
        <v>25</v>
      </c>
      <c r="AJ1092" t="str">
        <f t="shared" si="182"/>
        <v>Joliette</v>
      </c>
      <c r="AK1092">
        <f t="shared" si="183"/>
        <v>24462</v>
      </c>
      <c r="AL1092" t="str">
        <f t="shared" si="184"/>
        <v>2461025</v>
      </c>
      <c r="AN1092">
        <f t="shared" si="185"/>
        <v>8</v>
      </c>
      <c r="AO1092">
        <f t="shared" si="186"/>
        <v>1</v>
      </c>
    </row>
    <row r="1093" spans="1:41" x14ac:dyDescent="0.2">
      <c r="A1093" s="29"/>
      <c r="B1093" s="29"/>
      <c r="C1093" s="29"/>
      <c r="D1093" s="29"/>
      <c r="E1093" s="29"/>
      <c r="F1093" s="29"/>
      <c r="G1093" s="29"/>
      <c r="H1093" s="30" t="s">
        <v>1081</v>
      </c>
      <c r="I1093" s="30"/>
      <c r="J1093" s="30"/>
      <c r="K1093" s="30"/>
      <c r="L1093" s="30"/>
      <c r="M1093" s="51" t="s">
        <v>887</v>
      </c>
      <c r="N1093" s="51"/>
      <c r="O1093" s="51"/>
      <c r="P1093" s="51"/>
      <c r="Q1093" s="51"/>
      <c r="R1093" s="51"/>
      <c r="S1093" s="51"/>
      <c r="T1093" s="51"/>
      <c r="U1093" s="51"/>
      <c r="V1093" s="51"/>
      <c r="W1093" s="6">
        <v>24</v>
      </c>
      <c r="X1093" s="15">
        <v>61</v>
      </c>
      <c r="Y1093" s="31">
        <v>30</v>
      </c>
      <c r="Z1093" s="31"/>
      <c r="AC1093" t="str">
        <f t="shared" ref="AC1093:AC1156" si="188">IF(ISBLANK(H1093), IF(ISBLANK(G1093), "", G1093), H1093)</f>
        <v>Notre-Dame-des-Prairies</v>
      </c>
      <c r="AD1093" t="str">
        <f t="shared" ref="AD1093:AD1156" si="189">UPPER(TRIM(IF(ISBLANK(T1093), IF(ISBLANK(S1093), IF(ISBLANK(R1093), IF(ISBLANK(Q1093), IF(ISBLANK(P1093), IF(ISBLANK(O1093), IF(ISBLANK(N1093), IF(ISBLANK(M1093), IF(ISBLANK(L1093), IF(ISBLANK(K1093), IF(ISBLANK(J1093), IF(ISBLANK(I1093), "", I1093), J1093), K1093), L1093), M1093), N1093), O1093), P1093), Q1093), R1093), S1093), T1093)))</f>
        <v>V</v>
      </c>
      <c r="AE1093" t="str">
        <f t="shared" si="187"/>
        <v>TRUE</v>
      </c>
      <c r="AG1093">
        <f t="shared" ref="AG1093:AG1156" si="190">IF(EXACT(AE1093, "TRUE"), IF(ISBLANK(W1093), IF(ISBLANK(V1093), IF(ISBLANK(U1093), "", IF(ISNUMBER(U1093), U1093, "")), IF(ISNUMBER(V1093), V1093, "")), IF(ISNUMBER(W1093), W1093, "")), "")</f>
        <v>24</v>
      </c>
      <c r="AH1093">
        <f t="shared" ref="AH1093:AH1156" si="191">IF(EXACT(AE1093, "TRUE"), IF(ISBLANK(X1093), "", IF(ISNUMBER(X1093), X1093, "")), "")</f>
        <v>61</v>
      </c>
      <c r="AI1093">
        <f t="shared" ref="AI1093:AI1156" si="192">IF(EXACT(AE1093, "TRUE"), IF(ISBLANK(Z1093), IF(ISBLANK(Y1093), "", IF(ISNUMBER(Y1093), Y1093, "")), IF(ISNUMBER(Z1093), Z1093, "")), "")</f>
        <v>30</v>
      </c>
      <c r="AJ1093" t="str">
        <f t="shared" ref="AJ1093:AJ1156" si="193">IF(EXACT(AE1093, "TRUE"), IF(ISBLANK(AC1093), "", AC1093), "")</f>
        <v>Notre-Dame-des-Prairies</v>
      </c>
      <c r="AK1093">
        <f t="shared" ref="AK1093:AK1156" si="194">IF(ISBLANK(AC1093), AK1092, IF(ISBLANK(E1093),AK1092,IF(ISBLANK(AC1093),AK1092,IF(ISNUMBER(E1093),E1093,AK1092))))</f>
        <v>24462</v>
      </c>
      <c r="AL1093" t="str">
        <f t="shared" ref="AL1093:AL1156" si="195">IF(EXACT(AE1093, "TRUE"), IF(AND(ISNUMBER(AG1093), ISNUMBER(AH1093), ISNUMBER(AI1093)), IF(ISBLANK(AC1093), "", CONCATENATE(TEXT(AG1093, "00"), TEXT(AH1093, "00"), TEXT(AI1093, "000"))), ""), "")</f>
        <v>2461030</v>
      </c>
      <c r="AN1093">
        <f t="shared" ref="AN1093:AN1156" si="196">LEN(AC1093)</f>
        <v>23</v>
      </c>
      <c r="AO1093">
        <f t="shared" ref="AO1093:AO1156" si="197">IF(EXACT(AD1093, "CSD TYPE"), "", LEN(AD1093))</f>
        <v>1</v>
      </c>
    </row>
    <row r="1094" spans="1:41" x14ac:dyDescent="0.2">
      <c r="A1094" s="29"/>
      <c r="B1094" s="29"/>
      <c r="C1094" s="29"/>
      <c r="D1094" s="29"/>
      <c r="E1094" s="29"/>
      <c r="F1094" s="29"/>
      <c r="G1094" s="29"/>
      <c r="H1094" s="30" t="s">
        <v>1082</v>
      </c>
      <c r="I1094" s="30"/>
      <c r="J1094" s="30"/>
      <c r="K1094" s="30"/>
      <c r="L1094" s="30"/>
      <c r="M1094" s="30" t="s">
        <v>922</v>
      </c>
      <c r="N1094" s="30"/>
      <c r="O1094" s="30"/>
      <c r="P1094" s="30"/>
      <c r="Q1094" s="30"/>
      <c r="R1094" s="30"/>
      <c r="S1094" s="30"/>
      <c r="T1094" s="30"/>
      <c r="U1094" s="30"/>
      <c r="V1094" s="30"/>
      <c r="W1094" s="6">
        <v>24</v>
      </c>
      <c r="X1094" s="15">
        <v>61</v>
      </c>
      <c r="Y1094" s="31">
        <v>35</v>
      </c>
      <c r="Z1094" s="31"/>
      <c r="AC1094" t="str">
        <f t="shared" si="188"/>
        <v>Saint-Charles-Borromée</v>
      </c>
      <c r="AD1094" t="str">
        <f t="shared" si="189"/>
        <v>MÉ</v>
      </c>
      <c r="AE1094" t="str">
        <f t="shared" si="187"/>
        <v>TRUE</v>
      </c>
      <c r="AG1094">
        <f t="shared" si="190"/>
        <v>24</v>
      </c>
      <c r="AH1094">
        <f t="shared" si="191"/>
        <v>61</v>
      </c>
      <c r="AI1094">
        <f t="shared" si="192"/>
        <v>35</v>
      </c>
      <c r="AJ1094" t="str">
        <f t="shared" si="193"/>
        <v>Saint-Charles-Borromée</v>
      </c>
      <c r="AK1094">
        <f t="shared" si="194"/>
        <v>24462</v>
      </c>
      <c r="AL1094" t="str">
        <f t="shared" si="195"/>
        <v>2461035</v>
      </c>
      <c r="AN1094">
        <f t="shared" si="196"/>
        <v>22</v>
      </c>
      <c r="AO1094">
        <f t="shared" si="197"/>
        <v>2</v>
      </c>
    </row>
    <row r="1095" spans="1:41" x14ac:dyDescent="0.2">
      <c r="A1095" s="29"/>
      <c r="B1095" s="29"/>
      <c r="C1095" s="29"/>
      <c r="D1095" s="29"/>
      <c r="E1095" s="29"/>
      <c r="F1095" s="29"/>
      <c r="G1095" s="29"/>
      <c r="H1095" s="30" t="s">
        <v>649</v>
      </c>
      <c r="I1095" s="30"/>
      <c r="J1095" s="30"/>
      <c r="K1095" s="30"/>
      <c r="L1095" s="30"/>
      <c r="M1095" s="30" t="s">
        <v>922</v>
      </c>
      <c r="N1095" s="30"/>
      <c r="O1095" s="30"/>
      <c r="P1095" s="30"/>
      <c r="Q1095" s="30"/>
      <c r="R1095" s="30"/>
      <c r="S1095" s="30"/>
      <c r="T1095" s="30"/>
      <c r="U1095" s="30"/>
      <c r="V1095" s="30"/>
      <c r="W1095" s="6">
        <v>24</v>
      </c>
      <c r="X1095" s="15">
        <v>61</v>
      </c>
      <c r="Y1095" s="31">
        <v>5</v>
      </c>
      <c r="Z1095" s="31"/>
      <c r="AC1095" t="str">
        <f t="shared" si="188"/>
        <v>Saint-Paul</v>
      </c>
      <c r="AD1095" t="str">
        <f t="shared" si="189"/>
        <v>MÉ</v>
      </c>
      <c r="AE1095" t="str">
        <f t="shared" si="187"/>
        <v>TRUE</v>
      </c>
      <c r="AG1095">
        <f t="shared" si="190"/>
        <v>24</v>
      </c>
      <c r="AH1095">
        <f t="shared" si="191"/>
        <v>61</v>
      </c>
      <c r="AI1095">
        <f t="shared" si="192"/>
        <v>5</v>
      </c>
      <c r="AJ1095" t="str">
        <f t="shared" si="193"/>
        <v>Saint-Paul</v>
      </c>
      <c r="AK1095">
        <f t="shared" si="194"/>
        <v>24462</v>
      </c>
      <c r="AL1095" t="str">
        <f t="shared" si="195"/>
        <v>2461005</v>
      </c>
      <c r="AN1095">
        <f t="shared" si="196"/>
        <v>10</v>
      </c>
      <c r="AO1095">
        <f t="shared" si="197"/>
        <v>2</v>
      </c>
    </row>
    <row r="1096" spans="1:41" x14ac:dyDescent="0.2">
      <c r="A1096" s="30" t="s">
        <v>1083</v>
      </c>
      <c r="B1096" s="30"/>
      <c r="C1096" s="30"/>
      <c r="D1096" s="47">
        <v>24468</v>
      </c>
      <c r="E1096" s="47"/>
      <c r="F1096" s="47"/>
      <c r="G1096" s="47"/>
      <c r="H1096" s="30" t="s">
        <v>1083</v>
      </c>
      <c r="I1096" s="30"/>
      <c r="J1096" s="30"/>
      <c r="K1096" s="30"/>
      <c r="L1096" s="30"/>
      <c r="M1096" s="51" t="s">
        <v>887</v>
      </c>
      <c r="N1096" s="51"/>
      <c r="O1096" s="51"/>
      <c r="P1096" s="51"/>
      <c r="Q1096" s="51"/>
      <c r="R1096" s="51"/>
      <c r="S1096" s="51"/>
      <c r="T1096" s="51"/>
      <c r="U1096" s="51"/>
      <c r="V1096" s="51"/>
      <c r="W1096" s="6">
        <v>24</v>
      </c>
      <c r="X1096" s="15">
        <v>76</v>
      </c>
      <c r="Y1096" s="31">
        <v>20</v>
      </c>
      <c r="Z1096" s="31"/>
      <c r="AC1096" t="str">
        <f t="shared" si="188"/>
        <v>Lachute</v>
      </c>
      <c r="AD1096" t="str">
        <f t="shared" si="189"/>
        <v>V</v>
      </c>
      <c r="AE1096" t="str">
        <f t="shared" si="187"/>
        <v>TRUE</v>
      </c>
      <c r="AG1096">
        <f t="shared" si="190"/>
        <v>24</v>
      </c>
      <c r="AH1096">
        <f t="shared" si="191"/>
        <v>76</v>
      </c>
      <c r="AI1096">
        <f t="shared" si="192"/>
        <v>20</v>
      </c>
      <c r="AJ1096" t="str">
        <f t="shared" si="193"/>
        <v>Lachute</v>
      </c>
      <c r="AK1096">
        <f t="shared" si="194"/>
        <v>24462</v>
      </c>
      <c r="AL1096" t="str">
        <f t="shared" si="195"/>
        <v>2476020</v>
      </c>
      <c r="AN1096">
        <f t="shared" si="196"/>
        <v>7</v>
      </c>
      <c r="AO1096">
        <f t="shared" si="197"/>
        <v>1</v>
      </c>
    </row>
    <row r="1097" spans="1:41" x14ac:dyDescent="0.2">
      <c r="A1097" s="30" t="s">
        <v>1084</v>
      </c>
      <c r="B1097" s="30"/>
      <c r="C1097" s="30"/>
      <c r="D1097" s="47">
        <v>24403</v>
      </c>
      <c r="E1097" s="47"/>
      <c r="F1097" s="47"/>
      <c r="G1097" s="47"/>
      <c r="H1097" s="30" t="s">
        <v>1084</v>
      </c>
      <c r="I1097" s="30"/>
      <c r="J1097" s="30"/>
      <c r="K1097" s="30"/>
      <c r="L1097" s="30"/>
      <c r="M1097" s="51" t="s">
        <v>887</v>
      </c>
      <c r="N1097" s="51"/>
      <c r="O1097" s="51"/>
      <c r="P1097" s="51"/>
      <c r="Q1097" s="51"/>
      <c r="R1097" s="51"/>
      <c r="S1097" s="51"/>
      <c r="T1097" s="51"/>
      <c r="U1097" s="51"/>
      <c r="V1097" s="51"/>
      <c r="W1097" s="6">
        <v>24</v>
      </c>
      <c r="X1097" s="7">
        <v>8</v>
      </c>
      <c r="Y1097" s="31">
        <v>53</v>
      </c>
      <c r="Z1097" s="31"/>
      <c r="AC1097" t="str">
        <f t="shared" si="188"/>
        <v>Matane</v>
      </c>
      <c r="AD1097" t="str">
        <f t="shared" si="189"/>
        <v>V</v>
      </c>
      <c r="AE1097" t="str">
        <f t="shared" si="187"/>
        <v>TRUE</v>
      </c>
      <c r="AG1097">
        <f t="shared" si="190"/>
        <v>24</v>
      </c>
      <c r="AH1097">
        <f t="shared" si="191"/>
        <v>8</v>
      </c>
      <c r="AI1097">
        <f t="shared" si="192"/>
        <v>53</v>
      </c>
      <c r="AJ1097" t="str">
        <f t="shared" si="193"/>
        <v>Matane</v>
      </c>
      <c r="AK1097">
        <f t="shared" si="194"/>
        <v>24462</v>
      </c>
      <c r="AL1097" t="str">
        <f t="shared" si="195"/>
        <v>2408053</v>
      </c>
      <c r="AN1097">
        <f t="shared" si="196"/>
        <v>6</v>
      </c>
      <c r="AO1097">
        <f t="shared" si="197"/>
        <v>1</v>
      </c>
    </row>
    <row r="1098" spans="1:41" x14ac:dyDescent="0.2">
      <c r="A1098" s="29"/>
      <c r="B1098" s="29"/>
      <c r="C1098" s="29"/>
      <c r="D1098" s="29"/>
      <c r="E1098" s="29"/>
      <c r="F1098" s="29"/>
      <c r="G1098" s="29"/>
      <c r="H1098" s="30" t="s">
        <v>1085</v>
      </c>
      <c r="I1098" s="30"/>
      <c r="J1098" s="30"/>
      <c r="K1098" s="30"/>
      <c r="L1098" s="30"/>
      <c r="M1098" s="30" t="s">
        <v>922</v>
      </c>
      <c r="N1098" s="30"/>
      <c r="O1098" s="30"/>
      <c r="P1098" s="30"/>
      <c r="Q1098" s="30"/>
      <c r="R1098" s="30"/>
      <c r="S1098" s="30"/>
      <c r="T1098" s="30"/>
      <c r="U1098" s="30"/>
      <c r="V1098" s="30"/>
      <c r="W1098" s="6">
        <v>24</v>
      </c>
      <c r="X1098" s="7">
        <v>8</v>
      </c>
      <c r="Y1098" s="31">
        <v>23</v>
      </c>
      <c r="Z1098" s="31"/>
      <c r="AC1098" t="str">
        <f t="shared" si="188"/>
        <v>Sainte-Félicité</v>
      </c>
      <c r="AD1098" t="str">
        <f t="shared" si="189"/>
        <v>MÉ</v>
      </c>
      <c r="AE1098" t="str">
        <f t="shared" si="187"/>
        <v>TRUE</v>
      </c>
      <c r="AG1098">
        <f t="shared" si="190"/>
        <v>24</v>
      </c>
      <c r="AH1098">
        <f t="shared" si="191"/>
        <v>8</v>
      </c>
      <c r="AI1098">
        <f t="shared" si="192"/>
        <v>23</v>
      </c>
      <c r="AJ1098" t="str">
        <f t="shared" si="193"/>
        <v>Sainte-Félicité</v>
      </c>
      <c r="AK1098">
        <f t="shared" si="194"/>
        <v>24462</v>
      </c>
      <c r="AL1098" t="str">
        <f t="shared" si="195"/>
        <v>2408023</v>
      </c>
      <c r="AN1098">
        <f t="shared" si="196"/>
        <v>15</v>
      </c>
      <c r="AO1098">
        <f t="shared" si="197"/>
        <v>2</v>
      </c>
    </row>
    <row r="1099" spans="1:41" x14ac:dyDescent="0.2">
      <c r="A1099" s="29"/>
      <c r="B1099" s="29"/>
      <c r="C1099" s="29"/>
      <c r="D1099" s="29"/>
      <c r="E1099" s="29"/>
      <c r="F1099" s="29"/>
      <c r="G1099" s="29"/>
      <c r="H1099" s="30" t="s">
        <v>1086</v>
      </c>
      <c r="I1099" s="30"/>
      <c r="J1099" s="30"/>
      <c r="K1099" s="30"/>
      <c r="L1099" s="30"/>
      <c r="M1099" s="30" t="s">
        <v>922</v>
      </c>
      <c r="N1099" s="30"/>
      <c r="O1099" s="30"/>
      <c r="P1099" s="30"/>
      <c r="Q1099" s="30"/>
      <c r="R1099" s="30"/>
      <c r="S1099" s="30"/>
      <c r="T1099" s="30"/>
      <c r="U1099" s="30"/>
      <c r="V1099" s="30"/>
      <c r="W1099" s="6">
        <v>24</v>
      </c>
      <c r="X1099" s="7">
        <v>8</v>
      </c>
      <c r="Y1099" s="31">
        <v>35</v>
      </c>
      <c r="Z1099" s="31"/>
      <c r="AC1099" t="str">
        <f t="shared" si="188"/>
        <v>Saint-René-de-Matane</v>
      </c>
      <c r="AD1099" t="str">
        <f t="shared" si="189"/>
        <v>MÉ</v>
      </c>
      <c r="AE1099" t="str">
        <f t="shared" si="187"/>
        <v>TRUE</v>
      </c>
      <c r="AG1099">
        <f t="shared" si="190"/>
        <v>24</v>
      </c>
      <c r="AH1099">
        <f t="shared" si="191"/>
        <v>8</v>
      </c>
      <c r="AI1099">
        <f t="shared" si="192"/>
        <v>35</v>
      </c>
      <c r="AJ1099" t="str">
        <f t="shared" si="193"/>
        <v>Saint-René-de-Matane</v>
      </c>
      <c r="AK1099">
        <f t="shared" si="194"/>
        <v>24462</v>
      </c>
      <c r="AL1099" t="str">
        <f t="shared" si="195"/>
        <v>2408035</v>
      </c>
      <c r="AN1099">
        <f t="shared" si="196"/>
        <v>20</v>
      </c>
      <c r="AO1099">
        <f t="shared" si="197"/>
        <v>2</v>
      </c>
    </row>
    <row r="1100" spans="1:41" x14ac:dyDescent="0.2">
      <c r="A1100" s="29"/>
      <c r="B1100" s="29"/>
      <c r="C1100" s="29"/>
      <c r="D1100" s="29"/>
      <c r="E1100" s="29"/>
      <c r="F1100" s="29"/>
      <c r="G1100" s="29"/>
      <c r="H1100" s="30" t="s">
        <v>1087</v>
      </c>
      <c r="I1100" s="30"/>
      <c r="J1100" s="30"/>
      <c r="K1100" s="30"/>
      <c r="L1100" s="30"/>
      <c r="M1100" s="30" t="s">
        <v>922</v>
      </c>
      <c r="N1100" s="30"/>
      <c r="O1100" s="30"/>
      <c r="P1100" s="30"/>
      <c r="Q1100" s="30"/>
      <c r="R1100" s="30"/>
      <c r="S1100" s="30"/>
      <c r="T1100" s="30"/>
      <c r="U1100" s="30"/>
      <c r="V1100" s="30"/>
      <c r="W1100" s="6">
        <v>24</v>
      </c>
      <c r="X1100" s="7">
        <v>8</v>
      </c>
      <c r="Y1100" s="31">
        <v>73</v>
      </c>
      <c r="Z1100" s="31"/>
      <c r="AC1100" t="str">
        <f t="shared" si="188"/>
        <v>Saint-Ulric</v>
      </c>
      <c r="AD1100" t="str">
        <f t="shared" si="189"/>
        <v>MÉ</v>
      </c>
      <c r="AE1100" t="str">
        <f t="shared" si="187"/>
        <v>TRUE</v>
      </c>
      <c r="AG1100">
        <f t="shared" si="190"/>
        <v>24</v>
      </c>
      <c r="AH1100">
        <f t="shared" si="191"/>
        <v>8</v>
      </c>
      <c r="AI1100">
        <f t="shared" si="192"/>
        <v>73</v>
      </c>
      <c r="AJ1100" t="str">
        <f t="shared" si="193"/>
        <v>Saint-Ulric</v>
      </c>
      <c r="AK1100">
        <f t="shared" si="194"/>
        <v>24462</v>
      </c>
      <c r="AL1100" t="str">
        <f t="shared" si="195"/>
        <v>2408073</v>
      </c>
      <c r="AN1100">
        <f t="shared" si="196"/>
        <v>11</v>
      </c>
      <c r="AO1100">
        <f t="shared" si="197"/>
        <v>2</v>
      </c>
    </row>
    <row r="1101" spans="1:41" x14ac:dyDescent="0.2">
      <c r="A1101" s="30" t="s">
        <v>1088</v>
      </c>
      <c r="B1101" s="30"/>
      <c r="C1101" s="30"/>
      <c r="D1101" s="47">
        <v>24404</v>
      </c>
      <c r="E1101" s="47"/>
      <c r="F1101" s="47"/>
      <c r="G1101" s="47"/>
      <c r="H1101" s="30" t="s">
        <v>1088</v>
      </c>
      <c r="I1101" s="30"/>
      <c r="J1101" s="30"/>
      <c r="K1101" s="30"/>
      <c r="L1101" s="30"/>
      <c r="M1101" s="51" t="s">
        <v>887</v>
      </c>
      <c r="N1101" s="51"/>
      <c r="O1101" s="51"/>
      <c r="P1101" s="51"/>
      <c r="Q1101" s="51"/>
      <c r="R1101" s="51"/>
      <c r="S1101" s="51"/>
      <c r="T1101" s="51"/>
      <c r="U1101" s="51"/>
      <c r="V1101" s="51"/>
      <c r="W1101" s="6">
        <v>24</v>
      </c>
      <c r="X1101" s="15">
        <v>10</v>
      </c>
      <c r="Y1101" s="31">
        <v>43</v>
      </c>
      <c r="Z1101" s="31"/>
      <c r="AC1101" t="str">
        <f t="shared" si="188"/>
        <v>Rimouski</v>
      </c>
      <c r="AD1101" t="str">
        <f t="shared" si="189"/>
        <v>V</v>
      </c>
      <c r="AE1101" t="str">
        <f t="shared" si="187"/>
        <v>TRUE</v>
      </c>
      <c r="AG1101">
        <f t="shared" si="190"/>
        <v>24</v>
      </c>
      <c r="AH1101">
        <f t="shared" si="191"/>
        <v>10</v>
      </c>
      <c r="AI1101">
        <f t="shared" si="192"/>
        <v>43</v>
      </c>
      <c r="AJ1101" t="str">
        <f t="shared" si="193"/>
        <v>Rimouski</v>
      </c>
      <c r="AK1101">
        <f t="shared" si="194"/>
        <v>24462</v>
      </c>
      <c r="AL1101" t="str">
        <f t="shared" si="195"/>
        <v>2410043</v>
      </c>
      <c r="AN1101">
        <f t="shared" si="196"/>
        <v>8</v>
      </c>
      <c r="AO1101">
        <f t="shared" si="197"/>
        <v>1</v>
      </c>
    </row>
    <row r="1102" spans="1:41" x14ac:dyDescent="0.2">
      <c r="A1102" s="29"/>
      <c r="B1102" s="29"/>
      <c r="C1102" s="29"/>
      <c r="D1102" s="29"/>
      <c r="E1102" s="29"/>
      <c r="F1102" s="29"/>
      <c r="G1102" s="29"/>
      <c r="H1102" s="30" t="s">
        <v>1089</v>
      </c>
      <c r="I1102" s="30"/>
      <c r="J1102" s="30"/>
      <c r="K1102" s="30"/>
      <c r="L1102" s="30"/>
      <c r="M1102" s="30" t="s">
        <v>919</v>
      </c>
      <c r="N1102" s="30"/>
      <c r="O1102" s="30"/>
      <c r="P1102" s="30"/>
      <c r="Q1102" s="30"/>
      <c r="R1102" s="30"/>
      <c r="S1102" s="30"/>
      <c r="T1102" s="30"/>
      <c r="U1102" s="30"/>
      <c r="V1102" s="30"/>
      <c r="W1102" s="6">
        <v>24</v>
      </c>
      <c r="X1102" s="15">
        <v>10</v>
      </c>
      <c r="Y1102" s="31">
        <v>30</v>
      </c>
      <c r="Z1102" s="31"/>
      <c r="AC1102" t="str">
        <f t="shared" si="188"/>
        <v>Saint-Anaclet-de-Lessard</v>
      </c>
      <c r="AD1102" t="str">
        <f t="shared" si="189"/>
        <v>PE</v>
      </c>
      <c r="AE1102" t="str">
        <f t="shared" si="187"/>
        <v>TRUE</v>
      </c>
      <c r="AG1102">
        <f t="shared" si="190"/>
        <v>24</v>
      </c>
      <c r="AH1102">
        <f t="shared" si="191"/>
        <v>10</v>
      </c>
      <c r="AI1102">
        <f t="shared" si="192"/>
        <v>30</v>
      </c>
      <c r="AJ1102" t="str">
        <f t="shared" si="193"/>
        <v>Saint-Anaclet-de-Lessard</v>
      </c>
      <c r="AK1102">
        <f t="shared" si="194"/>
        <v>24462</v>
      </c>
      <c r="AL1102" t="str">
        <f t="shared" si="195"/>
        <v>2410030</v>
      </c>
      <c r="AN1102">
        <f t="shared" si="196"/>
        <v>24</v>
      </c>
      <c r="AO1102">
        <f t="shared" si="197"/>
        <v>2</v>
      </c>
    </row>
    <row r="1103" spans="1:41" x14ac:dyDescent="0.2">
      <c r="A1103" s="29"/>
      <c r="B1103" s="29"/>
      <c r="C1103" s="29"/>
      <c r="D1103" s="29"/>
      <c r="E1103" s="29"/>
      <c r="F1103" s="29"/>
      <c r="G1103" s="29"/>
      <c r="H1103" s="30" t="s">
        <v>1090</v>
      </c>
      <c r="I1103" s="30"/>
      <c r="J1103" s="30"/>
      <c r="K1103" s="30"/>
      <c r="L1103" s="30"/>
      <c r="M1103" s="30" t="s">
        <v>919</v>
      </c>
      <c r="N1103" s="30"/>
      <c r="O1103" s="30"/>
      <c r="P1103" s="30"/>
      <c r="Q1103" s="30"/>
      <c r="R1103" s="30"/>
      <c r="S1103" s="30"/>
      <c r="T1103" s="30"/>
      <c r="U1103" s="30"/>
      <c r="V1103" s="30"/>
      <c r="W1103" s="6">
        <v>24</v>
      </c>
      <c r="X1103" s="15">
        <v>10</v>
      </c>
      <c r="Y1103" s="31">
        <v>15</v>
      </c>
      <c r="Z1103" s="31"/>
      <c r="AC1103" t="str">
        <f t="shared" si="188"/>
        <v>Saint-Narcisse-de-Rimouski</v>
      </c>
      <c r="AD1103" t="str">
        <f t="shared" si="189"/>
        <v>PE</v>
      </c>
      <c r="AE1103" t="str">
        <f t="shared" si="187"/>
        <v>TRUE</v>
      </c>
      <c r="AG1103">
        <f t="shared" si="190"/>
        <v>24</v>
      </c>
      <c r="AH1103">
        <f t="shared" si="191"/>
        <v>10</v>
      </c>
      <c r="AI1103">
        <f t="shared" si="192"/>
        <v>15</v>
      </c>
      <c r="AJ1103" t="str">
        <f t="shared" si="193"/>
        <v>Saint-Narcisse-de-Rimouski</v>
      </c>
      <c r="AK1103">
        <f t="shared" si="194"/>
        <v>24462</v>
      </c>
      <c r="AL1103" t="str">
        <f t="shared" si="195"/>
        <v>2410015</v>
      </c>
      <c r="AN1103">
        <f t="shared" si="196"/>
        <v>26</v>
      </c>
      <c r="AO1103">
        <f t="shared" si="197"/>
        <v>2</v>
      </c>
    </row>
    <row r="1104" spans="1:41" x14ac:dyDescent="0.2">
      <c r="A1104" s="30" t="s">
        <v>1091</v>
      </c>
      <c r="B1104" s="30"/>
      <c r="C1104" s="30"/>
      <c r="D1104" s="47">
        <v>24405</v>
      </c>
      <c r="E1104" s="47"/>
      <c r="F1104" s="47"/>
      <c r="G1104" s="47"/>
      <c r="H1104" s="30" t="s">
        <v>1092</v>
      </c>
      <c r="I1104" s="30"/>
      <c r="J1104" s="30"/>
      <c r="K1104" s="30"/>
      <c r="L1104" s="30"/>
      <c r="M1104" s="30" t="s">
        <v>922</v>
      </c>
      <c r="N1104" s="30"/>
      <c r="O1104" s="30"/>
      <c r="P1104" s="30"/>
      <c r="Q1104" s="30"/>
      <c r="R1104" s="30"/>
      <c r="S1104" s="30"/>
      <c r="T1104" s="30"/>
      <c r="U1104" s="30"/>
      <c r="V1104" s="30"/>
      <c r="W1104" s="6">
        <v>24</v>
      </c>
      <c r="X1104" s="15">
        <v>12</v>
      </c>
      <c r="Y1104" s="31">
        <v>57</v>
      </c>
      <c r="Z1104" s="31"/>
      <c r="AC1104" t="str">
        <f t="shared" si="188"/>
        <v>Cacouna</v>
      </c>
      <c r="AD1104" t="str">
        <f t="shared" si="189"/>
        <v>MÉ</v>
      </c>
      <c r="AE1104" t="str">
        <f t="shared" si="187"/>
        <v>TRUE</v>
      </c>
      <c r="AG1104">
        <f t="shared" si="190"/>
        <v>24</v>
      </c>
      <c r="AH1104">
        <f t="shared" si="191"/>
        <v>12</v>
      </c>
      <c r="AI1104">
        <f t="shared" si="192"/>
        <v>57</v>
      </c>
      <c r="AJ1104" t="str">
        <f t="shared" si="193"/>
        <v>Cacouna</v>
      </c>
      <c r="AK1104">
        <f t="shared" si="194"/>
        <v>24462</v>
      </c>
      <c r="AL1104" t="str">
        <f t="shared" si="195"/>
        <v>2412057</v>
      </c>
      <c r="AN1104">
        <f t="shared" si="196"/>
        <v>7</v>
      </c>
      <c r="AO1104">
        <f t="shared" si="197"/>
        <v>2</v>
      </c>
    </row>
    <row r="1105" spans="1:41" x14ac:dyDescent="0.2">
      <c r="A1105" s="29"/>
      <c r="B1105" s="29"/>
      <c r="C1105" s="29"/>
      <c r="D1105" s="29"/>
      <c r="E1105" s="29"/>
      <c r="F1105" s="29"/>
      <c r="G1105" s="29"/>
      <c r="H1105" s="30" t="s">
        <v>1093</v>
      </c>
      <c r="I1105" s="30"/>
      <c r="J1105" s="30"/>
      <c r="K1105" s="30"/>
      <c r="L1105" s="30"/>
      <c r="M1105" s="30" t="s">
        <v>922</v>
      </c>
      <c r="N1105" s="30"/>
      <c r="O1105" s="30"/>
      <c r="P1105" s="30"/>
      <c r="Q1105" s="30"/>
      <c r="R1105" s="30"/>
      <c r="S1105" s="30"/>
      <c r="T1105" s="30"/>
      <c r="U1105" s="30"/>
      <c r="V1105" s="30"/>
      <c r="W1105" s="6">
        <v>24</v>
      </c>
      <c r="X1105" s="15">
        <v>12</v>
      </c>
      <c r="Y1105" s="31">
        <v>80</v>
      </c>
      <c r="Z1105" s="31"/>
      <c r="AC1105" t="str">
        <f t="shared" si="188"/>
        <v>Notre-Dame-du-Portage</v>
      </c>
      <c r="AD1105" t="str">
        <f t="shared" si="189"/>
        <v>MÉ</v>
      </c>
      <c r="AE1105" t="str">
        <f t="shared" si="187"/>
        <v>TRUE</v>
      </c>
      <c r="AG1105">
        <f t="shared" si="190"/>
        <v>24</v>
      </c>
      <c r="AH1105">
        <f t="shared" si="191"/>
        <v>12</v>
      </c>
      <c r="AI1105">
        <f t="shared" si="192"/>
        <v>80</v>
      </c>
      <c r="AJ1105" t="str">
        <f t="shared" si="193"/>
        <v>Notre-Dame-du-Portage</v>
      </c>
      <c r="AK1105">
        <f t="shared" si="194"/>
        <v>24462</v>
      </c>
      <c r="AL1105" t="str">
        <f t="shared" si="195"/>
        <v>2412080</v>
      </c>
      <c r="AN1105">
        <f t="shared" si="196"/>
        <v>21</v>
      </c>
      <c r="AO1105">
        <f t="shared" si="197"/>
        <v>2</v>
      </c>
    </row>
    <row r="1106" spans="1:41" x14ac:dyDescent="0.2">
      <c r="A1106" s="29"/>
      <c r="B1106" s="29"/>
      <c r="C1106" s="29"/>
      <c r="D1106" s="29"/>
      <c r="E1106" s="29"/>
      <c r="F1106" s="29"/>
      <c r="G1106" s="29"/>
      <c r="H1106" s="30" t="s">
        <v>1091</v>
      </c>
      <c r="I1106" s="30"/>
      <c r="J1106" s="30"/>
      <c r="K1106" s="30"/>
      <c r="L1106" s="30"/>
      <c r="M1106" s="51" t="s">
        <v>887</v>
      </c>
      <c r="N1106" s="51"/>
      <c r="O1106" s="51"/>
      <c r="P1106" s="51"/>
      <c r="Q1106" s="51"/>
      <c r="R1106" s="51"/>
      <c r="S1106" s="51"/>
      <c r="T1106" s="51"/>
      <c r="U1106" s="51"/>
      <c r="V1106" s="51"/>
      <c r="W1106" s="6">
        <v>24</v>
      </c>
      <c r="X1106" s="15">
        <v>12</v>
      </c>
      <c r="Y1106" s="31">
        <v>72</v>
      </c>
      <c r="Z1106" s="31"/>
      <c r="AC1106" t="str">
        <f t="shared" si="188"/>
        <v>Rivière-du-Loup</v>
      </c>
      <c r="AD1106" t="str">
        <f t="shared" si="189"/>
        <v>V</v>
      </c>
      <c r="AE1106" t="str">
        <f t="shared" si="187"/>
        <v>TRUE</v>
      </c>
      <c r="AG1106">
        <f t="shared" si="190"/>
        <v>24</v>
      </c>
      <c r="AH1106">
        <f t="shared" si="191"/>
        <v>12</v>
      </c>
      <c r="AI1106">
        <f t="shared" si="192"/>
        <v>72</v>
      </c>
      <c r="AJ1106" t="str">
        <f t="shared" si="193"/>
        <v>Rivière-du-Loup</v>
      </c>
      <c r="AK1106">
        <f t="shared" si="194"/>
        <v>24462</v>
      </c>
      <c r="AL1106" t="str">
        <f t="shared" si="195"/>
        <v>2412072</v>
      </c>
      <c r="AN1106">
        <f t="shared" si="196"/>
        <v>15</v>
      </c>
      <c r="AO1106">
        <f t="shared" si="197"/>
        <v>1</v>
      </c>
    </row>
    <row r="1107" spans="1:41" x14ac:dyDescent="0.2">
      <c r="A1107" s="29"/>
      <c r="B1107" s="29"/>
      <c r="C1107" s="29"/>
      <c r="D1107" s="29"/>
      <c r="E1107" s="29"/>
      <c r="F1107" s="29"/>
      <c r="G1107" s="29"/>
      <c r="H1107" s="30" t="s">
        <v>1094</v>
      </c>
      <c r="I1107" s="30"/>
      <c r="J1107" s="30"/>
      <c r="K1107" s="30"/>
      <c r="L1107" s="30"/>
      <c r="M1107" s="30" t="s">
        <v>919</v>
      </c>
      <c r="N1107" s="30"/>
      <c r="O1107" s="30"/>
      <c r="P1107" s="30"/>
      <c r="Q1107" s="30"/>
      <c r="R1107" s="30"/>
      <c r="S1107" s="30"/>
      <c r="T1107" s="30"/>
      <c r="U1107" s="30"/>
      <c r="V1107" s="30"/>
      <c r="W1107" s="6">
        <v>24</v>
      </c>
      <c r="X1107" s="15">
        <v>12</v>
      </c>
      <c r="Y1107" s="31">
        <v>15</v>
      </c>
      <c r="Z1107" s="31"/>
      <c r="AC1107" t="str">
        <f t="shared" si="188"/>
        <v>Saint-Antonin</v>
      </c>
      <c r="AD1107" t="str">
        <f t="shared" si="189"/>
        <v>PE</v>
      </c>
      <c r="AE1107" t="str">
        <f t="shared" si="187"/>
        <v>TRUE</v>
      </c>
      <c r="AG1107">
        <f t="shared" si="190"/>
        <v>24</v>
      </c>
      <c r="AH1107">
        <f t="shared" si="191"/>
        <v>12</v>
      </c>
      <c r="AI1107">
        <f t="shared" si="192"/>
        <v>15</v>
      </c>
      <c r="AJ1107" t="str">
        <f t="shared" si="193"/>
        <v>Saint-Antonin</v>
      </c>
      <c r="AK1107">
        <f t="shared" si="194"/>
        <v>24462</v>
      </c>
      <c r="AL1107" t="str">
        <f t="shared" si="195"/>
        <v>2412015</v>
      </c>
      <c r="AN1107">
        <f t="shared" si="196"/>
        <v>13</v>
      </c>
      <c r="AO1107">
        <f t="shared" si="197"/>
        <v>2</v>
      </c>
    </row>
    <row r="1108" spans="1:41" x14ac:dyDescent="0.2">
      <c r="A1108" s="29"/>
      <c r="B1108" s="29"/>
      <c r="C1108" s="29"/>
      <c r="D1108" s="29"/>
      <c r="E1108" s="29"/>
      <c r="F1108" s="29"/>
      <c r="G1108" s="29"/>
      <c r="H1108" s="30" t="s">
        <v>1095</v>
      </c>
      <c r="I1108" s="30"/>
      <c r="J1108" s="30"/>
      <c r="K1108" s="30"/>
      <c r="L1108" s="30"/>
      <c r="M1108" s="30" t="s">
        <v>922</v>
      </c>
      <c r="N1108" s="30"/>
      <c r="O1108" s="30"/>
      <c r="P1108" s="30"/>
      <c r="Q1108" s="30"/>
      <c r="R1108" s="30"/>
      <c r="S1108" s="30"/>
      <c r="T1108" s="30"/>
      <c r="U1108" s="30"/>
      <c r="V1108" s="30"/>
      <c r="W1108" s="6">
        <v>24</v>
      </c>
      <c r="X1108" s="15">
        <v>12</v>
      </c>
      <c r="Y1108" s="31">
        <v>20</v>
      </c>
      <c r="Z1108" s="31"/>
      <c r="AC1108" t="str">
        <f t="shared" si="188"/>
        <v>Saint-Modeste</v>
      </c>
      <c r="AD1108" t="str">
        <f t="shared" si="189"/>
        <v>MÉ</v>
      </c>
      <c r="AE1108" t="str">
        <f t="shared" si="187"/>
        <v>TRUE</v>
      </c>
      <c r="AG1108">
        <f t="shared" si="190"/>
        <v>24</v>
      </c>
      <c r="AH1108">
        <f t="shared" si="191"/>
        <v>12</v>
      </c>
      <c r="AI1108">
        <f t="shared" si="192"/>
        <v>20</v>
      </c>
      <c r="AJ1108" t="str">
        <f t="shared" si="193"/>
        <v>Saint-Modeste</v>
      </c>
      <c r="AK1108">
        <f t="shared" si="194"/>
        <v>24462</v>
      </c>
      <c r="AL1108" t="str">
        <f t="shared" si="195"/>
        <v>2412020</v>
      </c>
      <c r="AN1108">
        <f t="shared" si="196"/>
        <v>13</v>
      </c>
      <c r="AO1108">
        <f t="shared" si="197"/>
        <v>2</v>
      </c>
    </row>
    <row r="1109" spans="1:41" x14ac:dyDescent="0.2">
      <c r="A1109" s="30" t="s">
        <v>1096</v>
      </c>
      <c r="B1109" s="30"/>
      <c r="C1109" s="30"/>
      <c r="D1109" s="47">
        <v>24485</v>
      </c>
      <c r="E1109" s="47"/>
      <c r="F1109" s="47"/>
      <c r="G1109" s="47"/>
      <c r="H1109" s="30" t="s">
        <v>1097</v>
      </c>
      <c r="I1109" s="30"/>
      <c r="J1109" s="30"/>
      <c r="K1109" s="30"/>
      <c r="L1109" s="30"/>
      <c r="M1109" s="30" t="s">
        <v>922</v>
      </c>
      <c r="N1109" s="30"/>
      <c r="O1109" s="30"/>
      <c r="P1109" s="30"/>
      <c r="Q1109" s="30"/>
      <c r="R1109" s="30"/>
      <c r="S1109" s="30"/>
      <c r="T1109" s="30"/>
      <c r="U1109" s="30"/>
      <c r="V1109" s="30"/>
      <c r="W1109" s="6">
        <v>24</v>
      </c>
      <c r="X1109" s="15">
        <v>88</v>
      </c>
      <c r="Y1109" s="31">
        <v>90</v>
      </c>
      <c r="Z1109" s="31"/>
      <c r="AC1109" t="str">
        <f t="shared" si="188"/>
        <v>Preissac</v>
      </c>
      <c r="AD1109" t="str">
        <f t="shared" si="189"/>
        <v>MÉ</v>
      </c>
      <c r="AE1109" t="str">
        <f t="shared" si="187"/>
        <v>TRUE</v>
      </c>
      <c r="AG1109">
        <f t="shared" si="190"/>
        <v>24</v>
      </c>
      <c r="AH1109">
        <f t="shared" si="191"/>
        <v>88</v>
      </c>
      <c r="AI1109">
        <f t="shared" si="192"/>
        <v>90</v>
      </c>
      <c r="AJ1109" t="str">
        <f t="shared" si="193"/>
        <v>Preissac</v>
      </c>
      <c r="AK1109">
        <f t="shared" si="194"/>
        <v>24462</v>
      </c>
      <c r="AL1109" t="str">
        <f t="shared" si="195"/>
        <v>2488090</v>
      </c>
      <c r="AN1109">
        <f t="shared" si="196"/>
        <v>8</v>
      </c>
      <c r="AO1109">
        <f t="shared" si="197"/>
        <v>2</v>
      </c>
    </row>
    <row r="1110" spans="1:41" x14ac:dyDescent="0.2">
      <c r="A1110" s="29"/>
      <c r="B1110" s="29"/>
      <c r="C1110" s="29"/>
      <c r="D1110" s="29"/>
      <c r="E1110" s="29"/>
      <c r="F1110" s="29"/>
      <c r="G1110" s="29"/>
      <c r="H1110" s="30" t="s">
        <v>1096</v>
      </c>
      <c r="I1110" s="30"/>
      <c r="J1110" s="30"/>
      <c r="K1110" s="30"/>
      <c r="L1110" s="30"/>
      <c r="M1110" s="51" t="s">
        <v>887</v>
      </c>
      <c r="N1110" s="51"/>
      <c r="O1110" s="51"/>
      <c r="P1110" s="51"/>
      <c r="Q1110" s="51"/>
      <c r="R1110" s="51"/>
      <c r="S1110" s="51"/>
      <c r="T1110" s="51"/>
      <c r="U1110" s="51"/>
      <c r="V1110" s="51"/>
      <c r="W1110" s="6">
        <v>24</v>
      </c>
      <c r="X1110" s="15">
        <v>86</v>
      </c>
      <c r="Y1110" s="31">
        <v>42</v>
      </c>
      <c r="Z1110" s="31"/>
      <c r="AC1110" t="str">
        <f t="shared" si="188"/>
        <v>Rouyn-Noranda</v>
      </c>
      <c r="AD1110" t="str">
        <f t="shared" si="189"/>
        <v>V</v>
      </c>
      <c r="AE1110" t="str">
        <f t="shared" si="187"/>
        <v>TRUE</v>
      </c>
      <c r="AG1110">
        <f t="shared" si="190"/>
        <v>24</v>
      </c>
      <c r="AH1110">
        <f t="shared" si="191"/>
        <v>86</v>
      </c>
      <c r="AI1110">
        <f t="shared" si="192"/>
        <v>42</v>
      </c>
      <c r="AJ1110" t="str">
        <f t="shared" si="193"/>
        <v>Rouyn-Noranda</v>
      </c>
      <c r="AK1110">
        <f t="shared" si="194"/>
        <v>24462</v>
      </c>
      <c r="AL1110" t="str">
        <f t="shared" si="195"/>
        <v>2486042</v>
      </c>
      <c r="AN1110">
        <f t="shared" si="196"/>
        <v>13</v>
      </c>
      <c r="AO1110">
        <f t="shared" si="197"/>
        <v>1</v>
      </c>
    </row>
    <row r="1111" spans="1:41" x14ac:dyDescent="0.2">
      <c r="A1111" s="30" t="s">
        <v>1098</v>
      </c>
      <c r="B1111" s="30"/>
      <c r="C1111" s="30"/>
      <c r="D1111" s="47">
        <v>24428</v>
      </c>
      <c r="E1111" s="47"/>
      <c r="F1111" s="47"/>
      <c r="G1111" s="47"/>
      <c r="H1111" s="30" t="s">
        <v>1099</v>
      </c>
      <c r="I1111" s="30"/>
      <c r="J1111" s="30"/>
      <c r="K1111" s="30"/>
      <c r="L1111" s="30"/>
      <c r="M1111" s="30" t="s">
        <v>643</v>
      </c>
      <c r="N1111" s="30"/>
      <c r="O1111" s="30"/>
      <c r="P1111" s="30"/>
      <c r="Q1111" s="30"/>
      <c r="R1111" s="30"/>
      <c r="S1111" s="30"/>
      <c r="T1111" s="30"/>
      <c r="U1111" s="30"/>
      <c r="V1111" s="30"/>
      <c r="W1111" s="6">
        <v>24</v>
      </c>
      <c r="X1111" s="15">
        <v>29</v>
      </c>
      <c r="Y1111" s="31">
        <v>95</v>
      </c>
      <c r="Z1111" s="31"/>
      <c r="AC1111" t="str">
        <f t="shared" si="188"/>
        <v>Lac-Poulin</v>
      </c>
      <c r="AD1111" t="str">
        <f t="shared" si="189"/>
        <v>VL</v>
      </c>
      <c r="AE1111" t="str">
        <f t="shared" si="187"/>
        <v>TRUE</v>
      </c>
      <c r="AG1111">
        <f t="shared" si="190"/>
        <v>24</v>
      </c>
      <c r="AH1111">
        <f t="shared" si="191"/>
        <v>29</v>
      </c>
      <c r="AI1111">
        <f t="shared" si="192"/>
        <v>95</v>
      </c>
      <c r="AJ1111" t="str">
        <f t="shared" si="193"/>
        <v>Lac-Poulin</v>
      </c>
      <c r="AK1111">
        <f t="shared" si="194"/>
        <v>24462</v>
      </c>
      <c r="AL1111" t="str">
        <f t="shared" si="195"/>
        <v>2429095</v>
      </c>
      <c r="AN1111">
        <f t="shared" si="196"/>
        <v>10</v>
      </c>
      <c r="AO1111">
        <f t="shared" si="197"/>
        <v>2</v>
      </c>
    </row>
    <row r="1112" spans="1:41" x14ac:dyDescent="0.2">
      <c r="A1112" s="29"/>
      <c r="B1112" s="29"/>
      <c r="C1112" s="29"/>
      <c r="D1112" s="29"/>
      <c r="E1112" s="29"/>
      <c r="F1112" s="29"/>
      <c r="G1112" s="29"/>
      <c r="H1112" s="30" t="s">
        <v>1100</v>
      </c>
      <c r="I1112" s="30"/>
      <c r="J1112" s="30"/>
      <c r="K1112" s="30"/>
      <c r="L1112" s="30"/>
      <c r="M1112" s="30" t="s">
        <v>919</v>
      </c>
      <c r="N1112" s="30"/>
      <c r="O1112" s="30"/>
      <c r="P1112" s="30"/>
      <c r="Q1112" s="30"/>
      <c r="R1112" s="30"/>
      <c r="S1112" s="30"/>
      <c r="T1112" s="30"/>
      <c r="U1112" s="30"/>
      <c r="V1112" s="30"/>
      <c r="W1112" s="6">
        <v>24</v>
      </c>
      <c r="X1112" s="15">
        <v>29</v>
      </c>
      <c r="Y1112" s="47">
        <v>120</v>
      </c>
      <c r="Z1112" s="47"/>
      <c r="AC1112" t="str">
        <f t="shared" si="188"/>
        <v>Notre-Dame-des-Pins</v>
      </c>
      <c r="AD1112" t="str">
        <f t="shared" si="189"/>
        <v>PE</v>
      </c>
      <c r="AE1112" t="str">
        <f t="shared" si="187"/>
        <v>TRUE</v>
      </c>
      <c r="AG1112">
        <f t="shared" si="190"/>
        <v>24</v>
      </c>
      <c r="AH1112">
        <f t="shared" si="191"/>
        <v>29</v>
      </c>
      <c r="AI1112">
        <f t="shared" si="192"/>
        <v>120</v>
      </c>
      <c r="AJ1112" t="str">
        <f t="shared" si="193"/>
        <v>Notre-Dame-des-Pins</v>
      </c>
      <c r="AK1112">
        <f t="shared" si="194"/>
        <v>24462</v>
      </c>
      <c r="AL1112" t="str">
        <f t="shared" si="195"/>
        <v>2429120</v>
      </c>
      <c r="AN1112">
        <f t="shared" si="196"/>
        <v>19</v>
      </c>
      <c r="AO1112">
        <f t="shared" si="197"/>
        <v>2</v>
      </c>
    </row>
    <row r="1113" spans="1:41" x14ac:dyDescent="0.2">
      <c r="A1113" s="29"/>
      <c r="B1113" s="29"/>
      <c r="C1113" s="29"/>
      <c r="D1113" s="29"/>
      <c r="E1113" s="29"/>
      <c r="F1113" s="29"/>
      <c r="G1113" s="29"/>
      <c r="H1113" s="30" t="s">
        <v>1101</v>
      </c>
      <c r="I1113" s="30"/>
      <c r="J1113" s="30"/>
      <c r="K1113" s="30"/>
      <c r="L1113" s="30"/>
      <c r="M1113" s="30" t="s">
        <v>922</v>
      </c>
      <c r="N1113" s="30"/>
      <c r="O1113" s="30"/>
      <c r="P1113" s="30"/>
      <c r="Q1113" s="30"/>
      <c r="R1113" s="30"/>
      <c r="S1113" s="30"/>
      <c r="T1113" s="30"/>
      <c r="U1113" s="30"/>
      <c r="V1113" s="30"/>
      <c r="W1113" s="6">
        <v>24</v>
      </c>
      <c r="X1113" s="15">
        <v>29</v>
      </c>
      <c r="Y1113" s="47">
        <v>100</v>
      </c>
      <c r="Z1113" s="47"/>
      <c r="AC1113" t="str">
        <f t="shared" si="188"/>
        <v>Saint-Benoît-Labre</v>
      </c>
      <c r="AD1113" t="str">
        <f t="shared" si="189"/>
        <v>MÉ</v>
      </c>
      <c r="AE1113" t="str">
        <f t="shared" si="187"/>
        <v>TRUE</v>
      </c>
      <c r="AG1113">
        <f t="shared" si="190"/>
        <v>24</v>
      </c>
      <c r="AH1113">
        <f t="shared" si="191"/>
        <v>29</v>
      </c>
      <c r="AI1113">
        <f t="shared" si="192"/>
        <v>100</v>
      </c>
      <c r="AJ1113" t="str">
        <f t="shared" si="193"/>
        <v>Saint-Benoît-Labre</v>
      </c>
      <c r="AK1113">
        <f t="shared" si="194"/>
        <v>24462</v>
      </c>
      <c r="AL1113" t="str">
        <f t="shared" si="195"/>
        <v>2429100</v>
      </c>
      <c r="AN1113">
        <f t="shared" si="196"/>
        <v>18</v>
      </c>
      <c r="AO1113">
        <f t="shared" si="197"/>
        <v>2</v>
      </c>
    </row>
    <row r="1114" spans="1:41" x14ac:dyDescent="0.2">
      <c r="A1114" s="29"/>
      <c r="B1114" s="29"/>
      <c r="C1114" s="29"/>
      <c r="D1114" s="29"/>
      <c r="E1114" s="29"/>
      <c r="F1114" s="29"/>
      <c r="G1114" s="29"/>
      <c r="H1114" s="30" t="s">
        <v>1098</v>
      </c>
      <c r="I1114" s="30"/>
      <c r="J1114" s="30"/>
      <c r="K1114" s="30"/>
      <c r="L1114" s="30"/>
      <c r="M1114" s="51" t="s">
        <v>887</v>
      </c>
      <c r="N1114" s="51"/>
      <c r="O1114" s="51"/>
      <c r="P1114" s="51"/>
      <c r="Q1114" s="51"/>
      <c r="R1114" s="51"/>
      <c r="S1114" s="51"/>
      <c r="T1114" s="51"/>
      <c r="U1114" s="51"/>
      <c r="V1114" s="51"/>
      <c r="W1114" s="6">
        <v>24</v>
      </c>
      <c r="X1114" s="15">
        <v>29</v>
      </c>
      <c r="Y1114" s="31">
        <v>73</v>
      </c>
      <c r="Z1114" s="31"/>
      <c r="AC1114" t="str">
        <f t="shared" si="188"/>
        <v>Saint-Georges</v>
      </c>
      <c r="AD1114" t="str">
        <f t="shared" si="189"/>
        <v>V</v>
      </c>
      <c r="AE1114" t="str">
        <f t="shared" si="187"/>
        <v>TRUE</v>
      </c>
      <c r="AG1114">
        <f t="shared" si="190"/>
        <v>24</v>
      </c>
      <c r="AH1114">
        <f t="shared" si="191"/>
        <v>29</v>
      </c>
      <c r="AI1114">
        <f t="shared" si="192"/>
        <v>73</v>
      </c>
      <c r="AJ1114" t="str">
        <f t="shared" si="193"/>
        <v>Saint-Georges</v>
      </c>
      <c r="AK1114">
        <f t="shared" si="194"/>
        <v>24462</v>
      </c>
      <c r="AL1114" t="str">
        <f t="shared" si="195"/>
        <v>2429073</v>
      </c>
      <c r="AN1114">
        <f t="shared" si="196"/>
        <v>13</v>
      </c>
      <c r="AO1114">
        <f t="shared" si="197"/>
        <v>1</v>
      </c>
    </row>
    <row r="1115" spans="1:41" x14ac:dyDescent="0.2">
      <c r="A1115" s="29"/>
      <c r="B1115" s="29"/>
      <c r="C1115" s="29"/>
      <c r="D1115" s="29"/>
      <c r="E1115" s="29"/>
      <c r="F1115" s="29"/>
      <c r="G1115" s="29"/>
      <c r="H1115" s="30" t="s">
        <v>1102</v>
      </c>
      <c r="I1115" s="30"/>
      <c r="J1115" s="30"/>
      <c r="K1115" s="30"/>
      <c r="L1115" s="30"/>
      <c r="M1115" s="30" t="s">
        <v>922</v>
      </c>
      <c r="N1115" s="30"/>
      <c r="O1115" s="30"/>
      <c r="P1115" s="30"/>
      <c r="Q1115" s="30"/>
      <c r="R1115" s="30"/>
      <c r="S1115" s="30"/>
      <c r="T1115" s="30"/>
      <c r="U1115" s="30"/>
      <c r="V1115" s="30"/>
      <c r="W1115" s="6">
        <v>24</v>
      </c>
      <c r="X1115" s="15">
        <v>29</v>
      </c>
      <c r="Y1115" s="47">
        <v>125</v>
      </c>
      <c r="Z1115" s="47"/>
      <c r="AC1115" t="str">
        <f t="shared" si="188"/>
        <v>Saint-Simon-les-Mines</v>
      </c>
      <c r="AD1115" t="str">
        <f t="shared" si="189"/>
        <v>MÉ</v>
      </c>
      <c r="AE1115" t="str">
        <f t="shared" si="187"/>
        <v>TRUE</v>
      </c>
      <c r="AG1115">
        <f t="shared" si="190"/>
        <v>24</v>
      </c>
      <c r="AH1115">
        <f t="shared" si="191"/>
        <v>29</v>
      </c>
      <c r="AI1115">
        <f t="shared" si="192"/>
        <v>125</v>
      </c>
      <c r="AJ1115" t="str">
        <f t="shared" si="193"/>
        <v>Saint-Simon-les-Mines</v>
      </c>
      <c r="AK1115">
        <f t="shared" si="194"/>
        <v>24462</v>
      </c>
      <c r="AL1115" t="str">
        <f t="shared" si="195"/>
        <v>2429125</v>
      </c>
      <c r="AN1115">
        <f t="shared" si="196"/>
        <v>21</v>
      </c>
      <c r="AO1115">
        <f t="shared" si="197"/>
        <v>2</v>
      </c>
    </row>
    <row r="1116" spans="1:41" x14ac:dyDescent="0.2">
      <c r="A1116" s="30" t="s">
        <v>1103</v>
      </c>
      <c r="B1116" s="30"/>
      <c r="C1116" s="30"/>
      <c r="D1116" s="47">
        <v>24452</v>
      </c>
      <c r="E1116" s="47"/>
      <c r="F1116" s="47"/>
      <c r="G1116" s="47"/>
      <c r="H1116" s="30" t="s">
        <v>1104</v>
      </c>
      <c r="I1116" s="30"/>
      <c r="J1116" s="30"/>
      <c r="K1116" s="30"/>
      <c r="L1116" s="30"/>
      <c r="M1116" s="30" t="s">
        <v>922</v>
      </c>
      <c r="N1116" s="30"/>
      <c r="O1116" s="30"/>
      <c r="P1116" s="30"/>
      <c r="Q1116" s="30"/>
      <c r="R1116" s="30"/>
      <c r="S1116" s="30"/>
      <c r="T1116" s="30"/>
      <c r="U1116" s="30"/>
      <c r="V1116" s="30"/>
      <c r="W1116" s="6">
        <v>24</v>
      </c>
      <c r="X1116" s="15">
        <v>54</v>
      </c>
      <c r="Y1116" s="31">
        <v>60</v>
      </c>
      <c r="Z1116" s="31"/>
      <c r="AC1116" t="str">
        <f t="shared" si="188"/>
        <v>Saint-Dominique</v>
      </c>
      <c r="AD1116" t="str">
        <f t="shared" si="189"/>
        <v>MÉ</v>
      </c>
      <c r="AE1116" t="str">
        <f t="shared" si="187"/>
        <v>TRUE</v>
      </c>
      <c r="AG1116">
        <f t="shared" si="190"/>
        <v>24</v>
      </c>
      <c r="AH1116">
        <f t="shared" si="191"/>
        <v>54</v>
      </c>
      <c r="AI1116">
        <f t="shared" si="192"/>
        <v>60</v>
      </c>
      <c r="AJ1116" t="str">
        <f t="shared" si="193"/>
        <v>Saint-Dominique</v>
      </c>
      <c r="AK1116">
        <f t="shared" si="194"/>
        <v>24462</v>
      </c>
      <c r="AL1116" t="str">
        <f t="shared" si="195"/>
        <v>2454060</v>
      </c>
      <c r="AN1116">
        <f t="shared" si="196"/>
        <v>15</v>
      </c>
      <c r="AO1116">
        <f t="shared" si="197"/>
        <v>2</v>
      </c>
    </row>
    <row r="1117" spans="1:41" x14ac:dyDescent="0.2">
      <c r="A1117" s="29"/>
      <c r="B1117" s="29"/>
      <c r="C1117" s="29"/>
      <c r="D1117" s="29"/>
      <c r="E1117" s="29"/>
      <c r="F1117" s="29"/>
      <c r="G1117" s="29"/>
      <c r="H1117" s="30" t="s">
        <v>1103</v>
      </c>
      <c r="I1117" s="30"/>
      <c r="J1117" s="30"/>
      <c r="K1117" s="30"/>
      <c r="L1117" s="30"/>
      <c r="M1117" s="51" t="s">
        <v>887</v>
      </c>
      <c r="N1117" s="51"/>
      <c r="O1117" s="51"/>
      <c r="P1117" s="51"/>
      <c r="Q1117" s="51"/>
      <c r="R1117" s="51"/>
      <c r="S1117" s="51"/>
      <c r="T1117" s="51"/>
      <c r="U1117" s="51"/>
      <c r="V1117" s="51"/>
      <c r="W1117" s="6">
        <v>24</v>
      </c>
      <c r="X1117" s="15">
        <v>54</v>
      </c>
      <c r="Y1117" s="31">
        <v>48</v>
      </c>
      <c r="Z1117" s="31"/>
      <c r="AC1117" t="str">
        <f t="shared" si="188"/>
        <v>Saint-Hyacinthe</v>
      </c>
      <c r="AD1117" t="str">
        <f t="shared" si="189"/>
        <v>V</v>
      </c>
      <c r="AE1117" t="str">
        <f t="shared" si="187"/>
        <v>TRUE</v>
      </c>
      <c r="AG1117">
        <f t="shared" si="190"/>
        <v>24</v>
      </c>
      <c r="AH1117">
        <f t="shared" si="191"/>
        <v>54</v>
      </c>
      <c r="AI1117">
        <f t="shared" si="192"/>
        <v>48</v>
      </c>
      <c r="AJ1117" t="str">
        <f t="shared" si="193"/>
        <v>Saint-Hyacinthe</v>
      </c>
      <c r="AK1117">
        <f t="shared" si="194"/>
        <v>24462</v>
      </c>
      <c r="AL1117" t="str">
        <f t="shared" si="195"/>
        <v>2454048</v>
      </c>
      <c r="AN1117">
        <f t="shared" si="196"/>
        <v>15</v>
      </c>
      <c r="AO1117">
        <f t="shared" si="197"/>
        <v>1</v>
      </c>
    </row>
    <row r="1118" spans="1:41" x14ac:dyDescent="0.2">
      <c r="A1118" s="29"/>
      <c r="B1118" s="29"/>
      <c r="C1118" s="29"/>
      <c r="D1118" s="29"/>
      <c r="E1118" s="29"/>
      <c r="F1118" s="29"/>
      <c r="G1118" s="29"/>
      <c r="H1118" s="30" t="s">
        <v>1105</v>
      </c>
      <c r="I1118" s="30"/>
      <c r="J1118" s="30"/>
      <c r="K1118" s="30"/>
      <c r="L1118" s="30"/>
      <c r="M1118" s="30" t="s">
        <v>922</v>
      </c>
      <c r="N1118" s="30"/>
      <c r="O1118" s="30"/>
      <c r="P1118" s="30"/>
      <c r="Q1118" s="30"/>
      <c r="R1118" s="30"/>
      <c r="S1118" s="30"/>
      <c r="T1118" s="30"/>
      <c r="U1118" s="30"/>
      <c r="V1118" s="30"/>
      <c r="W1118" s="6">
        <v>24</v>
      </c>
      <c r="X1118" s="15">
        <v>54</v>
      </c>
      <c r="Y1118" s="31">
        <v>90</v>
      </c>
      <c r="Z1118" s="31"/>
      <c r="AC1118" t="str">
        <f t="shared" si="188"/>
        <v>Saint-Simon</v>
      </c>
      <c r="AD1118" t="str">
        <f t="shared" si="189"/>
        <v>MÉ</v>
      </c>
      <c r="AE1118" t="str">
        <f t="shared" si="187"/>
        <v>TRUE</v>
      </c>
      <c r="AG1118">
        <f t="shared" si="190"/>
        <v>24</v>
      </c>
      <c r="AH1118">
        <f t="shared" si="191"/>
        <v>54</v>
      </c>
      <c r="AI1118">
        <f t="shared" si="192"/>
        <v>90</v>
      </c>
      <c r="AJ1118" t="str">
        <f t="shared" si="193"/>
        <v>Saint-Simon</v>
      </c>
      <c r="AK1118">
        <f t="shared" si="194"/>
        <v>24462</v>
      </c>
      <c r="AL1118" t="str">
        <f t="shared" si="195"/>
        <v>2454090</v>
      </c>
      <c r="AN1118">
        <f t="shared" si="196"/>
        <v>11</v>
      </c>
      <c r="AO1118">
        <f t="shared" si="197"/>
        <v>2</v>
      </c>
    </row>
    <row r="1119" spans="1:41" x14ac:dyDescent="0.2">
      <c r="A1119" s="30" t="s">
        <v>1106</v>
      </c>
      <c r="B1119" s="30"/>
      <c r="C1119" s="30"/>
      <c r="D1119" s="47">
        <v>24459</v>
      </c>
      <c r="E1119" s="47"/>
      <c r="F1119" s="47"/>
      <c r="G1119" s="47"/>
      <c r="H1119" s="30" t="s">
        <v>1106</v>
      </c>
      <c r="I1119" s="30"/>
      <c r="J1119" s="30"/>
      <c r="K1119" s="30"/>
      <c r="L1119" s="30"/>
      <c r="M1119" s="51" t="s">
        <v>887</v>
      </c>
      <c r="N1119" s="51"/>
      <c r="O1119" s="51"/>
      <c r="P1119" s="51"/>
      <c r="Q1119" s="51"/>
      <c r="R1119" s="51"/>
      <c r="S1119" s="51"/>
      <c r="T1119" s="51"/>
      <c r="U1119" s="51"/>
      <c r="V1119" s="51"/>
      <c r="W1119" s="6">
        <v>24</v>
      </c>
      <c r="X1119" s="15">
        <v>56</v>
      </c>
      <c r="Y1119" s="31">
        <v>83</v>
      </c>
      <c r="Z1119" s="31"/>
      <c r="AC1119" t="str">
        <f t="shared" si="188"/>
        <v>Saint-Jean-sur-Richelieu</v>
      </c>
      <c r="AD1119" t="str">
        <f t="shared" si="189"/>
        <v>V</v>
      </c>
      <c r="AE1119" t="str">
        <f t="shared" si="187"/>
        <v>TRUE</v>
      </c>
      <c r="AG1119">
        <f t="shared" si="190"/>
        <v>24</v>
      </c>
      <c r="AH1119">
        <f t="shared" si="191"/>
        <v>56</v>
      </c>
      <c r="AI1119">
        <f t="shared" si="192"/>
        <v>83</v>
      </c>
      <c r="AJ1119" t="str">
        <f t="shared" si="193"/>
        <v>Saint-Jean-sur-Richelieu</v>
      </c>
      <c r="AK1119">
        <f t="shared" si="194"/>
        <v>24462</v>
      </c>
      <c r="AL1119" t="str">
        <f t="shared" si="195"/>
        <v>2456083</v>
      </c>
      <c r="AN1119">
        <f t="shared" si="196"/>
        <v>24</v>
      </c>
      <c r="AO1119">
        <f t="shared" si="197"/>
        <v>1</v>
      </c>
    </row>
    <row r="1120" spans="1:41" x14ac:dyDescent="0.2">
      <c r="A1120" s="33" t="s">
        <v>0</v>
      </c>
      <c r="B1120" s="33"/>
      <c r="C1120" s="33"/>
      <c r="D1120" s="33"/>
      <c r="E1120" s="33" t="s">
        <v>1</v>
      </c>
      <c r="F1120" s="33"/>
      <c r="G1120" s="33"/>
      <c r="H1120" s="33" t="s">
        <v>2</v>
      </c>
      <c r="I1120" s="33"/>
      <c r="J1120" s="33"/>
      <c r="K1120" s="33"/>
      <c r="L1120" s="33"/>
      <c r="M1120" s="33" t="s">
        <v>3</v>
      </c>
      <c r="N1120" s="33"/>
      <c r="O1120" s="33"/>
      <c r="P1120" s="33"/>
      <c r="Q1120" s="33"/>
      <c r="R1120" s="33"/>
      <c r="S1120" s="33"/>
      <c r="T1120" s="33"/>
      <c r="U1120" s="33"/>
      <c r="V1120" s="33"/>
      <c r="W1120" s="11" t="s">
        <v>4</v>
      </c>
      <c r="X1120" s="12" t="s">
        <v>5</v>
      </c>
      <c r="Y1120" s="33" t="s">
        <v>6</v>
      </c>
      <c r="Z1120" s="33"/>
      <c r="AC1120" t="str">
        <f t="shared" si="188"/>
        <v>CSD component name</v>
      </c>
      <c r="AD1120" t="str">
        <f t="shared" si="189"/>
        <v>CSD TYPE</v>
      </c>
      <c r="AE1120" t="str">
        <f t="shared" si="187"/>
        <v>FALSE</v>
      </c>
      <c r="AG1120" t="str">
        <f t="shared" si="190"/>
        <v/>
      </c>
      <c r="AH1120" t="str">
        <f t="shared" si="191"/>
        <v/>
      </c>
      <c r="AI1120" t="str">
        <f t="shared" si="192"/>
        <v/>
      </c>
      <c r="AJ1120" t="str">
        <f t="shared" si="193"/>
        <v/>
      </c>
      <c r="AK1120">
        <f t="shared" si="194"/>
        <v>24462</v>
      </c>
      <c r="AL1120" t="str">
        <f t="shared" si="195"/>
        <v/>
      </c>
      <c r="AN1120">
        <f t="shared" si="196"/>
        <v>18</v>
      </c>
      <c r="AO1120" t="str">
        <f t="shared" si="197"/>
        <v/>
      </c>
    </row>
    <row r="1121" spans="1:41" x14ac:dyDescent="0.2">
      <c r="A1121" s="43" t="s">
        <v>943</v>
      </c>
      <c r="B1121" s="43"/>
      <c r="C1121" s="43"/>
      <c r="D1121" s="43"/>
      <c r="E1121" s="43"/>
      <c r="F1121" s="43"/>
      <c r="G1121" s="43"/>
      <c r="H1121" s="43"/>
      <c r="I1121" s="43"/>
      <c r="J1121" s="43"/>
      <c r="K1121" s="43"/>
      <c r="L1121" s="43"/>
      <c r="M1121" s="43"/>
      <c r="N1121" s="43"/>
      <c r="O1121" s="43"/>
      <c r="P1121" s="43"/>
      <c r="Q1121" s="43"/>
      <c r="R1121" s="43"/>
      <c r="S1121" s="43"/>
      <c r="T1121" s="43"/>
      <c r="U1121" s="43"/>
      <c r="V1121" s="43"/>
      <c r="W1121" s="3"/>
      <c r="X1121" s="3"/>
      <c r="Y1121" s="43"/>
      <c r="Z1121" s="43"/>
      <c r="AC1121" t="str">
        <f t="shared" si="188"/>
        <v/>
      </c>
      <c r="AD1121" t="str">
        <f t="shared" si="189"/>
        <v/>
      </c>
      <c r="AE1121" t="str">
        <f t="shared" si="187"/>
        <v>FALSE</v>
      </c>
      <c r="AG1121" t="str">
        <f t="shared" si="190"/>
        <v/>
      </c>
      <c r="AH1121" t="str">
        <f t="shared" si="191"/>
        <v/>
      </c>
      <c r="AI1121" t="str">
        <f t="shared" si="192"/>
        <v/>
      </c>
      <c r="AJ1121" t="str">
        <f t="shared" si="193"/>
        <v/>
      </c>
      <c r="AK1121">
        <f t="shared" si="194"/>
        <v>24462</v>
      </c>
      <c r="AL1121" t="str">
        <f t="shared" si="195"/>
        <v/>
      </c>
      <c r="AN1121">
        <f t="shared" si="196"/>
        <v>0</v>
      </c>
      <c r="AO1121">
        <f t="shared" si="197"/>
        <v>0</v>
      </c>
    </row>
    <row r="1122" spans="1:41" x14ac:dyDescent="0.2">
      <c r="A1122" s="30" t="s">
        <v>1107</v>
      </c>
      <c r="B1122" s="30"/>
      <c r="C1122" s="30"/>
      <c r="D1122" s="30"/>
      <c r="E1122" s="47">
        <v>24465</v>
      </c>
      <c r="F1122" s="47"/>
      <c r="G1122" s="47"/>
      <c r="H1122" s="30" t="s">
        <v>1107</v>
      </c>
      <c r="I1122" s="30"/>
      <c r="J1122" s="30"/>
      <c r="K1122" s="30"/>
      <c r="L1122" s="30"/>
      <c r="M1122" s="51" t="s">
        <v>887</v>
      </c>
      <c r="N1122" s="51"/>
      <c r="O1122" s="51"/>
      <c r="P1122" s="51"/>
      <c r="Q1122" s="51"/>
      <c r="R1122" s="51"/>
      <c r="S1122" s="51"/>
      <c r="T1122" s="51"/>
      <c r="U1122" s="51"/>
      <c r="V1122" s="51"/>
      <c r="W1122" s="6">
        <v>24</v>
      </c>
      <c r="X1122" s="15">
        <v>70</v>
      </c>
      <c r="Y1122" s="31">
        <v>52</v>
      </c>
      <c r="Z1122" s="31"/>
      <c r="AC1122" t="str">
        <f t="shared" si="188"/>
        <v>Salaberry-de-Valleyfield</v>
      </c>
      <c r="AD1122" t="str">
        <f t="shared" si="189"/>
        <v>V</v>
      </c>
      <c r="AE1122" t="str">
        <f t="shared" si="187"/>
        <v>TRUE</v>
      </c>
      <c r="AG1122">
        <f t="shared" si="190"/>
        <v>24</v>
      </c>
      <c r="AH1122">
        <f t="shared" si="191"/>
        <v>70</v>
      </c>
      <c r="AI1122">
        <f t="shared" si="192"/>
        <v>52</v>
      </c>
      <c r="AJ1122" t="str">
        <f t="shared" si="193"/>
        <v>Salaberry-de-Valleyfield</v>
      </c>
      <c r="AK1122">
        <f t="shared" si="194"/>
        <v>24465</v>
      </c>
      <c r="AL1122" t="str">
        <f t="shared" si="195"/>
        <v>2470052</v>
      </c>
      <c r="AN1122">
        <f t="shared" si="196"/>
        <v>24</v>
      </c>
      <c r="AO1122">
        <f t="shared" si="197"/>
        <v>1</v>
      </c>
    </row>
    <row r="1123" spans="1:41" x14ac:dyDescent="0.2">
      <c r="A1123" s="30" t="s">
        <v>1108</v>
      </c>
      <c r="B1123" s="30"/>
      <c r="C1123" s="30"/>
      <c r="D1123" s="30"/>
      <c r="E1123" s="47">
        <v>24412</v>
      </c>
      <c r="F1123" s="47"/>
      <c r="G1123" s="47"/>
      <c r="H1123" s="30" t="s">
        <v>1109</v>
      </c>
      <c r="I1123" s="30"/>
      <c r="J1123" s="30"/>
      <c r="K1123" s="30"/>
      <c r="L1123" s="30"/>
      <c r="M1123" s="30" t="s">
        <v>272</v>
      </c>
      <c r="N1123" s="30"/>
      <c r="O1123" s="30"/>
      <c r="P1123" s="30"/>
      <c r="Q1123" s="30"/>
      <c r="R1123" s="30"/>
      <c r="S1123" s="30"/>
      <c r="T1123" s="30"/>
      <c r="U1123" s="30"/>
      <c r="V1123" s="30"/>
      <c r="W1123" s="6">
        <v>24</v>
      </c>
      <c r="X1123" s="15">
        <v>97</v>
      </c>
      <c r="Y1123" s="47">
        <v>804</v>
      </c>
      <c r="Z1123" s="47"/>
      <c r="AC1123" t="str">
        <f t="shared" si="188"/>
        <v>Maliotenam</v>
      </c>
      <c r="AD1123" t="str">
        <f t="shared" si="189"/>
        <v>IRI</v>
      </c>
      <c r="AE1123" t="str">
        <f t="shared" si="187"/>
        <v>TRUE</v>
      </c>
      <c r="AG1123">
        <f t="shared" si="190"/>
        <v>24</v>
      </c>
      <c r="AH1123">
        <f t="shared" si="191"/>
        <v>97</v>
      </c>
      <c r="AI1123">
        <f t="shared" si="192"/>
        <v>804</v>
      </c>
      <c r="AJ1123" t="str">
        <f t="shared" si="193"/>
        <v>Maliotenam</v>
      </c>
      <c r="AK1123">
        <f t="shared" si="194"/>
        <v>24412</v>
      </c>
      <c r="AL1123" t="str">
        <f t="shared" si="195"/>
        <v>2497804</v>
      </c>
      <c r="AN1123">
        <f t="shared" si="196"/>
        <v>10</v>
      </c>
      <c r="AO1123">
        <f t="shared" si="197"/>
        <v>3</v>
      </c>
    </row>
    <row r="1124" spans="1:41" x14ac:dyDescent="0.2">
      <c r="A1124" s="29"/>
      <c r="B1124" s="29"/>
      <c r="C1124" s="29"/>
      <c r="D1124" s="29"/>
      <c r="E1124" s="29"/>
      <c r="F1124" s="29"/>
      <c r="G1124" s="29"/>
      <c r="H1124" s="30" t="s">
        <v>1108</v>
      </c>
      <c r="I1124" s="30"/>
      <c r="J1124" s="30"/>
      <c r="K1124" s="30"/>
      <c r="L1124" s="30"/>
      <c r="M1124" s="51" t="s">
        <v>887</v>
      </c>
      <c r="N1124" s="51"/>
      <c r="O1124" s="51"/>
      <c r="P1124" s="51"/>
      <c r="Q1124" s="51"/>
      <c r="R1124" s="51"/>
      <c r="S1124" s="51"/>
      <c r="T1124" s="51"/>
      <c r="U1124" s="51"/>
      <c r="V1124" s="51"/>
      <c r="W1124" s="6">
        <v>24</v>
      </c>
      <c r="X1124" s="15">
        <v>97</v>
      </c>
      <c r="Y1124" s="31">
        <v>7</v>
      </c>
      <c r="Z1124" s="31"/>
      <c r="AC1124" t="str">
        <f t="shared" si="188"/>
        <v>Sept-Îles</v>
      </c>
      <c r="AD1124" t="str">
        <f t="shared" si="189"/>
        <v>V</v>
      </c>
      <c r="AE1124" t="str">
        <f t="shared" si="187"/>
        <v>TRUE</v>
      </c>
      <c r="AG1124">
        <f t="shared" si="190"/>
        <v>24</v>
      </c>
      <c r="AH1124">
        <f t="shared" si="191"/>
        <v>97</v>
      </c>
      <c r="AI1124">
        <f t="shared" si="192"/>
        <v>7</v>
      </c>
      <c r="AJ1124" t="str">
        <f t="shared" si="193"/>
        <v>Sept-Îles</v>
      </c>
      <c r="AK1124">
        <f t="shared" si="194"/>
        <v>24412</v>
      </c>
      <c r="AL1124" t="str">
        <f t="shared" si="195"/>
        <v>2497007</v>
      </c>
      <c r="AN1124">
        <f t="shared" si="196"/>
        <v>9</v>
      </c>
      <c r="AO1124">
        <f t="shared" si="197"/>
        <v>1</v>
      </c>
    </row>
    <row r="1125" spans="1:41" x14ac:dyDescent="0.2">
      <c r="A1125" s="29"/>
      <c r="B1125" s="29"/>
      <c r="C1125" s="29"/>
      <c r="D1125" s="29"/>
      <c r="E1125" s="29"/>
      <c r="F1125" s="29"/>
      <c r="G1125" s="29"/>
      <c r="H1125" s="30" t="s">
        <v>1110</v>
      </c>
      <c r="I1125" s="30"/>
      <c r="J1125" s="30"/>
      <c r="K1125" s="30"/>
      <c r="L1125" s="30"/>
      <c r="M1125" s="30" t="s">
        <v>272</v>
      </c>
      <c r="N1125" s="30"/>
      <c r="O1125" s="30"/>
      <c r="P1125" s="30"/>
      <c r="Q1125" s="30"/>
      <c r="R1125" s="30"/>
      <c r="S1125" s="30"/>
      <c r="T1125" s="30"/>
      <c r="U1125" s="30"/>
      <c r="V1125" s="30"/>
      <c r="W1125" s="6">
        <v>24</v>
      </c>
      <c r="X1125" s="15">
        <v>97</v>
      </c>
      <c r="Y1125" s="47">
        <v>802</v>
      </c>
      <c r="Z1125" s="47"/>
      <c r="AC1125" t="str">
        <f t="shared" si="188"/>
        <v>Uashat</v>
      </c>
      <c r="AD1125" t="str">
        <f t="shared" si="189"/>
        <v>IRI</v>
      </c>
      <c r="AE1125" t="str">
        <f t="shared" si="187"/>
        <v>TRUE</v>
      </c>
      <c r="AG1125">
        <f t="shared" si="190"/>
        <v>24</v>
      </c>
      <c r="AH1125">
        <f t="shared" si="191"/>
        <v>97</v>
      </c>
      <c r="AI1125">
        <f t="shared" si="192"/>
        <v>802</v>
      </c>
      <c r="AJ1125" t="str">
        <f t="shared" si="193"/>
        <v>Uashat</v>
      </c>
      <c r="AK1125">
        <f t="shared" si="194"/>
        <v>24412</v>
      </c>
      <c r="AL1125" t="str">
        <f t="shared" si="195"/>
        <v>2497802</v>
      </c>
      <c r="AN1125">
        <f t="shared" si="196"/>
        <v>6</v>
      </c>
      <c r="AO1125">
        <f t="shared" si="197"/>
        <v>3</v>
      </c>
    </row>
    <row r="1126" spans="1:41" x14ac:dyDescent="0.2">
      <c r="A1126" s="30" t="s">
        <v>1111</v>
      </c>
      <c r="B1126" s="30"/>
      <c r="C1126" s="30"/>
      <c r="D1126" s="30"/>
      <c r="E1126" s="47">
        <v>24444</v>
      </c>
      <c r="F1126" s="47"/>
      <c r="G1126" s="47"/>
      <c r="H1126" s="30" t="s">
        <v>1112</v>
      </c>
      <c r="I1126" s="30"/>
      <c r="J1126" s="30"/>
      <c r="K1126" s="30"/>
      <c r="L1126" s="30"/>
      <c r="M1126" s="30" t="s">
        <v>922</v>
      </c>
      <c r="N1126" s="30"/>
      <c r="O1126" s="30"/>
      <c r="P1126" s="30"/>
      <c r="Q1126" s="30"/>
      <c r="R1126" s="30"/>
      <c r="S1126" s="30"/>
      <c r="T1126" s="30"/>
      <c r="U1126" s="30"/>
      <c r="V1126" s="30"/>
      <c r="W1126" s="6">
        <v>24</v>
      </c>
      <c r="X1126" s="15">
        <v>51</v>
      </c>
      <c r="Y1126" s="31">
        <v>85</v>
      </c>
      <c r="Z1126" s="31"/>
      <c r="AC1126" t="str">
        <f t="shared" si="188"/>
        <v>Saint-Boniface</v>
      </c>
      <c r="AD1126" t="str">
        <f t="shared" si="189"/>
        <v>MÉ</v>
      </c>
      <c r="AE1126" t="str">
        <f t="shared" si="187"/>
        <v>TRUE</v>
      </c>
      <c r="AG1126">
        <f t="shared" si="190"/>
        <v>24</v>
      </c>
      <c r="AH1126">
        <f t="shared" si="191"/>
        <v>51</v>
      </c>
      <c r="AI1126">
        <f t="shared" si="192"/>
        <v>85</v>
      </c>
      <c r="AJ1126" t="str">
        <f t="shared" si="193"/>
        <v>Saint-Boniface</v>
      </c>
      <c r="AK1126">
        <f t="shared" si="194"/>
        <v>24444</v>
      </c>
      <c r="AL1126" t="str">
        <f t="shared" si="195"/>
        <v>2451085</v>
      </c>
      <c r="AN1126">
        <f t="shared" si="196"/>
        <v>14</v>
      </c>
      <c r="AO1126">
        <f t="shared" si="197"/>
        <v>2</v>
      </c>
    </row>
    <row r="1127" spans="1:41" x14ac:dyDescent="0.2">
      <c r="A1127" s="29"/>
      <c r="B1127" s="29"/>
      <c r="C1127" s="29"/>
      <c r="D1127" s="29"/>
      <c r="E1127" s="29"/>
      <c r="F1127" s="29"/>
      <c r="G1127" s="29"/>
      <c r="H1127" s="30" t="s">
        <v>1113</v>
      </c>
      <c r="I1127" s="30"/>
      <c r="J1127" s="30"/>
      <c r="K1127" s="30"/>
      <c r="L1127" s="30"/>
      <c r="M1127" s="30" t="s">
        <v>919</v>
      </c>
      <c r="N1127" s="30"/>
      <c r="O1127" s="30"/>
      <c r="P1127" s="30"/>
      <c r="Q1127" s="30"/>
      <c r="R1127" s="30"/>
      <c r="S1127" s="30"/>
      <c r="T1127" s="30"/>
      <c r="U1127" s="30"/>
      <c r="V1127" s="30"/>
      <c r="W1127" s="6">
        <v>24</v>
      </c>
      <c r="X1127" s="15">
        <v>35</v>
      </c>
      <c r="Y1127" s="31">
        <v>45</v>
      </c>
      <c r="Z1127" s="31"/>
      <c r="AC1127" t="str">
        <f t="shared" si="188"/>
        <v>Saint-Roch-de-Mékinac</v>
      </c>
      <c r="AD1127" t="str">
        <f t="shared" si="189"/>
        <v>PE</v>
      </c>
      <c r="AE1127" t="str">
        <f t="shared" si="187"/>
        <v>TRUE</v>
      </c>
      <c r="AG1127">
        <f t="shared" si="190"/>
        <v>24</v>
      </c>
      <c r="AH1127">
        <f t="shared" si="191"/>
        <v>35</v>
      </c>
      <c r="AI1127">
        <f t="shared" si="192"/>
        <v>45</v>
      </c>
      <c r="AJ1127" t="str">
        <f t="shared" si="193"/>
        <v>Saint-Roch-de-Mékinac</v>
      </c>
      <c r="AK1127">
        <f t="shared" si="194"/>
        <v>24444</v>
      </c>
      <c r="AL1127" t="str">
        <f t="shared" si="195"/>
        <v>2435045</v>
      </c>
      <c r="AN1127">
        <f t="shared" si="196"/>
        <v>21</v>
      </c>
      <c r="AO1127">
        <f t="shared" si="197"/>
        <v>2</v>
      </c>
    </row>
    <row r="1128" spans="1:41" x14ac:dyDescent="0.2">
      <c r="A1128" s="29"/>
      <c r="B1128" s="29"/>
      <c r="C1128" s="29"/>
      <c r="D1128" s="29"/>
      <c r="E1128" s="29"/>
      <c r="F1128" s="29"/>
      <c r="G1128" s="29"/>
      <c r="H1128" s="30" t="s">
        <v>1111</v>
      </c>
      <c r="I1128" s="30"/>
      <c r="J1128" s="30"/>
      <c r="K1128" s="30"/>
      <c r="L1128" s="30"/>
      <c r="M1128" s="51" t="s">
        <v>887</v>
      </c>
      <c r="N1128" s="51"/>
      <c r="O1128" s="51"/>
      <c r="P1128" s="51"/>
      <c r="Q1128" s="51"/>
      <c r="R1128" s="51"/>
      <c r="S1128" s="51"/>
      <c r="T1128" s="51"/>
      <c r="U1128" s="51"/>
      <c r="V1128" s="51"/>
      <c r="W1128" s="6">
        <v>24</v>
      </c>
      <c r="X1128" s="15">
        <v>36</v>
      </c>
      <c r="Y1128" s="31">
        <v>33</v>
      </c>
      <c r="Z1128" s="31"/>
      <c r="AC1128" t="str">
        <f t="shared" si="188"/>
        <v>Shawinigan</v>
      </c>
      <c r="AD1128" t="str">
        <f t="shared" si="189"/>
        <v>V</v>
      </c>
      <c r="AE1128" t="str">
        <f t="shared" si="187"/>
        <v>TRUE</v>
      </c>
      <c r="AG1128">
        <f t="shared" si="190"/>
        <v>24</v>
      </c>
      <c r="AH1128">
        <f t="shared" si="191"/>
        <v>36</v>
      </c>
      <c r="AI1128">
        <f t="shared" si="192"/>
        <v>33</v>
      </c>
      <c r="AJ1128" t="str">
        <f t="shared" si="193"/>
        <v>Shawinigan</v>
      </c>
      <c r="AK1128">
        <f t="shared" si="194"/>
        <v>24444</v>
      </c>
      <c r="AL1128" t="str">
        <f t="shared" si="195"/>
        <v>2436033</v>
      </c>
      <c r="AN1128">
        <f t="shared" si="196"/>
        <v>10</v>
      </c>
      <c r="AO1128">
        <f t="shared" si="197"/>
        <v>1</v>
      </c>
    </row>
    <row r="1129" spans="1:41" x14ac:dyDescent="0.2">
      <c r="A1129" s="30" t="s">
        <v>1114</v>
      </c>
      <c r="B1129" s="30"/>
      <c r="C1129" s="30"/>
      <c r="D1129" s="30"/>
      <c r="E1129" s="47">
        <v>24454</v>
      </c>
      <c r="F1129" s="47"/>
      <c r="G1129" s="47"/>
      <c r="H1129" s="30" t="s">
        <v>1115</v>
      </c>
      <c r="I1129" s="30"/>
      <c r="J1129" s="30"/>
      <c r="K1129" s="30"/>
      <c r="L1129" s="30"/>
      <c r="M1129" s="51" t="s">
        <v>887</v>
      </c>
      <c r="N1129" s="51"/>
      <c r="O1129" s="51"/>
      <c r="P1129" s="51"/>
      <c r="Q1129" s="51"/>
      <c r="R1129" s="51"/>
      <c r="S1129" s="51"/>
      <c r="T1129" s="51"/>
      <c r="U1129" s="51"/>
      <c r="V1129" s="51"/>
      <c r="W1129" s="6">
        <v>24</v>
      </c>
      <c r="X1129" s="15">
        <v>59</v>
      </c>
      <c r="Y1129" s="31">
        <v>35</v>
      </c>
      <c r="Z1129" s="31"/>
      <c r="AC1129" t="str">
        <f t="shared" si="188"/>
        <v>Contrecoeur</v>
      </c>
      <c r="AD1129" t="str">
        <f t="shared" si="189"/>
        <v>V</v>
      </c>
      <c r="AE1129" t="str">
        <f t="shared" si="187"/>
        <v>TRUE</v>
      </c>
      <c r="AG1129">
        <f t="shared" si="190"/>
        <v>24</v>
      </c>
      <c r="AH1129">
        <f t="shared" si="191"/>
        <v>59</v>
      </c>
      <c r="AI1129">
        <f t="shared" si="192"/>
        <v>35</v>
      </c>
      <c r="AJ1129" t="str">
        <f t="shared" si="193"/>
        <v>Contrecoeur</v>
      </c>
      <c r="AK1129">
        <f t="shared" si="194"/>
        <v>24454</v>
      </c>
      <c r="AL1129" t="str">
        <f t="shared" si="195"/>
        <v>2459035</v>
      </c>
      <c r="AN1129">
        <f t="shared" si="196"/>
        <v>11</v>
      </c>
      <c r="AO1129">
        <f t="shared" si="197"/>
        <v>1</v>
      </c>
    </row>
    <row r="1130" spans="1:41" x14ac:dyDescent="0.2">
      <c r="A1130" s="29"/>
      <c r="B1130" s="29"/>
      <c r="C1130" s="29"/>
      <c r="D1130" s="29"/>
      <c r="E1130" s="29"/>
      <c r="F1130" s="29"/>
      <c r="G1130" s="29"/>
      <c r="H1130" s="30" t="s">
        <v>1116</v>
      </c>
      <c r="I1130" s="30"/>
      <c r="J1130" s="30"/>
      <c r="K1130" s="30"/>
      <c r="L1130" s="30"/>
      <c r="M1130" s="30" t="s">
        <v>922</v>
      </c>
      <c r="N1130" s="30"/>
      <c r="O1130" s="30"/>
      <c r="P1130" s="30"/>
      <c r="Q1130" s="30"/>
      <c r="R1130" s="30"/>
      <c r="S1130" s="30"/>
      <c r="T1130" s="30"/>
      <c r="U1130" s="30"/>
      <c r="V1130" s="30"/>
      <c r="W1130" s="6">
        <v>24</v>
      </c>
      <c r="X1130" s="15">
        <v>53</v>
      </c>
      <c r="Y1130" s="31">
        <v>65</v>
      </c>
      <c r="Z1130" s="31"/>
      <c r="AC1130" t="str">
        <f t="shared" si="188"/>
        <v>Sainte-Anne-de-Sorel</v>
      </c>
      <c r="AD1130" t="str">
        <f t="shared" si="189"/>
        <v>MÉ</v>
      </c>
      <c r="AE1130" t="str">
        <f t="shared" si="187"/>
        <v>TRUE</v>
      </c>
      <c r="AG1130">
        <f t="shared" si="190"/>
        <v>24</v>
      </c>
      <c r="AH1130">
        <f t="shared" si="191"/>
        <v>53</v>
      </c>
      <c r="AI1130">
        <f t="shared" si="192"/>
        <v>65</v>
      </c>
      <c r="AJ1130" t="str">
        <f t="shared" si="193"/>
        <v>Sainte-Anne-de-Sorel</v>
      </c>
      <c r="AK1130">
        <f t="shared" si="194"/>
        <v>24454</v>
      </c>
      <c r="AL1130" t="str">
        <f t="shared" si="195"/>
        <v>2453065</v>
      </c>
      <c r="AN1130">
        <f t="shared" si="196"/>
        <v>20</v>
      </c>
      <c r="AO1130">
        <f t="shared" si="197"/>
        <v>2</v>
      </c>
    </row>
    <row r="1131" spans="1:41" x14ac:dyDescent="0.2">
      <c r="A1131" s="29"/>
      <c r="B1131" s="29"/>
      <c r="C1131" s="29"/>
      <c r="D1131" s="29"/>
      <c r="E1131" s="29"/>
      <c r="F1131" s="29"/>
      <c r="G1131" s="29"/>
      <c r="H1131" s="30" t="s">
        <v>1117</v>
      </c>
      <c r="I1131" s="30"/>
      <c r="J1131" s="30"/>
      <c r="K1131" s="30"/>
      <c r="L1131" s="30"/>
      <c r="M1131" s="30" t="s">
        <v>922</v>
      </c>
      <c r="N1131" s="30"/>
      <c r="O1131" s="30"/>
      <c r="P1131" s="30"/>
      <c r="Q1131" s="30"/>
      <c r="R1131" s="30"/>
      <c r="S1131" s="30"/>
      <c r="T1131" s="30"/>
      <c r="U1131" s="30"/>
      <c r="V1131" s="30"/>
      <c r="W1131" s="6">
        <v>24</v>
      </c>
      <c r="X1131" s="15">
        <v>53</v>
      </c>
      <c r="Y1131" s="31">
        <v>25</v>
      </c>
      <c r="Z1131" s="31"/>
      <c r="AC1131" t="str">
        <f t="shared" si="188"/>
        <v>Sainte-Victoire-de-Sorel</v>
      </c>
      <c r="AD1131" t="str">
        <f t="shared" si="189"/>
        <v>MÉ</v>
      </c>
      <c r="AE1131" t="str">
        <f t="shared" si="187"/>
        <v>TRUE</v>
      </c>
      <c r="AG1131">
        <f t="shared" si="190"/>
        <v>24</v>
      </c>
      <c r="AH1131">
        <f t="shared" si="191"/>
        <v>53</v>
      </c>
      <c r="AI1131">
        <f t="shared" si="192"/>
        <v>25</v>
      </c>
      <c r="AJ1131" t="str">
        <f t="shared" si="193"/>
        <v>Sainte-Victoire-de-Sorel</v>
      </c>
      <c r="AK1131">
        <f t="shared" si="194"/>
        <v>24454</v>
      </c>
      <c r="AL1131" t="str">
        <f t="shared" si="195"/>
        <v>2453025</v>
      </c>
      <c r="AN1131">
        <f t="shared" si="196"/>
        <v>24</v>
      </c>
      <c r="AO1131">
        <f t="shared" si="197"/>
        <v>2</v>
      </c>
    </row>
    <row r="1132" spans="1:41" x14ac:dyDescent="0.2">
      <c r="A1132" s="29"/>
      <c r="B1132" s="29"/>
      <c r="C1132" s="29"/>
      <c r="D1132" s="29"/>
      <c r="E1132" s="29"/>
      <c r="F1132" s="29"/>
      <c r="G1132" s="29"/>
      <c r="H1132" s="30" t="s">
        <v>1118</v>
      </c>
      <c r="I1132" s="30"/>
      <c r="J1132" s="30"/>
      <c r="K1132" s="30"/>
      <c r="L1132" s="30"/>
      <c r="M1132" s="51" t="s">
        <v>887</v>
      </c>
      <c r="N1132" s="51"/>
      <c r="O1132" s="51"/>
      <c r="P1132" s="51"/>
      <c r="Q1132" s="51"/>
      <c r="R1132" s="51"/>
      <c r="S1132" s="51"/>
      <c r="T1132" s="51"/>
      <c r="U1132" s="51"/>
      <c r="V1132" s="51"/>
      <c r="W1132" s="6">
        <v>24</v>
      </c>
      <c r="X1132" s="15">
        <v>53</v>
      </c>
      <c r="Y1132" s="31">
        <v>50</v>
      </c>
      <c r="Z1132" s="31"/>
      <c r="AC1132" t="str">
        <f t="shared" si="188"/>
        <v>Saint-Joseph-de-Sorel</v>
      </c>
      <c r="AD1132" t="str">
        <f t="shared" si="189"/>
        <v>V</v>
      </c>
      <c r="AE1132" t="str">
        <f t="shared" si="187"/>
        <v>TRUE</v>
      </c>
      <c r="AG1132">
        <f t="shared" si="190"/>
        <v>24</v>
      </c>
      <c r="AH1132">
        <f t="shared" si="191"/>
        <v>53</v>
      </c>
      <c r="AI1132">
        <f t="shared" si="192"/>
        <v>50</v>
      </c>
      <c r="AJ1132" t="str">
        <f t="shared" si="193"/>
        <v>Saint-Joseph-de-Sorel</v>
      </c>
      <c r="AK1132">
        <f t="shared" si="194"/>
        <v>24454</v>
      </c>
      <c r="AL1132" t="str">
        <f t="shared" si="195"/>
        <v>2453050</v>
      </c>
      <c r="AN1132">
        <f t="shared" si="196"/>
        <v>21</v>
      </c>
      <c r="AO1132">
        <f t="shared" si="197"/>
        <v>1</v>
      </c>
    </row>
    <row r="1133" spans="1:41" x14ac:dyDescent="0.2">
      <c r="A1133" s="29"/>
      <c r="B1133" s="29"/>
      <c r="C1133" s="29"/>
      <c r="D1133" s="29"/>
      <c r="E1133" s="29"/>
      <c r="F1133" s="29"/>
      <c r="G1133" s="29"/>
      <c r="H1133" s="30" t="s">
        <v>1114</v>
      </c>
      <c r="I1133" s="30"/>
      <c r="J1133" s="30"/>
      <c r="K1133" s="30"/>
      <c r="L1133" s="30"/>
      <c r="M1133" s="51" t="s">
        <v>887</v>
      </c>
      <c r="N1133" s="51"/>
      <c r="O1133" s="51"/>
      <c r="P1133" s="51"/>
      <c r="Q1133" s="51"/>
      <c r="R1133" s="51"/>
      <c r="S1133" s="51"/>
      <c r="T1133" s="51"/>
      <c r="U1133" s="51"/>
      <c r="V1133" s="51"/>
      <c r="W1133" s="6">
        <v>24</v>
      </c>
      <c r="X1133" s="15">
        <v>53</v>
      </c>
      <c r="Y1133" s="31">
        <v>52</v>
      </c>
      <c r="Z1133" s="31"/>
      <c r="AC1133" t="str">
        <f t="shared" si="188"/>
        <v>Sorel-Tracy</v>
      </c>
      <c r="AD1133" t="str">
        <f t="shared" si="189"/>
        <v>V</v>
      </c>
      <c r="AE1133" t="str">
        <f t="shared" si="187"/>
        <v>TRUE</v>
      </c>
      <c r="AG1133">
        <f t="shared" si="190"/>
        <v>24</v>
      </c>
      <c r="AH1133">
        <f t="shared" si="191"/>
        <v>53</v>
      </c>
      <c r="AI1133">
        <f t="shared" si="192"/>
        <v>52</v>
      </c>
      <c r="AJ1133" t="str">
        <f t="shared" si="193"/>
        <v>Sorel-Tracy</v>
      </c>
      <c r="AK1133">
        <f t="shared" si="194"/>
        <v>24454</v>
      </c>
      <c r="AL1133" t="str">
        <f t="shared" si="195"/>
        <v>2453052</v>
      </c>
      <c r="AN1133">
        <f t="shared" si="196"/>
        <v>11</v>
      </c>
      <c r="AO1133">
        <f t="shared" si="197"/>
        <v>1</v>
      </c>
    </row>
    <row r="1134" spans="1:41" x14ac:dyDescent="0.2">
      <c r="A1134" s="30" t="s">
        <v>1119</v>
      </c>
      <c r="B1134" s="30"/>
      <c r="C1134" s="30"/>
      <c r="D1134" s="30"/>
      <c r="E1134" s="47">
        <v>24430</v>
      </c>
      <c r="F1134" s="47"/>
      <c r="G1134" s="47"/>
      <c r="H1134" s="30" t="s">
        <v>1120</v>
      </c>
      <c r="I1134" s="30"/>
      <c r="J1134" s="30"/>
      <c r="K1134" s="30"/>
      <c r="L1134" s="30"/>
      <c r="M1134" s="30" t="s">
        <v>922</v>
      </c>
      <c r="N1134" s="30"/>
      <c r="O1134" s="30"/>
      <c r="P1134" s="30"/>
      <c r="Q1134" s="30"/>
      <c r="R1134" s="30"/>
      <c r="S1134" s="30"/>
      <c r="T1134" s="30"/>
      <c r="U1134" s="30"/>
      <c r="V1134" s="30"/>
      <c r="W1134" s="6">
        <v>24</v>
      </c>
      <c r="X1134" s="15">
        <v>31</v>
      </c>
      <c r="Y1134" s="31">
        <v>95</v>
      </c>
      <c r="Z1134" s="31"/>
      <c r="AC1134" t="str">
        <f t="shared" si="188"/>
        <v>Saint-Adrien-d’Irlande</v>
      </c>
      <c r="AD1134" t="str">
        <f t="shared" si="189"/>
        <v>MÉ</v>
      </c>
      <c r="AE1134" t="str">
        <f t="shared" si="187"/>
        <v>TRUE</v>
      </c>
      <c r="AG1134">
        <f t="shared" si="190"/>
        <v>24</v>
      </c>
      <c r="AH1134">
        <f t="shared" si="191"/>
        <v>31</v>
      </c>
      <c r="AI1134">
        <f t="shared" si="192"/>
        <v>95</v>
      </c>
      <c r="AJ1134" t="str">
        <f t="shared" si="193"/>
        <v>Saint-Adrien-d’Irlande</v>
      </c>
      <c r="AK1134">
        <f t="shared" si="194"/>
        <v>24430</v>
      </c>
      <c r="AL1134" t="str">
        <f t="shared" si="195"/>
        <v>2431095</v>
      </c>
      <c r="AN1134">
        <f t="shared" si="196"/>
        <v>22</v>
      </c>
      <c r="AO1134">
        <f t="shared" si="197"/>
        <v>2</v>
      </c>
    </row>
    <row r="1135" spans="1:41" x14ac:dyDescent="0.2">
      <c r="A1135" s="29"/>
      <c r="B1135" s="29"/>
      <c r="C1135" s="29"/>
      <c r="D1135" s="29"/>
      <c r="E1135" s="29"/>
      <c r="F1135" s="29"/>
      <c r="G1135" s="29"/>
      <c r="H1135" s="30" t="s">
        <v>1121</v>
      </c>
      <c r="I1135" s="30"/>
      <c r="J1135" s="30"/>
      <c r="K1135" s="30"/>
      <c r="L1135" s="30"/>
      <c r="M1135" s="30" t="s">
        <v>922</v>
      </c>
      <c r="N1135" s="30"/>
      <c r="O1135" s="30"/>
      <c r="P1135" s="30"/>
      <c r="Q1135" s="30"/>
      <c r="R1135" s="30"/>
      <c r="S1135" s="30"/>
      <c r="T1135" s="30"/>
      <c r="U1135" s="30"/>
      <c r="V1135" s="30"/>
      <c r="W1135" s="6">
        <v>24</v>
      </c>
      <c r="X1135" s="15">
        <v>31</v>
      </c>
      <c r="Y1135" s="31">
        <v>45</v>
      </c>
      <c r="Z1135" s="31"/>
      <c r="AC1135" t="str">
        <f t="shared" si="188"/>
        <v>Saint-Joseph-de-Coleraine</v>
      </c>
      <c r="AD1135" t="str">
        <f t="shared" si="189"/>
        <v>MÉ</v>
      </c>
      <c r="AE1135" t="str">
        <f t="shared" si="187"/>
        <v>TRUE</v>
      </c>
      <c r="AG1135">
        <f t="shared" si="190"/>
        <v>24</v>
      </c>
      <c r="AH1135">
        <f t="shared" si="191"/>
        <v>31</v>
      </c>
      <c r="AI1135">
        <f t="shared" si="192"/>
        <v>45</v>
      </c>
      <c r="AJ1135" t="str">
        <f t="shared" si="193"/>
        <v>Saint-Joseph-de-Coleraine</v>
      </c>
      <c r="AK1135">
        <f t="shared" si="194"/>
        <v>24430</v>
      </c>
      <c r="AL1135" t="str">
        <f t="shared" si="195"/>
        <v>2431045</v>
      </c>
      <c r="AN1135">
        <f t="shared" si="196"/>
        <v>25</v>
      </c>
      <c r="AO1135">
        <f t="shared" si="197"/>
        <v>2</v>
      </c>
    </row>
    <row r="1136" spans="1:41" x14ac:dyDescent="0.2">
      <c r="A1136" s="29"/>
      <c r="B1136" s="29"/>
      <c r="C1136" s="29"/>
      <c r="D1136" s="29"/>
      <c r="E1136" s="29"/>
      <c r="F1136" s="29"/>
      <c r="G1136" s="29"/>
      <c r="H1136" s="30" t="s">
        <v>1119</v>
      </c>
      <c r="I1136" s="30"/>
      <c r="J1136" s="30"/>
      <c r="K1136" s="30"/>
      <c r="L1136" s="30"/>
      <c r="M1136" s="51" t="s">
        <v>887</v>
      </c>
      <c r="N1136" s="51"/>
      <c r="O1136" s="51"/>
      <c r="P1136" s="51"/>
      <c r="Q1136" s="51"/>
      <c r="R1136" s="51"/>
      <c r="S1136" s="51"/>
      <c r="T1136" s="51"/>
      <c r="U1136" s="51"/>
      <c r="V1136" s="51"/>
      <c r="W1136" s="6">
        <v>24</v>
      </c>
      <c r="X1136" s="15">
        <v>31</v>
      </c>
      <c r="Y1136" s="31">
        <v>84</v>
      </c>
      <c r="Z1136" s="31"/>
      <c r="AC1136" t="str">
        <f t="shared" si="188"/>
        <v>Thetford Mines</v>
      </c>
      <c r="AD1136" t="str">
        <f t="shared" si="189"/>
        <v>V</v>
      </c>
      <c r="AE1136" t="str">
        <f t="shared" si="187"/>
        <v>TRUE</v>
      </c>
      <c r="AG1136">
        <f t="shared" si="190"/>
        <v>24</v>
      </c>
      <c r="AH1136">
        <f t="shared" si="191"/>
        <v>31</v>
      </c>
      <c r="AI1136">
        <f t="shared" si="192"/>
        <v>84</v>
      </c>
      <c r="AJ1136" t="str">
        <f t="shared" si="193"/>
        <v>Thetford Mines</v>
      </c>
      <c r="AK1136">
        <f t="shared" si="194"/>
        <v>24430</v>
      </c>
      <c r="AL1136" t="str">
        <f t="shared" si="195"/>
        <v>2431084</v>
      </c>
      <c r="AN1136">
        <f t="shared" si="196"/>
        <v>14</v>
      </c>
      <c r="AO1136">
        <f t="shared" si="197"/>
        <v>1</v>
      </c>
    </row>
    <row r="1137" spans="1:41" x14ac:dyDescent="0.2">
      <c r="A1137" s="30" t="s">
        <v>1122</v>
      </c>
      <c r="B1137" s="30"/>
      <c r="C1137" s="30"/>
      <c r="D1137" s="30"/>
      <c r="E1137" s="47">
        <v>24480</v>
      </c>
      <c r="F1137" s="47"/>
      <c r="G1137" s="47"/>
      <c r="H1137" s="30" t="s">
        <v>1123</v>
      </c>
      <c r="I1137" s="30"/>
      <c r="J1137" s="30"/>
      <c r="K1137" s="30"/>
      <c r="L1137" s="30"/>
      <c r="M1137" s="30" t="s">
        <v>272</v>
      </c>
      <c r="N1137" s="30"/>
      <c r="O1137" s="30"/>
      <c r="P1137" s="30"/>
      <c r="Q1137" s="30"/>
      <c r="R1137" s="30"/>
      <c r="S1137" s="30"/>
      <c r="T1137" s="30"/>
      <c r="U1137" s="30"/>
      <c r="V1137" s="30"/>
      <c r="W1137" s="6">
        <v>24</v>
      </c>
      <c r="X1137" s="15">
        <v>89</v>
      </c>
      <c r="Y1137" s="47">
        <v>804</v>
      </c>
      <c r="Z1137" s="47"/>
      <c r="AC1137" t="str">
        <f t="shared" si="188"/>
        <v>Lac-Simon</v>
      </c>
      <c r="AD1137" t="str">
        <f t="shared" si="189"/>
        <v>IRI</v>
      </c>
      <c r="AE1137" t="str">
        <f t="shared" si="187"/>
        <v>TRUE</v>
      </c>
      <c r="AG1137">
        <f t="shared" si="190"/>
        <v>24</v>
      </c>
      <c r="AH1137">
        <f t="shared" si="191"/>
        <v>89</v>
      </c>
      <c r="AI1137">
        <f t="shared" si="192"/>
        <v>804</v>
      </c>
      <c r="AJ1137" t="str">
        <f t="shared" si="193"/>
        <v>Lac-Simon</v>
      </c>
      <c r="AK1137">
        <f t="shared" si="194"/>
        <v>24480</v>
      </c>
      <c r="AL1137" t="str">
        <f t="shared" si="195"/>
        <v>2489804</v>
      </c>
      <c r="AN1137">
        <f t="shared" si="196"/>
        <v>9</v>
      </c>
      <c r="AO1137">
        <f t="shared" si="197"/>
        <v>3</v>
      </c>
    </row>
    <row r="1138" spans="1:41" x14ac:dyDescent="0.2">
      <c r="A1138" s="29"/>
      <c r="B1138" s="29"/>
      <c r="C1138" s="29"/>
      <c r="D1138" s="29"/>
      <c r="E1138" s="29"/>
      <c r="F1138" s="29"/>
      <c r="G1138" s="29"/>
      <c r="H1138" s="30" t="s">
        <v>1122</v>
      </c>
      <c r="I1138" s="30"/>
      <c r="J1138" s="30"/>
      <c r="K1138" s="30"/>
      <c r="L1138" s="30"/>
      <c r="M1138" s="51" t="s">
        <v>887</v>
      </c>
      <c r="N1138" s="51"/>
      <c r="O1138" s="51"/>
      <c r="P1138" s="51"/>
      <c r="Q1138" s="51"/>
      <c r="R1138" s="51"/>
      <c r="S1138" s="51"/>
      <c r="T1138" s="51"/>
      <c r="U1138" s="51"/>
      <c r="V1138" s="51"/>
      <c r="W1138" s="6">
        <v>24</v>
      </c>
      <c r="X1138" s="15">
        <v>89</v>
      </c>
      <c r="Y1138" s="31">
        <v>8</v>
      </c>
      <c r="Z1138" s="31"/>
      <c r="AC1138" t="str">
        <f t="shared" si="188"/>
        <v>Val-d’Or</v>
      </c>
      <c r="AD1138" t="str">
        <f t="shared" si="189"/>
        <v>V</v>
      </c>
      <c r="AE1138" t="str">
        <f t="shared" si="187"/>
        <v>TRUE</v>
      </c>
      <c r="AG1138">
        <f t="shared" si="190"/>
        <v>24</v>
      </c>
      <c r="AH1138">
        <f t="shared" si="191"/>
        <v>89</v>
      </c>
      <c r="AI1138">
        <f t="shared" si="192"/>
        <v>8</v>
      </c>
      <c r="AJ1138" t="str">
        <f t="shared" si="193"/>
        <v>Val-d’Or</v>
      </c>
      <c r="AK1138">
        <f t="shared" si="194"/>
        <v>24480</v>
      </c>
      <c r="AL1138" t="str">
        <f t="shared" si="195"/>
        <v>2489008</v>
      </c>
      <c r="AN1138">
        <f t="shared" si="196"/>
        <v>8</v>
      </c>
      <c r="AO1138">
        <f t="shared" si="197"/>
        <v>1</v>
      </c>
    </row>
    <row r="1139" spans="1:41" x14ac:dyDescent="0.2">
      <c r="A1139" s="30" t="s">
        <v>1124</v>
      </c>
      <c r="B1139" s="30"/>
      <c r="C1139" s="30"/>
      <c r="D1139" s="30"/>
      <c r="E1139" s="47">
        <v>24440</v>
      </c>
      <c r="F1139" s="47"/>
      <c r="G1139" s="47"/>
      <c r="H1139" s="30" t="s">
        <v>1125</v>
      </c>
      <c r="I1139" s="30"/>
      <c r="J1139" s="30"/>
      <c r="K1139" s="30"/>
      <c r="L1139" s="30"/>
      <c r="M1139" s="30" t="s">
        <v>919</v>
      </c>
      <c r="N1139" s="30"/>
      <c r="O1139" s="30"/>
      <c r="P1139" s="30"/>
      <c r="Q1139" s="30"/>
      <c r="R1139" s="30"/>
      <c r="S1139" s="30"/>
      <c r="T1139" s="30"/>
      <c r="U1139" s="30"/>
      <c r="V1139" s="30"/>
      <c r="W1139" s="6">
        <v>24</v>
      </c>
      <c r="X1139" s="15">
        <v>39</v>
      </c>
      <c r="Y1139" s="31">
        <v>60</v>
      </c>
      <c r="Z1139" s="31"/>
      <c r="AC1139" t="str">
        <f t="shared" si="188"/>
        <v>Saint-Christophe-d’Arthabaska</v>
      </c>
      <c r="AD1139" t="str">
        <f t="shared" si="189"/>
        <v>PE</v>
      </c>
      <c r="AE1139" t="str">
        <f t="shared" si="187"/>
        <v>TRUE</v>
      </c>
      <c r="AG1139">
        <f t="shared" si="190"/>
        <v>24</v>
      </c>
      <c r="AH1139">
        <f t="shared" si="191"/>
        <v>39</v>
      </c>
      <c r="AI1139">
        <f t="shared" si="192"/>
        <v>60</v>
      </c>
      <c r="AJ1139" t="str">
        <f t="shared" si="193"/>
        <v>Saint-Christophe-d’Arthabaska</v>
      </c>
      <c r="AK1139">
        <f t="shared" si="194"/>
        <v>24440</v>
      </c>
      <c r="AL1139" t="str">
        <f t="shared" si="195"/>
        <v>2439060</v>
      </c>
      <c r="AN1139">
        <f t="shared" si="196"/>
        <v>29</v>
      </c>
      <c r="AO1139">
        <f t="shared" si="197"/>
        <v>2</v>
      </c>
    </row>
    <row r="1140" spans="1:41" x14ac:dyDescent="0.2">
      <c r="A1140" s="29"/>
      <c r="B1140" s="29"/>
      <c r="C1140" s="29"/>
      <c r="D1140" s="29"/>
      <c r="E1140" s="29"/>
      <c r="F1140" s="29"/>
      <c r="G1140" s="29"/>
      <c r="H1140" s="30" t="s">
        <v>1124</v>
      </c>
      <c r="I1140" s="30"/>
      <c r="J1140" s="30"/>
      <c r="K1140" s="30"/>
      <c r="L1140" s="30"/>
      <c r="M1140" s="51" t="s">
        <v>887</v>
      </c>
      <c r="N1140" s="51"/>
      <c r="O1140" s="51"/>
      <c r="P1140" s="51"/>
      <c r="Q1140" s="51"/>
      <c r="R1140" s="51"/>
      <c r="S1140" s="51"/>
      <c r="T1140" s="51"/>
      <c r="U1140" s="51"/>
      <c r="V1140" s="51"/>
      <c r="W1140" s="6">
        <v>24</v>
      </c>
      <c r="X1140" s="15">
        <v>39</v>
      </c>
      <c r="Y1140" s="31">
        <v>62</v>
      </c>
      <c r="Z1140" s="31"/>
      <c r="AC1140" t="str">
        <f t="shared" si="188"/>
        <v>Victoriaville</v>
      </c>
      <c r="AD1140" t="str">
        <f t="shared" si="189"/>
        <v>V</v>
      </c>
      <c r="AE1140" t="str">
        <f t="shared" si="187"/>
        <v>TRUE</v>
      </c>
      <c r="AG1140">
        <f t="shared" si="190"/>
        <v>24</v>
      </c>
      <c r="AH1140">
        <f t="shared" si="191"/>
        <v>39</v>
      </c>
      <c r="AI1140">
        <f t="shared" si="192"/>
        <v>62</v>
      </c>
      <c r="AJ1140" t="str">
        <f t="shared" si="193"/>
        <v>Victoriaville</v>
      </c>
      <c r="AK1140">
        <f t="shared" si="194"/>
        <v>24440</v>
      </c>
      <c r="AL1140" t="str">
        <f t="shared" si="195"/>
        <v>2439062</v>
      </c>
      <c r="AN1140">
        <f t="shared" si="196"/>
        <v>13</v>
      </c>
      <c r="AO1140">
        <f t="shared" si="197"/>
        <v>1</v>
      </c>
    </row>
    <row r="1141" spans="1:41" x14ac:dyDescent="0.2">
      <c r="A1141" s="44" t="s">
        <v>1126</v>
      </c>
      <c r="B1141" s="44"/>
      <c r="C1141" s="44"/>
      <c r="D1141" s="44"/>
      <c r="E1141" s="45" t="s">
        <v>1127</v>
      </c>
      <c r="F1141" s="45"/>
      <c r="G1141" s="45"/>
      <c r="H1141" s="29"/>
      <c r="I1141" s="29"/>
      <c r="J1141" s="29"/>
      <c r="K1141" s="29"/>
      <c r="L1141" s="29"/>
      <c r="M1141" s="29"/>
      <c r="N1141" s="29"/>
      <c r="O1141" s="29"/>
      <c r="P1141" s="29"/>
      <c r="Q1141" s="29"/>
      <c r="R1141" s="29"/>
      <c r="S1141" s="29"/>
      <c r="T1141" s="29"/>
      <c r="U1141" s="29"/>
      <c r="V1141" s="29"/>
      <c r="W1141" s="4"/>
      <c r="X1141" s="4"/>
      <c r="Y1141" s="29"/>
      <c r="Z1141" s="29"/>
      <c r="AC1141" t="str">
        <f t="shared" si="188"/>
        <v/>
      </c>
      <c r="AD1141" t="str">
        <f t="shared" si="189"/>
        <v/>
      </c>
      <c r="AE1141" t="str">
        <f t="shared" si="187"/>
        <v>FALSE</v>
      </c>
      <c r="AG1141" t="str">
        <f t="shared" si="190"/>
        <v/>
      </c>
      <c r="AH1141" t="str">
        <f t="shared" si="191"/>
        <v/>
      </c>
      <c r="AI1141" t="str">
        <f t="shared" si="192"/>
        <v/>
      </c>
      <c r="AJ1141" t="str">
        <f t="shared" si="193"/>
        <v/>
      </c>
      <c r="AK1141">
        <f t="shared" si="194"/>
        <v>24440</v>
      </c>
      <c r="AL1141" t="str">
        <f t="shared" si="195"/>
        <v/>
      </c>
      <c r="AN1141">
        <f t="shared" si="196"/>
        <v>0</v>
      </c>
      <c r="AO1141">
        <f t="shared" si="197"/>
        <v>0</v>
      </c>
    </row>
    <row r="1142" spans="1:41" x14ac:dyDescent="0.2">
      <c r="A1142" s="30" t="s">
        <v>1128</v>
      </c>
      <c r="B1142" s="30"/>
      <c r="C1142" s="30"/>
      <c r="D1142" s="30"/>
      <c r="E1142" s="36">
        <v>24996</v>
      </c>
      <c r="F1142" s="36"/>
      <c r="G1142" s="36"/>
      <c r="H1142" s="37" t="s">
        <v>1129</v>
      </c>
      <c r="I1142" s="37"/>
      <c r="J1142" s="37"/>
      <c r="K1142" s="37"/>
      <c r="L1142" s="37"/>
      <c r="M1142" s="37" t="s">
        <v>643</v>
      </c>
      <c r="N1142" s="37"/>
      <c r="O1142" s="37"/>
      <c r="P1142" s="37"/>
      <c r="Q1142" s="37"/>
      <c r="R1142" s="37"/>
      <c r="S1142" s="37"/>
      <c r="T1142" s="37"/>
      <c r="U1142" s="37"/>
      <c r="V1142" s="37"/>
      <c r="W1142" s="20">
        <v>24</v>
      </c>
      <c r="X1142" s="17">
        <v>46</v>
      </c>
      <c r="Y1142" s="38">
        <v>5</v>
      </c>
      <c r="Z1142" s="38"/>
      <c r="AC1142" t="str">
        <f t="shared" si="188"/>
        <v>Abercorn</v>
      </c>
      <c r="AD1142" t="str">
        <f t="shared" si="189"/>
        <v>VL</v>
      </c>
      <c r="AE1142" t="str">
        <f t="shared" si="187"/>
        <v>TRUE</v>
      </c>
      <c r="AG1142">
        <f t="shared" si="190"/>
        <v>24</v>
      </c>
      <c r="AH1142">
        <f t="shared" si="191"/>
        <v>46</v>
      </c>
      <c r="AI1142">
        <f t="shared" si="192"/>
        <v>5</v>
      </c>
      <c r="AJ1142" t="str">
        <f t="shared" si="193"/>
        <v>Abercorn</v>
      </c>
      <c r="AK1142">
        <f t="shared" si="194"/>
        <v>24996</v>
      </c>
      <c r="AL1142" t="str">
        <f t="shared" si="195"/>
        <v>2446005</v>
      </c>
      <c r="AN1142">
        <f t="shared" si="196"/>
        <v>8</v>
      </c>
      <c r="AO1142">
        <f t="shared" si="197"/>
        <v>2</v>
      </c>
    </row>
    <row r="1143" spans="1:41" x14ac:dyDescent="0.2">
      <c r="A1143" s="29"/>
      <c r="B1143" s="29"/>
      <c r="C1143" s="29"/>
      <c r="D1143" s="29"/>
      <c r="E1143" s="29"/>
      <c r="F1143" s="29"/>
      <c r="G1143" s="29"/>
      <c r="H1143" s="30" t="s">
        <v>1130</v>
      </c>
      <c r="I1143" s="30"/>
      <c r="J1143" s="30"/>
      <c r="K1143" s="30"/>
      <c r="L1143" s="30"/>
      <c r="M1143" s="30" t="s">
        <v>922</v>
      </c>
      <c r="N1143" s="30"/>
      <c r="O1143" s="30"/>
      <c r="P1143" s="30"/>
      <c r="Q1143" s="30"/>
      <c r="R1143" s="30"/>
      <c r="S1143" s="30"/>
      <c r="T1143" s="30"/>
      <c r="U1143" s="30"/>
      <c r="V1143" s="30"/>
      <c r="W1143" s="6">
        <v>24</v>
      </c>
      <c r="X1143" s="15">
        <v>31</v>
      </c>
      <c r="Y1143" s="31">
        <v>56</v>
      </c>
      <c r="Z1143" s="31"/>
      <c r="AC1143" t="str">
        <f t="shared" si="188"/>
        <v>Adstock</v>
      </c>
      <c r="AD1143" t="str">
        <f t="shared" si="189"/>
        <v>MÉ</v>
      </c>
      <c r="AE1143" t="str">
        <f t="shared" si="187"/>
        <v>TRUE</v>
      </c>
      <c r="AG1143">
        <f t="shared" si="190"/>
        <v>24</v>
      </c>
      <c r="AH1143">
        <f t="shared" si="191"/>
        <v>31</v>
      </c>
      <c r="AI1143">
        <f t="shared" si="192"/>
        <v>56</v>
      </c>
      <c r="AJ1143" t="str">
        <f t="shared" si="193"/>
        <v>Adstock</v>
      </c>
      <c r="AK1143">
        <f t="shared" si="194"/>
        <v>24996</v>
      </c>
      <c r="AL1143" t="str">
        <f t="shared" si="195"/>
        <v>2431056</v>
      </c>
      <c r="AN1143">
        <f t="shared" si="196"/>
        <v>7</v>
      </c>
      <c r="AO1143">
        <f t="shared" si="197"/>
        <v>2</v>
      </c>
    </row>
    <row r="1144" spans="1:41" x14ac:dyDescent="0.2">
      <c r="A1144" s="29"/>
      <c r="B1144" s="29"/>
      <c r="C1144" s="29"/>
      <c r="D1144" s="29"/>
      <c r="E1144" s="29"/>
      <c r="F1144" s="29"/>
      <c r="G1144" s="29"/>
      <c r="H1144" s="30" t="s">
        <v>1131</v>
      </c>
      <c r="I1144" s="30"/>
      <c r="J1144" s="30"/>
      <c r="K1144" s="30"/>
      <c r="L1144" s="30"/>
      <c r="M1144" s="30" t="s">
        <v>922</v>
      </c>
      <c r="N1144" s="30"/>
      <c r="O1144" s="30"/>
      <c r="P1144" s="30"/>
      <c r="Q1144" s="30"/>
      <c r="R1144" s="30"/>
      <c r="S1144" s="30"/>
      <c r="T1144" s="30"/>
      <c r="U1144" s="30"/>
      <c r="V1144" s="30"/>
      <c r="W1144" s="6">
        <v>24</v>
      </c>
      <c r="X1144" s="15">
        <v>92</v>
      </c>
      <c r="Y1144" s="31">
        <v>30</v>
      </c>
      <c r="Z1144" s="31"/>
      <c r="AC1144" t="str">
        <f t="shared" si="188"/>
        <v>Albanel</v>
      </c>
      <c r="AD1144" t="str">
        <f t="shared" si="189"/>
        <v>MÉ</v>
      </c>
      <c r="AE1144" t="str">
        <f t="shared" si="187"/>
        <v>TRUE</v>
      </c>
      <c r="AG1144">
        <f t="shared" si="190"/>
        <v>24</v>
      </c>
      <c r="AH1144">
        <f t="shared" si="191"/>
        <v>92</v>
      </c>
      <c r="AI1144">
        <f t="shared" si="192"/>
        <v>30</v>
      </c>
      <c r="AJ1144" t="str">
        <f t="shared" si="193"/>
        <v>Albanel</v>
      </c>
      <c r="AK1144">
        <f t="shared" si="194"/>
        <v>24996</v>
      </c>
      <c r="AL1144" t="str">
        <f t="shared" si="195"/>
        <v>2492030</v>
      </c>
      <c r="AN1144">
        <f t="shared" si="196"/>
        <v>7</v>
      </c>
      <c r="AO1144">
        <f t="shared" si="197"/>
        <v>2</v>
      </c>
    </row>
    <row r="1145" spans="1:41" x14ac:dyDescent="0.2">
      <c r="A1145" s="29"/>
      <c r="B1145" s="29"/>
      <c r="C1145" s="29"/>
      <c r="D1145" s="29"/>
      <c r="E1145" s="29"/>
      <c r="F1145" s="29"/>
      <c r="G1145" s="29"/>
      <c r="H1145" s="30" t="s">
        <v>1132</v>
      </c>
      <c r="I1145" s="30"/>
      <c r="J1145" s="30"/>
      <c r="K1145" s="30"/>
      <c r="L1145" s="30"/>
      <c r="M1145" s="30" t="s">
        <v>922</v>
      </c>
      <c r="N1145" s="30"/>
      <c r="O1145" s="30"/>
      <c r="P1145" s="30"/>
      <c r="Q1145" s="30"/>
      <c r="R1145" s="30"/>
      <c r="S1145" s="30"/>
      <c r="T1145" s="30"/>
      <c r="U1145" s="30"/>
      <c r="V1145" s="30"/>
      <c r="W1145" s="6">
        <v>24</v>
      </c>
      <c r="X1145" s="15">
        <v>84</v>
      </c>
      <c r="Y1145" s="31">
        <v>50</v>
      </c>
      <c r="Z1145" s="31"/>
      <c r="AC1145" t="str">
        <f t="shared" si="188"/>
        <v>Alleyn-et-Cawood</v>
      </c>
      <c r="AD1145" t="str">
        <f t="shared" si="189"/>
        <v>MÉ</v>
      </c>
      <c r="AE1145" t="str">
        <f t="shared" si="187"/>
        <v>TRUE</v>
      </c>
      <c r="AG1145">
        <f t="shared" si="190"/>
        <v>24</v>
      </c>
      <c r="AH1145">
        <f t="shared" si="191"/>
        <v>84</v>
      </c>
      <c r="AI1145">
        <f t="shared" si="192"/>
        <v>50</v>
      </c>
      <c r="AJ1145" t="str">
        <f t="shared" si="193"/>
        <v>Alleyn-et-Cawood</v>
      </c>
      <c r="AK1145">
        <f t="shared" si="194"/>
        <v>24996</v>
      </c>
      <c r="AL1145" t="str">
        <f t="shared" si="195"/>
        <v>2484050</v>
      </c>
      <c r="AN1145">
        <f t="shared" si="196"/>
        <v>16</v>
      </c>
      <c r="AO1145">
        <f t="shared" si="197"/>
        <v>2</v>
      </c>
    </row>
    <row r="1146" spans="1:41" x14ac:dyDescent="0.2">
      <c r="A1146" s="29"/>
      <c r="B1146" s="29"/>
      <c r="C1146" s="29"/>
      <c r="D1146" s="29"/>
      <c r="E1146" s="29"/>
      <c r="F1146" s="29"/>
      <c r="G1146" s="29"/>
      <c r="H1146" s="30" t="s">
        <v>1133</v>
      </c>
      <c r="I1146" s="30"/>
      <c r="J1146" s="30"/>
      <c r="K1146" s="30"/>
      <c r="L1146" s="30"/>
      <c r="M1146" s="30" t="s">
        <v>922</v>
      </c>
      <c r="N1146" s="30"/>
      <c r="O1146" s="30"/>
      <c r="P1146" s="30"/>
      <c r="Q1146" s="30"/>
      <c r="R1146" s="30"/>
      <c r="S1146" s="30"/>
      <c r="T1146" s="30"/>
      <c r="U1146" s="30"/>
      <c r="V1146" s="30"/>
      <c r="W1146" s="6">
        <v>24</v>
      </c>
      <c r="X1146" s="15">
        <v>45</v>
      </c>
      <c r="Y1146" s="31">
        <v>85</v>
      </c>
      <c r="Z1146" s="31"/>
      <c r="AC1146" t="str">
        <f t="shared" si="188"/>
        <v>Austin</v>
      </c>
      <c r="AD1146" t="str">
        <f t="shared" si="189"/>
        <v>MÉ</v>
      </c>
      <c r="AE1146" t="str">
        <f t="shared" si="187"/>
        <v>TRUE</v>
      </c>
      <c r="AG1146">
        <f t="shared" si="190"/>
        <v>24</v>
      </c>
      <c r="AH1146">
        <f t="shared" si="191"/>
        <v>45</v>
      </c>
      <c r="AI1146">
        <f t="shared" si="192"/>
        <v>85</v>
      </c>
      <c r="AJ1146" t="str">
        <f t="shared" si="193"/>
        <v>Austin</v>
      </c>
      <c r="AK1146">
        <f t="shared" si="194"/>
        <v>24996</v>
      </c>
      <c r="AL1146" t="str">
        <f t="shared" si="195"/>
        <v>2445085</v>
      </c>
      <c r="AN1146">
        <f t="shared" si="196"/>
        <v>6</v>
      </c>
      <c r="AO1146">
        <f t="shared" si="197"/>
        <v>2</v>
      </c>
    </row>
    <row r="1147" spans="1:41" x14ac:dyDescent="0.2">
      <c r="A1147" s="29"/>
      <c r="B1147" s="29"/>
      <c r="C1147" s="29"/>
      <c r="D1147" s="29"/>
      <c r="E1147" s="29"/>
      <c r="F1147" s="29"/>
      <c r="G1147" s="29"/>
      <c r="H1147" s="30" t="s">
        <v>1134</v>
      </c>
      <c r="I1147" s="30"/>
      <c r="J1147" s="30"/>
      <c r="K1147" s="30"/>
      <c r="L1147" s="30"/>
      <c r="M1147" s="30" t="s">
        <v>643</v>
      </c>
      <c r="N1147" s="30"/>
      <c r="O1147" s="30"/>
      <c r="P1147" s="30"/>
      <c r="Q1147" s="30"/>
      <c r="R1147" s="30"/>
      <c r="S1147" s="30"/>
      <c r="T1147" s="30"/>
      <c r="U1147" s="30"/>
      <c r="V1147" s="30"/>
      <c r="W1147" s="6">
        <v>24</v>
      </c>
      <c r="X1147" s="15">
        <v>45</v>
      </c>
      <c r="Y1147" s="31">
        <v>35</v>
      </c>
      <c r="Z1147" s="31"/>
      <c r="AC1147" t="str">
        <f t="shared" si="188"/>
        <v>Ayer’s Cliff</v>
      </c>
      <c r="AD1147" t="str">
        <f t="shared" si="189"/>
        <v>VL</v>
      </c>
      <c r="AE1147" t="str">
        <f t="shared" si="187"/>
        <v>TRUE</v>
      </c>
      <c r="AG1147">
        <f t="shared" si="190"/>
        <v>24</v>
      </c>
      <c r="AH1147">
        <f t="shared" si="191"/>
        <v>45</v>
      </c>
      <c r="AI1147">
        <f t="shared" si="192"/>
        <v>35</v>
      </c>
      <c r="AJ1147" t="str">
        <f t="shared" si="193"/>
        <v>Ayer’s Cliff</v>
      </c>
      <c r="AK1147">
        <f t="shared" si="194"/>
        <v>24996</v>
      </c>
      <c r="AL1147" t="str">
        <f t="shared" si="195"/>
        <v>2445035</v>
      </c>
      <c r="AN1147">
        <f t="shared" si="196"/>
        <v>12</v>
      </c>
      <c r="AO1147">
        <f t="shared" si="197"/>
        <v>2</v>
      </c>
    </row>
    <row r="1148" spans="1:41" x14ac:dyDescent="0.2">
      <c r="A1148" s="29"/>
      <c r="B1148" s="29"/>
      <c r="C1148" s="29"/>
      <c r="D1148" s="29"/>
      <c r="E1148" s="29"/>
      <c r="F1148" s="29"/>
      <c r="G1148" s="29"/>
      <c r="H1148" s="30" t="s">
        <v>1135</v>
      </c>
      <c r="I1148" s="30"/>
      <c r="J1148" s="30"/>
      <c r="K1148" s="30"/>
      <c r="L1148" s="30"/>
      <c r="M1148" s="51" t="s">
        <v>887</v>
      </c>
      <c r="N1148" s="51"/>
      <c r="O1148" s="51"/>
      <c r="P1148" s="51"/>
      <c r="Q1148" s="51"/>
      <c r="R1148" s="51"/>
      <c r="S1148" s="51"/>
      <c r="T1148" s="51"/>
      <c r="U1148" s="51"/>
      <c r="V1148" s="51"/>
      <c r="W1148" s="6">
        <v>24</v>
      </c>
      <c r="X1148" s="15">
        <v>21</v>
      </c>
      <c r="Y1148" s="31">
        <v>25</v>
      </c>
      <c r="Z1148" s="31"/>
      <c r="AC1148" t="str">
        <f t="shared" si="188"/>
        <v>Beaupré</v>
      </c>
      <c r="AD1148" t="str">
        <f t="shared" si="189"/>
        <v>V</v>
      </c>
      <c r="AE1148" t="str">
        <f t="shared" si="187"/>
        <v>TRUE</v>
      </c>
      <c r="AG1148">
        <f t="shared" si="190"/>
        <v>24</v>
      </c>
      <c r="AH1148">
        <f t="shared" si="191"/>
        <v>21</v>
      </c>
      <c r="AI1148">
        <f t="shared" si="192"/>
        <v>25</v>
      </c>
      <c r="AJ1148" t="str">
        <f t="shared" si="193"/>
        <v>Beaupré</v>
      </c>
      <c r="AK1148">
        <f t="shared" si="194"/>
        <v>24996</v>
      </c>
      <c r="AL1148" t="str">
        <f t="shared" si="195"/>
        <v>2421025</v>
      </c>
      <c r="AN1148">
        <f t="shared" si="196"/>
        <v>7</v>
      </c>
      <c r="AO1148">
        <f t="shared" si="197"/>
        <v>1</v>
      </c>
    </row>
    <row r="1149" spans="1:41" x14ac:dyDescent="0.2">
      <c r="A1149" s="29"/>
      <c r="B1149" s="29"/>
      <c r="C1149" s="29"/>
      <c r="D1149" s="29"/>
      <c r="E1149" s="29"/>
      <c r="F1149" s="29"/>
      <c r="G1149" s="29"/>
      <c r="H1149" s="30" t="s">
        <v>1136</v>
      </c>
      <c r="I1149" s="30"/>
      <c r="J1149" s="30"/>
      <c r="K1149" s="30"/>
      <c r="L1149" s="30"/>
      <c r="M1149" s="30" t="s">
        <v>922</v>
      </c>
      <c r="N1149" s="30"/>
      <c r="O1149" s="30"/>
      <c r="P1149" s="30"/>
      <c r="Q1149" s="30"/>
      <c r="R1149" s="30"/>
      <c r="S1149" s="30"/>
      <c r="T1149" s="30"/>
      <c r="U1149" s="30"/>
      <c r="V1149" s="30"/>
      <c r="W1149" s="6">
        <v>24</v>
      </c>
      <c r="X1149" s="15">
        <v>94</v>
      </c>
      <c r="Y1149" s="47">
        <v>250</v>
      </c>
      <c r="Z1149" s="47"/>
      <c r="AC1149" t="str">
        <f t="shared" si="188"/>
        <v>Bégin</v>
      </c>
      <c r="AD1149" t="str">
        <f t="shared" si="189"/>
        <v>MÉ</v>
      </c>
      <c r="AE1149" t="str">
        <f t="shared" si="187"/>
        <v>TRUE</v>
      </c>
      <c r="AG1149">
        <f t="shared" si="190"/>
        <v>24</v>
      </c>
      <c r="AH1149">
        <f t="shared" si="191"/>
        <v>94</v>
      </c>
      <c r="AI1149">
        <f t="shared" si="192"/>
        <v>250</v>
      </c>
      <c r="AJ1149" t="str">
        <f t="shared" si="193"/>
        <v>Bégin</v>
      </c>
      <c r="AK1149">
        <f t="shared" si="194"/>
        <v>24996</v>
      </c>
      <c r="AL1149" t="str">
        <f t="shared" si="195"/>
        <v>2494250</v>
      </c>
      <c r="AN1149">
        <f t="shared" si="196"/>
        <v>5</v>
      </c>
      <c r="AO1149">
        <f t="shared" si="197"/>
        <v>2</v>
      </c>
    </row>
    <row r="1150" spans="1:41" x14ac:dyDescent="0.2">
      <c r="A1150" s="29"/>
      <c r="B1150" s="29"/>
      <c r="C1150" s="29"/>
      <c r="D1150" s="29"/>
      <c r="E1150" s="29"/>
      <c r="F1150" s="29"/>
      <c r="G1150" s="29"/>
      <c r="H1150" s="30" t="s">
        <v>1137</v>
      </c>
      <c r="I1150" s="30"/>
      <c r="J1150" s="30"/>
      <c r="K1150" s="30"/>
      <c r="L1150" s="30"/>
      <c r="M1150" s="30" t="s">
        <v>922</v>
      </c>
      <c r="N1150" s="30"/>
      <c r="O1150" s="30"/>
      <c r="P1150" s="30"/>
      <c r="Q1150" s="30"/>
      <c r="R1150" s="30"/>
      <c r="S1150" s="30"/>
      <c r="T1150" s="30"/>
      <c r="U1150" s="30"/>
      <c r="V1150" s="30"/>
      <c r="W1150" s="6">
        <v>24</v>
      </c>
      <c r="X1150" s="15">
        <v>88</v>
      </c>
      <c r="Y1150" s="31">
        <v>70</v>
      </c>
      <c r="Z1150" s="31"/>
      <c r="AC1150" t="str">
        <f t="shared" si="188"/>
        <v>Berry</v>
      </c>
      <c r="AD1150" t="str">
        <f t="shared" si="189"/>
        <v>MÉ</v>
      </c>
      <c r="AE1150" t="str">
        <f t="shared" si="187"/>
        <v>TRUE</v>
      </c>
      <c r="AG1150">
        <f t="shared" si="190"/>
        <v>24</v>
      </c>
      <c r="AH1150">
        <f t="shared" si="191"/>
        <v>88</v>
      </c>
      <c r="AI1150">
        <f t="shared" si="192"/>
        <v>70</v>
      </c>
      <c r="AJ1150" t="str">
        <f t="shared" si="193"/>
        <v>Berry</v>
      </c>
      <c r="AK1150">
        <f t="shared" si="194"/>
        <v>24996</v>
      </c>
      <c r="AL1150" t="str">
        <f t="shared" si="195"/>
        <v>2488070</v>
      </c>
      <c r="AN1150">
        <f t="shared" si="196"/>
        <v>5</v>
      </c>
      <c r="AO1150">
        <f t="shared" si="197"/>
        <v>2</v>
      </c>
    </row>
    <row r="1151" spans="1:41" x14ac:dyDescent="0.2">
      <c r="A1151" s="29"/>
      <c r="B1151" s="29"/>
      <c r="C1151" s="29"/>
      <c r="D1151" s="29"/>
      <c r="E1151" s="29"/>
      <c r="F1151" s="29"/>
      <c r="G1151" s="29"/>
      <c r="H1151" s="30" t="s">
        <v>1138</v>
      </c>
      <c r="I1151" s="30"/>
      <c r="J1151" s="30"/>
      <c r="K1151" s="30"/>
      <c r="L1151" s="30"/>
      <c r="M1151" s="30" t="s">
        <v>922</v>
      </c>
      <c r="N1151" s="30"/>
      <c r="O1151" s="30"/>
      <c r="P1151" s="30"/>
      <c r="Q1151" s="30"/>
      <c r="R1151" s="30"/>
      <c r="S1151" s="30"/>
      <c r="T1151" s="30"/>
      <c r="U1151" s="30"/>
      <c r="V1151" s="30"/>
      <c r="W1151" s="6">
        <v>24</v>
      </c>
      <c r="X1151" s="15">
        <v>45</v>
      </c>
      <c r="Y1151" s="31">
        <v>95</v>
      </c>
      <c r="Z1151" s="31"/>
      <c r="AC1151" t="str">
        <f t="shared" si="188"/>
        <v>Bolton-Est</v>
      </c>
      <c r="AD1151" t="str">
        <f t="shared" si="189"/>
        <v>MÉ</v>
      </c>
      <c r="AE1151" t="str">
        <f t="shared" si="187"/>
        <v>TRUE</v>
      </c>
      <c r="AG1151">
        <f t="shared" si="190"/>
        <v>24</v>
      </c>
      <c r="AH1151">
        <f t="shared" si="191"/>
        <v>45</v>
      </c>
      <c r="AI1151">
        <f t="shared" si="192"/>
        <v>95</v>
      </c>
      <c r="AJ1151" t="str">
        <f t="shared" si="193"/>
        <v>Bolton-Est</v>
      </c>
      <c r="AK1151">
        <f t="shared" si="194"/>
        <v>24996</v>
      </c>
      <c r="AL1151" t="str">
        <f t="shared" si="195"/>
        <v>2445095</v>
      </c>
      <c r="AN1151">
        <f t="shared" si="196"/>
        <v>10</v>
      </c>
      <c r="AO1151">
        <f t="shared" si="197"/>
        <v>2</v>
      </c>
    </row>
    <row r="1152" spans="1:41" x14ac:dyDescent="0.2">
      <c r="A1152" s="29"/>
      <c r="B1152" s="29"/>
      <c r="C1152" s="29"/>
      <c r="D1152" s="29"/>
      <c r="E1152" s="29"/>
      <c r="F1152" s="29"/>
      <c r="G1152" s="29"/>
      <c r="H1152" s="30" t="s">
        <v>1139</v>
      </c>
      <c r="I1152" s="30"/>
      <c r="J1152" s="30"/>
      <c r="K1152" s="30"/>
      <c r="L1152" s="30"/>
      <c r="M1152" s="30" t="s">
        <v>922</v>
      </c>
      <c r="N1152" s="30"/>
      <c r="O1152" s="30"/>
      <c r="P1152" s="30"/>
      <c r="Q1152" s="30"/>
      <c r="R1152" s="30"/>
      <c r="S1152" s="30"/>
      <c r="T1152" s="30"/>
      <c r="U1152" s="30"/>
      <c r="V1152" s="30"/>
      <c r="W1152" s="6">
        <v>24</v>
      </c>
      <c r="X1152" s="15">
        <v>46</v>
      </c>
      <c r="Y1152" s="31">
        <v>90</v>
      </c>
      <c r="Z1152" s="31"/>
      <c r="AC1152" t="str">
        <f t="shared" si="188"/>
        <v>Brigham</v>
      </c>
      <c r="AD1152" t="str">
        <f t="shared" si="189"/>
        <v>MÉ</v>
      </c>
      <c r="AE1152" t="str">
        <f t="shared" si="187"/>
        <v>TRUE</v>
      </c>
      <c r="AG1152">
        <f t="shared" si="190"/>
        <v>24</v>
      </c>
      <c r="AH1152">
        <f t="shared" si="191"/>
        <v>46</v>
      </c>
      <c r="AI1152">
        <f t="shared" si="192"/>
        <v>90</v>
      </c>
      <c r="AJ1152" t="str">
        <f t="shared" si="193"/>
        <v>Brigham</v>
      </c>
      <c r="AK1152">
        <f t="shared" si="194"/>
        <v>24996</v>
      </c>
      <c r="AL1152" t="str">
        <f t="shared" si="195"/>
        <v>2446090</v>
      </c>
      <c r="AN1152">
        <f t="shared" si="196"/>
        <v>7</v>
      </c>
      <c r="AO1152">
        <f t="shared" si="197"/>
        <v>2</v>
      </c>
    </row>
    <row r="1153" spans="1:41" x14ac:dyDescent="0.2">
      <c r="A1153" s="29"/>
      <c r="B1153" s="29"/>
      <c r="C1153" s="29"/>
      <c r="D1153" s="29"/>
      <c r="E1153" s="29"/>
      <c r="F1153" s="29"/>
      <c r="G1153" s="29"/>
      <c r="H1153" s="30" t="s">
        <v>1140</v>
      </c>
      <c r="I1153" s="30"/>
      <c r="J1153" s="30"/>
      <c r="K1153" s="30"/>
      <c r="L1153" s="30"/>
      <c r="M1153" s="30" t="s">
        <v>922</v>
      </c>
      <c r="N1153" s="30"/>
      <c r="O1153" s="30"/>
      <c r="P1153" s="30"/>
      <c r="Q1153" s="30"/>
      <c r="R1153" s="30"/>
      <c r="S1153" s="30"/>
      <c r="T1153" s="30"/>
      <c r="U1153" s="30"/>
      <c r="V1153" s="30"/>
      <c r="W1153" s="6">
        <v>24</v>
      </c>
      <c r="X1153" s="15">
        <v>84</v>
      </c>
      <c r="Y1153" s="31">
        <v>5</v>
      </c>
      <c r="Z1153" s="31"/>
      <c r="AC1153" t="str">
        <f t="shared" si="188"/>
        <v>Bristol</v>
      </c>
      <c r="AD1153" t="str">
        <f t="shared" si="189"/>
        <v>MÉ</v>
      </c>
      <c r="AE1153" t="str">
        <f t="shared" si="187"/>
        <v>TRUE</v>
      </c>
      <c r="AG1153">
        <f t="shared" si="190"/>
        <v>24</v>
      </c>
      <c r="AH1153">
        <f t="shared" si="191"/>
        <v>84</v>
      </c>
      <c r="AI1153">
        <f t="shared" si="192"/>
        <v>5</v>
      </c>
      <c r="AJ1153" t="str">
        <f t="shared" si="193"/>
        <v>Bristol</v>
      </c>
      <c r="AK1153">
        <f t="shared" si="194"/>
        <v>24996</v>
      </c>
      <c r="AL1153" t="str">
        <f t="shared" si="195"/>
        <v>2484005</v>
      </c>
      <c r="AN1153">
        <f t="shared" si="196"/>
        <v>7</v>
      </c>
      <c r="AO1153">
        <f t="shared" si="197"/>
        <v>2</v>
      </c>
    </row>
    <row r="1154" spans="1:41" x14ac:dyDescent="0.2">
      <c r="A1154" s="29"/>
      <c r="B1154" s="29"/>
      <c r="C1154" s="29"/>
      <c r="D1154" s="29"/>
      <c r="E1154" s="29"/>
      <c r="F1154" s="29"/>
      <c r="G1154" s="29"/>
      <c r="H1154" s="30" t="s">
        <v>1141</v>
      </c>
      <c r="I1154" s="30"/>
      <c r="J1154" s="30"/>
      <c r="K1154" s="30"/>
      <c r="L1154" s="30"/>
      <c r="M1154" s="51" t="s">
        <v>887</v>
      </c>
      <c r="N1154" s="51"/>
      <c r="O1154" s="51"/>
      <c r="P1154" s="51"/>
      <c r="Q1154" s="51"/>
      <c r="R1154" s="51"/>
      <c r="S1154" s="51"/>
      <c r="T1154" s="51"/>
      <c r="U1154" s="51"/>
      <c r="V1154" s="51"/>
      <c r="W1154" s="6">
        <v>24</v>
      </c>
      <c r="X1154" s="15">
        <v>76</v>
      </c>
      <c r="Y1154" s="31">
        <v>43</v>
      </c>
      <c r="Z1154" s="31"/>
      <c r="AC1154" t="str">
        <f t="shared" si="188"/>
        <v>Brownsburg-Chatham</v>
      </c>
      <c r="AD1154" t="str">
        <f t="shared" si="189"/>
        <v>V</v>
      </c>
      <c r="AE1154" t="str">
        <f t="shared" si="187"/>
        <v>TRUE</v>
      </c>
      <c r="AG1154">
        <f t="shared" si="190"/>
        <v>24</v>
      </c>
      <c r="AH1154">
        <f t="shared" si="191"/>
        <v>76</v>
      </c>
      <c r="AI1154">
        <f t="shared" si="192"/>
        <v>43</v>
      </c>
      <c r="AJ1154" t="str">
        <f t="shared" si="193"/>
        <v>Brownsburg-Chatham</v>
      </c>
      <c r="AK1154">
        <f t="shared" si="194"/>
        <v>24996</v>
      </c>
      <c r="AL1154" t="str">
        <f t="shared" si="195"/>
        <v>2476043</v>
      </c>
      <c r="AN1154">
        <f t="shared" si="196"/>
        <v>18</v>
      </c>
      <c r="AO1154">
        <f t="shared" si="197"/>
        <v>1</v>
      </c>
    </row>
    <row r="1155" spans="1:41" x14ac:dyDescent="0.2">
      <c r="A1155" s="29"/>
      <c r="B1155" s="29"/>
      <c r="C1155" s="29"/>
      <c r="D1155" s="29"/>
      <c r="E1155" s="29"/>
      <c r="F1155" s="29"/>
      <c r="G1155" s="29"/>
      <c r="H1155" s="30" t="s">
        <v>1142</v>
      </c>
      <c r="I1155" s="30"/>
      <c r="J1155" s="30"/>
      <c r="K1155" s="30"/>
      <c r="L1155" s="30"/>
      <c r="M1155" s="30" t="s">
        <v>922</v>
      </c>
      <c r="N1155" s="30"/>
      <c r="O1155" s="30"/>
      <c r="P1155" s="30"/>
      <c r="Q1155" s="30"/>
      <c r="R1155" s="30"/>
      <c r="S1155" s="30"/>
      <c r="T1155" s="30"/>
      <c r="U1155" s="30"/>
      <c r="V1155" s="30"/>
      <c r="W1155" s="6">
        <v>24</v>
      </c>
      <c r="X1155" s="15">
        <v>41</v>
      </c>
      <c r="Y1155" s="31">
        <v>70</v>
      </c>
      <c r="Z1155" s="31"/>
      <c r="AC1155" t="str">
        <f t="shared" si="188"/>
        <v>Bury</v>
      </c>
      <c r="AD1155" t="str">
        <f t="shared" si="189"/>
        <v>MÉ</v>
      </c>
      <c r="AE1155" t="str">
        <f t="shared" si="187"/>
        <v>TRUE</v>
      </c>
      <c r="AG1155">
        <f t="shared" si="190"/>
        <v>24</v>
      </c>
      <c r="AH1155">
        <f t="shared" si="191"/>
        <v>41</v>
      </c>
      <c r="AI1155">
        <f t="shared" si="192"/>
        <v>70</v>
      </c>
      <c r="AJ1155" t="str">
        <f t="shared" si="193"/>
        <v>Bury</v>
      </c>
      <c r="AK1155">
        <f t="shared" si="194"/>
        <v>24996</v>
      </c>
      <c r="AL1155" t="str">
        <f t="shared" si="195"/>
        <v>2441070</v>
      </c>
      <c r="AN1155">
        <f t="shared" si="196"/>
        <v>4</v>
      </c>
      <c r="AO1155">
        <f t="shared" si="197"/>
        <v>2</v>
      </c>
    </row>
    <row r="1156" spans="1:41" x14ac:dyDescent="0.2">
      <c r="A1156" s="29"/>
      <c r="B1156" s="29"/>
      <c r="C1156" s="29"/>
      <c r="D1156" s="29"/>
      <c r="E1156" s="29"/>
      <c r="F1156" s="29"/>
      <c r="G1156" s="29"/>
      <c r="H1156" s="30" t="s">
        <v>1143</v>
      </c>
      <c r="I1156" s="30"/>
      <c r="J1156" s="30"/>
      <c r="K1156" s="30"/>
      <c r="L1156" s="30"/>
      <c r="M1156" s="30" t="s">
        <v>919</v>
      </c>
      <c r="N1156" s="30"/>
      <c r="O1156" s="30"/>
      <c r="P1156" s="30"/>
      <c r="Q1156" s="30"/>
      <c r="R1156" s="30"/>
      <c r="S1156" s="30"/>
      <c r="T1156" s="30"/>
      <c r="U1156" s="30"/>
      <c r="V1156" s="30"/>
      <c r="W1156" s="6">
        <v>24</v>
      </c>
      <c r="X1156" s="15">
        <v>59</v>
      </c>
      <c r="Y1156" s="31">
        <v>30</v>
      </c>
      <c r="Z1156" s="31"/>
      <c r="AC1156" t="str">
        <f t="shared" si="188"/>
        <v>Calixa-Lavallée</v>
      </c>
      <c r="AD1156" t="str">
        <f t="shared" si="189"/>
        <v>PE</v>
      </c>
      <c r="AE1156" t="str">
        <f t="shared" ref="AE1156:AE1219" si="198">IF(OR(EXACT(AD1156, "C"), EXACT(AD1156, "C"), EXACT(AD1156, "CC"), EXACT(AD1156, "CG"), EXACT(AD1156, "CN"), EXACT(AD1156, "COM"), EXACT(AD1156, "CT"), EXACT(AD1156, "CU"), EXACT(AD1156, "CV"), EXACT(AD1156, "CY"), EXACT(AD1156, "DM"), EXACT(AD1156, "HAM"), EXACT(AD1156, "IM"), EXACT(AD1156, "IRI"), EXACT(AD1156, "LGD"), EXACT(AD1156, "M"), EXACT(AD1156, "MD"), EXACT(AD1156, "MÉ"), EXACT(AD1156, "MU"), EXACT(AD1156, "NH"), EXACT(AD1156, "NL"), EXACT(AD1156, "NO"), EXACT(AD1156, "NV"), EXACT(AD1156, "P"), EXACT(AD1156, "PE"), EXACT(AD1156, "RCR"), EXACT(AD1156, "RDA"), EXACT(AD1156, "RGM"), EXACT(AD1156, "RM"), EXACT(AD1156, "RV"), EXACT(AD1156, "SC"), EXACT(AD1156, "SÉ"), EXACT(AD1156, "S-É"), EXACT(AD1156, "SET"), EXACT(AD1156, "SG"), EXACT(AD1156, "SM"), EXACT(AD1156, "SV"), EXACT(AD1156, "T"), EXACT(AD1156, "TC"), EXACT(AD1156, "TI"), EXACT(AD1156, "TK"), EXACT(AD1156, "TL"), EXACT(AD1156, "TP"), EXACT(AD1156, "TV"), EXACT(AD1156, "V"), EXACT(AD1156, "VC"), EXACT(AD1156, "VK"), EXACT(AD1156, "VL")), "TRUE", "FALSE")</f>
        <v>TRUE</v>
      </c>
      <c r="AG1156">
        <f t="shared" si="190"/>
        <v>24</v>
      </c>
      <c r="AH1156">
        <f t="shared" si="191"/>
        <v>59</v>
      </c>
      <c r="AI1156">
        <f t="shared" si="192"/>
        <v>30</v>
      </c>
      <c r="AJ1156" t="str">
        <f t="shared" si="193"/>
        <v>Calixa-Lavallée</v>
      </c>
      <c r="AK1156">
        <f t="shared" si="194"/>
        <v>24996</v>
      </c>
      <c r="AL1156" t="str">
        <f t="shared" si="195"/>
        <v>2459030</v>
      </c>
      <c r="AN1156">
        <f t="shared" si="196"/>
        <v>15</v>
      </c>
      <c r="AO1156">
        <f t="shared" si="197"/>
        <v>2</v>
      </c>
    </row>
    <row r="1157" spans="1:41" x14ac:dyDescent="0.2">
      <c r="A1157" s="29"/>
      <c r="B1157" s="29"/>
      <c r="C1157" s="29"/>
      <c r="D1157" s="29"/>
      <c r="E1157" s="29"/>
      <c r="F1157" s="29"/>
      <c r="G1157" s="29"/>
      <c r="H1157" s="30" t="s">
        <v>1144</v>
      </c>
      <c r="I1157" s="30"/>
      <c r="J1157" s="30"/>
      <c r="K1157" s="30"/>
      <c r="L1157" s="30"/>
      <c r="M1157" s="30" t="s">
        <v>922</v>
      </c>
      <c r="N1157" s="30"/>
      <c r="O1157" s="30"/>
      <c r="P1157" s="30"/>
      <c r="Q1157" s="30"/>
      <c r="R1157" s="30"/>
      <c r="S1157" s="30"/>
      <c r="T1157" s="30"/>
      <c r="U1157" s="30"/>
      <c r="V1157" s="30"/>
      <c r="W1157" s="6">
        <v>24</v>
      </c>
      <c r="X1157" s="15">
        <v>83</v>
      </c>
      <c r="Y1157" s="31">
        <v>40</v>
      </c>
      <c r="Z1157" s="31"/>
      <c r="AC1157" t="str">
        <f t="shared" ref="AC1157:AC1220" si="199">IF(ISBLANK(H1157), IF(ISBLANK(G1157), "", G1157), H1157)</f>
        <v>Cayamant</v>
      </c>
      <c r="AD1157" t="str">
        <f t="shared" ref="AD1157:AD1220" si="200">UPPER(TRIM(IF(ISBLANK(T1157), IF(ISBLANK(S1157), IF(ISBLANK(R1157), IF(ISBLANK(Q1157), IF(ISBLANK(P1157), IF(ISBLANK(O1157), IF(ISBLANK(N1157), IF(ISBLANK(M1157), IF(ISBLANK(L1157), IF(ISBLANK(K1157), IF(ISBLANK(J1157), IF(ISBLANK(I1157), "", I1157), J1157), K1157), L1157), M1157), N1157), O1157), P1157), Q1157), R1157), S1157), T1157)))</f>
        <v>MÉ</v>
      </c>
      <c r="AE1157" t="str">
        <f t="shared" si="198"/>
        <v>TRUE</v>
      </c>
      <c r="AG1157">
        <f t="shared" ref="AG1157:AG1220" si="201">IF(EXACT(AE1157, "TRUE"), IF(ISBLANK(W1157), IF(ISBLANK(V1157), IF(ISBLANK(U1157), "", IF(ISNUMBER(U1157), U1157, "")), IF(ISNUMBER(V1157), V1157, "")), IF(ISNUMBER(W1157), W1157, "")), "")</f>
        <v>24</v>
      </c>
      <c r="AH1157">
        <f t="shared" ref="AH1157:AH1220" si="202">IF(EXACT(AE1157, "TRUE"), IF(ISBLANK(X1157), "", IF(ISNUMBER(X1157), X1157, "")), "")</f>
        <v>83</v>
      </c>
      <c r="AI1157">
        <f t="shared" ref="AI1157:AI1220" si="203">IF(EXACT(AE1157, "TRUE"), IF(ISBLANK(Z1157), IF(ISBLANK(Y1157), "", IF(ISNUMBER(Y1157), Y1157, "")), IF(ISNUMBER(Z1157), Z1157, "")), "")</f>
        <v>40</v>
      </c>
      <c r="AJ1157" t="str">
        <f t="shared" ref="AJ1157:AJ1220" si="204">IF(EXACT(AE1157, "TRUE"), IF(ISBLANK(AC1157), "", AC1157), "")</f>
        <v>Cayamant</v>
      </c>
      <c r="AK1157">
        <f t="shared" ref="AK1157:AK1220" si="205">IF(ISBLANK(AC1157), AK1156, IF(ISBLANK(E1157),AK1156,IF(ISBLANK(AC1157),AK1156,IF(ISNUMBER(E1157),E1157,AK1156))))</f>
        <v>24996</v>
      </c>
      <c r="AL1157" t="str">
        <f t="shared" ref="AL1157:AL1220" si="206">IF(EXACT(AE1157, "TRUE"), IF(AND(ISNUMBER(AG1157), ISNUMBER(AH1157), ISNUMBER(AI1157)), IF(ISBLANK(AC1157), "", CONCATENATE(TEXT(AG1157, "00"), TEXT(AH1157, "00"), TEXT(AI1157, "000"))), ""), "")</f>
        <v>2483040</v>
      </c>
      <c r="AN1157">
        <f t="shared" ref="AN1157:AN1220" si="207">LEN(AC1157)</f>
        <v>8</v>
      </c>
      <c r="AO1157">
        <f t="shared" ref="AO1157:AO1220" si="208">IF(EXACT(AD1157, "CSD TYPE"), "", LEN(AD1157))</f>
        <v>2</v>
      </c>
    </row>
    <row r="1158" spans="1:41" x14ac:dyDescent="0.2">
      <c r="A1158" s="29"/>
      <c r="B1158" s="29"/>
      <c r="C1158" s="29"/>
      <c r="D1158" s="29"/>
      <c r="E1158" s="29"/>
      <c r="F1158" s="29"/>
      <c r="G1158" s="29"/>
      <c r="H1158" s="30" t="s">
        <v>1145</v>
      </c>
      <c r="I1158" s="30"/>
      <c r="J1158" s="30"/>
      <c r="K1158" s="30"/>
      <c r="L1158" s="30"/>
      <c r="M1158" s="30" t="s">
        <v>922</v>
      </c>
      <c r="N1158" s="30"/>
      <c r="O1158" s="30"/>
      <c r="P1158" s="30"/>
      <c r="Q1158" s="30"/>
      <c r="R1158" s="30"/>
      <c r="S1158" s="30"/>
      <c r="T1158" s="30"/>
      <c r="U1158" s="30"/>
      <c r="V1158" s="30"/>
      <c r="W1158" s="6">
        <v>24</v>
      </c>
      <c r="X1158" s="15">
        <v>62</v>
      </c>
      <c r="Y1158" s="31">
        <v>47</v>
      </c>
      <c r="Z1158" s="31"/>
      <c r="AC1158" t="str">
        <f t="shared" si="199"/>
        <v>Chertsey</v>
      </c>
      <c r="AD1158" t="str">
        <f t="shared" si="200"/>
        <v>MÉ</v>
      </c>
      <c r="AE1158" t="str">
        <f t="shared" si="198"/>
        <v>TRUE</v>
      </c>
      <c r="AG1158">
        <f t="shared" si="201"/>
        <v>24</v>
      </c>
      <c r="AH1158">
        <f t="shared" si="202"/>
        <v>62</v>
      </c>
      <c r="AI1158">
        <f t="shared" si="203"/>
        <v>47</v>
      </c>
      <c r="AJ1158" t="str">
        <f t="shared" si="204"/>
        <v>Chertsey</v>
      </c>
      <c r="AK1158">
        <f t="shared" si="205"/>
        <v>24996</v>
      </c>
      <c r="AL1158" t="str">
        <f t="shared" si="206"/>
        <v>2462047</v>
      </c>
      <c r="AN1158">
        <f t="shared" si="207"/>
        <v>8</v>
      </c>
      <c r="AO1158">
        <f t="shared" si="208"/>
        <v>2</v>
      </c>
    </row>
    <row r="1159" spans="1:41" x14ac:dyDescent="0.2">
      <c r="A1159" s="29"/>
      <c r="B1159" s="29"/>
      <c r="C1159" s="29"/>
      <c r="D1159" s="29"/>
      <c r="E1159" s="29"/>
      <c r="F1159" s="29"/>
      <c r="G1159" s="29"/>
      <c r="H1159" s="30" t="s">
        <v>1146</v>
      </c>
      <c r="I1159" s="30"/>
      <c r="J1159" s="30"/>
      <c r="K1159" s="30"/>
      <c r="L1159" s="30"/>
      <c r="M1159" s="30" t="s">
        <v>922</v>
      </c>
      <c r="N1159" s="30"/>
      <c r="O1159" s="30"/>
      <c r="P1159" s="30"/>
      <c r="Q1159" s="30"/>
      <c r="R1159" s="30"/>
      <c r="S1159" s="30"/>
      <c r="T1159" s="30"/>
      <c r="U1159" s="30"/>
      <c r="V1159" s="30"/>
      <c r="W1159" s="6">
        <v>24</v>
      </c>
      <c r="X1159" s="15">
        <v>39</v>
      </c>
      <c r="Y1159" s="31">
        <v>30</v>
      </c>
      <c r="Z1159" s="31"/>
      <c r="AC1159" t="str">
        <f t="shared" si="199"/>
        <v>Chesterville</v>
      </c>
      <c r="AD1159" t="str">
        <f t="shared" si="200"/>
        <v>MÉ</v>
      </c>
      <c r="AE1159" t="str">
        <f t="shared" si="198"/>
        <v>TRUE</v>
      </c>
      <c r="AG1159">
        <f t="shared" si="201"/>
        <v>24</v>
      </c>
      <c r="AH1159">
        <f t="shared" si="202"/>
        <v>39</v>
      </c>
      <c r="AI1159">
        <f t="shared" si="203"/>
        <v>30</v>
      </c>
      <c r="AJ1159" t="str">
        <f t="shared" si="204"/>
        <v>Chesterville</v>
      </c>
      <c r="AK1159">
        <f t="shared" si="205"/>
        <v>24996</v>
      </c>
      <c r="AL1159" t="str">
        <f t="shared" si="206"/>
        <v>2439030</v>
      </c>
      <c r="AN1159">
        <f t="shared" si="207"/>
        <v>12</v>
      </c>
      <c r="AO1159">
        <f t="shared" si="208"/>
        <v>2</v>
      </c>
    </row>
    <row r="1160" spans="1:41" x14ac:dyDescent="0.2">
      <c r="A1160" s="29"/>
      <c r="B1160" s="29"/>
      <c r="C1160" s="29"/>
      <c r="D1160" s="29"/>
      <c r="E1160" s="29"/>
      <c r="F1160" s="29"/>
      <c r="G1160" s="29"/>
      <c r="H1160" s="30" t="s">
        <v>1147</v>
      </c>
      <c r="I1160" s="30"/>
      <c r="J1160" s="30"/>
      <c r="K1160" s="30"/>
      <c r="L1160" s="30"/>
      <c r="M1160" s="51" t="s">
        <v>887</v>
      </c>
      <c r="N1160" s="51"/>
      <c r="O1160" s="51"/>
      <c r="P1160" s="51"/>
      <c r="Q1160" s="51"/>
      <c r="R1160" s="51"/>
      <c r="S1160" s="51"/>
      <c r="T1160" s="51"/>
      <c r="U1160" s="51"/>
      <c r="V1160" s="51"/>
      <c r="W1160" s="6">
        <v>24</v>
      </c>
      <c r="X1160" s="15">
        <v>41</v>
      </c>
      <c r="Y1160" s="31">
        <v>38</v>
      </c>
      <c r="Z1160" s="31"/>
      <c r="AC1160" t="str">
        <f t="shared" si="199"/>
        <v>Cookshire-Eaton</v>
      </c>
      <c r="AD1160" t="str">
        <f t="shared" si="200"/>
        <v>V</v>
      </c>
      <c r="AE1160" t="str">
        <f t="shared" si="198"/>
        <v>TRUE</v>
      </c>
      <c r="AG1160">
        <f t="shared" si="201"/>
        <v>24</v>
      </c>
      <c r="AH1160">
        <f t="shared" si="202"/>
        <v>41</v>
      </c>
      <c r="AI1160">
        <f t="shared" si="203"/>
        <v>38</v>
      </c>
      <c r="AJ1160" t="str">
        <f t="shared" si="204"/>
        <v>Cookshire-Eaton</v>
      </c>
      <c r="AK1160">
        <f t="shared" si="205"/>
        <v>24996</v>
      </c>
      <c r="AL1160" t="str">
        <f t="shared" si="206"/>
        <v>2441038</v>
      </c>
      <c r="AN1160">
        <f t="shared" si="207"/>
        <v>15</v>
      </c>
      <c r="AO1160">
        <f t="shared" si="208"/>
        <v>1</v>
      </c>
    </row>
    <row r="1161" spans="1:41" x14ac:dyDescent="0.2">
      <c r="A1161" s="29"/>
      <c r="B1161" s="29"/>
      <c r="C1161" s="29"/>
      <c r="D1161" s="29"/>
      <c r="E1161" s="29"/>
      <c r="F1161" s="29"/>
      <c r="G1161" s="29"/>
      <c r="H1161" s="30" t="s">
        <v>1148</v>
      </c>
      <c r="I1161" s="30"/>
      <c r="J1161" s="30"/>
      <c r="K1161" s="30"/>
      <c r="L1161" s="30"/>
      <c r="M1161" s="30" t="s">
        <v>922</v>
      </c>
      <c r="N1161" s="30"/>
      <c r="O1161" s="30"/>
      <c r="P1161" s="30"/>
      <c r="Q1161" s="30"/>
      <c r="R1161" s="30"/>
      <c r="S1161" s="30"/>
      <c r="T1161" s="30"/>
      <c r="U1161" s="30"/>
      <c r="V1161" s="30"/>
      <c r="W1161" s="6">
        <v>24</v>
      </c>
      <c r="X1161" s="15">
        <v>61</v>
      </c>
      <c r="Y1161" s="31">
        <v>13</v>
      </c>
      <c r="Z1161" s="31"/>
      <c r="AC1161" t="str">
        <f t="shared" si="199"/>
        <v>Crabtree</v>
      </c>
      <c r="AD1161" t="str">
        <f t="shared" si="200"/>
        <v>MÉ</v>
      </c>
      <c r="AE1161" t="str">
        <f t="shared" si="198"/>
        <v>TRUE</v>
      </c>
      <c r="AG1161">
        <f t="shared" si="201"/>
        <v>24</v>
      </c>
      <c r="AH1161">
        <f t="shared" si="202"/>
        <v>61</v>
      </c>
      <c r="AI1161">
        <f t="shared" si="203"/>
        <v>13</v>
      </c>
      <c r="AJ1161" t="str">
        <f t="shared" si="204"/>
        <v>Crabtree</v>
      </c>
      <c r="AK1161">
        <f t="shared" si="205"/>
        <v>24996</v>
      </c>
      <c r="AL1161" t="str">
        <f t="shared" si="206"/>
        <v>2461013</v>
      </c>
      <c r="AN1161">
        <f t="shared" si="207"/>
        <v>8</v>
      </c>
      <c r="AO1161">
        <f t="shared" si="208"/>
        <v>2</v>
      </c>
    </row>
    <row r="1162" spans="1:41" x14ac:dyDescent="0.2">
      <c r="A1162" s="29"/>
      <c r="B1162" s="29"/>
      <c r="C1162" s="29"/>
      <c r="D1162" s="29"/>
      <c r="E1162" s="29"/>
      <c r="F1162" s="29"/>
      <c r="G1162" s="29"/>
      <c r="H1162" s="30" t="s">
        <v>1149</v>
      </c>
      <c r="I1162" s="30"/>
      <c r="J1162" s="30"/>
      <c r="K1162" s="30"/>
      <c r="L1162" s="30"/>
      <c r="M1162" s="30" t="s">
        <v>919</v>
      </c>
      <c r="N1162" s="30"/>
      <c r="O1162" s="30"/>
      <c r="P1162" s="30"/>
      <c r="Q1162" s="30"/>
      <c r="R1162" s="30"/>
      <c r="S1162" s="30"/>
      <c r="T1162" s="30"/>
      <c r="U1162" s="30"/>
      <c r="V1162" s="30"/>
      <c r="W1162" s="6">
        <v>24</v>
      </c>
      <c r="X1162" s="15">
        <v>31</v>
      </c>
      <c r="Y1162" s="31">
        <v>20</v>
      </c>
      <c r="Z1162" s="31"/>
      <c r="AC1162" t="str">
        <f t="shared" si="199"/>
        <v>Disraeli</v>
      </c>
      <c r="AD1162" t="str">
        <f t="shared" si="200"/>
        <v>PE</v>
      </c>
      <c r="AE1162" t="str">
        <f t="shared" si="198"/>
        <v>TRUE</v>
      </c>
      <c r="AG1162">
        <f t="shared" si="201"/>
        <v>24</v>
      </c>
      <c r="AH1162">
        <f t="shared" si="202"/>
        <v>31</v>
      </c>
      <c r="AI1162">
        <f t="shared" si="203"/>
        <v>20</v>
      </c>
      <c r="AJ1162" t="str">
        <f t="shared" si="204"/>
        <v>Disraeli</v>
      </c>
      <c r="AK1162">
        <f t="shared" si="205"/>
        <v>24996</v>
      </c>
      <c r="AL1162" t="str">
        <f t="shared" si="206"/>
        <v>2431020</v>
      </c>
      <c r="AN1162">
        <f t="shared" si="207"/>
        <v>8</v>
      </c>
      <c r="AO1162">
        <f t="shared" si="208"/>
        <v>2</v>
      </c>
    </row>
    <row r="1163" spans="1:41" x14ac:dyDescent="0.2">
      <c r="A1163" s="29"/>
      <c r="B1163" s="29"/>
      <c r="C1163" s="29"/>
      <c r="D1163" s="29"/>
      <c r="E1163" s="29"/>
      <c r="F1163" s="29"/>
      <c r="G1163" s="29"/>
      <c r="H1163" s="30" t="s">
        <v>1150</v>
      </c>
      <c r="I1163" s="30"/>
      <c r="J1163" s="30"/>
      <c r="K1163" s="30"/>
      <c r="L1163" s="30"/>
      <c r="M1163" s="30" t="s">
        <v>922</v>
      </c>
      <c r="N1163" s="30"/>
      <c r="O1163" s="30"/>
      <c r="P1163" s="30"/>
      <c r="Q1163" s="30"/>
      <c r="R1163" s="30"/>
      <c r="S1163" s="30"/>
      <c r="T1163" s="30"/>
      <c r="U1163" s="30"/>
      <c r="V1163" s="30"/>
      <c r="W1163" s="6">
        <v>24</v>
      </c>
      <c r="X1163" s="15">
        <v>41</v>
      </c>
      <c r="Y1163" s="47">
        <v>117</v>
      </c>
      <c r="Z1163" s="47"/>
      <c r="AC1163" t="str">
        <f t="shared" si="199"/>
        <v>Dudswell</v>
      </c>
      <c r="AD1163" t="str">
        <f t="shared" si="200"/>
        <v>MÉ</v>
      </c>
      <c r="AE1163" t="str">
        <f t="shared" si="198"/>
        <v>TRUE</v>
      </c>
      <c r="AG1163">
        <f t="shared" si="201"/>
        <v>24</v>
      </c>
      <c r="AH1163">
        <f t="shared" si="202"/>
        <v>41</v>
      </c>
      <c r="AI1163">
        <f t="shared" si="203"/>
        <v>117</v>
      </c>
      <c r="AJ1163" t="str">
        <f t="shared" si="204"/>
        <v>Dudswell</v>
      </c>
      <c r="AK1163">
        <f t="shared" si="205"/>
        <v>24996</v>
      </c>
      <c r="AL1163" t="str">
        <f t="shared" si="206"/>
        <v>2441117</v>
      </c>
      <c r="AN1163">
        <f t="shared" si="207"/>
        <v>8</v>
      </c>
      <c r="AO1163">
        <f t="shared" si="208"/>
        <v>2</v>
      </c>
    </row>
    <row r="1164" spans="1:41" x14ac:dyDescent="0.2">
      <c r="A1164" s="29"/>
      <c r="B1164" s="29"/>
      <c r="C1164" s="29"/>
      <c r="D1164" s="29"/>
      <c r="E1164" s="29"/>
      <c r="F1164" s="29"/>
      <c r="G1164" s="29"/>
      <c r="H1164" s="30" t="s">
        <v>1151</v>
      </c>
      <c r="I1164" s="30"/>
      <c r="J1164" s="30"/>
      <c r="K1164" s="30"/>
      <c r="L1164" s="30"/>
      <c r="M1164" s="30" t="s">
        <v>922</v>
      </c>
      <c r="N1164" s="30"/>
      <c r="O1164" s="30"/>
      <c r="P1164" s="30"/>
      <c r="Q1164" s="30"/>
      <c r="R1164" s="30"/>
      <c r="S1164" s="30"/>
      <c r="T1164" s="30"/>
      <c r="U1164" s="30"/>
      <c r="V1164" s="30"/>
      <c r="W1164" s="6">
        <v>24</v>
      </c>
      <c r="X1164" s="15">
        <v>80</v>
      </c>
      <c r="Y1164" s="47">
        <v>135</v>
      </c>
      <c r="Z1164" s="47"/>
      <c r="AC1164" t="str">
        <f t="shared" si="199"/>
        <v>Duhamel</v>
      </c>
      <c r="AD1164" t="str">
        <f t="shared" si="200"/>
        <v>MÉ</v>
      </c>
      <c r="AE1164" t="str">
        <f t="shared" si="198"/>
        <v>TRUE</v>
      </c>
      <c r="AG1164">
        <f t="shared" si="201"/>
        <v>24</v>
      </c>
      <c r="AH1164">
        <f t="shared" si="202"/>
        <v>80</v>
      </c>
      <c r="AI1164">
        <f t="shared" si="203"/>
        <v>135</v>
      </c>
      <c r="AJ1164" t="str">
        <f t="shared" si="204"/>
        <v>Duhamel</v>
      </c>
      <c r="AK1164">
        <f t="shared" si="205"/>
        <v>24996</v>
      </c>
      <c r="AL1164" t="str">
        <f t="shared" si="206"/>
        <v>2480135</v>
      </c>
      <c r="AN1164">
        <f t="shared" si="207"/>
        <v>7</v>
      </c>
      <c r="AO1164">
        <f t="shared" si="208"/>
        <v>2</v>
      </c>
    </row>
    <row r="1165" spans="1:41" x14ac:dyDescent="0.2">
      <c r="A1165" s="29"/>
      <c r="B1165" s="29"/>
      <c r="C1165" s="29"/>
      <c r="D1165" s="29"/>
      <c r="E1165" s="29"/>
      <c r="F1165" s="29"/>
      <c r="G1165" s="29"/>
      <c r="H1165" s="30" t="s">
        <v>1152</v>
      </c>
      <c r="I1165" s="30"/>
      <c r="J1165" s="30"/>
      <c r="K1165" s="30"/>
      <c r="L1165" s="30"/>
      <c r="M1165" s="51" t="s">
        <v>887</v>
      </c>
      <c r="N1165" s="51"/>
      <c r="O1165" s="51"/>
      <c r="P1165" s="51"/>
      <c r="Q1165" s="51"/>
      <c r="R1165" s="51"/>
      <c r="S1165" s="51"/>
      <c r="T1165" s="51"/>
      <c r="U1165" s="51"/>
      <c r="V1165" s="51"/>
      <c r="W1165" s="6">
        <v>24</v>
      </c>
      <c r="X1165" s="15">
        <v>46</v>
      </c>
      <c r="Y1165" s="31">
        <v>50</v>
      </c>
      <c r="Z1165" s="31"/>
      <c r="AC1165" t="str">
        <f t="shared" si="199"/>
        <v>Dunham</v>
      </c>
      <c r="AD1165" t="str">
        <f t="shared" si="200"/>
        <v>V</v>
      </c>
      <c r="AE1165" t="str">
        <f t="shared" si="198"/>
        <v>TRUE</v>
      </c>
      <c r="AG1165">
        <f t="shared" si="201"/>
        <v>24</v>
      </c>
      <c r="AH1165">
        <f t="shared" si="202"/>
        <v>46</v>
      </c>
      <c r="AI1165">
        <f t="shared" si="203"/>
        <v>50</v>
      </c>
      <c r="AJ1165" t="str">
        <f t="shared" si="204"/>
        <v>Dunham</v>
      </c>
      <c r="AK1165">
        <f t="shared" si="205"/>
        <v>24996</v>
      </c>
      <c r="AL1165" t="str">
        <f t="shared" si="206"/>
        <v>2446050</v>
      </c>
      <c r="AN1165">
        <f t="shared" si="207"/>
        <v>6</v>
      </c>
      <c r="AO1165">
        <f t="shared" si="208"/>
        <v>1</v>
      </c>
    </row>
    <row r="1166" spans="1:41" x14ac:dyDescent="0.2">
      <c r="A1166" s="29"/>
      <c r="B1166" s="29"/>
      <c r="C1166" s="29"/>
      <c r="D1166" s="29"/>
      <c r="E1166" s="29"/>
      <c r="F1166" s="29"/>
      <c r="G1166" s="29"/>
      <c r="H1166" s="30" t="s">
        <v>1153</v>
      </c>
      <c r="I1166" s="30"/>
      <c r="J1166" s="30"/>
      <c r="K1166" s="30"/>
      <c r="L1166" s="30"/>
      <c r="M1166" s="51" t="s">
        <v>887</v>
      </c>
      <c r="N1166" s="51"/>
      <c r="O1166" s="51"/>
      <c r="P1166" s="51"/>
      <c r="Q1166" s="51"/>
      <c r="R1166" s="51"/>
      <c r="S1166" s="51"/>
      <c r="T1166" s="51"/>
      <c r="U1166" s="51"/>
      <c r="V1166" s="51"/>
      <c r="W1166" s="6">
        <v>24</v>
      </c>
      <c r="X1166" s="15">
        <v>87</v>
      </c>
      <c r="Y1166" s="31">
        <v>5</v>
      </c>
      <c r="Z1166" s="31"/>
      <c r="AC1166" t="str">
        <f t="shared" si="199"/>
        <v>Duparquet</v>
      </c>
      <c r="AD1166" t="str">
        <f t="shared" si="200"/>
        <v>V</v>
      </c>
      <c r="AE1166" t="str">
        <f t="shared" si="198"/>
        <v>TRUE</v>
      </c>
      <c r="AG1166">
        <f t="shared" si="201"/>
        <v>24</v>
      </c>
      <c r="AH1166">
        <f t="shared" si="202"/>
        <v>87</v>
      </c>
      <c r="AI1166">
        <f t="shared" si="203"/>
        <v>5</v>
      </c>
      <c r="AJ1166" t="str">
        <f t="shared" si="204"/>
        <v>Duparquet</v>
      </c>
      <c r="AK1166">
        <f t="shared" si="205"/>
        <v>24996</v>
      </c>
      <c r="AL1166" t="str">
        <f t="shared" si="206"/>
        <v>2487005</v>
      </c>
      <c r="AN1166">
        <f t="shared" si="207"/>
        <v>9</v>
      </c>
      <c r="AO1166">
        <f t="shared" si="208"/>
        <v>1</v>
      </c>
    </row>
    <row r="1167" spans="1:41" x14ac:dyDescent="0.2">
      <c r="A1167" s="29"/>
      <c r="B1167" s="29"/>
      <c r="C1167" s="29"/>
      <c r="D1167" s="29"/>
      <c r="E1167" s="29"/>
      <c r="F1167" s="29"/>
      <c r="G1167" s="29"/>
      <c r="H1167" s="30" t="s">
        <v>1154</v>
      </c>
      <c r="I1167" s="30"/>
      <c r="J1167" s="30"/>
      <c r="K1167" s="30"/>
      <c r="L1167" s="30"/>
      <c r="M1167" s="30" t="s">
        <v>922</v>
      </c>
      <c r="N1167" s="30"/>
      <c r="O1167" s="30"/>
      <c r="P1167" s="30"/>
      <c r="Q1167" s="30"/>
      <c r="R1167" s="30"/>
      <c r="S1167" s="30"/>
      <c r="T1167" s="30"/>
      <c r="U1167" s="30"/>
      <c r="V1167" s="30"/>
      <c r="W1167" s="6">
        <v>24</v>
      </c>
      <c r="X1167" s="15">
        <v>46</v>
      </c>
      <c r="Y1167" s="31">
        <v>85</v>
      </c>
      <c r="Z1167" s="31"/>
      <c r="AC1167" t="str">
        <f t="shared" si="199"/>
        <v>East Farnham</v>
      </c>
      <c r="AD1167" t="str">
        <f t="shared" si="200"/>
        <v>MÉ</v>
      </c>
      <c r="AE1167" t="str">
        <f t="shared" si="198"/>
        <v>TRUE</v>
      </c>
      <c r="AG1167">
        <f t="shared" si="201"/>
        <v>24</v>
      </c>
      <c r="AH1167">
        <f t="shared" si="202"/>
        <v>46</v>
      </c>
      <c r="AI1167">
        <f t="shared" si="203"/>
        <v>85</v>
      </c>
      <c r="AJ1167" t="str">
        <f t="shared" si="204"/>
        <v>East Farnham</v>
      </c>
      <c r="AK1167">
        <f t="shared" si="205"/>
        <v>24996</v>
      </c>
      <c r="AL1167" t="str">
        <f t="shared" si="206"/>
        <v>2446085</v>
      </c>
      <c r="AN1167">
        <f t="shared" si="207"/>
        <v>12</v>
      </c>
      <c r="AO1167">
        <f t="shared" si="208"/>
        <v>2</v>
      </c>
    </row>
    <row r="1168" spans="1:41" x14ac:dyDescent="0.2">
      <c r="A1168" s="29"/>
      <c r="B1168" s="29"/>
      <c r="C1168" s="29"/>
      <c r="D1168" s="29"/>
      <c r="E1168" s="29"/>
      <c r="F1168" s="29"/>
      <c r="G1168" s="29"/>
      <c r="H1168" s="30" t="s">
        <v>1155</v>
      </c>
      <c r="I1168" s="30"/>
      <c r="J1168" s="30"/>
      <c r="K1168" s="30"/>
      <c r="L1168" s="30"/>
      <c r="M1168" s="30" t="s">
        <v>922</v>
      </c>
      <c r="N1168" s="30"/>
      <c r="O1168" s="30"/>
      <c r="P1168" s="30"/>
      <c r="Q1168" s="30"/>
      <c r="R1168" s="30"/>
      <c r="S1168" s="30"/>
      <c r="T1168" s="30"/>
      <c r="U1168" s="30"/>
      <c r="V1168" s="30"/>
      <c r="W1168" s="6">
        <v>24</v>
      </c>
      <c r="X1168" s="15">
        <v>45</v>
      </c>
      <c r="Y1168" s="31">
        <v>93</v>
      </c>
      <c r="Z1168" s="31"/>
      <c r="AC1168" t="str">
        <f t="shared" si="199"/>
        <v>Eastman</v>
      </c>
      <c r="AD1168" t="str">
        <f t="shared" si="200"/>
        <v>MÉ</v>
      </c>
      <c r="AE1168" t="str">
        <f t="shared" si="198"/>
        <v>TRUE</v>
      </c>
      <c r="AG1168">
        <f t="shared" si="201"/>
        <v>24</v>
      </c>
      <c r="AH1168">
        <f t="shared" si="202"/>
        <v>45</v>
      </c>
      <c r="AI1168">
        <f t="shared" si="203"/>
        <v>93</v>
      </c>
      <c r="AJ1168" t="str">
        <f t="shared" si="204"/>
        <v>Eastman</v>
      </c>
      <c r="AK1168">
        <f t="shared" si="205"/>
        <v>24996</v>
      </c>
      <c r="AL1168" t="str">
        <f t="shared" si="206"/>
        <v>2445093</v>
      </c>
      <c r="AN1168">
        <f t="shared" si="207"/>
        <v>7</v>
      </c>
      <c r="AO1168">
        <f t="shared" si="208"/>
        <v>2</v>
      </c>
    </row>
    <row r="1169" spans="1:41" x14ac:dyDescent="0.2">
      <c r="A1169" s="29"/>
      <c r="B1169" s="29"/>
      <c r="C1169" s="29"/>
      <c r="D1169" s="29"/>
      <c r="E1169" s="29"/>
      <c r="F1169" s="29"/>
      <c r="G1169" s="29"/>
      <c r="H1169" s="30" t="s">
        <v>1156</v>
      </c>
      <c r="I1169" s="30"/>
      <c r="J1169" s="30"/>
      <c r="K1169" s="30"/>
      <c r="L1169" s="30"/>
      <c r="M1169" s="30" t="s">
        <v>922</v>
      </c>
      <c r="N1169" s="30"/>
      <c r="O1169" s="30"/>
      <c r="P1169" s="30"/>
      <c r="Q1169" s="30"/>
      <c r="R1169" s="30"/>
      <c r="S1169" s="30"/>
      <c r="T1169" s="30"/>
      <c r="U1169" s="30"/>
      <c r="V1169" s="30"/>
      <c r="W1169" s="6">
        <v>24</v>
      </c>
      <c r="X1169" s="15">
        <v>62</v>
      </c>
      <c r="Y1169" s="31">
        <v>53</v>
      </c>
      <c r="Z1169" s="31"/>
      <c r="AC1169" t="str">
        <f t="shared" si="199"/>
        <v>Entrelacs</v>
      </c>
      <c r="AD1169" t="str">
        <f t="shared" si="200"/>
        <v>MÉ</v>
      </c>
      <c r="AE1169" t="str">
        <f t="shared" si="198"/>
        <v>TRUE</v>
      </c>
      <c r="AG1169">
        <f t="shared" si="201"/>
        <v>24</v>
      </c>
      <c r="AH1169">
        <f t="shared" si="202"/>
        <v>62</v>
      </c>
      <c r="AI1169">
        <f t="shared" si="203"/>
        <v>53</v>
      </c>
      <c r="AJ1169" t="str">
        <f t="shared" si="204"/>
        <v>Entrelacs</v>
      </c>
      <c r="AK1169">
        <f t="shared" si="205"/>
        <v>24996</v>
      </c>
      <c r="AL1169" t="str">
        <f t="shared" si="206"/>
        <v>2462053</v>
      </c>
      <c r="AN1169">
        <f t="shared" si="207"/>
        <v>9</v>
      </c>
      <c r="AO1169">
        <f t="shared" si="208"/>
        <v>2</v>
      </c>
    </row>
    <row r="1170" spans="1:41" x14ac:dyDescent="0.2">
      <c r="A1170" s="29"/>
      <c r="B1170" s="29"/>
      <c r="C1170" s="29"/>
      <c r="D1170" s="29"/>
      <c r="E1170" s="29"/>
      <c r="F1170" s="29"/>
      <c r="G1170" s="29"/>
      <c r="H1170" s="30" t="s">
        <v>1157</v>
      </c>
      <c r="I1170" s="30"/>
      <c r="J1170" s="30"/>
      <c r="K1170" s="30"/>
      <c r="L1170" s="30"/>
      <c r="M1170" s="30" t="s">
        <v>922</v>
      </c>
      <c r="N1170" s="30"/>
      <c r="O1170" s="30"/>
      <c r="P1170" s="30"/>
      <c r="Q1170" s="30"/>
      <c r="R1170" s="30"/>
      <c r="S1170" s="30"/>
      <c r="T1170" s="30"/>
      <c r="U1170" s="30"/>
      <c r="V1170" s="30"/>
      <c r="W1170" s="6">
        <v>24</v>
      </c>
      <c r="X1170" s="7">
        <v>6</v>
      </c>
      <c r="Y1170" s="31">
        <v>25</v>
      </c>
      <c r="Z1170" s="31"/>
      <c r="AC1170" t="str">
        <f t="shared" si="199"/>
        <v>Escuminac</v>
      </c>
      <c r="AD1170" t="str">
        <f t="shared" si="200"/>
        <v>MÉ</v>
      </c>
      <c r="AE1170" t="str">
        <f t="shared" si="198"/>
        <v>TRUE</v>
      </c>
      <c r="AG1170">
        <f t="shared" si="201"/>
        <v>24</v>
      </c>
      <c r="AH1170">
        <f t="shared" si="202"/>
        <v>6</v>
      </c>
      <c r="AI1170">
        <f t="shared" si="203"/>
        <v>25</v>
      </c>
      <c r="AJ1170" t="str">
        <f t="shared" si="204"/>
        <v>Escuminac</v>
      </c>
      <c r="AK1170">
        <f t="shared" si="205"/>
        <v>24996</v>
      </c>
      <c r="AL1170" t="str">
        <f t="shared" si="206"/>
        <v>2406025</v>
      </c>
      <c r="AN1170">
        <f t="shared" si="207"/>
        <v>9</v>
      </c>
      <c r="AO1170">
        <f t="shared" si="208"/>
        <v>2</v>
      </c>
    </row>
    <row r="1171" spans="1:41" x14ac:dyDescent="0.2">
      <c r="A1171" s="29"/>
      <c r="B1171" s="29"/>
      <c r="C1171" s="29"/>
      <c r="D1171" s="29"/>
      <c r="E1171" s="29"/>
      <c r="F1171" s="29"/>
      <c r="G1171" s="29"/>
      <c r="H1171" s="30" t="s">
        <v>1158</v>
      </c>
      <c r="I1171" s="30"/>
      <c r="J1171" s="30"/>
      <c r="K1171" s="30"/>
      <c r="L1171" s="30"/>
      <c r="M1171" s="30" t="s">
        <v>272</v>
      </c>
      <c r="N1171" s="30"/>
      <c r="O1171" s="30"/>
      <c r="P1171" s="30"/>
      <c r="Q1171" s="30"/>
      <c r="R1171" s="30"/>
      <c r="S1171" s="30"/>
      <c r="T1171" s="30"/>
      <c r="U1171" s="30"/>
      <c r="V1171" s="30"/>
      <c r="W1171" s="6">
        <v>24</v>
      </c>
      <c r="X1171" s="15">
        <v>95</v>
      </c>
      <c r="Y1171" s="47">
        <v>802</v>
      </c>
      <c r="Z1171" s="47"/>
      <c r="AC1171" t="str">
        <f t="shared" si="199"/>
        <v>Essipit</v>
      </c>
      <c r="AD1171" t="str">
        <f t="shared" si="200"/>
        <v>IRI</v>
      </c>
      <c r="AE1171" t="str">
        <f t="shared" si="198"/>
        <v>TRUE</v>
      </c>
      <c r="AG1171">
        <f t="shared" si="201"/>
        <v>24</v>
      </c>
      <c r="AH1171">
        <f t="shared" si="202"/>
        <v>95</v>
      </c>
      <c r="AI1171">
        <f t="shared" si="203"/>
        <v>802</v>
      </c>
      <c r="AJ1171" t="str">
        <f t="shared" si="204"/>
        <v>Essipit</v>
      </c>
      <c r="AK1171">
        <f t="shared" si="205"/>
        <v>24996</v>
      </c>
      <c r="AL1171" t="str">
        <f t="shared" si="206"/>
        <v>2495802</v>
      </c>
      <c r="AN1171">
        <f t="shared" si="207"/>
        <v>7</v>
      </c>
      <c r="AO1171">
        <f t="shared" si="208"/>
        <v>3</v>
      </c>
    </row>
    <row r="1172" spans="1:41" x14ac:dyDescent="0.2">
      <c r="A1172" s="29"/>
      <c r="B1172" s="29"/>
      <c r="C1172" s="29"/>
      <c r="D1172" s="29"/>
      <c r="E1172" s="29"/>
      <c r="F1172" s="29"/>
      <c r="G1172" s="29"/>
      <c r="H1172" s="30" t="s">
        <v>1159</v>
      </c>
      <c r="I1172" s="30"/>
      <c r="J1172" s="30"/>
      <c r="K1172" s="30"/>
      <c r="L1172" s="30"/>
      <c r="M1172" s="30" t="s">
        <v>922</v>
      </c>
      <c r="N1172" s="30"/>
      <c r="O1172" s="30"/>
      <c r="P1172" s="30"/>
      <c r="Q1172" s="30"/>
      <c r="R1172" s="30"/>
      <c r="S1172" s="30"/>
      <c r="T1172" s="30"/>
      <c r="U1172" s="30"/>
      <c r="V1172" s="30"/>
      <c r="W1172" s="6">
        <v>24</v>
      </c>
      <c r="X1172" s="15">
        <v>80</v>
      </c>
      <c r="Y1172" s="31">
        <v>5</v>
      </c>
      <c r="Z1172" s="31"/>
      <c r="AC1172" t="str">
        <f t="shared" si="199"/>
        <v>Fassett</v>
      </c>
      <c r="AD1172" t="str">
        <f t="shared" si="200"/>
        <v>MÉ</v>
      </c>
      <c r="AE1172" t="str">
        <f t="shared" si="198"/>
        <v>TRUE</v>
      </c>
      <c r="AG1172">
        <f t="shared" si="201"/>
        <v>24</v>
      </c>
      <c r="AH1172">
        <f t="shared" si="202"/>
        <v>80</v>
      </c>
      <c r="AI1172">
        <f t="shared" si="203"/>
        <v>5</v>
      </c>
      <c r="AJ1172" t="str">
        <f t="shared" si="204"/>
        <v>Fassett</v>
      </c>
      <c r="AK1172">
        <f t="shared" si="205"/>
        <v>24996</v>
      </c>
      <c r="AL1172" t="str">
        <f t="shared" si="206"/>
        <v>2480005</v>
      </c>
      <c r="AN1172">
        <f t="shared" si="207"/>
        <v>7</v>
      </c>
      <c r="AO1172">
        <f t="shared" si="208"/>
        <v>2</v>
      </c>
    </row>
    <row r="1173" spans="1:41" x14ac:dyDescent="0.2">
      <c r="A1173" s="29"/>
      <c r="B1173" s="29"/>
      <c r="C1173" s="29"/>
      <c r="D1173" s="29"/>
      <c r="E1173" s="29"/>
      <c r="F1173" s="29"/>
      <c r="G1173" s="29"/>
      <c r="H1173" s="30" t="s">
        <v>1160</v>
      </c>
      <c r="I1173" s="30"/>
      <c r="J1173" s="30"/>
      <c r="K1173" s="30"/>
      <c r="L1173" s="30"/>
      <c r="M1173" s="30" t="s">
        <v>922</v>
      </c>
      <c r="N1173" s="30"/>
      <c r="O1173" s="30"/>
      <c r="P1173" s="30"/>
      <c r="Q1173" s="30"/>
      <c r="R1173" s="30"/>
      <c r="S1173" s="30"/>
      <c r="T1173" s="30"/>
      <c r="U1173" s="30"/>
      <c r="V1173" s="30"/>
      <c r="W1173" s="6">
        <v>24</v>
      </c>
      <c r="X1173" s="15">
        <v>94</v>
      </c>
      <c r="Y1173" s="47">
        <v>220</v>
      </c>
      <c r="Z1173" s="47"/>
      <c r="AC1173" t="str">
        <f t="shared" si="199"/>
        <v>Ferland-et-Boilleau</v>
      </c>
      <c r="AD1173" t="str">
        <f t="shared" si="200"/>
        <v>MÉ</v>
      </c>
      <c r="AE1173" t="str">
        <f t="shared" si="198"/>
        <v>TRUE</v>
      </c>
      <c r="AG1173">
        <f t="shared" si="201"/>
        <v>24</v>
      </c>
      <c r="AH1173">
        <f t="shared" si="202"/>
        <v>94</v>
      </c>
      <c r="AI1173">
        <f t="shared" si="203"/>
        <v>220</v>
      </c>
      <c r="AJ1173" t="str">
        <f t="shared" si="204"/>
        <v>Ferland-et-Boilleau</v>
      </c>
      <c r="AK1173">
        <f t="shared" si="205"/>
        <v>24996</v>
      </c>
      <c r="AL1173" t="str">
        <f t="shared" si="206"/>
        <v>2494220</v>
      </c>
      <c r="AN1173">
        <f t="shared" si="207"/>
        <v>19</v>
      </c>
      <c r="AO1173">
        <f t="shared" si="208"/>
        <v>2</v>
      </c>
    </row>
    <row r="1174" spans="1:41" x14ac:dyDescent="0.2">
      <c r="A1174" s="11" t="s">
        <v>0</v>
      </c>
      <c r="B1174" s="33" t="s">
        <v>1</v>
      </c>
      <c r="C1174" s="33"/>
      <c r="D1174" s="33"/>
      <c r="E1174" s="33"/>
      <c r="F1174" s="33"/>
      <c r="G1174" s="33" t="s">
        <v>2</v>
      </c>
      <c r="H1174" s="33"/>
      <c r="I1174" s="33"/>
      <c r="J1174" s="33"/>
      <c r="K1174" s="33"/>
      <c r="L1174" s="33"/>
      <c r="M1174" s="33"/>
      <c r="N1174" s="33"/>
      <c r="O1174" s="33"/>
      <c r="P1174" s="33" t="s">
        <v>3</v>
      </c>
      <c r="Q1174" s="33"/>
      <c r="R1174" s="33"/>
      <c r="S1174" s="33"/>
      <c r="T1174" s="33"/>
      <c r="U1174" s="33"/>
      <c r="V1174" s="33"/>
      <c r="W1174" s="11" t="s">
        <v>4</v>
      </c>
      <c r="X1174" s="12" t="s">
        <v>5</v>
      </c>
      <c r="Y1174" s="33" t="s">
        <v>6</v>
      </c>
      <c r="Z1174" s="33"/>
      <c r="AC1174" t="str">
        <f t="shared" si="199"/>
        <v>CSD component name</v>
      </c>
      <c r="AD1174" t="str">
        <f t="shared" si="200"/>
        <v>CSD TYPE</v>
      </c>
      <c r="AE1174" t="str">
        <f t="shared" si="198"/>
        <v>FALSE</v>
      </c>
      <c r="AG1174" t="str">
        <f t="shared" si="201"/>
        <v/>
      </c>
      <c r="AH1174" t="str">
        <f t="shared" si="202"/>
        <v/>
      </c>
      <c r="AI1174" t="str">
        <f t="shared" si="203"/>
        <v/>
      </c>
      <c r="AJ1174" t="str">
        <f t="shared" si="204"/>
        <v/>
      </c>
      <c r="AK1174">
        <f t="shared" si="205"/>
        <v>24996</v>
      </c>
      <c r="AL1174" t="str">
        <f t="shared" si="206"/>
        <v/>
      </c>
      <c r="AN1174">
        <f t="shared" si="207"/>
        <v>18</v>
      </c>
      <c r="AO1174" t="str">
        <f t="shared" si="208"/>
        <v/>
      </c>
    </row>
    <row r="1175" spans="1:41" x14ac:dyDescent="0.2">
      <c r="A1175" s="3" t="s">
        <v>943</v>
      </c>
      <c r="B1175" s="43"/>
      <c r="C1175" s="43"/>
      <c r="D1175" s="43"/>
      <c r="E1175" s="43"/>
      <c r="F1175" s="43"/>
      <c r="G1175" s="52" t="s">
        <v>1161</v>
      </c>
      <c r="H1175" s="52"/>
      <c r="I1175" s="52"/>
      <c r="J1175" s="52"/>
      <c r="K1175" s="52"/>
      <c r="L1175" s="52"/>
      <c r="M1175" s="52"/>
      <c r="N1175" s="52"/>
      <c r="O1175" s="52"/>
      <c r="P1175" s="54" t="s">
        <v>922</v>
      </c>
      <c r="Q1175" s="54"/>
      <c r="R1175" s="54"/>
      <c r="S1175" s="54"/>
      <c r="T1175" s="54"/>
      <c r="U1175" s="54"/>
      <c r="V1175" s="54"/>
      <c r="W1175" s="13">
        <v>24</v>
      </c>
      <c r="X1175" s="21">
        <v>46</v>
      </c>
      <c r="Y1175" s="55">
        <v>10</v>
      </c>
      <c r="Z1175" s="55"/>
      <c r="AC1175" t="str">
        <f t="shared" si="199"/>
        <v>Frelighsburg</v>
      </c>
      <c r="AD1175" t="str">
        <f t="shared" si="200"/>
        <v>MÉ</v>
      </c>
      <c r="AE1175" t="str">
        <f t="shared" si="198"/>
        <v>TRUE</v>
      </c>
      <c r="AG1175">
        <f t="shared" si="201"/>
        <v>24</v>
      </c>
      <c r="AH1175">
        <f t="shared" si="202"/>
        <v>46</v>
      </c>
      <c r="AI1175">
        <f t="shared" si="203"/>
        <v>10</v>
      </c>
      <c r="AJ1175" t="str">
        <f t="shared" si="204"/>
        <v>Frelighsburg</v>
      </c>
      <c r="AK1175">
        <f t="shared" si="205"/>
        <v>24996</v>
      </c>
      <c r="AL1175" t="str">
        <f t="shared" si="206"/>
        <v>2446010</v>
      </c>
      <c r="AN1175">
        <f t="shared" si="207"/>
        <v>12</v>
      </c>
      <c r="AO1175">
        <f t="shared" si="208"/>
        <v>2</v>
      </c>
    </row>
    <row r="1176" spans="1:41" x14ac:dyDescent="0.2">
      <c r="A1176" s="4"/>
      <c r="B1176" s="29"/>
      <c r="C1176" s="29"/>
      <c r="D1176" s="29"/>
      <c r="E1176" s="29"/>
      <c r="F1176" s="29"/>
      <c r="G1176" s="30" t="s">
        <v>1162</v>
      </c>
      <c r="H1176" s="30"/>
      <c r="I1176" s="30"/>
      <c r="J1176" s="30"/>
      <c r="K1176" s="30"/>
      <c r="L1176" s="30"/>
      <c r="M1176" s="30"/>
      <c r="N1176" s="30"/>
      <c r="O1176" s="30"/>
      <c r="P1176" s="51" t="s">
        <v>643</v>
      </c>
      <c r="Q1176" s="51"/>
      <c r="R1176" s="51"/>
      <c r="S1176" s="51"/>
      <c r="T1176" s="51"/>
      <c r="U1176" s="51"/>
      <c r="V1176" s="51"/>
      <c r="W1176" s="6">
        <v>24</v>
      </c>
      <c r="X1176" s="15">
        <v>35</v>
      </c>
      <c r="Y1176" s="31">
        <v>40</v>
      </c>
      <c r="Z1176" s="31"/>
      <c r="AC1176" t="str">
        <f t="shared" si="199"/>
        <v>Grandes-Piles</v>
      </c>
      <c r="AD1176" t="str">
        <f t="shared" si="200"/>
        <v>VL</v>
      </c>
      <c r="AE1176" t="str">
        <f t="shared" si="198"/>
        <v>TRUE</v>
      </c>
      <c r="AG1176">
        <f t="shared" si="201"/>
        <v>24</v>
      </c>
      <c r="AH1176">
        <f t="shared" si="202"/>
        <v>35</v>
      </c>
      <c r="AI1176">
        <f t="shared" si="203"/>
        <v>40</v>
      </c>
      <c r="AJ1176" t="str">
        <f t="shared" si="204"/>
        <v>Grandes-Piles</v>
      </c>
      <c r="AK1176">
        <f t="shared" si="205"/>
        <v>24996</v>
      </c>
      <c r="AL1176" t="str">
        <f t="shared" si="206"/>
        <v>2435040</v>
      </c>
      <c r="AN1176">
        <f t="shared" si="207"/>
        <v>13</v>
      </c>
      <c r="AO1176">
        <f t="shared" si="208"/>
        <v>2</v>
      </c>
    </row>
    <row r="1177" spans="1:41" x14ac:dyDescent="0.2">
      <c r="A1177" s="4"/>
      <c r="B1177" s="29"/>
      <c r="C1177" s="29"/>
      <c r="D1177" s="29"/>
      <c r="E1177" s="29"/>
      <c r="F1177" s="29"/>
      <c r="G1177" s="30" t="s">
        <v>1163</v>
      </c>
      <c r="H1177" s="30"/>
      <c r="I1177" s="30"/>
      <c r="J1177" s="30"/>
      <c r="K1177" s="30"/>
      <c r="L1177" s="30"/>
      <c r="M1177" s="30"/>
      <c r="N1177" s="30"/>
      <c r="O1177" s="30"/>
      <c r="P1177" s="51" t="s">
        <v>922</v>
      </c>
      <c r="Q1177" s="51"/>
      <c r="R1177" s="51"/>
      <c r="S1177" s="51"/>
      <c r="T1177" s="51"/>
      <c r="U1177" s="51"/>
      <c r="V1177" s="51"/>
      <c r="W1177" s="6">
        <v>24</v>
      </c>
      <c r="X1177" s="15">
        <v>50</v>
      </c>
      <c r="Y1177" s="31">
        <v>65</v>
      </c>
      <c r="Z1177" s="31"/>
      <c r="AC1177" t="str">
        <f t="shared" si="199"/>
        <v>Grand-Saint-Esprit</v>
      </c>
      <c r="AD1177" t="str">
        <f t="shared" si="200"/>
        <v>MÉ</v>
      </c>
      <c r="AE1177" t="str">
        <f t="shared" si="198"/>
        <v>TRUE</v>
      </c>
      <c r="AG1177">
        <f t="shared" si="201"/>
        <v>24</v>
      </c>
      <c r="AH1177">
        <f t="shared" si="202"/>
        <v>50</v>
      </c>
      <c r="AI1177">
        <f t="shared" si="203"/>
        <v>65</v>
      </c>
      <c r="AJ1177" t="str">
        <f t="shared" si="204"/>
        <v>Grand-Saint-Esprit</v>
      </c>
      <c r="AK1177">
        <f t="shared" si="205"/>
        <v>24996</v>
      </c>
      <c r="AL1177" t="str">
        <f t="shared" si="206"/>
        <v>2450065</v>
      </c>
      <c r="AN1177">
        <f t="shared" si="207"/>
        <v>18</v>
      </c>
      <c r="AO1177">
        <f t="shared" si="208"/>
        <v>2</v>
      </c>
    </row>
    <row r="1178" spans="1:41" x14ac:dyDescent="0.2">
      <c r="A1178" s="4"/>
      <c r="B1178" s="29"/>
      <c r="C1178" s="29"/>
      <c r="D1178" s="29"/>
      <c r="E1178" s="29"/>
      <c r="F1178" s="29"/>
      <c r="G1178" s="30" t="s">
        <v>1164</v>
      </c>
      <c r="H1178" s="30"/>
      <c r="I1178" s="30"/>
      <c r="J1178" s="30"/>
      <c r="K1178" s="30"/>
      <c r="L1178" s="30"/>
      <c r="M1178" s="30"/>
      <c r="N1178" s="30"/>
      <c r="O1178" s="30"/>
      <c r="P1178" s="51" t="s">
        <v>922</v>
      </c>
      <c r="Q1178" s="51"/>
      <c r="R1178" s="51"/>
      <c r="S1178" s="51"/>
      <c r="T1178" s="51"/>
      <c r="U1178" s="51"/>
      <c r="V1178" s="51"/>
      <c r="W1178" s="6">
        <v>24</v>
      </c>
      <c r="X1178" s="15">
        <v>76</v>
      </c>
      <c r="Y1178" s="31">
        <v>52</v>
      </c>
      <c r="Z1178" s="31"/>
      <c r="AC1178" t="str">
        <f t="shared" si="199"/>
        <v>Grenville-sur-la-Rouge</v>
      </c>
      <c r="AD1178" t="str">
        <f t="shared" si="200"/>
        <v>MÉ</v>
      </c>
      <c r="AE1178" t="str">
        <f t="shared" si="198"/>
        <v>TRUE</v>
      </c>
      <c r="AG1178">
        <f t="shared" si="201"/>
        <v>24</v>
      </c>
      <c r="AH1178">
        <f t="shared" si="202"/>
        <v>76</v>
      </c>
      <c r="AI1178">
        <f t="shared" si="203"/>
        <v>52</v>
      </c>
      <c r="AJ1178" t="str">
        <f t="shared" si="204"/>
        <v>Grenville-sur-la-Rouge</v>
      </c>
      <c r="AK1178">
        <f t="shared" si="205"/>
        <v>24996</v>
      </c>
      <c r="AL1178" t="str">
        <f t="shared" si="206"/>
        <v>2476052</v>
      </c>
      <c r="AN1178">
        <f t="shared" si="207"/>
        <v>22</v>
      </c>
      <c r="AO1178">
        <f t="shared" si="208"/>
        <v>2</v>
      </c>
    </row>
    <row r="1179" spans="1:41" x14ac:dyDescent="0.2">
      <c r="A1179" s="4"/>
      <c r="B1179" s="29"/>
      <c r="C1179" s="29"/>
      <c r="D1179" s="29"/>
      <c r="E1179" s="29"/>
      <c r="F1179" s="29"/>
      <c r="G1179" s="30" t="s">
        <v>1030</v>
      </c>
      <c r="H1179" s="30"/>
      <c r="I1179" s="30"/>
      <c r="J1179" s="30"/>
      <c r="K1179" s="30"/>
      <c r="L1179" s="30"/>
      <c r="M1179" s="30"/>
      <c r="N1179" s="30"/>
      <c r="O1179" s="30"/>
      <c r="P1179" s="51" t="s">
        <v>922</v>
      </c>
      <c r="Q1179" s="51"/>
      <c r="R1179" s="51"/>
      <c r="S1179" s="51"/>
      <c r="T1179" s="51"/>
      <c r="U1179" s="51"/>
      <c r="V1179" s="51"/>
      <c r="W1179" s="6">
        <v>24</v>
      </c>
      <c r="X1179" s="15">
        <v>45</v>
      </c>
      <c r="Y1179" s="31">
        <v>43</v>
      </c>
      <c r="Z1179" s="31"/>
      <c r="AC1179" t="str">
        <f t="shared" si="199"/>
        <v>Hatley</v>
      </c>
      <c r="AD1179" t="str">
        <f t="shared" si="200"/>
        <v>MÉ</v>
      </c>
      <c r="AE1179" t="str">
        <f t="shared" si="198"/>
        <v>TRUE</v>
      </c>
      <c r="AG1179">
        <f t="shared" si="201"/>
        <v>24</v>
      </c>
      <c r="AH1179">
        <f t="shared" si="202"/>
        <v>45</v>
      </c>
      <c r="AI1179">
        <f t="shared" si="203"/>
        <v>43</v>
      </c>
      <c r="AJ1179" t="str">
        <f t="shared" si="204"/>
        <v>Hatley</v>
      </c>
      <c r="AK1179">
        <f t="shared" si="205"/>
        <v>24996</v>
      </c>
      <c r="AL1179" t="str">
        <f t="shared" si="206"/>
        <v>2445043</v>
      </c>
      <c r="AN1179">
        <f t="shared" si="207"/>
        <v>6</v>
      </c>
      <c r="AO1179">
        <f t="shared" si="208"/>
        <v>2</v>
      </c>
    </row>
    <row r="1180" spans="1:41" x14ac:dyDescent="0.2">
      <c r="A1180" s="4"/>
      <c r="B1180" s="29"/>
      <c r="C1180" s="29"/>
      <c r="D1180" s="29"/>
      <c r="E1180" s="29"/>
      <c r="F1180" s="29"/>
      <c r="G1180" s="30" t="s">
        <v>1165</v>
      </c>
      <c r="H1180" s="30"/>
      <c r="I1180" s="30"/>
      <c r="J1180" s="30"/>
      <c r="K1180" s="30"/>
      <c r="L1180" s="30"/>
      <c r="M1180" s="30"/>
      <c r="N1180" s="30"/>
      <c r="O1180" s="30"/>
      <c r="P1180" s="51" t="s">
        <v>922</v>
      </c>
      <c r="Q1180" s="51"/>
      <c r="R1180" s="51"/>
      <c r="S1180" s="51"/>
      <c r="T1180" s="51"/>
      <c r="U1180" s="51"/>
      <c r="V1180" s="51"/>
      <c r="W1180" s="6">
        <v>24</v>
      </c>
      <c r="X1180" s="15">
        <v>93</v>
      </c>
      <c r="Y1180" s="31">
        <v>20</v>
      </c>
      <c r="Z1180" s="31"/>
      <c r="AC1180" t="str">
        <f t="shared" si="199"/>
        <v>Hébertville</v>
      </c>
      <c r="AD1180" t="str">
        <f t="shared" si="200"/>
        <v>MÉ</v>
      </c>
      <c r="AE1180" t="str">
        <f t="shared" si="198"/>
        <v>TRUE</v>
      </c>
      <c r="AG1180">
        <f t="shared" si="201"/>
        <v>24</v>
      </c>
      <c r="AH1180">
        <f t="shared" si="202"/>
        <v>93</v>
      </c>
      <c r="AI1180">
        <f t="shared" si="203"/>
        <v>20</v>
      </c>
      <c r="AJ1180" t="str">
        <f t="shared" si="204"/>
        <v>Hébertville</v>
      </c>
      <c r="AK1180">
        <f t="shared" si="205"/>
        <v>24996</v>
      </c>
      <c r="AL1180" t="str">
        <f t="shared" si="206"/>
        <v>2493020</v>
      </c>
      <c r="AN1180">
        <f t="shared" si="207"/>
        <v>11</v>
      </c>
      <c r="AO1180">
        <f t="shared" si="208"/>
        <v>2</v>
      </c>
    </row>
    <row r="1181" spans="1:41" x14ac:dyDescent="0.2">
      <c r="A1181" s="4"/>
      <c r="B1181" s="29"/>
      <c r="C1181" s="29"/>
      <c r="D1181" s="29"/>
      <c r="E1181" s="29"/>
      <c r="F1181" s="29"/>
      <c r="G1181" s="30" t="s">
        <v>1166</v>
      </c>
      <c r="H1181" s="30"/>
      <c r="I1181" s="30"/>
      <c r="J1181" s="30"/>
      <c r="K1181" s="30"/>
      <c r="L1181" s="30"/>
      <c r="M1181" s="30"/>
      <c r="N1181" s="30"/>
      <c r="O1181" s="30"/>
      <c r="P1181" s="51" t="s">
        <v>643</v>
      </c>
      <c r="Q1181" s="51"/>
      <c r="R1181" s="51"/>
      <c r="S1181" s="51"/>
      <c r="T1181" s="51"/>
      <c r="U1181" s="51"/>
      <c r="V1181" s="51"/>
      <c r="W1181" s="6">
        <v>24</v>
      </c>
      <c r="X1181" s="15">
        <v>93</v>
      </c>
      <c r="Y1181" s="31">
        <v>25</v>
      </c>
      <c r="Z1181" s="31"/>
      <c r="AC1181" t="str">
        <f t="shared" si="199"/>
        <v>Hébertville-Station</v>
      </c>
      <c r="AD1181" t="str">
        <f t="shared" si="200"/>
        <v>VL</v>
      </c>
      <c r="AE1181" t="str">
        <f t="shared" si="198"/>
        <v>TRUE</v>
      </c>
      <c r="AG1181">
        <f t="shared" si="201"/>
        <v>24</v>
      </c>
      <c r="AH1181">
        <f t="shared" si="202"/>
        <v>93</v>
      </c>
      <c r="AI1181">
        <f t="shared" si="203"/>
        <v>25</v>
      </c>
      <c r="AJ1181" t="str">
        <f t="shared" si="204"/>
        <v>Hébertville-Station</v>
      </c>
      <c r="AK1181">
        <f t="shared" si="205"/>
        <v>24996</v>
      </c>
      <c r="AL1181" t="str">
        <f t="shared" si="206"/>
        <v>2493025</v>
      </c>
      <c r="AN1181">
        <f t="shared" si="207"/>
        <v>19</v>
      </c>
      <c r="AO1181">
        <f t="shared" si="208"/>
        <v>2</v>
      </c>
    </row>
    <row r="1182" spans="1:41" x14ac:dyDescent="0.2">
      <c r="A1182" s="4"/>
      <c r="B1182" s="29"/>
      <c r="C1182" s="29"/>
      <c r="D1182" s="29"/>
      <c r="E1182" s="29"/>
      <c r="F1182" s="29"/>
      <c r="G1182" s="30" t="s">
        <v>1167</v>
      </c>
      <c r="H1182" s="30"/>
      <c r="I1182" s="30"/>
      <c r="J1182" s="30"/>
      <c r="K1182" s="30"/>
      <c r="L1182" s="30"/>
      <c r="M1182" s="30"/>
      <c r="N1182" s="30"/>
      <c r="O1182" s="30"/>
      <c r="P1182" s="51" t="s">
        <v>922</v>
      </c>
      <c r="Q1182" s="51"/>
      <c r="R1182" s="51"/>
      <c r="S1182" s="51"/>
      <c r="T1182" s="51"/>
      <c r="U1182" s="51"/>
      <c r="V1182" s="51"/>
      <c r="W1182" s="6">
        <v>24</v>
      </c>
      <c r="X1182" s="15">
        <v>56</v>
      </c>
      <c r="Y1182" s="31">
        <v>42</v>
      </c>
      <c r="Z1182" s="31"/>
      <c r="AC1182" t="str">
        <f t="shared" si="199"/>
        <v>Henryville</v>
      </c>
      <c r="AD1182" t="str">
        <f t="shared" si="200"/>
        <v>MÉ</v>
      </c>
      <c r="AE1182" t="str">
        <f t="shared" si="198"/>
        <v>TRUE</v>
      </c>
      <c r="AG1182">
        <f t="shared" si="201"/>
        <v>24</v>
      </c>
      <c r="AH1182">
        <f t="shared" si="202"/>
        <v>56</v>
      </c>
      <c r="AI1182">
        <f t="shared" si="203"/>
        <v>42</v>
      </c>
      <c r="AJ1182" t="str">
        <f t="shared" si="204"/>
        <v>Henryville</v>
      </c>
      <c r="AK1182">
        <f t="shared" si="205"/>
        <v>24996</v>
      </c>
      <c r="AL1182" t="str">
        <f t="shared" si="206"/>
        <v>2456042</v>
      </c>
      <c r="AN1182">
        <f t="shared" si="207"/>
        <v>10</v>
      </c>
      <c r="AO1182">
        <f t="shared" si="208"/>
        <v>2</v>
      </c>
    </row>
    <row r="1183" spans="1:41" x14ac:dyDescent="0.2">
      <c r="A1183" s="4"/>
      <c r="B1183" s="29"/>
      <c r="C1183" s="29"/>
      <c r="D1183" s="29"/>
      <c r="E1183" s="29"/>
      <c r="F1183" s="29"/>
      <c r="G1183" s="30" t="s">
        <v>1168</v>
      </c>
      <c r="H1183" s="30"/>
      <c r="I1183" s="30"/>
      <c r="J1183" s="30"/>
      <c r="K1183" s="30"/>
      <c r="L1183" s="30"/>
      <c r="M1183" s="30"/>
      <c r="N1183" s="30"/>
      <c r="O1183" s="30"/>
      <c r="P1183" s="51" t="s">
        <v>919</v>
      </c>
      <c r="Q1183" s="51"/>
      <c r="R1183" s="51"/>
      <c r="S1183" s="51"/>
      <c r="T1183" s="51"/>
      <c r="U1183" s="51"/>
      <c r="V1183" s="51"/>
      <c r="W1183" s="6">
        <v>24</v>
      </c>
      <c r="X1183" s="15">
        <v>35</v>
      </c>
      <c r="Y1183" s="31">
        <v>35</v>
      </c>
      <c r="Z1183" s="31"/>
      <c r="AC1183" t="str">
        <f t="shared" si="199"/>
        <v>Hérouxville</v>
      </c>
      <c r="AD1183" t="str">
        <f t="shared" si="200"/>
        <v>PE</v>
      </c>
      <c r="AE1183" t="str">
        <f t="shared" si="198"/>
        <v>TRUE</v>
      </c>
      <c r="AG1183">
        <f t="shared" si="201"/>
        <v>24</v>
      </c>
      <c r="AH1183">
        <f t="shared" si="202"/>
        <v>35</v>
      </c>
      <c r="AI1183">
        <f t="shared" si="203"/>
        <v>35</v>
      </c>
      <c r="AJ1183" t="str">
        <f t="shared" si="204"/>
        <v>Hérouxville</v>
      </c>
      <c r="AK1183">
        <f t="shared" si="205"/>
        <v>24996</v>
      </c>
      <c r="AL1183" t="str">
        <f t="shared" si="206"/>
        <v>2435035</v>
      </c>
      <c r="AN1183">
        <f t="shared" si="207"/>
        <v>11</v>
      </c>
      <c r="AO1183">
        <f t="shared" si="208"/>
        <v>2</v>
      </c>
    </row>
    <row r="1184" spans="1:41" x14ac:dyDescent="0.2">
      <c r="A1184" s="4"/>
      <c r="B1184" s="29"/>
      <c r="C1184" s="29"/>
      <c r="D1184" s="29"/>
      <c r="E1184" s="29"/>
      <c r="F1184" s="29"/>
      <c r="G1184" s="30" t="s">
        <v>1169</v>
      </c>
      <c r="H1184" s="30"/>
      <c r="I1184" s="30"/>
      <c r="J1184" s="30"/>
      <c r="K1184" s="30"/>
      <c r="L1184" s="30"/>
      <c r="M1184" s="30"/>
      <c r="N1184" s="30"/>
      <c r="O1184" s="30"/>
      <c r="P1184" s="51" t="s">
        <v>922</v>
      </c>
      <c r="Q1184" s="51"/>
      <c r="R1184" s="51"/>
      <c r="S1184" s="51"/>
      <c r="T1184" s="51"/>
      <c r="U1184" s="51"/>
      <c r="V1184" s="51"/>
      <c r="W1184" s="6">
        <v>24</v>
      </c>
      <c r="X1184" s="15">
        <v>69</v>
      </c>
      <c r="Y1184" s="31">
        <v>25</v>
      </c>
      <c r="Z1184" s="31"/>
      <c r="AC1184" t="str">
        <f t="shared" si="199"/>
        <v>Howick</v>
      </c>
      <c r="AD1184" t="str">
        <f t="shared" si="200"/>
        <v>MÉ</v>
      </c>
      <c r="AE1184" t="str">
        <f t="shared" si="198"/>
        <v>TRUE</v>
      </c>
      <c r="AG1184">
        <f t="shared" si="201"/>
        <v>24</v>
      </c>
      <c r="AH1184">
        <f t="shared" si="202"/>
        <v>69</v>
      </c>
      <c r="AI1184">
        <f t="shared" si="203"/>
        <v>25</v>
      </c>
      <c r="AJ1184" t="str">
        <f t="shared" si="204"/>
        <v>Howick</v>
      </c>
      <c r="AK1184">
        <f t="shared" si="205"/>
        <v>24996</v>
      </c>
      <c r="AL1184" t="str">
        <f t="shared" si="206"/>
        <v>2469025</v>
      </c>
      <c r="AN1184">
        <f t="shared" si="207"/>
        <v>6</v>
      </c>
      <c r="AO1184">
        <f t="shared" si="208"/>
        <v>2</v>
      </c>
    </row>
    <row r="1185" spans="1:41" x14ac:dyDescent="0.2">
      <c r="A1185" s="4"/>
      <c r="B1185" s="29"/>
      <c r="C1185" s="29"/>
      <c r="D1185" s="29"/>
      <c r="E1185" s="29"/>
      <c r="F1185" s="29"/>
      <c r="G1185" s="30" t="s">
        <v>1170</v>
      </c>
      <c r="H1185" s="30"/>
      <c r="I1185" s="30"/>
      <c r="J1185" s="30"/>
      <c r="K1185" s="30"/>
      <c r="L1185" s="30"/>
      <c r="M1185" s="30"/>
      <c r="N1185" s="30"/>
      <c r="O1185" s="30"/>
      <c r="P1185" s="51" t="s">
        <v>922</v>
      </c>
      <c r="Q1185" s="51"/>
      <c r="R1185" s="51"/>
      <c r="S1185" s="51"/>
      <c r="T1185" s="51"/>
      <c r="U1185" s="51"/>
      <c r="V1185" s="51"/>
      <c r="W1185" s="6">
        <v>24</v>
      </c>
      <c r="X1185" s="15">
        <v>31</v>
      </c>
      <c r="Y1185" s="31">
        <v>40</v>
      </c>
      <c r="Z1185" s="31"/>
      <c r="AC1185" t="str">
        <f t="shared" si="199"/>
        <v>Irlande</v>
      </c>
      <c r="AD1185" t="str">
        <f t="shared" si="200"/>
        <v>MÉ</v>
      </c>
      <c r="AE1185" t="str">
        <f t="shared" si="198"/>
        <v>TRUE</v>
      </c>
      <c r="AG1185">
        <f t="shared" si="201"/>
        <v>24</v>
      </c>
      <c r="AH1185">
        <f t="shared" si="202"/>
        <v>31</v>
      </c>
      <c r="AI1185">
        <f t="shared" si="203"/>
        <v>40</v>
      </c>
      <c r="AJ1185" t="str">
        <f t="shared" si="204"/>
        <v>Irlande</v>
      </c>
      <c r="AK1185">
        <f t="shared" si="205"/>
        <v>24996</v>
      </c>
      <c r="AL1185" t="str">
        <f t="shared" si="206"/>
        <v>2431040</v>
      </c>
      <c r="AN1185">
        <f t="shared" si="207"/>
        <v>7</v>
      </c>
      <c r="AO1185">
        <f t="shared" si="208"/>
        <v>2</v>
      </c>
    </row>
    <row r="1186" spans="1:41" x14ac:dyDescent="0.2">
      <c r="A1186" s="4"/>
      <c r="B1186" s="29"/>
      <c r="C1186" s="29"/>
      <c r="D1186" s="29"/>
      <c r="E1186" s="29"/>
      <c r="F1186" s="29"/>
      <c r="G1186" s="30" t="s">
        <v>1171</v>
      </c>
      <c r="H1186" s="30"/>
      <c r="I1186" s="30"/>
      <c r="J1186" s="30"/>
      <c r="K1186" s="30"/>
      <c r="L1186" s="30"/>
      <c r="M1186" s="30"/>
      <c r="N1186" s="30"/>
      <c r="O1186" s="30"/>
      <c r="P1186" s="51" t="s">
        <v>922</v>
      </c>
      <c r="Q1186" s="51"/>
      <c r="R1186" s="51"/>
      <c r="S1186" s="51"/>
      <c r="T1186" s="51"/>
      <c r="U1186" s="51"/>
      <c r="V1186" s="51"/>
      <c r="W1186" s="6">
        <v>24</v>
      </c>
      <c r="X1186" s="15">
        <v>31</v>
      </c>
      <c r="Y1186" s="47">
        <v>105</v>
      </c>
      <c r="Z1186" s="47"/>
      <c r="AC1186" t="str">
        <f t="shared" si="199"/>
        <v>Kinnear’s Mills</v>
      </c>
      <c r="AD1186" t="str">
        <f t="shared" si="200"/>
        <v>MÉ</v>
      </c>
      <c r="AE1186" t="str">
        <f t="shared" si="198"/>
        <v>TRUE</v>
      </c>
      <c r="AG1186">
        <f t="shared" si="201"/>
        <v>24</v>
      </c>
      <c r="AH1186">
        <f t="shared" si="202"/>
        <v>31</v>
      </c>
      <c r="AI1186">
        <f t="shared" si="203"/>
        <v>105</v>
      </c>
      <c r="AJ1186" t="str">
        <f t="shared" si="204"/>
        <v>Kinnear’s Mills</v>
      </c>
      <c r="AK1186">
        <f t="shared" si="205"/>
        <v>24996</v>
      </c>
      <c r="AL1186" t="str">
        <f t="shared" si="206"/>
        <v>2431105</v>
      </c>
      <c r="AN1186">
        <f t="shared" si="207"/>
        <v>15</v>
      </c>
      <c r="AO1186">
        <f t="shared" si="208"/>
        <v>2</v>
      </c>
    </row>
    <row r="1187" spans="1:41" x14ac:dyDescent="0.2">
      <c r="A1187" s="4"/>
      <c r="B1187" s="29"/>
      <c r="C1187" s="29"/>
      <c r="D1187" s="29"/>
      <c r="E1187" s="29"/>
      <c r="F1187" s="29"/>
      <c r="G1187" s="30" t="s">
        <v>1172</v>
      </c>
      <c r="H1187" s="30"/>
      <c r="I1187" s="30"/>
      <c r="J1187" s="30"/>
      <c r="K1187" s="30"/>
      <c r="L1187" s="30"/>
      <c r="M1187" s="30"/>
      <c r="N1187" s="30"/>
      <c r="O1187" s="30"/>
      <c r="P1187" s="51" t="s">
        <v>922</v>
      </c>
      <c r="Q1187" s="51"/>
      <c r="R1187" s="51"/>
      <c r="S1187" s="51"/>
      <c r="T1187" s="51"/>
      <c r="U1187" s="51"/>
      <c r="V1187" s="51"/>
      <c r="W1187" s="6">
        <v>24</v>
      </c>
      <c r="X1187" s="15">
        <v>88</v>
      </c>
      <c r="Y1187" s="31">
        <v>30</v>
      </c>
      <c r="Z1187" s="31"/>
      <c r="AC1187" t="str">
        <f t="shared" si="199"/>
        <v>La Corne</v>
      </c>
      <c r="AD1187" t="str">
        <f t="shared" si="200"/>
        <v>MÉ</v>
      </c>
      <c r="AE1187" t="str">
        <f t="shared" si="198"/>
        <v>TRUE</v>
      </c>
      <c r="AG1187">
        <f t="shared" si="201"/>
        <v>24</v>
      </c>
      <c r="AH1187">
        <f t="shared" si="202"/>
        <v>88</v>
      </c>
      <c r="AI1187">
        <f t="shared" si="203"/>
        <v>30</v>
      </c>
      <c r="AJ1187" t="str">
        <f t="shared" si="204"/>
        <v>La Corne</v>
      </c>
      <c r="AK1187">
        <f t="shared" si="205"/>
        <v>24996</v>
      </c>
      <c r="AL1187" t="str">
        <f t="shared" si="206"/>
        <v>2488030</v>
      </c>
      <c r="AN1187">
        <f t="shared" si="207"/>
        <v>8</v>
      </c>
      <c r="AO1187">
        <f t="shared" si="208"/>
        <v>2</v>
      </c>
    </row>
    <row r="1188" spans="1:41" x14ac:dyDescent="0.2">
      <c r="A1188" s="4"/>
      <c r="B1188" s="29"/>
      <c r="C1188" s="29"/>
      <c r="D1188" s="29"/>
      <c r="E1188" s="29"/>
      <c r="F1188" s="29"/>
      <c r="G1188" s="30" t="s">
        <v>1173</v>
      </c>
      <c r="H1188" s="30"/>
      <c r="I1188" s="30"/>
      <c r="J1188" s="30"/>
      <c r="K1188" s="30"/>
      <c r="L1188" s="30"/>
      <c r="M1188" s="30"/>
      <c r="N1188" s="30"/>
      <c r="O1188" s="30"/>
      <c r="P1188" s="51" t="s">
        <v>922</v>
      </c>
      <c r="Q1188" s="51"/>
      <c r="R1188" s="51"/>
      <c r="S1188" s="51"/>
      <c r="T1188" s="51"/>
      <c r="U1188" s="51"/>
      <c r="V1188" s="51"/>
      <c r="W1188" s="6">
        <v>24</v>
      </c>
      <c r="X1188" s="15">
        <v>88</v>
      </c>
      <c r="Y1188" s="31">
        <v>15</v>
      </c>
      <c r="Z1188" s="31"/>
      <c r="AC1188" t="str">
        <f t="shared" si="199"/>
        <v>La Morandière</v>
      </c>
      <c r="AD1188" t="str">
        <f t="shared" si="200"/>
        <v>MÉ</v>
      </c>
      <c r="AE1188" t="str">
        <f t="shared" si="198"/>
        <v>TRUE</v>
      </c>
      <c r="AG1188">
        <f t="shared" si="201"/>
        <v>24</v>
      </c>
      <c r="AH1188">
        <f t="shared" si="202"/>
        <v>88</v>
      </c>
      <c r="AI1188">
        <f t="shared" si="203"/>
        <v>15</v>
      </c>
      <c r="AJ1188" t="str">
        <f t="shared" si="204"/>
        <v>La Morandière</v>
      </c>
      <c r="AK1188">
        <f t="shared" si="205"/>
        <v>24996</v>
      </c>
      <c r="AL1188" t="str">
        <f t="shared" si="206"/>
        <v>2488015</v>
      </c>
      <c r="AN1188">
        <f t="shared" si="207"/>
        <v>13</v>
      </c>
      <c r="AO1188">
        <f t="shared" si="208"/>
        <v>2</v>
      </c>
    </row>
    <row r="1189" spans="1:41" x14ac:dyDescent="0.2">
      <c r="A1189" s="4"/>
      <c r="B1189" s="29"/>
      <c r="C1189" s="29"/>
      <c r="D1189" s="29"/>
      <c r="E1189" s="29"/>
      <c r="F1189" s="29"/>
      <c r="G1189" s="30" t="s">
        <v>1174</v>
      </c>
      <c r="H1189" s="30"/>
      <c r="I1189" s="30"/>
      <c r="J1189" s="30"/>
      <c r="K1189" s="30"/>
      <c r="L1189" s="30"/>
      <c r="M1189" s="30"/>
      <c r="N1189" s="30"/>
      <c r="O1189" s="30"/>
      <c r="P1189" s="51" t="s">
        <v>922</v>
      </c>
      <c r="Q1189" s="51"/>
      <c r="R1189" s="51"/>
      <c r="S1189" s="51"/>
      <c r="T1189" s="51"/>
      <c r="U1189" s="51"/>
      <c r="V1189" s="51"/>
      <c r="W1189" s="6">
        <v>24</v>
      </c>
      <c r="X1189" s="15">
        <v>88</v>
      </c>
      <c r="Y1189" s="31">
        <v>45</v>
      </c>
      <c r="Z1189" s="31"/>
      <c r="AC1189" t="str">
        <f t="shared" si="199"/>
        <v>La Motte</v>
      </c>
      <c r="AD1189" t="str">
        <f t="shared" si="200"/>
        <v>MÉ</v>
      </c>
      <c r="AE1189" t="str">
        <f t="shared" si="198"/>
        <v>TRUE</v>
      </c>
      <c r="AG1189">
        <f t="shared" si="201"/>
        <v>24</v>
      </c>
      <c r="AH1189">
        <f t="shared" si="202"/>
        <v>88</v>
      </c>
      <c r="AI1189">
        <f t="shared" si="203"/>
        <v>45</v>
      </c>
      <c r="AJ1189" t="str">
        <f t="shared" si="204"/>
        <v>La Motte</v>
      </c>
      <c r="AK1189">
        <f t="shared" si="205"/>
        <v>24996</v>
      </c>
      <c r="AL1189" t="str">
        <f t="shared" si="206"/>
        <v>2488045</v>
      </c>
      <c r="AN1189">
        <f t="shared" si="207"/>
        <v>8</v>
      </c>
      <c r="AO1189">
        <f t="shared" si="208"/>
        <v>2</v>
      </c>
    </row>
    <row r="1190" spans="1:41" x14ac:dyDescent="0.2">
      <c r="A1190" s="4"/>
      <c r="B1190" s="29"/>
      <c r="C1190" s="29"/>
      <c r="D1190" s="29"/>
      <c r="E1190" s="29"/>
      <c r="F1190" s="29"/>
      <c r="G1190" s="30" t="s">
        <v>1175</v>
      </c>
      <c r="H1190" s="30"/>
      <c r="I1190" s="30"/>
      <c r="J1190" s="30"/>
      <c r="K1190" s="30"/>
      <c r="L1190" s="30"/>
      <c r="M1190" s="30"/>
      <c r="N1190" s="30"/>
      <c r="O1190" s="30"/>
      <c r="P1190" s="51" t="s">
        <v>922</v>
      </c>
      <c r="Q1190" s="51"/>
      <c r="R1190" s="51"/>
      <c r="S1190" s="51"/>
      <c r="T1190" s="51"/>
      <c r="U1190" s="51"/>
      <c r="V1190" s="51"/>
      <c r="W1190" s="6">
        <v>24</v>
      </c>
      <c r="X1190" s="15">
        <v>54</v>
      </c>
      <c r="Y1190" s="31">
        <v>35</v>
      </c>
      <c r="Z1190" s="31"/>
      <c r="AC1190" t="str">
        <f t="shared" si="199"/>
        <v>La Présentation</v>
      </c>
      <c r="AD1190" t="str">
        <f t="shared" si="200"/>
        <v>MÉ</v>
      </c>
      <c r="AE1190" t="str">
        <f t="shared" si="198"/>
        <v>TRUE</v>
      </c>
      <c r="AG1190">
        <f t="shared" si="201"/>
        <v>24</v>
      </c>
      <c r="AH1190">
        <f t="shared" si="202"/>
        <v>54</v>
      </c>
      <c r="AI1190">
        <f t="shared" si="203"/>
        <v>35</v>
      </c>
      <c r="AJ1190" t="str">
        <f t="shared" si="204"/>
        <v>La Présentation</v>
      </c>
      <c r="AK1190">
        <f t="shared" si="205"/>
        <v>24996</v>
      </c>
      <c r="AL1190" t="str">
        <f t="shared" si="206"/>
        <v>2454035</v>
      </c>
      <c r="AN1190">
        <f t="shared" si="207"/>
        <v>15</v>
      </c>
      <c r="AO1190">
        <f t="shared" si="208"/>
        <v>2</v>
      </c>
    </row>
    <row r="1191" spans="1:41" x14ac:dyDescent="0.2">
      <c r="A1191" s="4"/>
      <c r="B1191" s="29"/>
      <c r="C1191" s="29"/>
      <c r="D1191" s="29"/>
      <c r="E1191" s="29"/>
      <c r="F1191" s="29"/>
      <c r="G1191" s="30" t="s">
        <v>1176</v>
      </c>
      <c r="H1191" s="30"/>
      <c r="I1191" s="30"/>
      <c r="J1191" s="30"/>
      <c r="K1191" s="30"/>
      <c r="L1191" s="30"/>
      <c r="M1191" s="30"/>
      <c r="N1191" s="30"/>
      <c r="O1191" s="30"/>
      <c r="P1191" s="51" t="s">
        <v>919</v>
      </c>
      <c r="Q1191" s="51"/>
      <c r="R1191" s="51"/>
      <c r="S1191" s="51"/>
      <c r="T1191" s="51"/>
      <c r="U1191" s="51"/>
      <c r="V1191" s="51"/>
      <c r="W1191" s="6">
        <v>24</v>
      </c>
      <c r="X1191" s="15">
        <v>10</v>
      </c>
      <c r="Y1191" s="31">
        <v>10</v>
      </c>
      <c r="Z1191" s="31"/>
      <c r="AC1191" t="str">
        <f t="shared" si="199"/>
        <v>La  Trinité-des-Monts</v>
      </c>
      <c r="AD1191" t="str">
        <f t="shared" si="200"/>
        <v>PE</v>
      </c>
      <c r="AE1191" t="str">
        <f t="shared" si="198"/>
        <v>TRUE</v>
      </c>
      <c r="AG1191">
        <f t="shared" si="201"/>
        <v>24</v>
      </c>
      <c r="AH1191">
        <f t="shared" si="202"/>
        <v>10</v>
      </c>
      <c r="AI1191">
        <f t="shared" si="203"/>
        <v>10</v>
      </c>
      <c r="AJ1191" t="str">
        <f t="shared" si="204"/>
        <v>La  Trinité-des-Monts</v>
      </c>
      <c r="AK1191">
        <f t="shared" si="205"/>
        <v>24996</v>
      </c>
      <c r="AL1191" t="str">
        <f t="shared" si="206"/>
        <v>2410010</v>
      </c>
      <c r="AN1191">
        <f t="shared" si="207"/>
        <v>21</v>
      </c>
      <c r="AO1191">
        <f t="shared" si="208"/>
        <v>2</v>
      </c>
    </row>
    <row r="1192" spans="1:41" x14ac:dyDescent="0.2">
      <c r="A1192" s="4"/>
      <c r="B1192" s="29"/>
      <c r="C1192" s="29"/>
      <c r="D1192" s="29"/>
      <c r="E1192" s="29"/>
      <c r="F1192" s="29"/>
      <c r="G1192" s="30" t="s">
        <v>1177</v>
      </c>
      <c r="H1192" s="30"/>
      <c r="I1192" s="30"/>
      <c r="J1192" s="30"/>
      <c r="K1192" s="30"/>
      <c r="L1192" s="30"/>
      <c r="M1192" s="30"/>
      <c r="N1192" s="30"/>
      <c r="O1192" s="30"/>
      <c r="P1192" s="51" t="s">
        <v>922</v>
      </c>
      <c r="Q1192" s="51"/>
      <c r="R1192" s="51"/>
      <c r="S1192" s="51"/>
      <c r="T1192" s="51"/>
      <c r="U1192" s="51"/>
      <c r="V1192" s="51"/>
      <c r="W1192" s="6">
        <v>24</v>
      </c>
      <c r="X1192" s="15">
        <v>93</v>
      </c>
      <c r="Y1192" s="31">
        <v>55</v>
      </c>
      <c r="Z1192" s="31"/>
      <c r="AC1192" t="str">
        <f t="shared" si="199"/>
        <v>Labrecque</v>
      </c>
      <c r="AD1192" t="str">
        <f t="shared" si="200"/>
        <v>MÉ</v>
      </c>
      <c r="AE1192" t="str">
        <f t="shared" si="198"/>
        <v>TRUE</v>
      </c>
      <c r="AG1192">
        <f t="shared" si="201"/>
        <v>24</v>
      </c>
      <c r="AH1192">
        <f t="shared" si="202"/>
        <v>93</v>
      </c>
      <c r="AI1192">
        <f t="shared" si="203"/>
        <v>55</v>
      </c>
      <c r="AJ1192" t="str">
        <f t="shared" si="204"/>
        <v>Labrecque</v>
      </c>
      <c r="AK1192">
        <f t="shared" si="205"/>
        <v>24996</v>
      </c>
      <c r="AL1192" t="str">
        <f t="shared" si="206"/>
        <v>2493055</v>
      </c>
      <c r="AN1192">
        <f t="shared" si="207"/>
        <v>9</v>
      </c>
      <c r="AO1192">
        <f t="shared" si="208"/>
        <v>2</v>
      </c>
    </row>
    <row r="1193" spans="1:41" x14ac:dyDescent="0.2">
      <c r="A1193" s="4"/>
      <c r="B1193" s="29"/>
      <c r="C1193" s="29"/>
      <c r="D1193" s="29"/>
      <c r="E1193" s="29"/>
      <c r="F1193" s="29"/>
      <c r="G1193" s="30" t="s">
        <v>1178</v>
      </c>
      <c r="H1193" s="30"/>
      <c r="I1193" s="30"/>
      <c r="J1193" s="30"/>
      <c r="K1193" s="30"/>
      <c r="L1193" s="30"/>
      <c r="M1193" s="30"/>
      <c r="N1193" s="30"/>
      <c r="O1193" s="30"/>
      <c r="P1193" s="51" t="s">
        <v>887</v>
      </c>
      <c r="Q1193" s="51"/>
      <c r="R1193" s="51"/>
      <c r="S1193" s="51"/>
      <c r="T1193" s="51"/>
      <c r="U1193" s="51"/>
      <c r="V1193" s="51"/>
      <c r="W1193" s="6">
        <v>24</v>
      </c>
      <c r="X1193" s="15">
        <v>46</v>
      </c>
      <c r="Y1193" s="31">
        <v>75</v>
      </c>
      <c r="Z1193" s="31"/>
      <c r="AC1193" t="str">
        <f t="shared" si="199"/>
        <v>Lac-Brome</v>
      </c>
      <c r="AD1193" t="str">
        <f t="shared" si="200"/>
        <v>V</v>
      </c>
      <c r="AE1193" t="str">
        <f t="shared" si="198"/>
        <v>TRUE</v>
      </c>
      <c r="AG1193">
        <f t="shared" si="201"/>
        <v>24</v>
      </c>
      <c r="AH1193">
        <f t="shared" si="202"/>
        <v>46</v>
      </c>
      <c r="AI1193">
        <f t="shared" si="203"/>
        <v>75</v>
      </c>
      <c r="AJ1193" t="str">
        <f t="shared" si="204"/>
        <v>Lac-Brome</v>
      </c>
      <c r="AK1193">
        <f t="shared" si="205"/>
        <v>24996</v>
      </c>
      <c r="AL1193" t="str">
        <f t="shared" si="206"/>
        <v>2446075</v>
      </c>
      <c r="AN1193">
        <f t="shared" si="207"/>
        <v>9</v>
      </c>
      <c r="AO1193">
        <f t="shared" si="208"/>
        <v>1</v>
      </c>
    </row>
    <row r="1194" spans="1:41" x14ac:dyDescent="0.2">
      <c r="A1194" s="4"/>
      <c r="B1194" s="29"/>
      <c r="C1194" s="29"/>
      <c r="D1194" s="29"/>
      <c r="E1194" s="29"/>
      <c r="F1194" s="29"/>
      <c r="G1194" s="30" t="s">
        <v>1179</v>
      </c>
      <c r="H1194" s="30"/>
      <c r="I1194" s="30"/>
      <c r="J1194" s="30"/>
      <c r="K1194" s="30"/>
      <c r="L1194" s="30"/>
      <c r="M1194" s="30"/>
      <c r="N1194" s="30"/>
      <c r="O1194" s="30"/>
      <c r="P1194" s="51" t="s">
        <v>922</v>
      </c>
      <c r="Q1194" s="51"/>
      <c r="R1194" s="51"/>
      <c r="S1194" s="51"/>
      <c r="T1194" s="51"/>
      <c r="U1194" s="51"/>
      <c r="V1194" s="51"/>
      <c r="W1194" s="6">
        <v>24</v>
      </c>
      <c r="X1194" s="15">
        <v>80</v>
      </c>
      <c r="Y1194" s="47">
        <v>130</v>
      </c>
      <c r="Z1194" s="47"/>
      <c r="AC1194" t="str">
        <f t="shared" si="199"/>
        <v>Lac-des-Plages</v>
      </c>
      <c r="AD1194" t="str">
        <f t="shared" si="200"/>
        <v>MÉ</v>
      </c>
      <c r="AE1194" t="str">
        <f t="shared" si="198"/>
        <v>TRUE</v>
      </c>
      <c r="AG1194">
        <f t="shared" si="201"/>
        <v>24</v>
      </c>
      <c r="AH1194">
        <f t="shared" si="202"/>
        <v>80</v>
      </c>
      <c r="AI1194">
        <f t="shared" si="203"/>
        <v>130</v>
      </c>
      <c r="AJ1194" t="str">
        <f t="shared" si="204"/>
        <v>Lac-des-Plages</v>
      </c>
      <c r="AK1194">
        <f t="shared" si="205"/>
        <v>24996</v>
      </c>
      <c r="AL1194" t="str">
        <f t="shared" si="206"/>
        <v>2480130</v>
      </c>
      <c r="AN1194">
        <f t="shared" si="207"/>
        <v>14</v>
      </c>
      <c r="AO1194">
        <f t="shared" si="208"/>
        <v>2</v>
      </c>
    </row>
    <row r="1195" spans="1:41" x14ac:dyDescent="0.2">
      <c r="A1195" s="4"/>
      <c r="B1195" s="29"/>
      <c r="C1195" s="29"/>
      <c r="D1195" s="29"/>
      <c r="E1195" s="29"/>
      <c r="F1195" s="29"/>
      <c r="G1195" s="30" t="s">
        <v>1180</v>
      </c>
      <c r="H1195" s="30"/>
      <c r="I1195" s="30"/>
      <c r="J1195" s="30"/>
      <c r="K1195" s="30"/>
      <c r="L1195" s="30"/>
      <c r="M1195" s="30"/>
      <c r="N1195" s="30"/>
      <c r="O1195" s="30"/>
      <c r="P1195" s="51" t="s">
        <v>922</v>
      </c>
      <c r="Q1195" s="51"/>
      <c r="R1195" s="51"/>
      <c r="S1195" s="51"/>
      <c r="T1195" s="51"/>
      <c r="U1195" s="51"/>
      <c r="V1195" s="51"/>
      <c r="W1195" s="6">
        <v>24</v>
      </c>
      <c r="X1195" s="15">
        <v>83</v>
      </c>
      <c r="Y1195" s="31">
        <v>20</v>
      </c>
      <c r="Z1195" s="31"/>
      <c r="AC1195" t="str">
        <f t="shared" si="199"/>
        <v>Lac-Sainte-Marie</v>
      </c>
      <c r="AD1195" t="str">
        <f t="shared" si="200"/>
        <v>MÉ</v>
      </c>
      <c r="AE1195" t="str">
        <f t="shared" si="198"/>
        <v>TRUE</v>
      </c>
      <c r="AG1195">
        <f t="shared" si="201"/>
        <v>24</v>
      </c>
      <c r="AH1195">
        <f t="shared" si="202"/>
        <v>83</v>
      </c>
      <c r="AI1195">
        <f t="shared" si="203"/>
        <v>20</v>
      </c>
      <c r="AJ1195" t="str">
        <f t="shared" si="204"/>
        <v>Lac-Sainte-Marie</v>
      </c>
      <c r="AK1195">
        <f t="shared" si="205"/>
        <v>24996</v>
      </c>
      <c r="AL1195" t="str">
        <f t="shared" si="206"/>
        <v>2483020</v>
      </c>
      <c r="AN1195">
        <f t="shared" si="207"/>
        <v>16</v>
      </c>
      <c r="AO1195">
        <f t="shared" si="208"/>
        <v>2</v>
      </c>
    </row>
    <row r="1196" spans="1:41" x14ac:dyDescent="0.2">
      <c r="A1196" s="4"/>
      <c r="B1196" s="29"/>
      <c r="C1196" s="29"/>
      <c r="D1196" s="29"/>
      <c r="E1196" s="29"/>
      <c r="F1196" s="29"/>
      <c r="G1196" s="30" t="s">
        <v>1181</v>
      </c>
      <c r="H1196" s="30"/>
      <c r="I1196" s="30"/>
      <c r="J1196" s="30"/>
      <c r="K1196" s="30"/>
      <c r="L1196" s="30"/>
      <c r="M1196" s="30"/>
      <c r="N1196" s="30"/>
      <c r="O1196" s="30"/>
      <c r="P1196" s="51" t="s">
        <v>887</v>
      </c>
      <c r="Q1196" s="51"/>
      <c r="R1196" s="51"/>
      <c r="S1196" s="51"/>
      <c r="T1196" s="51"/>
      <c r="U1196" s="51"/>
      <c r="V1196" s="51"/>
      <c r="W1196" s="6">
        <v>24</v>
      </c>
      <c r="X1196" s="15">
        <v>34</v>
      </c>
      <c r="Y1196" s="47">
        <v>120</v>
      </c>
      <c r="Z1196" s="47"/>
      <c r="AC1196" t="str">
        <f t="shared" si="199"/>
        <v>Lac-Sergent</v>
      </c>
      <c r="AD1196" t="str">
        <f t="shared" si="200"/>
        <v>V</v>
      </c>
      <c r="AE1196" t="str">
        <f t="shared" si="198"/>
        <v>TRUE</v>
      </c>
      <c r="AG1196">
        <f t="shared" si="201"/>
        <v>24</v>
      </c>
      <c r="AH1196">
        <f t="shared" si="202"/>
        <v>34</v>
      </c>
      <c r="AI1196">
        <f t="shared" si="203"/>
        <v>120</v>
      </c>
      <c r="AJ1196" t="str">
        <f t="shared" si="204"/>
        <v>Lac-Sergent</v>
      </c>
      <c r="AK1196">
        <f t="shared" si="205"/>
        <v>24996</v>
      </c>
      <c r="AL1196" t="str">
        <f t="shared" si="206"/>
        <v>2434120</v>
      </c>
      <c r="AN1196">
        <f t="shared" si="207"/>
        <v>11</v>
      </c>
      <c r="AO1196">
        <f t="shared" si="208"/>
        <v>1</v>
      </c>
    </row>
    <row r="1197" spans="1:41" x14ac:dyDescent="0.2">
      <c r="A1197" s="4"/>
      <c r="B1197" s="29"/>
      <c r="C1197" s="29"/>
      <c r="D1197" s="29"/>
      <c r="E1197" s="29"/>
      <c r="F1197" s="29"/>
      <c r="G1197" s="30" t="s">
        <v>1182</v>
      </c>
      <c r="H1197" s="30"/>
      <c r="I1197" s="30"/>
      <c r="J1197" s="30"/>
      <c r="K1197" s="30"/>
      <c r="L1197" s="30"/>
      <c r="M1197" s="30"/>
      <c r="N1197" s="30"/>
      <c r="O1197" s="30"/>
      <c r="P1197" s="51" t="s">
        <v>1183</v>
      </c>
      <c r="Q1197" s="51"/>
      <c r="R1197" s="51"/>
      <c r="S1197" s="51"/>
      <c r="T1197" s="51"/>
      <c r="U1197" s="51"/>
      <c r="V1197" s="51"/>
      <c r="W1197" s="6">
        <v>24</v>
      </c>
      <c r="X1197" s="15">
        <v>97</v>
      </c>
      <c r="Y1197" s="47">
        <v>904</v>
      </c>
      <c r="Z1197" s="47"/>
      <c r="AC1197" t="str">
        <f t="shared" si="199"/>
        <v>Lac-Walker</v>
      </c>
      <c r="AD1197" t="str">
        <f t="shared" si="200"/>
        <v>NO</v>
      </c>
      <c r="AE1197" t="str">
        <f t="shared" si="198"/>
        <v>TRUE</v>
      </c>
      <c r="AG1197">
        <f t="shared" si="201"/>
        <v>24</v>
      </c>
      <c r="AH1197">
        <f t="shared" si="202"/>
        <v>97</v>
      </c>
      <c r="AI1197">
        <f t="shared" si="203"/>
        <v>904</v>
      </c>
      <c r="AJ1197" t="str">
        <f t="shared" si="204"/>
        <v>Lac-Walker</v>
      </c>
      <c r="AK1197">
        <f t="shared" si="205"/>
        <v>24996</v>
      </c>
      <c r="AL1197" t="str">
        <f t="shared" si="206"/>
        <v>2497904</v>
      </c>
      <c r="AN1197">
        <f t="shared" si="207"/>
        <v>10</v>
      </c>
      <c r="AO1197">
        <f t="shared" si="208"/>
        <v>2</v>
      </c>
    </row>
    <row r="1198" spans="1:41" x14ac:dyDescent="0.2">
      <c r="A1198" s="4"/>
      <c r="B1198" s="29"/>
      <c r="C1198" s="29"/>
      <c r="D1198" s="29"/>
      <c r="E1198" s="29"/>
      <c r="F1198" s="29"/>
      <c r="G1198" s="30" t="s">
        <v>1184</v>
      </c>
      <c r="H1198" s="30"/>
      <c r="I1198" s="30"/>
      <c r="J1198" s="30"/>
      <c r="K1198" s="30"/>
      <c r="L1198" s="30"/>
      <c r="M1198" s="30"/>
      <c r="N1198" s="30"/>
      <c r="O1198" s="30"/>
      <c r="P1198" s="51" t="s">
        <v>908</v>
      </c>
      <c r="Q1198" s="51"/>
      <c r="R1198" s="51"/>
      <c r="S1198" s="51"/>
      <c r="T1198" s="51"/>
      <c r="U1198" s="51"/>
      <c r="V1198" s="51"/>
      <c r="W1198" s="6">
        <v>24</v>
      </c>
      <c r="X1198" s="15">
        <v>88</v>
      </c>
      <c r="Y1198" s="31">
        <v>35</v>
      </c>
      <c r="Z1198" s="31"/>
      <c r="AC1198" t="str">
        <f t="shared" si="199"/>
        <v>Landrienne</v>
      </c>
      <c r="AD1198" t="str">
        <f t="shared" si="200"/>
        <v>CT</v>
      </c>
      <c r="AE1198" t="str">
        <f t="shared" si="198"/>
        <v>TRUE</v>
      </c>
      <c r="AG1198">
        <f t="shared" si="201"/>
        <v>24</v>
      </c>
      <c r="AH1198">
        <f t="shared" si="202"/>
        <v>88</v>
      </c>
      <c r="AI1198">
        <f t="shared" si="203"/>
        <v>35</v>
      </c>
      <c r="AJ1198" t="str">
        <f t="shared" si="204"/>
        <v>Landrienne</v>
      </c>
      <c r="AK1198">
        <f t="shared" si="205"/>
        <v>24996</v>
      </c>
      <c r="AL1198" t="str">
        <f t="shared" si="206"/>
        <v>2488035</v>
      </c>
      <c r="AN1198">
        <f t="shared" si="207"/>
        <v>10</v>
      </c>
      <c r="AO1198">
        <f t="shared" si="208"/>
        <v>2</v>
      </c>
    </row>
    <row r="1199" spans="1:41" x14ac:dyDescent="0.2">
      <c r="A1199" s="4"/>
      <c r="B1199" s="29"/>
      <c r="C1199" s="29"/>
      <c r="D1199" s="29"/>
      <c r="E1199" s="29"/>
      <c r="F1199" s="29"/>
      <c r="G1199" s="30" t="s">
        <v>1185</v>
      </c>
      <c r="H1199" s="30"/>
      <c r="I1199" s="30"/>
      <c r="J1199" s="30"/>
      <c r="K1199" s="30"/>
      <c r="L1199" s="30"/>
      <c r="M1199" s="30"/>
      <c r="N1199" s="30"/>
      <c r="O1199" s="30"/>
      <c r="P1199" s="51" t="s">
        <v>922</v>
      </c>
      <c r="Q1199" s="51"/>
      <c r="R1199" s="51"/>
      <c r="S1199" s="51"/>
      <c r="T1199" s="51"/>
      <c r="U1199" s="51"/>
      <c r="V1199" s="51"/>
      <c r="W1199" s="6">
        <v>24</v>
      </c>
      <c r="X1199" s="15">
        <v>52</v>
      </c>
      <c r="Y1199" s="31">
        <v>17</v>
      </c>
      <c r="Z1199" s="31"/>
      <c r="AC1199" t="str">
        <f t="shared" si="199"/>
        <v>Lanoraie</v>
      </c>
      <c r="AD1199" t="str">
        <f t="shared" si="200"/>
        <v>MÉ</v>
      </c>
      <c r="AE1199" t="str">
        <f t="shared" si="198"/>
        <v>TRUE</v>
      </c>
      <c r="AG1199">
        <f t="shared" si="201"/>
        <v>24</v>
      </c>
      <c r="AH1199">
        <f t="shared" si="202"/>
        <v>52</v>
      </c>
      <c r="AI1199">
        <f t="shared" si="203"/>
        <v>17</v>
      </c>
      <c r="AJ1199" t="str">
        <f t="shared" si="204"/>
        <v>Lanoraie</v>
      </c>
      <c r="AK1199">
        <f t="shared" si="205"/>
        <v>24996</v>
      </c>
      <c r="AL1199" t="str">
        <f t="shared" si="206"/>
        <v>2452017</v>
      </c>
      <c r="AN1199">
        <f t="shared" si="207"/>
        <v>8</v>
      </c>
      <c r="AO1199">
        <f t="shared" si="208"/>
        <v>2</v>
      </c>
    </row>
    <row r="1200" spans="1:41" x14ac:dyDescent="0.2">
      <c r="A1200" s="4"/>
      <c r="B1200" s="29"/>
      <c r="C1200" s="29"/>
      <c r="D1200" s="29"/>
      <c r="E1200" s="29"/>
      <c r="F1200" s="29"/>
      <c r="G1200" s="30" t="s">
        <v>1186</v>
      </c>
      <c r="H1200" s="30"/>
      <c r="I1200" s="30"/>
      <c r="J1200" s="30"/>
      <c r="K1200" s="30"/>
      <c r="L1200" s="30"/>
      <c r="M1200" s="30"/>
      <c r="N1200" s="30"/>
      <c r="O1200" s="30"/>
      <c r="P1200" s="51" t="s">
        <v>919</v>
      </c>
      <c r="Q1200" s="51"/>
      <c r="R1200" s="51"/>
      <c r="S1200" s="51"/>
      <c r="T1200" s="51"/>
      <c r="U1200" s="51"/>
      <c r="V1200" s="51"/>
      <c r="W1200" s="6">
        <v>24</v>
      </c>
      <c r="X1200" s="15">
        <v>93</v>
      </c>
      <c r="Y1200" s="31">
        <v>65</v>
      </c>
      <c r="Z1200" s="31"/>
      <c r="AC1200" t="str">
        <f t="shared" si="199"/>
        <v>L’Ascension-de-Notre-Seigneur</v>
      </c>
      <c r="AD1200" t="str">
        <f t="shared" si="200"/>
        <v>PE</v>
      </c>
      <c r="AE1200" t="str">
        <f t="shared" si="198"/>
        <v>TRUE</v>
      </c>
      <c r="AG1200">
        <f t="shared" si="201"/>
        <v>24</v>
      </c>
      <c r="AH1200">
        <f t="shared" si="202"/>
        <v>93</v>
      </c>
      <c r="AI1200">
        <f t="shared" si="203"/>
        <v>65</v>
      </c>
      <c r="AJ1200" t="str">
        <f t="shared" si="204"/>
        <v>L’Ascension-de-Notre-Seigneur</v>
      </c>
      <c r="AK1200">
        <f t="shared" si="205"/>
        <v>24996</v>
      </c>
      <c r="AL1200" t="str">
        <f t="shared" si="206"/>
        <v>2493065</v>
      </c>
      <c r="AN1200">
        <f t="shared" si="207"/>
        <v>29</v>
      </c>
      <c r="AO1200">
        <f t="shared" si="208"/>
        <v>2</v>
      </c>
    </row>
    <row r="1201" spans="1:41" x14ac:dyDescent="0.2">
      <c r="A1201" s="4"/>
      <c r="B1201" s="29"/>
      <c r="C1201" s="29"/>
      <c r="D1201" s="29"/>
      <c r="E1201" s="29"/>
      <c r="F1201" s="29"/>
      <c r="G1201" s="30" t="s">
        <v>1187</v>
      </c>
      <c r="H1201" s="30"/>
      <c r="I1201" s="30"/>
      <c r="J1201" s="30"/>
      <c r="K1201" s="30"/>
      <c r="L1201" s="30"/>
      <c r="M1201" s="30"/>
      <c r="N1201" s="30"/>
      <c r="O1201" s="30"/>
      <c r="P1201" s="51" t="s">
        <v>922</v>
      </c>
      <c r="Q1201" s="51"/>
      <c r="R1201" s="51"/>
      <c r="S1201" s="51"/>
      <c r="T1201" s="51"/>
      <c r="U1201" s="51"/>
      <c r="V1201" s="51"/>
      <c r="W1201" s="6">
        <v>24</v>
      </c>
      <c r="X1201" s="15">
        <v>49</v>
      </c>
      <c r="Y1201" s="31">
        <v>25</v>
      </c>
      <c r="Z1201" s="31"/>
      <c r="AC1201" t="str">
        <f t="shared" si="199"/>
        <v>L’Avenir</v>
      </c>
      <c r="AD1201" t="str">
        <f t="shared" si="200"/>
        <v>MÉ</v>
      </c>
      <c r="AE1201" t="str">
        <f t="shared" si="198"/>
        <v>TRUE</v>
      </c>
      <c r="AG1201">
        <f t="shared" si="201"/>
        <v>24</v>
      </c>
      <c r="AH1201">
        <f t="shared" si="202"/>
        <v>49</v>
      </c>
      <c r="AI1201">
        <f t="shared" si="203"/>
        <v>25</v>
      </c>
      <c r="AJ1201" t="str">
        <f t="shared" si="204"/>
        <v>L’Avenir</v>
      </c>
      <c r="AK1201">
        <f t="shared" si="205"/>
        <v>24996</v>
      </c>
      <c r="AL1201" t="str">
        <f t="shared" si="206"/>
        <v>2449025</v>
      </c>
      <c r="AN1201">
        <f t="shared" si="207"/>
        <v>8</v>
      </c>
      <c r="AO1201">
        <f t="shared" si="208"/>
        <v>2</v>
      </c>
    </row>
    <row r="1202" spans="1:41" x14ac:dyDescent="0.2">
      <c r="A1202" s="4"/>
      <c r="B1202" s="29"/>
      <c r="C1202" s="29"/>
      <c r="D1202" s="29"/>
      <c r="E1202" s="29"/>
      <c r="F1202" s="29"/>
      <c r="G1202" s="30" t="s">
        <v>1188</v>
      </c>
      <c r="H1202" s="30"/>
      <c r="I1202" s="30"/>
      <c r="J1202" s="30"/>
      <c r="K1202" s="30"/>
      <c r="L1202" s="30"/>
      <c r="M1202" s="30"/>
      <c r="N1202" s="30"/>
      <c r="O1202" s="30"/>
      <c r="P1202" s="51" t="s">
        <v>922</v>
      </c>
      <c r="Q1202" s="51"/>
      <c r="R1202" s="51"/>
      <c r="S1202" s="51"/>
      <c r="T1202" s="51"/>
      <c r="U1202" s="51"/>
      <c r="V1202" s="51"/>
      <c r="W1202" s="6">
        <v>24</v>
      </c>
      <c r="X1202" s="15">
        <v>49</v>
      </c>
      <c r="Y1202" s="31">
        <v>20</v>
      </c>
      <c r="Z1202" s="31"/>
      <c r="AC1202" t="str">
        <f t="shared" si="199"/>
        <v>Lefebvre</v>
      </c>
      <c r="AD1202" t="str">
        <f t="shared" si="200"/>
        <v>MÉ</v>
      </c>
      <c r="AE1202" t="str">
        <f t="shared" si="198"/>
        <v>TRUE</v>
      </c>
      <c r="AG1202">
        <f t="shared" si="201"/>
        <v>24</v>
      </c>
      <c r="AH1202">
        <f t="shared" si="202"/>
        <v>49</v>
      </c>
      <c r="AI1202">
        <f t="shared" si="203"/>
        <v>20</v>
      </c>
      <c r="AJ1202" t="str">
        <f t="shared" si="204"/>
        <v>Lefebvre</v>
      </c>
      <c r="AK1202">
        <f t="shared" si="205"/>
        <v>24996</v>
      </c>
      <c r="AL1202" t="str">
        <f t="shared" si="206"/>
        <v>2449020</v>
      </c>
      <c r="AN1202">
        <f t="shared" si="207"/>
        <v>8</v>
      </c>
      <c r="AO1202">
        <f t="shared" si="208"/>
        <v>2</v>
      </c>
    </row>
    <row r="1203" spans="1:41" x14ac:dyDescent="0.2">
      <c r="A1203" s="4"/>
      <c r="B1203" s="29"/>
      <c r="C1203" s="29"/>
      <c r="D1203" s="29"/>
      <c r="E1203" s="29"/>
      <c r="F1203" s="29"/>
      <c r="G1203" s="30" t="s">
        <v>1189</v>
      </c>
      <c r="H1203" s="30"/>
      <c r="I1203" s="30"/>
      <c r="J1203" s="30"/>
      <c r="K1203" s="30"/>
      <c r="L1203" s="30"/>
      <c r="M1203" s="30"/>
      <c r="N1203" s="30"/>
      <c r="O1203" s="30"/>
      <c r="P1203" s="51" t="s">
        <v>922</v>
      </c>
      <c r="Q1203" s="51"/>
      <c r="R1203" s="51"/>
      <c r="S1203" s="51"/>
      <c r="T1203" s="51"/>
      <c r="U1203" s="51"/>
      <c r="V1203" s="51"/>
      <c r="W1203" s="6">
        <v>24</v>
      </c>
      <c r="X1203" s="15">
        <v>84</v>
      </c>
      <c r="Y1203" s="31">
        <v>82</v>
      </c>
      <c r="Z1203" s="31"/>
      <c r="AC1203" t="str">
        <f t="shared" si="199"/>
        <v>L’Isle-aux-Allumettes</v>
      </c>
      <c r="AD1203" t="str">
        <f t="shared" si="200"/>
        <v>MÉ</v>
      </c>
      <c r="AE1203" t="str">
        <f t="shared" si="198"/>
        <v>TRUE</v>
      </c>
      <c r="AG1203">
        <f t="shared" si="201"/>
        <v>24</v>
      </c>
      <c r="AH1203">
        <f t="shared" si="202"/>
        <v>84</v>
      </c>
      <c r="AI1203">
        <f t="shared" si="203"/>
        <v>82</v>
      </c>
      <c r="AJ1203" t="str">
        <f t="shared" si="204"/>
        <v>L’Isle-aux-Allumettes</v>
      </c>
      <c r="AK1203">
        <f t="shared" si="205"/>
        <v>24996</v>
      </c>
      <c r="AL1203" t="str">
        <f t="shared" si="206"/>
        <v>2484082</v>
      </c>
      <c r="AN1203">
        <f t="shared" si="207"/>
        <v>21</v>
      </c>
      <c r="AO1203">
        <f t="shared" si="208"/>
        <v>2</v>
      </c>
    </row>
    <row r="1204" spans="1:41" x14ac:dyDescent="0.2">
      <c r="A1204" s="4"/>
      <c r="B1204" s="29"/>
      <c r="C1204" s="29"/>
      <c r="D1204" s="29"/>
      <c r="E1204" s="29"/>
      <c r="F1204" s="29"/>
      <c r="G1204" s="30" t="s">
        <v>1190</v>
      </c>
      <c r="H1204" s="30"/>
      <c r="I1204" s="30"/>
      <c r="J1204" s="30"/>
      <c r="K1204" s="30"/>
      <c r="L1204" s="30"/>
      <c r="M1204" s="30"/>
      <c r="N1204" s="30"/>
      <c r="O1204" s="30"/>
      <c r="P1204" s="51" t="s">
        <v>908</v>
      </c>
      <c r="Q1204" s="51"/>
      <c r="R1204" s="51"/>
      <c r="S1204" s="51"/>
      <c r="T1204" s="51"/>
      <c r="U1204" s="51"/>
      <c r="V1204" s="51"/>
      <c r="W1204" s="6">
        <v>24</v>
      </c>
      <c r="X1204" s="15">
        <v>80</v>
      </c>
      <c r="Y1204" s="31">
        <v>55</v>
      </c>
      <c r="Z1204" s="31"/>
      <c r="AC1204" t="str">
        <f t="shared" si="199"/>
        <v>Lochaber</v>
      </c>
      <c r="AD1204" t="str">
        <f t="shared" si="200"/>
        <v>CT</v>
      </c>
      <c r="AE1204" t="str">
        <f t="shared" si="198"/>
        <v>TRUE</v>
      </c>
      <c r="AG1204">
        <f t="shared" si="201"/>
        <v>24</v>
      </c>
      <c r="AH1204">
        <f t="shared" si="202"/>
        <v>80</v>
      </c>
      <c r="AI1204">
        <f t="shared" si="203"/>
        <v>55</v>
      </c>
      <c r="AJ1204" t="str">
        <f t="shared" si="204"/>
        <v>Lochaber</v>
      </c>
      <c r="AK1204">
        <f t="shared" si="205"/>
        <v>24996</v>
      </c>
      <c r="AL1204" t="str">
        <f t="shared" si="206"/>
        <v>2480055</v>
      </c>
      <c r="AN1204">
        <f t="shared" si="207"/>
        <v>8</v>
      </c>
      <c r="AO1204">
        <f t="shared" si="208"/>
        <v>2</v>
      </c>
    </row>
    <row r="1205" spans="1:41" x14ac:dyDescent="0.2">
      <c r="A1205" s="4"/>
      <c r="B1205" s="29"/>
      <c r="C1205" s="29"/>
      <c r="D1205" s="29"/>
      <c r="E1205" s="29"/>
      <c r="F1205" s="29"/>
      <c r="G1205" s="30" t="s">
        <v>1191</v>
      </c>
      <c r="H1205" s="30"/>
      <c r="I1205" s="30"/>
      <c r="J1205" s="30"/>
      <c r="K1205" s="30"/>
      <c r="L1205" s="30"/>
      <c r="M1205" s="30"/>
      <c r="N1205" s="30"/>
      <c r="O1205" s="30"/>
      <c r="P1205" s="51" t="s">
        <v>908</v>
      </c>
      <c r="Q1205" s="51"/>
      <c r="R1205" s="51"/>
      <c r="S1205" s="51"/>
      <c r="T1205" s="51"/>
      <c r="U1205" s="51"/>
      <c r="V1205" s="51"/>
      <c r="W1205" s="6">
        <v>24</v>
      </c>
      <c r="X1205" s="15">
        <v>80</v>
      </c>
      <c r="Y1205" s="31">
        <v>60</v>
      </c>
      <c r="Z1205" s="31"/>
      <c r="AC1205" t="str">
        <f t="shared" si="199"/>
        <v>Lochaber-Partie-Ouest</v>
      </c>
      <c r="AD1205" t="str">
        <f t="shared" si="200"/>
        <v>CT</v>
      </c>
      <c r="AE1205" t="str">
        <f t="shared" si="198"/>
        <v>TRUE</v>
      </c>
      <c r="AG1205">
        <f t="shared" si="201"/>
        <v>24</v>
      </c>
      <c r="AH1205">
        <f t="shared" si="202"/>
        <v>80</v>
      </c>
      <c r="AI1205">
        <f t="shared" si="203"/>
        <v>60</v>
      </c>
      <c r="AJ1205" t="str">
        <f t="shared" si="204"/>
        <v>Lochaber-Partie-Ouest</v>
      </c>
      <c r="AK1205">
        <f t="shared" si="205"/>
        <v>24996</v>
      </c>
      <c r="AL1205" t="str">
        <f t="shared" si="206"/>
        <v>2480060</v>
      </c>
      <c r="AN1205">
        <f t="shared" si="207"/>
        <v>21</v>
      </c>
      <c r="AO1205">
        <f t="shared" si="208"/>
        <v>2</v>
      </c>
    </row>
    <row r="1206" spans="1:41" x14ac:dyDescent="0.2">
      <c r="A1206" s="4"/>
      <c r="B1206" s="29"/>
      <c r="C1206" s="29"/>
      <c r="D1206" s="29"/>
      <c r="E1206" s="29"/>
      <c r="F1206" s="29"/>
      <c r="G1206" s="30" t="s">
        <v>1192</v>
      </c>
      <c r="H1206" s="30"/>
      <c r="I1206" s="30"/>
      <c r="J1206" s="30"/>
      <c r="K1206" s="30"/>
      <c r="L1206" s="30"/>
      <c r="M1206" s="30"/>
      <c r="N1206" s="30"/>
      <c r="O1206" s="30"/>
      <c r="P1206" s="51" t="s">
        <v>908</v>
      </c>
      <c r="Q1206" s="51"/>
      <c r="R1206" s="51"/>
      <c r="S1206" s="51"/>
      <c r="T1206" s="51"/>
      <c r="U1206" s="51"/>
      <c r="V1206" s="51"/>
      <c r="W1206" s="6">
        <v>24</v>
      </c>
      <c r="X1206" s="15">
        <v>83</v>
      </c>
      <c r="Y1206" s="31">
        <v>10</v>
      </c>
      <c r="Z1206" s="31"/>
      <c r="AC1206" t="str">
        <f t="shared" si="199"/>
        <v>Low</v>
      </c>
      <c r="AD1206" t="str">
        <f t="shared" si="200"/>
        <v>CT</v>
      </c>
      <c r="AE1206" t="str">
        <f t="shared" si="198"/>
        <v>TRUE</v>
      </c>
      <c r="AG1206">
        <f t="shared" si="201"/>
        <v>24</v>
      </c>
      <c r="AH1206">
        <f t="shared" si="202"/>
        <v>83</v>
      </c>
      <c r="AI1206">
        <f t="shared" si="203"/>
        <v>10</v>
      </c>
      <c r="AJ1206" t="str">
        <f t="shared" si="204"/>
        <v>Low</v>
      </c>
      <c r="AK1206">
        <f t="shared" si="205"/>
        <v>24996</v>
      </c>
      <c r="AL1206" t="str">
        <f t="shared" si="206"/>
        <v>2483010</v>
      </c>
      <c r="AN1206">
        <f t="shared" si="207"/>
        <v>3</v>
      </c>
      <c r="AO1206">
        <f t="shared" si="208"/>
        <v>2</v>
      </c>
    </row>
    <row r="1207" spans="1:41" x14ac:dyDescent="0.2">
      <c r="A1207" s="4"/>
      <c r="B1207" s="29"/>
      <c r="C1207" s="29"/>
      <c r="D1207" s="29"/>
      <c r="E1207" s="29"/>
      <c r="F1207" s="29"/>
      <c r="G1207" s="30" t="s">
        <v>1193</v>
      </c>
      <c r="H1207" s="30"/>
      <c r="I1207" s="30"/>
      <c r="J1207" s="30"/>
      <c r="K1207" s="30"/>
      <c r="L1207" s="30"/>
      <c r="M1207" s="30"/>
      <c r="N1207" s="30"/>
      <c r="O1207" s="30"/>
      <c r="P1207" s="51" t="s">
        <v>887</v>
      </c>
      <c r="Q1207" s="51"/>
      <c r="R1207" s="51"/>
      <c r="S1207" s="51"/>
      <c r="T1207" s="51"/>
      <c r="U1207" s="51"/>
      <c r="V1207" s="51"/>
      <c r="W1207" s="6">
        <v>24</v>
      </c>
      <c r="X1207" s="15">
        <v>89</v>
      </c>
      <c r="Y1207" s="31">
        <v>15</v>
      </c>
      <c r="Z1207" s="31"/>
      <c r="AC1207" t="str">
        <f t="shared" si="199"/>
        <v>Malartic</v>
      </c>
      <c r="AD1207" t="str">
        <f t="shared" si="200"/>
        <v>V</v>
      </c>
      <c r="AE1207" t="str">
        <f t="shared" si="198"/>
        <v>TRUE</v>
      </c>
      <c r="AG1207">
        <f t="shared" si="201"/>
        <v>24</v>
      </c>
      <c r="AH1207">
        <f t="shared" si="202"/>
        <v>89</v>
      </c>
      <c r="AI1207">
        <f t="shared" si="203"/>
        <v>15</v>
      </c>
      <c r="AJ1207" t="str">
        <f t="shared" si="204"/>
        <v>Malartic</v>
      </c>
      <c r="AK1207">
        <f t="shared" si="205"/>
        <v>24996</v>
      </c>
      <c r="AL1207" t="str">
        <f t="shared" si="206"/>
        <v>2489015</v>
      </c>
      <c r="AN1207">
        <f t="shared" si="207"/>
        <v>8</v>
      </c>
      <c r="AO1207">
        <f t="shared" si="208"/>
        <v>1</v>
      </c>
    </row>
    <row r="1208" spans="1:41" x14ac:dyDescent="0.2">
      <c r="A1208" s="4"/>
      <c r="B1208" s="29"/>
      <c r="C1208" s="29"/>
      <c r="D1208" s="29"/>
      <c r="E1208" s="29"/>
      <c r="F1208" s="29"/>
      <c r="G1208" s="30" t="s">
        <v>1194</v>
      </c>
      <c r="H1208" s="30"/>
      <c r="I1208" s="30"/>
      <c r="J1208" s="30"/>
      <c r="K1208" s="30"/>
      <c r="L1208" s="30"/>
      <c r="M1208" s="30"/>
      <c r="N1208" s="30"/>
      <c r="O1208" s="30"/>
      <c r="P1208" s="51" t="s">
        <v>922</v>
      </c>
      <c r="Q1208" s="51"/>
      <c r="R1208" s="51"/>
      <c r="S1208" s="51"/>
      <c r="T1208" s="51"/>
      <c r="U1208" s="51"/>
      <c r="V1208" s="51"/>
      <c r="W1208" s="6">
        <v>24</v>
      </c>
      <c r="X1208" s="15">
        <v>52</v>
      </c>
      <c r="Y1208" s="31">
        <v>95</v>
      </c>
      <c r="Z1208" s="31"/>
      <c r="AC1208" t="str">
        <f t="shared" si="199"/>
        <v>Mandeville</v>
      </c>
      <c r="AD1208" t="str">
        <f t="shared" si="200"/>
        <v>MÉ</v>
      </c>
      <c r="AE1208" t="str">
        <f t="shared" si="198"/>
        <v>TRUE</v>
      </c>
      <c r="AG1208">
        <f t="shared" si="201"/>
        <v>24</v>
      </c>
      <c r="AH1208">
        <f t="shared" si="202"/>
        <v>52</v>
      </c>
      <c r="AI1208">
        <f t="shared" si="203"/>
        <v>95</v>
      </c>
      <c r="AJ1208" t="str">
        <f t="shared" si="204"/>
        <v>Mandeville</v>
      </c>
      <c r="AK1208">
        <f t="shared" si="205"/>
        <v>24996</v>
      </c>
      <c r="AL1208" t="str">
        <f t="shared" si="206"/>
        <v>2452095</v>
      </c>
      <c r="AN1208">
        <f t="shared" si="207"/>
        <v>10</v>
      </c>
      <c r="AO1208">
        <f t="shared" si="208"/>
        <v>2</v>
      </c>
    </row>
    <row r="1209" spans="1:41" x14ac:dyDescent="0.2">
      <c r="A1209" s="4"/>
      <c r="B1209" s="29"/>
      <c r="C1209" s="29"/>
      <c r="D1209" s="29"/>
      <c r="E1209" s="29"/>
      <c r="F1209" s="29"/>
      <c r="G1209" s="30" t="s">
        <v>1195</v>
      </c>
      <c r="H1209" s="30"/>
      <c r="I1209" s="30"/>
      <c r="J1209" s="30"/>
      <c r="K1209" s="30"/>
      <c r="L1209" s="30"/>
      <c r="M1209" s="30"/>
      <c r="N1209" s="30"/>
      <c r="O1209" s="30"/>
      <c r="P1209" s="51" t="s">
        <v>887</v>
      </c>
      <c r="Q1209" s="51"/>
      <c r="R1209" s="51"/>
      <c r="S1209" s="51"/>
      <c r="T1209" s="51"/>
      <c r="U1209" s="51"/>
      <c r="V1209" s="51"/>
      <c r="W1209" s="6">
        <v>24</v>
      </c>
      <c r="X1209" s="15">
        <v>55</v>
      </c>
      <c r="Y1209" s="31">
        <v>48</v>
      </c>
      <c r="Z1209" s="31"/>
      <c r="AC1209" t="str">
        <f t="shared" si="199"/>
        <v>Marieville</v>
      </c>
      <c r="AD1209" t="str">
        <f t="shared" si="200"/>
        <v>V</v>
      </c>
      <c r="AE1209" t="str">
        <f t="shared" si="198"/>
        <v>TRUE</v>
      </c>
      <c r="AG1209">
        <f t="shared" si="201"/>
        <v>24</v>
      </c>
      <c r="AH1209">
        <f t="shared" si="202"/>
        <v>55</v>
      </c>
      <c r="AI1209">
        <f t="shared" si="203"/>
        <v>48</v>
      </c>
      <c r="AJ1209" t="str">
        <f t="shared" si="204"/>
        <v>Marieville</v>
      </c>
      <c r="AK1209">
        <f t="shared" si="205"/>
        <v>24996</v>
      </c>
      <c r="AL1209" t="str">
        <f t="shared" si="206"/>
        <v>2455048</v>
      </c>
      <c r="AN1209">
        <f t="shared" si="207"/>
        <v>10</v>
      </c>
      <c r="AO1209">
        <f t="shared" si="208"/>
        <v>1</v>
      </c>
    </row>
    <row r="1210" spans="1:41" x14ac:dyDescent="0.2">
      <c r="A1210" s="4"/>
      <c r="B1210" s="29"/>
      <c r="C1210" s="29"/>
      <c r="D1210" s="29"/>
      <c r="E1210" s="29"/>
      <c r="F1210" s="29"/>
      <c r="G1210" s="30" t="s">
        <v>1196</v>
      </c>
      <c r="H1210" s="30"/>
      <c r="I1210" s="30"/>
      <c r="J1210" s="30"/>
      <c r="K1210" s="30"/>
      <c r="L1210" s="30"/>
      <c r="M1210" s="30"/>
      <c r="N1210" s="30"/>
      <c r="O1210" s="30"/>
      <c r="P1210" s="51" t="s">
        <v>643</v>
      </c>
      <c r="Q1210" s="51"/>
      <c r="R1210" s="51"/>
      <c r="S1210" s="51"/>
      <c r="T1210" s="51"/>
      <c r="U1210" s="51"/>
      <c r="V1210" s="51"/>
      <c r="W1210" s="6">
        <v>24</v>
      </c>
      <c r="X1210" s="15">
        <v>53</v>
      </c>
      <c r="Y1210" s="31">
        <v>10</v>
      </c>
      <c r="Z1210" s="31"/>
      <c r="AC1210" t="str">
        <f t="shared" si="199"/>
        <v>Massueville</v>
      </c>
      <c r="AD1210" t="str">
        <f t="shared" si="200"/>
        <v>VL</v>
      </c>
      <c r="AE1210" t="str">
        <f t="shared" si="198"/>
        <v>TRUE</v>
      </c>
      <c r="AG1210">
        <f t="shared" si="201"/>
        <v>24</v>
      </c>
      <c r="AH1210">
        <f t="shared" si="202"/>
        <v>53</v>
      </c>
      <c r="AI1210">
        <f t="shared" si="203"/>
        <v>10</v>
      </c>
      <c r="AJ1210" t="str">
        <f t="shared" si="204"/>
        <v>Massueville</v>
      </c>
      <c r="AK1210">
        <f t="shared" si="205"/>
        <v>24996</v>
      </c>
      <c r="AL1210" t="str">
        <f t="shared" si="206"/>
        <v>2453010</v>
      </c>
      <c r="AN1210">
        <f t="shared" si="207"/>
        <v>11</v>
      </c>
      <c r="AO1210">
        <f t="shared" si="208"/>
        <v>2</v>
      </c>
    </row>
    <row r="1211" spans="1:41" x14ac:dyDescent="0.2">
      <c r="A1211" s="4"/>
      <c r="B1211" s="29"/>
      <c r="C1211" s="29"/>
      <c r="D1211" s="29"/>
      <c r="E1211" s="29"/>
      <c r="F1211" s="29"/>
      <c r="G1211" s="30" t="s">
        <v>1197</v>
      </c>
      <c r="H1211" s="30"/>
      <c r="I1211" s="30"/>
      <c r="J1211" s="30"/>
      <c r="K1211" s="30"/>
      <c r="L1211" s="30"/>
      <c r="M1211" s="30"/>
      <c r="N1211" s="30"/>
      <c r="O1211" s="30"/>
      <c r="P1211" s="51" t="s">
        <v>922</v>
      </c>
      <c r="Q1211" s="51"/>
      <c r="R1211" s="51"/>
      <c r="S1211" s="51"/>
      <c r="T1211" s="51"/>
      <c r="U1211" s="51"/>
      <c r="V1211" s="51"/>
      <c r="W1211" s="6">
        <v>24</v>
      </c>
      <c r="X1211" s="15">
        <v>76</v>
      </c>
      <c r="Y1211" s="31">
        <v>30</v>
      </c>
      <c r="Z1211" s="31"/>
      <c r="AC1211" t="str">
        <f t="shared" si="199"/>
        <v>Mille-Isles</v>
      </c>
      <c r="AD1211" t="str">
        <f t="shared" si="200"/>
        <v>MÉ</v>
      </c>
      <c r="AE1211" t="str">
        <f t="shared" si="198"/>
        <v>TRUE</v>
      </c>
      <c r="AG1211">
        <f t="shared" si="201"/>
        <v>24</v>
      </c>
      <c r="AH1211">
        <f t="shared" si="202"/>
        <v>76</v>
      </c>
      <c r="AI1211">
        <f t="shared" si="203"/>
        <v>30</v>
      </c>
      <c r="AJ1211" t="str">
        <f t="shared" si="204"/>
        <v>Mille-Isles</v>
      </c>
      <c r="AK1211">
        <f t="shared" si="205"/>
        <v>24996</v>
      </c>
      <c r="AL1211" t="str">
        <f t="shared" si="206"/>
        <v>2476030</v>
      </c>
      <c r="AN1211">
        <f t="shared" si="207"/>
        <v>11</v>
      </c>
      <c r="AO1211">
        <f t="shared" si="208"/>
        <v>2</v>
      </c>
    </row>
    <row r="1212" spans="1:41" x14ac:dyDescent="0.2">
      <c r="A1212" s="4"/>
      <c r="B1212" s="29"/>
      <c r="C1212" s="29"/>
      <c r="D1212" s="29"/>
      <c r="E1212" s="29"/>
      <c r="F1212" s="29"/>
      <c r="G1212" s="30" t="s">
        <v>1198</v>
      </c>
      <c r="H1212" s="30"/>
      <c r="I1212" s="30"/>
      <c r="J1212" s="30"/>
      <c r="K1212" s="30"/>
      <c r="L1212" s="30"/>
      <c r="M1212" s="30"/>
      <c r="N1212" s="30"/>
      <c r="O1212" s="30"/>
      <c r="P1212" s="51" t="s">
        <v>922</v>
      </c>
      <c r="Q1212" s="51"/>
      <c r="R1212" s="51"/>
      <c r="S1212" s="51"/>
      <c r="T1212" s="51"/>
      <c r="U1212" s="51"/>
      <c r="V1212" s="51"/>
      <c r="W1212" s="6">
        <v>24</v>
      </c>
      <c r="X1212" s="15">
        <v>56</v>
      </c>
      <c r="Y1212" s="31">
        <v>97</v>
      </c>
      <c r="Z1212" s="31"/>
      <c r="AC1212" t="str">
        <f t="shared" si="199"/>
        <v>Mont-Saint-Grégoire</v>
      </c>
      <c r="AD1212" t="str">
        <f t="shared" si="200"/>
        <v>MÉ</v>
      </c>
      <c r="AE1212" t="str">
        <f t="shared" si="198"/>
        <v>TRUE</v>
      </c>
      <c r="AG1212">
        <f t="shared" si="201"/>
        <v>24</v>
      </c>
      <c r="AH1212">
        <f t="shared" si="202"/>
        <v>56</v>
      </c>
      <c r="AI1212">
        <f t="shared" si="203"/>
        <v>97</v>
      </c>
      <c r="AJ1212" t="str">
        <f t="shared" si="204"/>
        <v>Mont-Saint-Grégoire</v>
      </c>
      <c r="AK1212">
        <f t="shared" si="205"/>
        <v>24996</v>
      </c>
      <c r="AL1212" t="str">
        <f t="shared" si="206"/>
        <v>2456097</v>
      </c>
      <c r="AN1212">
        <f t="shared" si="207"/>
        <v>19</v>
      </c>
      <c r="AO1212">
        <f t="shared" si="208"/>
        <v>2</v>
      </c>
    </row>
    <row r="1213" spans="1:41" x14ac:dyDescent="0.2">
      <c r="A1213" s="4"/>
      <c r="B1213" s="29"/>
      <c r="C1213" s="29"/>
      <c r="D1213" s="29"/>
      <c r="E1213" s="29"/>
      <c r="F1213" s="29"/>
      <c r="G1213" s="30" t="s">
        <v>1199</v>
      </c>
      <c r="H1213" s="30"/>
      <c r="I1213" s="30"/>
      <c r="J1213" s="30"/>
      <c r="K1213" s="30"/>
      <c r="L1213" s="30"/>
      <c r="M1213" s="30"/>
      <c r="N1213" s="30"/>
      <c r="O1213" s="30"/>
      <c r="P1213" s="51" t="s">
        <v>922</v>
      </c>
      <c r="Q1213" s="51"/>
      <c r="R1213" s="51"/>
      <c r="S1213" s="51"/>
      <c r="T1213" s="51"/>
      <c r="U1213" s="51"/>
      <c r="V1213" s="51"/>
      <c r="W1213" s="6">
        <v>24</v>
      </c>
      <c r="X1213" s="15">
        <v>77</v>
      </c>
      <c r="Y1213" s="31">
        <v>50</v>
      </c>
      <c r="Z1213" s="31"/>
      <c r="AC1213" t="str">
        <f t="shared" si="199"/>
        <v>Morin-Heights</v>
      </c>
      <c r="AD1213" t="str">
        <f t="shared" si="200"/>
        <v>MÉ</v>
      </c>
      <c r="AE1213" t="str">
        <f t="shared" si="198"/>
        <v>TRUE</v>
      </c>
      <c r="AG1213">
        <f t="shared" si="201"/>
        <v>24</v>
      </c>
      <c r="AH1213">
        <f t="shared" si="202"/>
        <v>77</v>
      </c>
      <c r="AI1213">
        <f t="shared" si="203"/>
        <v>50</v>
      </c>
      <c r="AJ1213" t="str">
        <f t="shared" si="204"/>
        <v>Morin-Heights</v>
      </c>
      <c r="AK1213">
        <f t="shared" si="205"/>
        <v>24996</v>
      </c>
      <c r="AL1213" t="str">
        <f t="shared" si="206"/>
        <v>2477050</v>
      </c>
      <c r="AN1213">
        <f t="shared" si="207"/>
        <v>13</v>
      </c>
      <c r="AO1213">
        <f t="shared" si="208"/>
        <v>2</v>
      </c>
    </row>
    <row r="1214" spans="1:41" x14ac:dyDescent="0.2">
      <c r="A1214" s="4"/>
      <c r="B1214" s="29"/>
      <c r="C1214" s="29"/>
      <c r="D1214" s="29"/>
      <c r="E1214" s="29"/>
      <c r="F1214" s="29"/>
      <c r="G1214" s="30" t="s">
        <v>1200</v>
      </c>
      <c r="H1214" s="30"/>
      <c r="I1214" s="30"/>
      <c r="J1214" s="30"/>
      <c r="K1214" s="30"/>
      <c r="L1214" s="30"/>
      <c r="M1214" s="30"/>
      <c r="N1214" s="30"/>
      <c r="O1214" s="30"/>
      <c r="P1214" s="51" t="s">
        <v>922</v>
      </c>
      <c r="Q1214" s="51"/>
      <c r="R1214" s="51"/>
      <c r="S1214" s="51"/>
      <c r="T1214" s="51"/>
      <c r="U1214" s="51"/>
      <c r="V1214" s="51"/>
      <c r="W1214" s="6">
        <v>24</v>
      </c>
      <c r="X1214" s="15">
        <v>80</v>
      </c>
      <c r="Y1214" s="31">
        <v>85</v>
      </c>
      <c r="Z1214" s="31"/>
      <c r="AC1214" t="str">
        <f t="shared" si="199"/>
        <v>Mulgrave-et-Derry</v>
      </c>
      <c r="AD1214" t="str">
        <f t="shared" si="200"/>
        <v>MÉ</v>
      </c>
      <c r="AE1214" t="str">
        <f t="shared" si="198"/>
        <v>TRUE</v>
      </c>
      <c r="AG1214">
        <f t="shared" si="201"/>
        <v>24</v>
      </c>
      <c r="AH1214">
        <f t="shared" si="202"/>
        <v>80</v>
      </c>
      <c r="AI1214">
        <f t="shared" si="203"/>
        <v>85</v>
      </c>
      <c r="AJ1214" t="str">
        <f t="shared" si="204"/>
        <v>Mulgrave-et-Derry</v>
      </c>
      <c r="AK1214">
        <f t="shared" si="205"/>
        <v>24996</v>
      </c>
      <c r="AL1214" t="str">
        <f t="shared" si="206"/>
        <v>2480085</v>
      </c>
      <c r="AN1214">
        <f t="shared" si="207"/>
        <v>17</v>
      </c>
      <c r="AO1214">
        <f t="shared" si="208"/>
        <v>2</v>
      </c>
    </row>
    <row r="1215" spans="1:41" x14ac:dyDescent="0.2">
      <c r="A1215" s="4"/>
      <c r="B1215" s="29"/>
      <c r="C1215" s="29"/>
      <c r="D1215" s="29"/>
      <c r="E1215" s="29"/>
      <c r="F1215" s="29"/>
      <c r="G1215" s="30" t="s">
        <v>1201</v>
      </c>
      <c r="H1215" s="30"/>
      <c r="I1215" s="30"/>
      <c r="J1215" s="30"/>
      <c r="K1215" s="30"/>
      <c r="L1215" s="30"/>
      <c r="M1215" s="30"/>
      <c r="N1215" s="30"/>
      <c r="O1215" s="30"/>
      <c r="P1215" s="51" t="s">
        <v>922</v>
      </c>
      <c r="Q1215" s="51"/>
      <c r="R1215" s="51"/>
      <c r="S1215" s="51"/>
      <c r="T1215" s="51"/>
      <c r="U1215" s="51"/>
      <c r="V1215" s="51"/>
      <c r="W1215" s="6">
        <v>24</v>
      </c>
      <c r="X1215" s="15">
        <v>68</v>
      </c>
      <c r="Y1215" s="31">
        <v>30</v>
      </c>
      <c r="Z1215" s="31"/>
      <c r="AC1215" t="str">
        <f t="shared" si="199"/>
        <v>Napierville</v>
      </c>
      <c r="AD1215" t="str">
        <f t="shared" si="200"/>
        <v>MÉ</v>
      </c>
      <c r="AE1215" t="str">
        <f t="shared" si="198"/>
        <v>TRUE</v>
      </c>
      <c r="AG1215">
        <f t="shared" si="201"/>
        <v>24</v>
      </c>
      <c r="AH1215">
        <f t="shared" si="202"/>
        <v>68</v>
      </c>
      <c r="AI1215">
        <f t="shared" si="203"/>
        <v>30</v>
      </c>
      <c r="AJ1215" t="str">
        <f t="shared" si="204"/>
        <v>Napierville</v>
      </c>
      <c r="AK1215">
        <f t="shared" si="205"/>
        <v>24996</v>
      </c>
      <c r="AL1215" t="str">
        <f t="shared" si="206"/>
        <v>2468030</v>
      </c>
      <c r="AN1215">
        <f t="shared" si="207"/>
        <v>11</v>
      </c>
      <c r="AO1215">
        <f t="shared" si="208"/>
        <v>2</v>
      </c>
    </row>
    <row r="1216" spans="1:41" x14ac:dyDescent="0.2">
      <c r="A1216" s="4"/>
      <c r="B1216" s="29"/>
      <c r="C1216" s="29"/>
      <c r="D1216" s="29"/>
      <c r="E1216" s="29"/>
      <c r="F1216" s="29"/>
      <c r="G1216" s="30" t="s">
        <v>1202</v>
      </c>
      <c r="H1216" s="30"/>
      <c r="I1216" s="30"/>
      <c r="J1216" s="30"/>
      <c r="K1216" s="30"/>
      <c r="L1216" s="30"/>
      <c r="M1216" s="30"/>
      <c r="N1216" s="30"/>
      <c r="O1216" s="30"/>
      <c r="P1216" s="51" t="s">
        <v>922</v>
      </c>
      <c r="Q1216" s="51"/>
      <c r="R1216" s="51"/>
      <c r="S1216" s="51"/>
      <c r="T1216" s="51"/>
      <c r="U1216" s="51"/>
      <c r="V1216" s="51"/>
      <c r="W1216" s="6">
        <v>24</v>
      </c>
      <c r="X1216" s="15">
        <v>80</v>
      </c>
      <c r="Y1216" s="31">
        <v>15</v>
      </c>
      <c r="Z1216" s="31"/>
      <c r="AC1216" t="str">
        <f t="shared" si="199"/>
        <v>Notre-Dame-de-Bonsecours</v>
      </c>
      <c r="AD1216" t="str">
        <f t="shared" si="200"/>
        <v>MÉ</v>
      </c>
      <c r="AE1216" t="str">
        <f t="shared" si="198"/>
        <v>TRUE</v>
      </c>
      <c r="AG1216">
        <f t="shared" si="201"/>
        <v>24</v>
      </c>
      <c r="AH1216">
        <f t="shared" si="202"/>
        <v>80</v>
      </c>
      <c r="AI1216">
        <f t="shared" si="203"/>
        <v>15</v>
      </c>
      <c r="AJ1216" t="str">
        <f t="shared" si="204"/>
        <v>Notre-Dame-de-Bonsecours</v>
      </c>
      <c r="AK1216">
        <f t="shared" si="205"/>
        <v>24996</v>
      </c>
      <c r="AL1216" t="str">
        <f t="shared" si="206"/>
        <v>2480015</v>
      </c>
      <c r="AN1216">
        <f t="shared" si="207"/>
        <v>24</v>
      </c>
      <c r="AO1216">
        <f t="shared" si="208"/>
        <v>2</v>
      </c>
    </row>
    <row r="1217" spans="1:41" x14ac:dyDescent="0.2">
      <c r="A1217" s="4"/>
      <c r="B1217" s="29"/>
      <c r="C1217" s="29"/>
      <c r="D1217" s="29"/>
      <c r="E1217" s="29"/>
      <c r="F1217" s="29"/>
      <c r="G1217" s="30" t="s">
        <v>1203</v>
      </c>
      <c r="H1217" s="30"/>
      <c r="I1217" s="30"/>
      <c r="J1217" s="30"/>
      <c r="K1217" s="30"/>
      <c r="L1217" s="30"/>
      <c r="M1217" s="30"/>
      <c r="N1217" s="30"/>
      <c r="O1217" s="30"/>
      <c r="P1217" s="51" t="s">
        <v>922</v>
      </c>
      <c r="Q1217" s="51"/>
      <c r="R1217" s="51"/>
      <c r="S1217" s="51"/>
      <c r="T1217" s="51"/>
      <c r="U1217" s="51"/>
      <c r="V1217" s="51"/>
      <c r="W1217" s="6">
        <v>24</v>
      </c>
      <c r="X1217" s="15">
        <v>39</v>
      </c>
      <c r="Y1217" s="31">
        <v>15</v>
      </c>
      <c r="Z1217" s="31"/>
      <c r="AC1217" t="str">
        <f t="shared" si="199"/>
        <v>Notre-Dame-de-Ham</v>
      </c>
      <c r="AD1217" t="str">
        <f t="shared" si="200"/>
        <v>MÉ</v>
      </c>
      <c r="AE1217" t="str">
        <f t="shared" si="198"/>
        <v>TRUE</v>
      </c>
      <c r="AG1217">
        <f t="shared" si="201"/>
        <v>24</v>
      </c>
      <c r="AH1217">
        <f t="shared" si="202"/>
        <v>39</v>
      </c>
      <c r="AI1217">
        <f t="shared" si="203"/>
        <v>15</v>
      </c>
      <c r="AJ1217" t="str">
        <f t="shared" si="204"/>
        <v>Notre-Dame-de-Ham</v>
      </c>
      <c r="AK1217">
        <f t="shared" si="205"/>
        <v>24996</v>
      </c>
      <c r="AL1217" t="str">
        <f t="shared" si="206"/>
        <v>2439015</v>
      </c>
      <c r="AN1217">
        <f t="shared" si="207"/>
        <v>17</v>
      </c>
      <c r="AO1217">
        <f t="shared" si="208"/>
        <v>2</v>
      </c>
    </row>
    <row r="1218" spans="1:41" x14ac:dyDescent="0.2">
      <c r="A1218" s="4"/>
      <c r="B1218" s="29"/>
      <c r="C1218" s="29"/>
      <c r="D1218" s="29"/>
      <c r="E1218" s="29"/>
      <c r="F1218" s="29"/>
      <c r="G1218" s="30" t="s">
        <v>1204</v>
      </c>
      <c r="H1218" s="30"/>
      <c r="I1218" s="30"/>
      <c r="J1218" s="30"/>
      <c r="K1218" s="30"/>
      <c r="L1218" s="30"/>
      <c r="M1218" s="30"/>
      <c r="N1218" s="30"/>
      <c r="O1218" s="30"/>
      <c r="P1218" s="51" t="s">
        <v>922</v>
      </c>
      <c r="Q1218" s="51"/>
      <c r="R1218" s="51"/>
      <c r="S1218" s="51"/>
      <c r="T1218" s="51"/>
      <c r="U1218" s="51"/>
      <c r="V1218" s="51"/>
      <c r="W1218" s="6">
        <v>24</v>
      </c>
      <c r="X1218" s="15">
        <v>92</v>
      </c>
      <c r="Y1218" s="31">
        <v>60</v>
      </c>
      <c r="Z1218" s="31"/>
      <c r="AC1218" t="str">
        <f t="shared" si="199"/>
        <v>Notre-Dame-de-Lorette</v>
      </c>
      <c r="AD1218" t="str">
        <f t="shared" si="200"/>
        <v>MÉ</v>
      </c>
      <c r="AE1218" t="str">
        <f t="shared" si="198"/>
        <v>TRUE</v>
      </c>
      <c r="AG1218">
        <f t="shared" si="201"/>
        <v>24</v>
      </c>
      <c r="AH1218">
        <f t="shared" si="202"/>
        <v>92</v>
      </c>
      <c r="AI1218">
        <f t="shared" si="203"/>
        <v>60</v>
      </c>
      <c r="AJ1218" t="str">
        <f t="shared" si="204"/>
        <v>Notre-Dame-de-Lorette</v>
      </c>
      <c r="AK1218">
        <f t="shared" si="205"/>
        <v>24996</v>
      </c>
      <c r="AL1218" t="str">
        <f t="shared" si="206"/>
        <v>2492060</v>
      </c>
      <c r="AN1218">
        <f t="shared" si="207"/>
        <v>21</v>
      </c>
      <c r="AO1218">
        <f t="shared" si="208"/>
        <v>2</v>
      </c>
    </row>
    <row r="1219" spans="1:41" x14ac:dyDescent="0.2">
      <c r="A1219" s="4"/>
      <c r="B1219" s="29"/>
      <c r="C1219" s="29"/>
      <c r="D1219" s="29"/>
      <c r="E1219" s="29"/>
      <c r="F1219" s="29"/>
      <c r="G1219" s="30" t="s">
        <v>787</v>
      </c>
      <c r="H1219" s="30"/>
      <c r="I1219" s="30"/>
      <c r="J1219" s="30"/>
      <c r="K1219" s="30"/>
      <c r="L1219" s="30"/>
      <c r="M1219" s="30"/>
      <c r="N1219" s="30"/>
      <c r="O1219" s="30"/>
      <c r="P1219" s="51" t="s">
        <v>922</v>
      </c>
      <c r="Q1219" s="51"/>
      <c r="R1219" s="51"/>
      <c r="S1219" s="51"/>
      <c r="T1219" s="51"/>
      <c r="U1219" s="51"/>
      <c r="V1219" s="51"/>
      <c r="W1219" s="6">
        <v>24</v>
      </c>
      <c r="X1219" s="15">
        <v>61</v>
      </c>
      <c r="Y1219" s="31">
        <v>45</v>
      </c>
      <c r="Z1219" s="31"/>
      <c r="AC1219" t="str">
        <f t="shared" si="199"/>
        <v>Notre-Dame-de-Lourdes</v>
      </c>
      <c r="AD1219" t="str">
        <f t="shared" si="200"/>
        <v>MÉ</v>
      </c>
      <c r="AE1219" t="str">
        <f t="shared" si="198"/>
        <v>TRUE</v>
      </c>
      <c r="AG1219">
        <f t="shared" si="201"/>
        <v>24</v>
      </c>
      <c r="AH1219">
        <f t="shared" si="202"/>
        <v>61</v>
      </c>
      <c r="AI1219">
        <f t="shared" si="203"/>
        <v>45</v>
      </c>
      <c r="AJ1219" t="str">
        <f t="shared" si="204"/>
        <v>Notre-Dame-de-Lourdes</v>
      </c>
      <c r="AK1219">
        <f t="shared" si="205"/>
        <v>24996</v>
      </c>
      <c r="AL1219" t="str">
        <f t="shared" si="206"/>
        <v>2461045</v>
      </c>
      <c r="AN1219">
        <f t="shared" si="207"/>
        <v>21</v>
      </c>
      <c r="AO1219">
        <f t="shared" si="208"/>
        <v>2</v>
      </c>
    </row>
    <row r="1220" spans="1:41" x14ac:dyDescent="0.2">
      <c r="A1220" s="4"/>
      <c r="B1220" s="29"/>
      <c r="C1220" s="29"/>
      <c r="D1220" s="29"/>
      <c r="E1220" s="29"/>
      <c r="F1220" s="29"/>
      <c r="G1220" s="30" t="s">
        <v>1205</v>
      </c>
      <c r="H1220" s="30"/>
      <c r="I1220" s="30"/>
      <c r="J1220" s="30"/>
      <c r="K1220" s="30"/>
      <c r="L1220" s="30"/>
      <c r="M1220" s="30"/>
      <c r="N1220" s="30"/>
      <c r="O1220" s="30"/>
      <c r="P1220" s="51" t="s">
        <v>919</v>
      </c>
      <c r="Q1220" s="51"/>
      <c r="R1220" s="51"/>
      <c r="S1220" s="51"/>
      <c r="T1220" s="51"/>
      <c r="U1220" s="51"/>
      <c r="V1220" s="51"/>
      <c r="W1220" s="6">
        <v>24</v>
      </c>
      <c r="X1220" s="15">
        <v>37</v>
      </c>
      <c r="Y1220" s="47">
        <v>235</v>
      </c>
      <c r="Z1220" s="47"/>
      <c r="AC1220" t="str">
        <f t="shared" si="199"/>
        <v>Notre-Dame-du-Mont-Carmel</v>
      </c>
      <c r="AD1220" t="str">
        <f t="shared" si="200"/>
        <v>PE</v>
      </c>
      <c r="AE1220" t="str">
        <f t="shared" ref="AE1220:AE1283" si="209">IF(OR(EXACT(AD1220, "C"), EXACT(AD1220, "C"), EXACT(AD1220, "CC"), EXACT(AD1220, "CG"), EXACT(AD1220, "CN"), EXACT(AD1220, "COM"), EXACT(AD1220, "CT"), EXACT(AD1220, "CU"), EXACT(AD1220, "CV"), EXACT(AD1220, "CY"), EXACT(AD1220, "DM"), EXACT(AD1220, "HAM"), EXACT(AD1220, "IM"), EXACT(AD1220, "IRI"), EXACT(AD1220, "LGD"), EXACT(AD1220, "M"), EXACT(AD1220, "MD"), EXACT(AD1220, "MÉ"), EXACT(AD1220, "MU"), EXACT(AD1220, "NH"), EXACT(AD1220, "NL"), EXACT(AD1220, "NO"), EXACT(AD1220, "NV"), EXACT(AD1220, "P"), EXACT(AD1220, "PE"), EXACT(AD1220, "RCR"), EXACT(AD1220, "RDA"), EXACT(AD1220, "RGM"), EXACT(AD1220, "RM"), EXACT(AD1220, "RV"), EXACT(AD1220, "SC"), EXACT(AD1220, "SÉ"), EXACT(AD1220, "S-É"), EXACT(AD1220, "SET"), EXACT(AD1220, "SG"), EXACT(AD1220, "SM"), EXACT(AD1220, "SV"), EXACT(AD1220, "T"), EXACT(AD1220, "TC"), EXACT(AD1220, "TI"), EXACT(AD1220, "TK"), EXACT(AD1220, "TL"), EXACT(AD1220, "TP"), EXACT(AD1220, "TV"), EXACT(AD1220, "V"), EXACT(AD1220, "VC"), EXACT(AD1220, "VK"), EXACT(AD1220, "VL")), "TRUE", "FALSE")</f>
        <v>TRUE</v>
      </c>
      <c r="AG1220">
        <f t="shared" si="201"/>
        <v>24</v>
      </c>
      <c r="AH1220">
        <f t="shared" si="202"/>
        <v>37</v>
      </c>
      <c r="AI1220">
        <f t="shared" si="203"/>
        <v>235</v>
      </c>
      <c r="AJ1220" t="str">
        <f t="shared" si="204"/>
        <v>Notre-Dame-du-Mont-Carmel</v>
      </c>
      <c r="AK1220">
        <f t="shared" si="205"/>
        <v>24996</v>
      </c>
      <c r="AL1220" t="str">
        <f t="shared" si="206"/>
        <v>2437235</v>
      </c>
      <c r="AN1220">
        <f t="shared" si="207"/>
        <v>25</v>
      </c>
      <c r="AO1220">
        <f t="shared" si="208"/>
        <v>2</v>
      </c>
    </row>
    <row r="1221" spans="1:41" x14ac:dyDescent="0.2">
      <c r="A1221" s="4"/>
      <c r="B1221" s="29"/>
      <c r="C1221" s="29"/>
      <c r="D1221" s="29"/>
      <c r="E1221" s="29"/>
      <c r="F1221" s="29"/>
      <c r="G1221" s="30" t="s">
        <v>1206</v>
      </c>
      <c r="H1221" s="30"/>
      <c r="I1221" s="30"/>
      <c r="J1221" s="30"/>
      <c r="K1221" s="30"/>
      <c r="L1221" s="30"/>
      <c r="M1221" s="30"/>
      <c r="N1221" s="30"/>
      <c r="O1221" s="30"/>
      <c r="P1221" s="51" t="s">
        <v>919</v>
      </c>
      <c r="Q1221" s="51"/>
      <c r="R1221" s="51"/>
      <c r="S1221" s="51"/>
      <c r="T1221" s="51"/>
      <c r="U1221" s="51"/>
      <c r="V1221" s="51"/>
      <c r="W1221" s="6">
        <v>24</v>
      </c>
      <c r="X1221" s="15">
        <v>33</v>
      </c>
      <c r="Y1221" s="31">
        <v>85</v>
      </c>
      <c r="Z1221" s="31"/>
      <c r="AC1221" t="str">
        <f t="shared" ref="AC1221:AC1284" si="210">IF(ISBLANK(H1221), IF(ISBLANK(G1221), "", G1221), H1221)</f>
        <v>Notre-Dame-du-Sacré-Coeur-d’Issoudun</v>
      </c>
      <c r="AD1221" t="str">
        <f t="shared" ref="AD1221:AD1284" si="211">UPPER(TRIM(IF(ISBLANK(T1221), IF(ISBLANK(S1221), IF(ISBLANK(R1221), IF(ISBLANK(Q1221), IF(ISBLANK(P1221), IF(ISBLANK(O1221), IF(ISBLANK(N1221), IF(ISBLANK(M1221), IF(ISBLANK(L1221), IF(ISBLANK(K1221), IF(ISBLANK(J1221), IF(ISBLANK(I1221), "", I1221), J1221), K1221), L1221), M1221), N1221), O1221), P1221), Q1221), R1221), S1221), T1221)))</f>
        <v>PE</v>
      </c>
      <c r="AE1221" t="str">
        <f t="shared" si="209"/>
        <v>TRUE</v>
      </c>
      <c r="AG1221">
        <f t="shared" ref="AG1221:AG1284" si="212">IF(EXACT(AE1221, "TRUE"), IF(ISBLANK(W1221), IF(ISBLANK(V1221), IF(ISBLANK(U1221), "", IF(ISNUMBER(U1221), U1221, "")), IF(ISNUMBER(V1221), V1221, "")), IF(ISNUMBER(W1221), W1221, "")), "")</f>
        <v>24</v>
      </c>
      <c r="AH1221">
        <f t="shared" ref="AH1221:AH1284" si="213">IF(EXACT(AE1221, "TRUE"), IF(ISBLANK(X1221), "", IF(ISNUMBER(X1221), X1221, "")), "")</f>
        <v>33</v>
      </c>
      <c r="AI1221">
        <f t="shared" ref="AI1221:AI1284" si="214">IF(EXACT(AE1221, "TRUE"), IF(ISBLANK(Z1221), IF(ISBLANK(Y1221), "", IF(ISNUMBER(Y1221), Y1221, "")), IF(ISNUMBER(Z1221), Z1221, "")), "")</f>
        <v>85</v>
      </c>
      <c r="AJ1221" t="str">
        <f t="shared" ref="AJ1221:AJ1284" si="215">IF(EXACT(AE1221, "TRUE"), IF(ISBLANK(AC1221), "", AC1221), "")</f>
        <v>Notre-Dame-du-Sacré-Coeur-d’Issoudun</v>
      </c>
      <c r="AK1221">
        <f t="shared" ref="AK1221:AK1284" si="216">IF(ISBLANK(AC1221), AK1220, IF(ISBLANK(E1221),AK1220,IF(ISBLANK(AC1221),AK1220,IF(ISNUMBER(E1221),E1221,AK1220))))</f>
        <v>24996</v>
      </c>
      <c r="AL1221" t="str">
        <f t="shared" ref="AL1221:AL1284" si="217">IF(EXACT(AE1221, "TRUE"), IF(AND(ISNUMBER(AG1221), ISNUMBER(AH1221), ISNUMBER(AI1221)), IF(ISBLANK(AC1221), "", CONCATENATE(TEXT(AG1221, "00"), TEXT(AH1221, "00"), TEXT(AI1221, "000"))), ""), "")</f>
        <v>2433085</v>
      </c>
      <c r="AN1221">
        <f t="shared" ref="AN1221:AN1284" si="218">LEN(AC1221)</f>
        <v>36</v>
      </c>
      <c r="AO1221">
        <f t="shared" ref="AO1221:AO1284" si="219">IF(EXACT(AD1221, "CSD TYPE"), "", LEN(AD1221))</f>
        <v>2</v>
      </c>
    </row>
    <row r="1222" spans="1:41" x14ac:dyDescent="0.2">
      <c r="A1222" s="4"/>
      <c r="B1222" s="29"/>
      <c r="C1222" s="29"/>
      <c r="D1222" s="29"/>
      <c r="E1222" s="29"/>
      <c r="F1222" s="29"/>
      <c r="G1222" s="30" t="s">
        <v>1207</v>
      </c>
      <c r="H1222" s="30"/>
      <c r="I1222" s="30"/>
      <c r="J1222" s="30"/>
      <c r="K1222" s="30"/>
      <c r="L1222" s="30"/>
      <c r="M1222" s="30"/>
      <c r="N1222" s="30"/>
      <c r="O1222" s="30"/>
      <c r="P1222" s="51" t="s">
        <v>922</v>
      </c>
      <c r="Q1222" s="51"/>
      <c r="R1222" s="51"/>
      <c r="S1222" s="51"/>
      <c r="T1222" s="51"/>
      <c r="U1222" s="51"/>
      <c r="V1222" s="51"/>
      <c r="W1222" s="6">
        <v>24</v>
      </c>
      <c r="X1222" s="15">
        <v>56</v>
      </c>
      <c r="Y1222" s="31">
        <v>15</v>
      </c>
      <c r="Z1222" s="31"/>
      <c r="AC1222" t="str">
        <f t="shared" si="210"/>
        <v>Noyan</v>
      </c>
      <c r="AD1222" t="str">
        <f t="shared" si="211"/>
        <v>MÉ</v>
      </c>
      <c r="AE1222" t="str">
        <f t="shared" si="209"/>
        <v>TRUE</v>
      </c>
      <c r="AG1222">
        <f t="shared" si="212"/>
        <v>24</v>
      </c>
      <c r="AH1222">
        <f t="shared" si="213"/>
        <v>56</v>
      </c>
      <c r="AI1222">
        <f t="shared" si="214"/>
        <v>15</v>
      </c>
      <c r="AJ1222" t="str">
        <f t="shared" si="215"/>
        <v>Noyan</v>
      </c>
      <c r="AK1222">
        <f t="shared" si="216"/>
        <v>24996</v>
      </c>
      <c r="AL1222" t="str">
        <f t="shared" si="217"/>
        <v>2456015</v>
      </c>
      <c r="AN1222">
        <f t="shared" si="218"/>
        <v>5</v>
      </c>
      <c r="AO1222">
        <f t="shared" si="219"/>
        <v>2</v>
      </c>
    </row>
    <row r="1223" spans="1:41" x14ac:dyDescent="0.2">
      <c r="A1223" s="4"/>
      <c r="B1223" s="29"/>
      <c r="C1223" s="29"/>
      <c r="D1223" s="29"/>
      <c r="E1223" s="29"/>
      <c r="F1223" s="29"/>
      <c r="G1223" s="30" t="s">
        <v>1208</v>
      </c>
      <c r="H1223" s="30"/>
      <c r="I1223" s="30"/>
      <c r="J1223" s="30"/>
      <c r="K1223" s="30"/>
      <c r="L1223" s="30"/>
      <c r="M1223" s="30"/>
      <c r="N1223" s="30"/>
      <c r="O1223" s="30"/>
      <c r="P1223" s="51" t="s">
        <v>1183</v>
      </c>
      <c r="Q1223" s="51"/>
      <c r="R1223" s="51"/>
      <c r="S1223" s="51"/>
      <c r="T1223" s="51"/>
      <c r="U1223" s="51"/>
      <c r="V1223" s="51"/>
      <c r="W1223" s="6">
        <v>24</v>
      </c>
      <c r="X1223" s="15">
        <v>92</v>
      </c>
      <c r="Y1223" s="47">
        <v>902</v>
      </c>
      <c r="Z1223" s="47"/>
      <c r="AC1223" t="str">
        <f t="shared" si="210"/>
        <v>Passes-Dangereuses</v>
      </c>
      <c r="AD1223" t="str">
        <f t="shared" si="211"/>
        <v>NO</v>
      </c>
      <c r="AE1223" t="str">
        <f t="shared" si="209"/>
        <v>TRUE</v>
      </c>
      <c r="AG1223">
        <f t="shared" si="212"/>
        <v>24</v>
      </c>
      <c r="AH1223">
        <f t="shared" si="213"/>
        <v>92</v>
      </c>
      <c r="AI1223">
        <f t="shared" si="214"/>
        <v>902</v>
      </c>
      <c r="AJ1223" t="str">
        <f t="shared" si="215"/>
        <v>Passes-Dangereuses</v>
      </c>
      <c r="AK1223">
        <f t="shared" si="216"/>
        <v>24996</v>
      </c>
      <c r="AL1223" t="str">
        <f t="shared" si="217"/>
        <v>2492902</v>
      </c>
      <c r="AN1223">
        <f t="shared" si="218"/>
        <v>18</v>
      </c>
      <c r="AO1223">
        <f t="shared" si="219"/>
        <v>2</v>
      </c>
    </row>
    <row r="1224" spans="1:41" x14ac:dyDescent="0.2">
      <c r="A1224" s="4"/>
      <c r="B1224" s="29"/>
      <c r="C1224" s="29"/>
      <c r="D1224" s="29"/>
      <c r="E1224" s="29"/>
      <c r="F1224" s="29"/>
      <c r="G1224" s="30" t="s">
        <v>1209</v>
      </c>
      <c r="H1224" s="30"/>
      <c r="I1224" s="30"/>
      <c r="J1224" s="30"/>
      <c r="K1224" s="30"/>
      <c r="L1224" s="30"/>
      <c r="M1224" s="30"/>
      <c r="N1224" s="30"/>
      <c r="O1224" s="30"/>
      <c r="P1224" s="51" t="s">
        <v>922</v>
      </c>
      <c r="Q1224" s="51"/>
      <c r="R1224" s="51"/>
      <c r="S1224" s="51"/>
      <c r="T1224" s="51"/>
      <c r="U1224" s="51"/>
      <c r="V1224" s="51"/>
      <c r="W1224" s="6">
        <v>24</v>
      </c>
      <c r="X1224" s="15">
        <v>92</v>
      </c>
      <c r="Y1224" s="31">
        <v>10</v>
      </c>
      <c r="Z1224" s="31"/>
      <c r="AC1224" t="str">
        <f t="shared" si="210"/>
        <v>Péribonka</v>
      </c>
      <c r="AD1224" t="str">
        <f t="shared" si="211"/>
        <v>MÉ</v>
      </c>
      <c r="AE1224" t="str">
        <f t="shared" si="209"/>
        <v>TRUE</v>
      </c>
      <c r="AG1224">
        <f t="shared" si="212"/>
        <v>24</v>
      </c>
      <c r="AH1224">
        <f t="shared" si="213"/>
        <v>92</v>
      </c>
      <c r="AI1224">
        <f t="shared" si="214"/>
        <v>10</v>
      </c>
      <c r="AJ1224" t="str">
        <f t="shared" si="215"/>
        <v>Péribonka</v>
      </c>
      <c r="AK1224">
        <f t="shared" si="216"/>
        <v>24996</v>
      </c>
      <c r="AL1224" t="str">
        <f t="shared" si="217"/>
        <v>2492010</v>
      </c>
      <c r="AN1224">
        <f t="shared" si="218"/>
        <v>9</v>
      </c>
      <c r="AO1224">
        <f t="shared" si="219"/>
        <v>2</v>
      </c>
    </row>
    <row r="1225" spans="1:41" x14ac:dyDescent="0.2">
      <c r="A1225" s="4"/>
      <c r="B1225" s="29"/>
      <c r="C1225" s="29"/>
      <c r="D1225" s="29"/>
      <c r="E1225" s="29"/>
      <c r="F1225" s="29"/>
      <c r="G1225" s="30" t="s">
        <v>1210</v>
      </c>
      <c r="H1225" s="30"/>
      <c r="I1225" s="30"/>
      <c r="J1225" s="30"/>
      <c r="K1225" s="30"/>
      <c r="L1225" s="30"/>
      <c r="M1225" s="30"/>
      <c r="N1225" s="30"/>
      <c r="O1225" s="30"/>
      <c r="P1225" s="51" t="s">
        <v>922</v>
      </c>
      <c r="Q1225" s="51"/>
      <c r="R1225" s="51"/>
      <c r="S1225" s="51"/>
      <c r="T1225" s="51"/>
      <c r="U1225" s="51"/>
      <c r="V1225" s="51"/>
      <c r="W1225" s="6">
        <v>24</v>
      </c>
      <c r="X1225" s="15">
        <v>77</v>
      </c>
      <c r="Y1225" s="31">
        <v>30</v>
      </c>
      <c r="Z1225" s="31"/>
      <c r="AC1225" t="str">
        <f t="shared" si="210"/>
        <v>Piedmont</v>
      </c>
      <c r="AD1225" t="str">
        <f t="shared" si="211"/>
        <v>MÉ</v>
      </c>
      <c r="AE1225" t="str">
        <f t="shared" si="209"/>
        <v>TRUE</v>
      </c>
      <c r="AG1225">
        <f t="shared" si="212"/>
        <v>24</v>
      </c>
      <c r="AH1225">
        <f t="shared" si="213"/>
        <v>77</v>
      </c>
      <c r="AI1225">
        <f t="shared" si="214"/>
        <v>30</v>
      </c>
      <c r="AJ1225" t="str">
        <f t="shared" si="215"/>
        <v>Piedmont</v>
      </c>
      <c r="AK1225">
        <f t="shared" si="216"/>
        <v>24996</v>
      </c>
      <c r="AL1225" t="str">
        <f t="shared" si="217"/>
        <v>2477030</v>
      </c>
      <c r="AN1225">
        <f t="shared" si="218"/>
        <v>8</v>
      </c>
      <c r="AO1225">
        <f t="shared" si="219"/>
        <v>2</v>
      </c>
    </row>
    <row r="1226" spans="1:41" x14ac:dyDescent="0.2">
      <c r="A1226" s="4"/>
      <c r="B1226" s="29"/>
      <c r="C1226" s="29"/>
      <c r="D1226" s="29"/>
      <c r="E1226" s="29"/>
      <c r="F1226" s="29"/>
      <c r="G1226" s="30" t="s">
        <v>1211</v>
      </c>
      <c r="H1226" s="30"/>
      <c r="I1226" s="30"/>
      <c r="J1226" s="30"/>
      <c r="K1226" s="30"/>
      <c r="L1226" s="30"/>
      <c r="M1226" s="30"/>
      <c r="N1226" s="30"/>
      <c r="O1226" s="30"/>
      <c r="P1226" s="51" t="s">
        <v>643</v>
      </c>
      <c r="Q1226" s="51"/>
      <c r="R1226" s="51"/>
      <c r="S1226" s="51"/>
      <c r="T1226" s="51"/>
      <c r="U1226" s="51"/>
      <c r="V1226" s="51"/>
      <c r="W1226" s="6">
        <v>24</v>
      </c>
      <c r="X1226" s="15">
        <v>71</v>
      </c>
      <c r="Y1226" s="47">
        <v>140</v>
      </c>
      <c r="Z1226" s="47"/>
      <c r="AC1226" t="str">
        <f t="shared" si="210"/>
        <v>Pointe-Fortune</v>
      </c>
      <c r="AD1226" t="str">
        <f t="shared" si="211"/>
        <v>VL</v>
      </c>
      <c r="AE1226" t="str">
        <f t="shared" si="209"/>
        <v>TRUE</v>
      </c>
      <c r="AG1226">
        <f t="shared" si="212"/>
        <v>24</v>
      </c>
      <c r="AH1226">
        <f t="shared" si="213"/>
        <v>71</v>
      </c>
      <c r="AI1226">
        <f t="shared" si="214"/>
        <v>140</v>
      </c>
      <c r="AJ1226" t="str">
        <f t="shared" si="215"/>
        <v>Pointe-Fortune</v>
      </c>
      <c r="AK1226">
        <f t="shared" si="216"/>
        <v>24996</v>
      </c>
      <c r="AL1226" t="str">
        <f t="shared" si="217"/>
        <v>2471140</v>
      </c>
      <c r="AN1226">
        <f t="shared" si="218"/>
        <v>14</v>
      </c>
      <c r="AO1226">
        <f t="shared" si="219"/>
        <v>2</v>
      </c>
    </row>
    <row r="1227" spans="1:41" x14ac:dyDescent="0.2">
      <c r="A1227" s="4"/>
      <c r="B1227" s="29"/>
      <c r="C1227" s="29"/>
      <c r="D1227" s="29"/>
      <c r="E1227" s="29"/>
      <c r="F1227" s="29"/>
      <c r="G1227" s="30" t="s">
        <v>1212</v>
      </c>
      <c r="H1227" s="30"/>
      <c r="I1227" s="30"/>
      <c r="J1227" s="30"/>
      <c r="K1227" s="30"/>
      <c r="L1227" s="30"/>
      <c r="M1227" s="30"/>
      <c r="N1227" s="30"/>
      <c r="O1227" s="30"/>
      <c r="P1227" s="51" t="s">
        <v>887</v>
      </c>
      <c r="Q1227" s="51"/>
      <c r="R1227" s="51"/>
      <c r="S1227" s="51"/>
      <c r="T1227" s="51"/>
      <c r="U1227" s="51"/>
      <c r="V1227" s="51"/>
      <c r="W1227" s="6">
        <v>24</v>
      </c>
      <c r="X1227" s="15">
        <v>34</v>
      </c>
      <c r="Y1227" s="31">
        <v>17</v>
      </c>
      <c r="Z1227" s="31"/>
      <c r="AC1227" t="str">
        <f t="shared" si="210"/>
        <v>Pont-Rouge</v>
      </c>
      <c r="AD1227" t="str">
        <f t="shared" si="211"/>
        <v>V</v>
      </c>
      <c r="AE1227" t="str">
        <f t="shared" si="209"/>
        <v>TRUE</v>
      </c>
      <c r="AG1227">
        <f t="shared" si="212"/>
        <v>24</v>
      </c>
      <c r="AH1227">
        <f t="shared" si="213"/>
        <v>34</v>
      </c>
      <c r="AI1227">
        <f t="shared" si="214"/>
        <v>17</v>
      </c>
      <c r="AJ1227" t="str">
        <f t="shared" si="215"/>
        <v>Pont-Rouge</v>
      </c>
      <c r="AK1227">
        <f t="shared" si="216"/>
        <v>24996</v>
      </c>
      <c r="AL1227" t="str">
        <f t="shared" si="217"/>
        <v>2434017</v>
      </c>
      <c r="AN1227">
        <f t="shared" si="218"/>
        <v>10</v>
      </c>
      <c r="AO1227">
        <f t="shared" si="219"/>
        <v>1</v>
      </c>
    </row>
    <row r="1228" spans="1:41" x14ac:dyDescent="0.2">
      <c r="A1228" s="4"/>
      <c r="B1228" s="29"/>
      <c r="C1228" s="29"/>
      <c r="D1228" s="29"/>
      <c r="E1228" s="29"/>
      <c r="F1228" s="29"/>
      <c r="G1228" s="30" t="s">
        <v>1213</v>
      </c>
      <c r="H1228" s="30"/>
      <c r="I1228" s="30"/>
      <c r="J1228" s="30"/>
      <c r="K1228" s="30"/>
      <c r="L1228" s="30"/>
      <c r="M1228" s="30"/>
      <c r="N1228" s="30"/>
      <c r="O1228" s="30"/>
      <c r="P1228" s="51" t="s">
        <v>887</v>
      </c>
      <c r="Q1228" s="51"/>
      <c r="R1228" s="51"/>
      <c r="S1228" s="51"/>
      <c r="T1228" s="51"/>
      <c r="U1228" s="51"/>
      <c r="V1228" s="51"/>
      <c r="W1228" s="6">
        <v>24</v>
      </c>
      <c r="X1228" s="15">
        <v>75</v>
      </c>
      <c r="Y1228" s="31">
        <v>40</v>
      </c>
      <c r="Z1228" s="31"/>
      <c r="AC1228" t="str">
        <f t="shared" si="210"/>
        <v>Prévost</v>
      </c>
      <c r="AD1228" t="str">
        <f t="shared" si="211"/>
        <v>V</v>
      </c>
      <c r="AE1228" t="str">
        <f t="shared" si="209"/>
        <v>TRUE</v>
      </c>
      <c r="AG1228">
        <f t="shared" si="212"/>
        <v>24</v>
      </c>
      <c r="AH1228">
        <f t="shared" si="213"/>
        <v>75</v>
      </c>
      <c r="AI1228">
        <f t="shared" si="214"/>
        <v>40</v>
      </c>
      <c r="AJ1228" t="str">
        <f t="shared" si="215"/>
        <v>Prévost</v>
      </c>
      <c r="AK1228">
        <f t="shared" si="216"/>
        <v>24996</v>
      </c>
      <c r="AL1228" t="str">
        <f t="shared" si="217"/>
        <v>2475040</v>
      </c>
      <c r="AN1228">
        <f t="shared" si="218"/>
        <v>7</v>
      </c>
      <c r="AO1228">
        <f t="shared" si="219"/>
        <v>1</v>
      </c>
    </row>
    <row r="1229" spans="1:41" x14ac:dyDescent="0.2">
      <c r="A1229" s="4"/>
      <c r="B1229" s="29"/>
      <c r="C1229" s="29"/>
      <c r="D1229" s="29"/>
      <c r="E1229" s="29"/>
      <c r="F1229" s="29"/>
      <c r="G1229" s="30" t="s">
        <v>1214</v>
      </c>
      <c r="H1229" s="30"/>
      <c r="I1229" s="30"/>
      <c r="J1229" s="30"/>
      <c r="K1229" s="30"/>
      <c r="L1229" s="30"/>
      <c r="M1229" s="30"/>
      <c r="N1229" s="30"/>
      <c r="O1229" s="30"/>
      <c r="P1229" s="51" t="s">
        <v>922</v>
      </c>
      <c r="Q1229" s="51"/>
      <c r="R1229" s="51"/>
      <c r="S1229" s="51"/>
      <c r="T1229" s="51"/>
      <c r="U1229" s="51"/>
      <c r="V1229" s="51"/>
      <c r="W1229" s="6">
        <v>24</v>
      </c>
      <c r="X1229" s="15">
        <v>62</v>
      </c>
      <c r="Y1229" s="31">
        <v>37</v>
      </c>
      <c r="Z1229" s="31"/>
      <c r="AC1229" t="str">
        <f t="shared" si="210"/>
        <v>Rawdon</v>
      </c>
      <c r="AD1229" t="str">
        <f t="shared" si="211"/>
        <v>MÉ</v>
      </c>
      <c r="AE1229" t="str">
        <f t="shared" si="209"/>
        <v>TRUE</v>
      </c>
      <c r="AG1229">
        <f t="shared" si="212"/>
        <v>24</v>
      </c>
      <c r="AH1229">
        <f t="shared" si="213"/>
        <v>62</v>
      </c>
      <c r="AI1229">
        <f t="shared" si="214"/>
        <v>37</v>
      </c>
      <c r="AJ1229" t="str">
        <f t="shared" si="215"/>
        <v>Rawdon</v>
      </c>
      <c r="AK1229">
        <f t="shared" si="216"/>
        <v>24996</v>
      </c>
      <c r="AL1229" t="str">
        <f t="shared" si="217"/>
        <v>2462037</v>
      </c>
      <c r="AN1229">
        <f t="shared" si="218"/>
        <v>6</v>
      </c>
      <c r="AO1229">
        <f t="shared" si="219"/>
        <v>2</v>
      </c>
    </row>
    <row r="1230" spans="1:41" x14ac:dyDescent="0.2">
      <c r="A1230" s="4"/>
      <c r="B1230" s="29"/>
      <c r="C1230" s="29"/>
      <c r="D1230" s="29"/>
      <c r="E1230" s="29"/>
      <c r="F1230" s="29"/>
      <c r="G1230" s="30" t="s">
        <v>1215</v>
      </c>
      <c r="H1230" s="30"/>
      <c r="I1230" s="30"/>
      <c r="J1230" s="30"/>
      <c r="K1230" s="30"/>
      <c r="L1230" s="30"/>
      <c r="M1230" s="30"/>
      <c r="N1230" s="30"/>
      <c r="O1230" s="30"/>
      <c r="P1230" s="51" t="s">
        <v>922</v>
      </c>
      <c r="Q1230" s="51"/>
      <c r="R1230" s="51"/>
      <c r="S1230" s="51"/>
      <c r="T1230" s="51"/>
      <c r="U1230" s="51"/>
      <c r="V1230" s="51"/>
      <c r="W1230" s="6">
        <v>24</v>
      </c>
      <c r="X1230" s="15">
        <v>71</v>
      </c>
      <c r="Y1230" s="47">
        <v>133</v>
      </c>
      <c r="Z1230" s="47"/>
      <c r="AC1230" t="str">
        <f t="shared" si="210"/>
        <v>Rigaud</v>
      </c>
      <c r="AD1230" t="str">
        <f t="shared" si="211"/>
        <v>MÉ</v>
      </c>
      <c r="AE1230" t="str">
        <f t="shared" si="209"/>
        <v>TRUE</v>
      </c>
      <c r="AG1230">
        <f t="shared" si="212"/>
        <v>24</v>
      </c>
      <c r="AH1230">
        <f t="shared" si="213"/>
        <v>71</v>
      </c>
      <c r="AI1230">
        <f t="shared" si="214"/>
        <v>133</v>
      </c>
      <c r="AJ1230" t="str">
        <f t="shared" si="215"/>
        <v>Rigaud</v>
      </c>
      <c r="AK1230">
        <f t="shared" si="216"/>
        <v>24996</v>
      </c>
      <c r="AL1230" t="str">
        <f t="shared" si="217"/>
        <v>2471133</v>
      </c>
      <c r="AN1230">
        <f t="shared" si="218"/>
        <v>6</v>
      </c>
      <c r="AO1230">
        <f t="shared" si="219"/>
        <v>2</v>
      </c>
    </row>
    <row r="1231" spans="1:41" x14ac:dyDescent="0.2">
      <c r="A1231" s="4"/>
      <c r="B1231" s="29"/>
      <c r="C1231" s="29"/>
      <c r="D1231" s="29"/>
      <c r="E1231" s="29"/>
      <c r="F1231" s="29"/>
      <c r="G1231" s="30" t="s">
        <v>1216</v>
      </c>
      <c r="H1231" s="30"/>
      <c r="I1231" s="30"/>
      <c r="J1231" s="30"/>
      <c r="K1231" s="30"/>
      <c r="L1231" s="30"/>
      <c r="M1231" s="30"/>
      <c r="N1231" s="30"/>
      <c r="O1231" s="30"/>
      <c r="P1231" s="51" t="s">
        <v>908</v>
      </c>
      <c r="Q1231" s="51"/>
      <c r="R1231" s="51"/>
      <c r="S1231" s="51"/>
      <c r="T1231" s="51"/>
      <c r="U1231" s="51"/>
      <c r="V1231" s="51"/>
      <c r="W1231" s="6">
        <v>24</v>
      </c>
      <c r="X1231" s="7">
        <v>6</v>
      </c>
      <c r="Y1231" s="31">
        <v>35</v>
      </c>
      <c r="Z1231" s="31"/>
      <c r="AC1231" t="str">
        <f t="shared" si="210"/>
        <v>Ristigouche-Partie-Sud-Est</v>
      </c>
      <c r="AD1231" t="str">
        <f t="shared" si="211"/>
        <v>CT</v>
      </c>
      <c r="AE1231" t="str">
        <f t="shared" si="209"/>
        <v>TRUE</v>
      </c>
      <c r="AG1231">
        <f t="shared" si="212"/>
        <v>24</v>
      </c>
      <c r="AH1231">
        <f t="shared" si="213"/>
        <v>6</v>
      </c>
      <c r="AI1231">
        <f t="shared" si="214"/>
        <v>35</v>
      </c>
      <c r="AJ1231" t="str">
        <f t="shared" si="215"/>
        <v>Ristigouche-Partie-Sud-Est</v>
      </c>
      <c r="AK1231">
        <f t="shared" si="216"/>
        <v>24996</v>
      </c>
      <c r="AL1231" t="str">
        <f t="shared" si="217"/>
        <v>2406035</v>
      </c>
      <c r="AN1231">
        <f t="shared" si="218"/>
        <v>26</v>
      </c>
      <c r="AO1231">
        <f t="shared" si="219"/>
        <v>2</v>
      </c>
    </row>
    <row r="1232" spans="1:41" x14ac:dyDescent="0.2">
      <c r="A1232" s="4"/>
      <c r="B1232" s="29"/>
      <c r="C1232" s="29"/>
      <c r="D1232" s="29"/>
      <c r="E1232" s="29"/>
      <c r="F1232" s="29"/>
      <c r="G1232" s="30" t="s">
        <v>1217</v>
      </c>
      <c r="H1232" s="30"/>
      <c r="I1232" s="30"/>
      <c r="J1232" s="30"/>
      <c r="K1232" s="30"/>
      <c r="L1232" s="30"/>
      <c r="M1232" s="30"/>
      <c r="N1232" s="30"/>
      <c r="O1232" s="30"/>
      <c r="P1232" s="51" t="s">
        <v>1183</v>
      </c>
      <c r="Q1232" s="51"/>
      <c r="R1232" s="51"/>
      <c r="S1232" s="51"/>
      <c r="T1232" s="51"/>
      <c r="U1232" s="51"/>
      <c r="V1232" s="51"/>
      <c r="W1232" s="6">
        <v>24</v>
      </c>
      <c r="X1232" s="15">
        <v>96</v>
      </c>
      <c r="Y1232" s="47">
        <v>902</v>
      </c>
      <c r="Z1232" s="47"/>
      <c r="AC1232" t="str">
        <f t="shared" si="210"/>
        <v>Rivière-aux-Outardes</v>
      </c>
      <c r="AD1232" t="str">
        <f t="shared" si="211"/>
        <v>NO</v>
      </c>
      <c r="AE1232" t="str">
        <f t="shared" si="209"/>
        <v>TRUE</v>
      </c>
      <c r="AG1232">
        <f t="shared" si="212"/>
        <v>24</v>
      </c>
      <c r="AH1232">
        <f t="shared" si="213"/>
        <v>96</v>
      </c>
      <c r="AI1232">
        <f t="shared" si="214"/>
        <v>902</v>
      </c>
      <c r="AJ1232" t="str">
        <f t="shared" si="215"/>
        <v>Rivière-aux-Outardes</v>
      </c>
      <c r="AK1232">
        <f t="shared" si="216"/>
        <v>24996</v>
      </c>
      <c r="AL1232" t="str">
        <f t="shared" si="217"/>
        <v>2496902</v>
      </c>
      <c r="AN1232">
        <f t="shared" si="218"/>
        <v>20</v>
      </c>
      <c r="AO1232">
        <f t="shared" si="219"/>
        <v>2</v>
      </c>
    </row>
    <row r="1233" spans="1:41" x14ac:dyDescent="0.2">
      <c r="A1233" s="4"/>
      <c r="B1233" s="29"/>
      <c r="C1233" s="29"/>
      <c r="D1233" s="29"/>
      <c r="E1233" s="29"/>
      <c r="F1233" s="29"/>
      <c r="G1233" s="30" t="s">
        <v>1218</v>
      </c>
      <c r="H1233" s="30"/>
      <c r="I1233" s="30"/>
      <c r="J1233" s="30"/>
      <c r="K1233" s="30"/>
      <c r="L1233" s="30"/>
      <c r="M1233" s="30"/>
      <c r="N1233" s="30"/>
      <c r="O1233" s="30"/>
      <c r="P1233" s="51" t="s">
        <v>922</v>
      </c>
      <c r="Q1233" s="51"/>
      <c r="R1233" s="51"/>
      <c r="S1233" s="51"/>
      <c r="T1233" s="51"/>
      <c r="U1233" s="51"/>
      <c r="V1233" s="51"/>
      <c r="W1233" s="6">
        <v>24</v>
      </c>
      <c r="X1233" s="15">
        <v>71</v>
      </c>
      <c r="Y1233" s="31">
        <v>5</v>
      </c>
      <c r="Z1233" s="31"/>
      <c r="AC1233" t="str">
        <f t="shared" si="210"/>
        <v>Rivière-Beaudette</v>
      </c>
      <c r="AD1233" t="str">
        <f t="shared" si="211"/>
        <v>MÉ</v>
      </c>
      <c r="AE1233" t="str">
        <f t="shared" si="209"/>
        <v>TRUE</v>
      </c>
      <c r="AG1233">
        <f t="shared" si="212"/>
        <v>24</v>
      </c>
      <c r="AH1233">
        <f t="shared" si="213"/>
        <v>71</v>
      </c>
      <c r="AI1233">
        <f t="shared" si="214"/>
        <v>5</v>
      </c>
      <c r="AJ1233" t="str">
        <f t="shared" si="215"/>
        <v>Rivière-Beaudette</v>
      </c>
      <c r="AK1233">
        <f t="shared" si="216"/>
        <v>24996</v>
      </c>
      <c r="AL1233" t="str">
        <f t="shared" si="217"/>
        <v>2471005</v>
      </c>
      <c r="AN1233">
        <f t="shared" si="218"/>
        <v>17</v>
      </c>
      <c r="AO1233">
        <f t="shared" si="219"/>
        <v>2</v>
      </c>
    </row>
    <row r="1234" spans="1:41" x14ac:dyDescent="0.2">
      <c r="A1234" s="4"/>
      <c r="B1234" s="29"/>
      <c r="C1234" s="29"/>
      <c r="D1234" s="29"/>
      <c r="E1234" s="29"/>
      <c r="F1234" s="29"/>
      <c r="G1234" s="30" t="s">
        <v>1219</v>
      </c>
      <c r="H1234" s="30"/>
      <c r="I1234" s="30"/>
      <c r="J1234" s="30"/>
      <c r="K1234" s="30"/>
      <c r="L1234" s="30"/>
      <c r="M1234" s="30"/>
      <c r="N1234" s="30"/>
      <c r="O1234" s="30"/>
      <c r="P1234" s="51" t="s">
        <v>922</v>
      </c>
      <c r="Q1234" s="51"/>
      <c r="R1234" s="51"/>
      <c r="S1234" s="51"/>
      <c r="T1234" s="51"/>
      <c r="U1234" s="51"/>
      <c r="V1234" s="51"/>
      <c r="W1234" s="6">
        <v>24</v>
      </c>
      <c r="X1234" s="15">
        <v>94</v>
      </c>
      <c r="Y1234" s="47">
        <v>215</v>
      </c>
      <c r="Z1234" s="47"/>
      <c r="AC1234" t="str">
        <f t="shared" si="210"/>
        <v>Rivière-Éternité</v>
      </c>
      <c r="AD1234" t="str">
        <f t="shared" si="211"/>
        <v>MÉ</v>
      </c>
      <c r="AE1234" t="str">
        <f t="shared" si="209"/>
        <v>TRUE</v>
      </c>
      <c r="AG1234">
        <f t="shared" si="212"/>
        <v>24</v>
      </c>
      <c r="AH1234">
        <f t="shared" si="213"/>
        <v>94</v>
      </c>
      <c r="AI1234">
        <f t="shared" si="214"/>
        <v>215</v>
      </c>
      <c r="AJ1234" t="str">
        <f t="shared" si="215"/>
        <v>Rivière-Éternité</v>
      </c>
      <c r="AK1234">
        <f t="shared" si="216"/>
        <v>24996</v>
      </c>
      <c r="AL1234" t="str">
        <f t="shared" si="217"/>
        <v>2494215</v>
      </c>
      <c r="AN1234">
        <f t="shared" si="218"/>
        <v>16</v>
      </c>
      <c r="AO1234">
        <f t="shared" si="219"/>
        <v>2</v>
      </c>
    </row>
    <row r="1235" spans="1:41" x14ac:dyDescent="0.2">
      <c r="A1235" s="4"/>
      <c r="B1235" s="29"/>
      <c r="C1235" s="29"/>
      <c r="D1235" s="29"/>
      <c r="E1235" s="29"/>
      <c r="F1235" s="29"/>
      <c r="G1235" s="30" t="s">
        <v>1220</v>
      </c>
      <c r="H1235" s="30"/>
      <c r="I1235" s="30"/>
      <c r="J1235" s="30"/>
      <c r="K1235" s="30"/>
      <c r="L1235" s="30"/>
      <c r="M1235" s="30"/>
      <c r="N1235" s="30"/>
      <c r="O1235" s="30"/>
      <c r="P1235" s="51" t="s">
        <v>922</v>
      </c>
      <c r="Q1235" s="51"/>
      <c r="R1235" s="51"/>
      <c r="S1235" s="51"/>
      <c r="T1235" s="51"/>
      <c r="U1235" s="51"/>
      <c r="V1235" s="51"/>
      <c r="W1235" s="6">
        <v>24</v>
      </c>
      <c r="X1235" s="15">
        <v>89</v>
      </c>
      <c r="Y1235" s="31">
        <v>10</v>
      </c>
      <c r="Z1235" s="31"/>
      <c r="AC1235" t="str">
        <f t="shared" si="210"/>
        <v>Rivière-Héva</v>
      </c>
      <c r="AD1235" t="str">
        <f t="shared" si="211"/>
        <v>MÉ</v>
      </c>
      <c r="AE1235" t="str">
        <f t="shared" si="209"/>
        <v>TRUE</v>
      </c>
      <c r="AG1235">
        <f t="shared" si="212"/>
        <v>24</v>
      </c>
      <c r="AH1235">
        <f t="shared" si="213"/>
        <v>89</v>
      </c>
      <c r="AI1235">
        <f t="shared" si="214"/>
        <v>10</v>
      </c>
      <c r="AJ1235" t="str">
        <f t="shared" si="215"/>
        <v>Rivière-Héva</v>
      </c>
      <c r="AK1235">
        <f t="shared" si="216"/>
        <v>24996</v>
      </c>
      <c r="AL1235" t="str">
        <f t="shared" si="217"/>
        <v>2489010</v>
      </c>
      <c r="AN1235">
        <f t="shared" si="218"/>
        <v>12</v>
      </c>
      <c r="AO1235">
        <f t="shared" si="219"/>
        <v>2</v>
      </c>
    </row>
    <row r="1236" spans="1:41" x14ac:dyDescent="0.2">
      <c r="A1236" s="4"/>
      <c r="B1236" s="29"/>
      <c r="C1236" s="29"/>
      <c r="D1236" s="29"/>
      <c r="E1236" s="29"/>
      <c r="F1236" s="29"/>
      <c r="G1236" s="30" t="s">
        <v>1221</v>
      </c>
      <c r="H1236" s="30"/>
      <c r="I1236" s="30"/>
      <c r="J1236" s="30"/>
      <c r="K1236" s="30"/>
      <c r="L1236" s="30"/>
      <c r="M1236" s="30"/>
      <c r="N1236" s="30"/>
      <c r="O1236" s="30"/>
      <c r="P1236" s="51" t="s">
        <v>922</v>
      </c>
      <c r="Q1236" s="51"/>
      <c r="R1236" s="51"/>
      <c r="S1236" s="51"/>
      <c r="T1236" s="51"/>
      <c r="U1236" s="51"/>
      <c r="V1236" s="51"/>
      <c r="W1236" s="6">
        <v>24</v>
      </c>
      <c r="X1236" s="15">
        <v>47</v>
      </c>
      <c r="Y1236" s="31">
        <v>47</v>
      </c>
      <c r="Z1236" s="31"/>
      <c r="AC1236" t="str">
        <f t="shared" si="210"/>
        <v>Roxton Pond</v>
      </c>
      <c r="AD1236" t="str">
        <f t="shared" si="211"/>
        <v>MÉ</v>
      </c>
      <c r="AE1236" t="str">
        <f t="shared" si="209"/>
        <v>TRUE</v>
      </c>
      <c r="AG1236">
        <f t="shared" si="212"/>
        <v>24</v>
      </c>
      <c r="AH1236">
        <f t="shared" si="213"/>
        <v>47</v>
      </c>
      <c r="AI1236">
        <f t="shared" si="214"/>
        <v>47</v>
      </c>
      <c r="AJ1236" t="str">
        <f t="shared" si="215"/>
        <v>Roxton Pond</v>
      </c>
      <c r="AK1236">
        <f t="shared" si="216"/>
        <v>24996</v>
      </c>
      <c r="AL1236" t="str">
        <f t="shared" si="217"/>
        <v>2447047</v>
      </c>
      <c r="AN1236">
        <f t="shared" si="218"/>
        <v>11</v>
      </c>
      <c r="AO1236">
        <f t="shared" si="219"/>
        <v>2</v>
      </c>
    </row>
    <row r="1237" spans="1:41" x14ac:dyDescent="0.2">
      <c r="A1237" s="4"/>
      <c r="B1237" s="29"/>
      <c r="C1237" s="29"/>
      <c r="D1237" s="29"/>
      <c r="E1237" s="29"/>
      <c r="F1237" s="29"/>
      <c r="G1237" s="30" t="s">
        <v>1222</v>
      </c>
      <c r="H1237" s="30"/>
      <c r="I1237" s="30"/>
      <c r="J1237" s="30"/>
      <c r="K1237" s="30"/>
      <c r="L1237" s="30"/>
      <c r="M1237" s="30"/>
      <c r="N1237" s="30"/>
      <c r="O1237" s="30"/>
      <c r="P1237" s="51" t="s">
        <v>919</v>
      </c>
      <c r="Q1237" s="51"/>
      <c r="R1237" s="51"/>
      <c r="S1237" s="51"/>
      <c r="T1237" s="51"/>
      <c r="U1237" s="51"/>
      <c r="V1237" s="51"/>
      <c r="W1237" s="6">
        <v>24</v>
      </c>
      <c r="X1237" s="15">
        <v>31</v>
      </c>
      <c r="Y1237" s="47">
        <v>130</v>
      </c>
      <c r="Z1237" s="47"/>
      <c r="AC1237" t="str">
        <f t="shared" si="210"/>
        <v>Sacré-Coeur-de-Jésus</v>
      </c>
      <c r="AD1237" t="str">
        <f t="shared" si="211"/>
        <v>PE</v>
      </c>
      <c r="AE1237" t="str">
        <f t="shared" si="209"/>
        <v>TRUE</v>
      </c>
      <c r="AG1237">
        <f t="shared" si="212"/>
        <v>24</v>
      </c>
      <c r="AH1237">
        <f t="shared" si="213"/>
        <v>31</v>
      </c>
      <c r="AI1237">
        <f t="shared" si="214"/>
        <v>130</v>
      </c>
      <c r="AJ1237" t="str">
        <f t="shared" si="215"/>
        <v>Sacré-Coeur-de-Jésus</v>
      </c>
      <c r="AK1237">
        <f t="shared" si="216"/>
        <v>24996</v>
      </c>
      <c r="AL1237" t="str">
        <f t="shared" si="217"/>
        <v>2431130</v>
      </c>
      <c r="AN1237">
        <f t="shared" si="218"/>
        <v>20</v>
      </c>
      <c r="AO1237">
        <f t="shared" si="219"/>
        <v>2</v>
      </c>
    </row>
    <row r="1238" spans="1:41" x14ac:dyDescent="0.2">
      <c r="A1238" s="4"/>
      <c r="B1238" s="29"/>
      <c r="C1238" s="29"/>
      <c r="D1238" s="29"/>
      <c r="E1238" s="29"/>
      <c r="F1238" s="29"/>
      <c r="G1238" s="30" t="s">
        <v>1223</v>
      </c>
      <c r="H1238" s="30"/>
      <c r="I1238" s="30"/>
      <c r="J1238" s="30"/>
      <c r="K1238" s="30"/>
      <c r="L1238" s="30"/>
      <c r="M1238" s="30"/>
      <c r="N1238" s="30"/>
      <c r="O1238" s="30"/>
      <c r="P1238" s="51" t="s">
        <v>1183</v>
      </c>
      <c r="Q1238" s="51"/>
      <c r="R1238" s="51"/>
      <c r="S1238" s="51"/>
      <c r="T1238" s="51"/>
      <c r="U1238" s="51"/>
      <c r="V1238" s="51"/>
      <c r="W1238" s="6">
        <v>24</v>
      </c>
      <c r="X1238" s="15">
        <v>15</v>
      </c>
      <c r="Y1238" s="47">
        <v>904</v>
      </c>
      <c r="Z1238" s="47"/>
      <c r="AC1238" t="str">
        <f t="shared" si="210"/>
        <v>Sagard</v>
      </c>
      <c r="AD1238" t="str">
        <f t="shared" si="211"/>
        <v>NO</v>
      </c>
      <c r="AE1238" t="str">
        <f t="shared" si="209"/>
        <v>TRUE</v>
      </c>
      <c r="AG1238">
        <f t="shared" si="212"/>
        <v>24</v>
      </c>
      <c r="AH1238">
        <f t="shared" si="213"/>
        <v>15</v>
      </c>
      <c r="AI1238">
        <f t="shared" si="214"/>
        <v>904</v>
      </c>
      <c r="AJ1238" t="str">
        <f t="shared" si="215"/>
        <v>Sagard</v>
      </c>
      <c r="AK1238">
        <f t="shared" si="216"/>
        <v>24996</v>
      </c>
      <c r="AL1238" t="str">
        <f t="shared" si="217"/>
        <v>2415904</v>
      </c>
      <c r="AN1238">
        <f t="shared" si="218"/>
        <v>6</v>
      </c>
      <c r="AO1238">
        <f t="shared" si="219"/>
        <v>2</v>
      </c>
    </row>
    <row r="1239" spans="1:41" x14ac:dyDescent="0.2">
      <c r="A1239" s="4"/>
      <c r="B1239" s="29"/>
      <c r="C1239" s="29"/>
      <c r="D1239" s="29"/>
      <c r="E1239" s="29"/>
      <c r="F1239" s="29"/>
      <c r="G1239" s="30" t="s">
        <v>1224</v>
      </c>
      <c r="H1239" s="30"/>
      <c r="I1239" s="30"/>
      <c r="J1239" s="30"/>
      <c r="K1239" s="30"/>
      <c r="L1239" s="30"/>
      <c r="M1239" s="30"/>
      <c r="N1239" s="30"/>
      <c r="O1239" s="30"/>
      <c r="P1239" s="51" t="s">
        <v>919</v>
      </c>
      <c r="Q1239" s="51"/>
      <c r="R1239" s="51"/>
      <c r="S1239" s="51"/>
      <c r="T1239" s="51"/>
      <c r="U1239" s="51"/>
      <c r="V1239" s="51"/>
      <c r="W1239" s="6">
        <v>24</v>
      </c>
      <c r="X1239" s="7">
        <v>8</v>
      </c>
      <c r="Y1239" s="31">
        <v>30</v>
      </c>
      <c r="Z1239" s="31"/>
      <c r="AC1239" t="str">
        <f t="shared" si="210"/>
        <v>Saint-Adelme</v>
      </c>
      <c r="AD1239" t="str">
        <f t="shared" si="211"/>
        <v>PE</v>
      </c>
      <c r="AE1239" t="str">
        <f t="shared" si="209"/>
        <v>TRUE</v>
      </c>
      <c r="AG1239">
        <f t="shared" si="212"/>
        <v>24</v>
      </c>
      <c r="AH1239">
        <f t="shared" si="213"/>
        <v>8</v>
      </c>
      <c r="AI1239">
        <f t="shared" si="214"/>
        <v>30</v>
      </c>
      <c r="AJ1239" t="str">
        <f t="shared" si="215"/>
        <v>Saint-Adelme</v>
      </c>
      <c r="AK1239">
        <f t="shared" si="216"/>
        <v>24996</v>
      </c>
      <c r="AL1239" t="str">
        <f t="shared" si="217"/>
        <v>2408030</v>
      </c>
      <c r="AN1239">
        <f t="shared" si="218"/>
        <v>12</v>
      </c>
      <c r="AO1239">
        <f t="shared" si="219"/>
        <v>2</v>
      </c>
    </row>
    <row r="1240" spans="1:41" x14ac:dyDescent="0.2">
      <c r="A1240" s="11" t="s">
        <v>0</v>
      </c>
      <c r="B1240" s="33" t="s">
        <v>1</v>
      </c>
      <c r="C1240" s="33"/>
      <c r="D1240" s="33"/>
      <c r="E1240" s="33"/>
      <c r="F1240" s="33"/>
      <c r="G1240" s="33" t="s">
        <v>2</v>
      </c>
      <c r="H1240" s="33"/>
      <c r="I1240" s="33"/>
      <c r="J1240" s="33"/>
      <c r="K1240" s="33"/>
      <c r="L1240" s="33"/>
      <c r="M1240" s="33"/>
      <c r="N1240" s="33"/>
      <c r="O1240" s="33" t="s">
        <v>3</v>
      </c>
      <c r="P1240" s="33"/>
      <c r="Q1240" s="33"/>
      <c r="R1240" s="33"/>
      <c r="S1240" s="33"/>
      <c r="T1240" s="33"/>
      <c r="U1240" s="33"/>
      <c r="V1240" s="33"/>
      <c r="W1240" s="11" t="s">
        <v>4</v>
      </c>
      <c r="X1240" s="12" t="s">
        <v>5</v>
      </c>
      <c r="Y1240" s="33" t="s">
        <v>6</v>
      </c>
      <c r="Z1240" s="33"/>
      <c r="AC1240" t="str">
        <f t="shared" si="210"/>
        <v>CSD component name</v>
      </c>
      <c r="AD1240" t="str">
        <f t="shared" si="211"/>
        <v>CSD TYPE</v>
      </c>
      <c r="AE1240" t="str">
        <f t="shared" si="209"/>
        <v>FALSE</v>
      </c>
      <c r="AG1240" t="str">
        <f t="shared" si="212"/>
        <v/>
      </c>
      <c r="AH1240" t="str">
        <f t="shared" si="213"/>
        <v/>
      </c>
      <c r="AI1240" t="str">
        <f t="shared" si="214"/>
        <v/>
      </c>
      <c r="AJ1240" t="str">
        <f t="shared" si="215"/>
        <v/>
      </c>
      <c r="AK1240">
        <f t="shared" si="216"/>
        <v>24996</v>
      </c>
      <c r="AL1240" t="str">
        <f t="shared" si="217"/>
        <v/>
      </c>
      <c r="AN1240">
        <f t="shared" si="218"/>
        <v>18</v>
      </c>
      <c r="AO1240" t="str">
        <f t="shared" si="219"/>
        <v/>
      </c>
    </row>
    <row r="1241" spans="1:41" x14ac:dyDescent="0.2">
      <c r="A1241" s="3" t="s">
        <v>943</v>
      </c>
      <c r="B1241" s="43"/>
      <c r="C1241" s="43"/>
      <c r="D1241" s="43"/>
      <c r="E1241" s="43"/>
      <c r="F1241" s="43"/>
      <c r="G1241" s="52" t="s">
        <v>1225</v>
      </c>
      <c r="H1241" s="52"/>
      <c r="I1241" s="52"/>
      <c r="J1241" s="52"/>
      <c r="K1241" s="52"/>
      <c r="L1241" s="52"/>
      <c r="M1241" s="52"/>
      <c r="N1241" s="52"/>
      <c r="O1241" s="52" t="s">
        <v>922</v>
      </c>
      <c r="P1241" s="52"/>
      <c r="Q1241" s="52"/>
      <c r="R1241" s="52"/>
      <c r="S1241" s="52"/>
      <c r="T1241" s="52"/>
      <c r="U1241" s="52"/>
      <c r="V1241" s="52"/>
      <c r="W1241" s="13">
        <v>24</v>
      </c>
      <c r="X1241" s="21">
        <v>77</v>
      </c>
      <c r="Y1241" s="55">
        <v>65</v>
      </c>
      <c r="Z1241" s="55"/>
      <c r="AC1241" t="str">
        <f t="shared" si="210"/>
        <v>Saint-Adolphe-d’Howard</v>
      </c>
      <c r="AD1241" t="str">
        <f t="shared" si="211"/>
        <v>MÉ</v>
      </c>
      <c r="AE1241" t="str">
        <f t="shared" si="209"/>
        <v>TRUE</v>
      </c>
      <c r="AG1241">
        <f t="shared" si="212"/>
        <v>24</v>
      </c>
      <c r="AH1241">
        <f t="shared" si="213"/>
        <v>77</v>
      </c>
      <c r="AI1241">
        <f t="shared" si="214"/>
        <v>65</v>
      </c>
      <c r="AJ1241" t="str">
        <f t="shared" si="215"/>
        <v>Saint-Adolphe-d’Howard</v>
      </c>
      <c r="AK1241">
        <f t="shared" si="216"/>
        <v>24996</v>
      </c>
      <c r="AL1241" t="str">
        <f t="shared" si="217"/>
        <v>2477065</v>
      </c>
      <c r="AN1241">
        <f t="shared" si="218"/>
        <v>22</v>
      </c>
      <c r="AO1241">
        <f t="shared" si="219"/>
        <v>2</v>
      </c>
    </row>
    <row r="1242" spans="1:41" x14ac:dyDescent="0.2">
      <c r="A1242" s="4"/>
      <c r="B1242" s="29"/>
      <c r="C1242" s="29"/>
      <c r="D1242" s="29"/>
      <c r="E1242" s="29"/>
      <c r="F1242" s="29"/>
      <c r="G1242" s="30" t="s">
        <v>1226</v>
      </c>
      <c r="H1242" s="30"/>
      <c r="I1242" s="30"/>
      <c r="J1242" s="30"/>
      <c r="K1242" s="30"/>
      <c r="L1242" s="30"/>
      <c r="M1242" s="30"/>
      <c r="N1242" s="30"/>
      <c r="O1242" s="30" t="s">
        <v>922</v>
      </c>
      <c r="P1242" s="30"/>
      <c r="Q1242" s="30"/>
      <c r="R1242" s="30"/>
      <c r="S1242" s="30"/>
      <c r="T1242" s="30"/>
      <c r="U1242" s="30"/>
      <c r="V1242" s="30"/>
      <c r="W1242" s="6">
        <v>24</v>
      </c>
      <c r="X1242" s="15">
        <v>53</v>
      </c>
      <c r="Y1242" s="31">
        <v>15</v>
      </c>
      <c r="Z1242" s="31"/>
      <c r="AC1242" t="str">
        <f t="shared" si="210"/>
        <v>Saint-Aimé</v>
      </c>
      <c r="AD1242" t="str">
        <f t="shared" si="211"/>
        <v>MÉ</v>
      </c>
      <c r="AE1242" t="str">
        <f t="shared" si="209"/>
        <v>TRUE</v>
      </c>
      <c r="AG1242">
        <f t="shared" si="212"/>
        <v>24</v>
      </c>
      <c r="AH1242">
        <f t="shared" si="213"/>
        <v>53</v>
      </c>
      <c r="AI1242">
        <f t="shared" si="214"/>
        <v>15</v>
      </c>
      <c r="AJ1242" t="str">
        <f t="shared" si="215"/>
        <v>Saint-Aimé</v>
      </c>
      <c r="AK1242">
        <f t="shared" si="216"/>
        <v>24996</v>
      </c>
      <c r="AL1242" t="str">
        <f t="shared" si="217"/>
        <v>2453015</v>
      </c>
      <c r="AN1242">
        <f t="shared" si="218"/>
        <v>10</v>
      </c>
      <c r="AO1242">
        <f t="shared" si="219"/>
        <v>2</v>
      </c>
    </row>
    <row r="1243" spans="1:41" x14ac:dyDescent="0.2">
      <c r="A1243" s="4"/>
      <c r="B1243" s="29"/>
      <c r="C1243" s="29"/>
      <c r="D1243" s="29"/>
      <c r="E1243" s="29"/>
      <c r="F1243" s="29"/>
      <c r="G1243" s="30" t="s">
        <v>1227</v>
      </c>
      <c r="H1243" s="30"/>
      <c r="I1243" s="30"/>
      <c r="J1243" s="30"/>
      <c r="K1243" s="30"/>
      <c r="L1243" s="30"/>
      <c r="M1243" s="30"/>
      <c r="N1243" s="30"/>
      <c r="O1243" s="30" t="s">
        <v>922</v>
      </c>
      <c r="P1243" s="30"/>
      <c r="Q1243" s="30"/>
      <c r="R1243" s="30"/>
      <c r="S1243" s="30"/>
      <c r="T1243" s="30"/>
      <c r="U1243" s="30"/>
      <c r="V1243" s="30"/>
      <c r="W1243" s="6">
        <v>24</v>
      </c>
      <c r="X1243" s="15">
        <v>39</v>
      </c>
      <c r="Y1243" s="31">
        <v>85</v>
      </c>
      <c r="Z1243" s="31"/>
      <c r="AC1243" t="str">
        <f t="shared" si="210"/>
        <v>Saint-Albert</v>
      </c>
      <c r="AD1243" t="str">
        <f t="shared" si="211"/>
        <v>MÉ</v>
      </c>
      <c r="AE1243" t="str">
        <f t="shared" si="209"/>
        <v>TRUE</v>
      </c>
      <c r="AG1243">
        <f t="shared" si="212"/>
        <v>24</v>
      </c>
      <c r="AH1243">
        <f t="shared" si="213"/>
        <v>39</v>
      </c>
      <c r="AI1243">
        <f t="shared" si="214"/>
        <v>85</v>
      </c>
      <c r="AJ1243" t="str">
        <f t="shared" si="215"/>
        <v>Saint-Albert</v>
      </c>
      <c r="AK1243">
        <f t="shared" si="216"/>
        <v>24996</v>
      </c>
      <c r="AL1243" t="str">
        <f t="shared" si="217"/>
        <v>2439085</v>
      </c>
      <c r="AN1243">
        <f t="shared" si="218"/>
        <v>12</v>
      </c>
      <c r="AO1243">
        <f t="shared" si="219"/>
        <v>2</v>
      </c>
    </row>
    <row r="1244" spans="1:41" x14ac:dyDescent="0.2">
      <c r="A1244" s="4"/>
      <c r="B1244" s="29"/>
      <c r="C1244" s="29"/>
      <c r="D1244" s="29"/>
      <c r="E1244" s="29"/>
      <c r="F1244" s="29"/>
      <c r="G1244" s="30" t="s">
        <v>1228</v>
      </c>
      <c r="H1244" s="30"/>
      <c r="I1244" s="30"/>
      <c r="J1244" s="30"/>
      <c r="K1244" s="30"/>
      <c r="L1244" s="30"/>
      <c r="M1244" s="30"/>
      <c r="N1244" s="30"/>
      <c r="O1244" s="30" t="s">
        <v>922</v>
      </c>
      <c r="P1244" s="30"/>
      <c r="Q1244" s="30"/>
      <c r="R1244" s="30"/>
      <c r="S1244" s="30"/>
      <c r="T1244" s="30"/>
      <c r="U1244" s="30"/>
      <c r="V1244" s="30"/>
      <c r="W1244" s="6">
        <v>24</v>
      </c>
      <c r="X1244" s="15">
        <v>56</v>
      </c>
      <c r="Y1244" s="31">
        <v>55</v>
      </c>
      <c r="Z1244" s="31"/>
      <c r="AC1244" t="str">
        <f t="shared" si="210"/>
        <v>Saint-Alexandre</v>
      </c>
      <c r="AD1244" t="str">
        <f t="shared" si="211"/>
        <v>MÉ</v>
      </c>
      <c r="AE1244" t="str">
        <f t="shared" si="209"/>
        <v>TRUE</v>
      </c>
      <c r="AG1244">
        <f t="shared" si="212"/>
        <v>24</v>
      </c>
      <c r="AH1244">
        <f t="shared" si="213"/>
        <v>56</v>
      </c>
      <c r="AI1244">
        <f t="shared" si="214"/>
        <v>55</v>
      </c>
      <c r="AJ1244" t="str">
        <f t="shared" si="215"/>
        <v>Saint-Alexandre</v>
      </c>
      <c r="AK1244">
        <f t="shared" si="216"/>
        <v>24996</v>
      </c>
      <c r="AL1244" t="str">
        <f t="shared" si="217"/>
        <v>2456055</v>
      </c>
      <c r="AN1244">
        <f t="shared" si="218"/>
        <v>15</v>
      </c>
      <c r="AO1244">
        <f t="shared" si="219"/>
        <v>2</v>
      </c>
    </row>
    <row r="1245" spans="1:41" x14ac:dyDescent="0.2">
      <c r="A1245" s="4"/>
      <c r="B1245" s="29"/>
      <c r="C1245" s="29"/>
      <c r="D1245" s="29"/>
      <c r="E1245" s="29"/>
      <c r="F1245" s="29"/>
      <c r="G1245" s="30" t="s">
        <v>1229</v>
      </c>
      <c r="H1245" s="30"/>
      <c r="I1245" s="30"/>
      <c r="J1245" s="30"/>
      <c r="K1245" s="30"/>
      <c r="L1245" s="30"/>
      <c r="M1245" s="30"/>
      <c r="N1245" s="30"/>
      <c r="O1245" s="30" t="s">
        <v>922</v>
      </c>
      <c r="P1245" s="30"/>
      <c r="Q1245" s="30"/>
      <c r="R1245" s="30"/>
      <c r="S1245" s="30"/>
      <c r="T1245" s="30"/>
      <c r="U1245" s="30"/>
      <c r="V1245" s="30"/>
      <c r="W1245" s="6">
        <v>24</v>
      </c>
      <c r="X1245" s="15">
        <v>14</v>
      </c>
      <c r="Y1245" s="31">
        <v>35</v>
      </c>
      <c r="Z1245" s="31"/>
      <c r="AC1245" t="str">
        <f t="shared" si="210"/>
        <v>Saint-Alexandre-de-Kamouraska</v>
      </c>
      <c r="AD1245" t="str">
        <f t="shared" si="211"/>
        <v>MÉ</v>
      </c>
      <c r="AE1245" t="str">
        <f t="shared" si="209"/>
        <v>TRUE</v>
      </c>
      <c r="AG1245">
        <f t="shared" si="212"/>
        <v>24</v>
      </c>
      <c r="AH1245">
        <f t="shared" si="213"/>
        <v>14</v>
      </c>
      <c r="AI1245">
        <f t="shared" si="214"/>
        <v>35</v>
      </c>
      <c r="AJ1245" t="str">
        <f t="shared" si="215"/>
        <v>Saint-Alexandre-de-Kamouraska</v>
      </c>
      <c r="AK1245">
        <f t="shared" si="216"/>
        <v>24996</v>
      </c>
      <c r="AL1245" t="str">
        <f t="shared" si="217"/>
        <v>2414035</v>
      </c>
      <c r="AN1245">
        <f t="shared" si="218"/>
        <v>29</v>
      </c>
      <c r="AO1245">
        <f t="shared" si="219"/>
        <v>2</v>
      </c>
    </row>
    <row r="1246" spans="1:41" x14ac:dyDescent="0.2">
      <c r="A1246" s="4"/>
      <c r="B1246" s="29"/>
      <c r="C1246" s="29"/>
      <c r="D1246" s="29"/>
      <c r="E1246" s="29"/>
      <c r="F1246" s="29"/>
      <c r="G1246" s="30" t="s">
        <v>1230</v>
      </c>
      <c r="H1246" s="30"/>
      <c r="I1246" s="30"/>
      <c r="J1246" s="30"/>
      <c r="K1246" s="30"/>
      <c r="L1246" s="30"/>
      <c r="M1246" s="30"/>
      <c r="N1246" s="30"/>
      <c r="O1246" s="51" t="s">
        <v>643</v>
      </c>
      <c r="P1246" s="51"/>
      <c r="Q1246" s="51"/>
      <c r="R1246" s="51"/>
      <c r="S1246" s="51"/>
      <c r="T1246" s="51"/>
      <c r="U1246" s="51"/>
      <c r="V1246" s="51"/>
      <c r="W1246" s="6">
        <v>24</v>
      </c>
      <c r="X1246" s="15">
        <v>63</v>
      </c>
      <c r="Y1246" s="31">
        <v>20</v>
      </c>
      <c r="Z1246" s="31"/>
      <c r="AC1246" t="str">
        <f t="shared" si="210"/>
        <v>Saint-Alexis</v>
      </c>
      <c r="AD1246" t="str">
        <f t="shared" si="211"/>
        <v>VL</v>
      </c>
      <c r="AE1246" t="str">
        <f t="shared" si="209"/>
        <v>TRUE</v>
      </c>
      <c r="AG1246">
        <f t="shared" si="212"/>
        <v>24</v>
      </c>
      <c r="AH1246">
        <f t="shared" si="213"/>
        <v>63</v>
      </c>
      <c r="AI1246">
        <f t="shared" si="214"/>
        <v>20</v>
      </c>
      <c r="AJ1246" t="str">
        <f t="shared" si="215"/>
        <v>Saint-Alexis</v>
      </c>
      <c r="AK1246">
        <f t="shared" si="216"/>
        <v>24996</v>
      </c>
      <c r="AL1246" t="str">
        <f t="shared" si="217"/>
        <v>2463020</v>
      </c>
      <c r="AN1246">
        <f t="shared" si="218"/>
        <v>12</v>
      </c>
      <c r="AO1246">
        <f t="shared" si="219"/>
        <v>2</v>
      </c>
    </row>
    <row r="1247" spans="1:41" x14ac:dyDescent="0.2">
      <c r="A1247" s="4"/>
      <c r="B1247" s="29"/>
      <c r="C1247" s="29"/>
      <c r="D1247" s="29"/>
      <c r="E1247" s="29"/>
      <c r="F1247" s="29"/>
      <c r="G1247" s="30" t="s">
        <v>1231</v>
      </c>
      <c r="H1247" s="30"/>
      <c r="I1247" s="30"/>
      <c r="J1247" s="30"/>
      <c r="K1247" s="30"/>
      <c r="L1247" s="30"/>
      <c r="M1247" s="30"/>
      <c r="N1247" s="30"/>
      <c r="O1247" s="30" t="s">
        <v>922</v>
      </c>
      <c r="P1247" s="30"/>
      <c r="Q1247" s="30"/>
      <c r="R1247" s="30"/>
      <c r="S1247" s="30"/>
      <c r="T1247" s="30"/>
      <c r="U1247" s="30"/>
      <c r="V1247" s="30"/>
      <c r="W1247" s="6">
        <v>24</v>
      </c>
      <c r="X1247" s="15">
        <v>62</v>
      </c>
      <c r="Y1247" s="31">
        <v>25</v>
      </c>
      <c r="Z1247" s="31"/>
      <c r="AC1247" t="str">
        <f t="shared" si="210"/>
        <v>Saint-Alphonse-Rodriguez</v>
      </c>
      <c r="AD1247" t="str">
        <f t="shared" si="211"/>
        <v>MÉ</v>
      </c>
      <c r="AE1247" t="str">
        <f t="shared" si="209"/>
        <v>TRUE</v>
      </c>
      <c r="AG1247">
        <f t="shared" si="212"/>
        <v>24</v>
      </c>
      <c r="AH1247">
        <f t="shared" si="213"/>
        <v>62</v>
      </c>
      <c r="AI1247">
        <f t="shared" si="214"/>
        <v>25</v>
      </c>
      <c r="AJ1247" t="str">
        <f t="shared" si="215"/>
        <v>Saint-Alphonse-Rodriguez</v>
      </c>
      <c r="AK1247">
        <f t="shared" si="216"/>
        <v>24996</v>
      </c>
      <c r="AL1247" t="str">
        <f t="shared" si="217"/>
        <v>2462025</v>
      </c>
      <c r="AN1247">
        <f t="shared" si="218"/>
        <v>24</v>
      </c>
      <c r="AO1247">
        <f t="shared" si="219"/>
        <v>2</v>
      </c>
    </row>
    <row r="1248" spans="1:41" x14ac:dyDescent="0.2">
      <c r="A1248" s="4"/>
      <c r="B1248" s="29"/>
      <c r="C1248" s="29"/>
      <c r="D1248" s="29"/>
      <c r="E1248" s="29"/>
      <c r="F1248" s="29"/>
      <c r="G1248" s="30" t="s">
        <v>1232</v>
      </c>
      <c r="H1248" s="30"/>
      <c r="I1248" s="30"/>
      <c r="J1248" s="30"/>
      <c r="K1248" s="30"/>
      <c r="L1248" s="30"/>
      <c r="M1248" s="30"/>
      <c r="N1248" s="30"/>
      <c r="O1248" s="30" t="s">
        <v>922</v>
      </c>
      <c r="P1248" s="30"/>
      <c r="Q1248" s="30"/>
      <c r="R1248" s="30"/>
      <c r="S1248" s="30"/>
      <c r="T1248" s="30"/>
      <c r="U1248" s="30"/>
      <c r="V1248" s="30"/>
      <c r="W1248" s="6">
        <v>24</v>
      </c>
      <c r="X1248" s="15">
        <v>94</v>
      </c>
      <c r="Y1248" s="47">
        <v>255</v>
      </c>
      <c r="Z1248" s="47"/>
      <c r="AC1248" t="str">
        <f t="shared" si="210"/>
        <v>Saint-Ambroise</v>
      </c>
      <c r="AD1248" t="str">
        <f t="shared" si="211"/>
        <v>MÉ</v>
      </c>
      <c r="AE1248" t="str">
        <f t="shared" si="209"/>
        <v>TRUE</v>
      </c>
      <c r="AG1248">
        <f t="shared" si="212"/>
        <v>24</v>
      </c>
      <c r="AH1248">
        <f t="shared" si="213"/>
        <v>94</v>
      </c>
      <c r="AI1248">
        <f t="shared" si="214"/>
        <v>255</v>
      </c>
      <c r="AJ1248" t="str">
        <f t="shared" si="215"/>
        <v>Saint-Ambroise</v>
      </c>
      <c r="AK1248">
        <f t="shared" si="216"/>
        <v>24996</v>
      </c>
      <c r="AL1248" t="str">
        <f t="shared" si="217"/>
        <v>2494255</v>
      </c>
      <c r="AN1248">
        <f t="shared" si="218"/>
        <v>14</v>
      </c>
      <c r="AO1248">
        <f t="shared" si="219"/>
        <v>2</v>
      </c>
    </row>
    <row r="1249" spans="1:41" x14ac:dyDescent="0.2">
      <c r="A1249" s="4"/>
      <c r="B1249" s="29"/>
      <c r="C1249" s="29"/>
      <c r="D1249" s="29"/>
      <c r="E1249" s="29"/>
      <c r="F1249" s="29"/>
      <c r="G1249" s="30" t="s">
        <v>1233</v>
      </c>
      <c r="H1249" s="30"/>
      <c r="I1249" s="30"/>
      <c r="J1249" s="30"/>
      <c r="K1249" s="30"/>
      <c r="L1249" s="30"/>
      <c r="M1249" s="30"/>
      <c r="N1249" s="30"/>
      <c r="O1249" s="51" t="s">
        <v>919</v>
      </c>
      <c r="P1249" s="51"/>
      <c r="Q1249" s="51"/>
      <c r="R1249" s="51"/>
      <c r="S1249" s="51"/>
      <c r="T1249" s="51"/>
      <c r="U1249" s="51"/>
      <c r="V1249" s="51"/>
      <c r="W1249" s="6">
        <v>24</v>
      </c>
      <c r="X1249" s="15">
        <v>61</v>
      </c>
      <c r="Y1249" s="31">
        <v>40</v>
      </c>
      <c r="Z1249" s="31"/>
      <c r="AC1249" t="str">
        <f t="shared" si="210"/>
        <v>Saint-Ambroise-de-Kildare</v>
      </c>
      <c r="AD1249" t="str">
        <f t="shared" si="211"/>
        <v>PE</v>
      </c>
      <c r="AE1249" t="str">
        <f t="shared" si="209"/>
        <v>TRUE</v>
      </c>
      <c r="AG1249">
        <f t="shared" si="212"/>
        <v>24</v>
      </c>
      <c r="AH1249">
        <f t="shared" si="213"/>
        <v>61</v>
      </c>
      <c r="AI1249">
        <f t="shared" si="214"/>
        <v>40</v>
      </c>
      <c r="AJ1249" t="str">
        <f t="shared" si="215"/>
        <v>Saint-Ambroise-de-Kildare</v>
      </c>
      <c r="AK1249">
        <f t="shared" si="216"/>
        <v>24996</v>
      </c>
      <c r="AL1249" t="str">
        <f t="shared" si="217"/>
        <v>2461040</v>
      </c>
      <c r="AN1249">
        <f t="shared" si="218"/>
        <v>25</v>
      </c>
      <c r="AO1249">
        <f t="shared" si="219"/>
        <v>2</v>
      </c>
    </row>
    <row r="1250" spans="1:41" x14ac:dyDescent="0.2">
      <c r="A1250" s="4"/>
      <c r="B1250" s="29"/>
      <c r="C1250" s="29"/>
      <c r="D1250" s="29"/>
      <c r="E1250" s="29"/>
      <c r="F1250" s="29"/>
      <c r="G1250" s="30" t="s">
        <v>1234</v>
      </c>
      <c r="H1250" s="30"/>
      <c r="I1250" s="30"/>
      <c r="J1250" s="30"/>
      <c r="K1250" s="30"/>
      <c r="L1250" s="30"/>
      <c r="M1250" s="30"/>
      <c r="N1250" s="30"/>
      <c r="O1250" s="30" t="s">
        <v>922</v>
      </c>
      <c r="P1250" s="30"/>
      <c r="Q1250" s="30"/>
      <c r="R1250" s="30"/>
      <c r="S1250" s="30"/>
      <c r="T1250" s="30"/>
      <c r="U1250" s="30"/>
      <c r="V1250" s="30"/>
      <c r="W1250" s="6">
        <v>24</v>
      </c>
      <c r="X1250" s="15">
        <v>76</v>
      </c>
      <c r="Y1250" s="31">
        <v>8</v>
      </c>
      <c r="Z1250" s="31"/>
      <c r="AC1250" t="str">
        <f t="shared" si="210"/>
        <v>Saint-André-d’Argenteuil</v>
      </c>
      <c r="AD1250" t="str">
        <f t="shared" si="211"/>
        <v>MÉ</v>
      </c>
      <c r="AE1250" t="str">
        <f t="shared" si="209"/>
        <v>TRUE</v>
      </c>
      <c r="AG1250">
        <f t="shared" si="212"/>
        <v>24</v>
      </c>
      <c r="AH1250">
        <f t="shared" si="213"/>
        <v>76</v>
      </c>
      <c r="AI1250">
        <f t="shared" si="214"/>
        <v>8</v>
      </c>
      <c r="AJ1250" t="str">
        <f t="shared" si="215"/>
        <v>Saint-André-d’Argenteuil</v>
      </c>
      <c r="AK1250">
        <f t="shared" si="216"/>
        <v>24996</v>
      </c>
      <c r="AL1250" t="str">
        <f t="shared" si="217"/>
        <v>2476008</v>
      </c>
      <c r="AN1250">
        <f t="shared" si="218"/>
        <v>24</v>
      </c>
      <c r="AO1250">
        <f t="shared" si="219"/>
        <v>2</v>
      </c>
    </row>
    <row r="1251" spans="1:41" x14ac:dyDescent="0.2">
      <c r="A1251" s="4"/>
      <c r="B1251" s="29"/>
      <c r="C1251" s="29"/>
      <c r="D1251" s="29"/>
      <c r="E1251" s="29"/>
      <c r="F1251" s="29"/>
      <c r="G1251" s="30" t="s">
        <v>1235</v>
      </c>
      <c r="H1251" s="30"/>
      <c r="I1251" s="30"/>
      <c r="J1251" s="30"/>
      <c r="K1251" s="30"/>
      <c r="L1251" s="30"/>
      <c r="M1251" s="30"/>
      <c r="N1251" s="30"/>
      <c r="O1251" s="51" t="s">
        <v>919</v>
      </c>
      <c r="P1251" s="51"/>
      <c r="Q1251" s="51"/>
      <c r="R1251" s="51"/>
      <c r="S1251" s="51"/>
      <c r="T1251" s="51"/>
      <c r="U1251" s="51"/>
      <c r="V1251" s="51"/>
      <c r="W1251" s="6">
        <v>24</v>
      </c>
      <c r="X1251" s="15">
        <v>69</v>
      </c>
      <c r="Y1251" s="31">
        <v>70</v>
      </c>
      <c r="Z1251" s="31"/>
      <c r="AC1251" t="str">
        <f t="shared" si="210"/>
        <v>Saint-Anicet</v>
      </c>
      <c r="AD1251" t="str">
        <f t="shared" si="211"/>
        <v>PE</v>
      </c>
      <c r="AE1251" t="str">
        <f t="shared" si="209"/>
        <v>TRUE</v>
      </c>
      <c r="AG1251">
        <f t="shared" si="212"/>
        <v>24</v>
      </c>
      <c r="AH1251">
        <f t="shared" si="213"/>
        <v>69</v>
      </c>
      <c r="AI1251">
        <f t="shared" si="214"/>
        <v>70</v>
      </c>
      <c r="AJ1251" t="str">
        <f t="shared" si="215"/>
        <v>Saint-Anicet</v>
      </c>
      <c r="AK1251">
        <f t="shared" si="216"/>
        <v>24996</v>
      </c>
      <c r="AL1251" t="str">
        <f t="shared" si="217"/>
        <v>2469070</v>
      </c>
      <c r="AN1251">
        <f t="shared" si="218"/>
        <v>12</v>
      </c>
      <c r="AO1251">
        <f t="shared" si="219"/>
        <v>2</v>
      </c>
    </row>
    <row r="1252" spans="1:41" x14ac:dyDescent="0.2">
      <c r="A1252" s="4"/>
      <c r="B1252" s="29"/>
      <c r="C1252" s="29"/>
      <c r="D1252" s="29"/>
      <c r="E1252" s="29"/>
      <c r="F1252" s="29"/>
      <c r="G1252" s="30" t="s">
        <v>1236</v>
      </c>
      <c r="H1252" s="30"/>
      <c r="I1252" s="30"/>
      <c r="J1252" s="30"/>
      <c r="K1252" s="30"/>
      <c r="L1252" s="30"/>
      <c r="M1252" s="30"/>
      <c r="N1252" s="30"/>
      <c r="O1252" s="30" t="s">
        <v>922</v>
      </c>
      <c r="P1252" s="30"/>
      <c r="Q1252" s="30"/>
      <c r="R1252" s="30"/>
      <c r="S1252" s="30"/>
      <c r="T1252" s="30"/>
      <c r="U1252" s="30"/>
      <c r="V1252" s="30"/>
      <c r="W1252" s="6">
        <v>24</v>
      </c>
      <c r="X1252" s="15">
        <v>33</v>
      </c>
      <c r="Y1252" s="31">
        <v>95</v>
      </c>
      <c r="Z1252" s="31"/>
      <c r="AC1252" t="str">
        <f t="shared" si="210"/>
        <v>Saint-Antoine-de-Tilly</v>
      </c>
      <c r="AD1252" t="str">
        <f t="shared" si="211"/>
        <v>MÉ</v>
      </c>
      <c r="AE1252" t="str">
        <f t="shared" si="209"/>
        <v>TRUE</v>
      </c>
      <c r="AG1252">
        <f t="shared" si="212"/>
        <v>24</v>
      </c>
      <c r="AH1252">
        <f t="shared" si="213"/>
        <v>33</v>
      </c>
      <c r="AI1252">
        <f t="shared" si="214"/>
        <v>95</v>
      </c>
      <c r="AJ1252" t="str">
        <f t="shared" si="215"/>
        <v>Saint-Antoine-de-Tilly</v>
      </c>
      <c r="AK1252">
        <f t="shared" si="216"/>
        <v>24996</v>
      </c>
      <c r="AL1252" t="str">
        <f t="shared" si="217"/>
        <v>2433095</v>
      </c>
      <c r="AN1252">
        <f t="shared" si="218"/>
        <v>22</v>
      </c>
      <c r="AO1252">
        <f t="shared" si="219"/>
        <v>2</v>
      </c>
    </row>
    <row r="1253" spans="1:41" x14ac:dyDescent="0.2">
      <c r="A1253" s="4"/>
      <c r="B1253" s="29"/>
      <c r="C1253" s="29"/>
      <c r="D1253" s="29"/>
      <c r="E1253" s="29"/>
      <c r="F1253" s="29"/>
      <c r="G1253" s="30" t="s">
        <v>1237</v>
      </c>
      <c r="H1253" s="30"/>
      <c r="I1253" s="30"/>
      <c r="J1253" s="30"/>
      <c r="K1253" s="30"/>
      <c r="L1253" s="30"/>
      <c r="M1253" s="30"/>
      <c r="N1253" s="30"/>
      <c r="O1253" s="30" t="s">
        <v>922</v>
      </c>
      <c r="P1253" s="30"/>
      <c r="Q1253" s="30"/>
      <c r="R1253" s="30"/>
      <c r="S1253" s="30"/>
      <c r="T1253" s="30"/>
      <c r="U1253" s="30"/>
      <c r="V1253" s="30"/>
      <c r="W1253" s="6">
        <v>24</v>
      </c>
      <c r="X1253" s="15">
        <v>57</v>
      </c>
      <c r="Y1253" s="31">
        <v>75</v>
      </c>
      <c r="Z1253" s="31"/>
      <c r="AC1253" t="str">
        <f t="shared" si="210"/>
        <v>Saint-Antoine-sur-Richelieu</v>
      </c>
      <c r="AD1253" t="str">
        <f t="shared" si="211"/>
        <v>MÉ</v>
      </c>
      <c r="AE1253" t="str">
        <f t="shared" si="209"/>
        <v>TRUE</v>
      </c>
      <c r="AG1253">
        <f t="shared" si="212"/>
        <v>24</v>
      </c>
      <c r="AH1253">
        <f t="shared" si="213"/>
        <v>57</v>
      </c>
      <c r="AI1253">
        <f t="shared" si="214"/>
        <v>75</v>
      </c>
      <c r="AJ1253" t="str">
        <f t="shared" si="215"/>
        <v>Saint-Antoine-sur-Richelieu</v>
      </c>
      <c r="AK1253">
        <f t="shared" si="216"/>
        <v>24996</v>
      </c>
      <c r="AL1253" t="str">
        <f t="shared" si="217"/>
        <v>2457075</v>
      </c>
      <c r="AN1253">
        <f t="shared" si="218"/>
        <v>27</v>
      </c>
      <c r="AO1253">
        <f t="shared" si="219"/>
        <v>2</v>
      </c>
    </row>
    <row r="1254" spans="1:41" x14ac:dyDescent="0.2">
      <c r="A1254" s="4"/>
      <c r="B1254" s="29"/>
      <c r="C1254" s="29"/>
      <c r="D1254" s="29"/>
      <c r="E1254" s="29"/>
      <c r="F1254" s="29"/>
      <c r="G1254" s="30" t="s">
        <v>1238</v>
      </c>
      <c r="H1254" s="30"/>
      <c r="I1254" s="30"/>
      <c r="J1254" s="30"/>
      <c r="K1254" s="30"/>
      <c r="L1254" s="30"/>
      <c r="M1254" s="30"/>
      <c r="N1254" s="30"/>
      <c r="O1254" s="30" t="s">
        <v>922</v>
      </c>
      <c r="P1254" s="30"/>
      <c r="Q1254" s="30"/>
      <c r="R1254" s="30"/>
      <c r="S1254" s="30"/>
      <c r="T1254" s="30"/>
      <c r="U1254" s="30"/>
      <c r="V1254" s="30"/>
      <c r="W1254" s="6">
        <v>24</v>
      </c>
      <c r="X1254" s="15">
        <v>33</v>
      </c>
      <c r="Y1254" s="31">
        <v>90</v>
      </c>
      <c r="Z1254" s="31"/>
      <c r="AC1254" t="str">
        <f t="shared" si="210"/>
        <v>Saint-Apollinaire</v>
      </c>
      <c r="AD1254" t="str">
        <f t="shared" si="211"/>
        <v>MÉ</v>
      </c>
      <c r="AE1254" t="str">
        <f t="shared" si="209"/>
        <v>TRUE</v>
      </c>
      <c r="AG1254">
        <f t="shared" si="212"/>
        <v>24</v>
      </c>
      <c r="AH1254">
        <f t="shared" si="213"/>
        <v>33</v>
      </c>
      <c r="AI1254">
        <f t="shared" si="214"/>
        <v>90</v>
      </c>
      <c r="AJ1254" t="str">
        <f t="shared" si="215"/>
        <v>Saint-Apollinaire</v>
      </c>
      <c r="AK1254">
        <f t="shared" si="216"/>
        <v>24996</v>
      </c>
      <c r="AL1254" t="str">
        <f t="shared" si="217"/>
        <v>2433090</v>
      </c>
      <c r="AN1254">
        <f t="shared" si="218"/>
        <v>17</v>
      </c>
      <c r="AO1254">
        <f t="shared" si="219"/>
        <v>2</v>
      </c>
    </row>
    <row r="1255" spans="1:41" x14ac:dyDescent="0.2">
      <c r="A1255" s="4"/>
      <c r="B1255" s="29"/>
      <c r="C1255" s="29"/>
      <c r="D1255" s="29"/>
      <c r="E1255" s="29"/>
      <c r="F1255" s="29"/>
      <c r="G1255" s="30" t="s">
        <v>1239</v>
      </c>
      <c r="H1255" s="30"/>
      <c r="I1255" s="30"/>
      <c r="J1255" s="30"/>
      <c r="K1255" s="30"/>
      <c r="L1255" s="30"/>
      <c r="M1255" s="30"/>
      <c r="N1255" s="30"/>
      <c r="O1255" s="51" t="s">
        <v>919</v>
      </c>
      <c r="P1255" s="51"/>
      <c r="Q1255" s="51"/>
      <c r="R1255" s="51"/>
      <c r="S1255" s="51"/>
      <c r="T1255" s="51"/>
      <c r="U1255" s="51"/>
      <c r="V1255" s="51"/>
      <c r="W1255" s="6">
        <v>24</v>
      </c>
      <c r="X1255" s="15">
        <v>12</v>
      </c>
      <c r="Y1255" s="31">
        <v>65</v>
      </c>
      <c r="Z1255" s="31"/>
      <c r="AC1255" t="str">
        <f t="shared" si="210"/>
        <v>Saint-Arsène</v>
      </c>
      <c r="AD1255" t="str">
        <f t="shared" si="211"/>
        <v>PE</v>
      </c>
      <c r="AE1255" t="str">
        <f t="shared" si="209"/>
        <v>TRUE</v>
      </c>
      <c r="AG1255">
        <f t="shared" si="212"/>
        <v>24</v>
      </c>
      <c r="AH1255">
        <f t="shared" si="213"/>
        <v>12</v>
      </c>
      <c r="AI1255">
        <f t="shared" si="214"/>
        <v>65</v>
      </c>
      <c r="AJ1255" t="str">
        <f t="shared" si="215"/>
        <v>Saint-Arsène</v>
      </c>
      <c r="AK1255">
        <f t="shared" si="216"/>
        <v>24996</v>
      </c>
      <c r="AL1255" t="str">
        <f t="shared" si="217"/>
        <v>2412065</v>
      </c>
      <c r="AN1255">
        <f t="shared" si="218"/>
        <v>12</v>
      </c>
      <c r="AO1255">
        <f t="shared" si="219"/>
        <v>2</v>
      </c>
    </row>
    <row r="1256" spans="1:41" x14ac:dyDescent="0.2">
      <c r="A1256" s="4"/>
      <c r="B1256" s="29"/>
      <c r="C1256" s="29"/>
      <c r="D1256" s="29"/>
      <c r="E1256" s="29"/>
      <c r="F1256" s="29"/>
      <c r="G1256" s="30" t="s">
        <v>1240</v>
      </c>
      <c r="H1256" s="30"/>
      <c r="I1256" s="30"/>
      <c r="J1256" s="30"/>
      <c r="K1256" s="30"/>
      <c r="L1256" s="30"/>
      <c r="M1256" s="30"/>
      <c r="N1256" s="30"/>
      <c r="O1256" s="51" t="s">
        <v>919</v>
      </c>
      <c r="P1256" s="51"/>
      <c r="Q1256" s="51"/>
      <c r="R1256" s="51"/>
      <c r="S1256" s="51"/>
      <c r="T1256" s="51"/>
      <c r="U1256" s="51"/>
      <c r="V1256" s="51"/>
      <c r="W1256" s="6">
        <v>24</v>
      </c>
      <c r="X1256" s="15">
        <v>92</v>
      </c>
      <c r="Y1256" s="31">
        <v>5</v>
      </c>
      <c r="Z1256" s="31"/>
      <c r="AC1256" t="str">
        <f t="shared" si="210"/>
        <v>Saint-Augustin</v>
      </c>
      <c r="AD1256" t="str">
        <f t="shared" si="211"/>
        <v>PE</v>
      </c>
      <c r="AE1256" t="str">
        <f t="shared" si="209"/>
        <v>TRUE</v>
      </c>
      <c r="AG1256">
        <f t="shared" si="212"/>
        <v>24</v>
      </c>
      <c r="AH1256">
        <f t="shared" si="213"/>
        <v>92</v>
      </c>
      <c r="AI1256">
        <f t="shared" si="214"/>
        <v>5</v>
      </c>
      <c r="AJ1256" t="str">
        <f t="shared" si="215"/>
        <v>Saint-Augustin</v>
      </c>
      <c r="AK1256">
        <f t="shared" si="216"/>
        <v>24996</v>
      </c>
      <c r="AL1256" t="str">
        <f t="shared" si="217"/>
        <v>2492005</v>
      </c>
      <c r="AN1256">
        <f t="shared" si="218"/>
        <v>14</v>
      </c>
      <c r="AO1256">
        <f t="shared" si="219"/>
        <v>2</v>
      </c>
    </row>
    <row r="1257" spans="1:41" x14ac:dyDescent="0.2">
      <c r="A1257" s="4"/>
      <c r="B1257" s="29"/>
      <c r="C1257" s="29"/>
      <c r="D1257" s="29"/>
      <c r="E1257" s="29"/>
      <c r="F1257" s="29"/>
      <c r="G1257" s="30" t="s">
        <v>1241</v>
      </c>
      <c r="H1257" s="30"/>
      <c r="I1257" s="30"/>
      <c r="J1257" s="30"/>
      <c r="K1257" s="30"/>
      <c r="L1257" s="30"/>
      <c r="M1257" s="30"/>
      <c r="N1257" s="30"/>
      <c r="O1257" s="51" t="s">
        <v>919</v>
      </c>
      <c r="P1257" s="51"/>
      <c r="Q1257" s="51"/>
      <c r="R1257" s="51"/>
      <c r="S1257" s="51"/>
      <c r="T1257" s="51"/>
      <c r="U1257" s="51"/>
      <c r="V1257" s="51"/>
      <c r="W1257" s="6">
        <v>24</v>
      </c>
      <c r="X1257" s="15">
        <v>51</v>
      </c>
      <c r="Y1257" s="31">
        <v>25</v>
      </c>
      <c r="Z1257" s="31"/>
      <c r="AC1257" t="str">
        <f t="shared" si="210"/>
        <v>Saint-Barnabé</v>
      </c>
      <c r="AD1257" t="str">
        <f t="shared" si="211"/>
        <v>PE</v>
      </c>
      <c r="AE1257" t="str">
        <f t="shared" si="209"/>
        <v>TRUE</v>
      </c>
      <c r="AG1257">
        <f t="shared" si="212"/>
        <v>24</v>
      </c>
      <c r="AH1257">
        <f t="shared" si="213"/>
        <v>51</v>
      </c>
      <c r="AI1257">
        <f t="shared" si="214"/>
        <v>25</v>
      </c>
      <c r="AJ1257" t="str">
        <f t="shared" si="215"/>
        <v>Saint-Barnabé</v>
      </c>
      <c r="AK1257">
        <f t="shared" si="216"/>
        <v>24996</v>
      </c>
      <c r="AL1257" t="str">
        <f t="shared" si="217"/>
        <v>2451025</v>
      </c>
      <c r="AN1257">
        <f t="shared" si="218"/>
        <v>13</v>
      </c>
      <c r="AO1257">
        <f t="shared" si="219"/>
        <v>2</v>
      </c>
    </row>
    <row r="1258" spans="1:41" x14ac:dyDescent="0.2">
      <c r="A1258" s="4"/>
      <c r="B1258" s="29"/>
      <c r="C1258" s="29"/>
      <c r="D1258" s="29"/>
      <c r="E1258" s="29"/>
      <c r="F1258" s="29"/>
      <c r="G1258" s="30" t="s">
        <v>1242</v>
      </c>
      <c r="H1258" s="30"/>
      <c r="I1258" s="30"/>
      <c r="J1258" s="30"/>
      <c r="K1258" s="30"/>
      <c r="L1258" s="30"/>
      <c r="M1258" s="30"/>
      <c r="N1258" s="30"/>
      <c r="O1258" s="30" t="s">
        <v>922</v>
      </c>
      <c r="P1258" s="30"/>
      <c r="Q1258" s="30"/>
      <c r="R1258" s="30"/>
      <c r="S1258" s="30"/>
      <c r="T1258" s="30"/>
      <c r="U1258" s="30"/>
      <c r="V1258" s="30"/>
      <c r="W1258" s="6">
        <v>24</v>
      </c>
      <c r="X1258" s="15">
        <v>54</v>
      </c>
      <c r="Y1258" s="47">
        <v>105</v>
      </c>
      <c r="Z1258" s="47"/>
      <c r="AC1258" t="str">
        <f t="shared" si="210"/>
        <v>Saint-Barnabé-Sud</v>
      </c>
      <c r="AD1258" t="str">
        <f t="shared" si="211"/>
        <v>MÉ</v>
      </c>
      <c r="AE1258" t="str">
        <f t="shared" si="209"/>
        <v>TRUE</v>
      </c>
      <c r="AG1258">
        <f t="shared" si="212"/>
        <v>24</v>
      </c>
      <c r="AH1258">
        <f t="shared" si="213"/>
        <v>54</v>
      </c>
      <c r="AI1258">
        <f t="shared" si="214"/>
        <v>105</v>
      </c>
      <c r="AJ1258" t="str">
        <f t="shared" si="215"/>
        <v>Saint-Barnabé-Sud</v>
      </c>
      <c r="AK1258">
        <f t="shared" si="216"/>
        <v>24996</v>
      </c>
      <c r="AL1258" t="str">
        <f t="shared" si="217"/>
        <v>2454105</v>
      </c>
      <c r="AN1258">
        <f t="shared" si="218"/>
        <v>17</v>
      </c>
      <c r="AO1258">
        <f t="shared" si="219"/>
        <v>2</v>
      </c>
    </row>
    <row r="1259" spans="1:41" x14ac:dyDescent="0.2">
      <c r="A1259" s="4"/>
      <c r="B1259" s="29"/>
      <c r="C1259" s="29"/>
      <c r="D1259" s="29"/>
      <c r="E1259" s="29"/>
      <c r="F1259" s="29"/>
      <c r="G1259" s="30" t="s">
        <v>1243</v>
      </c>
      <c r="H1259" s="30"/>
      <c r="I1259" s="30"/>
      <c r="J1259" s="30"/>
      <c r="K1259" s="30"/>
      <c r="L1259" s="30"/>
      <c r="M1259" s="30"/>
      <c r="N1259" s="30"/>
      <c r="O1259" s="30" t="s">
        <v>922</v>
      </c>
      <c r="P1259" s="30"/>
      <c r="Q1259" s="30"/>
      <c r="R1259" s="30"/>
      <c r="S1259" s="30"/>
      <c r="T1259" s="30"/>
      <c r="U1259" s="30"/>
      <c r="V1259" s="30"/>
      <c r="W1259" s="6">
        <v>24</v>
      </c>
      <c r="X1259" s="15">
        <v>54</v>
      </c>
      <c r="Y1259" s="47">
        <v>115</v>
      </c>
      <c r="Z1259" s="47"/>
      <c r="AC1259" t="str">
        <f t="shared" si="210"/>
        <v>Saint-Bernard-de-Michaudville</v>
      </c>
      <c r="AD1259" t="str">
        <f t="shared" si="211"/>
        <v>MÉ</v>
      </c>
      <c r="AE1259" t="str">
        <f t="shared" si="209"/>
        <v>TRUE</v>
      </c>
      <c r="AG1259">
        <f t="shared" si="212"/>
        <v>24</v>
      </c>
      <c r="AH1259">
        <f t="shared" si="213"/>
        <v>54</v>
      </c>
      <c r="AI1259">
        <f t="shared" si="214"/>
        <v>115</v>
      </c>
      <c r="AJ1259" t="str">
        <f t="shared" si="215"/>
        <v>Saint-Bernard-de-Michaudville</v>
      </c>
      <c r="AK1259">
        <f t="shared" si="216"/>
        <v>24996</v>
      </c>
      <c r="AL1259" t="str">
        <f t="shared" si="217"/>
        <v>2454115</v>
      </c>
      <c r="AN1259">
        <f t="shared" si="218"/>
        <v>29</v>
      </c>
      <c r="AO1259">
        <f t="shared" si="219"/>
        <v>2</v>
      </c>
    </row>
    <row r="1260" spans="1:41" x14ac:dyDescent="0.2">
      <c r="A1260" s="4"/>
      <c r="B1260" s="29"/>
      <c r="C1260" s="29"/>
      <c r="D1260" s="29"/>
      <c r="E1260" s="29"/>
      <c r="F1260" s="29"/>
      <c r="G1260" s="30" t="s">
        <v>1244</v>
      </c>
      <c r="H1260" s="30"/>
      <c r="I1260" s="30"/>
      <c r="J1260" s="30"/>
      <c r="K1260" s="30"/>
      <c r="L1260" s="30"/>
      <c r="M1260" s="30"/>
      <c r="N1260" s="30"/>
      <c r="O1260" s="30" t="s">
        <v>922</v>
      </c>
      <c r="P1260" s="30"/>
      <c r="Q1260" s="30"/>
      <c r="R1260" s="30"/>
      <c r="S1260" s="30"/>
      <c r="T1260" s="30"/>
      <c r="U1260" s="30"/>
      <c r="V1260" s="30"/>
      <c r="W1260" s="6">
        <v>24</v>
      </c>
      <c r="X1260" s="15">
        <v>56</v>
      </c>
      <c r="Y1260" s="31">
        <v>65</v>
      </c>
      <c r="Z1260" s="31"/>
      <c r="AC1260" t="str">
        <f t="shared" si="210"/>
        <v>Saint-Blaise-sur-Richelieu</v>
      </c>
      <c r="AD1260" t="str">
        <f t="shared" si="211"/>
        <v>MÉ</v>
      </c>
      <c r="AE1260" t="str">
        <f t="shared" si="209"/>
        <v>TRUE</v>
      </c>
      <c r="AG1260">
        <f t="shared" si="212"/>
        <v>24</v>
      </c>
      <c r="AH1260">
        <f t="shared" si="213"/>
        <v>56</v>
      </c>
      <c r="AI1260">
        <f t="shared" si="214"/>
        <v>65</v>
      </c>
      <c r="AJ1260" t="str">
        <f t="shared" si="215"/>
        <v>Saint-Blaise-sur-Richelieu</v>
      </c>
      <c r="AK1260">
        <f t="shared" si="216"/>
        <v>24996</v>
      </c>
      <c r="AL1260" t="str">
        <f t="shared" si="217"/>
        <v>2456065</v>
      </c>
      <c r="AN1260">
        <f t="shared" si="218"/>
        <v>26</v>
      </c>
      <c r="AO1260">
        <f t="shared" si="219"/>
        <v>2</v>
      </c>
    </row>
    <row r="1261" spans="1:41" x14ac:dyDescent="0.2">
      <c r="A1261" s="4"/>
      <c r="B1261" s="29"/>
      <c r="C1261" s="29"/>
      <c r="D1261" s="29"/>
      <c r="E1261" s="29"/>
      <c r="F1261" s="29"/>
      <c r="G1261" s="30" t="s">
        <v>1245</v>
      </c>
      <c r="H1261" s="30"/>
      <c r="I1261" s="30"/>
      <c r="J1261" s="30"/>
      <c r="K1261" s="30"/>
      <c r="L1261" s="30"/>
      <c r="M1261" s="30"/>
      <c r="N1261" s="30"/>
      <c r="O1261" s="30" t="s">
        <v>922</v>
      </c>
      <c r="P1261" s="30"/>
      <c r="Q1261" s="30"/>
      <c r="R1261" s="30"/>
      <c r="S1261" s="30"/>
      <c r="T1261" s="30"/>
      <c r="U1261" s="30"/>
      <c r="V1261" s="30"/>
      <c r="W1261" s="6">
        <v>24</v>
      </c>
      <c r="X1261" s="15">
        <v>49</v>
      </c>
      <c r="Y1261" s="47">
        <v>125</v>
      </c>
      <c r="Z1261" s="47"/>
      <c r="AC1261" t="str">
        <f t="shared" si="210"/>
        <v>Saint-Bonaventure</v>
      </c>
      <c r="AD1261" t="str">
        <f t="shared" si="211"/>
        <v>MÉ</v>
      </c>
      <c r="AE1261" t="str">
        <f t="shared" si="209"/>
        <v>TRUE</v>
      </c>
      <c r="AG1261">
        <f t="shared" si="212"/>
        <v>24</v>
      </c>
      <c r="AH1261">
        <f t="shared" si="213"/>
        <v>49</v>
      </c>
      <c r="AI1261">
        <f t="shared" si="214"/>
        <v>125</v>
      </c>
      <c r="AJ1261" t="str">
        <f t="shared" si="215"/>
        <v>Saint-Bonaventure</v>
      </c>
      <c r="AK1261">
        <f t="shared" si="216"/>
        <v>24996</v>
      </c>
      <c r="AL1261" t="str">
        <f t="shared" si="217"/>
        <v>2449125</v>
      </c>
      <c r="AN1261">
        <f t="shared" si="218"/>
        <v>17</v>
      </c>
      <c r="AO1261">
        <f t="shared" si="219"/>
        <v>2</v>
      </c>
    </row>
    <row r="1262" spans="1:41" x14ac:dyDescent="0.2">
      <c r="A1262" s="4"/>
      <c r="B1262" s="29"/>
      <c r="C1262" s="29"/>
      <c r="D1262" s="29"/>
      <c r="E1262" s="29"/>
      <c r="F1262" s="29"/>
      <c r="G1262" s="30" t="s">
        <v>1246</v>
      </c>
      <c r="H1262" s="30"/>
      <c r="I1262" s="30"/>
      <c r="J1262" s="30"/>
      <c r="K1262" s="30"/>
      <c r="L1262" s="30"/>
      <c r="M1262" s="30"/>
      <c r="N1262" s="30"/>
      <c r="O1262" s="30" t="s">
        <v>922</v>
      </c>
      <c r="P1262" s="30"/>
      <c r="Q1262" s="30"/>
      <c r="R1262" s="30"/>
      <c r="S1262" s="30"/>
      <c r="T1262" s="30"/>
      <c r="U1262" s="30"/>
      <c r="V1262" s="30"/>
      <c r="W1262" s="6">
        <v>24</v>
      </c>
      <c r="X1262" s="15">
        <v>93</v>
      </c>
      <c r="Y1262" s="31">
        <v>30</v>
      </c>
      <c r="Z1262" s="31"/>
      <c r="AC1262" t="str">
        <f t="shared" si="210"/>
        <v>Saint-Bruno</v>
      </c>
      <c r="AD1262" t="str">
        <f t="shared" si="211"/>
        <v>MÉ</v>
      </c>
      <c r="AE1262" t="str">
        <f t="shared" si="209"/>
        <v>TRUE</v>
      </c>
      <c r="AG1262">
        <f t="shared" si="212"/>
        <v>24</v>
      </c>
      <c r="AH1262">
        <f t="shared" si="213"/>
        <v>93</v>
      </c>
      <c r="AI1262">
        <f t="shared" si="214"/>
        <v>30</v>
      </c>
      <c r="AJ1262" t="str">
        <f t="shared" si="215"/>
        <v>Saint-Bruno</v>
      </c>
      <c r="AK1262">
        <f t="shared" si="216"/>
        <v>24996</v>
      </c>
      <c r="AL1262" t="str">
        <f t="shared" si="217"/>
        <v>2493030</v>
      </c>
      <c r="AN1262">
        <f t="shared" si="218"/>
        <v>11</v>
      </c>
      <c r="AO1262">
        <f t="shared" si="219"/>
        <v>2</v>
      </c>
    </row>
    <row r="1263" spans="1:41" x14ac:dyDescent="0.2">
      <c r="A1263" s="4"/>
      <c r="B1263" s="29"/>
      <c r="C1263" s="29"/>
      <c r="D1263" s="29"/>
      <c r="E1263" s="29"/>
      <c r="F1263" s="29"/>
      <c r="G1263" s="30" t="s">
        <v>1247</v>
      </c>
      <c r="H1263" s="30"/>
      <c r="I1263" s="30"/>
      <c r="J1263" s="30"/>
      <c r="K1263" s="30"/>
      <c r="L1263" s="30"/>
      <c r="M1263" s="30"/>
      <c r="N1263" s="30"/>
      <c r="O1263" s="30" t="s">
        <v>922</v>
      </c>
      <c r="P1263" s="30"/>
      <c r="Q1263" s="30"/>
      <c r="R1263" s="30"/>
      <c r="S1263" s="30"/>
      <c r="T1263" s="30"/>
      <c r="U1263" s="30"/>
      <c r="V1263" s="30"/>
      <c r="W1263" s="6">
        <v>24</v>
      </c>
      <c r="X1263" s="15">
        <v>63</v>
      </c>
      <c r="Y1263" s="31">
        <v>55</v>
      </c>
      <c r="Z1263" s="31"/>
      <c r="AC1263" t="str">
        <f t="shared" si="210"/>
        <v>Saint-Calixte</v>
      </c>
      <c r="AD1263" t="str">
        <f t="shared" si="211"/>
        <v>MÉ</v>
      </c>
      <c r="AE1263" t="str">
        <f t="shared" si="209"/>
        <v>TRUE</v>
      </c>
      <c r="AG1263">
        <f t="shared" si="212"/>
        <v>24</v>
      </c>
      <c r="AH1263">
        <f t="shared" si="213"/>
        <v>63</v>
      </c>
      <c r="AI1263">
        <f t="shared" si="214"/>
        <v>55</v>
      </c>
      <c r="AJ1263" t="str">
        <f t="shared" si="215"/>
        <v>Saint-Calixte</v>
      </c>
      <c r="AK1263">
        <f t="shared" si="216"/>
        <v>24996</v>
      </c>
      <c r="AL1263" t="str">
        <f t="shared" si="217"/>
        <v>2463055</v>
      </c>
      <c r="AN1263">
        <f t="shared" si="218"/>
        <v>13</v>
      </c>
      <c r="AO1263">
        <f t="shared" si="219"/>
        <v>2</v>
      </c>
    </row>
    <row r="1264" spans="1:41" x14ac:dyDescent="0.2">
      <c r="A1264" s="4"/>
      <c r="B1264" s="29"/>
      <c r="C1264" s="29"/>
      <c r="D1264" s="29"/>
      <c r="E1264" s="29"/>
      <c r="F1264" s="29"/>
      <c r="G1264" s="30" t="s">
        <v>1248</v>
      </c>
      <c r="H1264" s="30"/>
      <c r="I1264" s="30"/>
      <c r="J1264" s="30"/>
      <c r="K1264" s="30"/>
      <c r="L1264" s="30"/>
      <c r="M1264" s="30"/>
      <c r="N1264" s="30"/>
      <c r="O1264" s="30" t="s">
        <v>922</v>
      </c>
      <c r="P1264" s="30"/>
      <c r="Q1264" s="30"/>
      <c r="R1264" s="30"/>
      <c r="S1264" s="30"/>
      <c r="T1264" s="30"/>
      <c r="U1264" s="30"/>
      <c r="V1264" s="30"/>
      <c r="W1264" s="6">
        <v>24</v>
      </c>
      <c r="X1264" s="15">
        <v>57</v>
      </c>
      <c r="Y1264" s="31">
        <v>57</v>
      </c>
      <c r="Z1264" s="31"/>
      <c r="AC1264" t="str">
        <f t="shared" si="210"/>
        <v>Saint-Charles-sur-Richelieu</v>
      </c>
      <c r="AD1264" t="str">
        <f t="shared" si="211"/>
        <v>MÉ</v>
      </c>
      <c r="AE1264" t="str">
        <f t="shared" si="209"/>
        <v>TRUE</v>
      </c>
      <c r="AG1264">
        <f t="shared" si="212"/>
        <v>24</v>
      </c>
      <c r="AH1264">
        <f t="shared" si="213"/>
        <v>57</v>
      </c>
      <c r="AI1264">
        <f t="shared" si="214"/>
        <v>57</v>
      </c>
      <c r="AJ1264" t="str">
        <f t="shared" si="215"/>
        <v>Saint-Charles-sur-Richelieu</v>
      </c>
      <c r="AK1264">
        <f t="shared" si="216"/>
        <v>24996</v>
      </c>
      <c r="AL1264" t="str">
        <f t="shared" si="217"/>
        <v>2457057</v>
      </c>
      <c r="AN1264">
        <f t="shared" si="218"/>
        <v>27</v>
      </c>
      <c r="AO1264">
        <f t="shared" si="219"/>
        <v>2</v>
      </c>
    </row>
    <row r="1265" spans="1:41" x14ac:dyDescent="0.2">
      <c r="A1265" s="4"/>
      <c r="B1265" s="29"/>
      <c r="C1265" s="29"/>
      <c r="D1265" s="29"/>
      <c r="E1265" s="29"/>
      <c r="F1265" s="29"/>
      <c r="G1265" s="30" t="s">
        <v>1249</v>
      </c>
      <c r="H1265" s="30"/>
      <c r="I1265" s="30"/>
      <c r="J1265" s="30"/>
      <c r="K1265" s="30"/>
      <c r="L1265" s="30"/>
      <c r="M1265" s="30"/>
      <c r="N1265" s="30"/>
      <c r="O1265" s="30" t="s">
        <v>922</v>
      </c>
      <c r="P1265" s="30"/>
      <c r="Q1265" s="30"/>
      <c r="R1265" s="30"/>
      <c r="S1265" s="30"/>
      <c r="T1265" s="30"/>
      <c r="U1265" s="30"/>
      <c r="V1265" s="30"/>
      <c r="W1265" s="6">
        <v>24</v>
      </c>
      <c r="X1265" s="15">
        <v>71</v>
      </c>
      <c r="Y1265" s="31">
        <v>45</v>
      </c>
      <c r="Z1265" s="31"/>
      <c r="AC1265" t="str">
        <f t="shared" si="210"/>
        <v>Saint-Clet</v>
      </c>
      <c r="AD1265" t="str">
        <f t="shared" si="211"/>
        <v>MÉ</v>
      </c>
      <c r="AE1265" t="str">
        <f t="shared" si="209"/>
        <v>TRUE</v>
      </c>
      <c r="AG1265">
        <f t="shared" si="212"/>
        <v>24</v>
      </c>
      <c r="AH1265">
        <f t="shared" si="213"/>
        <v>71</v>
      </c>
      <c r="AI1265">
        <f t="shared" si="214"/>
        <v>45</v>
      </c>
      <c r="AJ1265" t="str">
        <f t="shared" si="215"/>
        <v>Saint-Clet</v>
      </c>
      <c r="AK1265">
        <f t="shared" si="216"/>
        <v>24996</v>
      </c>
      <c r="AL1265" t="str">
        <f t="shared" si="217"/>
        <v>2471045</v>
      </c>
      <c r="AN1265">
        <f t="shared" si="218"/>
        <v>10</v>
      </c>
      <c r="AO1265">
        <f t="shared" si="219"/>
        <v>2</v>
      </c>
    </row>
    <row r="1266" spans="1:41" x14ac:dyDescent="0.2">
      <c r="A1266" s="4"/>
      <c r="B1266" s="29"/>
      <c r="C1266" s="29"/>
      <c r="D1266" s="29"/>
      <c r="E1266" s="29"/>
      <c r="F1266" s="29"/>
      <c r="G1266" s="30" t="s">
        <v>1250</v>
      </c>
      <c r="H1266" s="30"/>
      <c r="I1266" s="30"/>
      <c r="J1266" s="30"/>
      <c r="K1266" s="30"/>
      <c r="L1266" s="30"/>
      <c r="M1266" s="30"/>
      <c r="N1266" s="30"/>
      <c r="O1266" s="30" t="s">
        <v>922</v>
      </c>
      <c r="P1266" s="30"/>
      <c r="Q1266" s="30"/>
      <c r="R1266" s="30"/>
      <c r="S1266" s="30"/>
      <c r="T1266" s="30"/>
      <c r="U1266" s="30"/>
      <c r="V1266" s="30"/>
      <c r="W1266" s="6">
        <v>24</v>
      </c>
      <c r="X1266" s="15">
        <v>29</v>
      </c>
      <c r="Y1266" s="31">
        <v>57</v>
      </c>
      <c r="Z1266" s="31"/>
      <c r="AC1266" t="str">
        <f t="shared" si="210"/>
        <v>Saint-Côme–Linière</v>
      </c>
      <c r="AD1266" t="str">
        <f t="shared" si="211"/>
        <v>MÉ</v>
      </c>
      <c r="AE1266" t="str">
        <f t="shared" si="209"/>
        <v>TRUE</v>
      </c>
      <c r="AG1266">
        <f t="shared" si="212"/>
        <v>24</v>
      </c>
      <c r="AH1266">
        <f t="shared" si="213"/>
        <v>29</v>
      </c>
      <c r="AI1266">
        <f t="shared" si="214"/>
        <v>57</v>
      </c>
      <c r="AJ1266" t="str">
        <f t="shared" si="215"/>
        <v>Saint-Côme–Linière</v>
      </c>
      <c r="AK1266">
        <f t="shared" si="216"/>
        <v>24996</v>
      </c>
      <c r="AL1266" t="str">
        <f t="shared" si="217"/>
        <v>2429057</v>
      </c>
      <c r="AN1266">
        <f t="shared" si="218"/>
        <v>18</v>
      </c>
      <c r="AO1266">
        <f t="shared" si="219"/>
        <v>2</v>
      </c>
    </row>
    <row r="1267" spans="1:41" x14ac:dyDescent="0.2">
      <c r="A1267" s="4"/>
      <c r="B1267" s="29"/>
      <c r="C1267" s="29"/>
      <c r="D1267" s="29"/>
      <c r="E1267" s="29"/>
      <c r="F1267" s="29"/>
      <c r="G1267" s="30" t="s">
        <v>1251</v>
      </c>
      <c r="H1267" s="30"/>
      <c r="I1267" s="30"/>
      <c r="J1267" s="30"/>
      <c r="K1267" s="30"/>
      <c r="L1267" s="30"/>
      <c r="M1267" s="30"/>
      <c r="N1267" s="30"/>
      <c r="O1267" s="30" t="s">
        <v>922</v>
      </c>
      <c r="P1267" s="30"/>
      <c r="Q1267" s="30"/>
      <c r="R1267" s="30"/>
      <c r="S1267" s="30"/>
      <c r="T1267" s="30"/>
      <c r="U1267" s="30"/>
      <c r="V1267" s="30"/>
      <c r="W1267" s="6">
        <v>24</v>
      </c>
      <c r="X1267" s="15">
        <v>68</v>
      </c>
      <c r="Y1267" s="31">
        <v>35</v>
      </c>
      <c r="Z1267" s="31"/>
      <c r="AC1267" t="str">
        <f t="shared" si="210"/>
        <v>Saint-Cyprien-de-Napierville</v>
      </c>
      <c r="AD1267" t="str">
        <f t="shared" si="211"/>
        <v>MÉ</v>
      </c>
      <c r="AE1267" t="str">
        <f t="shared" si="209"/>
        <v>TRUE</v>
      </c>
      <c r="AG1267">
        <f t="shared" si="212"/>
        <v>24</v>
      </c>
      <c r="AH1267">
        <f t="shared" si="213"/>
        <v>68</v>
      </c>
      <c r="AI1267">
        <f t="shared" si="214"/>
        <v>35</v>
      </c>
      <c r="AJ1267" t="str">
        <f t="shared" si="215"/>
        <v>Saint-Cyprien-de-Napierville</v>
      </c>
      <c r="AK1267">
        <f t="shared" si="216"/>
        <v>24996</v>
      </c>
      <c r="AL1267" t="str">
        <f t="shared" si="217"/>
        <v>2468035</v>
      </c>
      <c r="AN1267">
        <f t="shared" si="218"/>
        <v>28</v>
      </c>
      <c r="AO1267">
        <f t="shared" si="219"/>
        <v>2</v>
      </c>
    </row>
    <row r="1268" spans="1:41" x14ac:dyDescent="0.2">
      <c r="A1268" s="4"/>
      <c r="B1268" s="29"/>
      <c r="C1268" s="29"/>
      <c r="D1268" s="29"/>
      <c r="E1268" s="29"/>
      <c r="F1268" s="29"/>
      <c r="G1268" s="30" t="s">
        <v>1252</v>
      </c>
      <c r="H1268" s="30"/>
      <c r="I1268" s="30"/>
      <c r="J1268" s="30"/>
      <c r="K1268" s="30"/>
      <c r="L1268" s="30"/>
      <c r="M1268" s="30"/>
      <c r="N1268" s="30"/>
      <c r="O1268" s="30" t="s">
        <v>922</v>
      </c>
      <c r="P1268" s="30"/>
      <c r="Q1268" s="30"/>
      <c r="R1268" s="30"/>
      <c r="S1268" s="30"/>
      <c r="T1268" s="30"/>
      <c r="U1268" s="30"/>
      <c r="V1268" s="30"/>
      <c r="W1268" s="6">
        <v>24</v>
      </c>
      <c r="X1268" s="15">
        <v>54</v>
      </c>
      <c r="Y1268" s="31">
        <v>17</v>
      </c>
      <c r="Z1268" s="31"/>
      <c r="AC1268" t="str">
        <f t="shared" si="210"/>
        <v>Saint-Damase</v>
      </c>
      <c r="AD1268" t="str">
        <f t="shared" si="211"/>
        <v>MÉ</v>
      </c>
      <c r="AE1268" t="str">
        <f t="shared" si="209"/>
        <v>TRUE</v>
      </c>
      <c r="AG1268">
        <f t="shared" si="212"/>
        <v>24</v>
      </c>
      <c r="AH1268">
        <f t="shared" si="213"/>
        <v>54</v>
      </c>
      <c r="AI1268">
        <f t="shared" si="214"/>
        <v>17</v>
      </c>
      <c r="AJ1268" t="str">
        <f t="shared" si="215"/>
        <v>Saint-Damase</v>
      </c>
      <c r="AK1268">
        <f t="shared" si="216"/>
        <v>24996</v>
      </c>
      <c r="AL1268" t="str">
        <f t="shared" si="217"/>
        <v>2454017</v>
      </c>
      <c r="AN1268">
        <f t="shared" si="218"/>
        <v>12</v>
      </c>
      <c r="AO1268">
        <f t="shared" si="219"/>
        <v>2</v>
      </c>
    </row>
    <row r="1269" spans="1:41" x14ac:dyDescent="0.2">
      <c r="A1269" s="4"/>
      <c r="B1269" s="29"/>
      <c r="C1269" s="29"/>
      <c r="D1269" s="29"/>
      <c r="E1269" s="29"/>
      <c r="F1269" s="29"/>
      <c r="G1269" s="30" t="s">
        <v>1253</v>
      </c>
      <c r="H1269" s="30"/>
      <c r="I1269" s="30"/>
      <c r="J1269" s="30"/>
      <c r="K1269" s="30"/>
      <c r="L1269" s="30"/>
      <c r="M1269" s="30"/>
      <c r="N1269" s="30"/>
      <c r="O1269" s="30" t="s">
        <v>922</v>
      </c>
      <c r="P1269" s="30"/>
      <c r="Q1269" s="30"/>
      <c r="R1269" s="30"/>
      <c r="S1269" s="30"/>
      <c r="T1269" s="30"/>
      <c r="U1269" s="30"/>
      <c r="V1269" s="30"/>
      <c r="W1269" s="6">
        <v>24</v>
      </c>
      <c r="X1269" s="15">
        <v>53</v>
      </c>
      <c r="Y1269" s="31">
        <v>5</v>
      </c>
      <c r="Z1269" s="31"/>
      <c r="AC1269" t="str">
        <f t="shared" si="210"/>
        <v>Saint-David</v>
      </c>
      <c r="AD1269" t="str">
        <f t="shared" si="211"/>
        <v>MÉ</v>
      </c>
      <c r="AE1269" t="str">
        <f t="shared" si="209"/>
        <v>TRUE</v>
      </c>
      <c r="AG1269">
        <f t="shared" si="212"/>
        <v>24</v>
      </c>
      <c r="AH1269">
        <f t="shared" si="213"/>
        <v>53</v>
      </c>
      <c r="AI1269">
        <f t="shared" si="214"/>
        <v>5</v>
      </c>
      <c r="AJ1269" t="str">
        <f t="shared" si="215"/>
        <v>Saint-David</v>
      </c>
      <c r="AK1269">
        <f t="shared" si="216"/>
        <v>24996</v>
      </c>
      <c r="AL1269" t="str">
        <f t="shared" si="217"/>
        <v>2453005</v>
      </c>
      <c r="AN1269">
        <f t="shared" si="218"/>
        <v>11</v>
      </c>
      <c r="AO1269">
        <f t="shared" si="219"/>
        <v>2</v>
      </c>
    </row>
    <row r="1270" spans="1:41" x14ac:dyDescent="0.2">
      <c r="A1270" s="4"/>
      <c r="B1270" s="29"/>
      <c r="C1270" s="29"/>
      <c r="D1270" s="29"/>
      <c r="E1270" s="29"/>
      <c r="F1270" s="29"/>
      <c r="G1270" s="30" t="s">
        <v>1254</v>
      </c>
      <c r="H1270" s="30"/>
      <c r="I1270" s="30"/>
      <c r="J1270" s="30"/>
      <c r="K1270" s="30"/>
      <c r="L1270" s="30"/>
      <c r="M1270" s="30"/>
      <c r="N1270" s="30"/>
      <c r="O1270" s="30" t="s">
        <v>922</v>
      </c>
      <c r="P1270" s="30"/>
      <c r="Q1270" s="30"/>
      <c r="R1270" s="30"/>
      <c r="S1270" s="30"/>
      <c r="T1270" s="30"/>
      <c r="U1270" s="30"/>
      <c r="V1270" s="30"/>
      <c r="W1270" s="6">
        <v>24</v>
      </c>
      <c r="X1270" s="15">
        <v>57</v>
      </c>
      <c r="Y1270" s="31">
        <v>68</v>
      </c>
      <c r="Z1270" s="31"/>
      <c r="AC1270" t="str">
        <f t="shared" si="210"/>
        <v>Saint-Denis-sur-Richelieu</v>
      </c>
      <c r="AD1270" t="str">
        <f t="shared" si="211"/>
        <v>MÉ</v>
      </c>
      <c r="AE1270" t="str">
        <f t="shared" si="209"/>
        <v>TRUE</v>
      </c>
      <c r="AG1270">
        <f t="shared" si="212"/>
        <v>24</v>
      </c>
      <c r="AH1270">
        <f t="shared" si="213"/>
        <v>57</v>
      </c>
      <c r="AI1270">
        <f t="shared" si="214"/>
        <v>68</v>
      </c>
      <c r="AJ1270" t="str">
        <f t="shared" si="215"/>
        <v>Saint-Denis-sur-Richelieu</v>
      </c>
      <c r="AK1270">
        <f t="shared" si="216"/>
        <v>24996</v>
      </c>
      <c r="AL1270" t="str">
        <f t="shared" si="217"/>
        <v>2457068</v>
      </c>
      <c r="AN1270">
        <f t="shared" si="218"/>
        <v>25</v>
      </c>
      <c r="AO1270">
        <f t="shared" si="219"/>
        <v>2</v>
      </c>
    </row>
    <row r="1271" spans="1:41" x14ac:dyDescent="0.2">
      <c r="A1271" s="4"/>
      <c r="B1271" s="29"/>
      <c r="C1271" s="29"/>
      <c r="D1271" s="29"/>
      <c r="E1271" s="29"/>
      <c r="F1271" s="29"/>
      <c r="G1271" s="30" t="s">
        <v>1255</v>
      </c>
      <c r="H1271" s="30"/>
      <c r="I1271" s="30"/>
      <c r="J1271" s="30"/>
      <c r="K1271" s="30"/>
      <c r="L1271" s="30"/>
      <c r="M1271" s="30"/>
      <c r="N1271" s="30"/>
      <c r="O1271" s="51" t="s">
        <v>919</v>
      </c>
      <c r="P1271" s="51"/>
      <c r="Q1271" s="51"/>
      <c r="R1271" s="51"/>
      <c r="S1271" s="51"/>
      <c r="T1271" s="51"/>
      <c r="U1271" s="51"/>
      <c r="V1271" s="51"/>
      <c r="W1271" s="6">
        <v>24</v>
      </c>
      <c r="X1271" s="7">
        <v>9</v>
      </c>
      <c r="Y1271" s="31">
        <v>30</v>
      </c>
      <c r="Z1271" s="31"/>
      <c r="AC1271" t="str">
        <f t="shared" si="210"/>
        <v>Saint-Donat</v>
      </c>
      <c r="AD1271" t="str">
        <f t="shared" si="211"/>
        <v>PE</v>
      </c>
      <c r="AE1271" t="str">
        <f t="shared" si="209"/>
        <v>TRUE</v>
      </c>
      <c r="AG1271">
        <f t="shared" si="212"/>
        <v>24</v>
      </c>
      <c r="AH1271">
        <f t="shared" si="213"/>
        <v>9</v>
      </c>
      <c r="AI1271">
        <f t="shared" si="214"/>
        <v>30</v>
      </c>
      <c r="AJ1271" t="str">
        <f t="shared" si="215"/>
        <v>Saint-Donat</v>
      </c>
      <c r="AK1271">
        <f t="shared" si="216"/>
        <v>24996</v>
      </c>
      <c r="AL1271" t="str">
        <f t="shared" si="217"/>
        <v>2409030</v>
      </c>
      <c r="AN1271">
        <f t="shared" si="218"/>
        <v>11</v>
      </c>
      <c r="AO1271">
        <f t="shared" si="219"/>
        <v>2</v>
      </c>
    </row>
    <row r="1272" spans="1:41" x14ac:dyDescent="0.2">
      <c r="A1272" s="4"/>
      <c r="B1272" s="29"/>
      <c r="C1272" s="29"/>
      <c r="D1272" s="29"/>
      <c r="E1272" s="29"/>
      <c r="F1272" s="29"/>
      <c r="G1272" s="30" t="s">
        <v>1256</v>
      </c>
      <c r="H1272" s="30"/>
      <c r="I1272" s="30"/>
      <c r="J1272" s="30"/>
      <c r="K1272" s="30"/>
      <c r="L1272" s="30"/>
      <c r="M1272" s="30"/>
      <c r="N1272" s="30"/>
      <c r="O1272" s="30" t="s">
        <v>922</v>
      </c>
      <c r="P1272" s="30"/>
      <c r="Q1272" s="30"/>
      <c r="R1272" s="30"/>
      <c r="S1272" s="30"/>
      <c r="T1272" s="30"/>
      <c r="U1272" s="30"/>
      <c r="V1272" s="30"/>
      <c r="W1272" s="6">
        <v>24</v>
      </c>
      <c r="X1272" s="15">
        <v>55</v>
      </c>
      <c r="Y1272" s="31">
        <v>30</v>
      </c>
      <c r="Z1272" s="31"/>
      <c r="AC1272" t="str">
        <f t="shared" si="210"/>
        <v>Sainte-Angèle-de-Monnoir</v>
      </c>
      <c r="AD1272" t="str">
        <f t="shared" si="211"/>
        <v>MÉ</v>
      </c>
      <c r="AE1272" t="str">
        <f t="shared" si="209"/>
        <v>TRUE</v>
      </c>
      <c r="AG1272">
        <f t="shared" si="212"/>
        <v>24</v>
      </c>
      <c r="AH1272">
        <f t="shared" si="213"/>
        <v>55</v>
      </c>
      <c r="AI1272">
        <f t="shared" si="214"/>
        <v>30</v>
      </c>
      <c r="AJ1272" t="str">
        <f t="shared" si="215"/>
        <v>Sainte-Angèle-de-Monnoir</v>
      </c>
      <c r="AK1272">
        <f t="shared" si="216"/>
        <v>24996</v>
      </c>
      <c r="AL1272" t="str">
        <f t="shared" si="217"/>
        <v>2455030</v>
      </c>
      <c r="AN1272">
        <f t="shared" si="218"/>
        <v>24</v>
      </c>
      <c r="AO1272">
        <f t="shared" si="219"/>
        <v>2</v>
      </c>
    </row>
    <row r="1273" spans="1:41" x14ac:dyDescent="0.2">
      <c r="A1273" s="4"/>
      <c r="B1273" s="29"/>
      <c r="C1273" s="29"/>
      <c r="D1273" s="29"/>
      <c r="E1273" s="29"/>
      <c r="F1273" s="29"/>
      <c r="G1273" s="30" t="s">
        <v>1257</v>
      </c>
      <c r="H1273" s="30"/>
      <c r="I1273" s="30"/>
      <c r="J1273" s="30"/>
      <c r="K1273" s="30"/>
      <c r="L1273" s="30"/>
      <c r="M1273" s="30"/>
      <c r="N1273" s="30"/>
      <c r="O1273" s="51" t="s">
        <v>887</v>
      </c>
      <c r="P1273" s="51"/>
      <c r="Q1273" s="51"/>
      <c r="R1273" s="51"/>
      <c r="S1273" s="51"/>
      <c r="T1273" s="51"/>
      <c r="U1273" s="51"/>
      <c r="V1273" s="51"/>
      <c r="W1273" s="6">
        <v>24</v>
      </c>
      <c r="X1273" s="15">
        <v>21</v>
      </c>
      <c r="Y1273" s="31">
        <v>30</v>
      </c>
      <c r="Z1273" s="31"/>
      <c r="AC1273" t="str">
        <f t="shared" si="210"/>
        <v>Sainte-Anne-de-Beaupré</v>
      </c>
      <c r="AD1273" t="str">
        <f t="shared" si="211"/>
        <v>V</v>
      </c>
      <c r="AE1273" t="str">
        <f t="shared" si="209"/>
        <v>TRUE</v>
      </c>
      <c r="AG1273">
        <f t="shared" si="212"/>
        <v>24</v>
      </c>
      <c r="AH1273">
        <f t="shared" si="213"/>
        <v>21</v>
      </c>
      <c r="AI1273">
        <f t="shared" si="214"/>
        <v>30</v>
      </c>
      <c r="AJ1273" t="str">
        <f t="shared" si="215"/>
        <v>Sainte-Anne-de-Beaupré</v>
      </c>
      <c r="AK1273">
        <f t="shared" si="216"/>
        <v>24996</v>
      </c>
      <c r="AL1273" t="str">
        <f t="shared" si="217"/>
        <v>2421030</v>
      </c>
      <c r="AN1273">
        <f t="shared" si="218"/>
        <v>22</v>
      </c>
      <c r="AO1273">
        <f t="shared" si="219"/>
        <v>1</v>
      </c>
    </row>
    <row r="1274" spans="1:41" x14ac:dyDescent="0.2">
      <c r="A1274" s="4"/>
      <c r="B1274" s="29"/>
      <c r="C1274" s="29"/>
      <c r="D1274" s="29"/>
      <c r="E1274" s="29"/>
      <c r="F1274" s="29"/>
      <c r="G1274" s="30" t="s">
        <v>1258</v>
      </c>
      <c r="H1274" s="30"/>
      <c r="I1274" s="30"/>
      <c r="J1274" s="30"/>
      <c r="K1274" s="30"/>
      <c r="L1274" s="30"/>
      <c r="M1274" s="30"/>
      <c r="N1274" s="30"/>
      <c r="O1274" s="30" t="s">
        <v>922</v>
      </c>
      <c r="P1274" s="30"/>
      <c r="Q1274" s="30"/>
      <c r="R1274" s="30"/>
      <c r="S1274" s="30"/>
      <c r="T1274" s="30"/>
      <c r="U1274" s="30"/>
      <c r="V1274" s="30"/>
      <c r="W1274" s="6">
        <v>24</v>
      </c>
      <c r="X1274" s="15">
        <v>42</v>
      </c>
      <c r="Y1274" s="31">
        <v>50</v>
      </c>
      <c r="Z1274" s="31"/>
      <c r="AC1274" t="str">
        <f t="shared" si="210"/>
        <v>Sainte-Anne-de-la-Rochelle</v>
      </c>
      <c r="AD1274" t="str">
        <f t="shared" si="211"/>
        <v>MÉ</v>
      </c>
      <c r="AE1274" t="str">
        <f t="shared" si="209"/>
        <v>TRUE</v>
      </c>
      <c r="AG1274">
        <f t="shared" si="212"/>
        <v>24</v>
      </c>
      <c r="AH1274">
        <f t="shared" si="213"/>
        <v>42</v>
      </c>
      <c r="AI1274">
        <f t="shared" si="214"/>
        <v>50</v>
      </c>
      <c r="AJ1274" t="str">
        <f t="shared" si="215"/>
        <v>Sainte-Anne-de-la-Rochelle</v>
      </c>
      <c r="AK1274">
        <f t="shared" si="216"/>
        <v>24996</v>
      </c>
      <c r="AL1274" t="str">
        <f t="shared" si="217"/>
        <v>2442050</v>
      </c>
      <c r="AN1274">
        <f t="shared" si="218"/>
        <v>26</v>
      </c>
      <c r="AO1274">
        <f t="shared" si="219"/>
        <v>2</v>
      </c>
    </row>
    <row r="1275" spans="1:41" x14ac:dyDescent="0.2">
      <c r="A1275" s="4"/>
      <c r="B1275" s="29"/>
      <c r="C1275" s="29"/>
      <c r="D1275" s="29"/>
      <c r="E1275" s="29"/>
      <c r="F1275" s="29"/>
      <c r="G1275" s="30" t="s">
        <v>1259</v>
      </c>
      <c r="H1275" s="30"/>
      <c r="I1275" s="30"/>
      <c r="J1275" s="30"/>
      <c r="K1275" s="30"/>
      <c r="L1275" s="30"/>
      <c r="M1275" s="30"/>
      <c r="N1275" s="30"/>
      <c r="O1275" s="51" t="s">
        <v>919</v>
      </c>
      <c r="P1275" s="51"/>
      <c r="Q1275" s="51"/>
      <c r="R1275" s="51"/>
      <c r="S1275" s="51"/>
      <c r="T1275" s="51"/>
      <c r="U1275" s="51"/>
      <c r="V1275" s="51"/>
      <c r="W1275" s="6">
        <v>24</v>
      </c>
      <c r="X1275" s="15">
        <v>56</v>
      </c>
      <c r="Y1275" s="31">
        <v>60</v>
      </c>
      <c r="Z1275" s="31"/>
      <c r="AC1275" t="str">
        <f t="shared" si="210"/>
        <v>Sainte-Anne-de-Sabrevois</v>
      </c>
      <c r="AD1275" t="str">
        <f t="shared" si="211"/>
        <v>PE</v>
      </c>
      <c r="AE1275" t="str">
        <f t="shared" si="209"/>
        <v>TRUE</v>
      </c>
      <c r="AG1275">
        <f t="shared" si="212"/>
        <v>24</v>
      </c>
      <c r="AH1275">
        <f t="shared" si="213"/>
        <v>56</v>
      </c>
      <c r="AI1275">
        <f t="shared" si="214"/>
        <v>60</v>
      </c>
      <c r="AJ1275" t="str">
        <f t="shared" si="215"/>
        <v>Sainte-Anne-de-Sabrevois</v>
      </c>
      <c r="AK1275">
        <f t="shared" si="216"/>
        <v>24996</v>
      </c>
      <c r="AL1275" t="str">
        <f t="shared" si="217"/>
        <v>2456060</v>
      </c>
      <c r="AN1275">
        <f t="shared" si="218"/>
        <v>24</v>
      </c>
      <c r="AO1275">
        <f t="shared" si="219"/>
        <v>2</v>
      </c>
    </row>
    <row r="1276" spans="1:41" x14ac:dyDescent="0.2">
      <c r="A1276" s="4"/>
      <c r="B1276" s="29"/>
      <c r="C1276" s="29"/>
      <c r="D1276" s="29"/>
      <c r="E1276" s="29"/>
      <c r="F1276" s="29"/>
      <c r="G1276" s="30" t="s">
        <v>1260</v>
      </c>
      <c r="H1276" s="30"/>
      <c r="I1276" s="30"/>
      <c r="J1276" s="30"/>
      <c r="K1276" s="30"/>
      <c r="L1276" s="30"/>
      <c r="M1276" s="30"/>
      <c r="N1276" s="30"/>
      <c r="O1276" s="51" t="s">
        <v>919</v>
      </c>
      <c r="P1276" s="51"/>
      <c r="Q1276" s="51"/>
      <c r="R1276" s="51"/>
      <c r="S1276" s="51"/>
      <c r="T1276" s="51"/>
      <c r="U1276" s="51"/>
      <c r="V1276" s="51"/>
      <c r="W1276" s="6">
        <v>24</v>
      </c>
      <c r="X1276" s="15">
        <v>77</v>
      </c>
      <c r="Y1276" s="31">
        <v>35</v>
      </c>
      <c r="Z1276" s="31"/>
      <c r="AC1276" t="str">
        <f t="shared" si="210"/>
        <v>Sainte-Anne-des-Lacs</v>
      </c>
      <c r="AD1276" t="str">
        <f t="shared" si="211"/>
        <v>PE</v>
      </c>
      <c r="AE1276" t="str">
        <f t="shared" si="209"/>
        <v>TRUE</v>
      </c>
      <c r="AG1276">
        <f t="shared" si="212"/>
        <v>24</v>
      </c>
      <c r="AH1276">
        <f t="shared" si="213"/>
        <v>77</v>
      </c>
      <c r="AI1276">
        <f t="shared" si="214"/>
        <v>35</v>
      </c>
      <c r="AJ1276" t="str">
        <f t="shared" si="215"/>
        <v>Sainte-Anne-des-Lacs</v>
      </c>
      <c r="AK1276">
        <f t="shared" si="216"/>
        <v>24996</v>
      </c>
      <c r="AL1276" t="str">
        <f t="shared" si="217"/>
        <v>2477035</v>
      </c>
      <c r="AN1276">
        <f t="shared" si="218"/>
        <v>20</v>
      </c>
      <c r="AO1276">
        <f t="shared" si="219"/>
        <v>2</v>
      </c>
    </row>
    <row r="1277" spans="1:41" x14ac:dyDescent="0.2">
      <c r="A1277" s="4"/>
      <c r="B1277" s="29"/>
      <c r="C1277" s="29"/>
      <c r="D1277" s="29"/>
      <c r="E1277" s="29"/>
      <c r="F1277" s="29"/>
      <c r="G1277" s="30" t="s">
        <v>1261</v>
      </c>
      <c r="H1277" s="30"/>
      <c r="I1277" s="30"/>
      <c r="J1277" s="30"/>
      <c r="K1277" s="30"/>
      <c r="L1277" s="30"/>
      <c r="M1277" s="30"/>
      <c r="N1277" s="30"/>
      <c r="O1277" s="30" t="s">
        <v>922</v>
      </c>
      <c r="P1277" s="30"/>
      <c r="Q1277" s="30"/>
      <c r="R1277" s="30"/>
      <c r="S1277" s="30"/>
      <c r="T1277" s="30"/>
      <c r="U1277" s="30"/>
      <c r="V1277" s="30"/>
      <c r="W1277" s="6">
        <v>24</v>
      </c>
      <c r="X1277" s="15">
        <v>69</v>
      </c>
      <c r="Y1277" s="31">
        <v>65</v>
      </c>
      <c r="Z1277" s="31"/>
      <c r="AC1277" t="str">
        <f t="shared" si="210"/>
        <v>Sainte-Barbe</v>
      </c>
      <c r="AD1277" t="str">
        <f t="shared" si="211"/>
        <v>MÉ</v>
      </c>
      <c r="AE1277" t="str">
        <f t="shared" si="209"/>
        <v>TRUE</v>
      </c>
      <c r="AG1277">
        <f t="shared" si="212"/>
        <v>24</v>
      </c>
      <c r="AH1277">
        <f t="shared" si="213"/>
        <v>69</v>
      </c>
      <c r="AI1277">
        <f t="shared" si="214"/>
        <v>65</v>
      </c>
      <c r="AJ1277" t="str">
        <f t="shared" si="215"/>
        <v>Sainte-Barbe</v>
      </c>
      <c r="AK1277">
        <f t="shared" si="216"/>
        <v>24996</v>
      </c>
      <c r="AL1277" t="str">
        <f t="shared" si="217"/>
        <v>2469065</v>
      </c>
      <c r="AN1277">
        <f t="shared" si="218"/>
        <v>12</v>
      </c>
      <c r="AO1277">
        <f t="shared" si="219"/>
        <v>2</v>
      </c>
    </row>
    <row r="1278" spans="1:41" x14ac:dyDescent="0.2">
      <c r="A1278" s="4"/>
      <c r="B1278" s="29"/>
      <c r="C1278" s="29"/>
      <c r="D1278" s="29"/>
      <c r="E1278" s="29"/>
      <c r="F1278" s="29"/>
      <c r="G1278" s="30" t="s">
        <v>1262</v>
      </c>
      <c r="H1278" s="30"/>
      <c r="I1278" s="30"/>
      <c r="J1278" s="30"/>
      <c r="K1278" s="30"/>
      <c r="L1278" s="30"/>
      <c r="M1278" s="30"/>
      <c r="N1278" s="30"/>
      <c r="O1278" s="30" t="s">
        <v>922</v>
      </c>
      <c r="P1278" s="30"/>
      <c r="Q1278" s="30"/>
      <c r="R1278" s="30"/>
      <c r="S1278" s="30"/>
      <c r="T1278" s="30"/>
      <c r="U1278" s="30"/>
      <c r="V1278" s="30"/>
      <c r="W1278" s="6">
        <v>24</v>
      </c>
      <c r="X1278" s="15">
        <v>62</v>
      </c>
      <c r="Y1278" s="31">
        <v>20</v>
      </c>
      <c r="Z1278" s="31"/>
      <c r="AC1278" t="str">
        <f t="shared" si="210"/>
        <v>Sainte-Béatrix</v>
      </c>
      <c r="AD1278" t="str">
        <f t="shared" si="211"/>
        <v>MÉ</v>
      </c>
      <c r="AE1278" t="str">
        <f t="shared" si="209"/>
        <v>TRUE</v>
      </c>
      <c r="AG1278">
        <f t="shared" si="212"/>
        <v>24</v>
      </c>
      <c r="AH1278">
        <f t="shared" si="213"/>
        <v>62</v>
      </c>
      <c r="AI1278">
        <f t="shared" si="214"/>
        <v>20</v>
      </c>
      <c r="AJ1278" t="str">
        <f t="shared" si="215"/>
        <v>Sainte-Béatrix</v>
      </c>
      <c r="AK1278">
        <f t="shared" si="216"/>
        <v>24996</v>
      </c>
      <c r="AL1278" t="str">
        <f t="shared" si="217"/>
        <v>2462020</v>
      </c>
      <c r="AN1278">
        <f t="shared" si="218"/>
        <v>14</v>
      </c>
      <c r="AO1278">
        <f t="shared" si="219"/>
        <v>2</v>
      </c>
    </row>
    <row r="1279" spans="1:41" x14ac:dyDescent="0.2">
      <c r="A1279" s="4"/>
      <c r="B1279" s="29"/>
      <c r="C1279" s="29"/>
      <c r="D1279" s="29"/>
      <c r="E1279" s="29"/>
      <c r="F1279" s="29"/>
      <c r="G1279" s="30" t="s">
        <v>1263</v>
      </c>
      <c r="H1279" s="30"/>
      <c r="I1279" s="30"/>
      <c r="J1279" s="30"/>
      <c r="K1279" s="30"/>
      <c r="L1279" s="30"/>
      <c r="M1279" s="30"/>
      <c r="N1279" s="30"/>
      <c r="O1279" s="30" t="s">
        <v>922</v>
      </c>
      <c r="P1279" s="30"/>
      <c r="Q1279" s="30"/>
      <c r="R1279" s="30"/>
      <c r="S1279" s="30"/>
      <c r="T1279" s="30"/>
      <c r="U1279" s="30"/>
      <c r="V1279" s="30"/>
      <c r="W1279" s="6">
        <v>24</v>
      </c>
      <c r="X1279" s="15">
        <v>56</v>
      </c>
      <c r="Y1279" s="47">
        <v>105</v>
      </c>
      <c r="Z1279" s="47"/>
      <c r="AC1279" t="str">
        <f t="shared" si="210"/>
        <v>Sainte-Brigide-d’Iberville</v>
      </c>
      <c r="AD1279" t="str">
        <f t="shared" si="211"/>
        <v>MÉ</v>
      </c>
      <c r="AE1279" t="str">
        <f t="shared" si="209"/>
        <v>TRUE</v>
      </c>
      <c r="AG1279">
        <f t="shared" si="212"/>
        <v>24</v>
      </c>
      <c r="AH1279">
        <f t="shared" si="213"/>
        <v>56</v>
      </c>
      <c r="AI1279">
        <f t="shared" si="214"/>
        <v>105</v>
      </c>
      <c r="AJ1279" t="str">
        <f t="shared" si="215"/>
        <v>Sainte-Brigide-d’Iberville</v>
      </c>
      <c r="AK1279">
        <f t="shared" si="216"/>
        <v>24996</v>
      </c>
      <c r="AL1279" t="str">
        <f t="shared" si="217"/>
        <v>2456105</v>
      </c>
      <c r="AN1279">
        <f t="shared" si="218"/>
        <v>26</v>
      </c>
      <c r="AO1279">
        <f t="shared" si="219"/>
        <v>2</v>
      </c>
    </row>
    <row r="1280" spans="1:41" x14ac:dyDescent="0.2">
      <c r="A1280" s="4"/>
      <c r="B1280" s="29"/>
      <c r="C1280" s="29"/>
      <c r="D1280" s="29"/>
      <c r="E1280" s="29"/>
      <c r="F1280" s="29"/>
      <c r="G1280" s="30" t="s">
        <v>1264</v>
      </c>
      <c r="H1280" s="30"/>
      <c r="I1280" s="30"/>
      <c r="J1280" s="30"/>
      <c r="K1280" s="30"/>
      <c r="L1280" s="30"/>
      <c r="M1280" s="30"/>
      <c r="N1280" s="30"/>
      <c r="O1280" s="51" t="s">
        <v>919</v>
      </c>
      <c r="P1280" s="51"/>
      <c r="Q1280" s="51"/>
      <c r="R1280" s="51"/>
      <c r="S1280" s="51"/>
      <c r="T1280" s="51"/>
      <c r="U1280" s="51"/>
      <c r="V1280" s="51"/>
      <c r="W1280" s="6">
        <v>24</v>
      </c>
      <c r="X1280" s="15">
        <v>49</v>
      </c>
      <c r="Y1280" s="31">
        <v>85</v>
      </c>
      <c r="Z1280" s="31"/>
      <c r="AC1280" t="str">
        <f t="shared" si="210"/>
        <v>Sainte-Brigitte-des-Saults</v>
      </c>
      <c r="AD1280" t="str">
        <f t="shared" si="211"/>
        <v>PE</v>
      </c>
      <c r="AE1280" t="str">
        <f t="shared" si="209"/>
        <v>TRUE</v>
      </c>
      <c r="AG1280">
        <f t="shared" si="212"/>
        <v>24</v>
      </c>
      <c r="AH1280">
        <f t="shared" si="213"/>
        <v>49</v>
      </c>
      <c r="AI1280">
        <f t="shared" si="214"/>
        <v>85</v>
      </c>
      <c r="AJ1280" t="str">
        <f t="shared" si="215"/>
        <v>Sainte-Brigitte-des-Saults</v>
      </c>
      <c r="AK1280">
        <f t="shared" si="216"/>
        <v>24996</v>
      </c>
      <c r="AL1280" t="str">
        <f t="shared" si="217"/>
        <v>2449085</v>
      </c>
      <c r="AN1280">
        <f t="shared" si="218"/>
        <v>26</v>
      </c>
      <c r="AO1280">
        <f t="shared" si="219"/>
        <v>2</v>
      </c>
    </row>
    <row r="1281" spans="1:41" x14ac:dyDescent="0.2">
      <c r="A1281" s="4"/>
      <c r="B1281" s="29"/>
      <c r="C1281" s="29"/>
      <c r="D1281" s="29"/>
      <c r="E1281" s="29"/>
      <c r="F1281" s="29"/>
      <c r="G1281" s="30" t="s">
        <v>1265</v>
      </c>
      <c r="H1281" s="30"/>
      <c r="I1281" s="30"/>
      <c r="J1281" s="30"/>
      <c r="K1281" s="30"/>
      <c r="L1281" s="30"/>
      <c r="M1281" s="30"/>
      <c r="N1281" s="30"/>
      <c r="O1281" s="30" t="s">
        <v>922</v>
      </c>
      <c r="P1281" s="30"/>
      <c r="Q1281" s="30"/>
      <c r="R1281" s="30"/>
      <c r="S1281" s="30"/>
      <c r="T1281" s="30"/>
      <c r="U1281" s="30"/>
      <c r="V1281" s="30"/>
      <c r="W1281" s="6">
        <v>24</v>
      </c>
      <c r="X1281" s="15">
        <v>45</v>
      </c>
      <c r="Y1281" s="31">
        <v>60</v>
      </c>
      <c r="Z1281" s="31"/>
      <c r="AC1281" t="str">
        <f t="shared" si="210"/>
        <v>Sainte-Catherine-de-Hatley</v>
      </c>
      <c r="AD1281" t="str">
        <f t="shared" si="211"/>
        <v>MÉ</v>
      </c>
      <c r="AE1281" t="str">
        <f t="shared" si="209"/>
        <v>TRUE</v>
      </c>
      <c r="AG1281">
        <f t="shared" si="212"/>
        <v>24</v>
      </c>
      <c r="AH1281">
        <f t="shared" si="213"/>
        <v>45</v>
      </c>
      <c r="AI1281">
        <f t="shared" si="214"/>
        <v>60</v>
      </c>
      <c r="AJ1281" t="str">
        <f t="shared" si="215"/>
        <v>Sainte-Catherine-de-Hatley</v>
      </c>
      <c r="AK1281">
        <f t="shared" si="216"/>
        <v>24996</v>
      </c>
      <c r="AL1281" t="str">
        <f t="shared" si="217"/>
        <v>2445060</v>
      </c>
      <c r="AN1281">
        <f t="shared" si="218"/>
        <v>26</v>
      </c>
      <c r="AO1281">
        <f t="shared" si="219"/>
        <v>2</v>
      </c>
    </row>
    <row r="1282" spans="1:41" x14ac:dyDescent="0.2">
      <c r="A1282" s="4"/>
      <c r="B1282" s="29"/>
      <c r="C1282" s="29"/>
      <c r="D1282" s="29"/>
      <c r="E1282" s="29"/>
      <c r="F1282" s="29"/>
      <c r="G1282" s="30" t="s">
        <v>1266</v>
      </c>
      <c r="H1282" s="30"/>
      <c r="I1282" s="30"/>
      <c r="J1282" s="30"/>
      <c r="K1282" s="30"/>
      <c r="L1282" s="30"/>
      <c r="M1282" s="30"/>
      <c r="N1282" s="30"/>
      <c r="O1282" s="30" t="s">
        <v>922</v>
      </c>
      <c r="P1282" s="30"/>
      <c r="Q1282" s="30"/>
      <c r="R1282" s="30"/>
      <c r="S1282" s="30"/>
      <c r="T1282" s="30"/>
      <c r="U1282" s="30"/>
      <c r="V1282" s="30"/>
      <c r="W1282" s="6">
        <v>24</v>
      </c>
      <c r="X1282" s="15">
        <v>47</v>
      </c>
      <c r="Y1282" s="31">
        <v>55</v>
      </c>
      <c r="Z1282" s="31"/>
      <c r="AC1282" t="str">
        <f t="shared" si="210"/>
        <v>Sainte-Cécile-de-Milton</v>
      </c>
      <c r="AD1282" t="str">
        <f t="shared" si="211"/>
        <v>MÉ</v>
      </c>
      <c r="AE1282" t="str">
        <f t="shared" si="209"/>
        <v>TRUE</v>
      </c>
      <c r="AG1282">
        <f t="shared" si="212"/>
        <v>24</v>
      </c>
      <c r="AH1282">
        <f t="shared" si="213"/>
        <v>47</v>
      </c>
      <c r="AI1282">
        <f t="shared" si="214"/>
        <v>55</v>
      </c>
      <c r="AJ1282" t="str">
        <f t="shared" si="215"/>
        <v>Sainte-Cécile-de-Milton</v>
      </c>
      <c r="AK1282">
        <f t="shared" si="216"/>
        <v>24996</v>
      </c>
      <c r="AL1282" t="str">
        <f t="shared" si="217"/>
        <v>2447055</v>
      </c>
      <c r="AN1282">
        <f t="shared" si="218"/>
        <v>23</v>
      </c>
      <c r="AO1282">
        <f t="shared" si="219"/>
        <v>2</v>
      </c>
    </row>
    <row r="1283" spans="1:41" x14ac:dyDescent="0.2">
      <c r="A1283" s="4"/>
      <c r="B1283" s="29"/>
      <c r="C1283" s="29"/>
      <c r="D1283" s="29"/>
      <c r="E1283" s="29"/>
      <c r="F1283" s="29"/>
      <c r="G1283" s="30" t="s">
        <v>1267</v>
      </c>
      <c r="H1283" s="30"/>
      <c r="I1283" s="30"/>
      <c r="J1283" s="30"/>
      <c r="K1283" s="30"/>
      <c r="L1283" s="30"/>
      <c r="M1283" s="30"/>
      <c r="N1283" s="30"/>
      <c r="O1283" s="30" t="s">
        <v>922</v>
      </c>
      <c r="P1283" s="30"/>
      <c r="Q1283" s="30"/>
      <c r="R1283" s="30"/>
      <c r="S1283" s="30"/>
      <c r="T1283" s="30"/>
      <c r="U1283" s="30"/>
      <c r="V1283" s="30"/>
      <c r="W1283" s="6">
        <v>24</v>
      </c>
      <c r="X1283" s="15">
        <v>39</v>
      </c>
      <c r="Y1283" s="47">
        <v>117</v>
      </c>
      <c r="Z1283" s="47"/>
      <c r="AC1283" t="str">
        <f t="shared" si="210"/>
        <v>Sainte-Clotilde-de-Horton</v>
      </c>
      <c r="AD1283" t="str">
        <f t="shared" si="211"/>
        <v>MÉ</v>
      </c>
      <c r="AE1283" t="str">
        <f t="shared" si="209"/>
        <v>TRUE</v>
      </c>
      <c r="AG1283">
        <f t="shared" si="212"/>
        <v>24</v>
      </c>
      <c r="AH1283">
        <f t="shared" si="213"/>
        <v>39</v>
      </c>
      <c r="AI1283">
        <f t="shared" si="214"/>
        <v>117</v>
      </c>
      <c r="AJ1283" t="str">
        <f t="shared" si="215"/>
        <v>Sainte-Clotilde-de-Horton</v>
      </c>
      <c r="AK1283">
        <f t="shared" si="216"/>
        <v>24996</v>
      </c>
      <c r="AL1283" t="str">
        <f t="shared" si="217"/>
        <v>2439117</v>
      </c>
      <c r="AN1283">
        <f t="shared" si="218"/>
        <v>25</v>
      </c>
      <c r="AO1283">
        <f t="shared" si="219"/>
        <v>2</v>
      </c>
    </row>
    <row r="1284" spans="1:41" x14ac:dyDescent="0.2">
      <c r="A1284" s="4"/>
      <c r="B1284" s="29"/>
      <c r="C1284" s="29"/>
      <c r="D1284" s="29"/>
      <c r="E1284" s="29"/>
      <c r="F1284" s="29"/>
      <c r="G1284" s="30" t="s">
        <v>1268</v>
      </c>
      <c r="H1284" s="30"/>
      <c r="I1284" s="30"/>
      <c r="J1284" s="30"/>
      <c r="K1284" s="30"/>
      <c r="L1284" s="30"/>
      <c r="M1284" s="30"/>
      <c r="N1284" s="30"/>
      <c r="O1284" s="51" t="s">
        <v>919</v>
      </c>
      <c r="P1284" s="51"/>
      <c r="Q1284" s="51"/>
      <c r="R1284" s="51"/>
      <c r="S1284" s="51"/>
      <c r="T1284" s="51"/>
      <c r="U1284" s="51"/>
      <c r="V1284" s="51"/>
      <c r="W1284" s="6">
        <v>24</v>
      </c>
      <c r="X1284" s="15">
        <v>49</v>
      </c>
      <c r="Y1284" s="47">
        <v>100</v>
      </c>
      <c r="Z1284" s="47"/>
      <c r="AC1284" t="str">
        <f t="shared" si="210"/>
        <v>Saint-Edmond-de-Grantham</v>
      </c>
      <c r="AD1284" t="str">
        <f t="shared" si="211"/>
        <v>PE</v>
      </c>
      <c r="AE1284" t="str">
        <f t="shared" ref="AE1284:AE1347" si="220">IF(OR(EXACT(AD1284, "C"), EXACT(AD1284, "C"), EXACT(AD1284, "CC"), EXACT(AD1284, "CG"), EXACT(AD1284, "CN"), EXACT(AD1284, "COM"), EXACT(AD1284, "CT"), EXACT(AD1284, "CU"), EXACT(AD1284, "CV"), EXACT(AD1284, "CY"), EXACT(AD1284, "DM"), EXACT(AD1284, "HAM"), EXACT(AD1284, "IM"), EXACT(AD1284, "IRI"), EXACT(AD1284, "LGD"), EXACT(AD1284, "M"), EXACT(AD1284, "MD"), EXACT(AD1284, "MÉ"), EXACT(AD1284, "MU"), EXACT(AD1284, "NH"), EXACT(AD1284, "NL"), EXACT(AD1284, "NO"), EXACT(AD1284, "NV"), EXACT(AD1284, "P"), EXACT(AD1284, "PE"), EXACT(AD1284, "RCR"), EXACT(AD1284, "RDA"), EXACT(AD1284, "RGM"), EXACT(AD1284, "RM"), EXACT(AD1284, "RV"), EXACT(AD1284, "SC"), EXACT(AD1284, "SÉ"), EXACT(AD1284, "S-É"), EXACT(AD1284, "SET"), EXACT(AD1284, "SG"), EXACT(AD1284, "SM"), EXACT(AD1284, "SV"), EXACT(AD1284, "T"), EXACT(AD1284, "TC"), EXACT(AD1284, "TI"), EXACT(AD1284, "TK"), EXACT(AD1284, "TL"), EXACT(AD1284, "TP"), EXACT(AD1284, "TV"), EXACT(AD1284, "V"), EXACT(AD1284, "VC"), EXACT(AD1284, "VK"), EXACT(AD1284, "VL")), "TRUE", "FALSE")</f>
        <v>TRUE</v>
      </c>
      <c r="AG1284">
        <f t="shared" si="212"/>
        <v>24</v>
      </c>
      <c r="AH1284">
        <f t="shared" si="213"/>
        <v>49</v>
      </c>
      <c r="AI1284">
        <f t="shared" si="214"/>
        <v>100</v>
      </c>
      <c r="AJ1284" t="str">
        <f t="shared" si="215"/>
        <v>Saint-Edmond-de-Grantham</v>
      </c>
      <c r="AK1284">
        <f t="shared" si="216"/>
        <v>24996</v>
      </c>
      <c r="AL1284" t="str">
        <f t="shared" si="217"/>
        <v>2449100</v>
      </c>
      <c r="AN1284">
        <f t="shared" si="218"/>
        <v>24</v>
      </c>
      <c r="AO1284">
        <f t="shared" si="219"/>
        <v>2</v>
      </c>
    </row>
    <row r="1285" spans="1:41" x14ac:dyDescent="0.2">
      <c r="A1285" s="4"/>
      <c r="B1285" s="29"/>
      <c r="C1285" s="29"/>
      <c r="D1285" s="29"/>
      <c r="E1285" s="29"/>
      <c r="F1285" s="29"/>
      <c r="G1285" s="30" t="s">
        <v>1269</v>
      </c>
      <c r="H1285" s="30"/>
      <c r="I1285" s="30"/>
      <c r="J1285" s="30"/>
      <c r="K1285" s="30"/>
      <c r="L1285" s="30"/>
      <c r="M1285" s="30"/>
      <c r="N1285" s="30"/>
      <c r="O1285" s="30" t="s">
        <v>922</v>
      </c>
      <c r="P1285" s="30"/>
      <c r="Q1285" s="30"/>
      <c r="R1285" s="30"/>
      <c r="S1285" s="30"/>
      <c r="T1285" s="30"/>
      <c r="U1285" s="30"/>
      <c r="V1285" s="30"/>
      <c r="W1285" s="6">
        <v>24</v>
      </c>
      <c r="X1285" s="15">
        <v>68</v>
      </c>
      <c r="Y1285" s="31">
        <v>45</v>
      </c>
      <c r="Z1285" s="31"/>
      <c r="AC1285" t="str">
        <f t="shared" ref="AC1285:AC1348" si="221">IF(ISBLANK(H1285), IF(ISBLANK(G1285), "", G1285), H1285)</f>
        <v>Saint-Édouard</v>
      </c>
      <c r="AD1285" t="str">
        <f t="shared" ref="AD1285:AD1348" si="222">UPPER(TRIM(IF(ISBLANK(T1285), IF(ISBLANK(S1285), IF(ISBLANK(R1285), IF(ISBLANK(Q1285), IF(ISBLANK(P1285), IF(ISBLANK(O1285), IF(ISBLANK(N1285), IF(ISBLANK(M1285), IF(ISBLANK(L1285), IF(ISBLANK(K1285), IF(ISBLANK(J1285), IF(ISBLANK(I1285), "", I1285), J1285), K1285), L1285), M1285), N1285), O1285), P1285), Q1285), R1285), S1285), T1285)))</f>
        <v>MÉ</v>
      </c>
      <c r="AE1285" t="str">
        <f t="shared" si="220"/>
        <v>TRUE</v>
      </c>
      <c r="AG1285">
        <f t="shared" ref="AG1285:AG1348" si="223">IF(EXACT(AE1285, "TRUE"), IF(ISBLANK(W1285), IF(ISBLANK(V1285), IF(ISBLANK(U1285), "", IF(ISNUMBER(U1285), U1285, "")), IF(ISNUMBER(V1285), V1285, "")), IF(ISNUMBER(W1285), W1285, "")), "")</f>
        <v>24</v>
      </c>
      <c r="AH1285">
        <f t="shared" ref="AH1285:AH1348" si="224">IF(EXACT(AE1285, "TRUE"), IF(ISBLANK(X1285), "", IF(ISNUMBER(X1285), X1285, "")), "")</f>
        <v>68</v>
      </c>
      <c r="AI1285">
        <f t="shared" ref="AI1285:AI1348" si="225">IF(EXACT(AE1285, "TRUE"), IF(ISBLANK(Z1285), IF(ISBLANK(Y1285), "", IF(ISNUMBER(Y1285), Y1285, "")), IF(ISNUMBER(Z1285), Z1285, "")), "")</f>
        <v>45</v>
      </c>
      <c r="AJ1285" t="str">
        <f t="shared" ref="AJ1285:AJ1348" si="226">IF(EXACT(AE1285, "TRUE"), IF(ISBLANK(AC1285), "", AC1285), "")</f>
        <v>Saint-Édouard</v>
      </c>
      <c r="AK1285">
        <f t="shared" ref="AK1285:AK1348" si="227">IF(ISBLANK(AC1285), AK1284, IF(ISBLANK(E1285),AK1284,IF(ISBLANK(AC1285),AK1284,IF(ISNUMBER(E1285),E1285,AK1284))))</f>
        <v>24996</v>
      </c>
      <c r="AL1285" t="str">
        <f t="shared" ref="AL1285:AL1348" si="228">IF(EXACT(AE1285, "TRUE"), IF(AND(ISNUMBER(AG1285), ISNUMBER(AH1285), ISNUMBER(AI1285)), IF(ISBLANK(AC1285), "", CONCATENATE(TEXT(AG1285, "00"), TEXT(AH1285, "00"), TEXT(AI1285, "000"))), ""), "")</f>
        <v>2468045</v>
      </c>
      <c r="AN1285">
        <f t="shared" ref="AN1285:AN1348" si="229">LEN(AC1285)</f>
        <v>13</v>
      </c>
      <c r="AO1285">
        <f t="shared" ref="AO1285:AO1348" si="230">IF(EXACT(AD1285, "CSD TYPE"), "", LEN(AD1285))</f>
        <v>2</v>
      </c>
    </row>
    <row r="1286" spans="1:41" x14ac:dyDescent="0.2">
      <c r="A1286" s="4"/>
      <c r="B1286" s="29"/>
      <c r="C1286" s="29"/>
      <c r="D1286" s="29"/>
      <c r="E1286" s="29"/>
      <c r="F1286" s="29"/>
      <c r="G1286" s="30" t="s">
        <v>1270</v>
      </c>
      <c r="H1286" s="30"/>
      <c r="I1286" s="30"/>
      <c r="J1286" s="30"/>
      <c r="K1286" s="30"/>
      <c r="L1286" s="30"/>
      <c r="M1286" s="30"/>
      <c r="N1286" s="30"/>
      <c r="O1286" s="30" t="s">
        <v>922</v>
      </c>
      <c r="P1286" s="30"/>
      <c r="Q1286" s="30"/>
      <c r="R1286" s="30"/>
      <c r="S1286" s="30"/>
      <c r="T1286" s="30"/>
      <c r="U1286" s="30"/>
      <c r="V1286" s="30"/>
      <c r="W1286" s="6">
        <v>24</v>
      </c>
      <c r="X1286" s="15">
        <v>18</v>
      </c>
      <c r="Y1286" s="31">
        <v>35</v>
      </c>
      <c r="Z1286" s="31"/>
      <c r="AC1286" t="str">
        <f t="shared" si="221"/>
        <v>Sainte-Euphémie-sur-Rivière-du-Sud</v>
      </c>
      <c r="AD1286" t="str">
        <f t="shared" si="222"/>
        <v>MÉ</v>
      </c>
      <c r="AE1286" t="str">
        <f t="shared" si="220"/>
        <v>TRUE</v>
      </c>
      <c r="AG1286">
        <f t="shared" si="223"/>
        <v>24</v>
      </c>
      <c r="AH1286">
        <f t="shared" si="224"/>
        <v>18</v>
      </c>
      <c r="AI1286">
        <f t="shared" si="225"/>
        <v>35</v>
      </c>
      <c r="AJ1286" t="str">
        <f t="shared" si="226"/>
        <v>Sainte-Euphémie-sur-Rivière-du-Sud</v>
      </c>
      <c r="AK1286">
        <f t="shared" si="227"/>
        <v>24996</v>
      </c>
      <c r="AL1286" t="str">
        <f t="shared" si="228"/>
        <v>2418035</v>
      </c>
      <c r="AN1286">
        <f t="shared" si="229"/>
        <v>34</v>
      </c>
      <c r="AO1286">
        <f t="shared" si="230"/>
        <v>2</v>
      </c>
    </row>
    <row r="1287" spans="1:41" x14ac:dyDescent="0.2">
      <c r="A1287" s="4"/>
      <c r="B1287" s="29"/>
      <c r="C1287" s="29"/>
      <c r="D1287" s="29"/>
      <c r="E1287" s="29"/>
      <c r="F1287" s="29"/>
      <c r="G1287" s="30" t="s">
        <v>1271</v>
      </c>
      <c r="H1287" s="30"/>
      <c r="I1287" s="30"/>
      <c r="J1287" s="30"/>
      <c r="K1287" s="30"/>
      <c r="L1287" s="30"/>
      <c r="M1287" s="30"/>
      <c r="N1287" s="30"/>
      <c r="O1287" s="30" t="s">
        <v>922</v>
      </c>
      <c r="P1287" s="30"/>
      <c r="Q1287" s="30"/>
      <c r="R1287" s="30"/>
      <c r="S1287" s="30"/>
      <c r="T1287" s="30"/>
      <c r="U1287" s="30"/>
      <c r="V1287" s="30"/>
      <c r="W1287" s="6">
        <v>24</v>
      </c>
      <c r="X1287" s="15">
        <v>54</v>
      </c>
      <c r="Y1287" s="31">
        <v>95</v>
      </c>
      <c r="Z1287" s="31"/>
      <c r="AC1287" t="str">
        <f t="shared" si="221"/>
        <v>Sainte-Hélène-de-Bagot</v>
      </c>
      <c r="AD1287" t="str">
        <f t="shared" si="222"/>
        <v>MÉ</v>
      </c>
      <c r="AE1287" t="str">
        <f t="shared" si="220"/>
        <v>TRUE</v>
      </c>
      <c r="AG1287">
        <f t="shared" si="223"/>
        <v>24</v>
      </c>
      <c r="AH1287">
        <f t="shared" si="224"/>
        <v>54</v>
      </c>
      <c r="AI1287">
        <f t="shared" si="225"/>
        <v>95</v>
      </c>
      <c r="AJ1287" t="str">
        <f t="shared" si="226"/>
        <v>Sainte-Hélène-de-Bagot</v>
      </c>
      <c r="AK1287">
        <f t="shared" si="227"/>
        <v>24996</v>
      </c>
      <c r="AL1287" t="str">
        <f t="shared" si="228"/>
        <v>2454095</v>
      </c>
      <c r="AN1287">
        <f t="shared" si="229"/>
        <v>22</v>
      </c>
      <c r="AO1287">
        <f t="shared" si="230"/>
        <v>2</v>
      </c>
    </row>
    <row r="1288" spans="1:41" x14ac:dyDescent="0.2">
      <c r="A1288" s="4"/>
      <c r="B1288" s="29"/>
      <c r="C1288" s="29"/>
      <c r="D1288" s="29"/>
      <c r="E1288" s="29"/>
      <c r="F1288" s="29"/>
      <c r="G1288" s="30" t="s">
        <v>1272</v>
      </c>
      <c r="H1288" s="30"/>
      <c r="I1288" s="30"/>
      <c r="J1288" s="30"/>
      <c r="K1288" s="30"/>
      <c r="L1288" s="30"/>
      <c r="M1288" s="30"/>
      <c r="N1288" s="30"/>
      <c r="O1288" s="30" t="s">
        <v>922</v>
      </c>
      <c r="P1288" s="30"/>
      <c r="Q1288" s="30"/>
      <c r="R1288" s="30"/>
      <c r="S1288" s="30"/>
      <c r="T1288" s="30"/>
      <c r="U1288" s="30"/>
      <c r="V1288" s="30"/>
      <c r="W1288" s="6">
        <v>24</v>
      </c>
      <c r="X1288" s="15">
        <v>39</v>
      </c>
      <c r="Y1288" s="31">
        <v>35</v>
      </c>
      <c r="Z1288" s="31"/>
      <c r="AC1288" t="str">
        <f t="shared" si="221"/>
        <v>Sainte-Hélène-de-Chester</v>
      </c>
      <c r="AD1288" t="str">
        <f t="shared" si="222"/>
        <v>MÉ</v>
      </c>
      <c r="AE1288" t="str">
        <f t="shared" si="220"/>
        <v>TRUE</v>
      </c>
      <c r="AG1288">
        <f t="shared" si="223"/>
        <v>24</v>
      </c>
      <c r="AH1288">
        <f t="shared" si="224"/>
        <v>39</v>
      </c>
      <c r="AI1288">
        <f t="shared" si="225"/>
        <v>35</v>
      </c>
      <c r="AJ1288" t="str">
        <f t="shared" si="226"/>
        <v>Sainte-Hélène-de-Chester</v>
      </c>
      <c r="AK1288">
        <f t="shared" si="227"/>
        <v>24996</v>
      </c>
      <c r="AL1288" t="str">
        <f t="shared" si="228"/>
        <v>2439035</v>
      </c>
      <c r="AN1288">
        <f t="shared" si="229"/>
        <v>24</v>
      </c>
      <c r="AO1288">
        <f t="shared" si="230"/>
        <v>2</v>
      </c>
    </row>
    <row r="1289" spans="1:41" x14ac:dyDescent="0.2">
      <c r="A1289" s="4"/>
      <c r="B1289" s="29"/>
      <c r="C1289" s="29"/>
      <c r="D1289" s="29"/>
      <c r="E1289" s="29"/>
      <c r="F1289" s="29"/>
      <c r="G1289" s="30" t="s">
        <v>1273</v>
      </c>
      <c r="H1289" s="30"/>
      <c r="I1289" s="30"/>
      <c r="J1289" s="30"/>
      <c r="K1289" s="30"/>
      <c r="L1289" s="30"/>
      <c r="M1289" s="30"/>
      <c r="N1289" s="30"/>
      <c r="O1289" s="30" t="s">
        <v>922</v>
      </c>
      <c r="P1289" s="30"/>
      <c r="Q1289" s="30"/>
      <c r="R1289" s="30"/>
      <c r="S1289" s="30"/>
      <c r="T1289" s="30"/>
      <c r="U1289" s="30"/>
      <c r="V1289" s="30"/>
      <c r="W1289" s="6">
        <v>24</v>
      </c>
      <c r="X1289" s="15">
        <v>63</v>
      </c>
      <c r="Y1289" s="31">
        <v>60</v>
      </c>
      <c r="Z1289" s="31"/>
      <c r="AC1289" t="str">
        <f t="shared" si="221"/>
        <v>Sainte-Julienne</v>
      </c>
      <c r="AD1289" t="str">
        <f t="shared" si="222"/>
        <v>MÉ</v>
      </c>
      <c r="AE1289" t="str">
        <f t="shared" si="220"/>
        <v>TRUE</v>
      </c>
      <c r="AG1289">
        <f t="shared" si="223"/>
        <v>24</v>
      </c>
      <c r="AH1289">
        <f t="shared" si="224"/>
        <v>63</v>
      </c>
      <c r="AI1289">
        <f t="shared" si="225"/>
        <v>60</v>
      </c>
      <c r="AJ1289" t="str">
        <f t="shared" si="226"/>
        <v>Sainte-Julienne</v>
      </c>
      <c r="AK1289">
        <f t="shared" si="227"/>
        <v>24996</v>
      </c>
      <c r="AL1289" t="str">
        <f t="shared" si="228"/>
        <v>2463060</v>
      </c>
      <c r="AN1289">
        <f t="shared" si="229"/>
        <v>15</v>
      </c>
      <c r="AO1289">
        <f t="shared" si="230"/>
        <v>2</v>
      </c>
    </row>
    <row r="1290" spans="1:41" x14ac:dyDescent="0.2">
      <c r="A1290" s="4"/>
      <c r="B1290" s="29"/>
      <c r="C1290" s="29"/>
      <c r="D1290" s="29"/>
      <c r="E1290" s="29"/>
      <c r="F1290" s="29"/>
      <c r="G1290" s="30" t="s">
        <v>1274</v>
      </c>
      <c r="H1290" s="30"/>
      <c r="I1290" s="30"/>
      <c r="J1290" s="30"/>
      <c r="K1290" s="30"/>
      <c r="L1290" s="30"/>
      <c r="M1290" s="30"/>
      <c r="N1290" s="30"/>
      <c r="O1290" s="30" t="s">
        <v>922</v>
      </c>
      <c r="P1290" s="30"/>
      <c r="Q1290" s="30"/>
      <c r="R1290" s="30"/>
      <c r="S1290" s="30"/>
      <c r="T1290" s="30"/>
      <c r="U1290" s="30"/>
      <c r="V1290" s="30"/>
      <c r="W1290" s="6">
        <v>24</v>
      </c>
      <c r="X1290" s="15">
        <v>71</v>
      </c>
      <c r="Y1290" s="47">
        <v>115</v>
      </c>
      <c r="Z1290" s="47"/>
      <c r="AC1290" t="str">
        <f t="shared" si="221"/>
        <v>Sainte-Justine-de-Newton</v>
      </c>
      <c r="AD1290" t="str">
        <f t="shared" si="222"/>
        <v>MÉ</v>
      </c>
      <c r="AE1290" t="str">
        <f t="shared" si="220"/>
        <v>TRUE</v>
      </c>
      <c r="AG1290">
        <f t="shared" si="223"/>
        <v>24</v>
      </c>
      <c r="AH1290">
        <f t="shared" si="224"/>
        <v>71</v>
      </c>
      <c r="AI1290">
        <f t="shared" si="225"/>
        <v>115</v>
      </c>
      <c r="AJ1290" t="str">
        <f t="shared" si="226"/>
        <v>Sainte-Justine-de-Newton</v>
      </c>
      <c r="AK1290">
        <f t="shared" si="227"/>
        <v>24996</v>
      </c>
      <c r="AL1290" t="str">
        <f t="shared" si="228"/>
        <v>2471115</v>
      </c>
      <c r="AN1290">
        <f t="shared" si="229"/>
        <v>24</v>
      </c>
      <c r="AO1290">
        <f t="shared" si="230"/>
        <v>2</v>
      </c>
    </row>
    <row r="1291" spans="1:41" x14ac:dyDescent="0.2">
      <c r="A1291" s="4"/>
      <c r="B1291" s="29"/>
      <c r="C1291" s="29"/>
      <c r="D1291" s="29"/>
      <c r="E1291" s="29"/>
      <c r="F1291" s="29"/>
      <c r="G1291" s="30" t="s">
        <v>1275</v>
      </c>
      <c r="H1291" s="30"/>
      <c r="I1291" s="30"/>
      <c r="J1291" s="30"/>
      <c r="K1291" s="30"/>
      <c r="L1291" s="30"/>
      <c r="M1291" s="30"/>
      <c r="N1291" s="30"/>
      <c r="O1291" s="30" t="s">
        <v>922</v>
      </c>
      <c r="P1291" s="30"/>
      <c r="Q1291" s="30"/>
      <c r="R1291" s="30"/>
      <c r="S1291" s="30"/>
      <c r="T1291" s="30"/>
      <c r="U1291" s="30"/>
      <c r="V1291" s="30"/>
      <c r="W1291" s="6">
        <v>24</v>
      </c>
      <c r="X1291" s="15">
        <v>51</v>
      </c>
      <c r="Y1291" s="31">
        <v>75</v>
      </c>
      <c r="Z1291" s="31"/>
      <c r="AC1291" t="str">
        <f t="shared" si="221"/>
        <v>Saint-Élie-de-Caxton</v>
      </c>
      <c r="AD1291" t="str">
        <f t="shared" si="222"/>
        <v>MÉ</v>
      </c>
      <c r="AE1291" t="str">
        <f t="shared" si="220"/>
        <v>TRUE</v>
      </c>
      <c r="AG1291">
        <f t="shared" si="223"/>
        <v>24</v>
      </c>
      <c r="AH1291">
        <f t="shared" si="224"/>
        <v>51</v>
      </c>
      <c r="AI1291">
        <f t="shared" si="225"/>
        <v>75</v>
      </c>
      <c r="AJ1291" t="str">
        <f t="shared" si="226"/>
        <v>Saint-Élie-de-Caxton</v>
      </c>
      <c r="AK1291">
        <f t="shared" si="227"/>
        <v>24996</v>
      </c>
      <c r="AL1291" t="str">
        <f t="shared" si="228"/>
        <v>2451075</v>
      </c>
      <c r="AN1291">
        <f t="shared" si="229"/>
        <v>20</v>
      </c>
      <c r="AO1291">
        <f t="shared" si="230"/>
        <v>2</v>
      </c>
    </row>
    <row r="1292" spans="1:41" x14ac:dyDescent="0.2">
      <c r="A1292" s="4"/>
      <c r="B1292" s="29"/>
      <c r="C1292" s="29"/>
      <c r="D1292" s="29"/>
      <c r="E1292" s="29"/>
      <c r="F1292" s="29"/>
      <c r="G1292" s="30" t="s">
        <v>1276</v>
      </c>
      <c r="H1292" s="30"/>
      <c r="I1292" s="30"/>
      <c r="J1292" s="30"/>
      <c r="K1292" s="30"/>
      <c r="L1292" s="30"/>
      <c r="M1292" s="30"/>
      <c r="N1292" s="30"/>
      <c r="O1292" s="30" t="s">
        <v>922</v>
      </c>
      <c r="P1292" s="30"/>
      <c r="Q1292" s="30"/>
      <c r="R1292" s="30"/>
      <c r="S1292" s="30"/>
      <c r="T1292" s="30"/>
      <c r="U1292" s="30"/>
      <c r="V1292" s="30"/>
      <c r="W1292" s="6">
        <v>24</v>
      </c>
      <c r="X1292" s="7">
        <v>9</v>
      </c>
      <c r="Y1292" s="31">
        <v>92</v>
      </c>
      <c r="Z1292" s="31"/>
      <c r="AC1292" t="str">
        <f t="shared" si="221"/>
        <v>Sainte-Luce</v>
      </c>
      <c r="AD1292" t="str">
        <f t="shared" si="222"/>
        <v>MÉ</v>
      </c>
      <c r="AE1292" t="str">
        <f t="shared" si="220"/>
        <v>TRUE</v>
      </c>
      <c r="AG1292">
        <f t="shared" si="223"/>
        <v>24</v>
      </c>
      <c r="AH1292">
        <f t="shared" si="224"/>
        <v>9</v>
      </c>
      <c r="AI1292">
        <f t="shared" si="225"/>
        <v>92</v>
      </c>
      <c r="AJ1292" t="str">
        <f t="shared" si="226"/>
        <v>Sainte-Luce</v>
      </c>
      <c r="AK1292">
        <f t="shared" si="227"/>
        <v>24996</v>
      </c>
      <c r="AL1292" t="str">
        <f t="shared" si="228"/>
        <v>2409092</v>
      </c>
      <c r="AN1292">
        <f t="shared" si="229"/>
        <v>11</v>
      </c>
      <c r="AO1292">
        <f t="shared" si="230"/>
        <v>2</v>
      </c>
    </row>
    <row r="1293" spans="1:41" x14ac:dyDescent="0.2">
      <c r="A1293" s="4"/>
      <c r="B1293" s="29"/>
      <c r="C1293" s="29"/>
      <c r="D1293" s="29"/>
      <c r="E1293" s="29"/>
      <c r="F1293" s="29"/>
      <c r="G1293" s="30" t="s">
        <v>1277</v>
      </c>
      <c r="H1293" s="30"/>
      <c r="I1293" s="30"/>
      <c r="J1293" s="30"/>
      <c r="K1293" s="30"/>
      <c r="L1293" s="30"/>
      <c r="M1293" s="30"/>
      <c r="N1293" s="30"/>
      <c r="O1293" s="51" t="s">
        <v>643</v>
      </c>
      <c r="P1293" s="51"/>
      <c r="Q1293" s="51"/>
      <c r="R1293" s="51"/>
      <c r="S1293" s="51"/>
      <c r="T1293" s="51"/>
      <c r="U1293" s="51"/>
      <c r="V1293" s="51"/>
      <c r="W1293" s="6">
        <v>24</v>
      </c>
      <c r="X1293" s="15">
        <v>54</v>
      </c>
      <c r="Y1293" s="31">
        <v>25</v>
      </c>
      <c r="Z1293" s="31"/>
      <c r="AC1293" t="str">
        <f t="shared" si="221"/>
        <v>Sainte-Madeleine</v>
      </c>
      <c r="AD1293" t="str">
        <f t="shared" si="222"/>
        <v>VL</v>
      </c>
      <c r="AE1293" t="str">
        <f t="shared" si="220"/>
        <v>TRUE</v>
      </c>
      <c r="AG1293">
        <f t="shared" si="223"/>
        <v>24</v>
      </c>
      <c r="AH1293">
        <f t="shared" si="224"/>
        <v>54</v>
      </c>
      <c r="AI1293">
        <f t="shared" si="225"/>
        <v>25</v>
      </c>
      <c r="AJ1293" t="str">
        <f t="shared" si="226"/>
        <v>Sainte-Madeleine</v>
      </c>
      <c r="AK1293">
        <f t="shared" si="227"/>
        <v>24996</v>
      </c>
      <c r="AL1293" t="str">
        <f t="shared" si="228"/>
        <v>2454025</v>
      </c>
      <c r="AN1293">
        <f t="shared" si="229"/>
        <v>16</v>
      </c>
      <c r="AO1293">
        <f t="shared" si="230"/>
        <v>2</v>
      </c>
    </row>
    <row r="1294" spans="1:41" x14ac:dyDescent="0.2">
      <c r="A1294" s="4"/>
      <c r="B1294" s="29"/>
      <c r="C1294" s="29"/>
      <c r="D1294" s="29"/>
      <c r="E1294" s="29"/>
      <c r="F1294" s="29"/>
      <c r="G1294" s="30" t="s">
        <v>1278</v>
      </c>
      <c r="H1294" s="30"/>
      <c r="I1294" s="30"/>
      <c r="J1294" s="30"/>
      <c r="K1294" s="30"/>
      <c r="L1294" s="30"/>
      <c r="M1294" s="30"/>
      <c r="N1294" s="30"/>
      <c r="O1294" s="30" t="s">
        <v>922</v>
      </c>
      <c r="P1294" s="30"/>
      <c r="Q1294" s="30"/>
      <c r="R1294" s="30"/>
      <c r="S1294" s="30"/>
      <c r="T1294" s="30"/>
      <c r="U1294" s="30"/>
      <c r="V1294" s="30"/>
      <c r="W1294" s="6">
        <v>24</v>
      </c>
      <c r="X1294" s="15">
        <v>62</v>
      </c>
      <c r="Y1294" s="31">
        <v>30</v>
      </c>
      <c r="Z1294" s="31"/>
      <c r="AC1294" t="str">
        <f t="shared" si="221"/>
        <v>Sainte-Marcelline-de-Kildare</v>
      </c>
      <c r="AD1294" t="str">
        <f t="shared" si="222"/>
        <v>MÉ</v>
      </c>
      <c r="AE1294" t="str">
        <f t="shared" si="220"/>
        <v>TRUE</v>
      </c>
      <c r="AG1294">
        <f t="shared" si="223"/>
        <v>24</v>
      </c>
      <c r="AH1294">
        <f t="shared" si="224"/>
        <v>62</v>
      </c>
      <c r="AI1294">
        <f t="shared" si="225"/>
        <v>30</v>
      </c>
      <c r="AJ1294" t="str">
        <f t="shared" si="226"/>
        <v>Sainte-Marcelline-de-Kildare</v>
      </c>
      <c r="AK1294">
        <f t="shared" si="227"/>
        <v>24996</v>
      </c>
      <c r="AL1294" t="str">
        <f t="shared" si="228"/>
        <v>2462030</v>
      </c>
      <c r="AN1294">
        <f t="shared" si="229"/>
        <v>28</v>
      </c>
      <c r="AO1294">
        <f t="shared" si="230"/>
        <v>2</v>
      </c>
    </row>
    <row r="1295" spans="1:41" x14ac:dyDescent="0.2">
      <c r="A1295" s="4"/>
      <c r="B1295" s="29"/>
      <c r="C1295" s="29"/>
      <c r="D1295" s="29"/>
      <c r="E1295" s="29"/>
      <c r="F1295" s="29"/>
      <c r="G1295" s="30" t="s">
        <v>1279</v>
      </c>
      <c r="H1295" s="30"/>
      <c r="I1295" s="30"/>
      <c r="J1295" s="30"/>
      <c r="K1295" s="30"/>
      <c r="L1295" s="30"/>
      <c r="M1295" s="30"/>
      <c r="N1295" s="30"/>
      <c r="O1295" s="51" t="s">
        <v>919</v>
      </c>
      <c r="P1295" s="51"/>
      <c r="Q1295" s="51"/>
      <c r="R1295" s="51"/>
      <c r="S1295" s="51"/>
      <c r="T1295" s="51"/>
      <c r="U1295" s="51"/>
      <c r="V1295" s="51"/>
      <c r="W1295" s="6">
        <v>24</v>
      </c>
      <c r="X1295" s="15">
        <v>54</v>
      </c>
      <c r="Y1295" s="31">
        <v>30</v>
      </c>
      <c r="Z1295" s="31"/>
      <c r="AC1295" t="str">
        <f t="shared" si="221"/>
        <v>Sainte-Marie-Madeleine</v>
      </c>
      <c r="AD1295" t="str">
        <f t="shared" si="222"/>
        <v>PE</v>
      </c>
      <c r="AE1295" t="str">
        <f t="shared" si="220"/>
        <v>TRUE</v>
      </c>
      <c r="AG1295">
        <f t="shared" si="223"/>
        <v>24</v>
      </c>
      <c r="AH1295">
        <f t="shared" si="224"/>
        <v>54</v>
      </c>
      <c r="AI1295">
        <f t="shared" si="225"/>
        <v>30</v>
      </c>
      <c r="AJ1295" t="str">
        <f t="shared" si="226"/>
        <v>Sainte-Marie-Madeleine</v>
      </c>
      <c r="AK1295">
        <f t="shared" si="227"/>
        <v>24996</v>
      </c>
      <c r="AL1295" t="str">
        <f t="shared" si="228"/>
        <v>2454030</v>
      </c>
      <c r="AN1295">
        <f t="shared" si="229"/>
        <v>22</v>
      </c>
      <c r="AO1295">
        <f t="shared" si="230"/>
        <v>2</v>
      </c>
    </row>
    <row r="1296" spans="1:41" x14ac:dyDescent="0.2">
      <c r="A1296" s="4"/>
      <c r="B1296" s="29"/>
      <c r="C1296" s="29"/>
      <c r="D1296" s="29"/>
      <c r="E1296" s="29"/>
      <c r="F1296" s="29"/>
      <c r="G1296" s="30" t="s">
        <v>1280</v>
      </c>
      <c r="H1296" s="30"/>
      <c r="I1296" s="30"/>
      <c r="J1296" s="30"/>
      <c r="K1296" s="30"/>
      <c r="L1296" s="30"/>
      <c r="M1296" s="30"/>
      <c r="N1296" s="30"/>
      <c r="O1296" s="51" t="s">
        <v>919</v>
      </c>
      <c r="P1296" s="51"/>
      <c r="Q1296" s="51"/>
      <c r="R1296" s="51"/>
      <c r="S1296" s="51"/>
      <c r="T1296" s="51"/>
      <c r="U1296" s="51"/>
      <c r="V1296" s="51"/>
      <c r="W1296" s="6">
        <v>24</v>
      </c>
      <c r="X1296" s="15">
        <v>63</v>
      </c>
      <c r="Y1296" s="31">
        <v>5</v>
      </c>
      <c r="Z1296" s="31"/>
      <c r="AC1296" t="str">
        <f t="shared" si="221"/>
        <v>Sainte-Marie-Salomé</v>
      </c>
      <c r="AD1296" t="str">
        <f t="shared" si="222"/>
        <v>PE</v>
      </c>
      <c r="AE1296" t="str">
        <f t="shared" si="220"/>
        <v>TRUE</v>
      </c>
      <c r="AG1296">
        <f t="shared" si="223"/>
        <v>24</v>
      </c>
      <c r="AH1296">
        <f t="shared" si="224"/>
        <v>63</v>
      </c>
      <c r="AI1296">
        <f t="shared" si="225"/>
        <v>5</v>
      </c>
      <c r="AJ1296" t="str">
        <f t="shared" si="226"/>
        <v>Sainte-Marie-Salomé</v>
      </c>
      <c r="AK1296">
        <f t="shared" si="227"/>
        <v>24996</v>
      </c>
      <c r="AL1296" t="str">
        <f t="shared" si="228"/>
        <v>2463005</v>
      </c>
      <c r="AN1296">
        <f t="shared" si="229"/>
        <v>19</v>
      </c>
      <c r="AO1296">
        <f t="shared" si="230"/>
        <v>2</v>
      </c>
    </row>
    <row r="1297" spans="1:41" x14ac:dyDescent="0.2">
      <c r="A1297" s="4"/>
      <c r="B1297" s="29"/>
      <c r="C1297" s="29"/>
      <c r="D1297" s="29"/>
      <c r="E1297" s="29"/>
      <c r="F1297" s="29"/>
      <c r="G1297" s="30" t="s">
        <v>1281</v>
      </c>
      <c r="H1297" s="30"/>
      <c r="I1297" s="30"/>
      <c r="J1297" s="30"/>
      <c r="K1297" s="30"/>
      <c r="L1297" s="30"/>
      <c r="M1297" s="30"/>
      <c r="N1297" s="30"/>
      <c r="O1297" s="30" t="s">
        <v>922</v>
      </c>
      <c r="P1297" s="30"/>
      <c r="Q1297" s="30"/>
      <c r="R1297" s="30"/>
      <c r="S1297" s="30"/>
      <c r="T1297" s="30"/>
      <c r="U1297" s="30"/>
      <c r="V1297" s="30"/>
      <c r="W1297" s="6">
        <v>24</v>
      </c>
      <c r="X1297" s="15">
        <v>71</v>
      </c>
      <c r="Y1297" s="47">
        <v>110</v>
      </c>
      <c r="Z1297" s="47"/>
      <c r="AC1297" t="str">
        <f t="shared" si="221"/>
        <v>Sainte-Marthe</v>
      </c>
      <c r="AD1297" t="str">
        <f t="shared" si="222"/>
        <v>MÉ</v>
      </c>
      <c r="AE1297" t="str">
        <f t="shared" si="220"/>
        <v>TRUE</v>
      </c>
      <c r="AG1297">
        <f t="shared" si="223"/>
        <v>24</v>
      </c>
      <c r="AH1297">
        <f t="shared" si="224"/>
        <v>71</v>
      </c>
      <c r="AI1297">
        <f t="shared" si="225"/>
        <v>110</v>
      </c>
      <c r="AJ1297" t="str">
        <f t="shared" si="226"/>
        <v>Sainte-Marthe</v>
      </c>
      <c r="AK1297">
        <f t="shared" si="227"/>
        <v>24996</v>
      </c>
      <c r="AL1297" t="str">
        <f t="shared" si="228"/>
        <v>2471110</v>
      </c>
      <c r="AN1297">
        <f t="shared" si="229"/>
        <v>13</v>
      </c>
      <c r="AO1297">
        <f t="shared" si="230"/>
        <v>2</v>
      </c>
    </row>
    <row r="1298" spans="1:41" x14ac:dyDescent="0.2">
      <c r="A1298" s="4"/>
      <c r="B1298" s="29"/>
      <c r="C1298" s="29"/>
      <c r="D1298" s="29"/>
      <c r="E1298" s="29"/>
      <c r="F1298" s="29"/>
      <c r="G1298" s="30" t="s">
        <v>1282</v>
      </c>
      <c r="H1298" s="30"/>
      <c r="I1298" s="30"/>
      <c r="J1298" s="30"/>
      <c r="K1298" s="30"/>
      <c r="L1298" s="30"/>
      <c r="M1298" s="30"/>
      <c r="N1298" s="30"/>
      <c r="O1298" s="30" t="s">
        <v>922</v>
      </c>
      <c r="P1298" s="30"/>
      <c r="Q1298" s="30"/>
      <c r="R1298" s="30"/>
      <c r="S1298" s="30"/>
      <c r="T1298" s="30"/>
      <c r="U1298" s="30"/>
      <c r="V1298" s="30"/>
      <c r="W1298" s="6">
        <v>24</v>
      </c>
      <c r="X1298" s="15">
        <v>70</v>
      </c>
      <c r="Y1298" s="31">
        <v>12</v>
      </c>
      <c r="Z1298" s="31"/>
      <c r="AC1298" t="str">
        <f t="shared" si="221"/>
        <v>Sainte-Martine</v>
      </c>
      <c r="AD1298" t="str">
        <f t="shared" si="222"/>
        <v>MÉ</v>
      </c>
      <c r="AE1298" t="str">
        <f t="shared" si="220"/>
        <v>TRUE</v>
      </c>
      <c r="AG1298">
        <f t="shared" si="223"/>
        <v>24</v>
      </c>
      <c r="AH1298">
        <f t="shared" si="224"/>
        <v>70</v>
      </c>
      <c r="AI1298">
        <f t="shared" si="225"/>
        <v>12</v>
      </c>
      <c r="AJ1298" t="str">
        <f t="shared" si="226"/>
        <v>Sainte-Martine</v>
      </c>
      <c r="AK1298">
        <f t="shared" si="227"/>
        <v>24996</v>
      </c>
      <c r="AL1298" t="str">
        <f t="shared" si="228"/>
        <v>2470012</v>
      </c>
      <c r="AN1298">
        <f t="shared" si="229"/>
        <v>14</v>
      </c>
      <c r="AO1298">
        <f t="shared" si="230"/>
        <v>2</v>
      </c>
    </row>
    <row r="1299" spans="1:41" x14ac:dyDescent="0.2">
      <c r="A1299" s="4"/>
      <c r="B1299" s="29"/>
      <c r="C1299" s="29"/>
      <c r="D1299" s="29"/>
      <c r="E1299" s="29"/>
      <c r="F1299" s="29"/>
      <c r="G1299" s="30" t="s">
        <v>1283</v>
      </c>
      <c r="H1299" s="30"/>
      <c r="I1299" s="30"/>
      <c r="J1299" s="30"/>
      <c r="K1299" s="30"/>
      <c r="L1299" s="30"/>
      <c r="M1299" s="30"/>
      <c r="N1299" s="30"/>
      <c r="O1299" s="30" t="s">
        <v>922</v>
      </c>
      <c r="P1299" s="30"/>
      <c r="Q1299" s="30"/>
      <c r="R1299" s="30"/>
      <c r="S1299" s="30"/>
      <c r="T1299" s="30"/>
      <c r="U1299" s="30"/>
      <c r="V1299" s="30"/>
      <c r="W1299" s="6">
        <v>24</v>
      </c>
      <c r="X1299" s="15">
        <v>61</v>
      </c>
      <c r="Y1299" s="31">
        <v>50</v>
      </c>
      <c r="Z1299" s="31"/>
      <c r="AC1299" t="str">
        <f t="shared" si="221"/>
        <v>Sainte-Mélanie</v>
      </c>
      <c r="AD1299" t="str">
        <f t="shared" si="222"/>
        <v>MÉ</v>
      </c>
      <c r="AE1299" t="str">
        <f t="shared" si="220"/>
        <v>TRUE</v>
      </c>
      <c r="AG1299">
        <f t="shared" si="223"/>
        <v>24</v>
      </c>
      <c r="AH1299">
        <f t="shared" si="224"/>
        <v>61</v>
      </c>
      <c r="AI1299">
        <f t="shared" si="225"/>
        <v>50</v>
      </c>
      <c r="AJ1299" t="str">
        <f t="shared" si="226"/>
        <v>Sainte-Mélanie</v>
      </c>
      <c r="AK1299">
        <f t="shared" si="227"/>
        <v>24996</v>
      </c>
      <c r="AL1299" t="str">
        <f t="shared" si="228"/>
        <v>2461050</v>
      </c>
      <c r="AN1299">
        <f t="shared" si="229"/>
        <v>14</v>
      </c>
      <c r="AO1299">
        <f t="shared" si="230"/>
        <v>2</v>
      </c>
    </row>
    <row r="1300" spans="1:41" x14ac:dyDescent="0.2">
      <c r="A1300" s="4"/>
      <c r="B1300" s="29"/>
      <c r="C1300" s="29"/>
      <c r="D1300" s="29"/>
      <c r="E1300" s="29"/>
      <c r="F1300" s="29"/>
      <c r="G1300" s="30" t="s">
        <v>1284</v>
      </c>
      <c r="H1300" s="30"/>
      <c r="I1300" s="30"/>
      <c r="J1300" s="30"/>
      <c r="K1300" s="30"/>
      <c r="L1300" s="30"/>
      <c r="M1300" s="30"/>
      <c r="N1300" s="30"/>
      <c r="O1300" s="30" t="s">
        <v>922</v>
      </c>
      <c r="P1300" s="30"/>
      <c r="Q1300" s="30"/>
      <c r="R1300" s="30"/>
      <c r="S1300" s="30"/>
      <c r="T1300" s="30"/>
      <c r="U1300" s="30"/>
      <c r="V1300" s="30"/>
      <c r="W1300" s="6">
        <v>24</v>
      </c>
      <c r="X1300" s="7">
        <v>8</v>
      </c>
      <c r="Y1300" s="31">
        <v>40</v>
      </c>
      <c r="Z1300" s="31"/>
      <c r="AC1300" t="str">
        <f t="shared" si="221"/>
        <v>Sainte-Paule</v>
      </c>
      <c r="AD1300" t="str">
        <f t="shared" si="222"/>
        <v>MÉ</v>
      </c>
      <c r="AE1300" t="str">
        <f t="shared" si="220"/>
        <v>TRUE</v>
      </c>
      <c r="AG1300">
        <f t="shared" si="223"/>
        <v>24</v>
      </c>
      <c r="AH1300">
        <f t="shared" si="224"/>
        <v>8</v>
      </c>
      <c r="AI1300">
        <f t="shared" si="225"/>
        <v>40</v>
      </c>
      <c r="AJ1300" t="str">
        <f t="shared" si="226"/>
        <v>Sainte-Paule</v>
      </c>
      <c r="AK1300">
        <f t="shared" si="227"/>
        <v>24996</v>
      </c>
      <c r="AL1300" t="str">
        <f t="shared" si="228"/>
        <v>2408040</v>
      </c>
      <c r="AN1300">
        <f t="shared" si="229"/>
        <v>12</v>
      </c>
      <c r="AO1300">
        <f t="shared" si="230"/>
        <v>2</v>
      </c>
    </row>
    <row r="1301" spans="1:41" x14ac:dyDescent="0.2">
      <c r="A1301" s="4"/>
      <c r="B1301" s="29"/>
      <c r="C1301" s="29"/>
      <c r="D1301" s="29"/>
      <c r="E1301" s="29"/>
      <c r="F1301" s="29"/>
      <c r="G1301" s="30" t="s">
        <v>1285</v>
      </c>
      <c r="H1301" s="30"/>
      <c r="I1301" s="30"/>
      <c r="J1301" s="30"/>
      <c r="K1301" s="30"/>
      <c r="L1301" s="30"/>
      <c r="M1301" s="30"/>
      <c r="N1301" s="30"/>
      <c r="O1301" s="30" t="s">
        <v>922</v>
      </c>
      <c r="P1301" s="30"/>
      <c r="Q1301" s="30"/>
      <c r="R1301" s="30"/>
      <c r="S1301" s="30"/>
      <c r="T1301" s="30"/>
      <c r="U1301" s="30"/>
      <c r="V1301" s="30"/>
      <c r="W1301" s="6">
        <v>24</v>
      </c>
      <c r="X1301" s="15">
        <v>12</v>
      </c>
      <c r="Y1301" s="31">
        <v>30</v>
      </c>
      <c r="Z1301" s="31"/>
      <c r="AC1301" t="str">
        <f t="shared" si="221"/>
        <v>Saint-Épiphane</v>
      </c>
      <c r="AD1301" t="str">
        <f t="shared" si="222"/>
        <v>MÉ</v>
      </c>
      <c r="AE1301" t="str">
        <f t="shared" si="220"/>
        <v>TRUE</v>
      </c>
      <c r="AG1301">
        <f t="shared" si="223"/>
        <v>24</v>
      </c>
      <c r="AH1301">
        <f t="shared" si="224"/>
        <v>12</v>
      </c>
      <c r="AI1301">
        <f t="shared" si="225"/>
        <v>30</v>
      </c>
      <c r="AJ1301" t="str">
        <f t="shared" si="226"/>
        <v>Saint-Épiphane</v>
      </c>
      <c r="AK1301">
        <f t="shared" si="227"/>
        <v>24996</v>
      </c>
      <c r="AL1301" t="str">
        <f t="shared" si="228"/>
        <v>2412030</v>
      </c>
      <c r="AN1301">
        <f t="shared" si="229"/>
        <v>14</v>
      </c>
      <c r="AO1301">
        <f t="shared" si="230"/>
        <v>2</v>
      </c>
    </row>
    <row r="1302" spans="1:41" x14ac:dyDescent="0.2">
      <c r="A1302" s="4"/>
      <c r="B1302" s="29"/>
      <c r="C1302" s="29"/>
      <c r="D1302" s="29"/>
      <c r="E1302" s="29"/>
      <c r="F1302" s="29"/>
      <c r="G1302" s="30" t="s">
        <v>1286</v>
      </c>
      <c r="H1302" s="30"/>
      <c r="I1302" s="30"/>
      <c r="J1302" s="30"/>
      <c r="K1302" s="30"/>
      <c r="L1302" s="30"/>
      <c r="M1302" s="30"/>
      <c r="N1302" s="30"/>
      <c r="O1302" s="30" t="s">
        <v>922</v>
      </c>
      <c r="P1302" s="30"/>
      <c r="Q1302" s="30"/>
      <c r="R1302" s="30"/>
      <c r="S1302" s="30"/>
      <c r="T1302" s="30"/>
      <c r="U1302" s="30"/>
      <c r="V1302" s="30"/>
      <c r="W1302" s="6">
        <v>24</v>
      </c>
      <c r="X1302" s="15">
        <v>75</v>
      </c>
      <c r="Y1302" s="31">
        <v>28</v>
      </c>
      <c r="Z1302" s="31"/>
      <c r="AC1302" t="str">
        <f t="shared" si="221"/>
        <v>Sainte-Sophie</v>
      </c>
      <c r="AD1302" t="str">
        <f t="shared" si="222"/>
        <v>MÉ</v>
      </c>
      <c r="AE1302" t="str">
        <f t="shared" si="220"/>
        <v>TRUE</v>
      </c>
      <c r="AG1302">
        <f t="shared" si="223"/>
        <v>24</v>
      </c>
      <c r="AH1302">
        <f t="shared" si="224"/>
        <v>75</v>
      </c>
      <c r="AI1302">
        <f t="shared" si="225"/>
        <v>28</v>
      </c>
      <c r="AJ1302" t="str">
        <f t="shared" si="226"/>
        <v>Sainte-Sophie</v>
      </c>
      <c r="AK1302">
        <f t="shared" si="227"/>
        <v>24996</v>
      </c>
      <c r="AL1302" t="str">
        <f t="shared" si="228"/>
        <v>2475028</v>
      </c>
      <c r="AN1302">
        <f t="shared" si="229"/>
        <v>13</v>
      </c>
      <c r="AO1302">
        <f t="shared" si="230"/>
        <v>2</v>
      </c>
    </row>
    <row r="1303" spans="1:41" x14ac:dyDescent="0.2">
      <c r="A1303" s="4"/>
      <c r="B1303" s="29"/>
      <c r="C1303" s="29"/>
      <c r="D1303" s="29"/>
      <c r="E1303" s="29"/>
      <c r="F1303" s="29"/>
      <c r="G1303" s="30" t="s">
        <v>1287</v>
      </c>
      <c r="H1303" s="30"/>
      <c r="I1303" s="30"/>
      <c r="J1303" s="30"/>
      <c r="K1303" s="30"/>
      <c r="L1303" s="30"/>
      <c r="M1303" s="30"/>
      <c r="N1303" s="30"/>
      <c r="O1303" s="30" t="s">
        <v>922</v>
      </c>
      <c r="P1303" s="30"/>
      <c r="Q1303" s="30"/>
      <c r="R1303" s="30"/>
      <c r="S1303" s="30"/>
      <c r="T1303" s="30"/>
      <c r="U1303" s="30"/>
      <c r="V1303" s="30"/>
      <c r="W1303" s="6">
        <v>24</v>
      </c>
      <c r="X1303" s="15">
        <v>63</v>
      </c>
      <c r="Y1303" s="31">
        <v>30</v>
      </c>
      <c r="Z1303" s="31"/>
      <c r="AC1303" t="str">
        <f t="shared" si="221"/>
        <v>Saint-Esprit</v>
      </c>
      <c r="AD1303" t="str">
        <f t="shared" si="222"/>
        <v>MÉ</v>
      </c>
      <c r="AE1303" t="str">
        <f t="shared" si="220"/>
        <v>TRUE</v>
      </c>
      <c r="AG1303">
        <f t="shared" si="223"/>
        <v>24</v>
      </c>
      <c r="AH1303">
        <f t="shared" si="224"/>
        <v>63</v>
      </c>
      <c r="AI1303">
        <f t="shared" si="225"/>
        <v>30</v>
      </c>
      <c r="AJ1303" t="str">
        <f t="shared" si="226"/>
        <v>Saint-Esprit</v>
      </c>
      <c r="AK1303">
        <f t="shared" si="227"/>
        <v>24996</v>
      </c>
      <c r="AL1303" t="str">
        <f t="shared" si="228"/>
        <v>2463030</v>
      </c>
      <c r="AN1303">
        <f t="shared" si="229"/>
        <v>12</v>
      </c>
      <c r="AO1303">
        <f t="shared" si="230"/>
        <v>2</v>
      </c>
    </row>
    <row r="1304" spans="1:41" x14ac:dyDescent="0.2">
      <c r="A1304" s="4"/>
      <c r="B1304" s="29"/>
      <c r="C1304" s="29"/>
      <c r="D1304" s="29"/>
      <c r="E1304" s="29"/>
      <c r="F1304" s="29"/>
      <c r="G1304" s="30" t="s">
        <v>1288</v>
      </c>
      <c r="H1304" s="30"/>
      <c r="I1304" s="30"/>
      <c r="J1304" s="30"/>
      <c r="K1304" s="30"/>
      <c r="L1304" s="30"/>
      <c r="M1304" s="30"/>
      <c r="N1304" s="30"/>
      <c r="O1304" s="30" t="s">
        <v>922</v>
      </c>
      <c r="P1304" s="30"/>
      <c r="Q1304" s="30"/>
      <c r="R1304" s="30"/>
      <c r="S1304" s="30"/>
      <c r="T1304" s="30"/>
      <c r="U1304" s="30"/>
      <c r="V1304" s="30"/>
      <c r="W1304" s="6">
        <v>24</v>
      </c>
      <c r="X1304" s="15">
        <v>70</v>
      </c>
      <c r="Y1304" s="31">
        <v>30</v>
      </c>
      <c r="Z1304" s="31"/>
      <c r="AC1304" t="str">
        <f t="shared" si="221"/>
        <v>Saint-Étienne-de-Beauharnois</v>
      </c>
      <c r="AD1304" t="str">
        <f t="shared" si="222"/>
        <v>MÉ</v>
      </c>
      <c r="AE1304" t="str">
        <f t="shared" si="220"/>
        <v>TRUE</v>
      </c>
      <c r="AG1304">
        <f t="shared" si="223"/>
        <v>24</v>
      </c>
      <c r="AH1304">
        <f t="shared" si="224"/>
        <v>70</v>
      </c>
      <c r="AI1304">
        <f t="shared" si="225"/>
        <v>30</v>
      </c>
      <c r="AJ1304" t="str">
        <f t="shared" si="226"/>
        <v>Saint-Étienne-de-Beauharnois</v>
      </c>
      <c r="AK1304">
        <f t="shared" si="227"/>
        <v>24996</v>
      </c>
      <c r="AL1304" t="str">
        <f t="shared" si="228"/>
        <v>2470030</v>
      </c>
      <c r="AN1304">
        <f t="shared" si="229"/>
        <v>28</v>
      </c>
      <c r="AO1304">
        <f t="shared" si="230"/>
        <v>2</v>
      </c>
    </row>
    <row r="1305" spans="1:41" x14ac:dyDescent="0.2">
      <c r="A1305" s="4"/>
      <c r="B1305" s="29"/>
      <c r="C1305" s="29"/>
      <c r="D1305" s="29"/>
      <c r="E1305" s="29"/>
      <c r="F1305" s="29"/>
      <c r="G1305" s="30" t="s">
        <v>1289</v>
      </c>
      <c r="H1305" s="30"/>
      <c r="I1305" s="30"/>
      <c r="J1305" s="30"/>
      <c r="K1305" s="30"/>
      <c r="L1305" s="30"/>
      <c r="M1305" s="30"/>
      <c r="N1305" s="30"/>
      <c r="O1305" s="30" t="s">
        <v>922</v>
      </c>
      <c r="P1305" s="30"/>
      <c r="Q1305" s="30"/>
      <c r="R1305" s="30"/>
      <c r="S1305" s="30"/>
      <c r="T1305" s="30"/>
      <c r="U1305" s="30"/>
      <c r="V1305" s="30"/>
      <c r="W1305" s="6">
        <v>24</v>
      </c>
      <c r="X1305" s="15">
        <v>45</v>
      </c>
      <c r="Y1305" s="47">
        <v>100</v>
      </c>
      <c r="Z1305" s="47"/>
      <c r="AC1305" t="str">
        <f t="shared" si="221"/>
        <v>Saint-Étienne-de-Bolton</v>
      </c>
      <c r="AD1305" t="str">
        <f t="shared" si="222"/>
        <v>MÉ</v>
      </c>
      <c r="AE1305" t="str">
        <f t="shared" si="220"/>
        <v>TRUE</v>
      </c>
      <c r="AG1305">
        <f t="shared" si="223"/>
        <v>24</v>
      </c>
      <c r="AH1305">
        <f t="shared" si="224"/>
        <v>45</v>
      </c>
      <c r="AI1305">
        <f t="shared" si="225"/>
        <v>100</v>
      </c>
      <c r="AJ1305" t="str">
        <f t="shared" si="226"/>
        <v>Saint-Étienne-de-Bolton</v>
      </c>
      <c r="AK1305">
        <f t="shared" si="227"/>
        <v>24996</v>
      </c>
      <c r="AL1305" t="str">
        <f t="shared" si="228"/>
        <v>2445100</v>
      </c>
      <c r="AN1305">
        <f t="shared" si="229"/>
        <v>23</v>
      </c>
      <c r="AO1305">
        <f t="shared" si="230"/>
        <v>2</v>
      </c>
    </row>
    <row r="1306" spans="1:41" x14ac:dyDescent="0.2">
      <c r="A1306" s="11" t="s">
        <v>0</v>
      </c>
      <c r="B1306" s="33" t="s">
        <v>1</v>
      </c>
      <c r="C1306" s="33"/>
      <c r="D1306" s="33"/>
      <c r="E1306" s="33"/>
      <c r="F1306" s="33"/>
      <c r="G1306" s="33" t="s">
        <v>2</v>
      </c>
      <c r="H1306" s="33"/>
      <c r="I1306" s="33"/>
      <c r="J1306" s="33"/>
      <c r="K1306" s="33"/>
      <c r="L1306" s="33"/>
      <c r="M1306" s="33"/>
      <c r="N1306" s="33"/>
      <c r="O1306" s="33" t="s">
        <v>3</v>
      </c>
      <c r="P1306" s="33"/>
      <c r="Q1306" s="33"/>
      <c r="R1306" s="33"/>
      <c r="S1306" s="33"/>
      <c r="T1306" s="33"/>
      <c r="U1306" s="33"/>
      <c r="V1306" s="33"/>
      <c r="W1306" s="11" t="s">
        <v>4</v>
      </c>
      <c r="X1306" s="12" t="s">
        <v>5</v>
      </c>
      <c r="Y1306" s="33" t="s">
        <v>6</v>
      </c>
      <c r="Z1306" s="33"/>
      <c r="AC1306" t="str">
        <f t="shared" si="221"/>
        <v>CSD component name</v>
      </c>
      <c r="AD1306" t="str">
        <f t="shared" si="222"/>
        <v>CSD TYPE</v>
      </c>
      <c r="AE1306" t="str">
        <f t="shared" si="220"/>
        <v>FALSE</v>
      </c>
      <c r="AG1306" t="str">
        <f t="shared" si="223"/>
        <v/>
      </c>
      <c r="AH1306" t="str">
        <f t="shared" si="224"/>
        <v/>
      </c>
      <c r="AI1306" t="str">
        <f t="shared" si="225"/>
        <v/>
      </c>
      <c r="AJ1306" t="str">
        <f t="shared" si="226"/>
        <v/>
      </c>
      <c r="AK1306">
        <f t="shared" si="227"/>
        <v>24996</v>
      </c>
      <c r="AL1306" t="str">
        <f t="shared" si="228"/>
        <v/>
      </c>
      <c r="AN1306">
        <f t="shared" si="229"/>
        <v>18</v>
      </c>
      <c r="AO1306" t="str">
        <f t="shared" si="230"/>
        <v/>
      </c>
    </row>
    <row r="1307" spans="1:41" x14ac:dyDescent="0.2">
      <c r="A1307" s="3" t="s">
        <v>943</v>
      </c>
      <c r="B1307" s="43"/>
      <c r="C1307" s="43"/>
      <c r="D1307" s="43"/>
      <c r="E1307" s="43"/>
      <c r="F1307" s="43"/>
      <c r="G1307" s="52" t="s">
        <v>1290</v>
      </c>
      <c r="H1307" s="52"/>
      <c r="I1307" s="52"/>
      <c r="J1307" s="52"/>
      <c r="K1307" s="52"/>
      <c r="L1307" s="52"/>
      <c r="M1307" s="52"/>
      <c r="N1307" s="52"/>
      <c r="O1307" s="52" t="s">
        <v>919</v>
      </c>
      <c r="P1307" s="52"/>
      <c r="Q1307" s="52"/>
      <c r="R1307" s="52"/>
      <c r="S1307" s="52"/>
      <c r="T1307" s="52"/>
      <c r="U1307" s="52"/>
      <c r="V1307" s="52"/>
      <c r="W1307" s="13">
        <v>24</v>
      </c>
      <c r="X1307" s="21">
        <v>51</v>
      </c>
      <c r="Y1307" s="55">
        <v>90</v>
      </c>
      <c r="Z1307" s="55"/>
      <c r="AC1307" t="str">
        <f t="shared" si="221"/>
        <v>Saint-Étienne-des-Grès</v>
      </c>
      <c r="AD1307" t="str">
        <f t="shared" si="222"/>
        <v>PE</v>
      </c>
      <c r="AE1307" t="str">
        <f t="shared" si="220"/>
        <v>TRUE</v>
      </c>
      <c r="AG1307">
        <f t="shared" si="223"/>
        <v>24</v>
      </c>
      <c r="AH1307">
        <f t="shared" si="224"/>
        <v>51</v>
      </c>
      <c r="AI1307">
        <f t="shared" si="225"/>
        <v>90</v>
      </c>
      <c r="AJ1307" t="str">
        <f t="shared" si="226"/>
        <v>Saint-Étienne-des-Grès</v>
      </c>
      <c r="AK1307">
        <f t="shared" si="227"/>
        <v>24996</v>
      </c>
      <c r="AL1307" t="str">
        <f t="shared" si="228"/>
        <v>2451090</v>
      </c>
      <c r="AN1307">
        <f t="shared" si="229"/>
        <v>22</v>
      </c>
      <c r="AO1307">
        <f t="shared" si="230"/>
        <v>2</v>
      </c>
    </row>
    <row r="1308" spans="1:41" x14ac:dyDescent="0.2">
      <c r="A1308" s="4"/>
      <c r="B1308" s="29"/>
      <c r="C1308" s="29"/>
      <c r="D1308" s="29"/>
      <c r="E1308" s="29"/>
      <c r="F1308" s="29"/>
      <c r="G1308" s="30" t="s">
        <v>1291</v>
      </c>
      <c r="H1308" s="30"/>
      <c r="I1308" s="30"/>
      <c r="J1308" s="30"/>
      <c r="K1308" s="30"/>
      <c r="L1308" s="30"/>
      <c r="M1308" s="30"/>
      <c r="N1308" s="30"/>
      <c r="O1308" s="30" t="s">
        <v>922</v>
      </c>
      <c r="P1308" s="30"/>
      <c r="Q1308" s="30"/>
      <c r="R1308" s="30"/>
      <c r="S1308" s="30"/>
      <c r="T1308" s="30"/>
      <c r="U1308" s="30"/>
      <c r="V1308" s="30"/>
      <c r="W1308" s="6">
        <v>24</v>
      </c>
      <c r="X1308" s="15">
        <v>49</v>
      </c>
      <c r="Y1308" s="47">
        <v>105</v>
      </c>
      <c r="Z1308" s="47"/>
      <c r="AC1308" t="str">
        <f t="shared" si="221"/>
        <v>Saint-Eugène</v>
      </c>
      <c r="AD1308" t="str">
        <f t="shared" si="222"/>
        <v>MÉ</v>
      </c>
      <c r="AE1308" t="str">
        <f t="shared" si="220"/>
        <v>TRUE</v>
      </c>
      <c r="AG1308">
        <f t="shared" si="223"/>
        <v>24</v>
      </c>
      <c r="AH1308">
        <f t="shared" si="224"/>
        <v>49</v>
      </c>
      <c r="AI1308">
        <f t="shared" si="225"/>
        <v>105</v>
      </c>
      <c r="AJ1308" t="str">
        <f t="shared" si="226"/>
        <v>Saint-Eugène</v>
      </c>
      <c r="AK1308">
        <f t="shared" si="227"/>
        <v>24996</v>
      </c>
      <c r="AL1308" t="str">
        <f t="shared" si="228"/>
        <v>2449105</v>
      </c>
      <c r="AN1308">
        <f t="shared" si="229"/>
        <v>12</v>
      </c>
      <c r="AO1308">
        <f t="shared" si="230"/>
        <v>2</v>
      </c>
    </row>
    <row r="1309" spans="1:41" x14ac:dyDescent="0.2">
      <c r="A1309" s="4"/>
      <c r="B1309" s="29"/>
      <c r="C1309" s="29"/>
      <c r="D1309" s="29"/>
      <c r="E1309" s="29"/>
      <c r="F1309" s="29"/>
      <c r="G1309" s="30" t="s">
        <v>1292</v>
      </c>
      <c r="H1309" s="30"/>
      <c r="I1309" s="30"/>
      <c r="J1309" s="30"/>
      <c r="K1309" s="30"/>
      <c r="L1309" s="30"/>
      <c r="M1309" s="30"/>
      <c r="N1309" s="30"/>
      <c r="O1309" s="30" t="s">
        <v>919</v>
      </c>
      <c r="P1309" s="30"/>
      <c r="Q1309" s="30"/>
      <c r="R1309" s="30"/>
      <c r="S1309" s="30"/>
      <c r="T1309" s="30"/>
      <c r="U1309" s="30"/>
      <c r="V1309" s="30"/>
      <c r="W1309" s="6">
        <v>24</v>
      </c>
      <c r="X1309" s="15">
        <v>10</v>
      </c>
      <c r="Y1309" s="31">
        <v>75</v>
      </c>
      <c r="Z1309" s="31"/>
      <c r="AC1309" t="str">
        <f t="shared" si="221"/>
        <v>Saint-Eugène-de-Ladrière</v>
      </c>
      <c r="AD1309" t="str">
        <f t="shared" si="222"/>
        <v>PE</v>
      </c>
      <c r="AE1309" t="str">
        <f t="shared" si="220"/>
        <v>TRUE</v>
      </c>
      <c r="AG1309">
        <f t="shared" si="223"/>
        <v>24</v>
      </c>
      <c r="AH1309">
        <f t="shared" si="224"/>
        <v>10</v>
      </c>
      <c r="AI1309">
        <f t="shared" si="225"/>
        <v>75</v>
      </c>
      <c r="AJ1309" t="str">
        <f t="shared" si="226"/>
        <v>Saint-Eugène-de-Ladrière</v>
      </c>
      <c r="AK1309">
        <f t="shared" si="227"/>
        <v>24996</v>
      </c>
      <c r="AL1309" t="str">
        <f t="shared" si="228"/>
        <v>2410075</v>
      </c>
      <c r="AN1309">
        <f t="shared" si="229"/>
        <v>24</v>
      </c>
      <c r="AO1309">
        <f t="shared" si="230"/>
        <v>2</v>
      </c>
    </row>
    <row r="1310" spans="1:41" x14ac:dyDescent="0.2">
      <c r="A1310" s="4"/>
      <c r="B1310" s="29"/>
      <c r="C1310" s="29"/>
      <c r="D1310" s="29"/>
      <c r="E1310" s="29"/>
      <c r="F1310" s="29"/>
      <c r="G1310" s="30" t="s">
        <v>1293</v>
      </c>
      <c r="H1310" s="30"/>
      <c r="I1310" s="30"/>
      <c r="J1310" s="30"/>
      <c r="K1310" s="30"/>
      <c r="L1310" s="30"/>
      <c r="M1310" s="30"/>
      <c r="N1310" s="30"/>
      <c r="O1310" s="30" t="s">
        <v>919</v>
      </c>
      <c r="P1310" s="30"/>
      <c r="Q1310" s="30"/>
      <c r="R1310" s="30"/>
      <c r="S1310" s="30"/>
      <c r="T1310" s="30"/>
      <c r="U1310" s="30"/>
      <c r="V1310" s="30"/>
      <c r="W1310" s="6">
        <v>24</v>
      </c>
      <c r="X1310" s="15">
        <v>10</v>
      </c>
      <c r="Y1310" s="31">
        <v>70</v>
      </c>
      <c r="Z1310" s="31"/>
      <c r="AC1310" t="str">
        <f t="shared" si="221"/>
        <v>Saint-Fabien</v>
      </c>
      <c r="AD1310" t="str">
        <f t="shared" si="222"/>
        <v>PE</v>
      </c>
      <c r="AE1310" t="str">
        <f t="shared" si="220"/>
        <v>TRUE</v>
      </c>
      <c r="AG1310">
        <f t="shared" si="223"/>
        <v>24</v>
      </c>
      <c r="AH1310">
        <f t="shared" si="224"/>
        <v>10</v>
      </c>
      <c r="AI1310">
        <f t="shared" si="225"/>
        <v>70</v>
      </c>
      <c r="AJ1310" t="str">
        <f t="shared" si="226"/>
        <v>Saint-Fabien</v>
      </c>
      <c r="AK1310">
        <f t="shared" si="227"/>
        <v>24996</v>
      </c>
      <c r="AL1310" t="str">
        <f t="shared" si="228"/>
        <v>2410070</v>
      </c>
      <c r="AN1310">
        <f t="shared" si="229"/>
        <v>12</v>
      </c>
      <c r="AO1310">
        <f t="shared" si="230"/>
        <v>2</v>
      </c>
    </row>
    <row r="1311" spans="1:41" x14ac:dyDescent="0.2">
      <c r="A1311" s="4"/>
      <c r="B1311" s="29"/>
      <c r="C1311" s="29"/>
      <c r="D1311" s="29"/>
      <c r="E1311" s="29"/>
      <c r="F1311" s="29"/>
      <c r="G1311" s="30" t="s">
        <v>1294</v>
      </c>
      <c r="H1311" s="30"/>
      <c r="I1311" s="30"/>
      <c r="J1311" s="30"/>
      <c r="K1311" s="30"/>
      <c r="L1311" s="30"/>
      <c r="M1311" s="30"/>
      <c r="N1311" s="30"/>
      <c r="O1311" s="30" t="s">
        <v>922</v>
      </c>
      <c r="P1311" s="30"/>
      <c r="Q1311" s="30"/>
      <c r="R1311" s="30"/>
      <c r="S1311" s="30"/>
      <c r="T1311" s="30"/>
      <c r="U1311" s="30"/>
      <c r="V1311" s="30"/>
      <c r="W1311" s="6">
        <v>24</v>
      </c>
      <c r="X1311" s="15">
        <v>21</v>
      </c>
      <c r="Y1311" s="31">
        <v>10</v>
      </c>
      <c r="Z1311" s="31"/>
      <c r="AC1311" t="str">
        <f t="shared" si="221"/>
        <v>Saint-Ferréol-les-Neiges</v>
      </c>
      <c r="AD1311" t="str">
        <f t="shared" si="222"/>
        <v>MÉ</v>
      </c>
      <c r="AE1311" t="str">
        <f t="shared" si="220"/>
        <v>TRUE</v>
      </c>
      <c r="AG1311">
        <f t="shared" si="223"/>
        <v>24</v>
      </c>
      <c r="AH1311">
        <f t="shared" si="224"/>
        <v>21</v>
      </c>
      <c r="AI1311">
        <f t="shared" si="225"/>
        <v>10</v>
      </c>
      <c r="AJ1311" t="str">
        <f t="shared" si="226"/>
        <v>Saint-Ferréol-les-Neiges</v>
      </c>
      <c r="AK1311">
        <f t="shared" si="227"/>
        <v>24996</v>
      </c>
      <c r="AL1311" t="str">
        <f t="shared" si="228"/>
        <v>2421010</v>
      </c>
      <c r="AN1311">
        <f t="shared" si="229"/>
        <v>24</v>
      </c>
      <c r="AO1311">
        <f t="shared" si="230"/>
        <v>2</v>
      </c>
    </row>
    <row r="1312" spans="1:41" x14ac:dyDescent="0.2">
      <c r="A1312" s="4"/>
      <c r="B1312" s="29"/>
      <c r="C1312" s="29"/>
      <c r="D1312" s="29"/>
      <c r="E1312" s="29"/>
      <c r="F1312" s="29"/>
      <c r="G1312" s="30" t="s">
        <v>1295</v>
      </c>
      <c r="H1312" s="30"/>
      <c r="I1312" s="30"/>
      <c r="J1312" s="30"/>
      <c r="K1312" s="30"/>
      <c r="L1312" s="30"/>
      <c r="M1312" s="30"/>
      <c r="N1312" s="30"/>
      <c r="O1312" s="30" t="s">
        <v>922</v>
      </c>
      <c r="P1312" s="30"/>
      <c r="Q1312" s="30"/>
      <c r="R1312" s="30"/>
      <c r="S1312" s="30"/>
      <c r="T1312" s="30"/>
      <c r="U1312" s="30"/>
      <c r="V1312" s="30"/>
      <c r="W1312" s="6">
        <v>24</v>
      </c>
      <c r="X1312" s="15">
        <v>50</v>
      </c>
      <c r="Y1312" s="47">
        <v>128</v>
      </c>
      <c r="Z1312" s="47"/>
      <c r="AC1312" t="str">
        <f t="shared" si="221"/>
        <v>Saint-François-du-Lac</v>
      </c>
      <c r="AD1312" t="str">
        <f t="shared" si="222"/>
        <v>MÉ</v>
      </c>
      <c r="AE1312" t="str">
        <f t="shared" si="220"/>
        <v>TRUE</v>
      </c>
      <c r="AG1312">
        <f t="shared" si="223"/>
        <v>24</v>
      </c>
      <c r="AH1312">
        <f t="shared" si="224"/>
        <v>50</v>
      </c>
      <c r="AI1312">
        <f t="shared" si="225"/>
        <v>128</v>
      </c>
      <c r="AJ1312" t="str">
        <f t="shared" si="226"/>
        <v>Saint-François-du-Lac</v>
      </c>
      <c r="AK1312">
        <f t="shared" si="227"/>
        <v>24996</v>
      </c>
      <c r="AL1312" t="str">
        <f t="shared" si="228"/>
        <v>2450128</v>
      </c>
      <c r="AN1312">
        <f t="shared" si="229"/>
        <v>21</v>
      </c>
      <c r="AO1312">
        <f t="shared" si="230"/>
        <v>2</v>
      </c>
    </row>
    <row r="1313" spans="1:41" x14ac:dyDescent="0.2">
      <c r="A1313" s="4"/>
      <c r="B1313" s="29"/>
      <c r="C1313" s="29"/>
      <c r="D1313" s="29"/>
      <c r="E1313" s="29"/>
      <c r="F1313" s="29"/>
      <c r="G1313" s="30" t="s">
        <v>1296</v>
      </c>
      <c r="H1313" s="30"/>
      <c r="I1313" s="30"/>
      <c r="J1313" s="30"/>
      <c r="K1313" s="30"/>
      <c r="L1313" s="30"/>
      <c r="M1313" s="30"/>
      <c r="N1313" s="30"/>
      <c r="O1313" s="30" t="s">
        <v>919</v>
      </c>
      <c r="P1313" s="30"/>
      <c r="Q1313" s="30"/>
      <c r="R1313" s="30"/>
      <c r="S1313" s="30"/>
      <c r="T1313" s="30"/>
      <c r="U1313" s="30"/>
      <c r="V1313" s="30"/>
      <c r="W1313" s="6">
        <v>24</v>
      </c>
      <c r="X1313" s="15">
        <v>42</v>
      </c>
      <c r="Y1313" s="31">
        <v>20</v>
      </c>
      <c r="Z1313" s="31"/>
      <c r="AC1313" t="str">
        <f t="shared" si="221"/>
        <v>Saint-François-Xavier-de-Brompton</v>
      </c>
      <c r="AD1313" t="str">
        <f t="shared" si="222"/>
        <v>PE</v>
      </c>
      <c r="AE1313" t="str">
        <f t="shared" si="220"/>
        <v>TRUE</v>
      </c>
      <c r="AG1313">
        <f t="shared" si="223"/>
        <v>24</v>
      </c>
      <c r="AH1313">
        <f t="shared" si="224"/>
        <v>42</v>
      </c>
      <c r="AI1313">
        <f t="shared" si="225"/>
        <v>20</v>
      </c>
      <c r="AJ1313" t="str">
        <f t="shared" si="226"/>
        <v>Saint-François-Xavier-de-Brompton</v>
      </c>
      <c r="AK1313">
        <f t="shared" si="227"/>
        <v>24996</v>
      </c>
      <c r="AL1313" t="str">
        <f t="shared" si="228"/>
        <v>2442020</v>
      </c>
      <c r="AN1313">
        <f t="shared" si="229"/>
        <v>33</v>
      </c>
      <c r="AO1313">
        <f t="shared" si="230"/>
        <v>2</v>
      </c>
    </row>
    <row r="1314" spans="1:41" x14ac:dyDescent="0.2">
      <c r="A1314" s="4"/>
      <c r="B1314" s="29"/>
      <c r="C1314" s="29"/>
      <c r="D1314" s="29"/>
      <c r="E1314" s="29"/>
      <c r="F1314" s="29"/>
      <c r="G1314" s="30" t="s">
        <v>1297</v>
      </c>
      <c r="H1314" s="30"/>
      <c r="I1314" s="30"/>
      <c r="J1314" s="30"/>
      <c r="K1314" s="30"/>
      <c r="L1314" s="30"/>
      <c r="M1314" s="30"/>
      <c r="N1314" s="30"/>
      <c r="O1314" s="30" t="s">
        <v>922</v>
      </c>
      <c r="P1314" s="30"/>
      <c r="Q1314" s="30"/>
      <c r="R1314" s="30"/>
      <c r="S1314" s="30"/>
      <c r="T1314" s="30"/>
      <c r="U1314" s="30"/>
      <c r="V1314" s="30"/>
      <c r="W1314" s="6">
        <v>24</v>
      </c>
      <c r="X1314" s="15">
        <v>93</v>
      </c>
      <c r="Y1314" s="31">
        <v>35</v>
      </c>
      <c r="Z1314" s="31"/>
      <c r="AC1314" t="str">
        <f t="shared" si="221"/>
        <v>Saint-Gédéon</v>
      </c>
      <c r="AD1314" t="str">
        <f t="shared" si="222"/>
        <v>MÉ</v>
      </c>
      <c r="AE1314" t="str">
        <f t="shared" si="220"/>
        <v>TRUE</v>
      </c>
      <c r="AG1314">
        <f t="shared" si="223"/>
        <v>24</v>
      </c>
      <c r="AH1314">
        <f t="shared" si="224"/>
        <v>93</v>
      </c>
      <c r="AI1314">
        <f t="shared" si="225"/>
        <v>35</v>
      </c>
      <c r="AJ1314" t="str">
        <f t="shared" si="226"/>
        <v>Saint-Gédéon</v>
      </c>
      <c r="AK1314">
        <f t="shared" si="227"/>
        <v>24996</v>
      </c>
      <c r="AL1314" t="str">
        <f t="shared" si="228"/>
        <v>2493035</v>
      </c>
      <c r="AN1314">
        <f t="shared" si="229"/>
        <v>12</v>
      </c>
      <c r="AO1314">
        <f t="shared" si="230"/>
        <v>2</v>
      </c>
    </row>
    <row r="1315" spans="1:41" x14ac:dyDescent="0.2">
      <c r="A1315" s="4"/>
      <c r="B1315" s="29"/>
      <c r="C1315" s="29"/>
      <c r="D1315" s="29"/>
      <c r="E1315" s="29"/>
      <c r="F1315" s="29"/>
      <c r="G1315" s="30" t="s">
        <v>1298</v>
      </c>
      <c r="H1315" s="30"/>
      <c r="I1315" s="30"/>
      <c r="J1315" s="30"/>
      <c r="K1315" s="30"/>
      <c r="L1315" s="30"/>
      <c r="M1315" s="30"/>
      <c r="N1315" s="30"/>
      <c r="O1315" s="30" t="s">
        <v>919</v>
      </c>
      <c r="P1315" s="30"/>
      <c r="Q1315" s="30"/>
      <c r="R1315" s="30"/>
      <c r="S1315" s="30"/>
      <c r="T1315" s="30"/>
      <c r="U1315" s="30"/>
      <c r="V1315" s="30"/>
      <c r="W1315" s="6">
        <v>24</v>
      </c>
      <c r="X1315" s="15">
        <v>53</v>
      </c>
      <c r="Y1315" s="31">
        <v>85</v>
      </c>
      <c r="Z1315" s="31"/>
      <c r="AC1315" t="str">
        <f t="shared" si="221"/>
        <v>Saint-Gérard-Majella</v>
      </c>
      <c r="AD1315" t="str">
        <f t="shared" si="222"/>
        <v>PE</v>
      </c>
      <c r="AE1315" t="str">
        <f t="shared" si="220"/>
        <v>TRUE</v>
      </c>
      <c r="AG1315">
        <f t="shared" si="223"/>
        <v>24</v>
      </c>
      <c r="AH1315">
        <f t="shared" si="224"/>
        <v>53</v>
      </c>
      <c r="AI1315">
        <f t="shared" si="225"/>
        <v>85</v>
      </c>
      <c r="AJ1315" t="str">
        <f t="shared" si="226"/>
        <v>Saint-Gérard-Majella</v>
      </c>
      <c r="AK1315">
        <f t="shared" si="227"/>
        <v>24996</v>
      </c>
      <c r="AL1315" t="str">
        <f t="shared" si="228"/>
        <v>2453085</v>
      </c>
      <c r="AN1315">
        <f t="shared" si="229"/>
        <v>20</v>
      </c>
      <c r="AO1315">
        <f t="shared" si="230"/>
        <v>2</v>
      </c>
    </row>
    <row r="1316" spans="1:41" x14ac:dyDescent="0.2">
      <c r="A1316" s="4"/>
      <c r="B1316" s="29"/>
      <c r="C1316" s="29"/>
      <c r="D1316" s="29"/>
      <c r="E1316" s="29"/>
      <c r="F1316" s="29"/>
      <c r="G1316" s="30" t="s">
        <v>1299</v>
      </c>
      <c r="H1316" s="30"/>
      <c r="I1316" s="30"/>
      <c r="J1316" s="30"/>
      <c r="K1316" s="30"/>
      <c r="L1316" s="30"/>
      <c r="M1316" s="30"/>
      <c r="N1316" s="30"/>
      <c r="O1316" s="30" t="s">
        <v>919</v>
      </c>
      <c r="P1316" s="30"/>
      <c r="Q1316" s="30"/>
      <c r="R1316" s="30"/>
      <c r="S1316" s="30"/>
      <c r="T1316" s="30"/>
      <c r="U1316" s="30"/>
      <c r="V1316" s="30"/>
      <c r="W1316" s="6">
        <v>24</v>
      </c>
      <c r="X1316" s="15">
        <v>14</v>
      </c>
      <c r="Y1316" s="31">
        <v>45</v>
      </c>
      <c r="Z1316" s="31"/>
      <c r="AC1316" t="str">
        <f t="shared" si="221"/>
        <v>Saint-Germain</v>
      </c>
      <c r="AD1316" t="str">
        <f t="shared" si="222"/>
        <v>PE</v>
      </c>
      <c r="AE1316" t="str">
        <f t="shared" si="220"/>
        <v>TRUE</v>
      </c>
      <c r="AG1316">
        <f t="shared" si="223"/>
        <v>24</v>
      </c>
      <c r="AH1316">
        <f t="shared" si="224"/>
        <v>14</v>
      </c>
      <c r="AI1316">
        <f t="shared" si="225"/>
        <v>45</v>
      </c>
      <c r="AJ1316" t="str">
        <f t="shared" si="226"/>
        <v>Saint-Germain</v>
      </c>
      <c r="AK1316">
        <f t="shared" si="227"/>
        <v>24996</v>
      </c>
      <c r="AL1316" t="str">
        <f t="shared" si="228"/>
        <v>2414045</v>
      </c>
      <c r="AN1316">
        <f t="shared" si="229"/>
        <v>13</v>
      </c>
      <c r="AO1316">
        <f t="shared" si="230"/>
        <v>2</v>
      </c>
    </row>
    <row r="1317" spans="1:41" x14ac:dyDescent="0.2">
      <c r="A1317" s="4"/>
      <c r="B1317" s="29"/>
      <c r="C1317" s="29"/>
      <c r="D1317" s="29"/>
      <c r="E1317" s="29"/>
      <c r="F1317" s="29"/>
      <c r="G1317" s="30" t="s">
        <v>1300</v>
      </c>
      <c r="H1317" s="30"/>
      <c r="I1317" s="30"/>
      <c r="J1317" s="30"/>
      <c r="K1317" s="30"/>
      <c r="L1317" s="30"/>
      <c r="M1317" s="30"/>
      <c r="N1317" s="30"/>
      <c r="O1317" s="30" t="s">
        <v>922</v>
      </c>
      <c r="P1317" s="30"/>
      <c r="Q1317" s="30"/>
      <c r="R1317" s="30"/>
      <c r="S1317" s="30"/>
      <c r="T1317" s="30"/>
      <c r="U1317" s="30"/>
      <c r="V1317" s="30"/>
      <c r="W1317" s="6">
        <v>24</v>
      </c>
      <c r="X1317" s="15">
        <v>93</v>
      </c>
      <c r="Y1317" s="31">
        <v>70</v>
      </c>
      <c r="Z1317" s="31"/>
      <c r="AC1317" t="str">
        <f t="shared" si="221"/>
        <v>Saint-Henri-de-Taillon</v>
      </c>
      <c r="AD1317" t="str">
        <f t="shared" si="222"/>
        <v>MÉ</v>
      </c>
      <c r="AE1317" t="str">
        <f t="shared" si="220"/>
        <v>TRUE</v>
      </c>
      <c r="AG1317">
        <f t="shared" si="223"/>
        <v>24</v>
      </c>
      <c r="AH1317">
        <f t="shared" si="224"/>
        <v>93</v>
      </c>
      <c r="AI1317">
        <f t="shared" si="225"/>
        <v>70</v>
      </c>
      <c r="AJ1317" t="str">
        <f t="shared" si="226"/>
        <v>Saint-Henri-de-Taillon</v>
      </c>
      <c r="AK1317">
        <f t="shared" si="227"/>
        <v>24996</v>
      </c>
      <c r="AL1317" t="str">
        <f t="shared" si="228"/>
        <v>2493070</v>
      </c>
      <c r="AN1317">
        <f t="shared" si="229"/>
        <v>22</v>
      </c>
      <c r="AO1317">
        <f t="shared" si="230"/>
        <v>2</v>
      </c>
    </row>
    <row r="1318" spans="1:41" x14ac:dyDescent="0.2">
      <c r="A1318" s="4"/>
      <c r="B1318" s="29"/>
      <c r="C1318" s="29"/>
      <c r="D1318" s="29"/>
      <c r="E1318" s="29"/>
      <c r="F1318" s="29"/>
      <c r="G1318" s="30" t="s">
        <v>1301</v>
      </c>
      <c r="H1318" s="30"/>
      <c r="I1318" s="30"/>
      <c r="J1318" s="30"/>
      <c r="K1318" s="30"/>
      <c r="L1318" s="30"/>
      <c r="M1318" s="30"/>
      <c r="N1318" s="30"/>
      <c r="O1318" s="30" t="s">
        <v>922</v>
      </c>
      <c r="P1318" s="30"/>
      <c r="Q1318" s="30"/>
      <c r="R1318" s="30"/>
      <c r="S1318" s="30"/>
      <c r="T1318" s="30"/>
      <c r="U1318" s="30"/>
      <c r="V1318" s="30"/>
      <c r="W1318" s="6">
        <v>24</v>
      </c>
      <c r="X1318" s="15">
        <v>75</v>
      </c>
      <c r="Y1318" s="31">
        <v>45</v>
      </c>
      <c r="Z1318" s="31"/>
      <c r="AC1318" t="str">
        <f t="shared" si="221"/>
        <v>Saint-Hippolyte</v>
      </c>
      <c r="AD1318" t="str">
        <f t="shared" si="222"/>
        <v>MÉ</v>
      </c>
      <c r="AE1318" t="str">
        <f t="shared" si="220"/>
        <v>TRUE</v>
      </c>
      <c r="AG1318">
        <f t="shared" si="223"/>
        <v>24</v>
      </c>
      <c r="AH1318">
        <f t="shared" si="224"/>
        <v>75</v>
      </c>
      <c r="AI1318">
        <f t="shared" si="225"/>
        <v>45</v>
      </c>
      <c r="AJ1318" t="str">
        <f t="shared" si="226"/>
        <v>Saint-Hippolyte</v>
      </c>
      <c r="AK1318">
        <f t="shared" si="227"/>
        <v>24996</v>
      </c>
      <c r="AL1318" t="str">
        <f t="shared" si="228"/>
        <v>2475045</v>
      </c>
      <c r="AN1318">
        <f t="shared" si="229"/>
        <v>15</v>
      </c>
      <c r="AO1318">
        <f t="shared" si="230"/>
        <v>2</v>
      </c>
    </row>
    <row r="1319" spans="1:41" x14ac:dyDescent="0.2">
      <c r="A1319" s="4"/>
      <c r="B1319" s="29"/>
      <c r="C1319" s="29"/>
      <c r="D1319" s="29"/>
      <c r="E1319" s="29"/>
      <c r="F1319" s="29"/>
      <c r="G1319" s="30" t="s">
        <v>1302</v>
      </c>
      <c r="H1319" s="30"/>
      <c r="I1319" s="30"/>
      <c r="J1319" s="30"/>
      <c r="K1319" s="30"/>
      <c r="L1319" s="30"/>
      <c r="M1319" s="30"/>
      <c r="N1319" s="30"/>
      <c r="O1319" s="30" t="s">
        <v>922</v>
      </c>
      <c r="P1319" s="30"/>
      <c r="Q1319" s="30"/>
      <c r="R1319" s="30"/>
      <c r="S1319" s="30"/>
      <c r="T1319" s="30"/>
      <c r="U1319" s="30"/>
      <c r="V1319" s="30"/>
      <c r="W1319" s="6">
        <v>24</v>
      </c>
      <c r="X1319" s="15">
        <v>54</v>
      </c>
      <c r="Y1319" s="47">
        <v>100</v>
      </c>
      <c r="Z1319" s="47"/>
      <c r="AC1319" t="str">
        <f t="shared" si="221"/>
        <v>Saint-Hugues</v>
      </c>
      <c r="AD1319" t="str">
        <f t="shared" si="222"/>
        <v>MÉ</v>
      </c>
      <c r="AE1319" t="str">
        <f t="shared" si="220"/>
        <v>TRUE</v>
      </c>
      <c r="AG1319">
        <f t="shared" si="223"/>
        <v>24</v>
      </c>
      <c r="AH1319">
        <f t="shared" si="224"/>
        <v>54</v>
      </c>
      <c r="AI1319">
        <f t="shared" si="225"/>
        <v>100</v>
      </c>
      <c r="AJ1319" t="str">
        <f t="shared" si="226"/>
        <v>Saint-Hugues</v>
      </c>
      <c r="AK1319">
        <f t="shared" si="227"/>
        <v>24996</v>
      </c>
      <c r="AL1319" t="str">
        <f t="shared" si="228"/>
        <v>2454100</v>
      </c>
      <c r="AN1319">
        <f t="shared" si="229"/>
        <v>12</v>
      </c>
      <c r="AO1319">
        <f t="shared" si="230"/>
        <v>2</v>
      </c>
    </row>
    <row r="1320" spans="1:41" x14ac:dyDescent="0.2">
      <c r="A1320" s="4"/>
      <c r="B1320" s="29"/>
      <c r="C1320" s="29"/>
      <c r="D1320" s="29"/>
      <c r="E1320" s="29"/>
      <c r="F1320" s="29"/>
      <c r="G1320" s="30" t="s">
        <v>1303</v>
      </c>
      <c r="H1320" s="30"/>
      <c r="I1320" s="30"/>
      <c r="J1320" s="30"/>
      <c r="K1320" s="30"/>
      <c r="L1320" s="30"/>
      <c r="M1320" s="30"/>
      <c r="N1320" s="30"/>
      <c r="O1320" s="30" t="s">
        <v>919</v>
      </c>
      <c r="P1320" s="30"/>
      <c r="Q1320" s="30"/>
      <c r="R1320" s="30"/>
      <c r="S1320" s="30"/>
      <c r="T1320" s="30"/>
      <c r="U1320" s="30"/>
      <c r="V1320" s="30"/>
      <c r="W1320" s="6">
        <v>24</v>
      </c>
      <c r="X1320" s="15">
        <v>52</v>
      </c>
      <c r="Y1320" s="31">
        <v>45</v>
      </c>
      <c r="Z1320" s="31"/>
      <c r="AC1320" t="str">
        <f t="shared" si="221"/>
        <v>Saint-Ignace-de-Loyola</v>
      </c>
      <c r="AD1320" t="str">
        <f t="shared" si="222"/>
        <v>PE</v>
      </c>
      <c r="AE1320" t="str">
        <f t="shared" si="220"/>
        <v>TRUE</v>
      </c>
      <c r="AG1320">
        <f t="shared" si="223"/>
        <v>24</v>
      </c>
      <c r="AH1320">
        <f t="shared" si="224"/>
        <v>52</v>
      </c>
      <c r="AI1320">
        <f t="shared" si="225"/>
        <v>45</v>
      </c>
      <c r="AJ1320" t="str">
        <f t="shared" si="226"/>
        <v>Saint-Ignace-de-Loyola</v>
      </c>
      <c r="AK1320">
        <f t="shared" si="227"/>
        <v>24996</v>
      </c>
      <c r="AL1320" t="str">
        <f t="shared" si="228"/>
        <v>2452045</v>
      </c>
      <c r="AN1320">
        <f t="shared" si="229"/>
        <v>22</v>
      </c>
      <c r="AO1320">
        <f t="shared" si="230"/>
        <v>2</v>
      </c>
    </row>
    <row r="1321" spans="1:41" x14ac:dyDescent="0.2">
      <c r="A1321" s="4"/>
      <c r="B1321" s="29"/>
      <c r="C1321" s="29"/>
      <c r="D1321" s="29"/>
      <c r="E1321" s="29"/>
      <c r="F1321" s="29"/>
      <c r="G1321" s="30" t="s">
        <v>686</v>
      </c>
      <c r="H1321" s="30"/>
      <c r="I1321" s="30"/>
      <c r="J1321" s="30"/>
      <c r="K1321" s="30"/>
      <c r="L1321" s="30"/>
      <c r="M1321" s="30"/>
      <c r="N1321" s="30"/>
      <c r="O1321" s="30" t="s">
        <v>922</v>
      </c>
      <c r="P1321" s="30"/>
      <c r="Q1321" s="30"/>
      <c r="R1321" s="30"/>
      <c r="S1321" s="30"/>
      <c r="T1321" s="30"/>
      <c r="U1321" s="30"/>
      <c r="V1321" s="30"/>
      <c r="W1321" s="6">
        <v>24</v>
      </c>
      <c r="X1321" s="15">
        <v>63</v>
      </c>
      <c r="Y1321" s="31">
        <v>13</v>
      </c>
      <c r="Z1321" s="31"/>
      <c r="AC1321" t="str">
        <f t="shared" si="221"/>
        <v>Saint-Jacques</v>
      </c>
      <c r="AD1321" t="str">
        <f t="shared" si="222"/>
        <v>MÉ</v>
      </c>
      <c r="AE1321" t="str">
        <f t="shared" si="220"/>
        <v>TRUE</v>
      </c>
      <c r="AG1321">
        <f t="shared" si="223"/>
        <v>24</v>
      </c>
      <c r="AH1321">
        <f t="shared" si="224"/>
        <v>63</v>
      </c>
      <c r="AI1321">
        <f t="shared" si="225"/>
        <v>13</v>
      </c>
      <c r="AJ1321" t="str">
        <f t="shared" si="226"/>
        <v>Saint-Jacques</v>
      </c>
      <c r="AK1321">
        <f t="shared" si="227"/>
        <v>24996</v>
      </c>
      <c r="AL1321" t="str">
        <f t="shared" si="228"/>
        <v>2463013</v>
      </c>
      <c r="AN1321">
        <f t="shared" si="229"/>
        <v>13</v>
      </c>
      <c r="AO1321">
        <f t="shared" si="230"/>
        <v>2</v>
      </c>
    </row>
    <row r="1322" spans="1:41" x14ac:dyDescent="0.2">
      <c r="A1322" s="4"/>
      <c r="B1322" s="29"/>
      <c r="C1322" s="29"/>
      <c r="D1322" s="29"/>
      <c r="E1322" s="29"/>
      <c r="F1322" s="29"/>
      <c r="G1322" s="30" t="s">
        <v>1304</v>
      </c>
      <c r="H1322" s="30"/>
      <c r="I1322" s="30"/>
      <c r="J1322" s="30"/>
      <c r="K1322" s="30"/>
      <c r="L1322" s="30"/>
      <c r="M1322" s="30"/>
      <c r="N1322" s="30"/>
      <c r="O1322" s="30" t="s">
        <v>919</v>
      </c>
      <c r="P1322" s="30"/>
      <c r="Q1322" s="30"/>
      <c r="R1322" s="30"/>
      <c r="S1322" s="30"/>
      <c r="T1322" s="30"/>
      <c r="U1322" s="30"/>
      <c r="V1322" s="30"/>
      <c r="W1322" s="6">
        <v>24</v>
      </c>
      <c r="X1322" s="15">
        <v>68</v>
      </c>
      <c r="Y1322" s="31">
        <v>40</v>
      </c>
      <c r="Z1322" s="31"/>
      <c r="AC1322" t="str">
        <f t="shared" si="221"/>
        <v>Saint-Jacques-le-Mineur</v>
      </c>
      <c r="AD1322" t="str">
        <f t="shared" si="222"/>
        <v>PE</v>
      </c>
      <c r="AE1322" t="str">
        <f t="shared" si="220"/>
        <v>TRUE</v>
      </c>
      <c r="AG1322">
        <f t="shared" si="223"/>
        <v>24</v>
      </c>
      <c r="AH1322">
        <f t="shared" si="224"/>
        <v>68</v>
      </c>
      <c r="AI1322">
        <f t="shared" si="225"/>
        <v>40</v>
      </c>
      <c r="AJ1322" t="str">
        <f t="shared" si="226"/>
        <v>Saint-Jacques-le-Mineur</v>
      </c>
      <c r="AK1322">
        <f t="shared" si="227"/>
        <v>24996</v>
      </c>
      <c r="AL1322" t="str">
        <f t="shared" si="228"/>
        <v>2468040</v>
      </c>
      <c r="AN1322">
        <f t="shared" si="229"/>
        <v>23</v>
      </c>
      <c r="AO1322">
        <f t="shared" si="230"/>
        <v>2</v>
      </c>
    </row>
    <row r="1323" spans="1:41" x14ac:dyDescent="0.2">
      <c r="A1323" s="4"/>
      <c r="B1323" s="29"/>
      <c r="C1323" s="29"/>
      <c r="D1323" s="29"/>
      <c r="E1323" s="29"/>
      <c r="F1323" s="29"/>
      <c r="G1323" s="30" t="s">
        <v>1305</v>
      </c>
      <c r="H1323" s="30"/>
      <c r="I1323" s="30"/>
      <c r="J1323" s="30"/>
      <c r="K1323" s="30"/>
      <c r="L1323" s="30"/>
      <c r="M1323" s="30"/>
      <c r="N1323" s="30"/>
      <c r="O1323" s="30" t="s">
        <v>922</v>
      </c>
      <c r="P1323" s="30"/>
      <c r="Q1323" s="30"/>
      <c r="R1323" s="30"/>
      <c r="S1323" s="30"/>
      <c r="T1323" s="30"/>
      <c r="U1323" s="30"/>
      <c r="V1323" s="30"/>
      <c r="W1323" s="6">
        <v>24</v>
      </c>
      <c r="X1323" s="15">
        <v>57</v>
      </c>
      <c r="Y1323" s="31">
        <v>33</v>
      </c>
      <c r="Z1323" s="31"/>
      <c r="AC1323" t="str">
        <f t="shared" si="221"/>
        <v>Saint-Jean-Baptiste</v>
      </c>
      <c r="AD1323" t="str">
        <f t="shared" si="222"/>
        <v>MÉ</v>
      </c>
      <c r="AE1323" t="str">
        <f t="shared" si="220"/>
        <v>TRUE</v>
      </c>
      <c r="AG1323">
        <f t="shared" si="223"/>
        <v>24</v>
      </c>
      <c r="AH1323">
        <f t="shared" si="224"/>
        <v>57</v>
      </c>
      <c r="AI1323">
        <f t="shared" si="225"/>
        <v>33</v>
      </c>
      <c r="AJ1323" t="str">
        <f t="shared" si="226"/>
        <v>Saint-Jean-Baptiste</v>
      </c>
      <c r="AK1323">
        <f t="shared" si="227"/>
        <v>24996</v>
      </c>
      <c r="AL1323" t="str">
        <f t="shared" si="228"/>
        <v>2457033</v>
      </c>
      <c r="AN1323">
        <f t="shared" si="229"/>
        <v>19</v>
      </c>
      <c r="AO1323">
        <f t="shared" si="230"/>
        <v>2</v>
      </c>
    </row>
    <row r="1324" spans="1:41" x14ac:dyDescent="0.2">
      <c r="A1324" s="4"/>
      <c r="B1324" s="29"/>
      <c r="C1324" s="29"/>
      <c r="D1324" s="29"/>
      <c r="E1324" s="29"/>
      <c r="F1324" s="29"/>
      <c r="G1324" s="30" t="s">
        <v>1306</v>
      </c>
      <c r="H1324" s="30"/>
      <c r="I1324" s="30"/>
      <c r="J1324" s="30"/>
      <c r="K1324" s="30"/>
      <c r="L1324" s="30"/>
      <c r="M1324" s="30"/>
      <c r="N1324" s="30"/>
      <c r="O1324" s="30" t="s">
        <v>922</v>
      </c>
      <c r="P1324" s="30"/>
      <c r="Q1324" s="30"/>
      <c r="R1324" s="30"/>
      <c r="S1324" s="30"/>
      <c r="T1324" s="30"/>
      <c r="U1324" s="30"/>
      <c r="V1324" s="30"/>
      <c r="W1324" s="6">
        <v>24</v>
      </c>
      <c r="X1324" s="15">
        <v>31</v>
      </c>
      <c r="Y1324" s="47">
        <v>100</v>
      </c>
      <c r="Z1324" s="47"/>
      <c r="AC1324" t="str">
        <f t="shared" si="221"/>
        <v>Saint-Jean-de-Brébeuf</v>
      </c>
      <c r="AD1324" t="str">
        <f t="shared" si="222"/>
        <v>MÉ</v>
      </c>
      <c r="AE1324" t="str">
        <f t="shared" si="220"/>
        <v>TRUE</v>
      </c>
      <c r="AG1324">
        <f t="shared" si="223"/>
        <v>24</v>
      </c>
      <c r="AH1324">
        <f t="shared" si="224"/>
        <v>31</v>
      </c>
      <c r="AI1324">
        <f t="shared" si="225"/>
        <v>100</v>
      </c>
      <c r="AJ1324" t="str">
        <f t="shared" si="226"/>
        <v>Saint-Jean-de-Brébeuf</v>
      </c>
      <c r="AK1324">
        <f t="shared" si="227"/>
        <v>24996</v>
      </c>
      <c r="AL1324" t="str">
        <f t="shared" si="228"/>
        <v>2431100</v>
      </c>
      <c r="AN1324">
        <f t="shared" si="229"/>
        <v>21</v>
      </c>
      <c r="AO1324">
        <f t="shared" si="230"/>
        <v>2</v>
      </c>
    </row>
    <row r="1325" spans="1:41" x14ac:dyDescent="0.2">
      <c r="A1325" s="4"/>
      <c r="B1325" s="29"/>
      <c r="C1325" s="29"/>
      <c r="D1325" s="29"/>
      <c r="E1325" s="29"/>
      <c r="F1325" s="29"/>
      <c r="G1325" s="30" t="s">
        <v>1307</v>
      </c>
      <c r="H1325" s="30"/>
      <c r="I1325" s="30"/>
      <c r="J1325" s="30"/>
      <c r="K1325" s="30"/>
      <c r="L1325" s="30"/>
      <c r="M1325" s="30"/>
      <c r="N1325" s="30"/>
      <c r="O1325" s="30" t="s">
        <v>919</v>
      </c>
      <c r="P1325" s="30"/>
      <c r="Q1325" s="30"/>
      <c r="R1325" s="30"/>
      <c r="S1325" s="30"/>
      <c r="T1325" s="30"/>
      <c r="U1325" s="30"/>
      <c r="V1325" s="30"/>
      <c r="W1325" s="6">
        <v>24</v>
      </c>
      <c r="X1325" s="7">
        <v>8</v>
      </c>
      <c r="Y1325" s="31">
        <v>10</v>
      </c>
      <c r="Z1325" s="31"/>
      <c r="AC1325" t="str">
        <f t="shared" si="221"/>
        <v>Saint-Jean-de-Cherbourg</v>
      </c>
      <c r="AD1325" t="str">
        <f t="shared" si="222"/>
        <v>PE</v>
      </c>
      <c r="AE1325" t="str">
        <f t="shared" si="220"/>
        <v>TRUE</v>
      </c>
      <c r="AG1325">
        <f t="shared" si="223"/>
        <v>24</v>
      </c>
      <c r="AH1325">
        <f t="shared" si="224"/>
        <v>8</v>
      </c>
      <c r="AI1325">
        <f t="shared" si="225"/>
        <v>10</v>
      </c>
      <c r="AJ1325" t="str">
        <f t="shared" si="226"/>
        <v>Saint-Jean-de-Cherbourg</v>
      </c>
      <c r="AK1325">
        <f t="shared" si="227"/>
        <v>24996</v>
      </c>
      <c r="AL1325" t="str">
        <f t="shared" si="228"/>
        <v>2408010</v>
      </c>
      <c r="AN1325">
        <f t="shared" si="229"/>
        <v>23</v>
      </c>
      <c r="AO1325">
        <f t="shared" si="230"/>
        <v>2</v>
      </c>
    </row>
    <row r="1326" spans="1:41" x14ac:dyDescent="0.2">
      <c r="A1326" s="4"/>
      <c r="B1326" s="29"/>
      <c r="C1326" s="29"/>
      <c r="D1326" s="29"/>
      <c r="E1326" s="29"/>
      <c r="F1326" s="29"/>
      <c r="G1326" s="30" t="s">
        <v>1308</v>
      </c>
      <c r="H1326" s="30"/>
      <c r="I1326" s="30"/>
      <c r="J1326" s="30"/>
      <c r="K1326" s="30"/>
      <c r="L1326" s="30"/>
      <c r="M1326" s="30"/>
      <c r="N1326" s="30"/>
      <c r="O1326" s="30" t="s">
        <v>922</v>
      </c>
      <c r="P1326" s="30"/>
      <c r="Q1326" s="30"/>
      <c r="R1326" s="30"/>
      <c r="S1326" s="30"/>
      <c r="T1326" s="30"/>
      <c r="U1326" s="30"/>
      <c r="V1326" s="30"/>
      <c r="W1326" s="6">
        <v>24</v>
      </c>
      <c r="X1326" s="15">
        <v>62</v>
      </c>
      <c r="Y1326" s="31">
        <v>15</v>
      </c>
      <c r="Z1326" s="31"/>
      <c r="AC1326" t="str">
        <f t="shared" si="221"/>
        <v>Saint-Jean-de-Matha</v>
      </c>
      <c r="AD1326" t="str">
        <f t="shared" si="222"/>
        <v>MÉ</v>
      </c>
      <c r="AE1326" t="str">
        <f t="shared" si="220"/>
        <v>TRUE</v>
      </c>
      <c r="AG1326">
        <f t="shared" si="223"/>
        <v>24</v>
      </c>
      <c r="AH1326">
        <f t="shared" si="224"/>
        <v>62</v>
      </c>
      <c r="AI1326">
        <f t="shared" si="225"/>
        <v>15</v>
      </c>
      <c r="AJ1326" t="str">
        <f t="shared" si="226"/>
        <v>Saint-Jean-de-Matha</v>
      </c>
      <c r="AK1326">
        <f t="shared" si="227"/>
        <v>24996</v>
      </c>
      <c r="AL1326" t="str">
        <f t="shared" si="228"/>
        <v>2462015</v>
      </c>
      <c r="AN1326">
        <f t="shared" si="229"/>
        <v>19</v>
      </c>
      <c r="AO1326">
        <f t="shared" si="230"/>
        <v>2</v>
      </c>
    </row>
    <row r="1327" spans="1:41" x14ac:dyDescent="0.2">
      <c r="A1327" s="4"/>
      <c r="B1327" s="29"/>
      <c r="C1327" s="29"/>
      <c r="D1327" s="29"/>
      <c r="E1327" s="29"/>
      <c r="F1327" s="29"/>
      <c r="G1327" s="30" t="s">
        <v>1309</v>
      </c>
      <c r="H1327" s="30"/>
      <c r="I1327" s="30"/>
      <c r="J1327" s="30"/>
      <c r="K1327" s="30"/>
      <c r="L1327" s="30"/>
      <c r="M1327" s="30"/>
      <c r="N1327" s="30"/>
      <c r="O1327" s="30" t="s">
        <v>922</v>
      </c>
      <c r="P1327" s="30"/>
      <c r="Q1327" s="30"/>
      <c r="R1327" s="30"/>
      <c r="S1327" s="30"/>
      <c r="T1327" s="30"/>
      <c r="U1327" s="30"/>
      <c r="V1327" s="30"/>
      <c r="W1327" s="6">
        <v>24</v>
      </c>
      <c r="X1327" s="15">
        <v>54</v>
      </c>
      <c r="Y1327" s="47">
        <v>110</v>
      </c>
      <c r="Z1327" s="47"/>
      <c r="AC1327" t="str">
        <f t="shared" si="221"/>
        <v>Saint-Jude</v>
      </c>
      <c r="AD1327" t="str">
        <f t="shared" si="222"/>
        <v>MÉ</v>
      </c>
      <c r="AE1327" t="str">
        <f t="shared" si="220"/>
        <v>TRUE</v>
      </c>
      <c r="AG1327">
        <f t="shared" si="223"/>
        <v>24</v>
      </c>
      <c r="AH1327">
        <f t="shared" si="224"/>
        <v>54</v>
      </c>
      <c r="AI1327">
        <f t="shared" si="225"/>
        <v>110</v>
      </c>
      <c r="AJ1327" t="str">
        <f t="shared" si="226"/>
        <v>Saint-Jude</v>
      </c>
      <c r="AK1327">
        <f t="shared" si="227"/>
        <v>24996</v>
      </c>
      <c r="AL1327" t="str">
        <f t="shared" si="228"/>
        <v>2454110</v>
      </c>
      <c r="AN1327">
        <f t="shared" si="229"/>
        <v>10</v>
      </c>
      <c r="AO1327">
        <f t="shared" si="230"/>
        <v>2</v>
      </c>
    </row>
    <row r="1328" spans="1:41" x14ac:dyDescent="0.2">
      <c r="A1328" s="4"/>
      <c r="B1328" s="29"/>
      <c r="C1328" s="29"/>
      <c r="D1328" s="29"/>
      <c r="E1328" s="29"/>
      <c r="F1328" s="29"/>
      <c r="G1328" s="30" t="s">
        <v>1310</v>
      </c>
      <c r="H1328" s="30"/>
      <c r="I1328" s="30"/>
      <c r="J1328" s="30"/>
      <c r="K1328" s="30"/>
      <c r="L1328" s="30"/>
      <c r="M1328" s="30"/>
      <c r="N1328" s="30"/>
      <c r="O1328" s="30" t="s">
        <v>919</v>
      </c>
      <c r="P1328" s="30"/>
      <c r="Q1328" s="30"/>
      <c r="R1328" s="30"/>
      <c r="S1328" s="30"/>
      <c r="T1328" s="30"/>
      <c r="U1328" s="30"/>
      <c r="V1328" s="30"/>
      <c r="W1328" s="6">
        <v>24</v>
      </c>
      <c r="X1328" s="7">
        <v>8</v>
      </c>
      <c r="Y1328" s="31">
        <v>65</v>
      </c>
      <c r="Z1328" s="31"/>
      <c r="AC1328" t="str">
        <f t="shared" si="221"/>
        <v>Saint-Léandre</v>
      </c>
      <c r="AD1328" t="str">
        <f t="shared" si="222"/>
        <v>PE</v>
      </c>
      <c r="AE1328" t="str">
        <f t="shared" si="220"/>
        <v>TRUE</v>
      </c>
      <c r="AG1328">
        <f t="shared" si="223"/>
        <v>24</v>
      </c>
      <c r="AH1328">
        <f t="shared" si="224"/>
        <v>8</v>
      </c>
      <c r="AI1328">
        <f t="shared" si="225"/>
        <v>65</v>
      </c>
      <c r="AJ1328" t="str">
        <f t="shared" si="226"/>
        <v>Saint-Léandre</v>
      </c>
      <c r="AK1328">
        <f t="shared" si="227"/>
        <v>24996</v>
      </c>
      <c r="AL1328" t="str">
        <f t="shared" si="228"/>
        <v>2408065</v>
      </c>
      <c r="AN1328">
        <f t="shared" si="229"/>
        <v>13</v>
      </c>
      <c r="AO1328">
        <f t="shared" si="230"/>
        <v>2</v>
      </c>
    </row>
    <row r="1329" spans="1:41" x14ac:dyDescent="0.2">
      <c r="A1329" s="4"/>
      <c r="B1329" s="29"/>
      <c r="C1329" s="29"/>
      <c r="D1329" s="29"/>
      <c r="E1329" s="29"/>
      <c r="F1329" s="29"/>
      <c r="G1329" s="30" t="s">
        <v>1311</v>
      </c>
      <c r="H1329" s="30"/>
      <c r="I1329" s="30"/>
      <c r="J1329" s="30"/>
      <c r="K1329" s="30"/>
      <c r="L1329" s="30"/>
      <c r="M1329" s="30"/>
      <c r="N1329" s="30"/>
      <c r="O1329" s="30" t="s">
        <v>922</v>
      </c>
      <c r="P1329" s="30"/>
      <c r="Q1329" s="30"/>
      <c r="R1329" s="30"/>
      <c r="S1329" s="30"/>
      <c r="T1329" s="30"/>
      <c r="U1329" s="30"/>
      <c r="V1329" s="30"/>
      <c r="W1329" s="6">
        <v>24</v>
      </c>
      <c r="X1329" s="15">
        <v>54</v>
      </c>
      <c r="Y1329" s="31">
        <v>72</v>
      </c>
      <c r="Z1329" s="31"/>
      <c r="AC1329" t="str">
        <f t="shared" si="221"/>
        <v>Saint-Liboire</v>
      </c>
      <c r="AD1329" t="str">
        <f t="shared" si="222"/>
        <v>MÉ</v>
      </c>
      <c r="AE1329" t="str">
        <f t="shared" si="220"/>
        <v>TRUE</v>
      </c>
      <c r="AG1329">
        <f t="shared" si="223"/>
        <v>24</v>
      </c>
      <c r="AH1329">
        <f t="shared" si="224"/>
        <v>54</v>
      </c>
      <c r="AI1329">
        <f t="shared" si="225"/>
        <v>72</v>
      </c>
      <c r="AJ1329" t="str">
        <f t="shared" si="226"/>
        <v>Saint-Liboire</v>
      </c>
      <c r="AK1329">
        <f t="shared" si="227"/>
        <v>24996</v>
      </c>
      <c r="AL1329" t="str">
        <f t="shared" si="228"/>
        <v>2454072</v>
      </c>
      <c r="AN1329">
        <f t="shared" si="229"/>
        <v>13</v>
      </c>
      <c r="AO1329">
        <f t="shared" si="230"/>
        <v>2</v>
      </c>
    </row>
    <row r="1330" spans="1:41" x14ac:dyDescent="0.2">
      <c r="A1330" s="4"/>
      <c r="B1330" s="29"/>
      <c r="C1330" s="29"/>
      <c r="D1330" s="29"/>
      <c r="E1330" s="29"/>
      <c r="F1330" s="29"/>
      <c r="G1330" s="30" t="s">
        <v>1312</v>
      </c>
      <c r="H1330" s="30"/>
      <c r="I1330" s="30"/>
      <c r="J1330" s="30"/>
      <c r="K1330" s="30"/>
      <c r="L1330" s="30"/>
      <c r="M1330" s="30"/>
      <c r="N1330" s="30"/>
      <c r="O1330" s="30" t="s">
        <v>919</v>
      </c>
      <c r="P1330" s="30"/>
      <c r="Q1330" s="30"/>
      <c r="R1330" s="30"/>
      <c r="S1330" s="30"/>
      <c r="T1330" s="30"/>
      <c r="U1330" s="30"/>
      <c r="V1330" s="30"/>
      <c r="W1330" s="6">
        <v>24</v>
      </c>
      <c r="X1330" s="15">
        <v>63</v>
      </c>
      <c r="Y1330" s="31">
        <v>65</v>
      </c>
      <c r="Z1330" s="31"/>
      <c r="AC1330" t="str">
        <f t="shared" si="221"/>
        <v>Saint-Liguori</v>
      </c>
      <c r="AD1330" t="str">
        <f t="shared" si="222"/>
        <v>PE</v>
      </c>
      <c r="AE1330" t="str">
        <f t="shared" si="220"/>
        <v>TRUE</v>
      </c>
      <c r="AG1330">
        <f t="shared" si="223"/>
        <v>24</v>
      </c>
      <c r="AH1330">
        <f t="shared" si="224"/>
        <v>63</v>
      </c>
      <c r="AI1330">
        <f t="shared" si="225"/>
        <v>65</v>
      </c>
      <c r="AJ1330" t="str">
        <f t="shared" si="226"/>
        <v>Saint-Liguori</v>
      </c>
      <c r="AK1330">
        <f t="shared" si="227"/>
        <v>24996</v>
      </c>
      <c r="AL1330" t="str">
        <f t="shared" si="228"/>
        <v>2463065</v>
      </c>
      <c r="AN1330">
        <f t="shared" si="229"/>
        <v>13</v>
      </c>
      <c r="AO1330">
        <f t="shared" si="230"/>
        <v>2</v>
      </c>
    </row>
    <row r="1331" spans="1:41" x14ac:dyDescent="0.2">
      <c r="A1331" s="4"/>
      <c r="B1331" s="29"/>
      <c r="C1331" s="29"/>
      <c r="D1331" s="29"/>
      <c r="E1331" s="29"/>
      <c r="F1331" s="29"/>
      <c r="G1331" s="30" t="s">
        <v>1313</v>
      </c>
      <c r="H1331" s="30"/>
      <c r="I1331" s="30"/>
      <c r="J1331" s="30"/>
      <c r="K1331" s="30"/>
      <c r="L1331" s="30"/>
      <c r="M1331" s="30"/>
      <c r="N1331" s="30"/>
      <c r="O1331" s="51" t="s">
        <v>887</v>
      </c>
      <c r="P1331" s="51"/>
      <c r="Q1331" s="51"/>
      <c r="R1331" s="51"/>
      <c r="S1331" s="51"/>
      <c r="T1331" s="51"/>
      <c r="U1331" s="51"/>
      <c r="V1331" s="51"/>
      <c r="W1331" s="6">
        <v>24</v>
      </c>
      <c r="X1331" s="15">
        <v>63</v>
      </c>
      <c r="Y1331" s="31">
        <v>48</v>
      </c>
      <c r="Z1331" s="31"/>
      <c r="AC1331" t="str">
        <f t="shared" si="221"/>
        <v>Saint-Lin–Laurentides</v>
      </c>
      <c r="AD1331" t="str">
        <f t="shared" si="222"/>
        <v>V</v>
      </c>
      <c r="AE1331" t="str">
        <f t="shared" si="220"/>
        <v>TRUE</v>
      </c>
      <c r="AG1331">
        <f t="shared" si="223"/>
        <v>24</v>
      </c>
      <c r="AH1331">
        <f t="shared" si="224"/>
        <v>63</v>
      </c>
      <c r="AI1331">
        <f t="shared" si="225"/>
        <v>48</v>
      </c>
      <c r="AJ1331" t="str">
        <f t="shared" si="226"/>
        <v>Saint-Lin–Laurentides</v>
      </c>
      <c r="AK1331">
        <f t="shared" si="227"/>
        <v>24996</v>
      </c>
      <c r="AL1331" t="str">
        <f t="shared" si="228"/>
        <v>2463048</v>
      </c>
      <c r="AN1331">
        <f t="shared" si="229"/>
        <v>21</v>
      </c>
      <c r="AO1331">
        <f t="shared" si="230"/>
        <v>1</v>
      </c>
    </row>
    <row r="1332" spans="1:41" x14ac:dyDescent="0.2">
      <c r="A1332" s="4"/>
      <c r="B1332" s="29"/>
      <c r="C1332" s="29"/>
      <c r="D1332" s="29"/>
      <c r="E1332" s="29"/>
      <c r="F1332" s="29"/>
      <c r="G1332" s="30" t="s">
        <v>808</v>
      </c>
      <c r="H1332" s="30"/>
      <c r="I1332" s="30"/>
      <c r="J1332" s="30"/>
      <c r="K1332" s="30"/>
      <c r="L1332" s="30"/>
      <c r="M1332" s="30"/>
      <c r="N1332" s="30"/>
      <c r="O1332" s="30" t="s">
        <v>922</v>
      </c>
      <c r="P1332" s="30"/>
      <c r="Q1332" s="30"/>
      <c r="R1332" s="30"/>
      <c r="S1332" s="30"/>
      <c r="T1332" s="30"/>
      <c r="U1332" s="30"/>
      <c r="V1332" s="30"/>
      <c r="W1332" s="6">
        <v>24</v>
      </c>
      <c r="X1332" s="15">
        <v>54</v>
      </c>
      <c r="Y1332" s="47">
        <v>120</v>
      </c>
      <c r="Z1332" s="47"/>
      <c r="AC1332" t="str">
        <f t="shared" si="221"/>
        <v>Saint-Louis</v>
      </c>
      <c r="AD1332" t="str">
        <f t="shared" si="222"/>
        <v>MÉ</v>
      </c>
      <c r="AE1332" t="str">
        <f t="shared" si="220"/>
        <v>TRUE</v>
      </c>
      <c r="AG1332">
        <f t="shared" si="223"/>
        <v>24</v>
      </c>
      <c r="AH1332">
        <f t="shared" si="224"/>
        <v>54</v>
      </c>
      <c r="AI1332">
        <f t="shared" si="225"/>
        <v>120</v>
      </c>
      <c r="AJ1332" t="str">
        <f t="shared" si="226"/>
        <v>Saint-Louis</v>
      </c>
      <c r="AK1332">
        <f t="shared" si="227"/>
        <v>24996</v>
      </c>
      <c r="AL1332" t="str">
        <f t="shared" si="228"/>
        <v>2454120</v>
      </c>
      <c r="AN1332">
        <f t="shared" si="229"/>
        <v>11</v>
      </c>
      <c r="AO1332">
        <f t="shared" si="230"/>
        <v>2</v>
      </c>
    </row>
    <row r="1333" spans="1:41" x14ac:dyDescent="0.2">
      <c r="A1333" s="4"/>
      <c r="B1333" s="29"/>
      <c r="C1333" s="29"/>
      <c r="D1333" s="29"/>
      <c r="E1333" s="29"/>
      <c r="F1333" s="29"/>
      <c r="G1333" s="30" t="s">
        <v>1314</v>
      </c>
      <c r="H1333" s="30"/>
      <c r="I1333" s="30"/>
      <c r="J1333" s="30"/>
      <c r="K1333" s="30"/>
      <c r="L1333" s="30"/>
      <c r="M1333" s="30"/>
      <c r="N1333" s="30"/>
      <c r="O1333" s="30" t="s">
        <v>919</v>
      </c>
      <c r="P1333" s="30"/>
      <c r="Q1333" s="30"/>
      <c r="R1333" s="30"/>
      <c r="S1333" s="30"/>
      <c r="T1333" s="30"/>
      <c r="U1333" s="30"/>
      <c r="V1333" s="30"/>
      <c r="W1333" s="6">
        <v>24</v>
      </c>
      <c r="X1333" s="15">
        <v>70</v>
      </c>
      <c r="Y1333" s="31">
        <v>35</v>
      </c>
      <c r="Z1333" s="31"/>
      <c r="AC1333" t="str">
        <f t="shared" si="221"/>
        <v>Saint-Louis-de-Gonzague</v>
      </c>
      <c r="AD1333" t="str">
        <f t="shared" si="222"/>
        <v>PE</v>
      </c>
      <c r="AE1333" t="str">
        <f t="shared" si="220"/>
        <v>TRUE</v>
      </c>
      <c r="AG1333">
        <f t="shared" si="223"/>
        <v>24</v>
      </c>
      <c r="AH1333">
        <f t="shared" si="224"/>
        <v>70</v>
      </c>
      <c r="AI1333">
        <f t="shared" si="225"/>
        <v>35</v>
      </c>
      <c r="AJ1333" t="str">
        <f t="shared" si="226"/>
        <v>Saint-Louis-de-Gonzague</v>
      </c>
      <c r="AK1333">
        <f t="shared" si="227"/>
        <v>24996</v>
      </c>
      <c r="AL1333" t="str">
        <f t="shared" si="228"/>
        <v>2470035</v>
      </c>
      <c r="AN1333">
        <f t="shared" si="229"/>
        <v>23</v>
      </c>
      <c r="AO1333">
        <f t="shared" si="230"/>
        <v>2</v>
      </c>
    </row>
    <row r="1334" spans="1:41" x14ac:dyDescent="0.2">
      <c r="A1334" s="4"/>
      <c r="B1334" s="29"/>
      <c r="C1334" s="29"/>
      <c r="D1334" s="29"/>
      <c r="E1334" s="29"/>
      <c r="F1334" s="29"/>
      <c r="G1334" s="30" t="s">
        <v>1315</v>
      </c>
      <c r="H1334" s="30"/>
      <c r="I1334" s="30"/>
      <c r="J1334" s="30"/>
      <c r="K1334" s="30"/>
      <c r="L1334" s="30"/>
      <c r="M1334" s="30"/>
      <c r="N1334" s="30"/>
      <c r="O1334" s="30" t="s">
        <v>919</v>
      </c>
      <c r="P1334" s="30"/>
      <c r="Q1334" s="30"/>
      <c r="R1334" s="30"/>
      <c r="S1334" s="30"/>
      <c r="T1334" s="30"/>
      <c r="U1334" s="30"/>
      <c r="V1334" s="30"/>
      <c r="W1334" s="6">
        <v>24</v>
      </c>
      <c r="X1334" s="15">
        <v>88</v>
      </c>
      <c r="Y1334" s="31">
        <v>40</v>
      </c>
      <c r="Z1334" s="31"/>
      <c r="AC1334" t="str">
        <f t="shared" si="221"/>
        <v>Saint-Marc-de-Figuery</v>
      </c>
      <c r="AD1334" t="str">
        <f t="shared" si="222"/>
        <v>PE</v>
      </c>
      <c r="AE1334" t="str">
        <f t="shared" si="220"/>
        <v>TRUE</v>
      </c>
      <c r="AG1334">
        <f t="shared" si="223"/>
        <v>24</v>
      </c>
      <c r="AH1334">
        <f t="shared" si="224"/>
        <v>88</v>
      </c>
      <c r="AI1334">
        <f t="shared" si="225"/>
        <v>40</v>
      </c>
      <c r="AJ1334" t="str">
        <f t="shared" si="226"/>
        <v>Saint-Marc-de-Figuery</v>
      </c>
      <c r="AK1334">
        <f t="shared" si="227"/>
        <v>24996</v>
      </c>
      <c r="AL1334" t="str">
        <f t="shared" si="228"/>
        <v>2488040</v>
      </c>
      <c r="AN1334">
        <f t="shared" si="229"/>
        <v>21</v>
      </c>
      <c r="AO1334">
        <f t="shared" si="230"/>
        <v>2</v>
      </c>
    </row>
    <row r="1335" spans="1:41" x14ac:dyDescent="0.2">
      <c r="A1335" s="4"/>
      <c r="B1335" s="29"/>
      <c r="C1335" s="29"/>
      <c r="D1335" s="29"/>
      <c r="E1335" s="29"/>
      <c r="F1335" s="29"/>
      <c r="G1335" s="30" t="s">
        <v>1316</v>
      </c>
      <c r="H1335" s="30"/>
      <c r="I1335" s="30"/>
      <c r="J1335" s="30"/>
      <c r="K1335" s="30"/>
      <c r="L1335" s="30"/>
      <c r="M1335" s="30"/>
      <c r="N1335" s="30"/>
      <c r="O1335" s="30" t="s">
        <v>919</v>
      </c>
      <c r="P1335" s="30"/>
      <c r="Q1335" s="30"/>
      <c r="R1335" s="30"/>
      <c r="S1335" s="30"/>
      <c r="T1335" s="30"/>
      <c r="U1335" s="30"/>
      <c r="V1335" s="30"/>
      <c r="W1335" s="6">
        <v>24</v>
      </c>
      <c r="X1335" s="15">
        <v>10</v>
      </c>
      <c r="Y1335" s="31">
        <v>25</v>
      </c>
      <c r="Z1335" s="31"/>
      <c r="AC1335" t="str">
        <f t="shared" si="221"/>
        <v>Saint-Marcellin</v>
      </c>
      <c r="AD1335" t="str">
        <f t="shared" si="222"/>
        <v>PE</v>
      </c>
      <c r="AE1335" t="str">
        <f t="shared" si="220"/>
        <v>TRUE</v>
      </c>
      <c r="AG1335">
        <f t="shared" si="223"/>
        <v>24</v>
      </c>
      <c r="AH1335">
        <f t="shared" si="224"/>
        <v>10</v>
      </c>
      <c r="AI1335">
        <f t="shared" si="225"/>
        <v>25</v>
      </c>
      <c r="AJ1335" t="str">
        <f t="shared" si="226"/>
        <v>Saint-Marcellin</v>
      </c>
      <c r="AK1335">
        <f t="shared" si="227"/>
        <v>24996</v>
      </c>
      <c r="AL1335" t="str">
        <f t="shared" si="228"/>
        <v>2410025</v>
      </c>
      <c r="AN1335">
        <f t="shared" si="229"/>
        <v>15</v>
      </c>
      <c r="AO1335">
        <f t="shared" si="230"/>
        <v>2</v>
      </c>
    </row>
    <row r="1336" spans="1:41" x14ac:dyDescent="0.2">
      <c r="A1336" s="4"/>
      <c r="B1336" s="29"/>
      <c r="C1336" s="29"/>
      <c r="D1336" s="29"/>
      <c r="E1336" s="29"/>
      <c r="F1336" s="29"/>
      <c r="G1336" s="30" t="s">
        <v>1317</v>
      </c>
      <c r="H1336" s="30"/>
      <c r="I1336" s="30"/>
      <c r="J1336" s="30"/>
      <c r="K1336" s="30"/>
      <c r="L1336" s="30"/>
      <c r="M1336" s="30"/>
      <c r="N1336" s="30"/>
      <c r="O1336" s="30" t="s">
        <v>922</v>
      </c>
      <c r="P1336" s="30"/>
      <c r="Q1336" s="30"/>
      <c r="R1336" s="30"/>
      <c r="S1336" s="30"/>
      <c r="T1336" s="30"/>
      <c r="U1336" s="30"/>
      <c r="V1336" s="30"/>
      <c r="W1336" s="6">
        <v>24</v>
      </c>
      <c r="X1336" s="15">
        <v>57</v>
      </c>
      <c r="Y1336" s="31">
        <v>50</v>
      </c>
      <c r="Z1336" s="31"/>
      <c r="AC1336" t="str">
        <f t="shared" si="221"/>
        <v>Saint-Marc-sur-Richelieu</v>
      </c>
      <c r="AD1336" t="str">
        <f t="shared" si="222"/>
        <v>MÉ</v>
      </c>
      <c r="AE1336" t="str">
        <f t="shared" si="220"/>
        <v>TRUE</v>
      </c>
      <c r="AG1336">
        <f t="shared" si="223"/>
        <v>24</v>
      </c>
      <c r="AH1336">
        <f t="shared" si="224"/>
        <v>57</v>
      </c>
      <c r="AI1336">
        <f t="shared" si="225"/>
        <v>50</v>
      </c>
      <c r="AJ1336" t="str">
        <f t="shared" si="226"/>
        <v>Saint-Marc-sur-Richelieu</v>
      </c>
      <c r="AK1336">
        <f t="shared" si="227"/>
        <v>24996</v>
      </c>
      <c r="AL1336" t="str">
        <f t="shared" si="228"/>
        <v>2457050</v>
      </c>
      <c r="AN1336">
        <f t="shared" si="229"/>
        <v>24</v>
      </c>
      <c r="AO1336">
        <f t="shared" si="230"/>
        <v>2</v>
      </c>
    </row>
    <row r="1337" spans="1:41" x14ac:dyDescent="0.2">
      <c r="A1337" s="4"/>
      <c r="B1337" s="29"/>
      <c r="C1337" s="29"/>
      <c r="D1337" s="29"/>
      <c r="E1337" s="29"/>
      <c r="F1337" s="29"/>
      <c r="G1337" s="30" t="s">
        <v>1318</v>
      </c>
      <c r="H1337" s="30"/>
      <c r="I1337" s="30"/>
      <c r="J1337" s="30"/>
      <c r="K1337" s="30"/>
      <c r="L1337" s="30"/>
      <c r="M1337" s="30"/>
      <c r="N1337" s="30"/>
      <c r="O1337" s="30" t="s">
        <v>922</v>
      </c>
      <c r="P1337" s="30"/>
      <c r="Q1337" s="30"/>
      <c r="R1337" s="30"/>
      <c r="S1337" s="30"/>
      <c r="T1337" s="30"/>
      <c r="U1337" s="30"/>
      <c r="V1337" s="30"/>
      <c r="W1337" s="6">
        <v>24</v>
      </c>
      <c r="X1337" s="15">
        <v>51</v>
      </c>
      <c r="Y1337" s="31">
        <v>70</v>
      </c>
      <c r="Z1337" s="31"/>
      <c r="AC1337" t="str">
        <f t="shared" si="221"/>
        <v>Saint-Mathieu-du-Parc</v>
      </c>
      <c r="AD1337" t="str">
        <f t="shared" si="222"/>
        <v>MÉ</v>
      </c>
      <c r="AE1337" t="str">
        <f t="shared" si="220"/>
        <v>TRUE</v>
      </c>
      <c r="AG1337">
        <f t="shared" si="223"/>
        <v>24</v>
      </c>
      <c r="AH1337">
        <f t="shared" si="224"/>
        <v>51</v>
      </c>
      <c r="AI1337">
        <f t="shared" si="225"/>
        <v>70</v>
      </c>
      <c r="AJ1337" t="str">
        <f t="shared" si="226"/>
        <v>Saint-Mathieu-du-Parc</v>
      </c>
      <c r="AK1337">
        <f t="shared" si="227"/>
        <v>24996</v>
      </c>
      <c r="AL1337" t="str">
        <f t="shared" si="228"/>
        <v>2451070</v>
      </c>
      <c r="AN1337">
        <f t="shared" si="229"/>
        <v>21</v>
      </c>
      <c r="AO1337">
        <f t="shared" si="230"/>
        <v>2</v>
      </c>
    </row>
    <row r="1338" spans="1:41" x14ac:dyDescent="0.2">
      <c r="A1338" s="4"/>
      <c r="B1338" s="29"/>
      <c r="C1338" s="29"/>
      <c r="D1338" s="29"/>
      <c r="E1338" s="29"/>
      <c r="F1338" s="29"/>
      <c r="G1338" s="30" t="s">
        <v>1319</v>
      </c>
      <c r="H1338" s="30"/>
      <c r="I1338" s="30"/>
      <c r="J1338" s="30"/>
      <c r="K1338" s="30"/>
      <c r="L1338" s="30"/>
      <c r="M1338" s="30"/>
      <c r="N1338" s="30"/>
      <c r="O1338" s="30" t="s">
        <v>919</v>
      </c>
      <c r="P1338" s="30"/>
      <c r="Q1338" s="30"/>
      <c r="R1338" s="30"/>
      <c r="S1338" s="30"/>
      <c r="T1338" s="30"/>
      <c r="U1338" s="30"/>
      <c r="V1338" s="30"/>
      <c r="W1338" s="6">
        <v>24</v>
      </c>
      <c r="X1338" s="15">
        <v>68</v>
      </c>
      <c r="Y1338" s="31">
        <v>50</v>
      </c>
      <c r="Z1338" s="31"/>
      <c r="AC1338" t="str">
        <f t="shared" si="221"/>
        <v>Saint-Michel</v>
      </c>
      <c r="AD1338" t="str">
        <f t="shared" si="222"/>
        <v>PE</v>
      </c>
      <c r="AE1338" t="str">
        <f t="shared" si="220"/>
        <v>TRUE</v>
      </c>
      <c r="AG1338">
        <f t="shared" si="223"/>
        <v>24</v>
      </c>
      <c r="AH1338">
        <f t="shared" si="224"/>
        <v>68</v>
      </c>
      <c r="AI1338">
        <f t="shared" si="225"/>
        <v>50</v>
      </c>
      <c r="AJ1338" t="str">
        <f t="shared" si="226"/>
        <v>Saint-Michel</v>
      </c>
      <c r="AK1338">
        <f t="shared" si="227"/>
        <v>24996</v>
      </c>
      <c r="AL1338" t="str">
        <f t="shared" si="228"/>
        <v>2468050</v>
      </c>
      <c r="AN1338">
        <f t="shared" si="229"/>
        <v>12</v>
      </c>
      <c r="AO1338">
        <f t="shared" si="230"/>
        <v>2</v>
      </c>
    </row>
    <row r="1339" spans="1:41" x14ac:dyDescent="0.2">
      <c r="A1339" s="4"/>
      <c r="B1339" s="29"/>
      <c r="C1339" s="29"/>
      <c r="D1339" s="29"/>
      <c r="E1339" s="29"/>
      <c r="F1339" s="29"/>
      <c r="G1339" s="30" t="s">
        <v>1320</v>
      </c>
      <c r="H1339" s="30"/>
      <c r="I1339" s="30"/>
      <c r="J1339" s="30"/>
      <c r="K1339" s="30"/>
      <c r="L1339" s="30"/>
      <c r="M1339" s="30"/>
      <c r="N1339" s="30"/>
      <c r="O1339" s="30" t="s">
        <v>922</v>
      </c>
      <c r="P1339" s="30"/>
      <c r="Q1339" s="30"/>
      <c r="R1339" s="30"/>
      <c r="S1339" s="30"/>
      <c r="T1339" s="30"/>
      <c r="U1339" s="30"/>
      <c r="V1339" s="30"/>
      <c r="W1339" s="6">
        <v>24</v>
      </c>
      <c r="X1339" s="15">
        <v>19</v>
      </c>
      <c r="Y1339" s="47">
        <v>110</v>
      </c>
      <c r="Z1339" s="47"/>
      <c r="AC1339" t="str">
        <f t="shared" si="221"/>
        <v>Saint-Michel-de-Bellechasse</v>
      </c>
      <c r="AD1339" t="str">
        <f t="shared" si="222"/>
        <v>MÉ</v>
      </c>
      <c r="AE1339" t="str">
        <f t="shared" si="220"/>
        <v>TRUE</v>
      </c>
      <c r="AG1339">
        <f t="shared" si="223"/>
        <v>24</v>
      </c>
      <c r="AH1339">
        <f t="shared" si="224"/>
        <v>19</v>
      </c>
      <c r="AI1339">
        <f t="shared" si="225"/>
        <v>110</v>
      </c>
      <c r="AJ1339" t="str">
        <f t="shared" si="226"/>
        <v>Saint-Michel-de-Bellechasse</v>
      </c>
      <c r="AK1339">
        <f t="shared" si="227"/>
        <v>24996</v>
      </c>
      <c r="AL1339" t="str">
        <f t="shared" si="228"/>
        <v>2419110</v>
      </c>
      <c r="AN1339">
        <f t="shared" si="229"/>
        <v>27</v>
      </c>
      <c r="AO1339">
        <f t="shared" si="230"/>
        <v>2</v>
      </c>
    </row>
    <row r="1340" spans="1:41" x14ac:dyDescent="0.2">
      <c r="A1340" s="4"/>
      <c r="B1340" s="29"/>
      <c r="C1340" s="29"/>
      <c r="D1340" s="29"/>
      <c r="E1340" s="29"/>
      <c r="F1340" s="29"/>
      <c r="G1340" s="30" t="s">
        <v>1321</v>
      </c>
      <c r="H1340" s="30"/>
      <c r="I1340" s="30"/>
      <c r="J1340" s="30"/>
      <c r="K1340" s="30"/>
      <c r="L1340" s="30"/>
      <c r="M1340" s="30"/>
      <c r="N1340" s="30"/>
      <c r="O1340" s="30" t="s">
        <v>922</v>
      </c>
      <c r="P1340" s="30"/>
      <c r="Q1340" s="30"/>
      <c r="R1340" s="30"/>
      <c r="S1340" s="30"/>
      <c r="T1340" s="30"/>
      <c r="U1340" s="30"/>
      <c r="V1340" s="30"/>
      <c r="W1340" s="6">
        <v>24</v>
      </c>
      <c r="X1340" s="15">
        <v>39</v>
      </c>
      <c r="Y1340" s="31">
        <v>43</v>
      </c>
      <c r="Z1340" s="31"/>
      <c r="AC1340" t="str">
        <f t="shared" si="221"/>
        <v>Saint-Norbert-d’Arthabaska</v>
      </c>
      <c r="AD1340" t="str">
        <f t="shared" si="222"/>
        <v>MÉ</v>
      </c>
      <c r="AE1340" t="str">
        <f t="shared" si="220"/>
        <v>TRUE</v>
      </c>
      <c r="AG1340">
        <f t="shared" si="223"/>
        <v>24</v>
      </c>
      <c r="AH1340">
        <f t="shared" si="224"/>
        <v>39</v>
      </c>
      <c r="AI1340">
        <f t="shared" si="225"/>
        <v>43</v>
      </c>
      <c r="AJ1340" t="str">
        <f t="shared" si="226"/>
        <v>Saint-Norbert-d’Arthabaska</v>
      </c>
      <c r="AK1340">
        <f t="shared" si="227"/>
        <v>24996</v>
      </c>
      <c r="AL1340" t="str">
        <f t="shared" si="228"/>
        <v>2439043</v>
      </c>
      <c r="AN1340">
        <f t="shared" si="229"/>
        <v>26</v>
      </c>
      <c r="AO1340">
        <f t="shared" si="230"/>
        <v>2</v>
      </c>
    </row>
    <row r="1341" spans="1:41" x14ac:dyDescent="0.2">
      <c r="A1341" s="4"/>
      <c r="B1341" s="29"/>
      <c r="C1341" s="29"/>
      <c r="D1341" s="29"/>
      <c r="E1341" s="29"/>
      <c r="F1341" s="29"/>
      <c r="G1341" s="30" t="s">
        <v>1322</v>
      </c>
      <c r="H1341" s="30"/>
      <c r="I1341" s="30"/>
      <c r="J1341" s="30"/>
      <c r="K1341" s="30"/>
      <c r="L1341" s="30"/>
      <c r="M1341" s="30"/>
      <c r="N1341" s="30"/>
      <c r="O1341" s="51" t="s">
        <v>887</v>
      </c>
      <c r="P1341" s="51"/>
      <c r="Q1341" s="51"/>
      <c r="R1341" s="51"/>
      <c r="S1341" s="51"/>
      <c r="T1341" s="51"/>
      <c r="U1341" s="51"/>
      <c r="V1341" s="51"/>
      <c r="W1341" s="6">
        <v>24</v>
      </c>
      <c r="X1341" s="15">
        <v>53</v>
      </c>
      <c r="Y1341" s="31">
        <v>32</v>
      </c>
      <c r="Z1341" s="31"/>
      <c r="AC1341" t="str">
        <f t="shared" si="221"/>
        <v>Saint-Ours</v>
      </c>
      <c r="AD1341" t="str">
        <f t="shared" si="222"/>
        <v>V</v>
      </c>
      <c r="AE1341" t="str">
        <f t="shared" si="220"/>
        <v>TRUE</v>
      </c>
      <c r="AG1341">
        <f t="shared" si="223"/>
        <v>24</v>
      </c>
      <c r="AH1341">
        <f t="shared" si="224"/>
        <v>53</v>
      </c>
      <c r="AI1341">
        <f t="shared" si="225"/>
        <v>32</v>
      </c>
      <c r="AJ1341" t="str">
        <f t="shared" si="226"/>
        <v>Saint-Ours</v>
      </c>
      <c r="AK1341">
        <f t="shared" si="227"/>
        <v>24996</v>
      </c>
      <c r="AL1341" t="str">
        <f t="shared" si="228"/>
        <v>2453032</v>
      </c>
      <c r="AN1341">
        <f t="shared" si="229"/>
        <v>10</v>
      </c>
      <c r="AO1341">
        <f t="shared" si="230"/>
        <v>1</v>
      </c>
    </row>
    <row r="1342" spans="1:41" x14ac:dyDescent="0.2">
      <c r="A1342" s="4"/>
      <c r="B1342" s="29"/>
      <c r="C1342" s="29"/>
      <c r="D1342" s="29"/>
      <c r="E1342" s="29"/>
      <c r="F1342" s="29"/>
      <c r="G1342" s="30" t="s">
        <v>1323</v>
      </c>
      <c r="H1342" s="30"/>
      <c r="I1342" s="30"/>
      <c r="J1342" s="30"/>
      <c r="K1342" s="30"/>
      <c r="L1342" s="30"/>
      <c r="M1342" s="30"/>
      <c r="N1342" s="30"/>
      <c r="O1342" s="30" t="s">
        <v>922</v>
      </c>
      <c r="P1342" s="30"/>
      <c r="Q1342" s="30"/>
      <c r="R1342" s="30"/>
      <c r="S1342" s="30"/>
      <c r="T1342" s="30"/>
      <c r="U1342" s="30"/>
      <c r="V1342" s="30"/>
      <c r="W1342" s="6">
        <v>24</v>
      </c>
      <c r="X1342" s="15">
        <v>56</v>
      </c>
      <c r="Y1342" s="31">
        <v>35</v>
      </c>
      <c r="Z1342" s="31"/>
      <c r="AC1342" t="str">
        <f t="shared" si="221"/>
        <v>Saint-Paul-de-l’Île-aux-Noix</v>
      </c>
      <c r="AD1342" t="str">
        <f t="shared" si="222"/>
        <v>MÉ</v>
      </c>
      <c r="AE1342" t="str">
        <f t="shared" si="220"/>
        <v>TRUE</v>
      </c>
      <c r="AG1342">
        <f t="shared" si="223"/>
        <v>24</v>
      </c>
      <c r="AH1342">
        <f t="shared" si="224"/>
        <v>56</v>
      </c>
      <c r="AI1342">
        <f t="shared" si="225"/>
        <v>35</v>
      </c>
      <c r="AJ1342" t="str">
        <f t="shared" si="226"/>
        <v>Saint-Paul-de-l’Île-aux-Noix</v>
      </c>
      <c r="AK1342">
        <f t="shared" si="227"/>
        <v>24996</v>
      </c>
      <c r="AL1342" t="str">
        <f t="shared" si="228"/>
        <v>2456035</v>
      </c>
      <c r="AN1342">
        <f t="shared" si="229"/>
        <v>28</v>
      </c>
      <c r="AO1342">
        <f t="shared" si="230"/>
        <v>2</v>
      </c>
    </row>
    <row r="1343" spans="1:41" x14ac:dyDescent="0.2">
      <c r="A1343" s="4"/>
      <c r="B1343" s="29"/>
      <c r="C1343" s="29"/>
      <c r="D1343" s="29"/>
      <c r="E1343" s="29"/>
      <c r="F1343" s="29"/>
      <c r="G1343" s="30" t="s">
        <v>1324</v>
      </c>
      <c r="H1343" s="30"/>
      <c r="I1343" s="30"/>
      <c r="J1343" s="30"/>
      <c r="K1343" s="30"/>
      <c r="L1343" s="30"/>
      <c r="M1343" s="30"/>
      <c r="N1343" s="30"/>
      <c r="O1343" s="30" t="s">
        <v>922</v>
      </c>
      <c r="P1343" s="30"/>
      <c r="Q1343" s="30"/>
      <c r="R1343" s="30"/>
      <c r="S1343" s="30"/>
      <c r="T1343" s="30"/>
      <c r="U1343" s="30"/>
      <c r="V1343" s="30"/>
      <c r="W1343" s="6">
        <v>24</v>
      </c>
      <c r="X1343" s="15">
        <v>29</v>
      </c>
      <c r="Y1343" s="31">
        <v>65</v>
      </c>
      <c r="Z1343" s="31"/>
      <c r="AC1343" t="str">
        <f t="shared" si="221"/>
        <v>Saint-Philibert</v>
      </c>
      <c r="AD1343" t="str">
        <f t="shared" si="222"/>
        <v>MÉ</v>
      </c>
      <c r="AE1343" t="str">
        <f t="shared" si="220"/>
        <v>TRUE</v>
      </c>
      <c r="AG1343">
        <f t="shared" si="223"/>
        <v>24</v>
      </c>
      <c r="AH1343">
        <f t="shared" si="224"/>
        <v>29</v>
      </c>
      <c r="AI1343">
        <f t="shared" si="225"/>
        <v>65</v>
      </c>
      <c r="AJ1343" t="str">
        <f t="shared" si="226"/>
        <v>Saint-Philibert</v>
      </c>
      <c r="AK1343">
        <f t="shared" si="227"/>
        <v>24996</v>
      </c>
      <c r="AL1343" t="str">
        <f t="shared" si="228"/>
        <v>2429065</v>
      </c>
      <c r="AN1343">
        <f t="shared" si="229"/>
        <v>15</v>
      </c>
      <c r="AO1343">
        <f t="shared" si="230"/>
        <v>2</v>
      </c>
    </row>
    <row r="1344" spans="1:41" x14ac:dyDescent="0.2">
      <c r="A1344" s="4"/>
      <c r="B1344" s="29"/>
      <c r="C1344" s="29"/>
      <c r="D1344" s="29"/>
      <c r="E1344" s="29"/>
      <c r="F1344" s="29"/>
      <c r="G1344" s="30" t="s">
        <v>1325</v>
      </c>
      <c r="H1344" s="30"/>
      <c r="I1344" s="30"/>
      <c r="J1344" s="30"/>
      <c r="K1344" s="30"/>
      <c r="L1344" s="30"/>
      <c r="M1344" s="30"/>
      <c r="N1344" s="30"/>
      <c r="O1344" s="51" t="s">
        <v>887</v>
      </c>
      <c r="P1344" s="51"/>
      <c r="Q1344" s="51"/>
      <c r="R1344" s="51"/>
      <c r="S1344" s="51"/>
      <c r="T1344" s="51"/>
      <c r="U1344" s="51"/>
      <c r="V1344" s="51"/>
      <c r="W1344" s="6">
        <v>24</v>
      </c>
      <c r="X1344" s="15">
        <v>54</v>
      </c>
      <c r="Y1344" s="31">
        <v>8</v>
      </c>
      <c r="Z1344" s="31"/>
      <c r="AC1344" t="str">
        <f t="shared" si="221"/>
        <v>Saint-Pie</v>
      </c>
      <c r="AD1344" t="str">
        <f t="shared" si="222"/>
        <v>V</v>
      </c>
      <c r="AE1344" t="str">
        <f t="shared" si="220"/>
        <v>TRUE</v>
      </c>
      <c r="AG1344">
        <f t="shared" si="223"/>
        <v>24</v>
      </c>
      <c r="AH1344">
        <f t="shared" si="224"/>
        <v>54</v>
      </c>
      <c r="AI1344">
        <f t="shared" si="225"/>
        <v>8</v>
      </c>
      <c r="AJ1344" t="str">
        <f t="shared" si="226"/>
        <v>Saint-Pie</v>
      </c>
      <c r="AK1344">
        <f t="shared" si="227"/>
        <v>24996</v>
      </c>
      <c r="AL1344" t="str">
        <f t="shared" si="228"/>
        <v>2454008</v>
      </c>
      <c r="AN1344">
        <f t="shared" si="229"/>
        <v>9</v>
      </c>
      <c r="AO1344">
        <f t="shared" si="230"/>
        <v>1</v>
      </c>
    </row>
    <row r="1345" spans="1:41" x14ac:dyDescent="0.2">
      <c r="A1345" s="4"/>
      <c r="B1345" s="29"/>
      <c r="C1345" s="29"/>
      <c r="D1345" s="29"/>
      <c r="E1345" s="29"/>
      <c r="F1345" s="29"/>
      <c r="G1345" s="30" t="s">
        <v>1326</v>
      </c>
      <c r="H1345" s="30"/>
      <c r="I1345" s="30"/>
      <c r="J1345" s="30"/>
      <c r="K1345" s="30"/>
      <c r="L1345" s="30"/>
      <c r="M1345" s="30"/>
      <c r="N1345" s="30"/>
      <c r="O1345" s="30" t="s">
        <v>643</v>
      </c>
      <c r="P1345" s="30"/>
      <c r="Q1345" s="30"/>
      <c r="R1345" s="30"/>
      <c r="S1345" s="30"/>
      <c r="T1345" s="30"/>
      <c r="U1345" s="30"/>
      <c r="V1345" s="30"/>
      <c r="W1345" s="6">
        <v>24</v>
      </c>
      <c r="X1345" s="15">
        <v>61</v>
      </c>
      <c r="Y1345" s="31">
        <v>20</v>
      </c>
      <c r="Z1345" s="31"/>
      <c r="AC1345" t="str">
        <f t="shared" si="221"/>
        <v>Saint-Pierre</v>
      </c>
      <c r="AD1345" t="str">
        <f t="shared" si="222"/>
        <v>VL</v>
      </c>
      <c r="AE1345" t="str">
        <f t="shared" si="220"/>
        <v>TRUE</v>
      </c>
      <c r="AG1345">
        <f t="shared" si="223"/>
        <v>24</v>
      </c>
      <c r="AH1345">
        <f t="shared" si="224"/>
        <v>61</v>
      </c>
      <c r="AI1345">
        <f t="shared" si="225"/>
        <v>20</v>
      </c>
      <c r="AJ1345" t="str">
        <f t="shared" si="226"/>
        <v>Saint-Pierre</v>
      </c>
      <c r="AK1345">
        <f t="shared" si="227"/>
        <v>24996</v>
      </c>
      <c r="AL1345" t="str">
        <f t="shared" si="228"/>
        <v>2461020</v>
      </c>
      <c r="AN1345">
        <f t="shared" si="229"/>
        <v>12</v>
      </c>
      <c r="AO1345">
        <f t="shared" si="230"/>
        <v>2</v>
      </c>
    </row>
    <row r="1346" spans="1:41" x14ac:dyDescent="0.2">
      <c r="A1346" s="4"/>
      <c r="B1346" s="29"/>
      <c r="C1346" s="29"/>
      <c r="D1346" s="29"/>
      <c r="E1346" s="29"/>
      <c r="F1346" s="29"/>
      <c r="G1346" s="30" t="s">
        <v>1327</v>
      </c>
      <c r="H1346" s="30"/>
      <c r="I1346" s="30"/>
      <c r="J1346" s="30"/>
      <c r="K1346" s="30"/>
      <c r="L1346" s="30"/>
      <c r="M1346" s="30"/>
      <c r="N1346" s="30"/>
      <c r="O1346" s="30" t="s">
        <v>922</v>
      </c>
      <c r="P1346" s="30"/>
      <c r="Q1346" s="30"/>
      <c r="R1346" s="30"/>
      <c r="S1346" s="30"/>
      <c r="T1346" s="30"/>
      <c r="U1346" s="30"/>
      <c r="V1346" s="30"/>
      <c r="W1346" s="6">
        <v>24</v>
      </c>
      <c r="X1346" s="15">
        <v>31</v>
      </c>
      <c r="Y1346" s="47">
        <v>135</v>
      </c>
      <c r="Z1346" s="47"/>
      <c r="AC1346" t="str">
        <f t="shared" si="221"/>
        <v>Saint-Pierre-de-Broughton</v>
      </c>
      <c r="AD1346" t="str">
        <f t="shared" si="222"/>
        <v>MÉ</v>
      </c>
      <c r="AE1346" t="str">
        <f t="shared" si="220"/>
        <v>TRUE</v>
      </c>
      <c r="AG1346">
        <f t="shared" si="223"/>
        <v>24</v>
      </c>
      <c r="AH1346">
        <f t="shared" si="224"/>
        <v>31</v>
      </c>
      <c r="AI1346">
        <f t="shared" si="225"/>
        <v>135</v>
      </c>
      <c r="AJ1346" t="str">
        <f t="shared" si="226"/>
        <v>Saint-Pierre-de-Broughton</v>
      </c>
      <c r="AK1346">
        <f t="shared" si="227"/>
        <v>24996</v>
      </c>
      <c r="AL1346" t="str">
        <f t="shared" si="228"/>
        <v>2431135</v>
      </c>
      <c r="AN1346">
        <f t="shared" si="229"/>
        <v>25</v>
      </c>
      <c r="AO1346">
        <f t="shared" si="230"/>
        <v>2</v>
      </c>
    </row>
    <row r="1347" spans="1:41" x14ac:dyDescent="0.2">
      <c r="A1347" s="4"/>
      <c r="B1347" s="29"/>
      <c r="C1347" s="29"/>
      <c r="D1347" s="29"/>
      <c r="E1347" s="29"/>
      <c r="F1347" s="29"/>
      <c r="G1347" s="30" t="s">
        <v>1328</v>
      </c>
      <c r="H1347" s="30"/>
      <c r="I1347" s="30"/>
      <c r="J1347" s="30"/>
      <c r="K1347" s="30"/>
      <c r="L1347" s="30"/>
      <c r="M1347" s="30"/>
      <c r="N1347" s="30"/>
      <c r="O1347" s="30" t="s">
        <v>922</v>
      </c>
      <c r="P1347" s="30"/>
      <c r="Q1347" s="30"/>
      <c r="R1347" s="30"/>
      <c r="S1347" s="30"/>
      <c r="T1347" s="30"/>
      <c r="U1347" s="30"/>
      <c r="V1347" s="30"/>
      <c r="W1347" s="6">
        <v>24</v>
      </c>
      <c r="X1347" s="15">
        <v>71</v>
      </c>
      <c r="Y1347" s="31">
        <v>20</v>
      </c>
      <c r="Z1347" s="31"/>
      <c r="AC1347" t="str">
        <f t="shared" si="221"/>
        <v>Saint-Polycarpe</v>
      </c>
      <c r="AD1347" t="str">
        <f t="shared" si="222"/>
        <v>MÉ</v>
      </c>
      <c r="AE1347" t="str">
        <f t="shared" si="220"/>
        <v>TRUE</v>
      </c>
      <c r="AG1347">
        <f t="shared" si="223"/>
        <v>24</v>
      </c>
      <c r="AH1347">
        <f t="shared" si="224"/>
        <v>71</v>
      </c>
      <c r="AI1347">
        <f t="shared" si="225"/>
        <v>20</v>
      </c>
      <c r="AJ1347" t="str">
        <f t="shared" si="226"/>
        <v>Saint-Polycarpe</v>
      </c>
      <c r="AK1347">
        <f t="shared" si="227"/>
        <v>24996</v>
      </c>
      <c r="AL1347" t="str">
        <f t="shared" si="228"/>
        <v>2471020</v>
      </c>
      <c r="AN1347">
        <f t="shared" si="229"/>
        <v>15</v>
      </c>
      <c r="AO1347">
        <f t="shared" si="230"/>
        <v>2</v>
      </c>
    </row>
    <row r="1348" spans="1:41" x14ac:dyDescent="0.2">
      <c r="A1348" s="4"/>
      <c r="B1348" s="29"/>
      <c r="C1348" s="29"/>
      <c r="D1348" s="29"/>
      <c r="E1348" s="29"/>
      <c r="F1348" s="29"/>
      <c r="G1348" s="30" t="s">
        <v>1329</v>
      </c>
      <c r="H1348" s="30"/>
      <c r="I1348" s="30"/>
      <c r="J1348" s="30"/>
      <c r="K1348" s="30"/>
      <c r="L1348" s="30"/>
      <c r="M1348" s="30"/>
      <c r="N1348" s="30"/>
      <c r="O1348" s="51" t="s">
        <v>887</v>
      </c>
      <c r="P1348" s="51"/>
      <c r="Q1348" s="51"/>
      <c r="R1348" s="51"/>
      <c r="S1348" s="51"/>
      <c r="T1348" s="51"/>
      <c r="U1348" s="51"/>
      <c r="V1348" s="51"/>
      <c r="W1348" s="6">
        <v>24</v>
      </c>
      <c r="X1348" s="15">
        <v>68</v>
      </c>
      <c r="Y1348" s="31">
        <v>55</v>
      </c>
      <c r="Z1348" s="31"/>
      <c r="AC1348" t="str">
        <f t="shared" si="221"/>
        <v>Saint-Rémi</v>
      </c>
      <c r="AD1348" t="str">
        <f t="shared" si="222"/>
        <v>V</v>
      </c>
      <c r="AE1348" t="str">
        <f t="shared" ref="AE1348:AE1411" si="231">IF(OR(EXACT(AD1348, "C"), EXACT(AD1348, "C"), EXACT(AD1348, "CC"), EXACT(AD1348, "CG"), EXACT(AD1348, "CN"), EXACT(AD1348, "COM"), EXACT(AD1348, "CT"), EXACT(AD1348, "CU"), EXACT(AD1348, "CV"), EXACT(AD1348, "CY"), EXACT(AD1348, "DM"), EXACT(AD1348, "HAM"), EXACT(AD1348, "IM"), EXACT(AD1348, "IRI"), EXACT(AD1348, "LGD"), EXACT(AD1348, "M"), EXACT(AD1348, "MD"), EXACT(AD1348, "MÉ"), EXACT(AD1348, "MU"), EXACT(AD1348, "NH"), EXACT(AD1348, "NL"), EXACT(AD1348, "NO"), EXACT(AD1348, "NV"), EXACT(AD1348, "P"), EXACT(AD1348, "PE"), EXACT(AD1348, "RCR"), EXACT(AD1348, "RDA"), EXACT(AD1348, "RGM"), EXACT(AD1348, "RM"), EXACT(AD1348, "RV"), EXACT(AD1348, "SC"), EXACT(AD1348, "SÉ"), EXACT(AD1348, "S-É"), EXACT(AD1348, "SET"), EXACT(AD1348, "SG"), EXACT(AD1348, "SM"), EXACT(AD1348, "SV"), EXACT(AD1348, "T"), EXACT(AD1348, "TC"), EXACT(AD1348, "TI"), EXACT(AD1348, "TK"), EXACT(AD1348, "TL"), EXACT(AD1348, "TP"), EXACT(AD1348, "TV"), EXACT(AD1348, "V"), EXACT(AD1348, "VC"), EXACT(AD1348, "VK"), EXACT(AD1348, "VL")), "TRUE", "FALSE")</f>
        <v>TRUE</v>
      </c>
      <c r="AG1348">
        <f t="shared" si="223"/>
        <v>24</v>
      </c>
      <c r="AH1348">
        <f t="shared" si="224"/>
        <v>68</v>
      </c>
      <c r="AI1348">
        <f t="shared" si="225"/>
        <v>55</v>
      </c>
      <c r="AJ1348" t="str">
        <f t="shared" si="226"/>
        <v>Saint-Rémi</v>
      </c>
      <c r="AK1348">
        <f t="shared" si="227"/>
        <v>24996</v>
      </c>
      <c r="AL1348" t="str">
        <f t="shared" si="228"/>
        <v>2468055</v>
      </c>
      <c r="AN1348">
        <f t="shared" si="229"/>
        <v>10</v>
      </c>
      <c r="AO1348">
        <f t="shared" si="230"/>
        <v>1</v>
      </c>
    </row>
    <row r="1349" spans="1:41" x14ac:dyDescent="0.2">
      <c r="A1349" s="4"/>
      <c r="B1349" s="29"/>
      <c r="C1349" s="29"/>
      <c r="D1349" s="29"/>
      <c r="E1349" s="29"/>
      <c r="F1349" s="29"/>
      <c r="G1349" s="30" t="s">
        <v>1330</v>
      </c>
      <c r="H1349" s="30"/>
      <c r="I1349" s="30"/>
      <c r="J1349" s="30"/>
      <c r="K1349" s="30"/>
      <c r="L1349" s="30"/>
      <c r="M1349" s="30"/>
      <c r="N1349" s="30"/>
      <c r="O1349" s="30" t="s">
        <v>919</v>
      </c>
      <c r="P1349" s="30"/>
      <c r="Q1349" s="30"/>
      <c r="R1349" s="30"/>
      <c r="S1349" s="30"/>
      <c r="T1349" s="30"/>
      <c r="U1349" s="30"/>
      <c r="V1349" s="30"/>
      <c r="W1349" s="6">
        <v>24</v>
      </c>
      <c r="X1349" s="15">
        <v>39</v>
      </c>
      <c r="Y1349" s="31">
        <v>20</v>
      </c>
      <c r="Z1349" s="31"/>
      <c r="AC1349" t="str">
        <f t="shared" ref="AC1349:AC1412" si="232">IF(ISBLANK(H1349), IF(ISBLANK(G1349), "", G1349), H1349)</f>
        <v>Saint-Rémi-de-Tingwick</v>
      </c>
      <c r="AD1349" t="str">
        <f t="shared" ref="AD1349:AD1412" si="233">UPPER(TRIM(IF(ISBLANK(T1349), IF(ISBLANK(S1349), IF(ISBLANK(R1349), IF(ISBLANK(Q1349), IF(ISBLANK(P1349), IF(ISBLANK(O1349), IF(ISBLANK(N1349), IF(ISBLANK(M1349), IF(ISBLANK(L1349), IF(ISBLANK(K1349), IF(ISBLANK(J1349), IF(ISBLANK(I1349), "", I1349), J1349), K1349), L1349), M1349), N1349), O1349), P1349), Q1349), R1349), S1349), T1349)))</f>
        <v>PE</v>
      </c>
      <c r="AE1349" t="str">
        <f t="shared" si="231"/>
        <v>TRUE</v>
      </c>
      <c r="AG1349">
        <f t="shared" ref="AG1349:AG1412" si="234">IF(EXACT(AE1349, "TRUE"), IF(ISBLANK(W1349), IF(ISBLANK(V1349), IF(ISBLANK(U1349), "", IF(ISNUMBER(U1349), U1349, "")), IF(ISNUMBER(V1349), V1349, "")), IF(ISNUMBER(W1349), W1349, "")), "")</f>
        <v>24</v>
      </c>
      <c r="AH1349">
        <f t="shared" ref="AH1349:AH1412" si="235">IF(EXACT(AE1349, "TRUE"), IF(ISBLANK(X1349), "", IF(ISNUMBER(X1349), X1349, "")), "")</f>
        <v>39</v>
      </c>
      <c r="AI1349">
        <f t="shared" ref="AI1349:AI1412" si="236">IF(EXACT(AE1349, "TRUE"), IF(ISBLANK(Z1349), IF(ISBLANK(Y1349), "", IF(ISNUMBER(Y1349), Y1349, "")), IF(ISNUMBER(Z1349), Z1349, "")), "")</f>
        <v>20</v>
      </c>
      <c r="AJ1349" t="str">
        <f t="shared" ref="AJ1349:AJ1412" si="237">IF(EXACT(AE1349, "TRUE"), IF(ISBLANK(AC1349), "", AC1349), "")</f>
        <v>Saint-Rémi-de-Tingwick</v>
      </c>
      <c r="AK1349">
        <f t="shared" ref="AK1349:AK1412" si="238">IF(ISBLANK(AC1349), AK1348, IF(ISBLANK(E1349),AK1348,IF(ISBLANK(AC1349),AK1348,IF(ISNUMBER(E1349),E1349,AK1348))))</f>
        <v>24996</v>
      </c>
      <c r="AL1349" t="str">
        <f t="shared" ref="AL1349:AL1412" si="239">IF(EXACT(AE1349, "TRUE"), IF(AND(ISNUMBER(AG1349), ISNUMBER(AH1349), ISNUMBER(AI1349)), IF(ISBLANK(AC1349), "", CONCATENATE(TEXT(AG1349, "00"), TEXT(AH1349, "00"), TEXT(AI1349, "000"))), ""), "")</f>
        <v>2439020</v>
      </c>
      <c r="AN1349">
        <f t="shared" ref="AN1349:AN1412" si="240">LEN(AC1349)</f>
        <v>22</v>
      </c>
      <c r="AO1349">
        <f t="shared" ref="AO1349:AO1412" si="241">IF(EXACT(AD1349, "CSD TYPE"), "", LEN(AD1349))</f>
        <v>2</v>
      </c>
    </row>
    <row r="1350" spans="1:41" x14ac:dyDescent="0.2">
      <c r="A1350" s="4"/>
      <c r="B1350" s="29"/>
      <c r="C1350" s="29"/>
      <c r="D1350" s="29"/>
      <c r="E1350" s="29"/>
      <c r="F1350" s="29"/>
      <c r="G1350" s="30" t="s">
        <v>1331</v>
      </c>
      <c r="H1350" s="30"/>
      <c r="I1350" s="30"/>
      <c r="J1350" s="30"/>
      <c r="K1350" s="30"/>
      <c r="L1350" s="30"/>
      <c r="M1350" s="30"/>
      <c r="N1350" s="30"/>
      <c r="O1350" s="30" t="s">
        <v>919</v>
      </c>
      <c r="P1350" s="30"/>
      <c r="Q1350" s="30"/>
      <c r="R1350" s="30"/>
      <c r="S1350" s="30"/>
      <c r="T1350" s="30"/>
      <c r="U1350" s="30"/>
      <c r="V1350" s="30"/>
      <c r="W1350" s="6">
        <v>24</v>
      </c>
      <c r="X1350" s="15">
        <v>29</v>
      </c>
      <c r="Y1350" s="31">
        <v>50</v>
      </c>
      <c r="Z1350" s="31"/>
      <c r="AC1350" t="str">
        <f t="shared" si="232"/>
        <v>Saint-René</v>
      </c>
      <c r="AD1350" t="str">
        <f t="shared" si="233"/>
        <v>PE</v>
      </c>
      <c r="AE1350" t="str">
        <f t="shared" si="231"/>
        <v>TRUE</v>
      </c>
      <c r="AG1350">
        <f t="shared" si="234"/>
        <v>24</v>
      </c>
      <c r="AH1350">
        <f t="shared" si="235"/>
        <v>29</v>
      </c>
      <c r="AI1350">
        <f t="shared" si="236"/>
        <v>50</v>
      </c>
      <c r="AJ1350" t="str">
        <f t="shared" si="237"/>
        <v>Saint-René</v>
      </c>
      <c r="AK1350">
        <f t="shared" si="238"/>
        <v>24996</v>
      </c>
      <c r="AL1350" t="str">
        <f t="shared" si="239"/>
        <v>2429050</v>
      </c>
      <c r="AN1350">
        <f t="shared" si="240"/>
        <v>10</v>
      </c>
      <c r="AO1350">
        <f t="shared" si="241"/>
        <v>2</v>
      </c>
    </row>
    <row r="1351" spans="1:41" x14ac:dyDescent="0.2">
      <c r="A1351" s="4"/>
      <c r="B1351" s="29"/>
      <c r="C1351" s="29"/>
      <c r="D1351" s="29"/>
      <c r="E1351" s="29"/>
      <c r="F1351" s="29"/>
      <c r="G1351" s="30" t="s">
        <v>1332</v>
      </c>
      <c r="H1351" s="30"/>
      <c r="I1351" s="30"/>
      <c r="J1351" s="30"/>
      <c r="K1351" s="30"/>
      <c r="L1351" s="30"/>
      <c r="M1351" s="30"/>
      <c r="N1351" s="30"/>
      <c r="O1351" s="30" t="s">
        <v>922</v>
      </c>
      <c r="P1351" s="30"/>
      <c r="Q1351" s="30"/>
      <c r="R1351" s="30"/>
      <c r="S1351" s="30"/>
      <c r="T1351" s="30"/>
      <c r="U1351" s="30"/>
      <c r="V1351" s="30"/>
      <c r="W1351" s="6">
        <v>24</v>
      </c>
      <c r="X1351" s="15">
        <v>53</v>
      </c>
      <c r="Y1351" s="31">
        <v>20</v>
      </c>
      <c r="Z1351" s="31"/>
      <c r="AC1351" t="str">
        <f t="shared" si="232"/>
        <v>Saint-Robert</v>
      </c>
      <c r="AD1351" t="str">
        <f t="shared" si="233"/>
        <v>MÉ</v>
      </c>
      <c r="AE1351" t="str">
        <f t="shared" si="231"/>
        <v>TRUE</v>
      </c>
      <c r="AG1351">
        <f t="shared" si="234"/>
        <v>24</v>
      </c>
      <c r="AH1351">
        <f t="shared" si="235"/>
        <v>53</v>
      </c>
      <c r="AI1351">
        <f t="shared" si="236"/>
        <v>20</v>
      </c>
      <c r="AJ1351" t="str">
        <f t="shared" si="237"/>
        <v>Saint-Robert</v>
      </c>
      <c r="AK1351">
        <f t="shared" si="238"/>
        <v>24996</v>
      </c>
      <c r="AL1351" t="str">
        <f t="shared" si="239"/>
        <v>2453020</v>
      </c>
      <c r="AN1351">
        <f t="shared" si="240"/>
        <v>12</v>
      </c>
      <c r="AO1351">
        <f t="shared" si="241"/>
        <v>2</v>
      </c>
    </row>
    <row r="1352" spans="1:41" x14ac:dyDescent="0.2">
      <c r="A1352" s="4"/>
      <c r="B1352" s="29"/>
      <c r="C1352" s="29"/>
      <c r="D1352" s="29"/>
      <c r="E1352" s="29"/>
      <c r="F1352" s="29"/>
      <c r="G1352" s="30" t="s">
        <v>1333</v>
      </c>
      <c r="H1352" s="30"/>
      <c r="I1352" s="30"/>
      <c r="J1352" s="30"/>
      <c r="K1352" s="30"/>
      <c r="L1352" s="30"/>
      <c r="M1352" s="30"/>
      <c r="N1352" s="30"/>
      <c r="O1352" s="30" t="s">
        <v>922</v>
      </c>
      <c r="P1352" s="30"/>
      <c r="Q1352" s="30"/>
      <c r="R1352" s="30"/>
      <c r="S1352" s="30"/>
      <c r="T1352" s="30"/>
      <c r="U1352" s="30"/>
      <c r="V1352" s="30"/>
      <c r="W1352" s="6">
        <v>24</v>
      </c>
      <c r="X1352" s="15">
        <v>63</v>
      </c>
      <c r="Y1352" s="31">
        <v>35</v>
      </c>
      <c r="Z1352" s="31"/>
      <c r="AC1352" t="str">
        <f t="shared" si="232"/>
        <v>Saint-Roch-de-l’Achigan</v>
      </c>
      <c r="AD1352" t="str">
        <f t="shared" si="233"/>
        <v>MÉ</v>
      </c>
      <c r="AE1352" t="str">
        <f t="shared" si="231"/>
        <v>TRUE</v>
      </c>
      <c r="AG1352">
        <f t="shared" si="234"/>
        <v>24</v>
      </c>
      <c r="AH1352">
        <f t="shared" si="235"/>
        <v>63</v>
      </c>
      <c r="AI1352">
        <f t="shared" si="236"/>
        <v>35</v>
      </c>
      <c r="AJ1352" t="str">
        <f t="shared" si="237"/>
        <v>Saint-Roch-de-l’Achigan</v>
      </c>
      <c r="AK1352">
        <f t="shared" si="238"/>
        <v>24996</v>
      </c>
      <c r="AL1352" t="str">
        <f t="shared" si="239"/>
        <v>2463035</v>
      </c>
      <c r="AN1352">
        <f t="shared" si="240"/>
        <v>23</v>
      </c>
      <c r="AO1352">
        <f t="shared" si="241"/>
        <v>2</v>
      </c>
    </row>
    <row r="1353" spans="1:41" x14ac:dyDescent="0.2">
      <c r="A1353" s="4"/>
      <c r="B1353" s="29"/>
      <c r="C1353" s="29"/>
      <c r="D1353" s="29"/>
      <c r="E1353" s="29"/>
      <c r="F1353" s="29"/>
      <c r="G1353" s="30" t="s">
        <v>1334</v>
      </c>
      <c r="H1353" s="30"/>
      <c r="I1353" s="30"/>
      <c r="J1353" s="30"/>
      <c r="K1353" s="30"/>
      <c r="L1353" s="30"/>
      <c r="M1353" s="30"/>
      <c r="N1353" s="30"/>
      <c r="O1353" s="30" t="s">
        <v>922</v>
      </c>
      <c r="P1353" s="30"/>
      <c r="Q1353" s="30"/>
      <c r="R1353" s="30"/>
      <c r="S1353" s="30"/>
      <c r="T1353" s="30"/>
      <c r="U1353" s="30"/>
      <c r="V1353" s="30"/>
      <c r="W1353" s="6">
        <v>24</v>
      </c>
      <c r="X1353" s="15">
        <v>53</v>
      </c>
      <c r="Y1353" s="31">
        <v>40</v>
      </c>
      <c r="Z1353" s="31"/>
      <c r="AC1353" t="str">
        <f t="shared" si="232"/>
        <v>Saint-Roch-de-Richelieu</v>
      </c>
      <c r="AD1353" t="str">
        <f t="shared" si="233"/>
        <v>MÉ</v>
      </c>
      <c r="AE1353" t="str">
        <f t="shared" si="231"/>
        <v>TRUE</v>
      </c>
      <c r="AG1353">
        <f t="shared" si="234"/>
        <v>24</v>
      </c>
      <c r="AH1353">
        <f t="shared" si="235"/>
        <v>53</v>
      </c>
      <c r="AI1353">
        <f t="shared" si="236"/>
        <v>40</v>
      </c>
      <c r="AJ1353" t="str">
        <f t="shared" si="237"/>
        <v>Saint-Roch-de-Richelieu</v>
      </c>
      <c r="AK1353">
        <f t="shared" si="238"/>
        <v>24996</v>
      </c>
      <c r="AL1353" t="str">
        <f t="shared" si="239"/>
        <v>2453040</v>
      </c>
      <c r="AN1353">
        <f t="shared" si="240"/>
        <v>23</v>
      </c>
      <c r="AO1353">
        <f t="shared" si="241"/>
        <v>2</v>
      </c>
    </row>
    <row r="1354" spans="1:41" x14ac:dyDescent="0.2">
      <c r="A1354" s="4"/>
      <c r="B1354" s="29"/>
      <c r="C1354" s="29"/>
      <c r="D1354" s="29"/>
      <c r="E1354" s="29"/>
      <c r="F1354" s="29"/>
      <c r="G1354" s="30" t="s">
        <v>1335</v>
      </c>
      <c r="H1354" s="30"/>
      <c r="I1354" s="30"/>
      <c r="J1354" s="30"/>
      <c r="K1354" s="30"/>
      <c r="L1354" s="30"/>
      <c r="M1354" s="30"/>
      <c r="N1354" s="30"/>
      <c r="O1354" s="30" t="s">
        <v>919</v>
      </c>
      <c r="P1354" s="30"/>
      <c r="Q1354" s="30"/>
      <c r="R1354" s="30"/>
      <c r="S1354" s="30"/>
      <c r="T1354" s="30"/>
      <c r="U1354" s="30"/>
      <c r="V1354" s="30"/>
      <c r="W1354" s="6">
        <v>24</v>
      </c>
      <c r="X1354" s="15">
        <v>39</v>
      </c>
      <c r="Y1354" s="47">
        <v>145</v>
      </c>
      <c r="Z1354" s="47"/>
      <c r="AC1354" t="str">
        <f t="shared" si="232"/>
        <v>Saint-Rosaire</v>
      </c>
      <c r="AD1354" t="str">
        <f t="shared" si="233"/>
        <v>PE</v>
      </c>
      <c r="AE1354" t="str">
        <f t="shared" si="231"/>
        <v>TRUE</v>
      </c>
      <c r="AG1354">
        <f t="shared" si="234"/>
        <v>24</v>
      </c>
      <c r="AH1354">
        <f t="shared" si="235"/>
        <v>39</v>
      </c>
      <c r="AI1354">
        <f t="shared" si="236"/>
        <v>145</v>
      </c>
      <c r="AJ1354" t="str">
        <f t="shared" si="237"/>
        <v>Saint-Rosaire</v>
      </c>
      <c r="AK1354">
        <f t="shared" si="238"/>
        <v>24996</v>
      </c>
      <c r="AL1354" t="str">
        <f t="shared" si="239"/>
        <v>2439145</v>
      </c>
      <c r="AN1354">
        <f t="shared" si="240"/>
        <v>13</v>
      </c>
      <c r="AO1354">
        <f t="shared" si="241"/>
        <v>2</v>
      </c>
    </row>
    <row r="1355" spans="1:41" x14ac:dyDescent="0.2">
      <c r="A1355" s="4"/>
      <c r="B1355" s="29"/>
      <c r="C1355" s="29"/>
      <c r="D1355" s="29"/>
      <c r="E1355" s="29"/>
      <c r="F1355" s="29"/>
      <c r="G1355" s="30" t="s">
        <v>1336</v>
      </c>
      <c r="H1355" s="30"/>
      <c r="I1355" s="30"/>
      <c r="J1355" s="30"/>
      <c r="K1355" s="30"/>
      <c r="L1355" s="30"/>
      <c r="M1355" s="30"/>
      <c r="N1355" s="30"/>
      <c r="O1355" s="51" t="s">
        <v>887</v>
      </c>
      <c r="P1355" s="51"/>
      <c r="Q1355" s="51"/>
      <c r="R1355" s="51"/>
      <c r="S1355" s="51"/>
      <c r="T1355" s="51"/>
      <c r="U1355" s="51"/>
      <c r="V1355" s="51"/>
      <c r="W1355" s="6">
        <v>24</v>
      </c>
      <c r="X1355" s="15">
        <v>77</v>
      </c>
      <c r="Y1355" s="31">
        <v>43</v>
      </c>
      <c r="Z1355" s="31"/>
      <c r="AC1355" t="str">
        <f t="shared" si="232"/>
        <v>Saint-Sauveur</v>
      </c>
      <c r="AD1355" t="str">
        <f t="shared" si="233"/>
        <v>V</v>
      </c>
      <c r="AE1355" t="str">
        <f t="shared" si="231"/>
        <v>TRUE</v>
      </c>
      <c r="AG1355">
        <f t="shared" si="234"/>
        <v>24</v>
      </c>
      <c r="AH1355">
        <f t="shared" si="235"/>
        <v>77</v>
      </c>
      <c r="AI1355">
        <f t="shared" si="236"/>
        <v>43</v>
      </c>
      <c r="AJ1355" t="str">
        <f t="shared" si="237"/>
        <v>Saint-Sauveur</v>
      </c>
      <c r="AK1355">
        <f t="shared" si="238"/>
        <v>24996</v>
      </c>
      <c r="AL1355" t="str">
        <f t="shared" si="239"/>
        <v>2477043</v>
      </c>
      <c r="AN1355">
        <f t="shared" si="240"/>
        <v>13</v>
      </c>
      <c r="AO1355">
        <f t="shared" si="241"/>
        <v>1</v>
      </c>
    </row>
    <row r="1356" spans="1:41" x14ac:dyDescent="0.2">
      <c r="A1356" s="4"/>
      <c r="B1356" s="29"/>
      <c r="C1356" s="29"/>
      <c r="D1356" s="29"/>
      <c r="E1356" s="29"/>
      <c r="F1356" s="29"/>
      <c r="G1356" s="30" t="s">
        <v>1337</v>
      </c>
      <c r="H1356" s="30"/>
      <c r="I1356" s="30"/>
      <c r="J1356" s="30"/>
      <c r="K1356" s="30"/>
      <c r="L1356" s="30"/>
      <c r="M1356" s="30"/>
      <c r="N1356" s="30"/>
      <c r="O1356" s="30" t="s">
        <v>922</v>
      </c>
      <c r="P1356" s="30"/>
      <c r="Q1356" s="30"/>
      <c r="R1356" s="30"/>
      <c r="S1356" s="30"/>
      <c r="T1356" s="30"/>
      <c r="U1356" s="30"/>
      <c r="V1356" s="30"/>
      <c r="W1356" s="6">
        <v>24</v>
      </c>
      <c r="X1356" s="15">
        <v>80</v>
      </c>
      <c r="Y1356" s="31">
        <v>70</v>
      </c>
      <c r="Z1356" s="31"/>
      <c r="AC1356" t="str">
        <f t="shared" si="232"/>
        <v>Saint-Sixte</v>
      </c>
      <c r="AD1356" t="str">
        <f t="shared" si="233"/>
        <v>MÉ</v>
      </c>
      <c r="AE1356" t="str">
        <f t="shared" si="231"/>
        <v>TRUE</v>
      </c>
      <c r="AG1356">
        <f t="shared" si="234"/>
        <v>24</v>
      </c>
      <c r="AH1356">
        <f t="shared" si="235"/>
        <v>80</v>
      </c>
      <c r="AI1356">
        <f t="shared" si="236"/>
        <v>70</v>
      </c>
      <c r="AJ1356" t="str">
        <f t="shared" si="237"/>
        <v>Saint-Sixte</v>
      </c>
      <c r="AK1356">
        <f t="shared" si="238"/>
        <v>24996</v>
      </c>
      <c r="AL1356" t="str">
        <f t="shared" si="239"/>
        <v>2480070</v>
      </c>
      <c r="AN1356">
        <f t="shared" si="240"/>
        <v>11</v>
      </c>
      <c r="AO1356">
        <f t="shared" si="241"/>
        <v>2</v>
      </c>
    </row>
    <row r="1357" spans="1:41" x14ac:dyDescent="0.2">
      <c r="A1357" s="4"/>
      <c r="B1357" s="29"/>
      <c r="C1357" s="29"/>
      <c r="D1357" s="29"/>
      <c r="E1357" s="29"/>
      <c r="F1357" s="29"/>
      <c r="G1357" s="30" t="s">
        <v>1338</v>
      </c>
      <c r="H1357" s="30"/>
      <c r="I1357" s="30"/>
      <c r="J1357" s="30"/>
      <c r="K1357" s="30"/>
      <c r="L1357" s="30"/>
      <c r="M1357" s="30"/>
      <c r="N1357" s="30"/>
      <c r="O1357" s="30" t="s">
        <v>919</v>
      </c>
      <c r="P1357" s="30"/>
      <c r="Q1357" s="30"/>
      <c r="R1357" s="30"/>
      <c r="S1357" s="30"/>
      <c r="T1357" s="30"/>
      <c r="U1357" s="30"/>
      <c r="V1357" s="30"/>
      <c r="W1357" s="6">
        <v>24</v>
      </c>
      <c r="X1357" s="15">
        <v>39</v>
      </c>
      <c r="Y1357" s="31">
        <v>5</v>
      </c>
      <c r="Z1357" s="31"/>
      <c r="AC1357" t="str">
        <f t="shared" si="232"/>
        <v>Saints-Martyrs-Canadiens</v>
      </c>
      <c r="AD1357" t="str">
        <f t="shared" si="233"/>
        <v>PE</v>
      </c>
      <c r="AE1357" t="str">
        <f t="shared" si="231"/>
        <v>TRUE</v>
      </c>
      <c r="AG1357">
        <f t="shared" si="234"/>
        <v>24</v>
      </c>
      <c r="AH1357">
        <f t="shared" si="235"/>
        <v>39</v>
      </c>
      <c r="AI1357">
        <f t="shared" si="236"/>
        <v>5</v>
      </c>
      <c r="AJ1357" t="str">
        <f t="shared" si="237"/>
        <v>Saints-Martyrs-Canadiens</v>
      </c>
      <c r="AK1357">
        <f t="shared" si="238"/>
        <v>24996</v>
      </c>
      <c r="AL1357" t="str">
        <f t="shared" si="239"/>
        <v>2439005</v>
      </c>
      <c r="AN1357">
        <f t="shared" si="240"/>
        <v>24</v>
      </c>
      <c r="AO1357">
        <f t="shared" si="241"/>
        <v>2</v>
      </c>
    </row>
    <row r="1358" spans="1:41" x14ac:dyDescent="0.2">
      <c r="A1358" s="4"/>
      <c r="B1358" s="29"/>
      <c r="C1358" s="29"/>
      <c r="D1358" s="29"/>
      <c r="E1358" s="29"/>
      <c r="F1358" s="29"/>
      <c r="G1358" s="30" t="s">
        <v>1339</v>
      </c>
      <c r="H1358" s="30"/>
      <c r="I1358" s="30"/>
      <c r="J1358" s="30"/>
      <c r="K1358" s="30"/>
      <c r="L1358" s="30"/>
      <c r="M1358" s="30"/>
      <c r="N1358" s="30"/>
      <c r="O1358" s="30" t="s">
        <v>922</v>
      </c>
      <c r="P1358" s="30"/>
      <c r="Q1358" s="30"/>
      <c r="R1358" s="30"/>
      <c r="S1358" s="30"/>
      <c r="T1358" s="30"/>
      <c r="U1358" s="30"/>
      <c r="V1358" s="30"/>
      <c r="W1358" s="6">
        <v>24</v>
      </c>
      <c r="X1358" s="15">
        <v>92</v>
      </c>
      <c r="Y1358" s="31">
        <v>70</v>
      </c>
      <c r="Z1358" s="31"/>
      <c r="AC1358" t="str">
        <f t="shared" si="232"/>
        <v>Saint-Stanislas</v>
      </c>
      <c r="AD1358" t="str">
        <f t="shared" si="233"/>
        <v>MÉ</v>
      </c>
      <c r="AE1358" t="str">
        <f t="shared" si="231"/>
        <v>TRUE</v>
      </c>
      <c r="AG1358">
        <f t="shared" si="234"/>
        <v>24</v>
      </c>
      <c r="AH1358">
        <f t="shared" si="235"/>
        <v>92</v>
      </c>
      <c r="AI1358">
        <f t="shared" si="236"/>
        <v>70</v>
      </c>
      <c r="AJ1358" t="str">
        <f t="shared" si="237"/>
        <v>Saint-Stanislas</v>
      </c>
      <c r="AK1358">
        <f t="shared" si="238"/>
        <v>24996</v>
      </c>
      <c r="AL1358" t="str">
        <f t="shared" si="239"/>
        <v>2492070</v>
      </c>
      <c r="AN1358">
        <f t="shared" si="240"/>
        <v>15</v>
      </c>
      <c r="AO1358">
        <f t="shared" si="241"/>
        <v>2</v>
      </c>
    </row>
    <row r="1359" spans="1:41" x14ac:dyDescent="0.2">
      <c r="A1359" s="4"/>
      <c r="B1359" s="29"/>
      <c r="C1359" s="29"/>
      <c r="D1359" s="29"/>
      <c r="E1359" s="29"/>
      <c r="F1359" s="29"/>
      <c r="G1359" s="30" t="s">
        <v>1340</v>
      </c>
      <c r="H1359" s="30"/>
      <c r="I1359" s="30"/>
      <c r="J1359" s="30"/>
      <c r="K1359" s="30"/>
      <c r="L1359" s="30"/>
      <c r="M1359" s="30"/>
      <c r="N1359" s="30"/>
      <c r="O1359" s="30" t="s">
        <v>922</v>
      </c>
      <c r="P1359" s="30"/>
      <c r="Q1359" s="30"/>
      <c r="R1359" s="30"/>
      <c r="S1359" s="30"/>
      <c r="T1359" s="30"/>
      <c r="U1359" s="30"/>
      <c r="V1359" s="30"/>
      <c r="W1359" s="6">
        <v>24</v>
      </c>
      <c r="X1359" s="15">
        <v>70</v>
      </c>
      <c r="Y1359" s="31">
        <v>40</v>
      </c>
      <c r="Z1359" s="31"/>
      <c r="AC1359" t="str">
        <f t="shared" si="232"/>
        <v>Saint-Stanislas-de-Kostka</v>
      </c>
      <c r="AD1359" t="str">
        <f t="shared" si="233"/>
        <v>MÉ</v>
      </c>
      <c r="AE1359" t="str">
        <f t="shared" si="231"/>
        <v>TRUE</v>
      </c>
      <c r="AG1359">
        <f t="shared" si="234"/>
        <v>24</v>
      </c>
      <c r="AH1359">
        <f t="shared" si="235"/>
        <v>70</v>
      </c>
      <c r="AI1359">
        <f t="shared" si="236"/>
        <v>40</v>
      </c>
      <c r="AJ1359" t="str">
        <f t="shared" si="237"/>
        <v>Saint-Stanislas-de-Kostka</v>
      </c>
      <c r="AK1359">
        <f t="shared" si="238"/>
        <v>24996</v>
      </c>
      <c r="AL1359" t="str">
        <f t="shared" si="239"/>
        <v>2470040</v>
      </c>
      <c r="AN1359">
        <f t="shared" si="240"/>
        <v>25</v>
      </c>
      <c r="AO1359">
        <f t="shared" si="241"/>
        <v>2</v>
      </c>
    </row>
    <row r="1360" spans="1:41" x14ac:dyDescent="0.2">
      <c r="A1360" s="4"/>
      <c r="B1360" s="29"/>
      <c r="C1360" s="29"/>
      <c r="D1360" s="29"/>
      <c r="E1360" s="29"/>
      <c r="F1360" s="29"/>
      <c r="G1360" s="30" t="s">
        <v>1341</v>
      </c>
      <c r="H1360" s="30"/>
      <c r="I1360" s="30"/>
      <c r="J1360" s="30"/>
      <c r="K1360" s="30"/>
      <c r="L1360" s="30"/>
      <c r="M1360" s="30"/>
      <c r="N1360" s="30"/>
      <c r="O1360" s="30" t="s">
        <v>922</v>
      </c>
      <c r="P1360" s="30"/>
      <c r="Q1360" s="30"/>
      <c r="R1360" s="30"/>
      <c r="S1360" s="30"/>
      <c r="T1360" s="30"/>
      <c r="U1360" s="30"/>
      <c r="V1360" s="30"/>
      <c r="W1360" s="6">
        <v>24</v>
      </c>
      <c r="X1360" s="15">
        <v>71</v>
      </c>
      <c r="Y1360" s="31">
        <v>15</v>
      </c>
      <c r="Z1360" s="31"/>
      <c r="AC1360" t="str">
        <f t="shared" si="232"/>
        <v>Saint-Télesphore</v>
      </c>
      <c r="AD1360" t="str">
        <f t="shared" si="233"/>
        <v>MÉ</v>
      </c>
      <c r="AE1360" t="str">
        <f t="shared" si="231"/>
        <v>TRUE</v>
      </c>
      <c r="AG1360">
        <f t="shared" si="234"/>
        <v>24</v>
      </c>
      <c r="AH1360">
        <f t="shared" si="235"/>
        <v>71</v>
      </c>
      <c r="AI1360">
        <f t="shared" si="236"/>
        <v>15</v>
      </c>
      <c r="AJ1360" t="str">
        <f t="shared" si="237"/>
        <v>Saint-Télesphore</v>
      </c>
      <c r="AK1360">
        <f t="shared" si="238"/>
        <v>24996</v>
      </c>
      <c r="AL1360" t="str">
        <f t="shared" si="239"/>
        <v>2471015</v>
      </c>
      <c r="AN1360">
        <f t="shared" si="240"/>
        <v>16</v>
      </c>
      <c r="AO1360">
        <f t="shared" si="241"/>
        <v>2</v>
      </c>
    </row>
    <row r="1361" spans="1:41" x14ac:dyDescent="0.2">
      <c r="A1361" s="4"/>
      <c r="B1361" s="29"/>
      <c r="C1361" s="29"/>
      <c r="D1361" s="29"/>
      <c r="E1361" s="29"/>
      <c r="F1361" s="29"/>
      <c r="G1361" s="30" t="s">
        <v>1342</v>
      </c>
      <c r="H1361" s="30"/>
      <c r="I1361" s="30"/>
      <c r="J1361" s="30"/>
      <c r="K1361" s="30"/>
      <c r="L1361" s="30"/>
      <c r="M1361" s="30"/>
      <c r="N1361" s="30"/>
      <c r="O1361" s="30" t="s">
        <v>922</v>
      </c>
      <c r="P1361" s="30"/>
      <c r="Q1361" s="30"/>
      <c r="R1361" s="30"/>
      <c r="S1361" s="30"/>
      <c r="T1361" s="30"/>
      <c r="U1361" s="30"/>
      <c r="V1361" s="30"/>
      <c r="W1361" s="6">
        <v>24</v>
      </c>
      <c r="X1361" s="15">
        <v>61</v>
      </c>
      <c r="Y1361" s="31">
        <v>27</v>
      </c>
      <c r="Z1361" s="31"/>
      <c r="AC1361" t="str">
        <f t="shared" si="232"/>
        <v>Saint-Thomas</v>
      </c>
      <c r="AD1361" t="str">
        <f t="shared" si="233"/>
        <v>MÉ</v>
      </c>
      <c r="AE1361" t="str">
        <f t="shared" si="231"/>
        <v>TRUE</v>
      </c>
      <c r="AG1361">
        <f t="shared" si="234"/>
        <v>24</v>
      </c>
      <c r="AH1361">
        <f t="shared" si="235"/>
        <v>61</v>
      </c>
      <c r="AI1361">
        <f t="shared" si="236"/>
        <v>27</v>
      </c>
      <c r="AJ1361" t="str">
        <f t="shared" si="237"/>
        <v>Saint-Thomas</v>
      </c>
      <c r="AK1361">
        <f t="shared" si="238"/>
        <v>24996</v>
      </c>
      <c r="AL1361" t="str">
        <f t="shared" si="239"/>
        <v>2461027</v>
      </c>
      <c r="AN1361">
        <f t="shared" si="240"/>
        <v>12</v>
      </c>
      <c r="AO1361">
        <f t="shared" si="241"/>
        <v>2</v>
      </c>
    </row>
    <row r="1362" spans="1:41" x14ac:dyDescent="0.2">
      <c r="A1362" s="4"/>
      <c r="B1362" s="29"/>
      <c r="C1362" s="29"/>
      <c r="D1362" s="29"/>
      <c r="E1362" s="29"/>
      <c r="F1362" s="29"/>
      <c r="G1362" s="30" t="s">
        <v>1343</v>
      </c>
      <c r="H1362" s="30"/>
      <c r="I1362" s="30"/>
      <c r="J1362" s="30"/>
      <c r="K1362" s="30"/>
      <c r="L1362" s="30"/>
      <c r="M1362" s="30"/>
      <c r="N1362" s="30"/>
      <c r="O1362" s="30" t="s">
        <v>922</v>
      </c>
      <c r="P1362" s="30"/>
      <c r="Q1362" s="30"/>
      <c r="R1362" s="30"/>
      <c r="S1362" s="30"/>
      <c r="T1362" s="30"/>
      <c r="U1362" s="30"/>
      <c r="V1362" s="30"/>
      <c r="W1362" s="6">
        <v>24</v>
      </c>
      <c r="X1362" s="15">
        <v>21</v>
      </c>
      <c r="Y1362" s="31">
        <v>5</v>
      </c>
      <c r="Z1362" s="31"/>
      <c r="AC1362" t="str">
        <f t="shared" si="232"/>
        <v>Saint-Tite-des-Caps</v>
      </c>
      <c r="AD1362" t="str">
        <f t="shared" si="233"/>
        <v>MÉ</v>
      </c>
      <c r="AE1362" t="str">
        <f t="shared" si="231"/>
        <v>TRUE</v>
      </c>
      <c r="AG1362">
        <f t="shared" si="234"/>
        <v>24</v>
      </c>
      <c r="AH1362">
        <f t="shared" si="235"/>
        <v>21</v>
      </c>
      <c r="AI1362">
        <f t="shared" si="236"/>
        <v>5</v>
      </c>
      <c r="AJ1362" t="str">
        <f t="shared" si="237"/>
        <v>Saint-Tite-des-Caps</v>
      </c>
      <c r="AK1362">
        <f t="shared" si="238"/>
        <v>24996</v>
      </c>
      <c r="AL1362" t="str">
        <f t="shared" si="239"/>
        <v>2421005</v>
      </c>
      <c r="AN1362">
        <f t="shared" si="240"/>
        <v>19</v>
      </c>
      <c r="AO1362">
        <f t="shared" si="241"/>
        <v>2</v>
      </c>
    </row>
    <row r="1363" spans="1:41" x14ac:dyDescent="0.2">
      <c r="A1363" s="4"/>
      <c r="B1363" s="29"/>
      <c r="C1363" s="29"/>
      <c r="D1363" s="29"/>
      <c r="E1363" s="29"/>
      <c r="F1363" s="29"/>
      <c r="G1363" s="30" t="s">
        <v>1344</v>
      </c>
      <c r="H1363" s="30"/>
      <c r="I1363" s="30"/>
      <c r="J1363" s="30"/>
      <c r="K1363" s="30"/>
      <c r="L1363" s="30"/>
      <c r="M1363" s="30"/>
      <c r="N1363" s="30"/>
      <c r="O1363" s="30" t="s">
        <v>922</v>
      </c>
      <c r="P1363" s="30"/>
      <c r="Q1363" s="30"/>
      <c r="R1363" s="30"/>
      <c r="S1363" s="30"/>
      <c r="T1363" s="30"/>
      <c r="U1363" s="30"/>
      <c r="V1363" s="30"/>
      <c r="W1363" s="6">
        <v>24</v>
      </c>
      <c r="X1363" s="15">
        <v>70</v>
      </c>
      <c r="Y1363" s="31">
        <v>5</v>
      </c>
      <c r="Z1363" s="31"/>
      <c r="AC1363" t="str">
        <f t="shared" si="232"/>
        <v>Saint-Urbain-Premier</v>
      </c>
      <c r="AD1363" t="str">
        <f t="shared" si="233"/>
        <v>MÉ</v>
      </c>
      <c r="AE1363" t="str">
        <f t="shared" si="231"/>
        <v>TRUE</v>
      </c>
      <c r="AG1363">
        <f t="shared" si="234"/>
        <v>24</v>
      </c>
      <c r="AH1363">
        <f t="shared" si="235"/>
        <v>70</v>
      </c>
      <c r="AI1363">
        <f t="shared" si="236"/>
        <v>5</v>
      </c>
      <c r="AJ1363" t="str">
        <f t="shared" si="237"/>
        <v>Saint-Urbain-Premier</v>
      </c>
      <c r="AK1363">
        <f t="shared" si="238"/>
        <v>24996</v>
      </c>
      <c r="AL1363" t="str">
        <f t="shared" si="239"/>
        <v>2470005</v>
      </c>
      <c r="AN1363">
        <f t="shared" si="240"/>
        <v>20</v>
      </c>
      <c r="AO1363">
        <f t="shared" si="241"/>
        <v>2</v>
      </c>
    </row>
    <row r="1364" spans="1:41" x14ac:dyDescent="0.2">
      <c r="A1364" s="4"/>
      <c r="B1364" s="29"/>
      <c r="C1364" s="29"/>
      <c r="D1364" s="29"/>
      <c r="E1364" s="29"/>
      <c r="F1364" s="29"/>
      <c r="G1364" s="30" t="s">
        <v>1345</v>
      </c>
      <c r="H1364" s="30"/>
      <c r="I1364" s="30"/>
      <c r="J1364" s="30"/>
      <c r="K1364" s="30"/>
      <c r="L1364" s="30"/>
      <c r="M1364" s="30"/>
      <c r="N1364" s="30"/>
      <c r="O1364" s="30" t="s">
        <v>922</v>
      </c>
      <c r="P1364" s="30"/>
      <c r="Q1364" s="30"/>
      <c r="R1364" s="30"/>
      <c r="S1364" s="30"/>
      <c r="T1364" s="30"/>
      <c r="U1364" s="30"/>
      <c r="V1364" s="30"/>
      <c r="W1364" s="6">
        <v>24</v>
      </c>
      <c r="X1364" s="15">
        <v>56</v>
      </c>
      <c r="Y1364" s="31">
        <v>30</v>
      </c>
      <c r="Z1364" s="31"/>
      <c r="AC1364" t="str">
        <f t="shared" si="232"/>
        <v>Saint-Valentin</v>
      </c>
      <c r="AD1364" t="str">
        <f t="shared" si="233"/>
        <v>MÉ</v>
      </c>
      <c r="AE1364" t="str">
        <f t="shared" si="231"/>
        <v>TRUE</v>
      </c>
      <c r="AG1364">
        <f t="shared" si="234"/>
        <v>24</v>
      </c>
      <c r="AH1364">
        <f t="shared" si="235"/>
        <v>56</v>
      </c>
      <c r="AI1364">
        <f t="shared" si="236"/>
        <v>30</v>
      </c>
      <c r="AJ1364" t="str">
        <f t="shared" si="237"/>
        <v>Saint-Valentin</v>
      </c>
      <c r="AK1364">
        <f t="shared" si="238"/>
        <v>24996</v>
      </c>
      <c r="AL1364" t="str">
        <f t="shared" si="239"/>
        <v>2456030</v>
      </c>
      <c r="AN1364">
        <f t="shared" si="240"/>
        <v>14</v>
      </c>
      <c r="AO1364">
        <f t="shared" si="241"/>
        <v>2</v>
      </c>
    </row>
    <row r="1365" spans="1:41" x14ac:dyDescent="0.2">
      <c r="A1365" s="4"/>
      <c r="B1365" s="29"/>
      <c r="C1365" s="29"/>
      <c r="D1365" s="29"/>
      <c r="E1365" s="29"/>
      <c r="F1365" s="29"/>
      <c r="G1365" s="30" t="s">
        <v>1346</v>
      </c>
      <c r="H1365" s="30"/>
      <c r="I1365" s="30"/>
      <c r="J1365" s="30"/>
      <c r="K1365" s="30"/>
      <c r="L1365" s="30"/>
      <c r="M1365" s="30"/>
      <c r="N1365" s="30"/>
      <c r="O1365" s="30" t="s">
        <v>922</v>
      </c>
      <c r="P1365" s="30"/>
      <c r="Q1365" s="30"/>
      <c r="R1365" s="30"/>
      <c r="S1365" s="30"/>
      <c r="T1365" s="30"/>
      <c r="U1365" s="30"/>
      <c r="V1365" s="30"/>
      <c r="W1365" s="6">
        <v>24</v>
      </c>
      <c r="X1365" s="15">
        <v>39</v>
      </c>
      <c r="Y1365" s="47">
        <v>135</v>
      </c>
      <c r="Z1365" s="47"/>
      <c r="AC1365" t="str">
        <f t="shared" si="232"/>
        <v>Saint-Valère</v>
      </c>
      <c r="AD1365" t="str">
        <f t="shared" si="233"/>
        <v>MÉ</v>
      </c>
      <c r="AE1365" t="str">
        <f t="shared" si="231"/>
        <v>TRUE</v>
      </c>
      <c r="AG1365">
        <f t="shared" si="234"/>
        <v>24</v>
      </c>
      <c r="AH1365">
        <f t="shared" si="235"/>
        <v>39</v>
      </c>
      <c r="AI1365">
        <f t="shared" si="236"/>
        <v>135</v>
      </c>
      <c r="AJ1365" t="str">
        <f t="shared" si="237"/>
        <v>Saint-Valère</v>
      </c>
      <c r="AK1365">
        <f t="shared" si="238"/>
        <v>24996</v>
      </c>
      <c r="AL1365" t="str">
        <f t="shared" si="239"/>
        <v>2439135</v>
      </c>
      <c r="AN1365">
        <f t="shared" si="240"/>
        <v>12</v>
      </c>
      <c r="AO1365">
        <f t="shared" si="241"/>
        <v>2</v>
      </c>
    </row>
    <row r="1366" spans="1:41" x14ac:dyDescent="0.2">
      <c r="A1366" s="4"/>
      <c r="B1366" s="29"/>
      <c r="C1366" s="29"/>
      <c r="D1366" s="29"/>
      <c r="E1366" s="29"/>
      <c r="F1366" s="29"/>
      <c r="G1366" s="30" t="s">
        <v>1347</v>
      </c>
      <c r="H1366" s="30"/>
      <c r="I1366" s="30"/>
      <c r="J1366" s="30"/>
      <c r="K1366" s="30"/>
      <c r="L1366" s="30"/>
      <c r="M1366" s="30"/>
      <c r="N1366" s="30"/>
      <c r="O1366" s="30" t="s">
        <v>919</v>
      </c>
      <c r="P1366" s="30"/>
      <c r="Q1366" s="30"/>
      <c r="R1366" s="30"/>
      <c r="S1366" s="30"/>
      <c r="T1366" s="30"/>
      <c r="U1366" s="30"/>
      <c r="V1366" s="30"/>
      <c r="W1366" s="6">
        <v>24</v>
      </c>
      <c r="X1366" s="15">
        <v>10</v>
      </c>
      <c r="Y1366" s="31">
        <v>60</v>
      </c>
      <c r="Z1366" s="31"/>
      <c r="AC1366" t="str">
        <f t="shared" si="232"/>
        <v>Saint-Valérien</v>
      </c>
      <c r="AD1366" t="str">
        <f t="shared" si="233"/>
        <v>PE</v>
      </c>
      <c r="AE1366" t="str">
        <f t="shared" si="231"/>
        <v>TRUE</v>
      </c>
      <c r="AG1366">
        <f t="shared" si="234"/>
        <v>24</v>
      </c>
      <c r="AH1366">
        <f t="shared" si="235"/>
        <v>10</v>
      </c>
      <c r="AI1366">
        <f t="shared" si="236"/>
        <v>60</v>
      </c>
      <c r="AJ1366" t="str">
        <f t="shared" si="237"/>
        <v>Saint-Valérien</v>
      </c>
      <c r="AK1366">
        <f t="shared" si="238"/>
        <v>24996</v>
      </c>
      <c r="AL1366" t="str">
        <f t="shared" si="239"/>
        <v>2410060</v>
      </c>
      <c r="AN1366">
        <f t="shared" si="240"/>
        <v>14</v>
      </c>
      <c r="AO1366">
        <f t="shared" si="241"/>
        <v>2</v>
      </c>
    </row>
    <row r="1367" spans="1:41" x14ac:dyDescent="0.2">
      <c r="A1367" s="4"/>
      <c r="B1367" s="29"/>
      <c r="C1367" s="29"/>
      <c r="D1367" s="29"/>
      <c r="E1367" s="29"/>
      <c r="F1367" s="29"/>
      <c r="G1367" s="30" t="s">
        <v>1348</v>
      </c>
      <c r="H1367" s="30"/>
      <c r="I1367" s="30"/>
      <c r="J1367" s="30"/>
      <c r="K1367" s="30"/>
      <c r="L1367" s="30"/>
      <c r="M1367" s="30"/>
      <c r="N1367" s="30"/>
      <c r="O1367" s="30" t="s">
        <v>922</v>
      </c>
      <c r="P1367" s="30"/>
      <c r="Q1367" s="30"/>
      <c r="R1367" s="30"/>
      <c r="S1367" s="30"/>
      <c r="T1367" s="30"/>
      <c r="U1367" s="30"/>
      <c r="V1367" s="30"/>
      <c r="W1367" s="6">
        <v>24</v>
      </c>
      <c r="X1367" s="15">
        <v>54</v>
      </c>
      <c r="Y1367" s="31">
        <v>65</v>
      </c>
      <c r="Z1367" s="31"/>
      <c r="AC1367" t="str">
        <f t="shared" si="232"/>
        <v>Saint-Valérien-de-Milton</v>
      </c>
      <c r="AD1367" t="str">
        <f t="shared" si="233"/>
        <v>MÉ</v>
      </c>
      <c r="AE1367" t="str">
        <f t="shared" si="231"/>
        <v>TRUE</v>
      </c>
      <c r="AG1367">
        <f t="shared" si="234"/>
        <v>24</v>
      </c>
      <c r="AH1367">
        <f t="shared" si="235"/>
        <v>54</v>
      </c>
      <c r="AI1367">
        <f t="shared" si="236"/>
        <v>65</v>
      </c>
      <c r="AJ1367" t="str">
        <f t="shared" si="237"/>
        <v>Saint-Valérien-de-Milton</v>
      </c>
      <c r="AK1367">
        <f t="shared" si="238"/>
        <v>24996</v>
      </c>
      <c r="AL1367" t="str">
        <f t="shared" si="239"/>
        <v>2454065</v>
      </c>
      <c r="AN1367">
        <f t="shared" si="240"/>
        <v>24</v>
      </c>
      <c r="AO1367">
        <f t="shared" si="241"/>
        <v>2</v>
      </c>
    </row>
    <row r="1368" spans="1:41" x14ac:dyDescent="0.2">
      <c r="A1368" s="4"/>
      <c r="B1368" s="29"/>
      <c r="C1368" s="29"/>
      <c r="D1368" s="29"/>
      <c r="E1368" s="29"/>
      <c r="F1368" s="29"/>
      <c r="G1368" s="30" t="s">
        <v>1349</v>
      </c>
      <c r="H1368" s="30"/>
      <c r="I1368" s="30"/>
      <c r="J1368" s="30"/>
      <c r="K1368" s="30"/>
      <c r="L1368" s="30"/>
      <c r="M1368" s="30"/>
      <c r="N1368" s="30"/>
      <c r="O1368" s="30" t="s">
        <v>919</v>
      </c>
      <c r="P1368" s="30"/>
      <c r="Q1368" s="30"/>
      <c r="R1368" s="30"/>
      <c r="S1368" s="30"/>
      <c r="T1368" s="30"/>
      <c r="U1368" s="30"/>
      <c r="V1368" s="30"/>
      <c r="W1368" s="6">
        <v>24</v>
      </c>
      <c r="X1368" s="15">
        <v>50</v>
      </c>
      <c r="Y1368" s="31">
        <v>90</v>
      </c>
      <c r="Z1368" s="31"/>
      <c r="AC1368" t="str">
        <f t="shared" si="232"/>
        <v>Saint-Zéphirin-de-Courval</v>
      </c>
      <c r="AD1368" t="str">
        <f t="shared" si="233"/>
        <v>PE</v>
      </c>
      <c r="AE1368" t="str">
        <f t="shared" si="231"/>
        <v>TRUE</v>
      </c>
      <c r="AG1368">
        <f t="shared" si="234"/>
        <v>24</v>
      </c>
      <c r="AH1368">
        <f t="shared" si="235"/>
        <v>50</v>
      </c>
      <c r="AI1368">
        <f t="shared" si="236"/>
        <v>90</v>
      </c>
      <c r="AJ1368" t="str">
        <f t="shared" si="237"/>
        <v>Saint-Zéphirin-de-Courval</v>
      </c>
      <c r="AK1368">
        <f t="shared" si="238"/>
        <v>24996</v>
      </c>
      <c r="AL1368" t="str">
        <f t="shared" si="239"/>
        <v>2450090</v>
      </c>
      <c r="AN1368">
        <f t="shared" si="240"/>
        <v>25</v>
      </c>
      <c r="AO1368">
        <f t="shared" si="241"/>
        <v>2</v>
      </c>
    </row>
    <row r="1369" spans="1:41" x14ac:dyDescent="0.2">
      <c r="A1369" s="4"/>
      <c r="B1369" s="29"/>
      <c r="C1369" s="29"/>
      <c r="D1369" s="29"/>
      <c r="E1369" s="29"/>
      <c r="F1369" s="29"/>
      <c r="G1369" s="30" t="s">
        <v>1350</v>
      </c>
      <c r="H1369" s="30"/>
      <c r="I1369" s="30"/>
      <c r="J1369" s="30"/>
      <c r="K1369" s="30"/>
      <c r="L1369" s="30"/>
      <c r="M1369" s="30"/>
      <c r="N1369" s="30"/>
      <c r="O1369" s="30" t="s">
        <v>922</v>
      </c>
      <c r="P1369" s="30"/>
      <c r="Q1369" s="30"/>
      <c r="R1369" s="30"/>
      <c r="S1369" s="30"/>
      <c r="T1369" s="30"/>
      <c r="U1369" s="30"/>
      <c r="V1369" s="30"/>
      <c r="W1369" s="6">
        <v>24</v>
      </c>
      <c r="X1369" s="15">
        <v>84</v>
      </c>
      <c r="Y1369" s="31">
        <v>95</v>
      </c>
      <c r="Z1369" s="31"/>
      <c r="AC1369" t="str">
        <f t="shared" si="232"/>
        <v>Sheenboro</v>
      </c>
      <c r="AD1369" t="str">
        <f t="shared" si="233"/>
        <v>MÉ</v>
      </c>
      <c r="AE1369" t="str">
        <f t="shared" si="231"/>
        <v>TRUE</v>
      </c>
      <c r="AG1369">
        <f t="shared" si="234"/>
        <v>24</v>
      </c>
      <c r="AH1369">
        <f t="shared" si="235"/>
        <v>84</v>
      </c>
      <c r="AI1369">
        <f t="shared" si="236"/>
        <v>95</v>
      </c>
      <c r="AJ1369" t="str">
        <f t="shared" si="237"/>
        <v>Sheenboro</v>
      </c>
      <c r="AK1369">
        <f t="shared" si="238"/>
        <v>24996</v>
      </c>
      <c r="AL1369" t="str">
        <f t="shared" si="239"/>
        <v>2484095</v>
      </c>
      <c r="AN1369">
        <f t="shared" si="240"/>
        <v>9</v>
      </c>
      <c r="AO1369">
        <f t="shared" si="241"/>
        <v>2</v>
      </c>
    </row>
    <row r="1370" spans="1:41" x14ac:dyDescent="0.2">
      <c r="A1370" s="4"/>
      <c r="B1370" s="29"/>
      <c r="C1370" s="29"/>
      <c r="D1370" s="29"/>
      <c r="E1370" s="29"/>
      <c r="F1370" s="29"/>
      <c r="G1370" s="30" t="s">
        <v>1351</v>
      </c>
      <c r="H1370" s="30"/>
      <c r="I1370" s="30"/>
      <c r="J1370" s="30"/>
      <c r="K1370" s="30"/>
      <c r="L1370" s="30"/>
      <c r="M1370" s="30"/>
      <c r="N1370" s="30"/>
      <c r="O1370" s="30" t="s">
        <v>908</v>
      </c>
      <c r="P1370" s="30"/>
      <c r="Q1370" s="30"/>
      <c r="R1370" s="30"/>
      <c r="S1370" s="30"/>
      <c r="T1370" s="30"/>
      <c r="U1370" s="30"/>
      <c r="V1370" s="30"/>
      <c r="W1370" s="6">
        <v>24</v>
      </c>
      <c r="X1370" s="15">
        <v>47</v>
      </c>
      <c r="Y1370" s="31">
        <v>35</v>
      </c>
      <c r="Z1370" s="31"/>
      <c r="AC1370" t="str">
        <f t="shared" si="232"/>
        <v>Shefford</v>
      </c>
      <c r="AD1370" t="str">
        <f t="shared" si="233"/>
        <v>CT</v>
      </c>
      <c r="AE1370" t="str">
        <f t="shared" si="231"/>
        <v>TRUE</v>
      </c>
      <c r="AG1370">
        <f t="shared" si="234"/>
        <v>24</v>
      </c>
      <c r="AH1370">
        <f t="shared" si="235"/>
        <v>47</v>
      </c>
      <c r="AI1370">
        <f t="shared" si="236"/>
        <v>35</v>
      </c>
      <c r="AJ1370" t="str">
        <f t="shared" si="237"/>
        <v>Shefford</v>
      </c>
      <c r="AK1370">
        <f t="shared" si="238"/>
        <v>24996</v>
      </c>
      <c r="AL1370" t="str">
        <f t="shared" si="239"/>
        <v>2447035</v>
      </c>
      <c r="AN1370">
        <f t="shared" si="240"/>
        <v>8</v>
      </c>
      <c r="AO1370">
        <f t="shared" si="241"/>
        <v>2</v>
      </c>
    </row>
    <row r="1371" spans="1:41" x14ac:dyDescent="0.2">
      <c r="A1371" s="4"/>
      <c r="B1371" s="29"/>
      <c r="C1371" s="29"/>
      <c r="D1371" s="29"/>
      <c r="E1371" s="29"/>
      <c r="F1371" s="29"/>
      <c r="G1371" s="30" t="s">
        <v>1352</v>
      </c>
      <c r="H1371" s="30"/>
      <c r="I1371" s="30"/>
      <c r="J1371" s="30"/>
      <c r="K1371" s="30"/>
      <c r="L1371" s="30"/>
      <c r="M1371" s="30"/>
      <c r="N1371" s="30"/>
      <c r="O1371" s="30" t="s">
        <v>908</v>
      </c>
      <c r="P1371" s="30"/>
      <c r="Q1371" s="30"/>
      <c r="R1371" s="30"/>
      <c r="S1371" s="30"/>
      <c r="T1371" s="30"/>
      <c r="U1371" s="30"/>
      <c r="V1371" s="30"/>
      <c r="W1371" s="6">
        <v>24</v>
      </c>
      <c r="X1371" s="15">
        <v>45</v>
      </c>
      <c r="Y1371" s="31">
        <v>25</v>
      </c>
      <c r="Z1371" s="31"/>
      <c r="AC1371" t="str">
        <f t="shared" si="232"/>
        <v>Stanstead</v>
      </c>
      <c r="AD1371" t="str">
        <f t="shared" si="233"/>
        <v>CT</v>
      </c>
      <c r="AE1371" t="str">
        <f t="shared" si="231"/>
        <v>TRUE</v>
      </c>
      <c r="AG1371">
        <f t="shared" si="234"/>
        <v>24</v>
      </c>
      <c r="AH1371">
        <f t="shared" si="235"/>
        <v>45</v>
      </c>
      <c r="AI1371">
        <f t="shared" si="236"/>
        <v>25</v>
      </c>
      <c r="AJ1371" t="str">
        <f t="shared" si="237"/>
        <v>Stanstead</v>
      </c>
      <c r="AK1371">
        <f t="shared" si="238"/>
        <v>24996</v>
      </c>
      <c r="AL1371" t="str">
        <f t="shared" si="239"/>
        <v>2445025</v>
      </c>
      <c r="AN1371">
        <f t="shared" si="240"/>
        <v>9</v>
      </c>
      <c r="AO1371">
        <f t="shared" si="241"/>
        <v>2</v>
      </c>
    </row>
    <row r="1372" spans="1:41" x14ac:dyDescent="0.2">
      <c r="A1372" s="33" t="s">
        <v>0</v>
      </c>
      <c r="B1372" s="33"/>
      <c r="C1372" s="33"/>
      <c r="D1372" s="33" t="s">
        <v>1</v>
      </c>
      <c r="E1372" s="33"/>
      <c r="F1372" s="33"/>
      <c r="G1372" s="33"/>
      <c r="H1372" s="33" t="s">
        <v>2</v>
      </c>
      <c r="I1372" s="33"/>
      <c r="J1372" s="33"/>
      <c r="K1372" s="33" t="s">
        <v>3</v>
      </c>
      <c r="L1372" s="33"/>
      <c r="M1372" s="33"/>
      <c r="N1372" s="33"/>
      <c r="O1372" s="33"/>
      <c r="P1372" s="33"/>
      <c r="Q1372" s="33"/>
      <c r="R1372" s="33"/>
      <c r="S1372" s="33"/>
      <c r="T1372" s="33"/>
      <c r="U1372" s="33"/>
      <c r="V1372" s="33"/>
      <c r="W1372" s="11" t="s">
        <v>4</v>
      </c>
      <c r="X1372" s="12" t="s">
        <v>5</v>
      </c>
      <c r="Y1372" s="33" t="s">
        <v>6</v>
      </c>
      <c r="Z1372" s="33"/>
      <c r="AC1372" t="str">
        <f t="shared" si="232"/>
        <v>CSD component name</v>
      </c>
      <c r="AD1372" t="str">
        <f t="shared" si="233"/>
        <v>CSD TYPE</v>
      </c>
      <c r="AE1372" t="str">
        <f t="shared" si="231"/>
        <v>FALSE</v>
      </c>
      <c r="AG1372" t="str">
        <f t="shared" si="234"/>
        <v/>
      </c>
      <c r="AH1372" t="str">
        <f t="shared" si="235"/>
        <v/>
      </c>
      <c r="AI1372" t="str">
        <f t="shared" si="236"/>
        <v/>
      </c>
      <c r="AJ1372" t="str">
        <f t="shared" si="237"/>
        <v/>
      </c>
      <c r="AK1372">
        <f t="shared" si="238"/>
        <v>24996</v>
      </c>
      <c r="AL1372" t="str">
        <f t="shared" si="239"/>
        <v/>
      </c>
      <c r="AN1372">
        <f t="shared" si="240"/>
        <v>18</v>
      </c>
      <c r="AO1372" t="str">
        <f t="shared" si="241"/>
        <v/>
      </c>
    </row>
    <row r="1373" spans="1:41" x14ac:dyDescent="0.2">
      <c r="A1373" s="43" t="s">
        <v>943</v>
      </c>
      <c r="B1373" s="43"/>
      <c r="C1373" s="43"/>
      <c r="D1373" s="43"/>
      <c r="E1373" s="43"/>
      <c r="F1373" s="43"/>
      <c r="G1373" s="43"/>
      <c r="H1373" s="52" t="s">
        <v>1353</v>
      </c>
      <c r="I1373" s="52"/>
      <c r="J1373" s="52"/>
      <c r="K1373" s="52" t="s">
        <v>887</v>
      </c>
      <c r="L1373" s="52"/>
      <c r="M1373" s="52"/>
      <c r="N1373" s="52"/>
      <c r="O1373" s="52"/>
      <c r="P1373" s="52"/>
      <c r="Q1373" s="52"/>
      <c r="R1373" s="52"/>
      <c r="S1373" s="52"/>
      <c r="T1373" s="52"/>
      <c r="U1373" s="52"/>
      <c r="V1373" s="52"/>
      <c r="W1373" s="13">
        <v>24</v>
      </c>
      <c r="X1373" s="21">
        <v>80</v>
      </c>
      <c r="Y1373" s="55">
        <v>50</v>
      </c>
      <c r="Z1373" s="55"/>
      <c r="AC1373" t="str">
        <f t="shared" si="232"/>
        <v>Thurso</v>
      </c>
      <c r="AD1373" t="str">
        <f t="shared" si="233"/>
        <v>V</v>
      </c>
      <c r="AE1373" t="str">
        <f t="shared" si="231"/>
        <v>TRUE</v>
      </c>
      <c r="AG1373">
        <f t="shared" si="234"/>
        <v>24</v>
      </c>
      <c r="AH1373">
        <f t="shared" si="235"/>
        <v>80</v>
      </c>
      <c r="AI1373">
        <f t="shared" si="236"/>
        <v>50</v>
      </c>
      <c r="AJ1373" t="str">
        <f t="shared" si="237"/>
        <v>Thurso</v>
      </c>
      <c r="AK1373">
        <f t="shared" si="238"/>
        <v>24996</v>
      </c>
      <c r="AL1373" t="str">
        <f t="shared" si="239"/>
        <v>2480050</v>
      </c>
      <c r="AN1373">
        <f t="shared" si="240"/>
        <v>6</v>
      </c>
      <c r="AO1373">
        <f t="shared" si="241"/>
        <v>1</v>
      </c>
    </row>
    <row r="1374" spans="1:41" x14ac:dyDescent="0.2">
      <c r="A1374" s="29"/>
      <c r="B1374" s="29"/>
      <c r="C1374" s="29"/>
      <c r="D1374" s="29"/>
      <c r="E1374" s="29"/>
      <c r="F1374" s="29"/>
      <c r="G1374" s="29"/>
      <c r="H1374" s="30" t="s">
        <v>1354</v>
      </c>
      <c r="I1374" s="30"/>
      <c r="J1374" s="30"/>
      <c r="K1374" s="30" t="s">
        <v>922</v>
      </c>
      <c r="L1374" s="30"/>
      <c r="M1374" s="30"/>
      <c r="N1374" s="30"/>
      <c r="O1374" s="30"/>
      <c r="P1374" s="30"/>
      <c r="Q1374" s="30"/>
      <c r="R1374" s="30"/>
      <c r="S1374" s="30"/>
      <c r="T1374" s="30"/>
      <c r="U1374" s="30"/>
      <c r="V1374" s="30"/>
      <c r="W1374" s="6">
        <v>24</v>
      </c>
      <c r="X1374" s="15">
        <v>71</v>
      </c>
      <c r="Y1374" s="47">
        <v>125</v>
      </c>
      <c r="Z1374" s="47"/>
      <c r="AC1374" t="str">
        <f t="shared" si="232"/>
        <v>Très-Saint-Rédempteur</v>
      </c>
      <c r="AD1374" t="str">
        <f t="shared" si="233"/>
        <v>MÉ</v>
      </c>
      <c r="AE1374" t="str">
        <f t="shared" si="231"/>
        <v>TRUE</v>
      </c>
      <c r="AG1374">
        <f t="shared" si="234"/>
        <v>24</v>
      </c>
      <c r="AH1374">
        <f t="shared" si="235"/>
        <v>71</v>
      </c>
      <c r="AI1374">
        <f t="shared" si="236"/>
        <v>125</v>
      </c>
      <c r="AJ1374" t="str">
        <f t="shared" si="237"/>
        <v>Très-Saint-Rédempteur</v>
      </c>
      <c r="AK1374">
        <f t="shared" si="238"/>
        <v>24996</v>
      </c>
      <c r="AL1374" t="str">
        <f t="shared" si="239"/>
        <v>2471125</v>
      </c>
      <c r="AN1374">
        <f t="shared" si="240"/>
        <v>21</v>
      </c>
      <c r="AO1374">
        <f t="shared" si="241"/>
        <v>2</v>
      </c>
    </row>
    <row r="1375" spans="1:41" x14ac:dyDescent="0.2">
      <c r="A1375" s="29"/>
      <c r="B1375" s="29"/>
      <c r="C1375" s="29"/>
      <c r="D1375" s="29"/>
      <c r="E1375" s="29"/>
      <c r="F1375" s="29"/>
      <c r="G1375" s="29"/>
      <c r="H1375" s="30" t="s">
        <v>1355</v>
      </c>
      <c r="I1375" s="30"/>
      <c r="J1375" s="30"/>
      <c r="K1375" s="30" t="s">
        <v>919</v>
      </c>
      <c r="L1375" s="30"/>
      <c r="M1375" s="30"/>
      <c r="N1375" s="30"/>
      <c r="O1375" s="30"/>
      <c r="P1375" s="30"/>
      <c r="Q1375" s="30"/>
      <c r="R1375" s="30"/>
      <c r="S1375" s="30"/>
      <c r="T1375" s="30"/>
      <c r="U1375" s="30"/>
      <c r="V1375" s="30"/>
      <c r="W1375" s="6">
        <v>24</v>
      </c>
      <c r="X1375" s="15">
        <v>69</v>
      </c>
      <c r="Y1375" s="31">
        <v>30</v>
      </c>
      <c r="Z1375" s="31"/>
      <c r="AC1375" t="str">
        <f t="shared" si="232"/>
        <v>Très-Saint-Sacrement</v>
      </c>
      <c r="AD1375" t="str">
        <f t="shared" si="233"/>
        <v>PE</v>
      </c>
      <c r="AE1375" t="str">
        <f t="shared" si="231"/>
        <v>TRUE</v>
      </c>
      <c r="AG1375">
        <f t="shared" si="234"/>
        <v>24</v>
      </c>
      <c r="AH1375">
        <f t="shared" si="235"/>
        <v>69</v>
      </c>
      <c r="AI1375">
        <f t="shared" si="236"/>
        <v>30</v>
      </c>
      <c r="AJ1375" t="str">
        <f t="shared" si="237"/>
        <v>Très-Saint-Sacrement</v>
      </c>
      <c r="AK1375">
        <f t="shared" si="238"/>
        <v>24996</v>
      </c>
      <c r="AL1375" t="str">
        <f t="shared" si="239"/>
        <v>2469030</v>
      </c>
      <c r="AN1375">
        <f t="shared" si="240"/>
        <v>20</v>
      </c>
      <c r="AO1375">
        <f t="shared" si="241"/>
        <v>2</v>
      </c>
    </row>
    <row r="1376" spans="1:41" x14ac:dyDescent="0.2">
      <c r="A1376" s="29"/>
      <c r="B1376" s="29"/>
      <c r="C1376" s="29"/>
      <c r="D1376" s="29"/>
      <c r="E1376" s="29"/>
      <c r="F1376" s="29"/>
      <c r="G1376" s="29"/>
      <c r="H1376" s="30" t="s">
        <v>1356</v>
      </c>
      <c r="I1376" s="30"/>
      <c r="J1376" s="30"/>
      <c r="K1376" s="30" t="s">
        <v>922</v>
      </c>
      <c r="L1376" s="30"/>
      <c r="M1376" s="30"/>
      <c r="N1376" s="30"/>
      <c r="O1376" s="30"/>
      <c r="P1376" s="30"/>
      <c r="Q1376" s="30"/>
      <c r="R1376" s="30"/>
      <c r="S1376" s="30"/>
      <c r="T1376" s="30"/>
      <c r="U1376" s="30"/>
      <c r="V1376" s="30"/>
      <c r="W1376" s="6">
        <v>24</v>
      </c>
      <c r="X1376" s="15">
        <v>35</v>
      </c>
      <c r="Y1376" s="31">
        <v>55</v>
      </c>
      <c r="Z1376" s="31"/>
      <c r="AC1376" t="str">
        <f t="shared" si="232"/>
        <v>Trois-Rives</v>
      </c>
      <c r="AD1376" t="str">
        <f t="shared" si="233"/>
        <v>MÉ</v>
      </c>
      <c r="AE1376" t="str">
        <f t="shared" si="231"/>
        <v>TRUE</v>
      </c>
      <c r="AG1376">
        <f t="shared" si="234"/>
        <v>24</v>
      </c>
      <c r="AH1376">
        <f t="shared" si="235"/>
        <v>35</v>
      </c>
      <c r="AI1376">
        <f t="shared" si="236"/>
        <v>55</v>
      </c>
      <c r="AJ1376" t="str">
        <f t="shared" si="237"/>
        <v>Trois-Rives</v>
      </c>
      <c r="AK1376">
        <f t="shared" si="238"/>
        <v>24996</v>
      </c>
      <c r="AL1376" t="str">
        <f t="shared" si="239"/>
        <v>2435055</v>
      </c>
      <c r="AN1376">
        <f t="shared" si="240"/>
        <v>11</v>
      </c>
      <c r="AO1376">
        <f t="shared" si="241"/>
        <v>2</v>
      </c>
    </row>
    <row r="1377" spans="1:41" x14ac:dyDescent="0.2">
      <c r="A1377" s="29"/>
      <c r="B1377" s="29"/>
      <c r="C1377" s="29"/>
      <c r="D1377" s="29"/>
      <c r="E1377" s="29"/>
      <c r="F1377" s="29"/>
      <c r="G1377" s="29"/>
      <c r="H1377" s="30" t="s">
        <v>1357</v>
      </c>
      <c r="I1377" s="30"/>
      <c r="J1377" s="30"/>
      <c r="K1377" s="30" t="s">
        <v>922</v>
      </c>
      <c r="L1377" s="30"/>
      <c r="M1377" s="30"/>
      <c r="N1377" s="30"/>
      <c r="O1377" s="30"/>
      <c r="P1377" s="30"/>
      <c r="Q1377" s="30"/>
      <c r="R1377" s="30"/>
      <c r="S1377" s="30"/>
      <c r="T1377" s="30"/>
      <c r="U1377" s="30"/>
      <c r="V1377" s="30"/>
      <c r="W1377" s="6">
        <v>24</v>
      </c>
      <c r="X1377" s="15">
        <v>42</v>
      </c>
      <c r="Y1377" s="31">
        <v>78</v>
      </c>
      <c r="Z1377" s="31"/>
      <c r="AC1377" t="str">
        <f t="shared" si="232"/>
        <v>Ulverton</v>
      </c>
      <c r="AD1377" t="str">
        <f t="shared" si="233"/>
        <v>MÉ</v>
      </c>
      <c r="AE1377" t="str">
        <f t="shared" si="231"/>
        <v>TRUE</v>
      </c>
      <c r="AG1377">
        <f t="shared" si="234"/>
        <v>24</v>
      </c>
      <c r="AH1377">
        <f t="shared" si="235"/>
        <v>42</v>
      </c>
      <c r="AI1377">
        <f t="shared" si="236"/>
        <v>78</v>
      </c>
      <c r="AJ1377" t="str">
        <f t="shared" si="237"/>
        <v>Ulverton</v>
      </c>
      <c r="AK1377">
        <f t="shared" si="238"/>
        <v>24996</v>
      </c>
      <c r="AL1377" t="str">
        <f t="shared" si="239"/>
        <v>2442078</v>
      </c>
      <c r="AN1377">
        <f t="shared" si="240"/>
        <v>8</v>
      </c>
      <c r="AO1377">
        <f t="shared" si="241"/>
        <v>2</v>
      </c>
    </row>
    <row r="1378" spans="1:41" x14ac:dyDescent="0.2">
      <c r="A1378" s="29"/>
      <c r="B1378" s="29"/>
      <c r="C1378" s="29"/>
      <c r="D1378" s="29"/>
      <c r="E1378" s="29"/>
      <c r="F1378" s="29"/>
      <c r="G1378" s="29"/>
      <c r="H1378" s="30" t="s">
        <v>1358</v>
      </c>
      <c r="I1378" s="30"/>
      <c r="J1378" s="30"/>
      <c r="K1378" s="30" t="s">
        <v>922</v>
      </c>
      <c r="L1378" s="30"/>
      <c r="M1378" s="30"/>
      <c r="N1378" s="30"/>
      <c r="O1378" s="30"/>
      <c r="P1378" s="30"/>
      <c r="Q1378" s="30"/>
      <c r="R1378" s="30"/>
      <c r="S1378" s="30"/>
      <c r="T1378" s="30"/>
      <c r="U1378" s="30"/>
      <c r="V1378" s="30"/>
      <c r="W1378" s="6">
        <v>24</v>
      </c>
      <c r="X1378" s="15">
        <v>48</v>
      </c>
      <c r="Y1378" s="31">
        <v>38</v>
      </c>
      <c r="Z1378" s="31"/>
      <c r="AC1378" t="str">
        <f t="shared" si="232"/>
        <v>Upton</v>
      </c>
      <c r="AD1378" t="str">
        <f t="shared" si="233"/>
        <v>MÉ</v>
      </c>
      <c r="AE1378" t="str">
        <f t="shared" si="231"/>
        <v>TRUE</v>
      </c>
      <c r="AG1378">
        <f t="shared" si="234"/>
        <v>24</v>
      </c>
      <c r="AH1378">
        <f t="shared" si="235"/>
        <v>48</v>
      </c>
      <c r="AI1378">
        <f t="shared" si="236"/>
        <v>38</v>
      </c>
      <c r="AJ1378" t="str">
        <f t="shared" si="237"/>
        <v>Upton</v>
      </c>
      <c r="AK1378">
        <f t="shared" si="238"/>
        <v>24996</v>
      </c>
      <c r="AL1378" t="str">
        <f t="shared" si="239"/>
        <v>2448038</v>
      </c>
      <c r="AN1378">
        <f t="shared" si="240"/>
        <v>5</v>
      </c>
      <c r="AO1378">
        <f t="shared" si="241"/>
        <v>2</v>
      </c>
    </row>
    <row r="1379" spans="1:41" x14ac:dyDescent="0.2">
      <c r="A1379" s="29"/>
      <c r="B1379" s="29"/>
      <c r="C1379" s="29"/>
      <c r="D1379" s="29"/>
      <c r="E1379" s="29"/>
      <c r="F1379" s="29"/>
      <c r="G1379" s="29"/>
      <c r="H1379" s="30" t="s">
        <v>1359</v>
      </c>
      <c r="I1379" s="30"/>
      <c r="J1379" s="30"/>
      <c r="K1379" s="30" t="s">
        <v>922</v>
      </c>
      <c r="L1379" s="30"/>
      <c r="M1379" s="30"/>
      <c r="N1379" s="30"/>
      <c r="O1379" s="30"/>
      <c r="P1379" s="30"/>
      <c r="Q1379" s="30"/>
      <c r="R1379" s="30"/>
      <c r="S1379" s="30"/>
      <c r="T1379" s="30"/>
      <c r="U1379" s="30"/>
      <c r="V1379" s="30"/>
      <c r="W1379" s="6">
        <v>24</v>
      </c>
      <c r="X1379" s="15">
        <v>56</v>
      </c>
      <c r="Y1379" s="31">
        <v>5</v>
      </c>
      <c r="Z1379" s="31"/>
      <c r="AC1379" t="str">
        <f t="shared" si="232"/>
        <v>Venise-en-Québec</v>
      </c>
      <c r="AD1379" t="str">
        <f t="shared" si="233"/>
        <v>MÉ</v>
      </c>
      <c r="AE1379" t="str">
        <f t="shared" si="231"/>
        <v>TRUE</v>
      </c>
      <c r="AG1379">
        <f t="shared" si="234"/>
        <v>24</v>
      </c>
      <c r="AH1379">
        <f t="shared" si="235"/>
        <v>56</v>
      </c>
      <c r="AI1379">
        <f t="shared" si="236"/>
        <v>5</v>
      </c>
      <c r="AJ1379" t="str">
        <f t="shared" si="237"/>
        <v>Venise-en-Québec</v>
      </c>
      <c r="AK1379">
        <f t="shared" si="238"/>
        <v>24996</v>
      </c>
      <c r="AL1379" t="str">
        <f t="shared" si="239"/>
        <v>2456005</v>
      </c>
      <c r="AN1379">
        <f t="shared" si="240"/>
        <v>16</v>
      </c>
      <c r="AO1379">
        <f t="shared" si="241"/>
        <v>2</v>
      </c>
    </row>
    <row r="1380" spans="1:41" x14ac:dyDescent="0.2">
      <c r="A1380" s="29"/>
      <c r="B1380" s="29"/>
      <c r="C1380" s="29"/>
      <c r="D1380" s="29"/>
      <c r="E1380" s="29"/>
      <c r="F1380" s="29"/>
      <c r="G1380" s="29"/>
      <c r="H1380" s="30" t="s">
        <v>1360</v>
      </c>
      <c r="I1380" s="30"/>
      <c r="J1380" s="30"/>
      <c r="K1380" s="30" t="s">
        <v>908</v>
      </c>
      <c r="L1380" s="30"/>
      <c r="M1380" s="30"/>
      <c r="N1380" s="30"/>
      <c r="O1380" s="30"/>
      <c r="P1380" s="30"/>
      <c r="Q1380" s="30"/>
      <c r="R1380" s="30"/>
      <c r="S1380" s="30"/>
      <c r="T1380" s="30"/>
      <c r="U1380" s="30"/>
      <c r="V1380" s="30"/>
      <c r="W1380" s="6">
        <v>24</v>
      </c>
      <c r="X1380" s="15">
        <v>76</v>
      </c>
      <c r="Y1380" s="31">
        <v>35</v>
      </c>
      <c r="Z1380" s="31"/>
      <c r="AC1380" t="str">
        <f t="shared" si="232"/>
        <v>Wentworth</v>
      </c>
      <c r="AD1380" t="str">
        <f t="shared" si="233"/>
        <v>CT</v>
      </c>
      <c r="AE1380" t="str">
        <f t="shared" si="231"/>
        <v>TRUE</v>
      </c>
      <c r="AG1380">
        <f t="shared" si="234"/>
        <v>24</v>
      </c>
      <c r="AH1380">
        <f t="shared" si="235"/>
        <v>76</v>
      </c>
      <c r="AI1380">
        <f t="shared" si="236"/>
        <v>35</v>
      </c>
      <c r="AJ1380" t="str">
        <f t="shared" si="237"/>
        <v>Wentworth</v>
      </c>
      <c r="AK1380">
        <f t="shared" si="238"/>
        <v>24996</v>
      </c>
      <c r="AL1380" t="str">
        <f t="shared" si="239"/>
        <v>2476035</v>
      </c>
      <c r="AN1380">
        <f t="shared" si="240"/>
        <v>9</v>
      </c>
      <c r="AO1380">
        <f t="shared" si="241"/>
        <v>2</v>
      </c>
    </row>
    <row r="1381" spans="1:41" x14ac:dyDescent="0.2">
      <c r="A1381" s="29"/>
      <c r="B1381" s="29"/>
      <c r="C1381" s="29"/>
      <c r="D1381" s="29"/>
      <c r="E1381" s="29"/>
      <c r="F1381" s="29"/>
      <c r="G1381" s="29"/>
      <c r="H1381" s="30" t="s">
        <v>1361</v>
      </c>
      <c r="I1381" s="30"/>
      <c r="J1381" s="30"/>
      <c r="K1381" s="30" t="s">
        <v>922</v>
      </c>
      <c r="L1381" s="30"/>
      <c r="M1381" s="30"/>
      <c r="N1381" s="30"/>
      <c r="O1381" s="30"/>
      <c r="P1381" s="30"/>
      <c r="Q1381" s="30"/>
      <c r="R1381" s="30"/>
      <c r="S1381" s="30"/>
      <c r="T1381" s="30"/>
      <c r="U1381" s="30"/>
      <c r="V1381" s="30"/>
      <c r="W1381" s="6">
        <v>24</v>
      </c>
      <c r="X1381" s="15">
        <v>77</v>
      </c>
      <c r="Y1381" s="31">
        <v>60</v>
      </c>
      <c r="Z1381" s="31"/>
      <c r="AC1381" t="str">
        <f t="shared" si="232"/>
        <v>Wentworth-Nord</v>
      </c>
      <c r="AD1381" t="str">
        <f t="shared" si="233"/>
        <v>MÉ</v>
      </c>
      <c r="AE1381" t="str">
        <f t="shared" si="231"/>
        <v>TRUE</v>
      </c>
      <c r="AG1381">
        <f t="shared" si="234"/>
        <v>24</v>
      </c>
      <c r="AH1381">
        <f t="shared" si="235"/>
        <v>77</v>
      </c>
      <c r="AI1381">
        <f t="shared" si="236"/>
        <v>60</v>
      </c>
      <c r="AJ1381" t="str">
        <f t="shared" si="237"/>
        <v>Wentworth-Nord</v>
      </c>
      <c r="AK1381">
        <f t="shared" si="238"/>
        <v>24996</v>
      </c>
      <c r="AL1381" t="str">
        <f t="shared" si="239"/>
        <v>2477060</v>
      </c>
      <c r="AN1381">
        <f t="shared" si="240"/>
        <v>14</v>
      </c>
      <c r="AO1381">
        <f t="shared" si="241"/>
        <v>2</v>
      </c>
    </row>
    <row r="1382" spans="1:41" x14ac:dyDescent="0.2">
      <c r="A1382" s="29"/>
      <c r="B1382" s="29"/>
      <c r="C1382" s="29"/>
      <c r="D1382" s="29"/>
      <c r="E1382" s="29"/>
      <c r="F1382" s="29"/>
      <c r="G1382" s="29"/>
      <c r="H1382" s="30" t="s">
        <v>1362</v>
      </c>
      <c r="I1382" s="30"/>
      <c r="J1382" s="30"/>
      <c r="K1382" s="30" t="s">
        <v>922</v>
      </c>
      <c r="L1382" s="30"/>
      <c r="M1382" s="30"/>
      <c r="N1382" s="30"/>
      <c r="O1382" s="30"/>
      <c r="P1382" s="30"/>
      <c r="Q1382" s="30"/>
      <c r="R1382" s="30"/>
      <c r="S1382" s="30"/>
      <c r="T1382" s="30"/>
      <c r="U1382" s="30"/>
      <c r="V1382" s="30"/>
      <c r="W1382" s="6">
        <v>24</v>
      </c>
      <c r="X1382" s="15">
        <v>53</v>
      </c>
      <c r="Y1382" s="31">
        <v>72</v>
      </c>
      <c r="Z1382" s="31"/>
      <c r="AC1382" t="str">
        <f t="shared" si="232"/>
        <v>Yamaska</v>
      </c>
      <c r="AD1382" t="str">
        <f t="shared" si="233"/>
        <v>MÉ</v>
      </c>
      <c r="AE1382" t="str">
        <f t="shared" si="231"/>
        <v>TRUE</v>
      </c>
      <c r="AG1382">
        <f t="shared" si="234"/>
        <v>24</v>
      </c>
      <c r="AH1382">
        <f t="shared" si="235"/>
        <v>53</v>
      </c>
      <c r="AI1382">
        <f t="shared" si="236"/>
        <v>72</v>
      </c>
      <c r="AJ1382" t="str">
        <f t="shared" si="237"/>
        <v>Yamaska</v>
      </c>
      <c r="AK1382">
        <f t="shared" si="238"/>
        <v>24996</v>
      </c>
      <c r="AL1382" t="str">
        <f t="shared" si="239"/>
        <v>2453072</v>
      </c>
      <c r="AN1382">
        <f t="shared" si="240"/>
        <v>7</v>
      </c>
      <c r="AO1382">
        <f t="shared" si="241"/>
        <v>2</v>
      </c>
    </row>
    <row r="1383" spans="1:41" x14ac:dyDescent="0.2">
      <c r="A1383" s="30" t="s">
        <v>1363</v>
      </c>
      <c r="B1383" s="30"/>
      <c r="C1383" s="30"/>
      <c r="D1383" s="36">
        <v>24997</v>
      </c>
      <c r="E1383" s="36"/>
      <c r="F1383" s="36"/>
      <c r="G1383" s="36"/>
      <c r="H1383" s="37" t="s">
        <v>1364</v>
      </c>
      <c r="I1383" s="37"/>
      <c r="J1383" s="37"/>
      <c r="K1383" s="37" t="s">
        <v>887</v>
      </c>
      <c r="L1383" s="37"/>
      <c r="M1383" s="37"/>
      <c r="N1383" s="37"/>
      <c r="O1383" s="37"/>
      <c r="P1383" s="37"/>
      <c r="Q1383" s="37"/>
      <c r="R1383" s="37"/>
      <c r="S1383" s="37"/>
      <c r="T1383" s="37"/>
      <c r="U1383" s="37"/>
      <c r="V1383" s="37"/>
      <c r="W1383" s="20">
        <v>24</v>
      </c>
      <c r="X1383" s="17">
        <v>48</v>
      </c>
      <c r="Y1383" s="38">
        <v>28</v>
      </c>
      <c r="Z1383" s="38"/>
      <c r="AC1383" t="str">
        <f t="shared" si="232"/>
        <v>Acton Vale</v>
      </c>
      <c r="AD1383" t="str">
        <f t="shared" si="233"/>
        <v>V</v>
      </c>
      <c r="AE1383" t="str">
        <f t="shared" si="231"/>
        <v>TRUE</v>
      </c>
      <c r="AG1383">
        <f t="shared" si="234"/>
        <v>24</v>
      </c>
      <c r="AH1383">
        <f t="shared" si="235"/>
        <v>48</v>
      </c>
      <c r="AI1383">
        <f t="shared" si="236"/>
        <v>28</v>
      </c>
      <c r="AJ1383" t="str">
        <f t="shared" si="237"/>
        <v>Acton Vale</v>
      </c>
      <c r="AK1383">
        <f t="shared" si="238"/>
        <v>24996</v>
      </c>
      <c r="AL1383" t="str">
        <f t="shared" si="239"/>
        <v>2448028</v>
      </c>
      <c r="AN1383">
        <f t="shared" si="240"/>
        <v>10</v>
      </c>
      <c r="AO1383">
        <f t="shared" si="241"/>
        <v>1</v>
      </c>
    </row>
    <row r="1384" spans="1:41" x14ac:dyDescent="0.2">
      <c r="A1384" s="29"/>
      <c r="B1384" s="29"/>
      <c r="C1384" s="29"/>
      <c r="D1384" s="29"/>
      <c r="E1384" s="29"/>
      <c r="F1384" s="29"/>
      <c r="G1384" s="29"/>
      <c r="H1384" s="30" t="s">
        <v>587</v>
      </c>
      <c r="I1384" s="30"/>
      <c r="J1384" s="30"/>
      <c r="K1384" s="30" t="s">
        <v>908</v>
      </c>
      <c r="L1384" s="30"/>
      <c r="M1384" s="30"/>
      <c r="N1384" s="30"/>
      <c r="O1384" s="30"/>
      <c r="P1384" s="30"/>
      <c r="Q1384" s="30"/>
      <c r="R1384" s="30"/>
      <c r="S1384" s="30"/>
      <c r="T1384" s="30"/>
      <c r="U1384" s="30"/>
      <c r="V1384" s="30"/>
      <c r="W1384" s="6">
        <v>24</v>
      </c>
      <c r="X1384" s="15">
        <v>78</v>
      </c>
      <c r="Y1384" s="31">
        <v>70</v>
      </c>
      <c r="Z1384" s="31"/>
      <c r="AC1384" t="str">
        <f t="shared" si="232"/>
        <v>Amherst</v>
      </c>
      <c r="AD1384" t="str">
        <f t="shared" si="233"/>
        <v>CT</v>
      </c>
      <c r="AE1384" t="str">
        <f t="shared" si="231"/>
        <v>TRUE</v>
      </c>
      <c r="AG1384">
        <f t="shared" si="234"/>
        <v>24</v>
      </c>
      <c r="AH1384">
        <f t="shared" si="235"/>
        <v>78</v>
      </c>
      <c r="AI1384">
        <f t="shared" si="236"/>
        <v>70</v>
      </c>
      <c r="AJ1384" t="str">
        <f t="shared" si="237"/>
        <v>Amherst</v>
      </c>
      <c r="AK1384">
        <f t="shared" si="238"/>
        <v>24996</v>
      </c>
      <c r="AL1384" t="str">
        <f t="shared" si="239"/>
        <v>2478070</v>
      </c>
      <c r="AN1384">
        <f t="shared" si="240"/>
        <v>7</v>
      </c>
      <c r="AO1384">
        <f t="shared" si="241"/>
        <v>2</v>
      </c>
    </row>
    <row r="1385" spans="1:41" x14ac:dyDescent="0.2">
      <c r="A1385" s="29"/>
      <c r="B1385" s="29"/>
      <c r="C1385" s="29"/>
      <c r="D1385" s="29"/>
      <c r="E1385" s="29"/>
      <c r="F1385" s="29"/>
      <c r="G1385" s="29"/>
      <c r="H1385" s="30" t="s">
        <v>1365</v>
      </c>
      <c r="I1385" s="30"/>
      <c r="J1385" s="30"/>
      <c r="K1385" s="30" t="s">
        <v>922</v>
      </c>
      <c r="L1385" s="30"/>
      <c r="M1385" s="30"/>
      <c r="N1385" s="30"/>
      <c r="O1385" s="30"/>
      <c r="P1385" s="30"/>
      <c r="Q1385" s="30"/>
      <c r="R1385" s="30"/>
      <c r="S1385" s="30"/>
      <c r="T1385" s="30"/>
      <c r="U1385" s="30"/>
      <c r="V1385" s="30"/>
      <c r="W1385" s="6">
        <v>24</v>
      </c>
      <c r="X1385" s="15">
        <v>55</v>
      </c>
      <c r="Y1385" s="31">
        <v>8</v>
      </c>
      <c r="Z1385" s="31"/>
      <c r="AC1385" t="str">
        <f t="shared" si="232"/>
        <v>Ange-Gardien</v>
      </c>
      <c r="AD1385" t="str">
        <f t="shared" si="233"/>
        <v>MÉ</v>
      </c>
      <c r="AE1385" t="str">
        <f t="shared" si="231"/>
        <v>TRUE</v>
      </c>
      <c r="AG1385">
        <f t="shared" si="234"/>
        <v>24</v>
      </c>
      <c r="AH1385">
        <f t="shared" si="235"/>
        <v>55</v>
      </c>
      <c r="AI1385">
        <f t="shared" si="236"/>
        <v>8</v>
      </c>
      <c r="AJ1385" t="str">
        <f t="shared" si="237"/>
        <v>Ange-Gardien</v>
      </c>
      <c r="AK1385">
        <f t="shared" si="238"/>
        <v>24996</v>
      </c>
      <c r="AL1385" t="str">
        <f t="shared" si="239"/>
        <v>2455008</v>
      </c>
      <c r="AN1385">
        <f t="shared" si="240"/>
        <v>12</v>
      </c>
      <c r="AO1385">
        <f t="shared" si="241"/>
        <v>2</v>
      </c>
    </row>
    <row r="1386" spans="1:41" x14ac:dyDescent="0.2">
      <c r="A1386" s="29"/>
      <c r="B1386" s="29"/>
      <c r="C1386" s="29"/>
      <c r="D1386" s="29"/>
      <c r="E1386" s="29"/>
      <c r="F1386" s="29"/>
      <c r="G1386" s="29"/>
      <c r="H1386" s="30" t="s">
        <v>1366</v>
      </c>
      <c r="I1386" s="30"/>
      <c r="J1386" s="30"/>
      <c r="K1386" s="30" t="s">
        <v>922</v>
      </c>
      <c r="L1386" s="30"/>
      <c r="M1386" s="30"/>
      <c r="N1386" s="30"/>
      <c r="O1386" s="30"/>
      <c r="P1386" s="30"/>
      <c r="Q1386" s="30"/>
      <c r="R1386" s="30"/>
      <c r="S1386" s="30"/>
      <c r="T1386" s="30"/>
      <c r="U1386" s="30"/>
      <c r="V1386" s="30"/>
      <c r="W1386" s="6">
        <v>24</v>
      </c>
      <c r="X1386" s="15">
        <v>19</v>
      </c>
      <c r="Y1386" s="31">
        <v>37</v>
      </c>
      <c r="Z1386" s="31"/>
      <c r="AC1386" t="str">
        <f t="shared" si="232"/>
        <v>Armagh</v>
      </c>
      <c r="AD1386" t="str">
        <f t="shared" si="233"/>
        <v>MÉ</v>
      </c>
      <c r="AE1386" t="str">
        <f t="shared" si="231"/>
        <v>TRUE</v>
      </c>
      <c r="AG1386">
        <f t="shared" si="234"/>
        <v>24</v>
      </c>
      <c r="AH1386">
        <f t="shared" si="235"/>
        <v>19</v>
      </c>
      <c r="AI1386">
        <f t="shared" si="236"/>
        <v>37</v>
      </c>
      <c r="AJ1386" t="str">
        <f t="shared" si="237"/>
        <v>Armagh</v>
      </c>
      <c r="AK1386">
        <f t="shared" si="238"/>
        <v>24996</v>
      </c>
      <c r="AL1386" t="str">
        <f t="shared" si="239"/>
        <v>2419037</v>
      </c>
      <c r="AN1386">
        <f t="shared" si="240"/>
        <v>6</v>
      </c>
      <c r="AO1386">
        <f t="shared" si="241"/>
        <v>2</v>
      </c>
    </row>
    <row r="1387" spans="1:41" x14ac:dyDescent="0.2">
      <c r="A1387" s="29"/>
      <c r="B1387" s="29"/>
      <c r="C1387" s="29"/>
      <c r="D1387" s="29"/>
      <c r="E1387" s="29"/>
      <c r="F1387" s="29"/>
      <c r="G1387" s="29"/>
      <c r="H1387" s="30" t="s">
        <v>1367</v>
      </c>
      <c r="I1387" s="30"/>
      <c r="J1387" s="30"/>
      <c r="K1387" s="30" t="s">
        <v>908</v>
      </c>
      <c r="L1387" s="30"/>
      <c r="M1387" s="30"/>
      <c r="N1387" s="30"/>
      <c r="O1387" s="30"/>
      <c r="P1387" s="30"/>
      <c r="Q1387" s="30"/>
      <c r="R1387" s="30"/>
      <c r="S1387" s="30"/>
      <c r="T1387" s="30"/>
      <c r="U1387" s="30"/>
      <c r="V1387" s="30"/>
      <c r="W1387" s="6">
        <v>24</v>
      </c>
      <c r="X1387" s="15">
        <v>78</v>
      </c>
      <c r="Y1387" s="31">
        <v>60</v>
      </c>
      <c r="Z1387" s="31"/>
      <c r="AC1387" t="str">
        <f t="shared" si="232"/>
        <v>Arundel</v>
      </c>
      <c r="AD1387" t="str">
        <f t="shared" si="233"/>
        <v>CT</v>
      </c>
      <c r="AE1387" t="str">
        <f t="shared" si="231"/>
        <v>TRUE</v>
      </c>
      <c r="AG1387">
        <f t="shared" si="234"/>
        <v>24</v>
      </c>
      <c r="AH1387">
        <f t="shared" si="235"/>
        <v>78</v>
      </c>
      <c r="AI1387">
        <f t="shared" si="236"/>
        <v>60</v>
      </c>
      <c r="AJ1387" t="str">
        <f t="shared" si="237"/>
        <v>Arundel</v>
      </c>
      <c r="AK1387">
        <f t="shared" si="238"/>
        <v>24996</v>
      </c>
      <c r="AL1387" t="str">
        <f t="shared" si="239"/>
        <v>2478060</v>
      </c>
      <c r="AN1387">
        <f t="shared" si="240"/>
        <v>7</v>
      </c>
      <c r="AO1387">
        <f t="shared" si="241"/>
        <v>2</v>
      </c>
    </row>
    <row r="1388" spans="1:41" x14ac:dyDescent="0.2">
      <c r="A1388" s="29"/>
      <c r="B1388" s="29"/>
      <c r="C1388" s="29"/>
      <c r="D1388" s="29"/>
      <c r="E1388" s="29"/>
      <c r="F1388" s="29"/>
      <c r="G1388" s="29"/>
      <c r="H1388" s="30" t="s">
        <v>1368</v>
      </c>
      <c r="I1388" s="30"/>
      <c r="J1388" s="30"/>
      <c r="K1388" s="30" t="s">
        <v>887</v>
      </c>
      <c r="L1388" s="30"/>
      <c r="M1388" s="30"/>
      <c r="N1388" s="30"/>
      <c r="O1388" s="30"/>
      <c r="P1388" s="30"/>
      <c r="Q1388" s="30"/>
      <c r="R1388" s="30"/>
      <c r="S1388" s="30"/>
      <c r="T1388" s="30"/>
      <c r="U1388" s="30"/>
      <c r="V1388" s="30"/>
      <c r="W1388" s="6">
        <v>24</v>
      </c>
      <c r="X1388" s="15">
        <v>40</v>
      </c>
      <c r="Y1388" s="31">
        <v>43</v>
      </c>
      <c r="Z1388" s="31"/>
      <c r="AC1388" t="str">
        <f t="shared" si="232"/>
        <v>Asbestos</v>
      </c>
      <c r="AD1388" t="str">
        <f t="shared" si="233"/>
        <v>V</v>
      </c>
      <c r="AE1388" t="str">
        <f t="shared" si="231"/>
        <v>TRUE</v>
      </c>
      <c r="AG1388">
        <f t="shared" si="234"/>
        <v>24</v>
      </c>
      <c r="AH1388">
        <f t="shared" si="235"/>
        <v>40</v>
      </c>
      <c r="AI1388">
        <f t="shared" si="236"/>
        <v>43</v>
      </c>
      <c r="AJ1388" t="str">
        <f t="shared" si="237"/>
        <v>Asbestos</v>
      </c>
      <c r="AK1388">
        <f t="shared" si="238"/>
        <v>24996</v>
      </c>
      <c r="AL1388" t="str">
        <f t="shared" si="239"/>
        <v>2440043</v>
      </c>
      <c r="AN1388">
        <f t="shared" si="240"/>
        <v>8</v>
      </c>
      <c r="AO1388">
        <f t="shared" si="241"/>
        <v>1</v>
      </c>
    </row>
    <row r="1389" spans="1:41" x14ac:dyDescent="0.2">
      <c r="A1389" s="29"/>
      <c r="B1389" s="29"/>
      <c r="C1389" s="29"/>
      <c r="D1389" s="29"/>
      <c r="E1389" s="29"/>
      <c r="F1389" s="29"/>
      <c r="G1389" s="29"/>
      <c r="H1389" s="30" t="s">
        <v>1369</v>
      </c>
      <c r="I1389" s="30"/>
      <c r="J1389" s="30"/>
      <c r="K1389" s="30" t="s">
        <v>922</v>
      </c>
      <c r="L1389" s="30"/>
      <c r="M1389" s="30"/>
      <c r="N1389" s="30"/>
      <c r="O1389" s="30"/>
      <c r="P1389" s="30"/>
      <c r="Q1389" s="30"/>
      <c r="R1389" s="30"/>
      <c r="S1389" s="30"/>
      <c r="T1389" s="30"/>
      <c r="U1389" s="30"/>
      <c r="V1389" s="30"/>
      <c r="W1389" s="6">
        <v>24</v>
      </c>
      <c r="X1389" s="15">
        <v>50</v>
      </c>
      <c r="Y1389" s="31">
        <v>13</v>
      </c>
      <c r="Z1389" s="31"/>
      <c r="AC1389" t="str">
        <f t="shared" si="232"/>
        <v>Aston-Jonction</v>
      </c>
      <c r="AD1389" t="str">
        <f t="shared" si="233"/>
        <v>MÉ</v>
      </c>
      <c r="AE1389" t="str">
        <f t="shared" si="231"/>
        <v>TRUE</v>
      </c>
      <c r="AG1389">
        <f t="shared" si="234"/>
        <v>24</v>
      </c>
      <c r="AH1389">
        <f t="shared" si="235"/>
        <v>50</v>
      </c>
      <c r="AI1389">
        <f t="shared" si="236"/>
        <v>13</v>
      </c>
      <c r="AJ1389" t="str">
        <f t="shared" si="237"/>
        <v>Aston-Jonction</v>
      </c>
      <c r="AK1389">
        <f t="shared" si="238"/>
        <v>24996</v>
      </c>
      <c r="AL1389" t="str">
        <f t="shared" si="239"/>
        <v>2450013</v>
      </c>
      <c r="AN1389">
        <f t="shared" si="240"/>
        <v>14</v>
      </c>
      <c r="AO1389">
        <f t="shared" si="241"/>
        <v>2</v>
      </c>
    </row>
    <row r="1390" spans="1:41" x14ac:dyDescent="0.2">
      <c r="A1390" s="29"/>
      <c r="B1390" s="29"/>
      <c r="C1390" s="29"/>
      <c r="D1390" s="29"/>
      <c r="E1390" s="29"/>
      <c r="F1390" s="29"/>
      <c r="G1390" s="29"/>
      <c r="H1390" s="30" t="s">
        <v>1370</v>
      </c>
      <c r="I1390" s="30"/>
      <c r="J1390" s="30"/>
      <c r="K1390" s="30" t="s">
        <v>922</v>
      </c>
      <c r="L1390" s="30"/>
      <c r="M1390" s="30"/>
      <c r="N1390" s="30"/>
      <c r="O1390" s="30"/>
      <c r="P1390" s="30"/>
      <c r="Q1390" s="30"/>
      <c r="R1390" s="30"/>
      <c r="S1390" s="30"/>
      <c r="T1390" s="30"/>
      <c r="U1390" s="30"/>
      <c r="V1390" s="30"/>
      <c r="W1390" s="6">
        <v>24</v>
      </c>
      <c r="X1390" s="15">
        <v>30</v>
      </c>
      <c r="Y1390" s="31">
        <v>55</v>
      </c>
      <c r="Z1390" s="31"/>
      <c r="AC1390" t="str">
        <f t="shared" si="232"/>
        <v>Audet</v>
      </c>
      <c r="AD1390" t="str">
        <f t="shared" si="233"/>
        <v>MÉ</v>
      </c>
      <c r="AE1390" t="str">
        <f t="shared" si="231"/>
        <v>TRUE</v>
      </c>
      <c r="AG1390">
        <f t="shared" si="234"/>
        <v>24</v>
      </c>
      <c r="AH1390">
        <f t="shared" si="235"/>
        <v>30</v>
      </c>
      <c r="AI1390">
        <f t="shared" si="236"/>
        <v>55</v>
      </c>
      <c r="AJ1390" t="str">
        <f t="shared" si="237"/>
        <v>Audet</v>
      </c>
      <c r="AK1390">
        <f t="shared" si="238"/>
        <v>24996</v>
      </c>
      <c r="AL1390" t="str">
        <f t="shared" si="239"/>
        <v>2430055</v>
      </c>
      <c r="AN1390">
        <f t="shared" si="240"/>
        <v>5</v>
      </c>
      <c r="AO1390">
        <f t="shared" si="241"/>
        <v>2</v>
      </c>
    </row>
    <row r="1391" spans="1:41" x14ac:dyDescent="0.2">
      <c r="A1391" s="29"/>
      <c r="B1391" s="29"/>
      <c r="C1391" s="29"/>
      <c r="D1391" s="29"/>
      <c r="E1391" s="29"/>
      <c r="F1391" s="29"/>
      <c r="G1391" s="29"/>
      <c r="H1391" s="30" t="s">
        <v>1371</v>
      </c>
      <c r="I1391" s="30"/>
      <c r="J1391" s="30"/>
      <c r="K1391" s="30" t="s">
        <v>922</v>
      </c>
      <c r="L1391" s="30"/>
      <c r="M1391" s="30"/>
      <c r="N1391" s="30"/>
      <c r="O1391" s="30"/>
      <c r="P1391" s="30"/>
      <c r="Q1391" s="30"/>
      <c r="R1391" s="30"/>
      <c r="S1391" s="30"/>
      <c r="T1391" s="30"/>
      <c r="U1391" s="30"/>
      <c r="V1391" s="30"/>
      <c r="W1391" s="6">
        <v>24</v>
      </c>
      <c r="X1391" s="15">
        <v>87</v>
      </c>
      <c r="Y1391" s="31">
        <v>50</v>
      </c>
      <c r="Z1391" s="31"/>
      <c r="AC1391" t="str">
        <f t="shared" si="232"/>
        <v>Authier</v>
      </c>
      <c r="AD1391" t="str">
        <f t="shared" si="233"/>
        <v>MÉ</v>
      </c>
      <c r="AE1391" t="str">
        <f t="shared" si="231"/>
        <v>TRUE</v>
      </c>
      <c r="AG1391">
        <f t="shared" si="234"/>
        <v>24</v>
      </c>
      <c r="AH1391">
        <f t="shared" si="235"/>
        <v>87</v>
      </c>
      <c r="AI1391">
        <f t="shared" si="236"/>
        <v>50</v>
      </c>
      <c r="AJ1391" t="str">
        <f t="shared" si="237"/>
        <v>Authier</v>
      </c>
      <c r="AK1391">
        <f t="shared" si="238"/>
        <v>24996</v>
      </c>
      <c r="AL1391" t="str">
        <f t="shared" si="239"/>
        <v>2487050</v>
      </c>
      <c r="AN1391">
        <f t="shared" si="240"/>
        <v>7</v>
      </c>
      <c r="AO1391">
        <f t="shared" si="241"/>
        <v>2</v>
      </c>
    </row>
    <row r="1392" spans="1:41" x14ac:dyDescent="0.2">
      <c r="A1392" s="29"/>
      <c r="B1392" s="29"/>
      <c r="C1392" s="29"/>
      <c r="D1392" s="29"/>
      <c r="E1392" s="29"/>
      <c r="F1392" s="29"/>
      <c r="G1392" s="29"/>
      <c r="H1392" s="30" t="s">
        <v>1372</v>
      </c>
      <c r="I1392" s="30"/>
      <c r="J1392" s="30"/>
      <c r="K1392" s="30" t="s">
        <v>922</v>
      </c>
      <c r="L1392" s="30"/>
      <c r="M1392" s="30"/>
      <c r="N1392" s="30"/>
      <c r="O1392" s="30"/>
      <c r="P1392" s="30"/>
      <c r="Q1392" s="30"/>
      <c r="R1392" s="30"/>
      <c r="S1392" s="30"/>
      <c r="T1392" s="30"/>
      <c r="U1392" s="30"/>
      <c r="V1392" s="30"/>
      <c r="W1392" s="6">
        <v>24</v>
      </c>
      <c r="X1392" s="15">
        <v>87</v>
      </c>
      <c r="Y1392" s="47">
        <v>100</v>
      </c>
      <c r="Z1392" s="47"/>
      <c r="AC1392" t="str">
        <f t="shared" si="232"/>
        <v>Authier-Nord</v>
      </c>
      <c r="AD1392" t="str">
        <f t="shared" si="233"/>
        <v>MÉ</v>
      </c>
      <c r="AE1392" t="str">
        <f t="shared" si="231"/>
        <v>TRUE</v>
      </c>
      <c r="AG1392">
        <f t="shared" si="234"/>
        <v>24</v>
      </c>
      <c r="AH1392">
        <f t="shared" si="235"/>
        <v>87</v>
      </c>
      <c r="AI1392">
        <f t="shared" si="236"/>
        <v>100</v>
      </c>
      <c r="AJ1392" t="str">
        <f t="shared" si="237"/>
        <v>Authier-Nord</v>
      </c>
      <c r="AK1392">
        <f t="shared" si="238"/>
        <v>24996</v>
      </c>
      <c r="AL1392" t="str">
        <f t="shared" si="239"/>
        <v>2487100</v>
      </c>
      <c r="AN1392">
        <f t="shared" si="240"/>
        <v>12</v>
      </c>
      <c r="AO1392">
        <f t="shared" si="241"/>
        <v>2</v>
      </c>
    </row>
    <row r="1393" spans="1:41" x14ac:dyDescent="0.2">
      <c r="A1393" s="29"/>
      <c r="B1393" s="29"/>
      <c r="C1393" s="29"/>
      <c r="D1393" s="29"/>
      <c r="E1393" s="29"/>
      <c r="F1393" s="29"/>
      <c r="G1393" s="29"/>
      <c r="H1393" s="30" t="s">
        <v>1373</v>
      </c>
      <c r="I1393" s="30"/>
      <c r="J1393" s="30"/>
      <c r="K1393" s="30" t="s">
        <v>922</v>
      </c>
      <c r="L1393" s="30"/>
      <c r="M1393" s="30"/>
      <c r="N1393" s="30"/>
      <c r="O1393" s="30"/>
      <c r="P1393" s="30"/>
      <c r="Q1393" s="30"/>
      <c r="R1393" s="30"/>
      <c r="S1393" s="30"/>
      <c r="T1393" s="30"/>
      <c r="U1393" s="30"/>
      <c r="V1393" s="30"/>
      <c r="W1393" s="6">
        <v>24</v>
      </c>
      <c r="X1393" s="7">
        <v>8</v>
      </c>
      <c r="Y1393" s="31">
        <v>80</v>
      </c>
      <c r="Z1393" s="31"/>
      <c r="AC1393" t="str">
        <f t="shared" si="232"/>
        <v>Baie-des-Sables</v>
      </c>
      <c r="AD1393" t="str">
        <f t="shared" si="233"/>
        <v>MÉ</v>
      </c>
      <c r="AE1393" t="str">
        <f t="shared" si="231"/>
        <v>TRUE</v>
      </c>
      <c r="AG1393">
        <f t="shared" si="234"/>
        <v>24</v>
      </c>
      <c r="AH1393">
        <f t="shared" si="235"/>
        <v>8</v>
      </c>
      <c r="AI1393">
        <f t="shared" si="236"/>
        <v>80</v>
      </c>
      <c r="AJ1393" t="str">
        <f t="shared" si="237"/>
        <v>Baie-des-Sables</v>
      </c>
      <c r="AK1393">
        <f t="shared" si="238"/>
        <v>24996</v>
      </c>
      <c r="AL1393" t="str">
        <f t="shared" si="239"/>
        <v>2408080</v>
      </c>
      <c r="AN1393">
        <f t="shared" si="240"/>
        <v>15</v>
      </c>
      <c r="AO1393">
        <f t="shared" si="241"/>
        <v>2</v>
      </c>
    </row>
    <row r="1394" spans="1:41" x14ac:dyDescent="0.2">
      <c r="A1394" s="29"/>
      <c r="B1394" s="29"/>
      <c r="C1394" s="29"/>
      <c r="D1394" s="29"/>
      <c r="E1394" s="29"/>
      <c r="F1394" s="29"/>
      <c r="G1394" s="29"/>
      <c r="H1394" s="30" t="s">
        <v>1374</v>
      </c>
      <c r="I1394" s="30"/>
      <c r="J1394" s="30"/>
      <c r="K1394" s="30" t="s">
        <v>922</v>
      </c>
      <c r="L1394" s="30"/>
      <c r="M1394" s="30"/>
      <c r="N1394" s="30"/>
      <c r="O1394" s="30"/>
      <c r="P1394" s="30"/>
      <c r="Q1394" s="30"/>
      <c r="R1394" s="30"/>
      <c r="S1394" s="30"/>
      <c r="T1394" s="30"/>
      <c r="U1394" s="30"/>
      <c r="V1394" s="30"/>
      <c r="W1394" s="6">
        <v>24</v>
      </c>
      <c r="X1394" s="15">
        <v>50</v>
      </c>
      <c r="Y1394" s="47">
        <v>100</v>
      </c>
      <c r="Z1394" s="47"/>
      <c r="AC1394" t="str">
        <f t="shared" si="232"/>
        <v>Baie-du-Febvre</v>
      </c>
      <c r="AD1394" t="str">
        <f t="shared" si="233"/>
        <v>MÉ</v>
      </c>
      <c r="AE1394" t="str">
        <f t="shared" si="231"/>
        <v>TRUE</v>
      </c>
      <c r="AG1394">
        <f t="shared" si="234"/>
        <v>24</v>
      </c>
      <c r="AH1394">
        <f t="shared" si="235"/>
        <v>50</v>
      </c>
      <c r="AI1394">
        <f t="shared" si="236"/>
        <v>100</v>
      </c>
      <c r="AJ1394" t="str">
        <f t="shared" si="237"/>
        <v>Baie-du-Febvre</v>
      </c>
      <c r="AK1394">
        <f t="shared" si="238"/>
        <v>24996</v>
      </c>
      <c r="AL1394" t="str">
        <f t="shared" si="239"/>
        <v>2450100</v>
      </c>
      <c r="AN1394">
        <f t="shared" si="240"/>
        <v>14</v>
      </c>
      <c r="AO1394">
        <f t="shared" si="241"/>
        <v>2</v>
      </c>
    </row>
    <row r="1395" spans="1:41" x14ac:dyDescent="0.2">
      <c r="A1395" s="29"/>
      <c r="B1395" s="29"/>
      <c r="C1395" s="29"/>
      <c r="D1395" s="29"/>
      <c r="E1395" s="29"/>
      <c r="F1395" s="29"/>
      <c r="G1395" s="29"/>
      <c r="H1395" s="30" t="s">
        <v>1375</v>
      </c>
      <c r="I1395" s="30"/>
      <c r="J1395" s="30"/>
      <c r="K1395" s="30" t="s">
        <v>643</v>
      </c>
      <c r="L1395" s="30"/>
      <c r="M1395" s="30"/>
      <c r="N1395" s="30"/>
      <c r="O1395" s="30"/>
      <c r="P1395" s="30"/>
      <c r="Q1395" s="30"/>
      <c r="R1395" s="30"/>
      <c r="S1395" s="30"/>
      <c r="T1395" s="30"/>
      <c r="U1395" s="30"/>
      <c r="V1395" s="30"/>
      <c r="W1395" s="6">
        <v>24</v>
      </c>
      <c r="X1395" s="15">
        <v>96</v>
      </c>
      <c r="Y1395" s="31">
        <v>5</v>
      </c>
      <c r="Z1395" s="31"/>
      <c r="AC1395" t="str">
        <f t="shared" si="232"/>
        <v>Baie-Trinité</v>
      </c>
      <c r="AD1395" t="str">
        <f t="shared" si="233"/>
        <v>VL</v>
      </c>
      <c r="AE1395" t="str">
        <f t="shared" si="231"/>
        <v>TRUE</v>
      </c>
      <c r="AG1395">
        <f t="shared" si="234"/>
        <v>24</v>
      </c>
      <c r="AH1395">
        <f t="shared" si="235"/>
        <v>96</v>
      </c>
      <c r="AI1395">
        <f t="shared" si="236"/>
        <v>5</v>
      </c>
      <c r="AJ1395" t="str">
        <f t="shared" si="237"/>
        <v>Baie-Trinité</v>
      </c>
      <c r="AK1395">
        <f t="shared" si="238"/>
        <v>24996</v>
      </c>
      <c r="AL1395" t="str">
        <f t="shared" si="239"/>
        <v>2496005</v>
      </c>
      <c r="AN1395">
        <f t="shared" si="240"/>
        <v>12</v>
      </c>
      <c r="AO1395">
        <f t="shared" si="241"/>
        <v>2</v>
      </c>
    </row>
    <row r="1396" spans="1:41" x14ac:dyDescent="0.2">
      <c r="A1396" s="29"/>
      <c r="B1396" s="29"/>
      <c r="C1396" s="29"/>
      <c r="D1396" s="29"/>
      <c r="E1396" s="29"/>
      <c r="F1396" s="29"/>
      <c r="G1396" s="29"/>
      <c r="H1396" s="30" t="s">
        <v>1376</v>
      </c>
      <c r="I1396" s="30"/>
      <c r="J1396" s="30"/>
      <c r="K1396" s="30" t="s">
        <v>922</v>
      </c>
      <c r="L1396" s="30"/>
      <c r="M1396" s="30"/>
      <c r="N1396" s="30"/>
      <c r="O1396" s="30"/>
      <c r="P1396" s="30"/>
      <c r="Q1396" s="30"/>
      <c r="R1396" s="30"/>
      <c r="S1396" s="30"/>
      <c r="T1396" s="30"/>
      <c r="U1396" s="30"/>
      <c r="V1396" s="30"/>
      <c r="W1396" s="6">
        <v>24</v>
      </c>
      <c r="X1396" s="15">
        <v>44</v>
      </c>
      <c r="Y1396" s="31">
        <v>45</v>
      </c>
      <c r="Z1396" s="31"/>
      <c r="AC1396" t="str">
        <f t="shared" si="232"/>
        <v>Barnston-Ouest</v>
      </c>
      <c r="AD1396" t="str">
        <f t="shared" si="233"/>
        <v>MÉ</v>
      </c>
      <c r="AE1396" t="str">
        <f t="shared" si="231"/>
        <v>TRUE</v>
      </c>
      <c r="AG1396">
        <f t="shared" si="234"/>
        <v>24</v>
      </c>
      <c r="AH1396">
        <f t="shared" si="235"/>
        <v>44</v>
      </c>
      <c r="AI1396">
        <f t="shared" si="236"/>
        <v>45</v>
      </c>
      <c r="AJ1396" t="str">
        <f t="shared" si="237"/>
        <v>Barnston-Ouest</v>
      </c>
      <c r="AK1396">
        <f t="shared" si="238"/>
        <v>24996</v>
      </c>
      <c r="AL1396" t="str">
        <f t="shared" si="239"/>
        <v>2444045</v>
      </c>
      <c r="AN1396">
        <f t="shared" si="240"/>
        <v>14</v>
      </c>
      <c r="AO1396">
        <f t="shared" si="241"/>
        <v>2</v>
      </c>
    </row>
    <row r="1397" spans="1:41" x14ac:dyDescent="0.2">
      <c r="A1397" s="29"/>
      <c r="B1397" s="29"/>
      <c r="C1397" s="29"/>
      <c r="D1397" s="29"/>
      <c r="E1397" s="29"/>
      <c r="F1397" s="29"/>
      <c r="G1397" s="29"/>
      <c r="H1397" s="30" t="s">
        <v>1377</v>
      </c>
      <c r="I1397" s="30"/>
      <c r="J1397" s="30"/>
      <c r="K1397" s="30" t="s">
        <v>922</v>
      </c>
      <c r="L1397" s="30"/>
      <c r="M1397" s="30"/>
      <c r="N1397" s="30"/>
      <c r="O1397" s="30"/>
      <c r="P1397" s="30"/>
      <c r="Q1397" s="30"/>
      <c r="R1397" s="30"/>
      <c r="S1397" s="30"/>
      <c r="T1397" s="30"/>
      <c r="U1397" s="30"/>
      <c r="V1397" s="30"/>
      <c r="W1397" s="6">
        <v>24</v>
      </c>
      <c r="X1397" s="15">
        <v>88</v>
      </c>
      <c r="Y1397" s="31">
        <v>22</v>
      </c>
      <c r="Z1397" s="31"/>
      <c r="AC1397" t="str">
        <f t="shared" si="232"/>
        <v>Barraute</v>
      </c>
      <c r="AD1397" t="str">
        <f t="shared" si="233"/>
        <v>MÉ</v>
      </c>
      <c r="AE1397" t="str">
        <f t="shared" si="231"/>
        <v>TRUE</v>
      </c>
      <c r="AG1397">
        <f t="shared" si="234"/>
        <v>24</v>
      </c>
      <c r="AH1397">
        <f t="shared" si="235"/>
        <v>88</v>
      </c>
      <c r="AI1397">
        <f t="shared" si="236"/>
        <v>22</v>
      </c>
      <c r="AJ1397" t="str">
        <f t="shared" si="237"/>
        <v>Barraute</v>
      </c>
      <c r="AK1397">
        <f t="shared" si="238"/>
        <v>24996</v>
      </c>
      <c r="AL1397" t="str">
        <f t="shared" si="239"/>
        <v>2488022</v>
      </c>
      <c r="AN1397">
        <f t="shared" si="240"/>
        <v>8</v>
      </c>
      <c r="AO1397">
        <f t="shared" si="241"/>
        <v>2</v>
      </c>
    </row>
    <row r="1398" spans="1:41" x14ac:dyDescent="0.2">
      <c r="A1398" s="29"/>
      <c r="B1398" s="29"/>
      <c r="C1398" s="29"/>
      <c r="D1398" s="29"/>
      <c r="E1398" s="29"/>
      <c r="F1398" s="29"/>
      <c r="G1398" s="29"/>
      <c r="H1398" s="30" t="s">
        <v>1378</v>
      </c>
      <c r="I1398" s="30"/>
      <c r="J1398" s="30"/>
      <c r="K1398" s="30" t="s">
        <v>922</v>
      </c>
      <c r="L1398" s="30"/>
      <c r="M1398" s="30"/>
      <c r="N1398" s="30"/>
      <c r="O1398" s="30"/>
      <c r="P1398" s="30"/>
      <c r="Q1398" s="30"/>
      <c r="R1398" s="30"/>
      <c r="S1398" s="30"/>
      <c r="T1398" s="30"/>
      <c r="U1398" s="30"/>
      <c r="V1398" s="30"/>
      <c r="W1398" s="6">
        <v>24</v>
      </c>
      <c r="X1398" s="15">
        <v>37</v>
      </c>
      <c r="Y1398" s="47">
        <v>210</v>
      </c>
      <c r="Z1398" s="47"/>
      <c r="AC1398" t="str">
        <f t="shared" si="232"/>
        <v>Batiscan</v>
      </c>
      <c r="AD1398" t="str">
        <f t="shared" si="233"/>
        <v>MÉ</v>
      </c>
      <c r="AE1398" t="str">
        <f t="shared" si="231"/>
        <v>TRUE</v>
      </c>
      <c r="AG1398">
        <f t="shared" si="234"/>
        <v>24</v>
      </c>
      <c r="AH1398">
        <f t="shared" si="235"/>
        <v>37</v>
      </c>
      <c r="AI1398">
        <f t="shared" si="236"/>
        <v>210</v>
      </c>
      <c r="AJ1398" t="str">
        <f t="shared" si="237"/>
        <v>Batiscan</v>
      </c>
      <c r="AK1398">
        <f t="shared" si="238"/>
        <v>24996</v>
      </c>
      <c r="AL1398" t="str">
        <f t="shared" si="239"/>
        <v>2437210</v>
      </c>
      <c r="AN1398">
        <f t="shared" si="240"/>
        <v>8</v>
      </c>
      <c r="AO1398">
        <f t="shared" si="241"/>
        <v>2</v>
      </c>
    </row>
    <row r="1399" spans="1:41" x14ac:dyDescent="0.2">
      <c r="A1399" s="29"/>
      <c r="B1399" s="29"/>
      <c r="C1399" s="29"/>
      <c r="D1399" s="29"/>
      <c r="E1399" s="29"/>
      <c r="F1399" s="29"/>
      <c r="G1399" s="29"/>
      <c r="H1399" s="30" t="s">
        <v>1379</v>
      </c>
      <c r="I1399" s="30"/>
      <c r="J1399" s="30"/>
      <c r="K1399" s="30" t="s">
        <v>922</v>
      </c>
      <c r="L1399" s="30"/>
      <c r="M1399" s="30"/>
      <c r="N1399" s="30"/>
      <c r="O1399" s="30"/>
      <c r="P1399" s="30"/>
      <c r="Q1399" s="30"/>
      <c r="R1399" s="30"/>
      <c r="S1399" s="30"/>
      <c r="T1399" s="30"/>
      <c r="U1399" s="30"/>
      <c r="V1399" s="30"/>
      <c r="W1399" s="6">
        <v>24</v>
      </c>
      <c r="X1399" s="15">
        <v>85</v>
      </c>
      <c r="Y1399" s="31">
        <v>20</v>
      </c>
      <c r="Z1399" s="31"/>
      <c r="AC1399" t="str">
        <f t="shared" si="232"/>
        <v>Béarn</v>
      </c>
      <c r="AD1399" t="str">
        <f t="shared" si="233"/>
        <v>MÉ</v>
      </c>
      <c r="AE1399" t="str">
        <f t="shared" si="231"/>
        <v>TRUE</v>
      </c>
      <c r="AG1399">
        <f t="shared" si="234"/>
        <v>24</v>
      </c>
      <c r="AH1399">
        <f t="shared" si="235"/>
        <v>85</v>
      </c>
      <c r="AI1399">
        <f t="shared" si="236"/>
        <v>20</v>
      </c>
      <c r="AJ1399" t="str">
        <f t="shared" si="237"/>
        <v>Béarn</v>
      </c>
      <c r="AK1399">
        <f t="shared" si="238"/>
        <v>24996</v>
      </c>
      <c r="AL1399" t="str">
        <f t="shared" si="239"/>
        <v>2485020</v>
      </c>
      <c r="AN1399">
        <f t="shared" si="240"/>
        <v>5</v>
      </c>
      <c r="AO1399">
        <f t="shared" si="241"/>
        <v>2</v>
      </c>
    </row>
    <row r="1400" spans="1:41" x14ac:dyDescent="0.2">
      <c r="A1400" s="29"/>
      <c r="B1400" s="29"/>
      <c r="C1400" s="29"/>
      <c r="D1400" s="29"/>
      <c r="E1400" s="29"/>
      <c r="F1400" s="29"/>
      <c r="G1400" s="29"/>
      <c r="H1400" s="30" t="s">
        <v>1380</v>
      </c>
      <c r="I1400" s="30"/>
      <c r="J1400" s="30"/>
      <c r="K1400" s="30" t="s">
        <v>887</v>
      </c>
      <c r="L1400" s="30"/>
      <c r="M1400" s="30"/>
      <c r="N1400" s="30"/>
      <c r="O1400" s="30"/>
      <c r="P1400" s="30"/>
      <c r="Q1400" s="30"/>
      <c r="R1400" s="30"/>
      <c r="S1400" s="30"/>
      <c r="T1400" s="30"/>
      <c r="U1400" s="30"/>
      <c r="V1400" s="30"/>
      <c r="W1400" s="6">
        <v>24</v>
      </c>
      <c r="X1400" s="15">
        <v>27</v>
      </c>
      <c r="Y1400" s="31">
        <v>28</v>
      </c>
      <c r="Z1400" s="31"/>
      <c r="AC1400" t="str">
        <f t="shared" si="232"/>
        <v>Beauceville</v>
      </c>
      <c r="AD1400" t="str">
        <f t="shared" si="233"/>
        <v>V</v>
      </c>
      <c r="AE1400" t="str">
        <f t="shared" si="231"/>
        <v>TRUE</v>
      </c>
      <c r="AG1400">
        <f t="shared" si="234"/>
        <v>24</v>
      </c>
      <c r="AH1400">
        <f t="shared" si="235"/>
        <v>27</v>
      </c>
      <c r="AI1400">
        <f t="shared" si="236"/>
        <v>28</v>
      </c>
      <c r="AJ1400" t="str">
        <f t="shared" si="237"/>
        <v>Beauceville</v>
      </c>
      <c r="AK1400">
        <f t="shared" si="238"/>
        <v>24996</v>
      </c>
      <c r="AL1400" t="str">
        <f t="shared" si="239"/>
        <v>2427028</v>
      </c>
      <c r="AN1400">
        <f t="shared" si="240"/>
        <v>11</v>
      </c>
      <c r="AO1400">
        <f t="shared" si="241"/>
        <v>1</v>
      </c>
    </row>
    <row r="1401" spans="1:41" x14ac:dyDescent="0.2">
      <c r="A1401" s="29"/>
      <c r="B1401" s="29"/>
      <c r="C1401" s="29"/>
      <c r="D1401" s="29"/>
      <c r="E1401" s="29"/>
      <c r="F1401" s="29"/>
      <c r="G1401" s="29"/>
      <c r="H1401" s="30" t="s">
        <v>1381</v>
      </c>
      <c r="I1401" s="30"/>
      <c r="J1401" s="30"/>
      <c r="K1401" s="30" t="s">
        <v>922</v>
      </c>
      <c r="L1401" s="30"/>
      <c r="M1401" s="30"/>
      <c r="N1401" s="30"/>
      <c r="O1401" s="30"/>
      <c r="P1401" s="30"/>
      <c r="Q1401" s="30"/>
      <c r="R1401" s="30"/>
      <c r="S1401" s="30"/>
      <c r="T1401" s="30"/>
      <c r="U1401" s="30"/>
      <c r="V1401" s="30"/>
      <c r="W1401" s="6">
        <v>24</v>
      </c>
      <c r="X1401" s="15">
        <v>31</v>
      </c>
      <c r="Y1401" s="31">
        <v>8</v>
      </c>
      <c r="Z1401" s="31"/>
      <c r="AC1401" t="str">
        <f t="shared" si="232"/>
        <v>Beaulac-Garthby</v>
      </c>
      <c r="AD1401" t="str">
        <f t="shared" si="233"/>
        <v>MÉ</v>
      </c>
      <c r="AE1401" t="str">
        <f t="shared" si="231"/>
        <v>TRUE</v>
      </c>
      <c r="AG1401">
        <f t="shared" si="234"/>
        <v>24</v>
      </c>
      <c r="AH1401">
        <f t="shared" si="235"/>
        <v>31</v>
      </c>
      <c r="AI1401">
        <f t="shared" si="236"/>
        <v>8</v>
      </c>
      <c r="AJ1401" t="str">
        <f t="shared" si="237"/>
        <v>Beaulac-Garthby</v>
      </c>
      <c r="AK1401">
        <f t="shared" si="238"/>
        <v>24996</v>
      </c>
      <c r="AL1401" t="str">
        <f t="shared" si="239"/>
        <v>2431008</v>
      </c>
      <c r="AN1401">
        <f t="shared" si="240"/>
        <v>15</v>
      </c>
      <c r="AO1401">
        <f t="shared" si="241"/>
        <v>2</v>
      </c>
    </row>
    <row r="1402" spans="1:41" x14ac:dyDescent="0.2">
      <c r="A1402" s="29"/>
      <c r="B1402" s="29"/>
      <c r="C1402" s="29"/>
      <c r="D1402" s="29"/>
      <c r="E1402" s="29"/>
      <c r="F1402" s="29"/>
      <c r="G1402" s="29"/>
      <c r="H1402" s="30" t="s">
        <v>1382</v>
      </c>
      <c r="I1402" s="30"/>
      <c r="J1402" s="30"/>
      <c r="K1402" s="30" t="s">
        <v>887</v>
      </c>
      <c r="L1402" s="30"/>
      <c r="M1402" s="30"/>
      <c r="N1402" s="30"/>
      <c r="O1402" s="30"/>
      <c r="P1402" s="30"/>
      <c r="Q1402" s="30"/>
      <c r="R1402" s="30"/>
      <c r="S1402" s="30"/>
      <c r="T1402" s="30"/>
      <c r="U1402" s="30"/>
      <c r="V1402" s="30"/>
      <c r="W1402" s="6">
        <v>24</v>
      </c>
      <c r="X1402" s="15">
        <v>46</v>
      </c>
      <c r="Y1402" s="31">
        <v>35</v>
      </c>
      <c r="Z1402" s="31"/>
      <c r="AC1402" t="str">
        <f t="shared" si="232"/>
        <v>Bedford</v>
      </c>
      <c r="AD1402" t="str">
        <f t="shared" si="233"/>
        <v>V</v>
      </c>
      <c r="AE1402" t="str">
        <f t="shared" si="231"/>
        <v>TRUE</v>
      </c>
      <c r="AG1402">
        <f t="shared" si="234"/>
        <v>24</v>
      </c>
      <c r="AH1402">
        <f t="shared" si="235"/>
        <v>46</v>
      </c>
      <c r="AI1402">
        <f t="shared" si="236"/>
        <v>35</v>
      </c>
      <c r="AJ1402" t="str">
        <f t="shared" si="237"/>
        <v>Bedford</v>
      </c>
      <c r="AK1402">
        <f t="shared" si="238"/>
        <v>24996</v>
      </c>
      <c r="AL1402" t="str">
        <f t="shared" si="239"/>
        <v>2446035</v>
      </c>
      <c r="AN1402">
        <f t="shared" si="240"/>
        <v>7</v>
      </c>
      <c r="AO1402">
        <f t="shared" si="241"/>
        <v>1</v>
      </c>
    </row>
    <row r="1403" spans="1:41" x14ac:dyDescent="0.2">
      <c r="A1403" s="29"/>
      <c r="B1403" s="29"/>
      <c r="C1403" s="29"/>
      <c r="D1403" s="29"/>
      <c r="E1403" s="29"/>
      <c r="F1403" s="29"/>
      <c r="G1403" s="29"/>
      <c r="H1403" s="30" t="s">
        <v>1382</v>
      </c>
      <c r="I1403" s="30"/>
      <c r="J1403" s="30"/>
      <c r="K1403" s="30" t="s">
        <v>908</v>
      </c>
      <c r="L1403" s="30"/>
      <c r="M1403" s="30"/>
      <c r="N1403" s="30"/>
      <c r="O1403" s="30"/>
      <c r="P1403" s="30"/>
      <c r="Q1403" s="30"/>
      <c r="R1403" s="30"/>
      <c r="S1403" s="30"/>
      <c r="T1403" s="30"/>
      <c r="U1403" s="30"/>
      <c r="V1403" s="30"/>
      <c r="W1403" s="6">
        <v>24</v>
      </c>
      <c r="X1403" s="15">
        <v>46</v>
      </c>
      <c r="Y1403" s="31">
        <v>40</v>
      </c>
      <c r="Z1403" s="31"/>
      <c r="AC1403" t="str">
        <f t="shared" si="232"/>
        <v>Bedford</v>
      </c>
      <c r="AD1403" t="str">
        <f t="shared" si="233"/>
        <v>CT</v>
      </c>
      <c r="AE1403" t="str">
        <f t="shared" si="231"/>
        <v>TRUE</v>
      </c>
      <c r="AG1403">
        <f t="shared" si="234"/>
        <v>24</v>
      </c>
      <c r="AH1403">
        <f t="shared" si="235"/>
        <v>46</v>
      </c>
      <c r="AI1403">
        <f t="shared" si="236"/>
        <v>40</v>
      </c>
      <c r="AJ1403" t="str">
        <f t="shared" si="237"/>
        <v>Bedford</v>
      </c>
      <c r="AK1403">
        <f t="shared" si="238"/>
        <v>24996</v>
      </c>
      <c r="AL1403" t="str">
        <f t="shared" si="239"/>
        <v>2446040</v>
      </c>
      <c r="AN1403">
        <f t="shared" si="240"/>
        <v>7</v>
      </c>
      <c r="AO1403">
        <f t="shared" si="241"/>
        <v>2</v>
      </c>
    </row>
    <row r="1404" spans="1:41" x14ac:dyDescent="0.2">
      <c r="A1404" s="29"/>
      <c r="B1404" s="29"/>
      <c r="C1404" s="29"/>
      <c r="D1404" s="29"/>
      <c r="E1404" s="29"/>
      <c r="F1404" s="29"/>
      <c r="G1404" s="29"/>
      <c r="H1404" s="30" t="s">
        <v>1383</v>
      </c>
      <c r="I1404" s="30"/>
      <c r="J1404" s="30"/>
      <c r="K1404" s="30" t="s">
        <v>922</v>
      </c>
      <c r="L1404" s="30"/>
      <c r="M1404" s="30"/>
      <c r="N1404" s="30"/>
      <c r="O1404" s="30"/>
      <c r="P1404" s="30"/>
      <c r="Q1404" s="30"/>
      <c r="R1404" s="30"/>
      <c r="S1404" s="30"/>
      <c r="T1404" s="30"/>
      <c r="U1404" s="30"/>
      <c r="V1404" s="30"/>
      <c r="W1404" s="6">
        <v>24</v>
      </c>
      <c r="X1404" s="15">
        <v>89</v>
      </c>
      <c r="Y1404" s="31">
        <v>50</v>
      </c>
      <c r="Z1404" s="31"/>
      <c r="AC1404" t="str">
        <f t="shared" si="232"/>
        <v>Belcourt</v>
      </c>
      <c r="AD1404" t="str">
        <f t="shared" si="233"/>
        <v>MÉ</v>
      </c>
      <c r="AE1404" t="str">
        <f t="shared" si="231"/>
        <v>TRUE</v>
      </c>
      <c r="AG1404">
        <f t="shared" si="234"/>
        <v>24</v>
      </c>
      <c r="AH1404">
        <f t="shared" si="235"/>
        <v>89</v>
      </c>
      <c r="AI1404">
        <f t="shared" si="236"/>
        <v>50</v>
      </c>
      <c r="AJ1404" t="str">
        <f t="shared" si="237"/>
        <v>Belcourt</v>
      </c>
      <c r="AK1404">
        <f t="shared" si="238"/>
        <v>24996</v>
      </c>
      <c r="AL1404" t="str">
        <f t="shared" si="239"/>
        <v>2489050</v>
      </c>
      <c r="AN1404">
        <f t="shared" si="240"/>
        <v>8</v>
      </c>
      <c r="AO1404">
        <f t="shared" si="241"/>
        <v>2</v>
      </c>
    </row>
    <row r="1405" spans="1:41" x14ac:dyDescent="0.2">
      <c r="A1405" s="29"/>
      <c r="B1405" s="29"/>
      <c r="C1405" s="29"/>
      <c r="D1405" s="29"/>
      <c r="E1405" s="29"/>
      <c r="F1405" s="29"/>
      <c r="G1405" s="29"/>
      <c r="H1405" s="30" t="s">
        <v>1384</v>
      </c>
      <c r="I1405" s="30"/>
      <c r="J1405" s="30"/>
      <c r="K1405" s="30" t="s">
        <v>922</v>
      </c>
      <c r="L1405" s="30"/>
      <c r="M1405" s="30"/>
      <c r="N1405" s="30"/>
      <c r="O1405" s="30"/>
      <c r="P1405" s="30"/>
      <c r="Q1405" s="30"/>
      <c r="R1405" s="30"/>
      <c r="S1405" s="30"/>
      <c r="T1405" s="30"/>
      <c r="U1405" s="30"/>
      <c r="V1405" s="30"/>
      <c r="W1405" s="6">
        <v>24</v>
      </c>
      <c r="X1405" s="15">
        <v>18</v>
      </c>
      <c r="Y1405" s="31">
        <v>65</v>
      </c>
      <c r="Z1405" s="31"/>
      <c r="AC1405" t="str">
        <f t="shared" si="232"/>
        <v>Berthier-sur-Mer</v>
      </c>
      <c r="AD1405" t="str">
        <f t="shared" si="233"/>
        <v>MÉ</v>
      </c>
      <c r="AE1405" t="str">
        <f t="shared" si="231"/>
        <v>TRUE</v>
      </c>
      <c r="AG1405">
        <f t="shared" si="234"/>
        <v>24</v>
      </c>
      <c r="AH1405">
        <f t="shared" si="235"/>
        <v>18</v>
      </c>
      <c r="AI1405">
        <f t="shared" si="236"/>
        <v>65</v>
      </c>
      <c r="AJ1405" t="str">
        <f t="shared" si="237"/>
        <v>Berthier-sur-Mer</v>
      </c>
      <c r="AK1405">
        <f t="shared" si="238"/>
        <v>24996</v>
      </c>
      <c r="AL1405" t="str">
        <f t="shared" si="239"/>
        <v>2418065</v>
      </c>
      <c r="AN1405">
        <f t="shared" si="240"/>
        <v>16</v>
      </c>
      <c r="AO1405">
        <f t="shared" si="241"/>
        <v>2</v>
      </c>
    </row>
    <row r="1406" spans="1:41" x14ac:dyDescent="0.2">
      <c r="A1406" s="29"/>
      <c r="B1406" s="29"/>
      <c r="C1406" s="29"/>
      <c r="D1406" s="29"/>
      <c r="E1406" s="29"/>
      <c r="F1406" s="29"/>
      <c r="G1406" s="29"/>
      <c r="H1406" s="30" t="s">
        <v>1385</v>
      </c>
      <c r="I1406" s="30"/>
      <c r="J1406" s="30"/>
      <c r="K1406" s="30" t="s">
        <v>887</v>
      </c>
      <c r="L1406" s="30"/>
      <c r="M1406" s="30"/>
      <c r="N1406" s="30"/>
      <c r="O1406" s="30"/>
      <c r="P1406" s="30"/>
      <c r="Q1406" s="30"/>
      <c r="R1406" s="30"/>
      <c r="S1406" s="30"/>
      <c r="T1406" s="30"/>
      <c r="U1406" s="30"/>
      <c r="V1406" s="30"/>
      <c r="W1406" s="6">
        <v>24</v>
      </c>
      <c r="X1406" s="15">
        <v>52</v>
      </c>
      <c r="Y1406" s="31">
        <v>35</v>
      </c>
      <c r="Z1406" s="31"/>
      <c r="AC1406" t="str">
        <f t="shared" si="232"/>
        <v>Berthierville</v>
      </c>
      <c r="AD1406" t="str">
        <f t="shared" si="233"/>
        <v>V</v>
      </c>
      <c r="AE1406" t="str">
        <f t="shared" si="231"/>
        <v>TRUE</v>
      </c>
      <c r="AG1406">
        <f t="shared" si="234"/>
        <v>24</v>
      </c>
      <c r="AH1406">
        <f t="shared" si="235"/>
        <v>52</v>
      </c>
      <c r="AI1406">
        <f t="shared" si="236"/>
        <v>35</v>
      </c>
      <c r="AJ1406" t="str">
        <f t="shared" si="237"/>
        <v>Berthierville</v>
      </c>
      <c r="AK1406">
        <f t="shared" si="238"/>
        <v>24996</v>
      </c>
      <c r="AL1406" t="str">
        <f t="shared" si="239"/>
        <v>2452035</v>
      </c>
      <c r="AN1406">
        <f t="shared" si="240"/>
        <v>13</v>
      </c>
      <c r="AO1406">
        <f t="shared" si="241"/>
        <v>1</v>
      </c>
    </row>
    <row r="1407" spans="1:41" x14ac:dyDescent="0.2">
      <c r="A1407" s="29"/>
      <c r="B1407" s="29"/>
      <c r="C1407" s="29"/>
      <c r="D1407" s="29"/>
      <c r="E1407" s="29"/>
      <c r="F1407" s="29"/>
      <c r="G1407" s="29"/>
      <c r="H1407" s="30" t="s">
        <v>1386</v>
      </c>
      <c r="I1407" s="30"/>
      <c r="J1407" s="30"/>
      <c r="K1407" s="30" t="s">
        <v>922</v>
      </c>
      <c r="L1407" s="30"/>
      <c r="M1407" s="30"/>
      <c r="N1407" s="30"/>
      <c r="O1407" s="30"/>
      <c r="P1407" s="30"/>
      <c r="Q1407" s="30"/>
      <c r="R1407" s="30"/>
      <c r="S1407" s="30"/>
      <c r="T1407" s="30"/>
      <c r="U1407" s="30"/>
      <c r="V1407" s="30"/>
      <c r="W1407" s="6">
        <v>24</v>
      </c>
      <c r="X1407" s="15">
        <v>48</v>
      </c>
      <c r="Y1407" s="31">
        <v>5</v>
      </c>
      <c r="Z1407" s="31"/>
      <c r="AC1407" t="str">
        <f t="shared" si="232"/>
        <v>Béthanie</v>
      </c>
      <c r="AD1407" t="str">
        <f t="shared" si="233"/>
        <v>MÉ</v>
      </c>
      <c r="AE1407" t="str">
        <f t="shared" si="231"/>
        <v>TRUE</v>
      </c>
      <c r="AG1407">
        <f t="shared" si="234"/>
        <v>24</v>
      </c>
      <c r="AH1407">
        <f t="shared" si="235"/>
        <v>48</v>
      </c>
      <c r="AI1407">
        <f t="shared" si="236"/>
        <v>5</v>
      </c>
      <c r="AJ1407" t="str">
        <f t="shared" si="237"/>
        <v>Béthanie</v>
      </c>
      <c r="AK1407">
        <f t="shared" si="238"/>
        <v>24996</v>
      </c>
      <c r="AL1407" t="str">
        <f t="shared" si="239"/>
        <v>2448005</v>
      </c>
      <c r="AN1407">
        <f t="shared" si="240"/>
        <v>8</v>
      </c>
      <c r="AO1407">
        <f t="shared" si="241"/>
        <v>2</v>
      </c>
    </row>
    <row r="1408" spans="1:41" x14ac:dyDescent="0.2">
      <c r="A1408" s="29"/>
      <c r="B1408" s="29"/>
      <c r="C1408" s="29"/>
      <c r="D1408" s="29"/>
      <c r="E1408" s="29"/>
      <c r="F1408" s="29"/>
      <c r="G1408" s="29"/>
      <c r="H1408" s="30" t="s">
        <v>1387</v>
      </c>
      <c r="I1408" s="30"/>
      <c r="J1408" s="30"/>
      <c r="K1408" s="30" t="s">
        <v>922</v>
      </c>
      <c r="L1408" s="30"/>
      <c r="M1408" s="30"/>
      <c r="N1408" s="30"/>
      <c r="O1408" s="30"/>
      <c r="P1408" s="30"/>
      <c r="Q1408" s="30"/>
      <c r="R1408" s="30"/>
      <c r="S1408" s="30"/>
      <c r="T1408" s="30"/>
      <c r="U1408" s="30"/>
      <c r="V1408" s="30"/>
      <c r="W1408" s="6">
        <v>24</v>
      </c>
      <c r="X1408" s="15">
        <v>13</v>
      </c>
      <c r="Y1408" s="31">
        <v>55</v>
      </c>
      <c r="Z1408" s="31"/>
      <c r="AC1408" t="str">
        <f t="shared" si="232"/>
        <v>Biencourt</v>
      </c>
      <c r="AD1408" t="str">
        <f t="shared" si="233"/>
        <v>MÉ</v>
      </c>
      <c r="AE1408" t="str">
        <f t="shared" si="231"/>
        <v>TRUE</v>
      </c>
      <c r="AG1408">
        <f t="shared" si="234"/>
        <v>24</v>
      </c>
      <c r="AH1408">
        <f t="shared" si="235"/>
        <v>13</v>
      </c>
      <c r="AI1408">
        <f t="shared" si="236"/>
        <v>55</v>
      </c>
      <c r="AJ1408" t="str">
        <f t="shared" si="237"/>
        <v>Biencourt</v>
      </c>
      <c r="AK1408">
        <f t="shared" si="238"/>
        <v>24996</v>
      </c>
      <c r="AL1408" t="str">
        <f t="shared" si="239"/>
        <v>2413055</v>
      </c>
      <c r="AN1408">
        <f t="shared" si="240"/>
        <v>9</v>
      </c>
      <c r="AO1408">
        <f t="shared" si="241"/>
        <v>2</v>
      </c>
    </row>
    <row r="1409" spans="1:41" x14ac:dyDescent="0.2">
      <c r="A1409" s="29"/>
      <c r="B1409" s="29"/>
      <c r="C1409" s="29"/>
      <c r="D1409" s="29"/>
      <c r="E1409" s="29"/>
      <c r="F1409" s="29"/>
      <c r="G1409" s="29"/>
      <c r="H1409" s="30" t="s">
        <v>1388</v>
      </c>
      <c r="I1409" s="30"/>
      <c r="J1409" s="30"/>
      <c r="K1409" s="30" t="s">
        <v>922</v>
      </c>
      <c r="L1409" s="30"/>
      <c r="M1409" s="30"/>
      <c r="N1409" s="30"/>
      <c r="O1409" s="30"/>
      <c r="P1409" s="30"/>
      <c r="Q1409" s="30"/>
      <c r="R1409" s="30"/>
      <c r="S1409" s="30"/>
      <c r="T1409" s="30"/>
      <c r="U1409" s="30"/>
      <c r="V1409" s="30"/>
      <c r="W1409" s="6">
        <v>24</v>
      </c>
      <c r="X1409" s="15">
        <v>83</v>
      </c>
      <c r="Y1409" s="31">
        <v>45</v>
      </c>
      <c r="Z1409" s="31"/>
      <c r="AC1409" t="str">
        <f t="shared" si="232"/>
        <v>Blue Sea</v>
      </c>
      <c r="AD1409" t="str">
        <f t="shared" si="233"/>
        <v>MÉ</v>
      </c>
      <c r="AE1409" t="str">
        <f t="shared" si="231"/>
        <v>TRUE</v>
      </c>
      <c r="AG1409">
        <f t="shared" si="234"/>
        <v>24</v>
      </c>
      <c r="AH1409">
        <f t="shared" si="235"/>
        <v>83</v>
      </c>
      <c r="AI1409">
        <f t="shared" si="236"/>
        <v>45</v>
      </c>
      <c r="AJ1409" t="str">
        <f t="shared" si="237"/>
        <v>Blue Sea</v>
      </c>
      <c r="AK1409">
        <f t="shared" si="238"/>
        <v>24996</v>
      </c>
      <c r="AL1409" t="str">
        <f t="shared" si="239"/>
        <v>2483045</v>
      </c>
      <c r="AN1409">
        <f t="shared" si="240"/>
        <v>8</v>
      </c>
      <c r="AO1409">
        <f t="shared" si="241"/>
        <v>2</v>
      </c>
    </row>
    <row r="1410" spans="1:41" x14ac:dyDescent="0.2">
      <c r="A1410" s="29"/>
      <c r="B1410" s="29"/>
      <c r="C1410" s="29"/>
      <c r="D1410" s="29"/>
      <c r="E1410" s="29"/>
      <c r="F1410" s="29"/>
      <c r="G1410" s="29"/>
      <c r="H1410" s="30" t="s">
        <v>1389</v>
      </c>
      <c r="I1410" s="30"/>
      <c r="J1410" s="30"/>
      <c r="K1410" s="30" t="s">
        <v>922</v>
      </c>
      <c r="L1410" s="30"/>
      <c r="M1410" s="30"/>
      <c r="N1410" s="30"/>
      <c r="O1410" s="30"/>
      <c r="P1410" s="30"/>
      <c r="Q1410" s="30"/>
      <c r="R1410" s="30"/>
      <c r="S1410" s="30"/>
      <c r="T1410" s="30"/>
      <c r="U1410" s="30"/>
      <c r="V1410" s="30"/>
      <c r="W1410" s="6">
        <v>24</v>
      </c>
      <c r="X1410" s="15">
        <v>80</v>
      </c>
      <c r="Y1410" s="47">
        <v>115</v>
      </c>
      <c r="Z1410" s="47"/>
      <c r="AC1410" t="str">
        <f t="shared" si="232"/>
        <v>Boileau</v>
      </c>
      <c r="AD1410" t="str">
        <f t="shared" si="233"/>
        <v>MÉ</v>
      </c>
      <c r="AE1410" t="str">
        <f t="shared" si="231"/>
        <v>TRUE</v>
      </c>
      <c r="AG1410">
        <f t="shared" si="234"/>
        <v>24</v>
      </c>
      <c r="AH1410">
        <f t="shared" si="235"/>
        <v>80</v>
      </c>
      <c r="AI1410">
        <f t="shared" si="236"/>
        <v>115</v>
      </c>
      <c r="AJ1410" t="str">
        <f t="shared" si="237"/>
        <v>Boileau</v>
      </c>
      <c r="AK1410">
        <f t="shared" si="238"/>
        <v>24996</v>
      </c>
      <c r="AL1410" t="str">
        <f t="shared" si="239"/>
        <v>2480115</v>
      </c>
      <c r="AN1410">
        <f t="shared" si="240"/>
        <v>7</v>
      </c>
      <c r="AO1410">
        <f t="shared" si="241"/>
        <v>2</v>
      </c>
    </row>
    <row r="1411" spans="1:41" x14ac:dyDescent="0.2">
      <c r="A1411" s="29"/>
      <c r="B1411" s="29"/>
      <c r="C1411" s="29"/>
      <c r="D1411" s="29"/>
      <c r="E1411" s="29"/>
      <c r="F1411" s="29"/>
      <c r="G1411" s="29"/>
      <c r="H1411" s="30" t="s">
        <v>1390</v>
      </c>
      <c r="I1411" s="30"/>
      <c r="J1411" s="30"/>
      <c r="K1411" s="30" t="s">
        <v>922</v>
      </c>
      <c r="L1411" s="30"/>
      <c r="M1411" s="30"/>
      <c r="N1411" s="30"/>
      <c r="O1411" s="30"/>
      <c r="P1411" s="30"/>
      <c r="Q1411" s="30"/>
      <c r="R1411" s="30"/>
      <c r="S1411" s="30"/>
      <c r="T1411" s="30"/>
      <c r="U1411" s="30"/>
      <c r="V1411" s="30"/>
      <c r="W1411" s="6">
        <v>24</v>
      </c>
      <c r="X1411" s="15">
        <v>46</v>
      </c>
      <c r="Y1411" s="31">
        <v>65</v>
      </c>
      <c r="Z1411" s="31"/>
      <c r="AC1411" t="str">
        <f t="shared" si="232"/>
        <v>Bolton-Ouest</v>
      </c>
      <c r="AD1411" t="str">
        <f t="shared" si="233"/>
        <v>MÉ</v>
      </c>
      <c r="AE1411" t="str">
        <f t="shared" si="231"/>
        <v>TRUE</v>
      </c>
      <c r="AG1411">
        <f t="shared" si="234"/>
        <v>24</v>
      </c>
      <c r="AH1411">
        <f t="shared" si="235"/>
        <v>46</v>
      </c>
      <c r="AI1411">
        <f t="shared" si="236"/>
        <v>65</v>
      </c>
      <c r="AJ1411" t="str">
        <f t="shared" si="237"/>
        <v>Bolton-Ouest</v>
      </c>
      <c r="AK1411">
        <f t="shared" si="238"/>
        <v>24996</v>
      </c>
      <c r="AL1411" t="str">
        <f t="shared" si="239"/>
        <v>2446065</v>
      </c>
      <c r="AN1411">
        <f t="shared" si="240"/>
        <v>12</v>
      </c>
      <c r="AO1411">
        <f t="shared" si="241"/>
        <v>2</v>
      </c>
    </row>
    <row r="1412" spans="1:41" x14ac:dyDescent="0.2">
      <c r="A1412" s="29"/>
      <c r="B1412" s="29"/>
      <c r="C1412" s="29"/>
      <c r="D1412" s="29"/>
      <c r="E1412" s="29"/>
      <c r="F1412" s="29"/>
      <c r="G1412" s="29"/>
      <c r="H1412" s="30" t="s">
        <v>1391</v>
      </c>
      <c r="I1412" s="30"/>
      <c r="J1412" s="30"/>
      <c r="K1412" s="30" t="s">
        <v>922</v>
      </c>
      <c r="L1412" s="30"/>
      <c r="M1412" s="30"/>
      <c r="N1412" s="30"/>
      <c r="O1412" s="30"/>
      <c r="P1412" s="30"/>
      <c r="Q1412" s="30"/>
      <c r="R1412" s="30"/>
      <c r="S1412" s="30"/>
      <c r="T1412" s="30"/>
      <c r="U1412" s="30"/>
      <c r="V1412" s="30"/>
      <c r="W1412" s="6">
        <v>24</v>
      </c>
      <c r="X1412" s="15">
        <v>42</v>
      </c>
      <c r="Y1412" s="31">
        <v>40</v>
      </c>
      <c r="Z1412" s="31"/>
      <c r="AC1412" t="str">
        <f t="shared" si="232"/>
        <v>Bonsecours</v>
      </c>
      <c r="AD1412" t="str">
        <f t="shared" si="233"/>
        <v>MÉ</v>
      </c>
      <c r="AE1412" t="str">
        <f t="shared" ref="AE1412:AE1475" si="242">IF(OR(EXACT(AD1412, "C"), EXACT(AD1412, "C"), EXACT(AD1412, "CC"), EXACT(AD1412, "CG"), EXACT(AD1412, "CN"), EXACT(AD1412, "COM"), EXACT(AD1412, "CT"), EXACT(AD1412, "CU"), EXACT(AD1412, "CV"), EXACT(AD1412, "CY"), EXACT(AD1412, "DM"), EXACT(AD1412, "HAM"), EXACT(AD1412, "IM"), EXACT(AD1412, "IRI"), EXACT(AD1412, "LGD"), EXACT(AD1412, "M"), EXACT(AD1412, "MD"), EXACT(AD1412, "MÉ"), EXACT(AD1412, "MU"), EXACT(AD1412, "NH"), EXACT(AD1412, "NL"), EXACT(AD1412, "NO"), EXACT(AD1412, "NV"), EXACT(AD1412, "P"), EXACT(AD1412, "PE"), EXACT(AD1412, "RCR"), EXACT(AD1412, "RDA"), EXACT(AD1412, "RGM"), EXACT(AD1412, "RM"), EXACT(AD1412, "RV"), EXACT(AD1412, "SC"), EXACT(AD1412, "SÉ"), EXACT(AD1412, "S-É"), EXACT(AD1412, "SET"), EXACT(AD1412, "SG"), EXACT(AD1412, "SM"), EXACT(AD1412, "SV"), EXACT(AD1412, "T"), EXACT(AD1412, "TC"), EXACT(AD1412, "TI"), EXACT(AD1412, "TK"), EXACT(AD1412, "TL"), EXACT(AD1412, "TP"), EXACT(AD1412, "TV"), EXACT(AD1412, "V"), EXACT(AD1412, "VC"), EXACT(AD1412, "VK"), EXACT(AD1412, "VL")), "TRUE", "FALSE")</f>
        <v>TRUE</v>
      </c>
      <c r="AG1412">
        <f t="shared" si="234"/>
        <v>24</v>
      </c>
      <c r="AH1412">
        <f t="shared" si="235"/>
        <v>42</v>
      </c>
      <c r="AI1412">
        <f t="shared" si="236"/>
        <v>40</v>
      </c>
      <c r="AJ1412" t="str">
        <f t="shared" si="237"/>
        <v>Bonsecours</v>
      </c>
      <c r="AK1412">
        <f t="shared" si="238"/>
        <v>24996</v>
      </c>
      <c r="AL1412" t="str">
        <f t="shared" si="239"/>
        <v>2442040</v>
      </c>
      <c r="AN1412">
        <f t="shared" si="240"/>
        <v>10</v>
      </c>
      <c r="AO1412">
        <f t="shared" si="241"/>
        <v>2</v>
      </c>
    </row>
    <row r="1413" spans="1:41" x14ac:dyDescent="0.2">
      <c r="A1413" s="29"/>
      <c r="B1413" s="29"/>
      <c r="C1413" s="29"/>
      <c r="D1413" s="29"/>
      <c r="E1413" s="29"/>
      <c r="F1413" s="29"/>
      <c r="G1413" s="29"/>
      <c r="H1413" s="30" t="s">
        <v>1392</v>
      </c>
      <c r="I1413" s="30"/>
      <c r="J1413" s="30"/>
      <c r="K1413" s="30" t="s">
        <v>922</v>
      </c>
      <c r="L1413" s="30"/>
      <c r="M1413" s="30"/>
      <c r="N1413" s="30"/>
      <c r="O1413" s="30"/>
      <c r="P1413" s="30"/>
      <c r="Q1413" s="30"/>
      <c r="R1413" s="30"/>
      <c r="S1413" s="30"/>
      <c r="T1413" s="30"/>
      <c r="U1413" s="30"/>
      <c r="V1413" s="30"/>
      <c r="W1413" s="6">
        <v>24</v>
      </c>
      <c r="X1413" s="15">
        <v>83</v>
      </c>
      <c r="Y1413" s="31">
        <v>50</v>
      </c>
      <c r="Z1413" s="31"/>
      <c r="AC1413" t="str">
        <f t="shared" ref="AC1413:AC1476" si="243">IF(ISBLANK(H1413), IF(ISBLANK(G1413), "", G1413), H1413)</f>
        <v>Bouchette</v>
      </c>
      <c r="AD1413" t="str">
        <f t="shared" ref="AD1413:AD1476" si="244">UPPER(TRIM(IF(ISBLANK(T1413), IF(ISBLANK(S1413), IF(ISBLANK(R1413), IF(ISBLANK(Q1413), IF(ISBLANK(P1413), IF(ISBLANK(O1413), IF(ISBLANK(N1413), IF(ISBLANK(M1413), IF(ISBLANK(L1413), IF(ISBLANK(K1413), IF(ISBLANK(J1413), IF(ISBLANK(I1413), "", I1413), J1413), K1413), L1413), M1413), N1413), O1413), P1413), Q1413), R1413), S1413), T1413)))</f>
        <v>MÉ</v>
      </c>
      <c r="AE1413" t="str">
        <f t="shared" si="242"/>
        <v>TRUE</v>
      </c>
      <c r="AG1413">
        <f t="shared" ref="AG1413:AG1476" si="245">IF(EXACT(AE1413, "TRUE"), IF(ISBLANK(W1413), IF(ISBLANK(V1413), IF(ISBLANK(U1413), "", IF(ISNUMBER(U1413), U1413, "")), IF(ISNUMBER(V1413), V1413, "")), IF(ISNUMBER(W1413), W1413, "")), "")</f>
        <v>24</v>
      </c>
      <c r="AH1413">
        <f t="shared" ref="AH1413:AH1476" si="246">IF(EXACT(AE1413, "TRUE"), IF(ISBLANK(X1413), "", IF(ISNUMBER(X1413), X1413, "")), "")</f>
        <v>83</v>
      </c>
      <c r="AI1413">
        <f t="shared" ref="AI1413:AI1476" si="247">IF(EXACT(AE1413, "TRUE"), IF(ISBLANK(Z1413), IF(ISBLANK(Y1413), "", IF(ISNUMBER(Y1413), Y1413, "")), IF(ISNUMBER(Z1413), Z1413, "")), "")</f>
        <v>50</v>
      </c>
      <c r="AJ1413" t="str">
        <f t="shared" ref="AJ1413:AJ1476" si="248">IF(EXACT(AE1413, "TRUE"), IF(ISBLANK(AC1413), "", AC1413), "")</f>
        <v>Bouchette</v>
      </c>
      <c r="AK1413">
        <f t="shared" ref="AK1413:AK1476" si="249">IF(ISBLANK(AC1413), AK1412, IF(ISBLANK(E1413),AK1412,IF(ISBLANK(AC1413),AK1412,IF(ISNUMBER(E1413),E1413,AK1412))))</f>
        <v>24996</v>
      </c>
      <c r="AL1413" t="str">
        <f t="shared" ref="AL1413:AL1476" si="250">IF(EXACT(AE1413, "TRUE"), IF(AND(ISNUMBER(AG1413), ISNUMBER(AH1413), ISNUMBER(AI1413)), IF(ISBLANK(AC1413), "", CONCATENATE(TEXT(AG1413, "00"), TEXT(AH1413, "00"), TEXT(AI1413, "000"))), ""), "")</f>
        <v>2483050</v>
      </c>
      <c r="AN1413">
        <f t="shared" ref="AN1413:AN1476" si="251">LEN(AC1413)</f>
        <v>9</v>
      </c>
      <c r="AO1413">
        <f t="shared" ref="AO1413:AO1476" si="252">IF(EXACT(AD1413, "CSD TYPE"), "", LEN(AD1413))</f>
        <v>2</v>
      </c>
    </row>
    <row r="1414" spans="1:41" x14ac:dyDescent="0.2">
      <c r="A1414" s="29"/>
      <c r="B1414" s="29"/>
      <c r="C1414" s="29"/>
      <c r="D1414" s="29"/>
      <c r="E1414" s="29"/>
      <c r="F1414" s="29"/>
      <c r="G1414" s="29"/>
      <c r="H1414" s="30" t="s">
        <v>1393</v>
      </c>
      <c r="I1414" s="30"/>
      <c r="J1414" s="30"/>
      <c r="K1414" s="30" t="s">
        <v>919</v>
      </c>
      <c r="L1414" s="30"/>
      <c r="M1414" s="30"/>
      <c r="N1414" s="30"/>
      <c r="O1414" s="30"/>
      <c r="P1414" s="30"/>
      <c r="Q1414" s="30"/>
      <c r="R1414" s="30"/>
      <c r="S1414" s="30"/>
      <c r="T1414" s="30"/>
      <c r="U1414" s="30"/>
      <c r="V1414" s="30"/>
      <c r="W1414" s="6">
        <v>24</v>
      </c>
      <c r="X1414" s="15">
        <v>78</v>
      </c>
      <c r="Y1414" s="31">
        <v>75</v>
      </c>
      <c r="Z1414" s="31"/>
      <c r="AC1414" t="str">
        <f t="shared" si="243"/>
        <v>Brébeuf</v>
      </c>
      <c r="AD1414" t="str">
        <f t="shared" si="244"/>
        <v>PE</v>
      </c>
      <c r="AE1414" t="str">
        <f t="shared" si="242"/>
        <v>TRUE</v>
      </c>
      <c r="AG1414">
        <f t="shared" si="245"/>
        <v>24</v>
      </c>
      <c r="AH1414">
        <f t="shared" si="246"/>
        <v>78</v>
      </c>
      <c r="AI1414">
        <f t="shared" si="247"/>
        <v>75</v>
      </c>
      <c r="AJ1414" t="str">
        <f t="shared" si="248"/>
        <v>Brébeuf</v>
      </c>
      <c r="AK1414">
        <f t="shared" si="249"/>
        <v>24996</v>
      </c>
      <c r="AL1414" t="str">
        <f t="shared" si="250"/>
        <v>2478075</v>
      </c>
      <c r="AN1414">
        <f t="shared" si="251"/>
        <v>7</v>
      </c>
      <c r="AO1414">
        <f t="shared" si="252"/>
        <v>2</v>
      </c>
    </row>
    <row r="1415" spans="1:41" x14ac:dyDescent="0.2">
      <c r="A1415" s="29"/>
      <c r="B1415" s="29"/>
      <c r="C1415" s="29"/>
      <c r="D1415" s="29"/>
      <c r="E1415" s="29"/>
      <c r="F1415" s="29"/>
      <c r="G1415" s="29"/>
      <c r="H1415" s="30" t="s">
        <v>1394</v>
      </c>
      <c r="I1415" s="30"/>
      <c r="J1415" s="30"/>
      <c r="K1415" s="30" t="s">
        <v>643</v>
      </c>
      <c r="L1415" s="30"/>
      <c r="M1415" s="30"/>
      <c r="N1415" s="30"/>
      <c r="O1415" s="30"/>
      <c r="P1415" s="30"/>
      <c r="Q1415" s="30"/>
      <c r="R1415" s="30"/>
      <c r="S1415" s="30"/>
      <c r="T1415" s="30"/>
      <c r="U1415" s="30"/>
      <c r="V1415" s="30"/>
      <c r="W1415" s="6">
        <v>24</v>
      </c>
      <c r="X1415" s="15">
        <v>46</v>
      </c>
      <c r="Y1415" s="31">
        <v>70</v>
      </c>
      <c r="Z1415" s="31"/>
      <c r="AC1415" t="str">
        <f t="shared" si="243"/>
        <v>Brome</v>
      </c>
      <c r="AD1415" t="str">
        <f t="shared" si="244"/>
        <v>VL</v>
      </c>
      <c r="AE1415" t="str">
        <f t="shared" si="242"/>
        <v>TRUE</v>
      </c>
      <c r="AG1415">
        <f t="shared" si="245"/>
        <v>24</v>
      </c>
      <c r="AH1415">
        <f t="shared" si="246"/>
        <v>46</v>
      </c>
      <c r="AI1415">
        <f t="shared" si="247"/>
        <v>70</v>
      </c>
      <c r="AJ1415" t="str">
        <f t="shared" si="248"/>
        <v>Brome</v>
      </c>
      <c r="AK1415">
        <f t="shared" si="249"/>
        <v>24996</v>
      </c>
      <c r="AL1415" t="str">
        <f t="shared" si="250"/>
        <v>2446070</v>
      </c>
      <c r="AN1415">
        <f t="shared" si="251"/>
        <v>5</v>
      </c>
      <c r="AO1415">
        <f t="shared" si="252"/>
        <v>2</v>
      </c>
    </row>
    <row r="1416" spans="1:41" x14ac:dyDescent="0.2">
      <c r="A1416" s="29"/>
      <c r="B1416" s="29"/>
      <c r="C1416" s="29"/>
      <c r="D1416" s="29"/>
      <c r="E1416" s="29"/>
      <c r="F1416" s="29"/>
      <c r="G1416" s="29"/>
      <c r="H1416" s="30" t="s">
        <v>1395</v>
      </c>
      <c r="I1416" s="30"/>
      <c r="J1416" s="30"/>
      <c r="K1416" s="30" t="s">
        <v>922</v>
      </c>
      <c r="L1416" s="30"/>
      <c r="M1416" s="30"/>
      <c r="N1416" s="30"/>
      <c r="O1416" s="30"/>
      <c r="P1416" s="30"/>
      <c r="Q1416" s="30"/>
      <c r="R1416" s="30"/>
      <c r="S1416" s="30"/>
      <c r="T1416" s="30"/>
      <c r="U1416" s="30"/>
      <c r="V1416" s="30"/>
      <c r="W1416" s="6">
        <v>24</v>
      </c>
      <c r="X1416" s="15">
        <v>84</v>
      </c>
      <c r="Y1416" s="31">
        <v>25</v>
      </c>
      <c r="Z1416" s="31"/>
      <c r="AC1416" t="str">
        <f t="shared" si="243"/>
        <v>Bryson</v>
      </c>
      <c r="AD1416" t="str">
        <f t="shared" si="244"/>
        <v>MÉ</v>
      </c>
      <c r="AE1416" t="str">
        <f t="shared" si="242"/>
        <v>TRUE</v>
      </c>
      <c r="AG1416">
        <f t="shared" si="245"/>
        <v>24</v>
      </c>
      <c r="AH1416">
        <f t="shared" si="246"/>
        <v>84</v>
      </c>
      <c r="AI1416">
        <f t="shared" si="247"/>
        <v>25</v>
      </c>
      <c r="AJ1416" t="str">
        <f t="shared" si="248"/>
        <v>Bryson</v>
      </c>
      <c r="AK1416">
        <f t="shared" si="249"/>
        <v>24996</v>
      </c>
      <c r="AL1416" t="str">
        <f t="shared" si="250"/>
        <v>2484025</v>
      </c>
      <c r="AN1416">
        <f t="shared" si="251"/>
        <v>6</v>
      </c>
      <c r="AO1416">
        <f t="shared" si="252"/>
        <v>2</v>
      </c>
    </row>
    <row r="1417" spans="1:41" x14ac:dyDescent="0.2">
      <c r="A1417" s="29"/>
      <c r="B1417" s="29"/>
      <c r="C1417" s="29"/>
      <c r="D1417" s="29"/>
      <c r="E1417" s="29"/>
      <c r="F1417" s="29"/>
      <c r="G1417" s="29"/>
      <c r="H1417" s="30" t="s">
        <v>1396</v>
      </c>
      <c r="I1417" s="30"/>
      <c r="J1417" s="30"/>
      <c r="K1417" s="30" t="s">
        <v>922</v>
      </c>
      <c r="L1417" s="30"/>
      <c r="M1417" s="30"/>
      <c r="N1417" s="30"/>
      <c r="O1417" s="30"/>
      <c r="P1417" s="30"/>
      <c r="Q1417" s="30"/>
      <c r="R1417" s="30"/>
      <c r="S1417" s="30"/>
      <c r="T1417" s="30"/>
      <c r="U1417" s="30"/>
      <c r="V1417" s="30"/>
      <c r="W1417" s="6">
        <v>24</v>
      </c>
      <c r="X1417" s="15">
        <v>84</v>
      </c>
      <c r="Y1417" s="31">
        <v>30</v>
      </c>
      <c r="Z1417" s="31"/>
      <c r="AC1417" t="str">
        <f t="shared" si="243"/>
        <v>Campbell’s Bay</v>
      </c>
      <c r="AD1417" t="str">
        <f t="shared" si="244"/>
        <v>MÉ</v>
      </c>
      <c r="AE1417" t="str">
        <f t="shared" si="242"/>
        <v>TRUE</v>
      </c>
      <c r="AG1417">
        <f t="shared" si="245"/>
        <v>24</v>
      </c>
      <c r="AH1417">
        <f t="shared" si="246"/>
        <v>84</v>
      </c>
      <c r="AI1417">
        <f t="shared" si="247"/>
        <v>30</v>
      </c>
      <c r="AJ1417" t="str">
        <f t="shared" si="248"/>
        <v>Campbell’s Bay</v>
      </c>
      <c r="AK1417">
        <f t="shared" si="249"/>
        <v>24996</v>
      </c>
      <c r="AL1417" t="str">
        <f t="shared" si="250"/>
        <v>2484030</v>
      </c>
      <c r="AN1417">
        <f t="shared" si="251"/>
        <v>14</v>
      </c>
      <c r="AO1417">
        <f t="shared" si="252"/>
        <v>2</v>
      </c>
    </row>
    <row r="1418" spans="1:41" x14ac:dyDescent="0.2">
      <c r="A1418" s="29"/>
      <c r="B1418" s="29"/>
      <c r="C1418" s="29"/>
      <c r="D1418" s="29"/>
      <c r="E1418" s="29"/>
      <c r="F1418" s="29"/>
      <c r="G1418" s="29"/>
      <c r="H1418" s="30" t="s">
        <v>1397</v>
      </c>
      <c r="I1418" s="30"/>
      <c r="J1418" s="30"/>
      <c r="K1418" s="30" t="s">
        <v>887</v>
      </c>
      <c r="L1418" s="30"/>
      <c r="M1418" s="30"/>
      <c r="N1418" s="30"/>
      <c r="O1418" s="30"/>
      <c r="P1418" s="30"/>
      <c r="Q1418" s="30"/>
      <c r="R1418" s="30"/>
      <c r="S1418" s="30"/>
      <c r="T1418" s="30"/>
      <c r="U1418" s="30"/>
      <c r="V1418" s="30"/>
      <c r="W1418" s="6">
        <v>24</v>
      </c>
      <c r="X1418" s="7">
        <v>4</v>
      </c>
      <c r="Y1418" s="31">
        <v>47</v>
      </c>
      <c r="Z1418" s="31"/>
      <c r="AC1418" t="str">
        <f t="shared" si="243"/>
        <v>Cap-Chat</v>
      </c>
      <c r="AD1418" t="str">
        <f t="shared" si="244"/>
        <v>V</v>
      </c>
      <c r="AE1418" t="str">
        <f t="shared" si="242"/>
        <v>TRUE</v>
      </c>
      <c r="AG1418">
        <f t="shared" si="245"/>
        <v>24</v>
      </c>
      <c r="AH1418">
        <f t="shared" si="246"/>
        <v>4</v>
      </c>
      <c r="AI1418">
        <f t="shared" si="247"/>
        <v>47</v>
      </c>
      <c r="AJ1418" t="str">
        <f t="shared" si="248"/>
        <v>Cap-Chat</v>
      </c>
      <c r="AK1418">
        <f t="shared" si="249"/>
        <v>24996</v>
      </c>
      <c r="AL1418" t="str">
        <f t="shared" si="250"/>
        <v>2404047</v>
      </c>
      <c r="AN1418">
        <f t="shared" si="251"/>
        <v>8</v>
      </c>
      <c r="AO1418">
        <f t="shared" si="252"/>
        <v>1</v>
      </c>
    </row>
    <row r="1419" spans="1:41" x14ac:dyDescent="0.2">
      <c r="A1419" s="29"/>
      <c r="B1419" s="29"/>
      <c r="C1419" s="29"/>
      <c r="D1419" s="29"/>
      <c r="E1419" s="29"/>
      <c r="F1419" s="29"/>
      <c r="G1419" s="29"/>
      <c r="H1419" s="30" t="s">
        <v>1398</v>
      </c>
      <c r="I1419" s="30"/>
      <c r="J1419" s="30"/>
      <c r="K1419" s="30" t="s">
        <v>887</v>
      </c>
      <c r="L1419" s="30"/>
      <c r="M1419" s="30"/>
      <c r="N1419" s="30"/>
      <c r="O1419" s="30"/>
      <c r="P1419" s="30"/>
      <c r="Q1419" s="30"/>
      <c r="R1419" s="30"/>
      <c r="S1419" s="30"/>
      <c r="T1419" s="30"/>
      <c r="U1419" s="30"/>
      <c r="V1419" s="30"/>
      <c r="W1419" s="6">
        <v>24</v>
      </c>
      <c r="X1419" s="15">
        <v>34</v>
      </c>
      <c r="Y1419" s="31">
        <v>30</v>
      </c>
      <c r="Z1419" s="31"/>
      <c r="AC1419" t="str">
        <f t="shared" si="243"/>
        <v>Cap-Santé</v>
      </c>
      <c r="AD1419" t="str">
        <f t="shared" si="244"/>
        <v>V</v>
      </c>
      <c r="AE1419" t="str">
        <f t="shared" si="242"/>
        <v>TRUE</v>
      </c>
      <c r="AG1419">
        <f t="shared" si="245"/>
        <v>24</v>
      </c>
      <c r="AH1419">
        <f t="shared" si="246"/>
        <v>34</v>
      </c>
      <c r="AI1419">
        <f t="shared" si="247"/>
        <v>30</v>
      </c>
      <c r="AJ1419" t="str">
        <f t="shared" si="248"/>
        <v>Cap-Santé</v>
      </c>
      <c r="AK1419">
        <f t="shared" si="249"/>
        <v>24996</v>
      </c>
      <c r="AL1419" t="str">
        <f t="shared" si="250"/>
        <v>2434030</v>
      </c>
      <c r="AN1419">
        <f t="shared" si="251"/>
        <v>9</v>
      </c>
      <c r="AO1419">
        <f t="shared" si="252"/>
        <v>1</v>
      </c>
    </row>
    <row r="1420" spans="1:41" x14ac:dyDescent="0.2">
      <c r="A1420" s="29"/>
      <c r="B1420" s="29"/>
      <c r="C1420" s="29"/>
      <c r="D1420" s="29"/>
      <c r="E1420" s="29"/>
      <c r="F1420" s="29"/>
      <c r="G1420" s="29"/>
      <c r="H1420" s="30" t="s">
        <v>1399</v>
      </c>
      <c r="I1420" s="30"/>
      <c r="J1420" s="30"/>
      <c r="K1420" s="30" t="s">
        <v>922</v>
      </c>
      <c r="L1420" s="30"/>
      <c r="M1420" s="30"/>
      <c r="N1420" s="30"/>
      <c r="O1420" s="30"/>
      <c r="P1420" s="30"/>
      <c r="Q1420" s="30"/>
      <c r="R1420" s="30"/>
      <c r="S1420" s="30"/>
      <c r="T1420" s="30"/>
      <c r="U1420" s="30"/>
      <c r="V1420" s="30"/>
      <c r="W1420" s="6">
        <v>24</v>
      </c>
      <c r="X1420" s="7">
        <v>5</v>
      </c>
      <c r="Y1420" s="31">
        <v>77</v>
      </c>
      <c r="Z1420" s="31"/>
      <c r="AC1420" t="str">
        <f t="shared" si="243"/>
        <v>Cascapédia–Saint-Jules</v>
      </c>
      <c r="AD1420" t="str">
        <f t="shared" si="244"/>
        <v>MÉ</v>
      </c>
      <c r="AE1420" t="str">
        <f t="shared" si="242"/>
        <v>TRUE</v>
      </c>
      <c r="AG1420">
        <f t="shared" si="245"/>
        <v>24</v>
      </c>
      <c r="AH1420">
        <f t="shared" si="246"/>
        <v>5</v>
      </c>
      <c r="AI1420">
        <f t="shared" si="247"/>
        <v>77</v>
      </c>
      <c r="AJ1420" t="str">
        <f t="shared" si="248"/>
        <v>Cascapédia–Saint-Jules</v>
      </c>
      <c r="AK1420">
        <f t="shared" si="249"/>
        <v>24996</v>
      </c>
      <c r="AL1420" t="str">
        <f t="shared" si="250"/>
        <v>2405077</v>
      </c>
      <c r="AN1420">
        <f t="shared" si="251"/>
        <v>22</v>
      </c>
      <c r="AO1420">
        <f t="shared" si="252"/>
        <v>2</v>
      </c>
    </row>
    <row r="1421" spans="1:41" x14ac:dyDescent="0.2">
      <c r="A1421" s="29"/>
      <c r="B1421" s="29"/>
      <c r="C1421" s="29"/>
      <c r="D1421" s="29"/>
      <c r="E1421" s="29"/>
      <c r="F1421" s="29"/>
      <c r="G1421" s="29"/>
      <c r="H1421" s="30" t="s">
        <v>1400</v>
      </c>
      <c r="I1421" s="30"/>
      <c r="J1421" s="30"/>
      <c r="K1421" s="30" t="s">
        <v>922</v>
      </c>
      <c r="L1421" s="30"/>
      <c r="M1421" s="30"/>
      <c r="N1421" s="30"/>
      <c r="O1421" s="30"/>
      <c r="P1421" s="30"/>
      <c r="Q1421" s="30"/>
      <c r="R1421" s="30"/>
      <c r="S1421" s="30"/>
      <c r="T1421" s="30"/>
      <c r="U1421" s="30"/>
      <c r="V1421" s="30"/>
      <c r="W1421" s="6">
        <v>24</v>
      </c>
      <c r="X1421" s="15">
        <v>51</v>
      </c>
      <c r="Y1421" s="31">
        <v>80</v>
      </c>
      <c r="Z1421" s="31"/>
      <c r="AC1421" t="str">
        <f t="shared" si="243"/>
        <v>Charette</v>
      </c>
      <c r="AD1421" t="str">
        <f t="shared" si="244"/>
        <v>MÉ</v>
      </c>
      <c r="AE1421" t="str">
        <f t="shared" si="242"/>
        <v>TRUE</v>
      </c>
      <c r="AG1421">
        <f t="shared" si="245"/>
        <v>24</v>
      </c>
      <c r="AH1421">
        <f t="shared" si="246"/>
        <v>51</v>
      </c>
      <c r="AI1421">
        <f t="shared" si="247"/>
        <v>80</v>
      </c>
      <c r="AJ1421" t="str">
        <f t="shared" si="248"/>
        <v>Charette</v>
      </c>
      <c r="AK1421">
        <f t="shared" si="249"/>
        <v>24996</v>
      </c>
      <c r="AL1421" t="str">
        <f t="shared" si="250"/>
        <v>2451080</v>
      </c>
      <c r="AN1421">
        <f t="shared" si="251"/>
        <v>8</v>
      </c>
      <c r="AO1421">
        <f t="shared" si="252"/>
        <v>2</v>
      </c>
    </row>
    <row r="1422" spans="1:41" x14ac:dyDescent="0.2">
      <c r="A1422" s="29"/>
      <c r="B1422" s="29"/>
      <c r="C1422" s="29"/>
      <c r="D1422" s="29"/>
      <c r="E1422" s="29"/>
      <c r="F1422" s="29"/>
      <c r="G1422" s="29"/>
      <c r="H1422" s="30" t="s">
        <v>1401</v>
      </c>
      <c r="I1422" s="30"/>
      <c r="J1422" s="30"/>
      <c r="K1422" s="30" t="s">
        <v>922</v>
      </c>
      <c r="L1422" s="30"/>
      <c r="M1422" s="30"/>
      <c r="N1422" s="30"/>
      <c r="O1422" s="30"/>
      <c r="P1422" s="30"/>
      <c r="Q1422" s="30"/>
      <c r="R1422" s="30"/>
      <c r="S1422" s="30"/>
      <c r="T1422" s="30"/>
      <c r="U1422" s="30"/>
      <c r="V1422" s="30"/>
      <c r="W1422" s="6">
        <v>24</v>
      </c>
      <c r="X1422" s="15">
        <v>41</v>
      </c>
      <c r="Y1422" s="31">
        <v>20</v>
      </c>
      <c r="Z1422" s="31"/>
      <c r="AC1422" t="str">
        <f t="shared" si="243"/>
        <v>Chartierville</v>
      </c>
      <c r="AD1422" t="str">
        <f t="shared" si="244"/>
        <v>MÉ</v>
      </c>
      <c r="AE1422" t="str">
        <f t="shared" si="242"/>
        <v>TRUE</v>
      </c>
      <c r="AG1422">
        <f t="shared" si="245"/>
        <v>24</v>
      </c>
      <c r="AH1422">
        <f t="shared" si="246"/>
        <v>41</v>
      </c>
      <c r="AI1422">
        <f t="shared" si="247"/>
        <v>20</v>
      </c>
      <c r="AJ1422" t="str">
        <f t="shared" si="248"/>
        <v>Chartierville</v>
      </c>
      <c r="AK1422">
        <f t="shared" si="249"/>
        <v>24996</v>
      </c>
      <c r="AL1422" t="str">
        <f t="shared" si="250"/>
        <v>2441020</v>
      </c>
      <c r="AN1422">
        <f t="shared" si="251"/>
        <v>13</v>
      </c>
      <c r="AO1422">
        <f t="shared" si="252"/>
        <v>2</v>
      </c>
    </row>
    <row r="1423" spans="1:41" x14ac:dyDescent="0.2">
      <c r="A1423" s="29"/>
      <c r="B1423" s="29"/>
      <c r="C1423" s="29"/>
      <c r="D1423" s="29"/>
      <c r="E1423" s="29"/>
      <c r="F1423" s="29"/>
      <c r="G1423" s="29"/>
      <c r="H1423" s="30" t="s">
        <v>1402</v>
      </c>
      <c r="I1423" s="30"/>
      <c r="J1423" s="30"/>
      <c r="K1423" s="30" t="s">
        <v>922</v>
      </c>
      <c r="L1423" s="30"/>
      <c r="M1423" s="30"/>
      <c r="N1423" s="30"/>
      <c r="O1423" s="30"/>
      <c r="P1423" s="30"/>
      <c r="Q1423" s="30"/>
      <c r="R1423" s="30"/>
      <c r="S1423" s="30"/>
      <c r="T1423" s="30"/>
      <c r="U1423" s="30"/>
      <c r="V1423" s="30"/>
      <c r="W1423" s="6">
        <v>24</v>
      </c>
      <c r="X1423" s="15">
        <v>87</v>
      </c>
      <c r="Y1423" s="31">
        <v>95</v>
      </c>
      <c r="Z1423" s="31"/>
      <c r="AC1423" t="str">
        <f t="shared" si="243"/>
        <v>Chazel</v>
      </c>
      <c r="AD1423" t="str">
        <f t="shared" si="244"/>
        <v>MÉ</v>
      </c>
      <c r="AE1423" t="str">
        <f t="shared" si="242"/>
        <v>TRUE</v>
      </c>
      <c r="AG1423">
        <f t="shared" si="245"/>
        <v>24</v>
      </c>
      <c r="AH1423">
        <f t="shared" si="246"/>
        <v>87</v>
      </c>
      <c r="AI1423">
        <f t="shared" si="247"/>
        <v>95</v>
      </c>
      <c r="AJ1423" t="str">
        <f t="shared" si="248"/>
        <v>Chazel</v>
      </c>
      <c r="AK1423">
        <f t="shared" si="249"/>
        <v>24996</v>
      </c>
      <c r="AL1423" t="str">
        <f t="shared" si="250"/>
        <v>2487095</v>
      </c>
      <c r="AN1423">
        <f t="shared" si="251"/>
        <v>6</v>
      </c>
      <c r="AO1423">
        <f t="shared" si="252"/>
        <v>2</v>
      </c>
    </row>
    <row r="1424" spans="1:41" x14ac:dyDescent="0.2">
      <c r="A1424" s="29"/>
      <c r="B1424" s="29"/>
      <c r="C1424" s="29"/>
      <c r="D1424" s="29"/>
      <c r="E1424" s="29"/>
      <c r="F1424" s="29"/>
      <c r="G1424" s="29"/>
      <c r="H1424" s="30" t="s">
        <v>1403</v>
      </c>
      <c r="I1424" s="30"/>
      <c r="J1424" s="30"/>
      <c r="K1424" s="30" t="s">
        <v>922</v>
      </c>
      <c r="L1424" s="30"/>
      <c r="M1424" s="30"/>
      <c r="N1424" s="30"/>
      <c r="O1424" s="30"/>
      <c r="P1424" s="30"/>
      <c r="Q1424" s="30"/>
      <c r="R1424" s="30"/>
      <c r="S1424" s="30"/>
      <c r="T1424" s="30"/>
      <c r="U1424" s="30"/>
      <c r="V1424" s="30"/>
      <c r="W1424" s="6">
        <v>24</v>
      </c>
      <c r="X1424" s="15">
        <v>80</v>
      </c>
      <c r="Y1424" s="47">
        <v>103</v>
      </c>
      <c r="Z1424" s="47"/>
      <c r="AC1424" t="str">
        <f t="shared" si="243"/>
        <v>Chénéville</v>
      </c>
      <c r="AD1424" t="str">
        <f t="shared" si="244"/>
        <v>MÉ</v>
      </c>
      <c r="AE1424" t="str">
        <f t="shared" si="242"/>
        <v>TRUE</v>
      </c>
      <c r="AG1424">
        <f t="shared" si="245"/>
        <v>24</v>
      </c>
      <c r="AH1424">
        <f t="shared" si="246"/>
        <v>80</v>
      </c>
      <c r="AI1424">
        <f t="shared" si="247"/>
        <v>103</v>
      </c>
      <c r="AJ1424" t="str">
        <f t="shared" si="248"/>
        <v>Chénéville</v>
      </c>
      <c r="AK1424">
        <f t="shared" si="249"/>
        <v>24996</v>
      </c>
      <c r="AL1424" t="str">
        <f t="shared" si="250"/>
        <v>2480103</v>
      </c>
      <c r="AN1424">
        <f t="shared" si="251"/>
        <v>10</v>
      </c>
      <c r="AO1424">
        <f t="shared" si="252"/>
        <v>2</v>
      </c>
    </row>
    <row r="1425" spans="1:41" x14ac:dyDescent="0.2">
      <c r="A1425" s="29"/>
      <c r="B1425" s="29"/>
      <c r="C1425" s="29"/>
      <c r="D1425" s="29"/>
      <c r="E1425" s="29"/>
      <c r="F1425" s="29"/>
      <c r="G1425" s="29"/>
      <c r="H1425" s="30" t="s">
        <v>1404</v>
      </c>
      <c r="I1425" s="30"/>
      <c r="J1425" s="30"/>
      <c r="K1425" s="30" t="s">
        <v>908</v>
      </c>
      <c r="L1425" s="30"/>
      <c r="M1425" s="30"/>
      <c r="N1425" s="30"/>
      <c r="O1425" s="30"/>
      <c r="P1425" s="30"/>
      <c r="Q1425" s="30"/>
      <c r="R1425" s="30"/>
      <c r="S1425" s="30"/>
      <c r="T1425" s="30"/>
      <c r="U1425" s="30"/>
      <c r="V1425" s="30"/>
      <c r="W1425" s="6">
        <v>24</v>
      </c>
      <c r="X1425" s="15">
        <v>84</v>
      </c>
      <c r="Y1425" s="31">
        <v>90</v>
      </c>
      <c r="Z1425" s="31"/>
      <c r="AC1425" t="str">
        <f t="shared" si="243"/>
        <v>Chichester</v>
      </c>
      <c r="AD1425" t="str">
        <f t="shared" si="244"/>
        <v>CT</v>
      </c>
      <c r="AE1425" t="str">
        <f t="shared" si="242"/>
        <v>TRUE</v>
      </c>
      <c r="AG1425">
        <f t="shared" si="245"/>
        <v>24</v>
      </c>
      <c r="AH1425">
        <f t="shared" si="246"/>
        <v>84</v>
      </c>
      <c r="AI1425">
        <f t="shared" si="247"/>
        <v>90</v>
      </c>
      <c r="AJ1425" t="str">
        <f t="shared" si="248"/>
        <v>Chichester</v>
      </c>
      <c r="AK1425">
        <f t="shared" si="249"/>
        <v>24996</v>
      </c>
      <c r="AL1425" t="str">
        <f t="shared" si="250"/>
        <v>2484090</v>
      </c>
      <c r="AN1425">
        <f t="shared" si="251"/>
        <v>10</v>
      </c>
      <c r="AO1425">
        <f t="shared" si="252"/>
        <v>2</v>
      </c>
    </row>
    <row r="1426" spans="1:41" x14ac:dyDescent="0.2">
      <c r="A1426" s="29"/>
      <c r="B1426" s="29"/>
      <c r="C1426" s="29"/>
      <c r="D1426" s="29"/>
      <c r="E1426" s="29"/>
      <c r="F1426" s="29"/>
      <c r="G1426" s="29"/>
      <c r="H1426" s="30" t="s">
        <v>1405</v>
      </c>
      <c r="I1426" s="30"/>
      <c r="J1426" s="30"/>
      <c r="K1426" s="30" t="s">
        <v>922</v>
      </c>
      <c r="L1426" s="30"/>
      <c r="M1426" s="30"/>
      <c r="N1426" s="30"/>
      <c r="O1426" s="30"/>
      <c r="P1426" s="30"/>
      <c r="Q1426" s="30"/>
      <c r="R1426" s="30"/>
      <c r="S1426" s="30"/>
      <c r="T1426" s="30"/>
      <c r="U1426" s="30"/>
      <c r="V1426" s="30"/>
      <c r="W1426" s="6">
        <v>24</v>
      </c>
      <c r="X1426" s="15">
        <v>79</v>
      </c>
      <c r="Y1426" s="31">
        <v>65</v>
      </c>
      <c r="Z1426" s="31"/>
      <c r="AC1426" t="str">
        <f t="shared" si="243"/>
        <v>Chute-Saint-Philippe</v>
      </c>
      <c r="AD1426" t="str">
        <f t="shared" si="244"/>
        <v>MÉ</v>
      </c>
      <c r="AE1426" t="str">
        <f t="shared" si="242"/>
        <v>TRUE</v>
      </c>
      <c r="AG1426">
        <f t="shared" si="245"/>
        <v>24</v>
      </c>
      <c r="AH1426">
        <f t="shared" si="246"/>
        <v>79</v>
      </c>
      <c r="AI1426">
        <f t="shared" si="247"/>
        <v>65</v>
      </c>
      <c r="AJ1426" t="str">
        <f t="shared" si="248"/>
        <v>Chute-Saint-Philippe</v>
      </c>
      <c r="AK1426">
        <f t="shared" si="249"/>
        <v>24996</v>
      </c>
      <c r="AL1426" t="str">
        <f t="shared" si="250"/>
        <v>2479065</v>
      </c>
      <c r="AN1426">
        <f t="shared" si="251"/>
        <v>20</v>
      </c>
      <c r="AO1426">
        <f t="shared" si="252"/>
        <v>2</v>
      </c>
    </row>
    <row r="1427" spans="1:41" x14ac:dyDescent="0.2">
      <c r="A1427" s="29"/>
      <c r="B1427" s="29"/>
      <c r="C1427" s="29"/>
      <c r="D1427" s="29"/>
      <c r="E1427" s="29"/>
      <c r="F1427" s="29"/>
      <c r="G1427" s="29"/>
      <c r="H1427" s="30" t="s">
        <v>869</v>
      </c>
      <c r="I1427" s="30"/>
      <c r="J1427" s="30"/>
      <c r="K1427" s="30" t="s">
        <v>922</v>
      </c>
      <c r="L1427" s="30"/>
      <c r="M1427" s="30"/>
      <c r="N1427" s="30"/>
      <c r="O1427" s="30"/>
      <c r="P1427" s="30"/>
      <c r="Q1427" s="30"/>
      <c r="R1427" s="30"/>
      <c r="S1427" s="30"/>
      <c r="T1427" s="30"/>
      <c r="U1427" s="30"/>
      <c r="V1427" s="30"/>
      <c r="W1427" s="6">
        <v>24</v>
      </c>
      <c r="X1427" s="15">
        <v>84</v>
      </c>
      <c r="Y1427" s="31">
        <v>15</v>
      </c>
      <c r="Z1427" s="31"/>
      <c r="AC1427" t="str">
        <f t="shared" si="243"/>
        <v>Clarendon</v>
      </c>
      <c r="AD1427" t="str">
        <f t="shared" si="244"/>
        <v>MÉ</v>
      </c>
      <c r="AE1427" t="str">
        <f t="shared" si="242"/>
        <v>TRUE</v>
      </c>
      <c r="AG1427">
        <f t="shared" si="245"/>
        <v>24</v>
      </c>
      <c r="AH1427">
        <f t="shared" si="246"/>
        <v>84</v>
      </c>
      <c r="AI1427">
        <f t="shared" si="247"/>
        <v>15</v>
      </c>
      <c r="AJ1427" t="str">
        <f t="shared" si="248"/>
        <v>Clarendon</v>
      </c>
      <c r="AK1427">
        <f t="shared" si="249"/>
        <v>24996</v>
      </c>
      <c r="AL1427" t="str">
        <f t="shared" si="250"/>
        <v>2484015</v>
      </c>
      <c r="AN1427">
        <f t="shared" si="251"/>
        <v>9</v>
      </c>
      <c r="AO1427">
        <f t="shared" si="252"/>
        <v>2</v>
      </c>
    </row>
    <row r="1428" spans="1:41" x14ac:dyDescent="0.2">
      <c r="A1428" s="29"/>
      <c r="B1428" s="29"/>
      <c r="C1428" s="29"/>
      <c r="D1428" s="29"/>
      <c r="E1428" s="29"/>
      <c r="F1428" s="29"/>
      <c r="G1428" s="29"/>
      <c r="H1428" s="30" t="s">
        <v>1406</v>
      </c>
      <c r="I1428" s="30"/>
      <c r="J1428" s="30"/>
      <c r="K1428" s="30" t="s">
        <v>908</v>
      </c>
      <c r="L1428" s="30"/>
      <c r="M1428" s="30"/>
      <c r="N1428" s="30"/>
      <c r="O1428" s="30"/>
      <c r="P1428" s="30"/>
      <c r="Q1428" s="30"/>
      <c r="R1428" s="30"/>
      <c r="S1428" s="30"/>
      <c r="T1428" s="30"/>
      <c r="U1428" s="30"/>
      <c r="V1428" s="30"/>
      <c r="W1428" s="6">
        <v>24</v>
      </c>
      <c r="X1428" s="15">
        <v>87</v>
      </c>
      <c r="Y1428" s="47">
        <v>110</v>
      </c>
      <c r="Z1428" s="47"/>
      <c r="AC1428" t="str">
        <f t="shared" si="243"/>
        <v>Clermont</v>
      </c>
      <c r="AD1428" t="str">
        <f t="shared" si="244"/>
        <v>CT</v>
      </c>
      <c r="AE1428" t="str">
        <f t="shared" si="242"/>
        <v>TRUE</v>
      </c>
      <c r="AG1428">
        <f t="shared" si="245"/>
        <v>24</v>
      </c>
      <c r="AH1428">
        <f t="shared" si="246"/>
        <v>87</v>
      </c>
      <c r="AI1428">
        <f t="shared" si="247"/>
        <v>110</v>
      </c>
      <c r="AJ1428" t="str">
        <f t="shared" si="248"/>
        <v>Clermont</v>
      </c>
      <c r="AK1428">
        <f t="shared" si="249"/>
        <v>24996</v>
      </c>
      <c r="AL1428" t="str">
        <f t="shared" si="250"/>
        <v>2487110</v>
      </c>
      <c r="AN1428">
        <f t="shared" si="251"/>
        <v>8</v>
      </c>
      <c r="AO1428">
        <f t="shared" si="252"/>
        <v>2</v>
      </c>
    </row>
    <row r="1429" spans="1:41" x14ac:dyDescent="0.2">
      <c r="A1429" s="29"/>
      <c r="B1429" s="29"/>
      <c r="C1429" s="29"/>
      <c r="D1429" s="29"/>
      <c r="E1429" s="29"/>
      <c r="F1429" s="29"/>
      <c r="G1429" s="29"/>
      <c r="H1429" s="30" t="s">
        <v>1407</v>
      </c>
      <c r="I1429" s="30"/>
      <c r="J1429" s="30"/>
      <c r="K1429" s="30" t="s">
        <v>922</v>
      </c>
      <c r="L1429" s="30"/>
      <c r="M1429" s="30"/>
      <c r="N1429" s="30"/>
      <c r="O1429" s="30"/>
      <c r="P1429" s="30"/>
      <c r="Q1429" s="30"/>
      <c r="R1429" s="30"/>
      <c r="S1429" s="30"/>
      <c r="T1429" s="30"/>
      <c r="U1429" s="30"/>
      <c r="V1429" s="30"/>
      <c r="W1429" s="6">
        <v>24</v>
      </c>
      <c r="X1429" s="15">
        <v>87</v>
      </c>
      <c r="Y1429" s="31">
        <v>75</v>
      </c>
      <c r="Z1429" s="31"/>
      <c r="AC1429" t="str">
        <f t="shared" si="243"/>
        <v>Clerval</v>
      </c>
      <c r="AD1429" t="str">
        <f t="shared" si="244"/>
        <v>MÉ</v>
      </c>
      <c r="AE1429" t="str">
        <f t="shared" si="242"/>
        <v>TRUE</v>
      </c>
      <c r="AG1429">
        <f t="shared" si="245"/>
        <v>24</v>
      </c>
      <c r="AH1429">
        <f t="shared" si="246"/>
        <v>87</v>
      </c>
      <c r="AI1429">
        <f t="shared" si="247"/>
        <v>75</v>
      </c>
      <c r="AJ1429" t="str">
        <f t="shared" si="248"/>
        <v>Clerval</v>
      </c>
      <c r="AK1429">
        <f t="shared" si="249"/>
        <v>24996</v>
      </c>
      <c r="AL1429" t="str">
        <f t="shared" si="250"/>
        <v>2487075</v>
      </c>
      <c r="AN1429">
        <f t="shared" si="251"/>
        <v>7</v>
      </c>
      <c r="AO1429">
        <f t="shared" si="252"/>
        <v>2</v>
      </c>
    </row>
    <row r="1430" spans="1:41" x14ac:dyDescent="0.2">
      <c r="A1430" s="29"/>
      <c r="B1430" s="29"/>
      <c r="C1430" s="29"/>
      <c r="D1430" s="29"/>
      <c r="E1430" s="29"/>
      <c r="F1430" s="29"/>
      <c r="G1430" s="29"/>
      <c r="H1430" s="30" t="s">
        <v>1408</v>
      </c>
      <c r="I1430" s="30"/>
      <c r="J1430" s="30"/>
      <c r="K1430" s="30" t="s">
        <v>908</v>
      </c>
      <c r="L1430" s="30"/>
      <c r="M1430" s="30"/>
      <c r="N1430" s="30"/>
      <c r="O1430" s="30"/>
      <c r="P1430" s="30"/>
      <c r="Q1430" s="30"/>
      <c r="R1430" s="30"/>
      <c r="S1430" s="30"/>
      <c r="T1430" s="30"/>
      <c r="U1430" s="30"/>
      <c r="V1430" s="30"/>
      <c r="W1430" s="6">
        <v>24</v>
      </c>
      <c r="X1430" s="15">
        <v>42</v>
      </c>
      <c r="Y1430" s="47">
        <v>110</v>
      </c>
      <c r="Z1430" s="47"/>
      <c r="AC1430" t="str">
        <f t="shared" si="243"/>
        <v>Cleveland</v>
      </c>
      <c r="AD1430" t="str">
        <f t="shared" si="244"/>
        <v>CT</v>
      </c>
      <c r="AE1430" t="str">
        <f t="shared" si="242"/>
        <v>TRUE</v>
      </c>
      <c r="AG1430">
        <f t="shared" si="245"/>
        <v>24</v>
      </c>
      <c r="AH1430">
        <f t="shared" si="246"/>
        <v>42</v>
      </c>
      <c r="AI1430">
        <f t="shared" si="247"/>
        <v>110</v>
      </c>
      <c r="AJ1430" t="str">
        <f t="shared" si="248"/>
        <v>Cleveland</v>
      </c>
      <c r="AK1430">
        <f t="shared" si="249"/>
        <v>24996</v>
      </c>
      <c r="AL1430" t="str">
        <f t="shared" si="250"/>
        <v>2442110</v>
      </c>
      <c r="AN1430">
        <f t="shared" si="251"/>
        <v>9</v>
      </c>
      <c r="AO1430">
        <f t="shared" si="252"/>
        <v>2</v>
      </c>
    </row>
    <row r="1431" spans="1:41" x14ac:dyDescent="0.2">
      <c r="A1431" s="29"/>
      <c r="B1431" s="29"/>
      <c r="C1431" s="29"/>
      <c r="D1431" s="29"/>
      <c r="E1431" s="29"/>
      <c r="F1431" s="29"/>
      <c r="G1431" s="29"/>
      <c r="H1431" s="30" t="s">
        <v>1409</v>
      </c>
      <c r="I1431" s="30"/>
      <c r="J1431" s="30"/>
      <c r="K1431" s="30" t="s">
        <v>887</v>
      </c>
      <c r="L1431" s="30"/>
      <c r="M1431" s="30"/>
      <c r="N1431" s="30"/>
      <c r="O1431" s="30"/>
      <c r="P1431" s="30"/>
      <c r="Q1431" s="30"/>
      <c r="R1431" s="30"/>
      <c r="S1431" s="30"/>
      <c r="T1431" s="30"/>
      <c r="U1431" s="30"/>
      <c r="V1431" s="30"/>
      <c r="W1431" s="6">
        <v>24</v>
      </c>
      <c r="X1431" s="15">
        <v>44</v>
      </c>
      <c r="Y1431" s="31">
        <v>37</v>
      </c>
      <c r="Z1431" s="31"/>
      <c r="AC1431" t="str">
        <f t="shared" si="243"/>
        <v>Coaticook</v>
      </c>
      <c r="AD1431" t="str">
        <f t="shared" si="244"/>
        <v>V</v>
      </c>
      <c r="AE1431" t="str">
        <f t="shared" si="242"/>
        <v>TRUE</v>
      </c>
      <c r="AG1431">
        <f t="shared" si="245"/>
        <v>24</v>
      </c>
      <c r="AH1431">
        <f t="shared" si="246"/>
        <v>44</v>
      </c>
      <c r="AI1431">
        <f t="shared" si="247"/>
        <v>37</v>
      </c>
      <c r="AJ1431" t="str">
        <f t="shared" si="248"/>
        <v>Coaticook</v>
      </c>
      <c r="AK1431">
        <f t="shared" si="249"/>
        <v>24996</v>
      </c>
      <c r="AL1431" t="str">
        <f t="shared" si="250"/>
        <v>2444037</v>
      </c>
      <c r="AN1431">
        <f t="shared" si="251"/>
        <v>9</v>
      </c>
      <c r="AO1431">
        <f t="shared" si="252"/>
        <v>1</v>
      </c>
    </row>
    <row r="1432" spans="1:41" x14ac:dyDescent="0.2">
      <c r="A1432" s="29"/>
      <c r="B1432" s="29"/>
      <c r="C1432" s="29"/>
      <c r="D1432" s="29"/>
      <c r="E1432" s="29"/>
      <c r="F1432" s="29"/>
      <c r="G1432" s="29"/>
      <c r="H1432" s="30" t="s">
        <v>1410</v>
      </c>
      <c r="I1432" s="30"/>
      <c r="J1432" s="30"/>
      <c r="K1432" s="30" t="s">
        <v>922</v>
      </c>
      <c r="L1432" s="30"/>
      <c r="M1432" s="30"/>
      <c r="N1432" s="30"/>
      <c r="O1432" s="30"/>
      <c r="P1432" s="30"/>
      <c r="Q1432" s="30"/>
      <c r="R1432" s="30"/>
      <c r="S1432" s="30"/>
      <c r="T1432" s="30"/>
      <c r="U1432" s="30"/>
      <c r="V1432" s="30"/>
      <c r="W1432" s="6">
        <v>24</v>
      </c>
      <c r="X1432" s="15">
        <v>95</v>
      </c>
      <c r="Y1432" s="31">
        <v>50</v>
      </c>
      <c r="Z1432" s="31"/>
      <c r="AC1432" t="str">
        <f t="shared" si="243"/>
        <v>Colombier</v>
      </c>
      <c r="AD1432" t="str">
        <f t="shared" si="244"/>
        <v>MÉ</v>
      </c>
      <c r="AE1432" t="str">
        <f t="shared" si="242"/>
        <v>TRUE</v>
      </c>
      <c r="AG1432">
        <f t="shared" si="245"/>
        <v>24</v>
      </c>
      <c r="AH1432">
        <f t="shared" si="246"/>
        <v>95</v>
      </c>
      <c r="AI1432">
        <f t="shared" si="247"/>
        <v>50</v>
      </c>
      <c r="AJ1432" t="str">
        <f t="shared" si="248"/>
        <v>Colombier</v>
      </c>
      <c r="AK1432">
        <f t="shared" si="249"/>
        <v>24996</v>
      </c>
      <c r="AL1432" t="str">
        <f t="shared" si="250"/>
        <v>2495050</v>
      </c>
      <c r="AN1432">
        <f t="shared" si="251"/>
        <v>9</v>
      </c>
      <c r="AO1432">
        <f t="shared" si="252"/>
        <v>2</v>
      </c>
    </row>
    <row r="1433" spans="1:41" x14ac:dyDescent="0.2">
      <c r="A1433" s="29"/>
      <c r="B1433" s="29"/>
      <c r="C1433" s="29"/>
      <c r="D1433" s="29"/>
      <c r="E1433" s="29"/>
      <c r="F1433" s="29"/>
      <c r="G1433" s="29"/>
      <c r="H1433" s="30" t="s">
        <v>1411</v>
      </c>
      <c r="I1433" s="30"/>
      <c r="J1433" s="30"/>
      <c r="K1433" s="30" t="s">
        <v>887</v>
      </c>
      <c r="L1433" s="30"/>
      <c r="M1433" s="30"/>
      <c r="N1433" s="30"/>
      <c r="O1433" s="30"/>
      <c r="P1433" s="30"/>
      <c r="Q1433" s="30"/>
      <c r="R1433" s="30"/>
      <c r="S1433" s="30"/>
      <c r="T1433" s="30"/>
      <c r="U1433" s="30"/>
      <c r="V1433" s="30"/>
      <c r="W1433" s="6">
        <v>24</v>
      </c>
      <c r="X1433" s="15">
        <v>40</v>
      </c>
      <c r="Y1433" s="31">
        <v>47</v>
      </c>
      <c r="Z1433" s="31"/>
      <c r="AC1433" t="str">
        <f t="shared" si="243"/>
        <v>Danville</v>
      </c>
      <c r="AD1433" t="str">
        <f t="shared" si="244"/>
        <v>V</v>
      </c>
      <c r="AE1433" t="str">
        <f t="shared" si="242"/>
        <v>TRUE</v>
      </c>
      <c r="AG1433">
        <f t="shared" si="245"/>
        <v>24</v>
      </c>
      <c r="AH1433">
        <f t="shared" si="246"/>
        <v>40</v>
      </c>
      <c r="AI1433">
        <f t="shared" si="247"/>
        <v>47</v>
      </c>
      <c r="AJ1433" t="str">
        <f t="shared" si="248"/>
        <v>Danville</v>
      </c>
      <c r="AK1433">
        <f t="shared" si="249"/>
        <v>24996</v>
      </c>
      <c r="AL1433" t="str">
        <f t="shared" si="250"/>
        <v>2440047</v>
      </c>
      <c r="AN1433">
        <f t="shared" si="251"/>
        <v>8</v>
      </c>
      <c r="AO1433">
        <f t="shared" si="252"/>
        <v>1</v>
      </c>
    </row>
    <row r="1434" spans="1:41" x14ac:dyDescent="0.2">
      <c r="A1434" s="29"/>
      <c r="B1434" s="29"/>
      <c r="C1434" s="29"/>
      <c r="D1434" s="29"/>
      <c r="E1434" s="29"/>
      <c r="F1434" s="29"/>
      <c r="G1434" s="29"/>
      <c r="H1434" s="30" t="s">
        <v>1412</v>
      </c>
      <c r="I1434" s="30"/>
      <c r="J1434" s="30"/>
      <c r="K1434" s="30" t="s">
        <v>887</v>
      </c>
      <c r="L1434" s="30"/>
      <c r="M1434" s="30"/>
      <c r="N1434" s="30"/>
      <c r="O1434" s="30"/>
      <c r="P1434" s="30"/>
      <c r="Q1434" s="30"/>
      <c r="R1434" s="30"/>
      <c r="S1434" s="30"/>
      <c r="T1434" s="30"/>
      <c r="U1434" s="30"/>
      <c r="V1434" s="30"/>
      <c r="W1434" s="6">
        <v>24</v>
      </c>
      <c r="X1434" s="15">
        <v>39</v>
      </c>
      <c r="Y1434" s="47">
        <v>155</v>
      </c>
      <c r="Z1434" s="47"/>
      <c r="AC1434" t="str">
        <f t="shared" si="243"/>
        <v>Daveluyville</v>
      </c>
      <c r="AD1434" t="str">
        <f t="shared" si="244"/>
        <v>V</v>
      </c>
      <c r="AE1434" t="str">
        <f t="shared" si="242"/>
        <v>TRUE</v>
      </c>
      <c r="AG1434">
        <f t="shared" si="245"/>
        <v>24</v>
      </c>
      <c r="AH1434">
        <f t="shared" si="246"/>
        <v>39</v>
      </c>
      <c r="AI1434">
        <f t="shared" si="247"/>
        <v>155</v>
      </c>
      <c r="AJ1434" t="str">
        <f t="shared" si="248"/>
        <v>Daveluyville</v>
      </c>
      <c r="AK1434">
        <f t="shared" si="249"/>
        <v>24996</v>
      </c>
      <c r="AL1434" t="str">
        <f t="shared" si="250"/>
        <v>2439155</v>
      </c>
      <c r="AN1434">
        <f t="shared" si="251"/>
        <v>12</v>
      </c>
      <c r="AO1434">
        <f t="shared" si="252"/>
        <v>1</v>
      </c>
    </row>
    <row r="1435" spans="1:41" x14ac:dyDescent="0.2">
      <c r="A1435" s="29"/>
      <c r="B1435" s="29"/>
      <c r="C1435" s="29"/>
      <c r="D1435" s="29"/>
      <c r="E1435" s="29"/>
      <c r="F1435" s="29"/>
      <c r="G1435" s="29"/>
      <c r="H1435" s="30" t="s">
        <v>1413</v>
      </c>
      <c r="I1435" s="30"/>
      <c r="J1435" s="30"/>
      <c r="K1435" s="30" t="s">
        <v>887</v>
      </c>
      <c r="L1435" s="30"/>
      <c r="M1435" s="30"/>
      <c r="N1435" s="30"/>
      <c r="O1435" s="30"/>
      <c r="P1435" s="30"/>
      <c r="Q1435" s="30"/>
      <c r="R1435" s="30"/>
      <c r="S1435" s="30"/>
      <c r="T1435" s="30"/>
      <c r="U1435" s="30"/>
      <c r="V1435" s="30"/>
      <c r="W1435" s="6">
        <v>24</v>
      </c>
      <c r="X1435" s="15">
        <v>13</v>
      </c>
      <c r="Y1435" s="31">
        <v>5</v>
      </c>
      <c r="Z1435" s="31"/>
      <c r="AC1435" t="str">
        <f t="shared" si="243"/>
        <v>Dégelis</v>
      </c>
      <c r="AD1435" t="str">
        <f t="shared" si="244"/>
        <v>V</v>
      </c>
      <c r="AE1435" t="str">
        <f t="shared" si="242"/>
        <v>TRUE</v>
      </c>
      <c r="AG1435">
        <f t="shared" si="245"/>
        <v>24</v>
      </c>
      <c r="AH1435">
        <f t="shared" si="246"/>
        <v>13</v>
      </c>
      <c r="AI1435">
        <f t="shared" si="247"/>
        <v>5</v>
      </c>
      <c r="AJ1435" t="str">
        <f t="shared" si="248"/>
        <v>Dégelis</v>
      </c>
      <c r="AK1435">
        <f t="shared" si="249"/>
        <v>24996</v>
      </c>
      <c r="AL1435" t="str">
        <f t="shared" si="250"/>
        <v>2413005</v>
      </c>
      <c r="AN1435">
        <f t="shared" si="251"/>
        <v>7</v>
      </c>
      <c r="AO1435">
        <f t="shared" si="252"/>
        <v>1</v>
      </c>
    </row>
    <row r="1436" spans="1:41" x14ac:dyDescent="0.2">
      <c r="A1436" s="11" t="s">
        <v>0</v>
      </c>
      <c r="B1436" s="33" t="s">
        <v>1</v>
      </c>
      <c r="C1436" s="33"/>
      <c r="D1436" s="33"/>
      <c r="E1436" s="33"/>
      <c r="F1436" s="33"/>
      <c r="G1436" s="33" t="s">
        <v>2</v>
      </c>
      <c r="H1436" s="33"/>
      <c r="I1436" s="33"/>
      <c r="J1436" s="33"/>
      <c r="K1436" s="33"/>
      <c r="L1436" s="33"/>
      <c r="M1436" s="33"/>
      <c r="N1436" s="33" t="s">
        <v>3</v>
      </c>
      <c r="O1436" s="33"/>
      <c r="P1436" s="33"/>
      <c r="Q1436" s="33"/>
      <c r="R1436" s="33"/>
      <c r="S1436" s="33"/>
      <c r="T1436" s="33"/>
      <c r="U1436" s="33"/>
      <c r="V1436" s="33"/>
      <c r="W1436" s="11" t="s">
        <v>4</v>
      </c>
      <c r="X1436" s="12" t="s">
        <v>5</v>
      </c>
      <c r="Y1436" s="33" t="s">
        <v>6</v>
      </c>
      <c r="Z1436" s="33"/>
      <c r="AC1436" t="str">
        <f t="shared" si="243"/>
        <v>CSD component name</v>
      </c>
      <c r="AD1436" t="str">
        <f t="shared" si="244"/>
        <v>CSD TYPE</v>
      </c>
      <c r="AE1436" t="str">
        <f t="shared" si="242"/>
        <v>FALSE</v>
      </c>
      <c r="AG1436" t="str">
        <f t="shared" si="245"/>
        <v/>
      </c>
      <c r="AH1436" t="str">
        <f t="shared" si="246"/>
        <v/>
      </c>
      <c r="AI1436" t="str">
        <f t="shared" si="247"/>
        <v/>
      </c>
      <c r="AJ1436" t="str">
        <f t="shared" si="248"/>
        <v/>
      </c>
      <c r="AK1436">
        <f t="shared" si="249"/>
        <v>24996</v>
      </c>
      <c r="AL1436" t="str">
        <f t="shared" si="250"/>
        <v/>
      </c>
      <c r="AN1436">
        <f t="shared" si="251"/>
        <v>18</v>
      </c>
      <c r="AO1436" t="str">
        <f t="shared" si="252"/>
        <v/>
      </c>
    </row>
    <row r="1437" spans="1:41" x14ac:dyDescent="0.2">
      <c r="A1437" s="3" t="s">
        <v>943</v>
      </c>
      <c r="B1437" s="43"/>
      <c r="C1437" s="43"/>
      <c r="D1437" s="43"/>
      <c r="E1437" s="43"/>
      <c r="F1437" s="43"/>
      <c r="G1437" s="52" t="s">
        <v>1414</v>
      </c>
      <c r="H1437" s="52"/>
      <c r="I1437" s="52"/>
      <c r="J1437" s="52"/>
      <c r="K1437" s="52"/>
      <c r="L1437" s="52"/>
      <c r="M1437" s="52"/>
      <c r="N1437" s="54" t="s">
        <v>887</v>
      </c>
      <c r="O1437" s="54"/>
      <c r="P1437" s="54"/>
      <c r="Q1437" s="54"/>
      <c r="R1437" s="54"/>
      <c r="S1437" s="54"/>
      <c r="T1437" s="54"/>
      <c r="U1437" s="54"/>
      <c r="V1437" s="54"/>
      <c r="W1437" s="13">
        <v>24</v>
      </c>
      <c r="X1437" s="21">
        <v>93</v>
      </c>
      <c r="Y1437" s="55">
        <v>5</v>
      </c>
      <c r="Z1437" s="55"/>
      <c r="AC1437" t="str">
        <f t="shared" si="243"/>
        <v>Desbiens</v>
      </c>
      <c r="AD1437" t="str">
        <f t="shared" si="244"/>
        <v>V</v>
      </c>
      <c r="AE1437" t="str">
        <f t="shared" si="242"/>
        <v>TRUE</v>
      </c>
      <c r="AG1437">
        <f t="shared" si="245"/>
        <v>24</v>
      </c>
      <c r="AH1437">
        <f t="shared" si="246"/>
        <v>93</v>
      </c>
      <c r="AI1437">
        <f t="shared" si="247"/>
        <v>5</v>
      </c>
      <c r="AJ1437" t="str">
        <f t="shared" si="248"/>
        <v>Desbiens</v>
      </c>
      <c r="AK1437">
        <f t="shared" si="249"/>
        <v>24996</v>
      </c>
      <c r="AL1437" t="str">
        <f t="shared" si="250"/>
        <v>2493005</v>
      </c>
      <c r="AN1437">
        <f t="shared" si="251"/>
        <v>8</v>
      </c>
      <c r="AO1437">
        <f t="shared" si="252"/>
        <v>1</v>
      </c>
    </row>
    <row r="1438" spans="1:41" x14ac:dyDescent="0.2">
      <c r="A1438" s="4"/>
      <c r="B1438" s="29"/>
      <c r="C1438" s="29"/>
      <c r="D1438" s="29"/>
      <c r="E1438" s="29"/>
      <c r="F1438" s="29"/>
      <c r="G1438" s="30" t="s">
        <v>1415</v>
      </c>
      <c r="H1438" s="30"/>
      <c r="I1438" s="30"/>
      <c r="J1438" s="30"/>
      <c r="K1438" s="30"/>
      <c r="L1438" s="30"/>
      <c r="M1438" s="30"/>
      <c r="N1438" s="30" t="s">
        <v>922</v>
      </c>
      <c r="O1438" s="30"/>
      <c r="P1438" s="30"/>
      <c r="Q1438" s="30"/>
      <c r="R1438" s="30"/>
      <c r="S1438" s="30"/>
      <c r="T1438" s="30"/>
      <c r="U1438" s="30"/>
      <c r="V1438" s="30"/>
      <c r="W1438" s="6">
        <v>24</v>
      </c>
      <c r="X1438" s="15">
        <v>38</v>
      </c>
      <c r="Y1438" s="31">
        <v>70</v>
      </c>
      <c r="Z1438" s="31"/>
      <c r="AC1438" t="str">
        <f t="shared" si="243"/>
        <v>Deschaillons-sur-Saint-Laurent</v>
      </c>
      <c r="AD1438" t="str">
        <f t="shared" si="244"/>
        <v>MÉ</v>
      </c>
      <c r="AE1438" t="str">
        <f t="shared" si="242"/>
        <v>TRUE</v>
      </c>
      <c r="AG1438">
        <f t="shared" si="245"/>
        <v>24</v>
      </c>
      <c r="AH1438">
        <f t="shared" si="246"/>
        <v>38</v>
      </c>
      <c r="AI1438">
        <f t="shared" si="247"/>
        <v>70</v>
      </c>
      <c r="AJ1438" t="str">
        <f t="shared" si="248"/>
        <v>Deschaillons-sur-Saint-Laurent</v>
      </c>
      <c r="AK1438">
        <f t="shared" si="249"/>
        <v>24996</v>
      </c>
      <c r="AL1438" t="str">
        <f t="shared" si="250"/>
        <v>2438070</v>
      </c>
      <c r="AN1438">
        <f t="shared" si="251"/>
        <v>30</v>
      </c>
      <c r="AO1438">
        <f t="shared" si="252"/>
        <v>2</v>
      </c>
    </row>
    <row r="1439" spans="1:41" x14ac:dyDescent="0.2">
      <c r="A1439" s="4"/>
      <c r="B1439" s="29"/>
      <c r="C1439" s="29"/>
      <c r="D1439" s="29"/>
      <c r="E1439" s="29"/>
      <c r="F1439" s="29"/>
      <c r="G1439" s="30" t="s">
        <v>1416</v>
      </c>
      <c r="H1439" s="30"/>
      <c r="I1439" s="30"/>
      <c r="J1439" s="30"/>
      <c r="K1439" s="30"/>
      <c r="L1439" s="30"/>
      <c r="M1439" s="30"/>
      <c r="N1439" s="30" t="s">
        <v>922</v>
      </c>
      <c r="O1439" s="30"/>
      <c r="P1439" s="30"/>
      <c r="Q1439" s="30"/>
      <c r="R1439" s="30"/>
      <c r="S1439" s="30"/>
      <c r="T1439" s="30"/>
      <c r="U1439" s="30"/>
      <c r="V1439" s="30"/>
      <c r="W1439" s="6">
        <v>24</v>
      </c>
      <c r="X1439" s="15">
        <v>34</v>
      </c>
      <c r="Y1439" s="31">
        <v>58</v>
      </c>
      <c r="Z1439" s="31"/>
      <c r="AC1439" t="str">
        <f t="shared" si="243"/>
        <v>Deschambault-Grondines</v>
      </c>
      <c r="AD1439" t="str">
        <f t="shared" si="244"/>
        <v>MÉ</v>
      </c>
      <c r="AE1439" t="str">
        <f t="shared" si="242"/>
        <v>TRUE</v>
      </c>
      <c r="AG1439">
        <f t="shared" si="245"/>
        <v>24</v>
      </c>
      <c r="AH1439">
        <f t="shared" si="246"/>
        <v>34</v>
      </c>
      <c r="AI1439">
        <f t="shared" si="247"/>
        <v>58</v>
      </c>
      <c r="AJ1439" t="str">
        <f t="shared" si="248"/>
        <v>Deschambault-Grondines</v>
      </c>
      <c r="AK1439">
        <f t="shared" si="249"/>
        <v>24996</v>
      </c>
      <c r="AL1439" t="str">
        <f t="shared" si="250"/>
        <v>2434058</v>
      </c>
      <c r="AN1439">
        <f t="shared" si="251"/>
        <v>22</v>
      </c>
      <c r="AO1439">
        <f t="shared" si="252"/>
        <v>2</v>
      </c>
    </row>
    <row r="1440" spans="1:41" x14ac:dyDescent="0.2">
      <c r="A1440" s="4"/>
      <c r="B1440" s="29"/>
      <c r="C1440" s="29"/>
      <c r="D1440" s="29"/>
      <c r="E1440" s="29"/>
      <c r="F1440" s="29"/>
      <c r="G1440" s="30" t="s">
        <v>1149</v>
      </c>
      <c r="H1440" s="30"/>
      <c r="I1440" s="30"/>
      <c r="J1440" s="30"/>
      <c r="K1440" s="30"/>
      <c r="L1440" s="30"/>
      <c r="M1440" s="30"/>
      <c r="N1440" s="51" t="s">
        <v>887</v>
      </c>
      <c r="O1440" s="51"/>
      <c r="P1440" s="51"/>
      <c r="Q1440" s="51"/>
      <c r="R1440" s="51"/>
      <c r="S1440" s="51"/>
      <c r="T1440" s="51"/>
      <c r="U1440" s="51"/>
      <c r="V1440" s="51"/>
      <c r="W1440" s="6">
        <v>24</v>
      </c>
      <c r="X1440" s="15">
        <v>31</v>
      </c>
      <c r="Y1440" s="31">
        <v>15</v>
      </c>
      <c r="Z1440" s="31"/>
      <c r="AC1440" t="str">
        <f t="shared" si="243"/>
        <v>Disraeli</v>
      </c>
      <c r="AD1440" t="str">
        <f t="shared" si="244"/>
        <v>V</v>
      </c>
      <c r="AE1440" t="str">
        <f t="shared" si="242"/>
        <v>TRUE</v>
      </c>
      <c r="AG1440">
        <f t="shared" si="245"/>
        <v>24</v>
      </c>
      <c r="AH1440">
        <f t="shared" si="246"/>
        <v>31</v>
      </c>
      <c r="AI1440">
        <f t="shared" si="247"/>
        <v>15</v>
      </c>
      <c r="AJ1440" t="str">
        <f t="shared" si="248"/>
        <v>Disraeli</v>
      </c>
      <c r="AK1440">
        <f t="shared" si="249"/>
        <v>24996</v>
      </c>
      <c r="AL1440" t="str">
        <f t="shared" si="250"/>
        <v>2431015</v>
      </c>
      <c r="AN1440">
        <f t="shared" si="251"/>
        <v>8</v>
      </c>
      <c r="AO1440">
        <f t="shared" si="252"/>
        <v>1</v>
      </c>
    </row>
    <row r="1441" spans="1:41" x14ac:dyDescent="0.2">
      <c r="A1441" s="4"/>
      <c r="B1441" s="29"/>
      <c r="C1441" s="29"/>
      <c r="D1441" s="29"/>
      <c r="E1441" s="29"/>
      <c r="F1441" s="29"/>
      <c r="G1441" s="30" t="s">
        <v>1417</v>
      </c>
      <c r="H1441" s="30"/>
      <c r="I1441" s="30"/>
      <c r="J1441" s="30"/>
      <c r="K1441" s="30"/>
      <c r="L1441" s="30"/>
      <c r="M1441" s="30"/>
      <c r="N1441" s="30" t="s">
        <v>922</v>
      </c>
      <c r="O1441" s="30"/>
      <c r="P1441" s="30"/>
      <c r="Q1441" s="30"/>
      <c r="R1441" s="30"/>
      <c r="S1441" s="30"/>
      <c r="T1441" s="30"/>
      <c r="U1441" s="30"/>
      <c r="V1441" s="30"/>
      <c r="W1441" s="6">
        <v>24</v>
      </c>
      <c r="X1441" s="15">
        <v>44</v>
      </c>
      <c r="Y1441" s="31">
        <v>23</v>
      </c>
      <c r="Z1441" s="31"/>
      <c r="AC1441" t="str">
        <f t="shared" si="243"/>
        <v>Dixville</v>
      </c>
      <c r="AD1441" t="str">
        <f t="shared" si="244"/>
        <v>MÉ</v>
      </c>
      <c r="AE1441" t="str">
        <f t="shared" si="242"/>
        <v>TRUE</v>
      </c>
      <c r="AG1441">
        <f t="shared" si="245"/>
        <v>24</v>
      </c>
      <c r="AH1441">
        <f t="shared" si="246"/>
        <v>44</v>
      </c>
      <c r="AI1441">
        <f t="shared" si="247"/>
        <v>23</v>
      </c>
      <c r="AJ1441" t="str">
        <f t="shared" si="248"/>
        <v>Dixville</v>
      </c>
      <c r="AK1441">
        <f t="shared" si="249"/>
        <v>24996</v>
      </c>
      <c r="AL1441" t="str">
        <f t="shared" si="250"/>
        <v>2444023</v>
      </c>
      <c r="AN1441">
        <f t="shared" si="251"/>
        <v>8</v>
      </c>
      <c r="AO1441">
        <f t="shared" si="252"/>
        <v>2</v>
      </c>
    </row>
    <row r="1442" spans="1:41" x14ac:dyDescent="0.2">
      <c r="A1442" s="4"/>
      <c r="B1442" s="29"/>
      <c r="C1442" s="29"/>
      <c r="D1442" s="29"/>
      <c r="E1442" s="29"/>
      <c r="F1442" s="29"/>
      <c r="G1442" s="30" t="s">
        <v>1418</v>
      </c>
      <c r="H1442" s="30"/>
      <c r="I1442" s="30"/>
      <c r="J1442" s="30"/>
      <c r="K1442" s="30"/>
      <c r="L1442" s="30"/>
      <c r="M1442" s="30"/>
      <c r="N1442" s="51" t="s">
        <v>887</v>
      </c>
      <c r="O1442" s="51"/>
      <c r="P1442" s="51"/>
      <c r="Q1442" s="51"/>
      <c r="R1442" s="51"/>
      <c r="S1442" s="51"/>
      <c r="T1442" s="51"/>
      <c r="U1442" s="51"/>
      <c r="V1442" s="51"/>
      <c r="W1442" s="6">
        <v>24</v>
      </c>
      <c r="X1442" s="15">
        <v>34</v>
      </c>
      <c r="Y1442" s="31">
        <v>25</v>
      </c>
      <c r="Z1442" s="31"/>
      <c r="AC1442" t="str">
        <f t="shared" si="243"/>
        <v>Donnacona</v>
      </c>
      <c r="AD1442" t="str">
        <f t="shared" si="244"/>
        <v>V</v>
      </c>
      <c r="AE1442" t="str">
        <f t="shared" si="242"/>
        <v>TRUE</v>
      </c>
      <c r="AG1442">
        <f t="shared" si="245"/>
        <v>24</v>
      </c>
      <c r="AH1442">
        <f t="shared" si="246"/>
        <v>34</v>
      </c>
      <c r="AI1442">
        <f t="shared" si="247"/>
        <v>25</v>
      </c>
      <c r="AJ1442" t="str">
        <f t="shared" si="248"/>
        <v>Donnacona</v>
      </c>
      <c r="AK1442">
        <f t="shared" si="249"/>
        <v>24996</v>
      </c>
      <c r="AL1442" t="str">
        <f t="shared" si="250"/>
        <v>2434025</v>
      </c>
      <c r="AN1442">
        <f t="shared" si="251"/>
        <v>9</v>
      </c>
      <c r="AO1442">
        <f t="shared" si="252"/>
        <v>1</v>
      </c>
    </row>
    <row r="1443" spans="1:41" x14ac:dyDescent="0.2">
      <c r="A1443" s="4"/>
      <c r="B1443" s="29"/>
      <c r="C1443" s="29"/>
      <c r="D1443" s="29"/>
      <c r="E1443" s="29"/>
      <c r="F1443" s="29"/>
      <c r="G1443" s="30" t="s">
        <v>1419</v>
      </c>
      <c r="H1443" s="30"/>
      <c r="I1443" s="30"/>
      <c r="J1443" s="30"/>
      <c r="K1443" s="30"/>
      <c r="L1443" s="30"/>
      <c r="M1443" s="30"/>
      <c r="N1443" s="30" t="s">
        <v>922</v>
      </c>
      <c r="O1443" s="30"/>
      <c r="P1443" s="30"/>
      <c r="Q1443" s="30"/>
      <c r="R1443" s="30"/>
      <c r="S1443" s="30"/>
      <c r="T1443" s="30"/>
      <c r="U1443" s="30"/>
      <c r="V1443" s="30"/>
      <c r="W1443" s="6">
        <v>24</v>
      </c>
      <c r="X1443" s="15">
        <v>33</v>
      </c>
      <c r="Y1443" s="31">
        <v>40</v>
      </c>
      <c r="Z1443" s="31"/>
      <c r="AC1443" t="str">
        <f t="shared" si="243"/>
        <v>Dosquet</v>
      </c>
      <c r="AD1443" t="str">
        <f t="shared" si="244"/>
        <v>MÉ</v>
      </c>
      <c r="AE1443" t="str">
        <f t="shared" si="242"/>
        <v>TRUE</v>
      </c>
      <c r="AG1443">
        <f t="shared" si="245"/>
        <v>24</v>
      </c>
      <c r="AH1443">
        <f t="shared" si="246"/>
        <v>33</v>
      </c>
      <c r="AI1443">
        <f t="shared" si="247"/>
        <v>40</v>
      </c>
      <c r="AJ1443" t="str">
        <f t="shared" si="248"/>
        <v>Dosquet</v>
      </c>
      <c r="AK1443">
        <f t="shared" si="249"/>
        <v>24996</v>
      </c>
      <c r="AL1443" t="str">
        <f t="shared" si="250"/>
        <v>2433040</v>
      </c>
      <c r="AN1443">
        <f t="shared" si="251"/>
        <v>7</v>
      </c>
      <c r="AO1443">
        <f t="shared" si="252"/>
        <v>2</v>
      </c>
    </row>
    <row r="1444" spans="1:41" x14ac:dyDescent="0.2">
      <c r="A1444" s="4"/>
      <c r="B1444" s="29"/>
      <c r="C1444" s="29"/>
      <c r="D1444" s="29"/>
      <c r="E1444" s="29"/>
      <c r="F1444" s="29"/>
      <c r="G1444" s="30" t="s">
        <v>1420</v>
      </c>
      <c r="H1444" s="30"/>
      <c r="I1444" s="30"/>
      <c r="J1444" s="30"/>
      <c r="K1444" s="30"/>
      <c r="L1444" s="30"/>
      <c r="M1444" s="30"/>
      <c r="N1444" s="30" t="s">
        <v>908</v>
      </c>
      <c r="O1444" s="30"/>
      <c r="P1444" s="30"/>
      <c r="Q1444" s="30"/>
      <c r="R1444" s="30"/>
      <c r="S1444" s="30"/>
      <c r="T1444" s="30"/>
      <c r="U1444" s="30"/>
      <c r="V1444" s="30"/>
      <c r="W1444" s="6">
        <v>24</v>
      </c>
      <c r="X1444" s="15">
        <v>69</v>
      </c>
      <c r="Y1444" s="31">
        <v>75</v>
      </c>
      <c r="Z1444" s="31"/>
      <c r="AC1444" t="str">
        <f t="shared" si="243"/>
        <v>Dundee</v>
      </c>
      <c r="AD1444" t="str">
        <f t="shared" si="244"/>
        <v>CT</v>
      </c>
      <c r="AE1444" t="str">
        <f t="shared" si="242"/>
        <v>TRUE</v>
      </c>
      <c r="AG1444">
        <f t="shared" si="245"/>
        <v>24</v>
      </c>
      <c r="AH1444">
        <f t="shared" si="246"/>
        <v>69</v>
      </c>
      <c r="AI1444">
        <f t="shared" si="247"/>
        <v>75</v>
      </c>
      <c r="AJ1444" t="str">
        <f t="shared" si="248"/>
        <v>Dundee</v>
      </c>
      <c r="AK1444">
        <f t="shared" si="249"/>
        <v>24996</v>
      </c>
      <c r="AL1444" t="str">
        <f t="shared" si="250"/>
        <v>2469075</v>
      </c>
      <c r="AN1444">
        <f t="shared" si="251"/>
        <v>6</v>
      </c>
      <c r="AO1444">
        <f t="shared" si="252"/>
        <v>2</v>
      </c>
    </row>
    <row r="1445" spans="1:41" x14ac:dyDescent="0.2">
      <c r="A1445" s="4"/>
      <c r="B1445" s="29"/>
      <c r="C1445" s="29"/>
      <c r="D1445" s="29"/>
      <c r="E1445" s="29"/>
      <c r="F1445" s="29"/>
      <c r="G1445" s="30" t="s">
        <v>1421</v>
      </c>
      <c r="H1445" s="30"/>
      <c r="I1445" s="30"/>
      <c r="J1445" s="30"/>
      <c r="K1445" s="30"/>
      <c r="L1445" s="30"/>
      <c r="M1445" s="30"/>
      <c r="N1445" s="30" t="s">
        <v>922</v>
      </c>
      <c r="O1445" s="30"/>
      <c r="P1445" s="30"/>
      <c r="Q1445" s="30"/>
      <c r="R1445" s="30"/>
      <c r="S1445" s="30"/>
      <c r="T1445" s="30"/>
      <c r="U1445" s="30"/>
      <c r="V1445" s="30"/>
      <c r="W1445" s="6">
        <v>24</v>
      </c>
      <c r="X1445" s="15">
        <v>87</v>
      </c>
      <c r="Y1445" s="31">
        <v>85</v>
      </c>
      <c r="Z1445" s="31"/>
      <c r="AC1445" t="str">
        <f t="shared" si="243"/>
        <v>Dupuy</v>
      </c>
      <c r="AD1445" t="str">
        <f t="shared" si="244"/>
        <v>MÉ</v>
      </c>
      <c r="AE1445" t="str">
        <f t="shared" si="242"/>
        <v>TRUE</v>
      </c>
      <c r="AG1445">
        <f t="shared" si="245"/>
        <v>24</v>
      </c>
      <c r="AH1445">
        <f t="shared" si="246"/>
        <v>87</v>
      </c>
      <c r="AI1445">
        <f t="shared" si="247"/>
        <v>85</v>
      </c>
      <c r="AJ1445" t="str">
        <f t="shared" si="248"/>
        <v>Dupuy</v>
      </c>
      <c r="AK1445">
        <f t="shared" si="249"/>
        <v>24996</v>
      </c>
      <c r="AL1445" t="str">
        <f t="shared" si="250"/>
        <v>2487085</v>
      </c>
      <c r="AN1445">
        <f t="shared" si="251"/>
        <v>5</v>
      </c>
      <c r="AO1445">
        <f t="shared" si="252"/>
        <v>2</v>
      </c>
    </row>
    <row r="1446" spans="1:41" x14ac:dyDescent="0.2">
      <c r="A1446" s="4"/>
      <c r="B1446" s="29"/>
      <c r="C1446" s="29"/>
      <c r="D1446" s="29"/>
      <c r="E1446" s="29"/>
      <c r="F1446" s="29"/>
      <c r="G1446" s="30" t="s">
        <v>1422</v>
      </c>
      <c r="H1446" s="30"/>
      <c r="I1446" s="30"/>
      <c r="J1446" s="30"/>
      <c r="K1446" s="30"/>
      <c r="L1446" s="30"/>
      <c r="M1446" s="30"/>
      <c r="N1446" s="30" t="s">
        <v>922</v>
      </c>
      <c r="O1446" s="30"/>
      <c r="P1446" s="30"/>
      <c r="Q1446" s="30"/>
      <c r="R1446" s="30"/>
      <c r="S1446" s="30"/>
      <c r="T1446" s="30"/>
      <c r="U1446" s="30"/>
      <c r="V1446" s="30"/>
      <c r="W1446" s="6">
        <v>24</v>
      </c>
      <c r="X1446" s="15">
        <v>49</v>
      </c>
      <c r="Y1446" s="31">
        <v>15</v>
      </c>
      <c r="Z1446" s="31"/>
      <c r="AC1446" t="str">
        <f t="shared" si="243"/>
        <v>Durham-Sud</v>
      </c>
      <c r="AD1446" t="str">
        <f t="shared" si="244"/>
        <v>MÉ</v>
      </c>
      <c r="AE1446" t="str">
        <f t="shared" si="242"/>
        <v>TRUE</v>
      </c>
      <c r="AG1446">
        <f t="shared" si="245"/>
        <v>24</v>
      </c>
      <c r="AH1446">
        <f t="shared" si="246"/>
        <v>49</v>
      </c>
      <c r="AI1446">
        <f t="shared" si="247"/>
        <v>15</v>
      </c>
      <c r="AJ1446" t="str">
        <f t="shared" si="248"/>
        <v>Durham-Sud</v>
      </c>
      <c r="AK1446">
        <f t="shared" si="249"/>
        <v>24996</v>
      </c>
      <c r="AL1446" t="str">
        <f t="shared" si="250"/>
        <v>2449015</v>
      </c>
      <c r="AN1446">
        <f t="shared" si="251"/>
        <v>10</v>
      </c>
      <c r="AO1446">
        <f t="shared" si="252"/>
        <v>2</v>
      </c>
    </row>
    <row r="1447" spans="1:41" x14ac:dyDescent="0.2">
      <c r="A1447" s="4"/>
      <c r="B1447" s="29"/>
      <c r="C1447" s="29"/>
      <c r="D1447" s="29"/>
      <c r="E1447" s="29"/>
      <c r="F1447" s="29"/>
      <c r="G1447" s="30" t="s">
        <v>1423</v>
      </c>
      <c r="H1447" s="30"/>
      <c r="I1447" s="30"/>
      <c r="J1447" s="30"/>
      <c r="K1447" s="30"/>
      <c r="L1447" s="30"/>
      <c r="M1447" s="30"/>
      <c r="N1447" s="51" t="s">
        <v>887</v>
      </c>
      <c r="O1447" s="51"/>
      <c r="P1447" s="51"/>
      <c r="Q1447" s="51"/>
      <c r="R1447" s="51"/>
      <c r="S1447" s="51"/>
      <c r="T1447" s="51"/>
      <c r="U1447" s="51"/>
      <c r="V1447" s="51"/>
      <c r="W1447" s="6">
        <v>24</v>
      </c>
      <c r="X1447" s="15">
        <v>41</v>
      </c>
      <c r="Y1447" s="31">
        <v>60</v>
      </c>
      <c r="Z1447" s="31"/>
      <c r="AC1447" t="str">
        <f t="shared" si="243"/>
        <v>East Angus</v>
      </c>
      <c r="AD1447" t="str">
        <f t="shared" si="244"/>
        <v>V</v>
      </c>
      <c r="AE1447" t="str">
        <f t="shared" si="242"/>
        <v>TRUE</v>
      </c>
      <c r="AG1447">
        <f t="shared" si="245"/>
        <v>24</v>
      </c>
      <c r="AH1447">
        <f t="shared" si="246"/>
        <v>41</v>
      </c>
      <c r="AI1447">
        <f t="shared" si="247"/>
        <v>60</v>
      </c>
      <c r="AJ1447" t="str">
        <f t="shared" si="248"/>
        <v>East Angus</v>
      </c>
      <c r="AK1447">
        <f t="shared" si="249"/>
        <v>24996</v>
      </c>
      <c r="AL1447" t="str">
        <f t="shared" si="250"/>
        <v>2441060</v>
      </c>
      <c r="AN1447">
        <f t="shared" si="251"/>
        <v>10</v>
      </c>
      <c r="AO1447">
        <f t="shared" si="252"/>
        <v>1</v>
      </c>
    </row>
    <row r="1448" spans="1:41" x14ac:dyDescent="0.2">
      <c r="A1448" s="4"/>
      <c r="B1448" s="29"/>
      <c r="C1448" s="29"/>
      <c r="D1448" s="29"/>
      <c r="E1448" s="29"/>
      <c r="F1448" s="29"/>
      <c r="G1448" s="30" t="s">
        <v>1424</v>
      </c>
      <c r="H1448" s="30"/>
      <c r="I1448" s="30"/>
      <c r="J1448" s="30"/>
      <c r="K1448" s="30"/>
      <c r="L1448" s="30"/>
      <c r="M1448" s="30"/>
      <c r="N1448" s="30" t="s">
        <v>922</v>
      </c>
      <c r="O1448" s="30"/>
      <c r="P1448" s="30"/>
      <c r="Q1448" s="30"/>
      <c r="R1448" s="30"/>
      <c r="S1448" s="30"/>
      <c r="T1448" s="30"/>
      <c r="U1448" s="30"/>
      <c r="V1448" s="30"/>
      <c r="W1448" s="6">
        <v>24</v>
      </c>
      <c r="X1448" s="15">
        <v>31</v>
      </c>
      <c r="Y1448" s="47">
        <v>122</v>
      </c>
      <c r="Z1448" s="47"/>
      <c r="AC1448" t="str">
        <f t="shared" si="243"/>
        <v>East Broughton</v>
      </c>
      <c r="AD1448" t="str">
        <f t="shared" si="244"/>
        <v>MÉ</v>
      </c>
      <c r="AE1448" t="str">
        <f t="shared" si="242"/>
        <v>TRUE</v>
      </c>
      <c r="AG1448">
        <f t="shared" si="245"/>
        <v>24</v>
      </c>
      <c r="AH1448">
        <f t="shared" si="246"/>
        <v>31</v>
      </c>
      <c r="AI1448">
        <f t="shared" si="247"/>
        <v>122</v>
      </c>
      <c r="AJ1448" t="str">
        <f t="shared" si="248"/>
        <v>East Broughton</v>
      </c>
      <c r="AK1448">
        <f t="shared" si="249"/>
        <v>24996</v>
      </c>
      <c r="AL1448" t="str">
        <f t="shared" si="250"/>
        <v>2431122</v>
      </c>
      <c r="AN1448">
        <f t="shared" si="251"/>
        <v>14</v>
      </c>
      <c r="AO1448">
        <f t="shared" si="252"/>
        <v>2</v>
      </c>
    </row>
    <row r="1449" spans="1:41" x14ac:dyDescent="0.2">
      <c r="A1449" s="4"/>
      <c r="B1449" s="29"/>
      <c r="C1449" s="29"/>
      <c r="D1449" s="29"/>
      <c r="E1449" s="29"/>
      <c r="F1449" s="29"/>
      <c r="G1449" s="30" t="s">
        <v>1425</v>
      </c>
      <c r="H1449" s="30"/>
      <c r="I1449" s="30"/>
      <c r="J1449" s="30"/>
      <c r="K1449" s="30"/>
      <c r="L1449" s="30"/>
      <c r="M1449" s="30"/>
      <c r="N1449" s="30" t="s">
        <v>922</v>
      </c>
      <c r="O1449" s="30"/>
      <c r="P1449" s="30"/>
      <c r="Q1449" s="30"/>
      <c r="R1449" s="30"/>
      <c r="S1449" s="30"/>
      <c r="T1449" s="30"/>
      <c r="U1449" s="30"/>
      <c r="V1449" s="30"/>
      <c r="W1449" s="6">
        <v>24</v>
      </c>
      <c r="X1449" s="15">
        <v>44</v>
      </c>
      <c r="Y1449" s="31">
        <v>10</v>
      </c>
      <c r="Z1449" s="31"/>
      <c r="AC1449" t="str">
        <f t="shared" si="243"/>
        <v>East Hereford</v>
      </c>
      <c r="AD1449" t="str">
        <f t="shared" si="244"/>
        <v>MÉ</v>
      </c>
      <c r="AE1449" t="str">
        <f t="shared" si="242"/>
        <v>TRUE</v>
      </c>
      <c r="AG1449">
        <f t="shared" si="245"/>
        <v>24</v>
      </c>
      <c r="AH1449">
        <f t="shared" si="246"/>
        <v>44</v>
      </c>
      <c r="AI1449">
        <f t="shared" si="247"/>
        <v>10</v>
      </c>
      <c r="AJ1449" t="str">
        <f t="shared" si="248"/>
        <v>East Hereford</v>
      </c>
      <c r="AK1449">
        <f t="shared" si="249"/>
        <v>24996</v>
      </c>
      <c r="AL1449" t="str">
        <f t="shared" si="250"/>
        <v>2444010</v>
      </c>
      <c r="AN1449">
        <f t="shared" si="251"/>
        <v>13</v>
      </c>
      <c r="AO1449">
        <f t="shared" si="252"/>
        <v>2</v>
      </c>
    </row>
    <row r="1450" spans="1:41" x14ac:dyDescent="0.2">
      <c r="A1450" s="4"/>
      <c r="B1450" s="29"/>
      <c r="C1450" s="29"/>
      <c r="D1450" s="29"/>
      <c r="E1450" s="29"/>
      <c r="F1450" s="29"/>
      <c r="G1450" s="30" t="s">
        <v>644</v>
      </c>
      <c r="H1450" s="30"/>
      <c r="I1450" s="30"/>
      <c r="J1450" s="30"/>
      <c r="K1450" s="30"/>
      <c r="L1450" s="30"/>
      <c r="M1450" s="30"/>
      <c r="N1450" s="30" t="s">
        <v>922</v>
      </c>
      <c r="O1450" s="30"/>
      <c r="P1450" s="30"/>
      <c r="Q1450" s="30"/>
      <c r="R1450" s="30"/>
      <c r="S1450" s="30"/>
      <c r="T1450" s="30"/>
      <c r="U1450" s="30"/>
      <c r="V1450" s="30"/>
      <c r="W1450" s="6">
        <v>24</v>
      </c>
      <c r="X1450" s="15">
        <v>69</v>
      </c>
      <c r="Y1450" s="31">
        <v>50</v>
      </c>
      <c r="Z1450" s="31"/>
      <c r="AC1450" t="str">
        <f t="shared" si="243"/>
        <v>Elgin</v>
      </c>
      <c r="AD1450" t="str">
        <f t="shared" si="244"/>
        <v>MÉ</v>
      </c>
      <c r="AE1450" t="str">
        <f t="shared" si="242"/>
        <v>TRUE</v>
      </c>
      <c r="AG1450">
        <f t="shared" si="245"/>
        <v>24</v>
      </c>
      <c r="AH1450">
        <f t="shared" si="246"/>
        <v>69</v>
      </c>
      <c r="AI1450">
        <f t="shared" si="247"/>
        <v>50</v>
      </c>
      <c r="AJ1450" t="str">
        <f t="shared" si="248"/>
        <v>Elgin</v>
      </c>
      <c r="AK1450">
        <f t="shared" si="249"/>
        <v>24996</v>
      </c>
      <c r="AL1450" t="str">
        <f t="shared" si="250"/>
        <v>2469050</v>
      </c>
      <c r="AN1450">
        <f t="shared" si="251"/>
        <v>5</v>
      </c>
      <c r="AO1450">
        <f t="shared" si="252"/>
        <v>2</v>
      </c>
    </row>
    <row r="1451" spans="1:41" x14ac:dyDescent="0.2">
      <c r="A1451" s="4"/>
      <c r="B1451" s="29"/>
      <c r="C1451" s="29"/>
      <c r="D1451" s="29"/>
      <c r="E1451" s="29"/>
      <c r="F1451" s="29"/>
      <c r="G1451" s="30" t="s">
        <v>1426</v>
      </c>
      <c r="H1451" s="30"/>
      <c r="I1451" s="30"/>
      <c r="J1451" s="30"/>
      <c r="K1451" s="30"/>
      <c r="L1451" s="30"/>
      <c r="M1451" s="30"/>
      <c r="N1451" s="30" t="s">
        <v>922</v>
      </c>
      <c r="O1451" s="30"/>
      <c r="P1451" s="30"/>
      <c r="Q1451" s="30"/>
      <c r="R1451" s="30"/>
      <c r="S1451" s="30"/>
      <c r="T1451" s="30"/>
      <c r="U1451" s="30"/>
      <c r="V1451" s="30"/>
      <c r="W1451" s="6">
        <v>24</v>
      </c>
      <c r="X1451" s="15">
        <v>10</v>
      </c>
      <c r="Y1451" s="31">
        <v>5</v>
      </c>
      <c r="Z1451" s="31"/>
      <c r="AC1451" t="str">
        <f t="shared" si="243"/>
        <v>Esprit-Saint</v>
      </c>
      <c r="AD1451" t="str">
        <f t="shared" si="244"/>
        <v>MÉ</v>
      </c>
      <c r="AE1451" t="str">
        <f t="shared" si="242"/>
        <v>TRUE</v>
      </c>
      <c r="AG1451">
        <f t="shared" si="245"/>
        <v>24</v>
      </c>
      <c r="AH1451">
        <f t="shared" si="246"/>
        <v>10</v>
      </c>
      <c r="AI1451">
        <f t="shared" si="247"/>
        <v>5</v>
      </c>
      <c r="AJ1451" t="str">
        <f t="shared" si="248"/>
        <v>Esprit-Saint</v>
      </c>
      <c r="AK1451">
        <f t="shared" si="249"/>
        <v>24996</v>
      </c>
      <c r="AL1451" t="str">
        <f t="shared" si="250"/>
        <v>2410005</v>
      </c>
      <c r="AN1451">
        <f t="shared" si="251"/>
        <v>12</v>
      </c>
      <c r="AO1451">
        <f t="shared" si="252"/>
        <v>2</v>
      </c>
    </row>
    <row r="1452" spans="1:41" x14ac:dyDescent="0.2">
      <c r="A1452" s="4"/>
      <c r="B1452" s="29"/>
      <c r="C1452" s="29"/>
      <c r="D1452" s="29"/>
      <c r="E1452" s="29"/>
      <c r="F1452" s="29"/>
      <c r="G1452" s="30" t="s">
        <v>1427</v>
      </c>
      <c r="H1452" s="30"/>
      <c r="I1452" s="30"/>
      <c r="J1452" s="30"/>
      <c r="K1452" s="30"/>
      <c r="L1452" s="30"/>
      <c r="M1452" s="30"/>
      <c r="N1452" s="51" t="s">
        <v>887</v>
      </c>
      <c r="O1452" s="51"/>
      <c r="P1452" s="51"/>
      <c r="Q1452" s="51"/>
      <c r="R1452" s="51"/>
      <c r="S1452" s="51"/>
      <c r="T1452" s="51"/>
      <c r="U1452" s="51"/>
      <c r="V1452" s="51"/>
      <c r="W1452" s="6">
        <v>24</v>
      </c>
      <c r="X1452" s="15">
        <v>77</v>
      </c>
      <c r="Y1452" s="31">
        <v>11</v>
      </c>
      <c r="Z1452" s="31"/>
      <c r="AC1452" t="str">
        <f t="shared" si="243"/>
        <v>Estérel</v>
      </c>
      <c r="AD1452" t="str">
        <f t="shared" si="244"/>
        <v>V</v>
      </c>
      <c r="AE1452" t="str">
        <f t="shared" si="242"/>
        <v>TRUE</v>
      </c>
      <c r="AG1452">
        <f t="shared" si="245"/>
        <v>24</v>
      </c>
      <c r="AH1452">
        <f t="shared" si="246"/>
        <v>77</v>
      </c>
      <c r="AI1452">
        <f t="shared" si="247"/>
        <v>11</v>
      </c>
      <c r="AJ1452" t="str">
        <f t="shared" si="248"/>
        <v>Estérel</v>
      </c>
      <c r="AK1452">
        <f t="shared" si="249"/>
        <v>24996</v>
      </c>
      <c r="AL1452" t="str">
        <f t="shared" si="250"/>
        <v>2477011</v>
      </c>
      <c r="AN1452">
        <f t="shared" si="251"/>
        <v>7</v>
      </c>
      <c r="AO1452">
        <f t="shared" si="252"/>
        <v>1</v>
      </c>
    </row>
    <row r="1453" spans="1:41" x14ac:dyDescent="0.2">
      <c r="A1453" s="4"/>
      <c r="B1453" s="29"/>
      <c r="C1453" s="29"/>
      <c r="D1453" s="29"/>
      <c r="E1453" s="29"/>
      <c r="F1453" s="29"/>
      <c r="G1453" s="30" t="s">
        <v>1428</v>
      </c>
      <c r="H1453" s="30"/>
      <c r="I1453" s="30"/>
      <c r="J1453" s="30"/>
      <c r="K1453" s="30"/>
      <c r="L1453" s="30"/>
      <c r="M1453" s="30"/>
      <c r="N1453" s="51" t="s">
        <v>887</v>
      </c>
      <c r="O1453" s="51"/>
      <c r="P1453" s="51"/>
      <c r="Q1453" s="51"/>
      <c r="R1453" s="51"/>
      <c r="S1453" s="51"/>
      <c r="T1453" s="51"/>
      <c r="U1453" s="51"/>
      <c r="V1453" s="51"/>
      <c r="W1453" s="6">
        <v>24</v>
      </c>
      <c r="X1453" s="15">
        <v>46</v>
      </c>
      <c r="Y1453" s="47">
        <v>112</v>
      </c>
      <c r="Z1453" s="47"/>
      <c r="AC1453" t="str">
        <f t="shared" si="243"/>
        <v>Farnham</v>
      </c>
      <c r="AD1453" t="str">
        <f t="shared" si="244"/>
        <v>V</v>
      </c>
      <c r="AE1453" t="str">
        <f t="shared" si="242"/>
        <v>TRUE</v>
      </c>
      <c r="AG1453">
        <f t="shared" si="245"/>
        <v>24</v>
      </c>
      <c r="AH1453">
        <f t="shared" si="246"/>
        <v>46</v>
      </c>
      <c r="AI1453">
        <f t="shared" si="247"/>
        <v>112</v>
      </c>
      <c r="AJ1453" t="str">
        <f t="shared" si="248"/>
        <v>Farnham</v>
      </c>
      <c r="AK1453">
        <f t="shared" si="249"/>
        <v>24996</v>
      </c>
      <c r="AL1453" t="str">
        <f t="shared" si="250"/>
        <v>2446112</v>
      </c>
      <c r="AN1453">
        <f t="shared" si="251"/>
        <v>7</v>
      </c>
      <c r="AO1453">
        <f t="shared" si="252"/>
        <v>1</v>
      </c>
    </row>
    <row r="1454" spans="1:41" x14ac:dyDescent="0.2">
      <c r="A1454" s="4"/>
      <c r="B1454" s="29"/>
      <c r="C1454" s="29"/>
      <c r="D1454" s="29"/>
      <c r="E1454" s="29"/>
      <c r="F1454" s="29"/>
      <c r="G1454" s="30" t="s">
        <v>1429</v>
      </c>
      <c r="H1454" s="30"/>
      <c r="I1454" s="30"/>
      <c r="J1454" s="30"/>
      <c r="K1454" s="30"/>
      <c r="L1454" s="30"/>
      <c r="M1454" s="30"/>
      <c r="N1454" s="51" t="s">
        <v>887</v>
      </c>
      <c r="O1454" s="51"/>
      <c r="P1454" s="51"/>
      <c r="Q1454" s="51"/>
      <c r="R1454" s="51"/>
      <c r="S1454" s="51"/>
      <c r="T1454" s="51"/>
      <c r="U1454" s="51"/>
      <c r="V1454" s="51"/>
      <c r="W1454" s="6">
        <v>24</v>
      </c>
      <c r="X1454" s="15">
        <v>95</v>
      </c>
      <c r="Y1454" s="31">
        <v>45</v>
      </c>
      <c r="Z1454" s="31"/>
      <c r="AC1454" t="str">
        <f t="shared" si="243"/>
        <v>Forestville</v>
      </c>
      <c r="AD1454" t="str">
        <f t="shared" si="244"/>
        <v>V</v>
      </c>
      <c r="AE1454" t="str">
        <f t="shared" si="242"/>
        <v>TRUE</v>
      </c>
      <c r="AG1454">
        <f t="shared" si="245"/>
        <v>24</v>
      </c>
      <c r="AH1454">
        <f t="shared" si="246"/>
        <v>95</v>
      </c>
      <c r="AI1454">
        <f t="shared" si="247"/>
        <v>45</v>
      </c>
      <c r="AJ1454" t="str">
        <f t="shared" si="248"/>
        <v>Forestville</v>
      </c>
      <c r="AK1454">
        <f t="shared" si="249"/>
        <v>24996</v>
      </c>
      <c r="AL1454" t="str">
        <f t="shared" si="250"/>
        <v>2495045</v>
      </c>
      <c r="AN1454">
        <f t="shared" si="251"/>
        <v>11</v>
      </c>
      <c r="AO1454">
        <f t="shared" si="252"/>
        <v>1</v>
      </c>
    </row>
    <row r="1455" spans="1:41" x14ac:dyDescent="0.2">
      <c r="A1455" s="4"/>
      <c r="B1455" s="29"/>
      <c r="C1455" s="29"/>
      <c r="D1455" s="29"/>
      <c r="E1455" s="29"/>
      <c r="F1455" s="29"/>
      <c r="G1455" s="30" t="s">
        <v>1430</v>
      </c>
      <c r="H1455" s="30"/>
      <c r="I1455" s="30"/>
      <c r="J1455" s="30"/>
      <c r="K1455" s="30"/>
      <c r="L1455" s="30"/>
      <c r="M1455" s="30"/>
      <c r="N1455" s="30" t="s">
        <v>643</v>
      </c>
      <c r="O1455" s="30"/>
      <c r="P1455" s="30"/>
      <c r="Q1455" s="30"/>
      <c r="R1455" s="30"/>
      <c r="S1455" s="30"/>
      <c r="T1455" s="30"/>
      <c r="U1455" s="30"/>
      <c r="V1455" s="30"/>
      <c r="W1455" s="6">
        <v>24</v>
      </c>
      <c r="X1455" s="15">
        <v>84</v>
      </c>
      <c r="Y1455" s="31">
        <v>60</v>
      </c>
      <c r="Z1455" s="31"/>
      <c r="AC1455" t="str">
        <f t="shared" si="243"/>
        <v>Fort-Coulonge</v>
      </c>
      <c r="AD1455" t="str">
        <f t="shared" si="244"/>
        <v>VL</v>
      </c>
      <c r="AE1455" t="str">
        <f t="shared" si="242"/>
        <v>TRUE</v>
      </c>
      <c r="AG1455">
        <f t="shared" si="245"/>
        <v>24</v>
      </c>
      <c r="AH1455">
        <f t="shared" si="246"/>
        <v>84</v>
      </c>
      <c r="AI1455">
        <f t="shared" si="247"/>
        <v>60</v>
      </c>
      <c r="AJ1455" t="str">
        <f t="shared" si="248"/>
        <v>Fort-Coulonge</v>
      </c>
      <c r="AK1455">
        <f t="shared" si="249"/>
        <v>24996</v>
      </c>
      <c r="AL1455" t="str">
        <f t="shared" si="250"/>
        <v>2484060</v>
      </c>
      <c r="AN1455">
        <f t="shared" si="251"/>
        <v>13</v>
      </c>
      <c r="AO1455">
        <f t="shared" si="252"/>
        <v>2</v>
      </c>
    </row>
    <row r="1456" spans="1:41" x14ac:dyDescent="0.2">
      <c r="A1456" s="4"/>
      <c r="B1456" s="29"/>
      <c r="C1456" s="29"/>
      <c r="D1456" s="29"/>
      <c r="E1456" s="29"/>
      <c r="F1456" s="29"/>
      <c r="G1456" s="30" t="s">
        <v>1431</v>
      </c>
      <c r="H1456" s="30"/>
      <c r="I1456" s="30"/>
      <c r="J1456" s="30"/>
      <c r="K1456" s="30"/>
      <c r="L1456" s="30"/>
      <c r="M1456" s="30"/>
      <c r="N1456" s="30" t="s">
        <v>922</v>
      </c>
      <c r="O1456" s="30"/>
      <c r="P1456" s="30"/>
      <c r="Q1456" s="30"/>
      <c r="R1456" s="30"/>
      <c r="S1456" s="30"/>
      <c r="T1456" s="30"/>
      <c r="U1456" s="30"/>
      <c r="V1456" s="30"/>
      <c r="W1456" s="6">
        <v>24</v>
      </c>
      <c r="X1456" s="15">
        <v>38</v>
      </c>
      <c r="Y1456" s="31">
        <v>47</v>
      </c>
      <c r="Z1456" s="31"/>
      <c r="AC1456" t="str">
        <f t="shared" si="243"/>
        <v>Fortierville</v>
      </c>
      <c r="AD1456" t="str">
        <f t="shared" si="244"/>
        <v>MÉ</v>
      </c>
      <c r="AE1456" t="str">
        <f t="shared" si="242"/>
        <v>TRUE</v>
      </c>
      <c r="AG1456">
        <f t="shared" si="245"/>
        <v>24</v>
      </c>
      <c r="AH1456">
        <f t="shared" si="246"/>
        <v>38</v>
      </c>
      <c r="AI1456">
        <f t="shared" si="247"/>
        <v>47</v>
      </c>
      <c r="AJ1456" t="str">
        <f t="shared" si="248"/>
        <v>Fortierville</v>
      </c>
      <c r="AK1456">
        <f t="shared" si="249"/>
        <v>24996</v>
      </c>
      <c r="AL1456" t="str">
        <f t="shared" si="250"/>
        <v>2438047</v>
      </c>
      <c r="AN1456">
        <f t="shared" si="251"/>
        <v>12</v>
      </c>
      <c r="AO1456">
        <f t="shared" si="252"/>
        <v>2</v>
      </c>
    </row>
    <row r="1457" spans="1:41" x14ac:dyDescent="0.2">
      <c r="A1457" s="4"/>
      <c r="B1457" s="29"/>
      <c r="C1457" s="29"/>
      <c r="D1457" s="29"/>
      <c r="E1457" s="29"/>
      <c r="F1457" s="29"/>
      <c r="G1457" s="30" t="s">
        <v>1432</v>
      </c>
      <c r="H1457" s="30"/>
      <c r="I1457" s="30"/>
      <c r="J1457" s="30"/>
      <c r="K1457" s="30"/>
      <c r="L1457" s="30"/>
      <c r="M1457" s="30"/>
      <c r="N1457" s="30" t="s">
        <v>922</v>
      </c>
      <c r="O1457" s="30"/>
      <c r="P1457" s="30"/>
      <c r="Q1457" s="30"/>
      <c r="R1457" s="30"/>
      <c r="S1457" s="30"/>
      <c r="T1457" s="30"/>
      <c r="U1457" s="30"/>
      <c r="V1457" s="30"/>
      <c r="W1457" s="6">
        <v>24</v>
      </c>
      <c r="X1457" s="15">
        <v>26</v>
      </c>
      <c r="Y1457" s="31">
        <v>5</v>
      </c>
      <c r="Z1457" s="31"/>
      <c r="AC1457" t="str">
        <f t="shared" si="243"/>
        <v>Frampton</v>
      </c>
      <c r="AD1457" t="str">
        <f t="shared" si="244"/>
        <v>MÉ</v>
      </c>
      <c r="AE1457" t="str">
        <f t="shared" si="242"/>
        <v>TRUE</v>
      </c>
      <c r="AG1457">
        <f t="shared" si="245"/>
        <v>24</v>
      </c>
      <c r="AH1457">
        <f t="shared" si="246"/>
        <v>26</v>
      </c>
      <c r="AI1457">
        <f t="shared" si="247"/>
        <v>5</v>
      </c>
      <c r="AJ1457" t="str">
        <f t="shared" si="248"/>
        <v>Frampton</v>
      </c>
      <c r="AK1457">
        <f t="shared" si="249"/>
        <v>24996</v>
      </c>
      <c r="AL1457" t="str">
        <f t="shared" si="250"/>
        <v>2426005</v>
      </c>
      <c r="AN1457">
        <f t="shared" si="251"/>
        <v>8</v>
      </c>
      <c r="AO1457">
        <f t="shared" si="252"/>
        <v>2</v>
      </c>
    </row>
    <row r="1458" spans="1:41" x14ac:dyDescent="0.2">
      <c r="A1458" s="4"/>
      <c r="B1458" s="29"/>
      <c r="C1458" s="29"/>
      <c r="D1458" s="29"/>
      <c r="E1458" s="29"/>
      <c r="F1458" s="29"/>
      <c r="G1458" s="30" t="s">
        <v>1433</v>
      </c>
      <c r="H1458" s="30"/>
      <c r="I1458" s="30"/>
      <c r="J1458" s="30"/>
      <c r="K1458" s="30"/>
      <c r="L1458" s="30"/>
      <c r="M1458" s="30"/>
      <c r="N1458" s="30" t="s">
        <v>922</v>
      </c>
      <c r="O1458" s="30"/>
      <c r="P1458" s="30"/>
      <c r="Q1458" s="30"/>
      <c r="R1458" s="30"/>
      <c r="S1458" s="30"/>
      <c r="T1458" s="30"/>
      <c r="U1458" s="30"/>
      <c r="V1458" s="30"/>
      <c r="W1458" s="6">
        <v>24</v>
      </c>
      <c r="X1458" s="15">
        <v>69</v>
      </c>
      <c r="Y1458" s="31">
        <v>10</v>
      </c>
      <c r="Z1458" s="31"/>
      <c r="AC1458" t="str">
        <f t="shared" si="243"/>
        <v>Franklin</v>
      </c>
      <c r="AD1458" t="str">
        <f t="shared" si="244"/>
        <v>MÉ</v>
      </c>
      <c r="AE1458" t="str">
        <f t="shared" si="242"/>
        <v>TRUE</v>
      </c>
      <c r="AG1458">
        <f t="shared" si="245"/>
        <v>24</v>
      </c>
      <c r="AH1458">
        <f t="shared" si="246"/>
        <v>69</v>
      </c>
      <c r="AI1458">
        <f t="shared" si="247"/>
        <v>10</v>
      </c>
      <c r="AJ1458" t="str">
        <f t="shared" si="248"/>
        <v>Franklin</v>
      </c>
      <c r="AK1458">
        <f t="shared" si="249"/>
        <v>24996</v>
      </c>
      <c r="AL1458" t="str">
        <f t="shared" si="250"/>
        <v>2469010</v>
      </c>
      <c r="AN1458">
        <f t="shared" si="251"/>
        <v>8</v>
      </c>
      <c r="AO1458">
        <f t="shared" si="252"/>
        <v>2</v>
      </c>
    </row>
    <row r="1459" spans="1:41" x14ac:dyDescent="0.2">
      <c r="A1459" s="4"/>
      <c r="B1459" s="29"/>
      <c r="C1459" s="29"/>
      <c r="D1459" s="29"/>
      <c r="E1459" s="29"/>
      <c r="F1459" s="29"/>
      <c r="G1459" s="30" t="s">
        <v>1434</v>
      </c>
      <c r="H1459" s="30"/>
      <c r="I1459" s="30"/>
      <c r="J1459" s="30"/>
      <c r="K1459" s="30"/>
      <c r="L1459" s="30"/>
      <c r="M1459" s="30"/>
      <c r="N1459" s="30" t="s">
        <v>922</v>
      </c>
      <c r="O1459" s="30"/>
      <c r="P1459" s="30"/>
      <c r="Q1459" s="30"/>
      <c r="R1459" s="30"/>
      <c r="S1459" s="30"/>
      <c r="T1459" s="30"/>
      <c r="U1459" s="30"/>
      <c r="V1459" s="30"/>
      <c r="W1459" s="6">
        <v>24</v>
      </c>
      <c r="X1459" s="15">
        <v>87</v>
      </c>
      <c r="Y1459" s="31">
        <v>20</v>
      </c>
      <c r="Z1459" s="31"/>
      <c r="AC1459" t="str">
        <f t="shared" si="243"/>
        <v>Gallichan</v>
      </c>
      <c r="AD1459" t="str">
        <f t="shared" si="244"/>
        <v>MÉ</v>
      </c>
      <c r="AE1459" t="str">
        <f t="shared" si="242"/>
        <v>TRUE</v>
      </c>
      <c r="AG1459">
        <f t="shared" si="245"/>
        <v>24</v>
      </c>
      <c r="AH1459">
        <f t="shared" si="246"/>
        <v>87</v>
      </c>
      <c r="AI1459">
        <f t="shared" si="247"/>
        <v>20</v>
      </c>
      <c r="AJ1459" t="str">
        <f t="shared" si="248"/>
        <v>Gallichan</v>
      </c>
      <c r="AK1459">
        <f t="shared" si="249"/>
        <v>24996</v>
      </c>
      <c r="AL1459" t="str">
        <f t="shared" si="250"/>
        <v>2487020</v>
      </c>
      <c r="AN1459">
        <f t="shared" si="251"/>
        <v>9</v>
      </c>
      <c r="AO1459">
        <f t="shared" si="252"/>
        <v>2</v>
      </c>
    </row>
    <row r="1460" spans="1:41" x14ac:dyDescent="0.2">
      <c r="A1460" s="4"/>
      <c r="B1460" s="29"/>
      <c r="C1460" s="29"/>
      <c r="D1460" s="29"/>
      <c r="E1460" s="29"/>
      <c r="F1460" s="29"/>
      <c r="G1460" s="30" t="s">
        <v>1435</v>
      </c>
      <c r="H1460" s="30"/>
      <c r="I1460" s="30"/>
      <c r="J1460" s="30"/>
      <c r="K1460" s="30"/>
      <c r="L1460" s="30"/>
      <c r="M1460" s="30"/>
      <c r="N1460" s="30" t="s">
        <v>922</v>
      </c>
      <c r="O1460" s="30"/>
      <c r="P1460" s="30"/>
      <c r="Q1460" s="30"/>
      <c r="R1460" s="30"/>
      <c r="S1460" s="30"/>
      <c r="T1460" s="30"/>
      <c r="U1460" s="30"/>
      <c r="V1460" s="30"/>
      <c r="W1460" s="6">
        <v>24</v>
      </c>
      <c r="X1460" s="15">
        <v>92</v>
      </c>
      <c r="Y1460" s="31">
        <v>55</v>
      </c>
      <c r="Z1460" s="31"/>
      <c r="AC1460" t="str">
        <f t="shared" si="243"/>
        <v>Girardville</v>
      </c>
      <c r="AD1460" t="str">
        <f t="shared" si="244"/>
        <v>MÉ</v>
      </c>
      <c r="AE1460" t="str">
        <f t="shared" si="242"/>
        <v>TRUE</v>
      </c>
      <c r="AG1460">
        <f t="shared" si="245"/>
        <v>24</v>
      </c>
      <c r="AH1460">
        <f t="shared" si="246"/>
        <v>92</v>
      </c>
      <c r="AI1460">
        <f t="shared" si="247"/>
        <v>55</v>
      </c>
      <c r="AJ1460" t="str">
        <f t="shared" si="248"/>
        <v>Girardville</v>
      </c>
      <c r="AK1460">
        <f t="shared" si="249"/>
        <v>24996</v>
      </c>
      <c r="AL1460" t="str">
        <f t="shared" si="250"/>
        <v>2492055</v>
      </c>
      <c r="AN1460">
        <f t="shared" si="251"/>
        <v>11</v>
      </c>
      <c r="AO1460">
        <f t="shared" si="252"/>
        <v>2</v>
      </c>
    </row>
    <row r="1461" spans="1:41" x14ac:dyDescent="0.2">
      <c r="A1461" s="4"/>
      <c r="B1461" s="29"/>
      <c r="C1461" s="29"/>
      <c r="D1461" s="29"/>
      <c r="E1461" s="29"/>
      <c r="F1461" s="29"/>
      <c r="G1461" s="30" t="s">
        <v>1436</v>
      </c>
      <c r="H1461" s="30"/>
      <c r="I1461" s="30"/>
      <c r="J1461" s="30"/>
      <c r="K1461" s="30"/>
      <c r="L1461" s="30"/>
      <c r="M1461" s="30"/>
      <c r="N1461" s="30" t="s">
        <v>643</v>
      </c>
      <c r="O1461" s="30"/>
      <c r="P1461" s="30"/>
      <c r="Q1461" s="30"/>
      <c r="R1461" s="30"/>
      <c r="S1461" s="30"/>
      <c r="T1461" s="30"/>
      <c r="U1461" s="30"/>
      <c r="V1461" s="30"/>
      <c r="W1461" s="6">
        <v>24</v>
      </c>
      <c r="X1461" s="15">
        <v>96</v>
      </c>
      <c r="Y1461" s="31">
        <v>10</v>
      </c>
      <c r="Z1461" s="31"/>
      <c r="AC1461" t="str">
        <f t="shared" si="243"/>
        <v>Godbout</v>
      </c>
      <c r="AD1461" t="str">
        <f t="shared" si="244"/>
        <v>VL</v>
      </c>
      <c r="AE1461" t="str">
        <f t="shared" si="242"/>
        <v>TRUE</v>
      </c>
      <c r="AG1461">
        <f t="shared" si="245"/>
        <v>24</v>
      </c>
      <c r="AH1461">
        <f t="shared" si="246"/>
        <v>96</v>
      </c>
      <c r="AI1461">
        <f t="shared" si="247"/>
        <v>10</v>
      </c>
      <c r="AJ1461" t="str">
        <f t="shared" si="248"/>
        <v>Godbout</v>
      </c>
      <c r="AK1461">
        <f t="shared" si="249"/>
        <v>24996</v>
      </c>
      <c r="AL1461" t="str">
        <f t="shared" si="250"/>
        <v>2496010</v>
      </c>
      <c r="AN1461">
        <f t="shared" si="251"/>
        <v>7</v>
      </c>
      <c r="AO1461">
        <f t="shared" si="252"/>
        <v>2</v>
      </c>
    </row>
    <row r="1462" spans="1:41" x14ac:dyDescent="0.2">
      <c r="A1462" s="4"/>
      <c r="B1462" s="29"/>
      <c r="C1462" s="29"/>
      <c r="D1462" s="29"/>
      <c r="E1462" s="29"/>
      <c r="F1462" s="29"/>
      <c r="G1462" s="30" t="s">
        <v>1437</v>
      </c>
      <c r="H1462" s="30"/>
      <c r="I1462" s="30"/>
      <c r="J1462" s="30"/>
      <c r="K1462" s="30"/>
      <c r="L1462" s="30"/>
      <c r="M1462" s="30"/>
      <c r="N1462" s="30" t="s">
        <v>908</v>
      </c>
      <c r="O1462" s="30"/>
      <c r="P1462" s="30"/>
      <c r="Q1462" s="30"/>
      <c r="R1462" s="30"/>
      <c r="S1462" s="30"/>
      <c r="T1462" s="30"/>
      <c r="U1462" s="30"/>
      <c r="V1462" s="30"/>
      <c r="W1462" s="6">
        <v>24</v>
      </c>
      <c r="X1462" s="15">
        <v>69</v>
      </c>
      <c r="Y1462" s="31">
        <v>60</v>
      </c>
      <c r="Z1462" s="31"/>
      <c r="AC1462" t="str">
        <f t="shared" si="243"/>
        <v>Godmanchester</v>
      </c>
      <c r="AD1462" t="str">
        <f t="shared" si="244"/>
        <v>CT</v>
      </c>
      <c r="AE1462" t="str">
        <f t="shared" si="242"/>
        <v>TRUE</v>
      </c>
      <c r="AG1462">
        <f t="shared" si="245"/>
        <v>24</v>
      </c>
      <c r="AH1462">
        <f t="shared" si="246"/>
        <v>69</v>
      </c>
      <c r="AI1462">
        <f t="shared" si="247"/>
        <v>60</v>
      </c>
      <c r="AJ1462" t="str">
        <f t="shared" si="248"/>
        <v>Godmanchester</v>
      </c>
      <c r="AK1462">
        <f t="shared" si="249"/>
        <v>24996</v>
      </c>
      <c r="AL1462" t="str">
        <f t="shared" si="250"/>
        <v>2469060</v>
      </c>
      <c r="AN1462">
        <f t="shared" si="251"/>
        <v>13</v>
      </c>
      <c r="AO1462">
        <f t="shared" si="252"/>
        <v>2</v>
      </c>
    </row>
    <row r="1463" spans="1:41" x14ac:dyDescent="0.2">
      <c r="A1463" s="4"/>
      <c r="B1463" s="29"/>
      <c r="C1463" s="29"/>
      <c r="D1463" s="29"/>
      <c r="E1463" s="29"/>
      <c r="F1463" s="29"/>
      <c r="G1463" s="30" t="s">
        <v>1438</v>
      </c>
      <c r="H1463" s="30"/>
      <c r="I1463" s="30"/>
      <c r="J1463" s="30"/>
      <c r="K1463" s="30"/>
      <c r="L1463" s="30"/>
      <c r="M1463" s="30"/>
      <c r="N1463" s="51" t="s">
        <v>887</v>
      </c>
      <c r="O1463" s="51"/>
      <c r="P1463" s="51"/>
      <c r="Q1463" s="51"/>
      <c r="R1463" s="51"/>
      <c r="S1463" s="51"/>
      <c r="T1463" s="51"/>
      <c r="U1463" s="51"/>
      <c r="V1463" s="51"/>
      <c r="W1463" s="6">
        <v>24</v>
      </c>
      <c r="X1463" s="15">
        <v>83</v>
      </c>
      <c r="Y1463" s="31">
        <v>32</v>
      </c>
      <c r="Z1463" s="31"/>
      <c r="AC1463" t="str">
        <f t="shared" si="243"/>
        <v>Gracefield</v>
      </c>
      <c r="AD1463" t="str">
        <f t="shared" si="244"/>
        <v>V</v>
      </c>
      <c r="AE1463" t="str">
        <f t="shared" si="242"/>
        <v>TRUE</v>
      </c>
      <c r="AG1463">
        <f t="shared" si="245"/>
        <v>24</v>
      </c>
      <c r="AH1463">
        <f t="shared" si="246"/>
        <v>83</v>
      </c>
      <c r="AI1463">
        <f t="shared" si="247"/>
        <v>32</v>
      </c>
      <c r="AJ1463" t="str">
        <f t="shared" si="248"/>
        <v>Gracefield</v>
      </c>
      <c r="AK1463">
        <f t="shared" si="249"/>
        <v>24996</v>
      </c>
      <c r="AL1463" t="str">
        <f t="shared" si="250"/>
        <v>2483032</v>
      </c>
      <c r="AN1463">
        <f t="shared" si="251"/>
        <v>10</v>
      </c>
      <c r="AO1463">
        <f t="shared" si="252"/>
        <v>1</v>
      </c>
    </row>
    <row r="1464" spans="1:41" x14ac:dyDescent="0.2">
      <c r="A1464" s="4"/>
      <c r="B1464" s="29"/>
      <c r="C1464" s="29"/>
      <c r="D1464" s="29"/>
      <c r="E1464" s="29"/>
      <c r="F1464" s="29"/>
      <c r="G1464" s="30" t="s">
        <v>1439</v>
      </c>
      <c r="H1464" s="30"/>
      <c r="I1464" s="30"/>
      <c r="J1464" s="30"/>
      <c r="K1464" s="30"/>
      <c r="L1464" s="30"/>
      <c r="M1464" s="30"/>
      <c r="N1464" s="30" t="s">
        <v>922</v>
      </c>
      <c r="O1464" s="30"/>
      <c r="P1464" s="30"/>
      <c r="Q1464" s="30"/>
      <c r="R1464" s="30"/>
      <c r="S1464" s="30"/>
      <c r="T1464" s="30"/>
      <c r="U1464" s="30"/>
      <c r="V1464" s="30"/>
      <c r="W1464" s="6">
        <v>24</v>
      </c>
      <c r="X1464" s="7">
        <v>9</v>
      </c>
      <c r="Y1464" s="31">
        <v>60</v>
      </c>
      <c r="Z1464" s="31"/>
      <c r="AC1464" t="str">
        <f t="shared" si="243"/>
        <v>Grand-Métis</v>
      </c>
      <c r="AD1464" t="str">
        <f t="shared" si="244"/>
        <v>MÉ</v>
      </c>
      <c r="AE1464" t="str">
        <f t="shared" si="242"/>
        <v>TRUE</v>
      </c>
      <c r="AG1464">
        <f t="shared" si="245"/>
        <v>24</v>
      </c>
      <c r="AH1464">
        <f t="shared" si="246"/>
        <v>9</v>
      </c>
      <c r="AI1464">
        <f t="shared" si="247"/>
        <v>60</v>
      </c>
      <c r="AJ1464" t="str">
        <f t="shared" si="248"/>
        <v>Grand-Métis</v>
      </c>
      <c r="AK1464">
        <f t="shared" si="249"/>
        <v>24996</v>
      </c>
      <c r="AL1464" t="str">
        <f t="shared" si="250"/>
        <v>2409060</v>
      </c>
      <c r="AN1464">
        <f t="shared" si="251"/>
        <v>11</v>
      </c>
      <c r="AO1464">
        <f t="shared" si="252"/>
        <v>2</v>
      </c>
    </row>
    <row r="1465" spans="1:41" x14ac:dyDescent="0.2">
      <c r="A1465" s="4"/>
      <c r="B1465" s="29"/>
      <c r="C1465" s="29"/>
      <c r="D1465" s="29"/>
      <c r="E1465" s="29"/>
      <c r="F1465" s="29"/>
      <c r="G1465" s="30" t="s">
        <v>1440</v>
      </c>
      <c r="H1465" s="30"/>
      <c r="I1465" s="30"/>
      <c r="J1465" s="30"/>
      <c r="K1465" s="30"/>
      <c r="L1465" s="30"/>
      <c r="M1465" s="30"/>
      <c r="N1465" s="30" t="s">
        <v>922</v>
      </c>
      <c r="O1465" s="30"/>
      <c r="P1465" s="30"/>
      <c r="Q1465" s="30"/>
      <c r="R1465" s="30"/>
      <c r="S1465" s="30"/>
      <c r="T1465" s="30"/>
      <c r="U1465" s="30"/>
      <c r="V1465" s="30"/>
      <c r="W1465" s="6">
        <v>24</v>
      </c>
      <c r="X1465" s="15">
        <v>83</v>
      </c>
      <c r="Y1465" s="31">
        <v>95</v>
      </c>
      <c r="Z1465" s="31"/>
      <c r="AC1465" t="str">
        <f t="shared" si="243"/>
        <v>Grand-Remous</v>
      </c>
      <c r="AD1465" t="str">
        <f t="shared" si="244"/>
        <v>MÉ</v>
      </c>
      <c r="AE1465" t="str">
        <f t="shared" si="242"/>
        <v>TRUE</v>
      </c>
      <c r="AG1465">
        <f t="shared" si="245"/>
        <v>24</v>
      </c>
      <c r="AH1465">
        <f t="shared" si="246"/>
        <v>83</v>
      </c>
      <c r="AI1465">
        <f t="shared" si="247"/>
        <v>95</v>
      </c>
      <c r="AJ1465" t="str">
        <f t="shared" si="248"/>
        <v>Grand-Remous</v>
      </c>
      <c r="AK1465">
        <f t="shared" si="249"/>
        <v>24996</v>
      </c>
      <c r="AL1465" t="str">
        <f t="shared" si="250"/>
        <v>2483095</v>
      </c>
      <c r="AN1465">
        <f t="shared" si="251"/>
        <v>12</v>
      </c>
      <c r="AO1465">
        <f t="shared" si="252"/>
        <v>2</v>
      </c>
    </row>
    <row r="1466" spans="1:41" x14ac:dyDescent="0.2">
      <c r="A1466" s="4"/>
      <c r="B1466" s="29"/>
      <c r="C1466" s="29"/>
      <c r="D1466" s="29"/>
      <c r="E1466" s="29"/>
      <c r="F1466" s="29"/>
      <c r="G1466" s="30" t="s">
        <v>1441</v>
      </c>
      <c r="H1466" s="30"/>
      <c r="I1466" s="30"/>
      <c r="J1466" s="30"/>
      <c r="K1466" s="30"/>
      <c r="L1466" s="30"/>
      <c r="M1466" s="30"/>
      <c r="N1466" s="30" t="s">
        <v>922</v>
      </c>
      <c r="O1466" s="30"/>
      <c r="P1466" s="30"/>
      <c r="Q1466" s="30"/>
      <c r="R1466" s="30"/>
      <c r="S1466" s="30"/>
      <c r="T1466" s="30"/>
      <c r="U1466" s="30"/>
      <c r="V1466" s="30"/>
      <c r="W1466" s="6">
        <v>24</v>
      </c>
      <c r="X1466" s="7">
        <v>8</v>
      </c>
      <c r="Y1466" s="31">
        <v>15</v>
      </c>
      <c r="Z1466" s="31"/>
      <c r="AC1466" t="str">
        <f t="shared" si="243"/>
        <v>Grosses-Roches</v>
      </c>
      <c r="AD1466" t="str">
        <f t="shared" si="244"/>
        <v>MÉ</v>
      </c>
      <c r="AE1466" t="str">
        <f t="shared" si="242"/>
        <v>TRUE</v>
      </c>
      <c r="AG1466">
        <f t="shared" si="245"/>
        <v>24</v>
      </c>
      <c r="AH1466">
        <f t="shared" si="246"/>
        <v>8</v>
      </c>
      <c r="AI1466">
        <f t="shared" si="247"/>
        <v>15</v>
      </c>
      <c r="AJ1466" t="str">
        <f t="shared" si="248"/>
        <v>Grosses-Roches</v>
      </c>
      <c r="AK1466">
        <f t="shared" si="249"/>
        <v>24996</v>
      </c>
      <c r="AL1466" t="str">
        <f t="shared" si="250"/>
        <v>2408015</v>
      </c>
      <c r="AN1466">
        <f t="shared" si="251"/>
        <v>14</v>
      </c>
      <c r="AO1466">
        <f t="shared" si="252"/>
        <v>2</v>
      </c>
    </row>
    <row r="1467" spans="1:41" x14ac:dyDescent="0.2">
      <c r="A1467" s="4"/>
      <c r="B1467" s="29"/>
      <c r="C1467" s="29"/>
      <c r="D1467" s="29"/>
      <c r="E1467" s="29"/>
      <c r="F1467" s="29"/>
      <c r="G1467" s="30" t="s">
        <v>1442</v>
      </c>
      <c r="H1467" s="30"/>
      <c r="I1467" s="30"/>
      <c r="J1467" s="30"/>
      <c r="K1467" s="30"/>
      <c r="L1467" s="30"/>
      <c r="M1467" s="30"/>
      <c r="N1467" s="30" t="s">
        <v>908</v>
      </c>
      <c r="O1467" s="30"/>
      <c r="P1467" s="30"/>
      <c r="Q1467" s="30"/>
      <c r="R1467" s="30"/>
      <c r="S1467" s="30"/>
      <c r="T1467" s="30"/>
      <c r="U1467" s="30"/>
      <c r="V1467" s="30"/>
      <c r="W1467" s="6">
        <v>24</v>
      </c>
      <c r="X1467" s="15">
        <v>39</v>
      </c>
      <c r="Y1467" s="31">
        <v>10</v>
      </c>
      <c r="Z1467" s="31"/>
      <c r="AC1467" t="str">
        <f t="shared" si="243"/>
        <v>Ham-Nord</v>
      </c>
      <c r="AD1467" t="str">
        <f t="shared" si="244"/>
        <v>CT</v>
      </c>
      <c r="AE1467" t="str">
        <f t="shared" si="242"/>
        <v>TRUE</v>
      </c>
      <c r="AG1467">
        <f t="shared" si="245"/>
        <v>24</v>
      </c>
      <c r="AH1467">
        <f t="shared" si="246"/>
        <v>39</v>
      </c>
      <c r="AI1467">
        <f t="shared" si="247"/>
        <v>10</v>
      </c>
      <c r="AJ1467" t="str">
        <f t="shared" si="248"/>
        <v>Ham-Nord</v>
      </c>
      <c r="AK1467">
        <f t="shared" si="249"/>
        <v>24996</v>
      </c>
      <c r="AL1467" t="str">
        <f t="shared" si="250"/>
        <v>2439010</v>
      </c>
      <c r="AN1467">
        <f t="shared" si="251"/>
        <v>8</v>
      </c>
      <c r="AO1467">
        <f t="shared" si="252"/>
        <v>2</v>
      </c>
    </row>
    <row r="1468" spans="1:41" x14ac:dyDescent="0.2">
      <c r="A1468" s="4"/>
      <c r="B1468" s="29"/>
      <c r="C1468" s="29"/>
      <c r="D1468" s="29"/>
      <c r="E1468" s="29"/>
      <c r="F1468" s="29"/>
      <c r="G1468" s="30" t="s">
        <v>350</v>
      </c>
      <c r="H1468" s="30"/>
      <c r="I1468" s="30"/>
      <c r="J1468" s="30"/>
      <c r="K1468" s="30"/>
      <c r="L1468" s="30"/>
      <c r="M1468" s="30"/>
      <c r="N1468" s="30" t="s">
        <v>908</v>
      </c>
      <c r="O1468" s="30"/>
      <c r="P1468" s="30"/>
      <c r="Q1468" s="30"/>
      <c r="R1468" s="30"/>
      <c r="S1468" s="30"/>
      <c r="T1468" s="30"/>
      <c r="U1468" s="30"/>
      <c r="V1468" s="30"/>
      <c r="W1468" s="6">
        <v>24</v>
      </c>
      <c r="X1468" s="15">
        <v>41</v>
      </c>
      <c r="Y1468" s="31">
        <v>75</v>
      </c>
      <c r="Z1468" s="31"/>
      <c r="AC1468" t="str">
        <f t="shared" si="243"/>
        <v>Hampden</v>
      </c>
      <c r="AD1468" t="str">
        <f t="shared" si="244"/>
        <v>CT</v>
      </c>
      <c r="AE1468" t="str">
        <f t="shared" si="242"/>
        <v>TRUE</v>
      </c>
      <c r="AG1468">
        <f t="shared" si="245"/>
        <v>24</v>
      </c>
      <c r="AH1468">
        <f t="shared" si="246"/>
        <v>41</v>
      </c>
      <c r="AI1468">
        <f t="shared" si="247"/>
        <v>75</v>
      </c>
      <c r="AJ1468" t="str">
        <f t="shared" si="248"/>
        <v>Hampden</v>
      </c>
      <c r="AK1468">
        <f t="shared" si="249"/>
        <v>24996</v>
      </c>
      <c r="AL1468" t="str">
        <f t="shared" si="250"/>
        <v>2441075</v>
      </c>
      <c r="AN1468">
        <f t="shared" si="251"/>
        <v>7</v>
      </c>
      <c r="AO1468">
        <f t="shared" si="252"/>
        <v>2</v>
      </c>
    </row>
    <row r="1469" spans="1:41" x14ac:dyDescent="0.2">
      <c r="A1469" s="4"/>
      <c r="B1469" s="29"/>
      <c r="C1469" s="29"/>
      <c r="D1469" s="29"/>
      <c r="E1469" s="29"/>
      <c r="F1469" s="29"/>
      <c r="G1469" s="30" t="s">
        <v>1443</v>
      </c>
      <c r="H1469" s="30"/>
      <c r="I1469" s="30"/>
      <c r="J1469" s="30"/>
      <c r="K1469" s="30"/>
      <c r="L1469" s="30"/>
      <c r="M1469" s="30"/>
      <c r="N1469" s="30" t="s">
        <v>908</v>
      </c>
      <c r="O1469" s="30"/>
      <c r="P1469" s="30"/>
      <c r="Q1469" s="30"/>
      <c r="R1469" s="30"/>
      <c r="S1469" s="30"/>
      <c r="T1469" s="30"/>
      <c r="U1469" s="30"/>
      <c r="V1469" s="30"/>
      <c r="W1469" s="6">
        <v>24</v>
      </c>
      <c r="X1469" s="15">
        <v>76</v>
      </c>
      <c r="Y1469" s="31">
        <v>65</v>
      </c>
      <c r="Z1469" s="31"/>
      <c r="AC1469" t="str">
        <f t="shared" si="243"/>
        <v>Harrington</v>
      </c>
      <c r="AD1469" t="str">
        <f t="shared" si="244"/>
        <v>CT</v>
      </c>
      <c r="AE1469" t="str">
        <f t="shared" si="242"/>
        <v>TRUE</v>
      </c>
      <c r="AG1469">
        <f t="shared" si="245"/>
        <v>24</v>
      </c>
      <c r="AH1469">
        <f t="shared" si="246"/>
        <v>76</v>
      </c>
      <c r="AI1469">
        <f t="shared" si="247"/>
        <v>65</v>
      </c>
      <c r="AJ1469" t="str">
        <f t="shared" si="248"/>
        <v>Harrington</v>
      </c>
      <c r="AK1469">
        <f t="shared" si="249"/>
        <v>24996</v>
      </c>
      <c r="AL1469" t="str">
        <f t="shared" si="250"/>
        <v>2476065</v>
      </c>
      <c r="AN1469">
        <f t="shared" si="251"/>
        <v>10</v>
      </c>
      <c r="AO1469">
        <f t="shared" si="252"/>
        <v>2</v>
      </c>
    </row>
    <row r="1470" spans="1:41" x14ac:dyDescent="0.2">
      <c r="A1470" s="4"/>
      <c r="B1470" s="29"/>
      <c r="C1470" s="29"/>
      <c r="D1470" s="29"/>
      <c r="E1470" s="29"/>
      <c r="F1470" s="29"/>
      <c r="G1470" s="30" t="s">
        <v>774</v>
      </c>
      <c r="H1470" s="30"/>
      <c r="I1470" s="30"/>
      <c r="J1470" s="30"/>
      <c r="K1470" s="30"/>
      <c r="L1470" s="30"/>
      <c r="M1470" s="30"/>
      <c r="N1470" s="30" t="s">
        <v>908</v>
      </c>
      <c r="O1470" s="30"/>
      <c r="P1470" s="30"/>
      <c r="Q1470" s="30"/>
      <c r="R1470" s="30"/>
      <c r="S1470" s="30"/>
      <c r="T1470" s="30"/>
      <c r="U1470" s="30"/>
      <c r="V1470" s="30"/>
      <c r="W1470" s="6">
        <v>24</v>
      </c>
      <c r="X1470" s="15">
        <v>69</v>
      </c>
      <c r="Y1470" s="31">
        <v>5</v>
      </c>
      <c r="Z1470" s="31"/>
      <c r="AC1470" t="str">
        <f t="shared" si="243"/>
        <v>Havelock</v>
      </c>
      <c r="AD1470" t="str">
        <f t="shared" si="244"/>
        <v>CT</v>
      </c>
      <c r="AE1470" t="str">
        <f t="shared" si="242"/>
        <v>TRUE</v>
      </c>
      <c r="AG1470">
        <f t="shared" si="245"/>
        <v>24</v>
      </c>
      <c r="AH1470">
        <f t="shared" si="246"/>
        <v>69</v>
      </c>
      <c r="AI1470">
        <f t="shared" si="247"/>
        <v>5</v>
      </c>
      <c r="AJ1470" t="str">
        <f t="shared" si="248"/>
        <v>Havelock</v>
      </c>
      <c r="AK1470">
        <f t="shared" si="249"/>
        <v>24996</v>
      </c>
      <c r="AL1470" t="str">
        <f t="shared" si="250"/>
        <v>2469005</v>
      </c>
      <c r="AN1470">
        <f t="shared" si="251"/>
        <v>8</v>
      </c>
      <c r="AO1470">
        <f t="shared" si="252"/>
        <v>2</v>
      </c>
    </row>
    <row r="1471" spans="1:41" x14ac:dyDescent="0.2">
      <c r="A1471" s="4"/>
      <c r="B1471" s="29"/>
      <c r="C1471" s="29"/>
      <c r="D1471" s="29"/>
      <c r="E1471" s="29"/>
      <c r="F1471" s="29"/>
      <c r="G1471" s="30" t="s">
        <v>1444</v>
      </c>
      <c r="H1471" s="30"/>
      <c r="I1471" s="30"/>
      <c r="J1471" s="30"/>
      <c r="K1471" s="30"/>
      <c r="L1471" s="30"/>
      <c r="M1471" s="30"/>
      <c r="N1471" s="30" t="s">
        <v>908</v>
      </c>
      <c r="O1471" s="30"/>
      <c r="P1471" s="30"/>
      <c r="Q1471" s="30"/>
      <c r="R1471" s="30"/>
      <c r="S1471" s="30"/>
      <c r="T1471" s="30"/>
      <c r="U1471" s="30"/>
      <c r="V1471" s="30"/>
      <c r="W1471" s="6">
        <v>24</v>
      </c>
      <c r="X1471" s="15">
        <v>68</v>
      </c>
      <c r="Y1471" s="31">
        <v>15</v>
      </c>
      <c r="Z1471" s="31"/>
      <c r="AC1471" t="str">
        <f t="shared" si="243"/>
        <v>Hemmingford</v>
      </c>
      <c r="AD1471" t="str">
        <f t="shared" si="244"/>
        <v>CT</v>
      </c>
      <c r="AE1471" t="str">
        <f t="shared" si="242"/>
        <v>TRUE</v>
      </c>
      <c r="AG1471">
        <f t="shared" si="245"/>
        <v>24</v>
      </c>
      <c r="AH1471">
        <f t="shared" si="246"/>
        <v>68</v>
      </c>
      <c r="AI1471">
        <f t="shared" si="247"/>
        <v>15</v>
      </c>
      <c r="AJ1471" t="str">
        <f t="shared" si="248"/>
        <v>Hemmingford</v>
      </c>
      <c r="AK1471">
        <f t="shared" si="249"/>
        <v>24996</v>
      </c>
      <c r="AL1471" t="str">
        <f t="shared" si="250"/>
        <v>2468015</v>
      </c>
      <c r="AN1471">
        <f t="shared" si="251"/>
        <v>11</v>
      </c>
      <c r="AO1471">
        <f t="shared" si="252"/>
        <v>2</v>
      </c>
    </row>
    <row r="1472" spans="1:41" x14ac:dyDescent="0.2">
      <c r="A1472" s="4"/>
      <c r="B1472" s="29"/>
      <c r="C1472" s="29"/>
      <c r="D1472" s="29"/>
      <c r="E1472" s="29"/>
      <c r="F1472" s="29"/>
      <c r="G1472" s="30" t="s">
        <v>1444</v>
      </c>
      <c r="H1472" s="30"/>
      <c r="I1472" s="30"/>
      <c r="J1472" s="30"/>
      <c r="K1472" s="30"/>
      <c r="L1472" s="30"/>
      <c r="M1472" s="30"/>
      <c r="N1472" s="30" t="s">
        <v>643</v>
      </c>
      <c r="O1472" s="30"/>
      <c r="P1472" s="30"/>
      <c r="Q1472" s="30"/>
      <c r="R1472" s="30"/>
      <c r="S1472" s="30"/>
      <c r="T1472" s="30"/>
      <c r="U1472" s="30"/>
      <c r="V1472" s="30"/>
      <c r="W1472" s="6">
        <v>24</v>
      </c>
      <c r="X1472" s="15">
        <v>68</v>
      </c>
      <c r="Y1472" s="31">
        <v>10</v>
      </c>
      <c r="Z1472" s="31"/>
      <c r="AC1472" t="str">
        <f t="shared" si="243"/>
        <v>Hemmingford</v>
      </c>
      <c r="AD1472" t="str">
        <f t="shared" si="244"/>
        <v>VL</v>
      </c>
      <c r="AE1472" t="str">
        <f t="shared" si="242"/>
        <v>TRUE</v>
      </c>
      <c r="AG1472">
        <f t="shared" si="245"/>
        <v>24</v>
      </c>
      <c r="AH1472">
        <f t="shared" si="246"/>
        <v>68</v>
      </c>
      <c r="AI1472">
        <f t="shared" si="247"/>
        <v>10</v>
      </c>
      <c r="AJ1472" t="str">
        <f t="shared" si="248"/>
        <v>Hemmingford</v>
      </c>
      <c r="AK1472">
        <f t="shared" si="249"/>
        <v>24996</v>
      </c>
      <c r="AL1472" t="str">
        <f t="shared" si="250"/>
        <v>2468010</v>
      </c>
      <c r="AN1472">
        <f t="shared" si="251"/>
        <v>11</v>
      </c>
      <c r="AO1472">
        <f t="shared" si="252"/>
        <v>2</v>
      </c>
    </row>
    <row r="1473" spans="1:41" x14ac:dyDescent="0.2">
      <c r="A1473" s="4"/>
      <c r="B1473" s="29"/>
      <c r="C1473" s="29"/>
      <c r="D1473" s="29"/>
      <c r="E1473" s="29"/>
      <c r="F1473" s="29"/>
      <c r="G1473" s="30" t="s">
        <v>1445</v>
      </c>
      <c r="H1473" s="30"/>
      <c r="I1473" s="30"/>
      <c r="J1473" s="30"/>
      <c r="K1473" s="30"/>
      <c r="L1473" s="30"/>
      <c r="M1473" s="30"/>
      <c r="N1473" s="30" t="s">
        <v>908</v>
      </c>
      <c r="O1473" s="30"/>
      <c r="P1473" s="30"/>
      <c r="Q1473" s="30"/>
      <c r="R1473" s="30"/>
      <c r="S1473" s="30"/>
      <c r="T1473" s="30"/>
      <c r="U1473" s="30"/>
      <c r="V1473" s="30"/>
      <c r="W1473" s="6">
        <v>24</v>
      </c>
      <c r="X1473" s="15">
        <v>69</v>
      </c>
      <c r="Y1473" s="31">
        <v>45</v>
      </c>
      <c r="Z1473" s="31"/>
      <c r="AC1473" t="str">
        <f t="shared" si="243"/>
        <v>Hinchinbrooke</v>
      </c>
      <c r="AD1473" t="str">
        <f t="shared" si="244"/>
        <v>CT</v>
      </c>
      <c r="AE1473" t="str">
        <f t="shared" si="242"/>
        <v>TRUE</v>
      </c>
      <c r="AG1473">
        <f t="shared" si="245"/>
        <v>24</v>
      </c>
      <c r="AH1473">
        <f t="shared" si="246"/>
        <v>69</v>
      </c>
      <c r="AI1473">
        <f t="shared" si="247"/>
        <v>45</v>
      </c>
      <c r="AJ1473" t="str">
        <f t="shared" si="248"/>
        <v>Hinchinbrooke</v>
      </c>
      <c r="AK1473">
        <f t="shared" si="249"/>
        <v>24996</v>
      </c>
      <c r="AL1473" t="str">
        <f t="shared" si="250"/>
        <v>2469045</v>
      </c>
      <c r="AN1473">
        <f t="shared" si="251"/>
        <v>13</v>
      </c>
      <c r="AO1473">
        <f t="shared" si="252"/>
        <v>2</v>
      </c>
    </row>
    <row r="1474" spans="1:41" x14ac:dyDescent="0.2">
      <c r="A1474" s="4"/>
      <c r="B1474" s="29"/>
      <c r="C1474" s="29"/>
      <c r="D1474" s="29"/>
      <c r="E1474" s="29"/>
      <c r="F1474" s="29"/>
      <c r="G1474" s="30" t="s">
        <v>1446</v>
      </c>
      <c r="H1474" s="30"/>
      <c r="I1474" s="30"/>
      <c r="J1474" s="30"/>
      <c r="K1474" s="30"/>
      <c r="L1474" s="30"/>
      <c r="M1474" s="30"/>
      <c r="N1474" s="30" t="s">
        <v>922</v>
      </c>
      <c r="O1474" s="30"/>
      <c r="P1474" s="30"/>
      <c r="Q1474" s="30"/>
      <c r="R1474" s="30"/>
      <c r="S1474" s="30"/>
      <c r="T1474" s="30"/>
      <c r="U1474" s="30"/>
      <c r="V1474" s="30"/>
      <c r="W1474" s="6">
        <v>24</v>
      </c>
      <c r="X1474" s="15">
        <v>19</v>
      </c>
      <c r="Y1474" s="31">
        <v>70</v>
      </c>
      <c r="Z1474" s="31"/>
      <c r="AC1474" t="str">
        <f t="shared" si="243"/>
        <v>Honfleur</v>
      </c>
      <c r="AD1474" t="str">
        <f t="shared" si="244"/>
        <v>MÉ</v>
      </c>
      <c r="AE1474" t="str">
        <f t="shared" si="242"/>
        <v>TRUE</v>
      </c>
      <c r="AG1474">
        <f t="shared" si="245"/>
        <v>24</v>
      </c>
      <c r="AH1474">
        <f t="shared" si="246"/>
        <v>19</v>
      </c>
      <c r="AI1474">
        <f t="shared" si="247"/>
        <v>70</v>
      </c>
      <c r="AJ1474" t="str">
        <f t="shared" si="248"/>
        <v>Honfleur</v>
      </c>
      <c r="AK1474">
        <f t="shared" si="249"/>
        <v>24996</v>
      </c>
      <c r="AL1474" t="str">
        <f t="shared" si="250"/>
        <v>2419070</v>
      </c>
      <c r="AN1474">
        <f t="shared" si="251"/>
        <v>8</v>
      </c>
      <c r="AO1474">
        <f t="shared" si="252"/>
        <v>2</v>
      </c>
    </row>
    <row r="1475" spans="1:41" x14ac:dyDescent="0.2">
      <c r="A1475" s="4"/>
      <c r="B1475" s="29"/>
      <c r="C1475" s="29"/>
      <c r="D1475" s="29"/>
      <c r="E1475" s="29"/>
      <c r="F1475" s="29"/>
      <c r="G1475" s="30" t="s">
        <v>1447</v>
      </c>
      <c r="H1475" s="30"/>
      <c r="I1475" s="30"/>
      <c r="J1475" s="30"/>
      <c r="K1475" s="30"/>
      <c r="L1475" s="30"/>
      <c r="M1475" s="30"/>
      <c r="N1475" s="30" t="s">
        <v>908</v>
      </c>
      <c r="O1475" s="30"/>
      <c r="P1475" s="30"/>
      <c r="Q1475" s="30"/>
      <c r="R1475" s="30"/>
      <c r="S1475" s="30"/>
      <c r="T1475" s="30"/>
      <c r="U1475" s="30"/>
      <c r="V1475" s="30"/>
      <c r="W1475" s="6">
        <v>24</v>
      </c>
      <c r="X1475" s="7">
        <v>5</v>
      </c>
      <c r="Y1475" s="31">
        <v>25</v>
      </c>
      <c r="Z1475" s="31"/>
      <c r="AC1475" t="str">
        <f t="shared" si="243"/>
        <v>Hope</v>
      </c>
      <c r="AD1475" t="str">
        <f t="shared" si="244"/>
        <v>CT</v>
      </c>
      <c r="AE1475" t="str">
        <f t="shared" si="242"/>
        <v>TRUE</v>
      </c>
      <c r="AG1475">
        <f t="shared" si="245"/>
        <v>24</v>
      </c>
      <c r="AH1475">
        <f t="shared" si="246"/>
        <v>5</v>
      </c>
      <c r="AI1475">
        <f t="shared" si="247"/>
        <v>25</v>
      </c>
      <c r="AJ1475" t="str">
        <f t="shared" si="248"/>
        <v>Hope</v>
      </c>
      <c r="AK1475">
        <f t="shared" si="249"/>
        <v>24996</v>
      </c>
      <c r="AL1475" t="str">
        <f t="shared" si="250"/>
        <v>2405025</v>
      </c>
      <c r="AN1475">
        <f t="shared" si="251"/>
        <v>4</v>
      </c>
      <c r="AO1475">
        <f t="shared" si="252"/>
        <v>2</v>
      </c>
    </row>
    <row r="1476" spans="1:41" x14ac:dyDescent="0.2">
      <c r="A1476" s="4"/>
      <c r="B1476" s="29"/>
      <c r="C1476" s="29"/>
      <c r="D1476" s="29"/>
      <c r="E1476" s="29"/>
      <c r="F1476" s="29"/>
      <c r="G1476" s="30" t="s">
        <v>1448</v>
      </c>
      <c r="H1476" s="30"/>
      <c r="I1476" s="30"/>
      <c r="J1476" s="30"/>
      <c r="K1476" s="30"/>
      <c r="L1476" s="30"/>
      <c r="M1476" s="30"/>
      <c r="N1476" s="30" t="s">
        <v>922</v>
      </c>
      <c r="O1476" s="30"/>
      <c r="P1476" s="30"/>
      <c r="Q1476" s="30"/>
      <c r="R1476" s="30"/>
      <c r="S1476" s="30"/>
      <c r="T1476" s="30"/>
      <c r="U1476" s="30"/>
      <c r="V1476" s="30"/>
      <c r="W1476" s="6">
        <v>24</v>
      </c>
      <c r="X1476" s="7">
        <v>5</v>
      </c>
      <c r="Y1476" s="31">
        <v>20</v>
      </c>
      <c r="Z1476" s="31"/>
      <c r="AC1476" t="str">
        <f t="shared" si="243"/>
        <v>Hope Town</v>
      </c>
      <c r="AD1476" t="str">
        <f t="shared" si="244"/>
        <v>MÉ</v>
      </c>
      <c r="AE1476" t="str">
        <f t="shared" ref="AE1476:AE1539" si="253">IF(OR(EXACT(AD1476, "C"), EXACT(AD1476, "C"), EXACT(AD1476, "CC"), EXACT(AD1476, "CG"), EXACT(AD1476, "CN"), EXACT(AD1476, "COM"), EXACT(AD1476, "CT"), EXACT(AD1476, "CU"), EXACT(AD1476, "CV"), EXACT(AD1476, "CY"), EXACT(AD1476, "DM"), EXACT(AD1476, "HAM"), EXACT(AD1476, "IM"), EXACT(AD1476, "IRI"), EXACT(AD1476, "LGD"), EXACT(AD1476, "M"), EXACT(AD1476, "MD"), EXACT(AD1476, "MÉ"), EXACT(AD1476, "MU"), EXACT(AD1476, "NH"), EXACT(AD1476, "NL"), EXACT(AD1476, "NO"), EXACT(AD1476, "NV"), EXACT(AD1476, "P"), EXACT(AD1476, "PE"), EXACT(AD1476, "RCR"), EXACT(AD1476, "RDA"), EXACT(AD1476, "RGM"), EXACT(AD1476, "RM"), EXACT(AD1476, "RV"), EXACT(AD1476, "SC"), EXACT(AD1476, "SÉ"), EXACT(AD1476, "S-É"), EXACT(AD1476, "SET"), EXACT(AD1476, "SG"), EXACT(AD1476, "SM"), EXACT(AD1476, "SV"), EXACT(AD1476, "T"), EXACT(AD1476, "TC"), EXACT(AD1476, "TI"), EXACT(AD1476, "TK"), EXACT(AD1476, "TL"), EXACT(AD1476, "TP"), EXACT(AD1476, "TV"), EXACT(AD1476, "V"), EXACT(AD1476, "VC"), EXACT(AD1476, "VK"), EXACT(AD1476, "VL")), "TRUE", "FALSE")</f>
        <v>TRUE</v>
      </c>
      <c r="AG1476">
        <f t="shared" si="245"/>
        <v>24</v>
      </c>
      <c r="AH1476">
        <f t="shared" si="246"/>
        <v>5</v>
      </c>
      <c r="AI1476">
        <f t="shared" si="247"/>
        <v>20</v>
      </c>
      <c r="AJ1476" t="str">
        <f t="shared" si="248"/>
        <v>Hope Town</v>
      </c>
      <c r="AK1476">
        <f t="shared" si="249"/>
        <v>24996</v>
      </c>
      <c r="AL1476" t="str">
        <f t="shared" si="250"/>
        <v>2405020</v>
      </c>
      <c r="AN1476">
        <f t="shared" si="251"/>
        <v>9</v>
      </c>
      <c r="AO1476">
        <f t="shared" si="252"/>
        <v>2</v>
      </c>
    </row>
    <row r="1477" spans="1:41" x14ac:dyDescent="0.2">
      <c r="A1477" s="4"/>
      <c r="B1477" s="29"/>
      <c r="C1477" s="29"/>
      <c r="D1477" s="29"/>
      <c r="E1477" s="29"/>
      <c r="F1477" s="29"/>
      <c r="G1477" s="30" t="s">
        <v>1449</v>
      </c>
      <c r="H1477" s="30"/>
      <c r="I1477" s="30"/>
      <c r="J1477" s="30"/>
      <c r="K1477" s="30"/>
      <c r="L1477" s="30"/>
      <c r="M1477" s="30"/>
      <c r="N1477" s="30" t="s">
        <v>922</v>
      </c>
      <c r="O1477" s="30"/>
      <c r="P1477" s="30"/>
      <c r="Q1477" s="30"/>
      <c r="R1477" s="30"/>
      <c r="S1477" s="30"/>
      <c r="T1477" s="30"/>
      <c r="U1477" s="30"/>
      <c r="V1477" s="30"/>
      <c r="W1477" s="6">
        <v>24</v>
      </c>
      <c r="X1477" s="15">
        <v>78</v>
      </c>
      <c r="Y1477" s="31">
        <v>65</v>
      </c>
      <c r="Z1477" s="31"/>
      <c r="AC1477" t="str">
        <f t="shared" ref="AC1477:AC1540" si="254">IF(ISBLANK(H1477), IF(ISBLANK(G1477), "", G1477), H1477)</f>
        <v>Huberdeau</v>
      </c>
      <c r="AD1477" t="str">
        <f t="shared" ref="AD1477:AD1540" si="255">UPPER(TRIM(IF(ISBLANK(T1477), IF(ISBLANK(S1477), IF(ISBLANK(R1477), IF(ISBLANK(Q1477), IF(ISBLANK(P1477), IF(ISBLANK(O1477), IF(ISBLANK(N1477), IF(ISBLANK(M1477), IF(ISBLANK(L1477), IF(ISBLANK(K1477), IF(ISBLANK(J1477), IF(ISBLANK(I1477), "", I1477), J1477), K1477), L1477), M1477), N1477), O1477), P1477), Q1477), R1477), S1477), T1477)))</f>
        <v>MÉ</v>
      </c>
      <c r="AE1477" t="str">
        <f t="shared" si="253"/>
        <v>TRUE</v>
      </c>
      <c r="AG1477">
        <f t="shared" ref="AG1477:AG1540" si="256">IF(EXACT(AE1477, "TRUE"), IF(ISBLANK(W1477), IF(ISBLANK(V1477), IF(ISBLANK(U1477), "", IF(ISNUMBER(U1477), U1477, "")), IF(ISNUMBER(V1477), V1477, "")), IF(ISNUMBER(W1477), W1477, "")), "")</f>
        <v>24</v>
      </c>
      <c r="AH1477">
        <f t="shared" ref="AH1477:AH1540" si="257">IF(EXACT(AE1477, "TRUE"), IF(ISBLANK(X1477), "", IF(ISNUMBER(X1477), X1477, "")), "")</f>
        <v>78</v>
      </c>
      <c r="AI1477">
        <f t="shared" ref="AI1477:AI1540" si="258">IF(EXACT(AE1477, "TRUE"), IF(ISBLANK(Z1477), IF(ISBLANK(Y1477), "", IF(ISNUMBER(Y1477), Y1477, "")), IF(ISNUMBER(Z1477), Z1477, "")), "")</f>
        <v>65</v>
      </c>
      <c r="AJ1477" t="str">
        <f t="shared" ref="AJ1477:AJ1540" si="259">IF(EXACT(AE1477, "TRUE"), IF(ISBLANK(AC1477), "", AC1477), "")</f>
        <v>Huberdeau</v>
      </c>
      <c r="AK1477">
        <f t="shared" ref="AK1477:AK1540" si="260">IF(ISBLANK(AC1477), AK1476, IF(ISBLANK(E1477),AK1476,IF(ISBLANK(AC1477),AK1476,IF(ISNUMBER(E1477),E1477,AK1476))))</f>
        <v>24996</v>
      </c>
      <c r="AL1477" t="str">
        <f t="shared" ref="AL1477:AL1540" si="261">IF(EXACT(AE1477, "TRUE"), IF(AND(ISNUMBER(AG1477), ISNUMBER(AH1477), ISNUMBER(AI1477)), IF(ISBLANK(AC1477), "", CONCATENATE(TEXT(AG1477, "00"), TEXT(AH1477, "00"), TEXT(AI1477, "000"))), ""), "")</f>
        <v>2478065</v>
      </c>
      <c r="AN1477">
        <f t="shared" ref="AN1477:AN1540" si="262">LEN(AC1477)</f>
        <v>9</v>
      </c>
      <c r="AO1477">
        <f t="shared" ref="AO1477:AO1540" si="263">IF(EXACT(AD1477, "CSD TYPE"), "", LEN(AD1477))</f>
        <v>2</v>
      </c>
    </row>
    <row r="1478" spans="1:41" x14ac:dyDescent="0.2">
      <c r="A1478" s="4"/>
      <c r="B1478" s="29"/>
      <c r="C1478" s="29"/>
      <c r="D1478" s="29"/>
      <c r="E1478" s="29"/>
      <c r="F1478" s="29"/>
      <c r="G1478" s="30" t="s">
        <v>1450</v>
      </c>
      <c r="H1478" s="30"/>
      <c r="I1478" s="30"/>
      <c r="J1478" s="30"/>
      <c r="K1478" s="30"/>
      <c r="L1478" s="30"/>
      <c r="M1478" s="30"/>
      <c r="N1478" s="51" t="s">
        <v>887</v>
      </c>
      <c r="O1478" s="51"/>
      <c r="P1478" s="51"/>
      <c r="Q1478" s="51"/>
      <c r="R1478" s="51"/>
      <c r="S1478" s="51"/>
      <c r="T1478" s="51"/>
      <c r="U1478" s="51"/>
      <c r="V1478" s="51"/>
      <c r="W1478" s="6">
        <v>24</v>
      </c>
      <c r="X1478" s="15">
        <v>69</v>
      </c>
      <c r="Y1478" s="31">
        <v>55</v>
      </c>
      <c r="Z1478" s="31"/>
      <c r="AC1478" t="str">
        <f t="shared" si="254"/>
        <v>Huntingdon</v>
      </c>
      <c r="AD1478" t="str">
        <f t="shared" si="255"/>
        <v>V</v>
      </c>
      <c r="AE1478" t="str">
        <f t="shared" si="253"/>
        <v>TRUE</v>
      </c>
      <c r="AG1478">
        <f t="shared" si="256"/>
        <v>24</v>
      </c>
      <c r="AH1478">
        <f t="shared" si="257"/>
        <v>69</v>
      </c>
      <c r="AI1478">
        <f t="shared" si="258"/>
        <v>55</v>
      </c>
      <c r="AJ1478" t="str">
        <f t="shared" si="259"/>
        <v>Huntingdon</v>
      </c>
      <c r="AK1478">
        <f t="shared" si="260"/>
        <v>24996</v>
      </c>
      <c r="AL1478" t="str">
        <f t="shared" si="261"/>
        <v>2469055</v>
      </c>
      <c r="AN1478">
        <f t="shared" si="262"/>
        <v>10</v>
      </c>
      <c r="AO1478">
        <f t="shared" si="263"/>
        <v>1</v>
      </c>
    </row>
    <row r="1479" spans="1:41" x14ac:dyDescent="0.2">
      <c r="A1479" s="4"/>
      <c r="B1479" s="29"/>
      <c r="C1479" s="29"/>
      <c r="D1479" s="29"/>
      <c r="E1479" s="29"/>
      <c r="F1479" s="29"/>
      <c r="G1479" s="30" t="s">
        <v>1451</v>
      </c>
      <c r="H1479" s="30"/>
      <c r="I1479" s="30"/>
      <c r="J1479" s="30"/>
      <c r="K1479" s="30"/>
      <c r="L1479" s="30"/>
      <c r="M1479" s="30"/>
      <c r="N1479" s="30" t="s">
        <v>922</v>
      </c>
      <c r="O1479" s="30"/>
      <c r="P1479" s="30"/>
      <c r="Q1479" s="30"/>
      <c r="R1479" s="30"/>
      <c r="S1479" s="30"/>
      <c r="T1479" s="30"/>
      <c r="U1479" s="30"/>
      <c r="V1479" s="30"/>
      <c r="W1479" s="6">
        <v>24</v>
      </c>
      <c r="X1479" s="15">
        <v>32</v>
      </c>
      <c r="Y1479" s="31">
        <v>58</v>
      </c>
      <c r="Z1479" s="31"/>
      <c r="AC1479" t="str">
        <f t="shared" si="254"/>
        <v>Inverness</v>
      </c>
      <c r="AD1479" t="str">
        <f t="shared" si="255"/>
        <v>MÉ</v>
      </c>
      <c r="AE1479" t="str">
        <f t="shared" si="253"/>
        <v>TRUE</v>
      </c>
      <c r="AG1479">
        <f t="shared" si="256"/>
        <v>24</v>
      </c>
      <c r="AH1479">
        <f t="shared" si="257"/>
        <v>32</v>
      </c>
      <c r="AI1479">
        <f t="shared" si="258"/>
        <v>58</v>
      </c>
      <c r="AJ1479" t="str">
        <f t="shared" si="259"/>
        <v>Inverness</v>
      </c>
      <c r="AK1479">
        <f t="shared" si="260"/>
        <v>24996</v>
      </c>
      <c r="AL1479" t="str">
        <f t="shared" si="261"/>
        <v>2432058</v>
      </c>
      <c r="AN1479">
        <f t="shared" si="262"/>
        <v>9</v>
      </c>
      <c r="AO1479">
        <f t="shared" si="263"/>
        <v>2</v>
      </c>
    </row>
    <row r="1480" spans="1:41" x14ac:dyDescent="0.2">
      <c r="A1480" s="4"/>
      <c r="B1480" s="29"/>
      <c r="C1480" s="29"/>
      <c r="D1480" s="29"/>
      <c r="E1480" s="29"/>
      <c r="F1480" s="29"/>
      <c r="G1480" s="30" t="s">
        <v>1452</v>
      </c>
      <c r="H1480" s="30"/>
      <c r="I1480" s="30"/>
      <c r="J1480" s="30"/>
      <c r="K1480" s="30"/>
      <c r="L1480" s="30"/>
      <c r="M1480" s="30"/>
      <c r="N1480" s="30" t="s">
        <v>922</v>
      </c>
      <c r="O1480" s="30"/>
      <c r="P1480" s="30"/>
      <c r="Q1480" s="30"/>
      <c r="R1480" s="30"/>
      <c r="S1480" s="30"/>
      <c r="T1480" s="30"/>
      <c r="U1480" s="30"/>
      <c r="V1480" s="30"/>
      <c r="W1480" s="6">
        <v>24</v>
      </c>
      <c r="X1480" s="15">
        <v>78</v>
      </c>
      <c r="Y1480" s="31">
        <v>42</v>
      </c>
      <c r="Z1480" s="31"/>
      <c r="AC1480" t="str">
        <f t="shared" si="254"/>
        <v>Ivry-sur-le-Lac</v>
      </c>
      <c r="AD1480" t="str">
        <f t="shared" si="255"/>
        <v>MÉ</v>
      </c>
      <c r="AE1480" t="str">
        <f t="shared" si="253"/>
        <v>TRUE</v>
      </c>
      <c r="AG1480">
        <f t="shared" si="256"/>
        <v>24</v>
      </c>
      <c r="AH1480">
        <f t="shared" si="257"/>
        <v>78</v>
      </c>
      <c r="AI1480">
        <f t="shared" si="258"/>
        <v>42</v>
      </c>
      <c r="AJ1480" t="str">
        <f t="shared" si="259"/>
        <v>Ivry-sur-le-Lac</v>
      </c>
      <c r="AK1480">
        <f t="shared" si="260"/>
        <v>24996</v>
      </c>
      <c r="AL1480" t="str">
        <f t="shared" si="261"/>
        <v>2478042</v>
      </c>
      <c r="AN1480">
        <f t="shared" si="262"/>
        <v>15</v>
      </c>
      <c r="AO1480">
        <f t="shared" si="263"/>
        <v>2</v>
      </c>
    </row>
    <row r="1481" spans="1:41" x14ac:dyDescent="0.2">
      <c r="A1481" s="4"/>
      <c r="B1481" s="29"/>
      <c r="C1481" s="29"/>
      <c r="D1481" s="29"/>
      <c r="E1481" s="29"/>
      <c r="F1481" s="29"/>
      <c r="G1481" s="30" t="s">
        <v>1453</v>
      </c>
      <c r="H1481" s="30"/>
      <c r="I1481" s="30"/>
      <c r="J1481" s="30"/>
      <c r="K1481" s="30"/>
      <c r="L1481" s="30"/>
      <c r="M1481" s="30"/>
      <c r="N1481" s="30" t="s">
        <v>922</v>
      </c>
      <c r="O1481" s="30"/>
      <c r="P1481" s="30"/>
      <c r="Q1481" s="30"/>
      <c r="R1481" s="30"/>
      <c r="S1481" s="30"/>
      <c r="T1481" s="30"/>
      <c r="U1481" s="30"/>
      <c r="V1481" s="30"/>
      <c r="W1481" s="6">
        <v>24</v>
      </c>
      <c r="X1481" s="15">
        <v>83</v>
      </c>
      <c r="Y1481" s="31">
        <v>15</v>
      </c>
      <c r="Z1481" s="31"/>
      <c r="AC1481" t="str">
        <f t="shared" si="254"/>
        <v>Kazabazua</v>
      </c>
      <c r="AD1481" t="str">
        <f t="shared" si="255"/>
        <v>MÉ</v>
      </c>
      <c r="AE1481" t="str">
        <f t="shared" si="253"/>
        <v>TRUE</v>
      </c>
      <c r="AG1481">
        <f t="shared" si="256"/>
        <v>24</v>
      </c>
      <c r="AH1481">
        <f t="shared" si="257"/>
        <v>83</v>
      </c>
      <c r="AI1481">
        <f t="shared" si="258"/>
        <v>15</v>
      </c>
      <c r="AJ1481" t="str">
        <f t="shared" si="259"/>
        <v>Kazabazua</v>
      </c>
      <c r="AK1481">
        <f t="shared" si="260"/>
        <v>24996</v>
      </c>
      <c r="AL1481" t="str">
        <f t="shared" si="261"/>
        <v>2483015</v>
      </c>
      <c r="AN1481">
        <f t="shared" si="262"/>
        <v>9</v>
      </c>
      <c r="AO1481">
        <f t="shared" si="263"/>
        <v>2</v>
      </c>
    </row>
    <row r="1482" spans="1:41" x14ac:dyDescent="0.2">
      <c r="A1482" s="4"/>
      <c r="B1482" s="29"/>
      <c r="C1482" s="29"/>
      <c r="D1482" s="29"/>
      <c r="E1482" s="29"/>
      <c r="F1482" s="29"/>
      <c r="G1482" s="30" t="s">
        <v>1454</v>
      </c>
      <c r="H1482" s="30"/>
      <c r="I1482" s="30"/>
      <c r="J1482" s="30"/>
      <c r="K1482" s="30"/>
      <c r="L1482" s="30"/>
      <c r="M1482" s="30"/>
      <c r="N1482" s="30" t="s">
        <v>922</v>
      </c>
      <c r="O1482" s="30"/>
      <c r="P1482" s="30"/>
      <c r="Q1482" s="30"/>
      <c r="R1482" s="30"/>
      <c r="S1482" s="30"/>
      <c r="T1482" s="30"/>
      <c r="U1482" s="30"/>
      <c r="V1482" s="30"/>
      <c r="W1482" s="6">
        <v>24</v>
      </c>
      <c r="X1482" s="15">
        <v>79</v>
      </c>
      <c r="Y1482" s="31">
        <v>25</v>
      </c>
      <c r="Z1482" s="31"/>
      <c r="AC1482" t="str">
        <f t="shared" si="254"/>
        <v>Kiamika</v>
      </c>
      <c r="AD1482" t="str">
        <f t="shared" si="255"/>
        <v>MÉ</v>
      </c>
      <c r="AE1482" t="str">
        <f t="shared" si="253"/>
        <v>TRUE</v>
      </c>
      <c r="AG1482">
        <f t="shared" si="256"/>
        <v>24</v>
      </c>
      <c r="AH1482">
        <f t="shared" si="257"/>
        <v>79</v>
      </c>
      <c r="AI1482">
        <f t="shared" si="258"/>
        <v>25</v>
      </c>
      <c r="AJ1482" t="str">
        <f t="shared" si="259"/>
        <v>Kiamika</v>
      </c>
      <c r="AK1482">
        <f t="shared" si="260"/>
        <v>24996</v>
      </c>
      <c r="AL1482" t="str">
        <f t="shared" si="261"/>
        <v>2479025</v>
      </c>
      <c r="AN1482">
        <f t="shared" si="262"/>
        <v>7</v>
      </c>
      <c r="AO1482">
        <f t="shared" si="263"/>
        <v>2</v>
      </c>
    </row>
    <row r="1483" spans="1:41" x14ac:dyDescent="0.2">
      <c r="A1483" s="4"/>
      <c r="B1483" s="29"/>
      <c r="C1483" s="29"/>
      <c r="D1483" s="29"/>
      <c r="E1483" s="29"/>
      <c r="F1483" s="29"/>
      <c r="G1483" s="30" t="s">
        <v>1455</v>
      </c>
      <c r="H1483" s="30"/>
      <c r="I1483" s="30"/>
      <c r="J1483" s="30"/>
      <c r="K1483" s="30"/>
      <c r="L1483" s="30"/>
      <c r="M1483" s="30"/>
      <c r="N1483" s="30" t="s">
        <v>643</v>
      </c>
      <c r="O1483" s="30"/>
      <c r="P1483" s="30"/>
      <c r="Q1483" s="30"/>
      <c r="R1483" s="30"/>
      <c r="S1483" s="30"/>
      <c r="T1483" s="30"/>
      <c r="U1483" s="30"/>
      <c r="V1483" s="30"/>
      <c r="W1483" s="6">
        <v>24</v>
      </c>
      <c r="X1483" s="15">
        <v>42</v>
      </c>
      <c r="Y1483" s="31">
        <v>70</v>
      </c>
      <c r="Z1483" s="31"/>
      <c r="AC1483" t="str">
        <f t="shared" si="254"/>
        <v>Kingsbury</v>
      </c>
      <c r="AD1483" t="str">
        <f t="shared" si="255"/>
        <v>VL</v>
      </c>
      <c r="AE1483" t="str">
        <f t="shared" si="253"/>
        <v>TRUE</v>
      </c>
      <c r="AG1483">
        <f t="shared" si="256"/>
        <v>24</v>
      </c>
      <c r="AH1483">
        <f t="shared" si="257"/>
        <v>42</v>
      </c>
      <c r="AI1483">
        <f t="shared" si="258"/>
        <v>70</v>
      </c>
      <c r="AJ1483" t="str">
        <f t="shared" si="259"/>
        <v>Kingsbury</v>
      </c>
      <c r="AK1483">
        <f t="shared" si="260"/>
        <v>24996</v>
      </c>
      <c r="AL1483" t="str">
        <f t="shared" si="261"/>
        <v>2442070</v>
      </c>
      <c r="AN1483">
        <f t="shared" si="262"/>
        <v>9</v>
      </c>
      <c r="AO1483">
        <f t="shared" si="263"/>
        <v>2</v>
      </c>
    </row>
    <row r="1484" spans="1:41" x14ac:dyDescent="0.2">
      <c r="A1484" s="4"/>
      <c r="B1484" s="29"/>
      <c r="C1484" s="29"/>
      <c r="D1484" s="29"/>
      <c r="E1484" s="29"/>
      <c r="F1484" s="29"/>
      <c r="G1484" s="30" t="s">
        <v>1456</v>
      </c>
      <c r="H1484" s="30"/>
      <c r="I1484" s="30"/>
      <c r="J1484" s="30"/>
      <c r="K1484" s="30"/>
      <c r="L1484" s="30"/>
      <c r="M1484" s="30"/>
      <c r="N1484" s="51" t="s">
        <v>887</v>
      </c>
      <c r="O1484" s="51"/>
      <c r="P1484" s="51"/>
      <c r="Q1484" s="51"/>
      <c r="R1484" s="51"/>
      <c r="S1484" s="51"/>
      <c r="T1484" s="51"/>
      <c r="U1484" s="51"/>
      <c r="V1484" s="51"/>
      <c r="W1484" s="6">
        <v>24</v>
      </c>
      <c r="X1484" s="15">
        <v>39</v>
      </c>
      <c r="Y1484" s="31">
        <v>97</v>
      </c>
      <c r="Z1484" s="31"/>
      <c r="AC1484" t="str">
        <f t="shared" si="254"/>
        <v>Kingsey Falls</v>
      </c>
      <c r="AD1484" t="str">
        <f t="shared" si="255"/>
        <v>V</v>
      </c>
      <c r="AE1484" t="str">
        <f t="shared" si="253"/>
        <v>TRUE</v>
      </c>
      <c r="AG1484">
        <f t="shared" si="256"/>
        <v>24</v>
      </c>
      <c r="AH1484">
        <f t="shared" si="257"/>
        <v>39</v>
      </c>
      <c r="AI1484">
        <f t="shared" si="258"/>
        <v>97</v>
      </c>
      <c r="AJ1484" t="str">
        <f t="shared" si="259"/>
        <v>Kingsey Falls</v>
      </c>
      <c r="AK1484">
        <f t="shared" si="260"/>
        <v>24996</v>
      </c>
      <c r="AL1484" t="str">
        <f t="shared" si="261"/>
        <v>2439097</v>
      </c>
      <c r="AN1484">
        <f t="shared" si="262"/>
        <v>13</v>
      </c>
      <c r="AO1484">
        <f t="shared" si="263"/>
        <v>1</v>
      </c>
    </row>
    <row r="1485" spans="1:41" x14ac:dyDescent="0.2">
      <c r="A1485" s="4"/>
      <c r="B1485" s="29"/>
      <c r="C1485" s="29"/>
      <c r="D1485" s="29"/>
      <c r="E1485" s="29"/>
      <c r="F1485" s="29"/>
      <c r="G1485" s="30" t="s">
        <v>1457</v>
      </c>
      <c r="H1485" s="30"/>
      <c r="I1485" s="30"/>
      <c r="J1485" s="30"/>
      <c r="K1485" s="30"/>
      <c r="L1485" s="30"/>
      <c r="M1485" s="30"/>
      <c r="N1485" s="30" t="s">
        <v>912</v>
      </c>
      <c r="O1485" s="30"/>
      <c r="P1485" s="30"/>
      <c r="Q1485" s="30"/>
      <c r="R1485" s="30"/>
      <c r="S1485" s="30"/>
      <c r="T1485" s="30"/>
      <c r="U1485" s="30"/>
      <c r="V1485" s="30"/>
      <c r="W1485" s="6">
        <v>24</v>
      </c>
      <c r="X1485" s="15">
        <v>89</v>
      </c>
      <c r="Y1485" s="47">
        <v>802</v>
      </c>
      <c r="Z1485" s="47"/>
      <c r="AC1485" t="str">
        <f t="shared" si="254"/>
        <v>Kitcisakik</v>
      </c>
      <c r="AD1485" t="str">
        <f t="shared" si="255"/>
        <v>S-É</v>
      </c>
      <c r="AE1485" t="str">
        <f t="shared" si="253"/>
        <v>TRUE</v>
      </c>
      <c r="AG1485">
        <f t="shared" si="256"/>
        <v>24</v>
      </c>
      <c r="AH1485">
        <f t="shared" si="257"/>
        <v>89</v>
      </c>
      <c r="AI1485">
        <f t="shared" si="258"/>
        <v>802</v>
      </c>
      <c r="AJ1485" t="str">
        <f t="shared" si="259"/>
        <v>Kitcisakik</v>
      </c>
      <c r="AK1485">
        <f t="shared" si="260"/>
        <v>24996</v>
      </c>
      <c r="AL1485" t="str">
        <f t="shared" si="261"/>
        <v>2489802</v>
      </c>
      <c r="AN1485">
        <f t="shared" si="262"/>
        <v>10</v>
      </c>
      <c r="AO1485">
        <f t="shared" si="263"/>
        <v>3</v>
      </c>
    </row>
    <row r="1486" spans="1:41" x14ac:dyDescent="0.2">
      <c r="A1486" s="4"/>
      <c r="B1486" s="29"/>
      <c r="C1486" s="29"/>
      <c r="D1486" s="29"/>
      <c r="E1486" s="29"/>
      <c r="F1486" s="29"/>
      <c r="G1486" s="30" t="s">
        <v>1458</v>
      </c>
      <c r="H1486" s="30"/>
      <c r="I1486" s="30"/>
      <c r="J1486" s="30"/>
      <c r="K1486" s="30"/>
      <c r="L1486" s="30"/>
      <c r="M1486" s="30"/>
      <c r="N1486" s="30" t="s">
        <v>922</v>
      </c>
      <c r="O1486" s="30"/>
      <c r="P1486" s="30"/>
      <c r="Q1486" s="30"/>
      <c r="R1486" s="30"/>
      <c r="S1486" s="30"/>
      <c r="T1486" s="30"/>
      <c r="U1486" s="30"/>
      <c r="V1486" s="30"/>
      <c r="W1486" s="6">
        <v>24</v>
      </c>
      <c r="X1486" s="15">
        <v>90</v>
      </c>
      <c r="Y1486" s="31">
        <v>17</v>
      </c>
      <c r="Z1486" s="31"/>
      <c r="AC1486" t="str">
        <f t="shared" si="254"/>
        <v>La Bostonnais</v>
      </c>
      <c r="AD1486" t="str">
        <f t="shared" si="255"/>
        <v>MÉ</v>
      </c>
      <c r="AE1486" t="str">
        <f t="shared" si="253"/>
        <v>TRUE</v>
      </c>
      <c r="AG1486">
        <f t="shared" si="256"/>
        <v>24</v>
      </c>
      <c r="AH1486">
        <f t="shared" si="257"/>
        <v>90</v>
      </c>
      <c r="AI1486">
        <f t="shared" si="258"/>
        <v>17</v>
      </c>
      <c r="AJ1486" t="str">
        <f t="shared" si="259"/>
        <v>La Bostonnais</v>
      </c>
      <c r="AK1486">
        <f t="shared" si="260"/>
        <v>24996</v>
      </c>
      <c r="AL1486" t="str">
        <f t="shared" si="261"/>
        <v>2490017</v>
      </c>
      <c r="AN1486">
        <f t="shared" si="262"/>
        <v>13</v>
      </c>
      <c r="AO1486">
        <f t="shared" si="263"/>
        <v>2</v>
      </c>
    </row>
    <row r="1487" spans="1:41" x14ac:dyDescent="0.2">
      <c r="A1487" s="4"/>
      <c r="B1487" s="29"/>
      <c r="C1487" s="29"/>
      <c r="D1487" s="29"/>
      <c r="E1487" s="29"/>
      <c r="F1487" s="29"/>
      <c r="G1487" s="30" t="s">
        <v>1459</v>
      </c>
      <c r="H1487" s="30"/>
      <c r="I1487" s="30"/>
      <c r="J1487" s="30"/>
      <c r="K1487" s="30"/>
      <c r="L1487" s="30"/>
      <c r="M1487" s="30"/>
      <c r="N1487" s="30" t="s">
        <v>922</v>
      </c>
      <c r="O1487" s="30"/>
      <c r="P1487" s="30"/>
      <c r="Q1487" s="30"/>
      <c r="R1487" s="30"/>
      <c r="S1487" s="30"/>
      <c r="T1487" s="30"/>
      <c r="U1487" s="30"/>
      <c r="V1487" s="30"/>
      <c r="W1487" s="6">
        <v>24</v>
      </c>
      <c r="X1487" s="15">
        <v>78</v>
      </c>
      <c r="Y1487" s="47">
        <v>115</v>
      </c>
      <c r="Z1487" s="47"/>
      <c r="AC1487" t="str">
        <f t="shared" si="254"/>
        <v>La Conception</v>
      </c>
      <c r="AD1487" t="str">
        <f t="shared" si="255"/>
        <v>MÉ</v>
      </c>
      <c r="AE1487" t="str">
        <f t="shared" si="253"/>
        <v>TRUE</v>
      </c>
      <c r="AG1487">
        <f t="shared" si="256"/>
        <v>24</v>
      </c>
      <c r="AH1487">
        <f t="shared" si="257"/>
        <v>78</v>
      </c>
      <c r="AI1487">
        <f t="shared" si="258"/>
        <v>115</v>
      </c>
      <c r="AJ1487" t="str">
        <f t="shared" si="259"/>
        <v>La Conception</v>
      </c>
      <c r="AK1487">
        <f t="shared" si="260"/>
        <v>24996</v>
      </c>
      <c r="AL1487" t="str">
        <f t="shared" si="261"/>
        <v>2478115</v>
      </c>
      <c r="AN1487">
        <f t="shared" si="262"/>
        <v>13</v>
      </c>
      <c r="AO1487">
        <f t="shared" si="263"/>
        <v>2</v>
      </c>
    </row>
    <row r="1488" spans="1:41" x14ac:dyDescent="0.2">
      <c r="A1488" s="4"/>
      <c r="B1488" s="29"/>
      <c r="C1488" s="29"/>
      <c r="D1488" s="29"/>
      <c r="E1488" s="29"/>
      <c r="F1488" s="29"/>
      <c r="G1488" s="30" t="s">
        <v>1460</v>
      </c>
      <c r="H1488" s="30"/>
      <c r="I1488" s="30"/>
      <c r="J1488" s="30"/>
      <c r="K1488" s="30"/>
      <c r="L1488" s="30"/>
      <c r="M1488" s="30"/>
      <c r="N1488" s="30" t="s">
        <v>919</v>
      </c>
      <c r="O1488" s="30"/>
      <c r="P1488" s="30"/>
      <c r="Q1488" s="30"/>
      <c r="R1488" s="30"/>
      <c r="S1488" s="30"/>
      <c r="T1488" s="30"/>
      <c r="U1488" s="30"/>
      <c r="V1488" s="30"/>
      <c r="W1488" s="6">
        <v>24</v>
      </c>
      <c r="X1488" s="15">
        <v>19</v>
      </c>
      <c r="Y1488" s="31">
        <v>90</v>
      </c>
      <c r="Z1488" s="31"/>
      <c r="AC1488" t="str">
        <f t="shared" si="254"/>
        <v>La Durantaye</v>
      </c>
      <c r="AD1488" t="str">
        <f t="shared" si="255"/>
        <v>PE</v>
      </c>
      <c r="AE1488" t="str">
        <f t="shared" si="253"/>
        <v>TRUE</v>
      </c>
      <c r="AG1488">
        <f t="shared" si="256"/>
        <v>24</v>
      </c>
      <c r="AH1488">
        <f t="shared" si="257"/>
        <v>19</v>
      </c>
      <c r="AI1488">
        <f t="shared" si="258"/>
        <v>90</v>
      </c>
      <c r="AJ1488" t="str">
        <f t="shared" si="259"/>
        <v>La Durantaye</v>
      </c>
      <c r="AK1488">
        <f t="shared" si="260"/>
        <v>24996</v>
      </c>
      <c r="AL1488" t="str">
        <f t="shared" si="261"/>
        <v>2419090</v>
      </c>
      <c r="AN1488">
        <f t="shared" si="262"/>
        <v>12</v>
      </c>
      <c r="AO1488">
        <f t="shared" si="263"/>
        <v>2</v>
      </c>
    </row>
    <row r="1489" spans="1:41" x14ac:dyDescent="0.2">
      <c r="A1489" s="4"/>
      <c r="B1489" s="29"/>
      <c r="C1489" s="29"/>
      <c r="D1489" s="29"/>
      <c r="E1489" s="29"/>
      <c r="F1489" s="29"/>
      <c r="G1489" s="30" t="s">
        <v>1461</v>
      </c>
      <c r="H1489" s="30"/>
      <c r="I1489" s="30"/>
      <c r="J1489" s="30"/>
      <c r="K1489" s="30"/>
      <c r="L1489" s="30"/>
      <c r="M1489" s="30"/>
      <c r="N1489" s="30" t="s">
        <v>643</v>
      </c>
      <c r="O1489" s="30"/>
      <c r="P1489" s="30"/>
      <c r="Q1489" s="30"/>
      <c r="R1489" s="30"/>
      <c r="S1489" s="30"/>
      <c r="T1489" s="30"/>
      <c r="U1489" s="30"/>
      <c r="V1489" s="30"/>
      <c r="W1489" s="6">
        <v>24</v>
      </c>
      <c r="X1489" s="15">
        <v>29</v>
      </c>
      <c r="Y1489" s="31">
        <v>30</v>
      </c>
      <c r="Z1489" s="31"/>
      <c r="AC1489" t="str">
        <f t="shared" si="254"/>
        <v>La Guadeloupe</v>
      </c>
      <c r="AD1489" t="str">
        <f t="shared" si="255"/>
        <v>VL</v>
      </c>
      <c r="AE1489" t="str">
        <f t="shared" si="253"/>
        <v>TRUE</v>
      </c>
      <c r="AG1489">
        <f t="shared" si="256"/>
        <v>24</v>
      </c>
      <c r="AH1489">
        <f t="shared" si="257"/>
        <v>29</v>
      </c>
      <c r="AI1489">
        <f t="shared" si="258"/>
        <v>30</v>
      </c>
      <c r="AJ1489" t="str">
        <f t="shared" si="259"/>
        <v>La Guadeloupe</v>
      </c>
      <c r="AK1489">
        <f t="shared" si="260"/>
        <v>24996</v>
      </c>
      <c r="AL1489" t="str">
        <f t="shared" si="261"/>
        <v>2429030</v>
      </c>
      <c r="AN1489">
        <f t="shared" si="262"/>
        <v>13</v>
      </c>
      <c r="AO1489">
        <f t="shared" si="263"/>
        <v>2</v>
      </c>
    </row>
    <row r="1490" spans="1:41" x14ac:dyDescent="0.2">
      <c r="A1490" s="4"/>
      <c r="B1490" s="29"/>
      <c r="C1490" s="29"/>
      <c r="D1490" s="29"/>
      <c r="E1490" s="29"/>
      <c r="F1490" s="29"/>
      <c r="G1490" s="30" t="s">
        <v>1462</v>
      </c>
      <c r="H1490" s="30"/>
      <c r="I1490" s="30"/>
      <c r="J1490" s="30"/>
      <c r="K1490" s="30"/>
      <c r="L1490" s="30"/>
      <c r="M1490" s="30"/>
      <c r="N1490" s="30" t="s">
        <v>922</v>
      </c>
      <c r="O1490" s="30"/>
      <c r="P1490" s="30"/>
      <c r="Q1490" s="30"/>
      <c r="R1490" s="30"/>
      <c r="S1490" s="30"/>
      <c r="T1490" s="30"/>
      <c r="U1490" s="30"/>
      <c r="V1490" s="30"/>
      <c r="W1490" s="6">
        <v>24</v>
      </c>
      <c r="X1490" s="15">
        <v>79</v>
      </c>
      <c r="Y1490" s="31">
        <v>47</v>
      </c>
      <c r="Z1490" s="31"/>
      <c r="AC1490" t="str">
        <f t="shared" si="254"/>
        <v>La Macaza</v>
      </c>
      <c r="AD1490" t="str">
        <f t="shared" si="255"/>
        <v>MÉ</v>
      </c>
      <c r="AE1490" t="str">
        <f t="shared" si="253"/>
        <v>TRUE</v>
      </c>
      <c r="AG1490">
        <f t="shared" si="256"/>
        <v>24</v>
      </c>
      <c r="AH1490">
        <f t="shared" si="257"/>
        <v>79</v>
      </c>
      <c r="AI1490">
        <f t="shared" si="258"/>
        <v>47</v>
      </c>
      <c r="AJ1490" t="str">
        <f t="shared" si="259"/>
        <v>La Macaza</v>
      </c>
      <c r="AK1490">
        <f t="shared" si="260"/>
        <v>24996</v>
      </c>
      <c r="AL1490" t="str">
        <f t="shared" si="261"/>
        <v>2479047</v>
      </c>
      <c r="AN1490">
        <f t="shared" si="262"/>
        <v>9</v>
      </c>
      <c r="AO1490">
        <f t="shared" si="263"/>
        <v>2</v>
      </c>
    </row>
    <row r="1491" spans="1:41" x14ac:dyDescent="0.2">
      <c r="A1491" s="4"/>
      <c r="B1491" s="29"/>
      <c r="C1491" s="29"/>
      <c r="D1491" s="29"/>
      <c r="E1491" s="29"/>
      <c r="F1491" s="29"/>
      <c r="G1491" s="30" t="s">
        <v>1463</v>
      </c>
      <c r="H1491" s="30"/>
      <c r="I1491" s="30"/>
      <c r="J1491" s="30"/>
      <c r="K1491" s="30"/>
      <c r="L1491" s="30"/>
      <c r="M1491" s="30"/>
      <c r="N1491" s="30" t="s">
        <v>922</v>
      </c>
      <c r="O1491" s="30"/>
      <c r="P1491" s="30"/>
      <c r="Q1491" s="30"/>
      <c r="R1491" s="30"/>
      <c r="S1491" s="30"/>
      <c r="T1491" s="30"/>
      <c r="U1491" s="30"/>
      <c r="V1491" s="30"/>
      <c r="W1491" s="6">
        <v>24</v>
      </c>
      <c r="X1491" s="7">
        <v>4</v>
      </c>
      <c r="Y1491" s="31">
        <v>30</v>
      </c>
      <c r="Z1491" s="31"/>
      <c r="AC1491" t="str">
        <f t="shared" si="254"/>
        <v>La Martre</v>
      </c>
      <c r="AD1491" t="str">
        <f t="shared" si="255"/>
        <v>MÉ</v>
      </c>
      <c r="AE1491" t="str">
        <f t="shared" si="253"/>
        <v>TRUE</v>
      </c>
      <c r="AG1491">
        <f t="shared" si="256"/>
        <v>24</v>
      </c>
      <c r="AH1491">
        <f t="shared" si="257"/>
        <v>4</v>
      </c>
      <c r="AI1491">
        <f t="shared" si="258"/>
        <v>30</v>
      </c>
      <c r="AJ1491" t="str">
        <f t="shared" si="259"/>
        <v>La Martre</v>
      </c>
      <c r="AK1491">
        <f t="shared" si="260"/>
        <v>24996</v>
      </c>
      <c r="AL1491" t="str">
        <f t="shared" si="261"/>
        <v>2404030</v>
      </c>
      <c r="AN1491">
        <f t="shared" si="262"/>
        <v>9</v>
      </c>
      <c r="AO1491">
        <f t="shared" si="263"/>
        <v>2</v>
      </c>
    </row>
    <row r="1492" spans="1:41" x14ac:dyDescent="0.2">
      <c r="A1492" s="4"/>
      <c r="B1492" s="29"/>
      <c r="C1492" s="29"/>
      <c r="D1492" s="29"/>
      <c r="E1492" s="29"/>
      <c r="F1492" s="29"/>
      <c r="G1492" s="30" t="s">
        <v>1464</v>
      </c>
      <c r="H1492" s="30"/>
      <c r="I1492" s="30"/>
      <c r="J1492" s="30"/>
      <c r="K1492" s="30"/>
      <c r="L1492" s="30"/>
      <c r="M1492" s="30"/>
      <c r="N1492" s="30" t="s">
        <v>922</v>
      </c>
      <c r="O1492" s="30"/>
      <c r="P1492" s="30"/>
      <c r="Q1492" s="30"/>
      <c r="R1492" s="30"/>
      <c r="S1492" s="30"/>
      <c r="T1492" s="30"/>
      <c r="U1492" s="30"/>
      <c r="V1492" s="30"/>
      <c r="W1492" s="6">
        <v>24</v>
      </c>
      <c r="X1492" s="15">
        <v>78</v>
      </c>
      <c r="Y1492" s="47">
        <v>130</v>
      </c>
      <c r="Z1492" s="47"/>
      <c r="AC1492" t="str">
        <f t="shared" si="254"/>
        <v>La Minerve</v>
      </c>
      <c r="AD1492" t="str">
        <f t="shared" si="255"/>
        <v>MÉ</v>
      </c>
      <c r="AE1492" t="str">
        <f t="shared" si="253"/>
        <v>TRUE</v>
      </c>
      <c r="AG1492">
        <f t="shared" si="256"/>
        <v>24</v>
      </c>
      <c r="AH1492">
        <f t="shared" si="257"/>
        <v>78</v>
      </c>
      <c r="AI1492">
        <f t="shared" si="258"/>
        <v>130</v>
      </c>
      <c r="AJ1492" t="str">
        <f t="shared" si="259"/>
        <v>La Minerve</v>
      </c>
      <c r="AK1492">
        <f t="shared" si="260"/>
        <v>24996</v>
      </c>
      <c r="AL1492" t="str">
        <f t="shared" si="261"/>
        <v>2478130</v>
      </c>
      <c r="AN1492">
        <f t="shared" si="262"/>
        <v>10</v>
      </c>
      <c r="AO1492">
        <f t="shared" si="263"/>
        <v>2</v>
      </c>
    </row>
    <row r="1493" spans="1:41" x14ac:dyDescent="0.2">
      <c r="A1493" s="4"/>
      <c r="B1493" s="29"/>
      <c r="C1493" s="29"/>
      <c r="D1493" s="29"/>
      <c r="E1493" s="29"/>
      <c r="F1493" s="29"/>
      <c r="G1493" s="30" t="s">
        <v>1465</v>
      </c>
      <c r="H1493" s="30"/>
      <c r="I1493" s="30"/>
      <c r="J1493" s="30"/>
      <c r="K1493" s="30"/>
      <c r="L1493" s="30"/>
      <c r="M1493" s="30"/>
      <c r="N1493" s="30" t="s">
        <v>922</v>
      </c>
      <c r="O1493" s="30"/>
      <c r="P1493" s="30"/>
      <c r="Q1493" s="30"/>
      <c r="R1493" s="30"/>
      <c r="S1493" s="30"/>
      <c r="T1493" s="30"/>
      <c r="U1493" s="30"/>
      <c r="V1493" s="30"/>
      <c r="W1493" s="6">
        <v>24</v>
      </c>
      <c r="X1493" s="15">
        <v>41</v>
      </c>
      <c r="Y1493" s="31">
        <v>27</v>
      </c>
      <c r="Z1493" s="31"/>
      <c r="AC1493" t="str">
        <f t="shared" si="254"/>
        <v>La Patrie</v>
      </c>
      <c r="AD1493" t="str">
        <f t="shared" si="255"/>
        <v>MÉ</v>
      </c>
      <c r="AE1493" t="str">
        <f t="shared" si="253"/>
        <v>TRUE</v>
      </c>
      <c r="AG1493">
        <f t="shared" si="256"/>
        <v>24</v>
      </c>
      <c r="AH1493">
        <f t="shared" si="257"/>
        <v>41</v>
      </c>
      <c r="AI1493">
        <f t="shared" si="258"/>
        <v>27</v>
      </c>
      <c r="AJ1493" t="str">
        <f t="shared" si="259"/>
        <v>La Patrie</v>
      </c>
      <c r="AK1493">
        <f t="shared" si="260"/>
        <v>24996</v>
      </c>
      <c r="AL1493" t="str">
        <f t="shared" si="261"/>
        <v>2441027</v>
      </c>
      <c r="AN1493">
        <f t="shared" si="262"/>
        <v>9</v>
      </c>
      <c r="AO1493">
        <f t="shared" si="263"/>
        <v>2</v>
      </c>
    </row>
    <row r="1494" spans="1:41" x14ac:dyDescent="0.2">
      <c r="A1494" s="4"/>
      <c r="B1494" s="29"/>
      <c r="C1494" s="29"/>
      <c r="D1494" s="29"/>
      <c r="E1494" s="29"/>
      <c r="F1494" s="29"/>
      <c r="G1494" s="30" t="s">
        <v>1466</v>
      </c>
      <c r="H1494" s="30"/>
      <c r="I1494" s="30"/>
      <c r="J1494" s="30"/>
      <c r="K1494" s="30"/>
      <c r="L1494" s="30"/>
      <c r="M1494" s="30"/>
      <c r="N1494" s="30" t="s">
        <v>922</v>
      </c>
      <c r="O1494" s="30"/>
      <c r="P1494" s="30"/>
      <c r="Q1494" s="30"/>
      <c r="R1494" s="30"/>
      <c r="S1494" s="30"/>
      <c r="T1494" s="30"/>
      <c r="U1494" s="30"/>
      <c r="V1494" s="30"/>
      <c r="W1494" s="6">
        <v>24</v>
      </c>
      <c r="X1494" s="15">
        <v>87</v>
      </c>
      <c r="Y1494" s="31">
        <v>80</v>
      </c>
      <c r="Z1494" s="31"/>
      <c r="AC1494" t="str">
        <f t="shared" si="254"/>
        <v>La Reine</v>
      </c>
      <c r="AD1494" t="str">
        <f t="shared" si="255"/>
        <v>MÉ</v>
      </c>
      <c r="AE1494" t="str">
        <f t="shared" si="253"/>
        <v>TRUE</v>
      </c>
      <c r="AG1494">
        <f t="shared" si="256"/>
        <v>24</v>
      </c>
      <c r="AH1494">
        <f t="shared" si="257"/>
        <v>87</v>
      </c>
      <c r="AI1494">
        <f t="shared" si="258"/>
        <v>80</v>
      </c>
      <c r="AJ1494" t="str">
        <f t="shared" si="259"/>
        <v>La Reine</v>
      </c>
      <c r="AK1494">
        <f t="shared" si="260"/>
        <v>24996</v>
      </c>
      <c r="AL1494" t="str">
        <f t="shared" si="261"/>
        <v>2487080</v>
      </c>
      <c r="AN1494">
        <f t="shared" si="262"/>
        <v>8</v>
      </c>
      <c r="AO1494">
        <f t="shared" si="263"/>
        <v>2</v>
      </c>
    </row>
    <row r="1495" spans="1:41" x14ac:dyDescent="0.2">
      <c r="A1495" s="4"/>
      <c r="B1495" s="29"/>
      <c r="C1495" s="29"/>
      <c r="D1495" s="29"/>
      <c r="E1495" s="29"/>
      <c r="F1495" s="29"/>
      <c r="G1495" s="30" t="s">
        <v>1467</v>
      </c>
      <c r="H1495" s="30"/>
      <c r="I1495" s="30"/>
      <c r="J1495" s="30"/>
      <c r="K1495" s="30"/>
      <c r="L1495" s="30"/>
      <c r="M1495" s="30"/>
      <c r="N1495" s="51" t="s">
        <v>887</v>
      </c>
      <c r="O1495" s="51"/>
      <c r="P1495" s="51"/>
      <c r="Q1495" s="51"/>
      <c r="R1495" s="51"/>
      <c r="S1495" s="51"/>
      <c r="T1495" s="51"/>
      <c r="U1495" s="51"/>
      <c r="V1495" s="51"/>
      <c r="W1495" s="6">
        <v>24</v>
      </c>
      <c r="X1495" s="15">
        <v>87</v>
      </c>
      <c r="Y1495" s="31">
        <v>90</v>
      </c>
      <c r="Z1495" s="31"/>
      <c r="AC1495" t="str">
        <f t="shared" si="254"/>
        <v>La Sarre</v>
      </c>
      <c r="AD1495" t="str">
        <f t="shared" si="255"/>
        <v>V</v>
      </c>
      <c r="AE1495" t="str">
        <f t="shared" si="253"/>
        <v>TRUE</v>
      </c>
      <c r="AG1495">
        <f t="shared" si="256"/>
        <v>24</v>
      </c>
      <c r="AH1495">
        <f t="shared" si="257"/>
        <v>87</v>
      </c>
      <c r="AI1495">
        <f t="shared" si="258"/>
        <v>90</v>
      </c>
      <c r="AJ1495" t="str">
        <f t="shared" si="259"/>
        <v>La Sarre</v>
      </c>
      <c r="AK1495">
        <f t="shared" si="260"/>
        <v>24996</v>
      </c>
      <c r="AL1495" t="str">
        <f t="shared" si="261"/>
        <v>2487090</v>
      </c>
      <c r="AN1495">
        <f t="shared" si="262"/>
        <v>8</v>
      </c>
      <c r="AO1495">
        <f t="shared" si="263"/>
        <v>1</v>
      </c>
    </row>
    <row r="1496" spans="1:41" x14ac:dyDescent="0.2">
      <c r="A1496" s="4"/>
      <c r="B1496" s="29"/>
      <c r="C1496" s="29"/>
      <c r="D1496" s="29"/>
      <c r="E1496" s="29"/>
      <c r="F1496" s="29"/>
      <c r="G1496" s="30" t="s">
        <v>1468</v>
      </c>
      <c r="H1496" s="30"/>
      <c r="I1496" s="30"/>
      <c r="J1496" s="30"/>
      <c r="K1496" s="30"/>
      <c r="L1496" s="30"/>
      <c r="M1496" s="30"/>
      <c r="N1496" s="30" t="s">
        <v>922</v>
      </c>
      <c r="O1496" s="30"/>
      <c r="P1496" s="30"/>
      <c r="Q1496" s="30"/>
      <c r="R1496" s="30"/>
      <c r="S1496" s="30"/>
      <c r="T1496" s="30"/>
      <c r="U1496" s="30"/>
      <c r="V1496" s="30"/>
      <c r="W1496" s="6">
        <v>24</v>
      </c>
      <c r="X1496" s="15">
        <v>52</v>
      </c>
      <c r="Y1496" s="31">
        <v>50</v>
      </c>
      <c r="Z1496" s="31"/>
      <c r="AC1496" t="str">
        <f t="shared" si="254"/>
        <v>La  Visitation-de-l’Île-Dupas</v>
      </c>
      <c r="AD1496" t="str">
        <f t="shared" si="255"/>
        <v>MÉ</v>
      </c>
      <c r="AE1496" t="str">
        <f t="shared" si="253"/>
        <v>TRUE</v>
      </c>
      <c r="AG1496">
        <f t="shared" si="256"/>
        <v>24</v>
      </c>
      <c r="AH1496">
        <f t="shared" si="257"/>
        <v>52</v>
      </c>
      <c r="AI1496">
        <f t="shared" si="258"/>
        <v>50</v>
      </c>
      <c r="AJ1496" t="str">
        <f t="shared" si="259"/>
        <v>La  Visitation-de-l’Île-Dupas</v>
      </c>
      <c r="AK1496">
        <f t="shared" si="260"/>
        <v>24996</v>
      </c>
      <c r="AL1496" t="str">
        <f t="shared" si="261"/>
        <v>2452050</v>
      </c>
      <c r="AN1496">
        <f t="shared" si="262"/>
        <v>29</v>
      </c>
      <c r="AO1496">
        <f t="shared" si="263"/>
        <v>2</v>
      </c>
    </row>
    <row r="1497" spans="1:41" x14ac:dyDescent="0.2">
      <c r="A1497" s="4"/>
      <c r="B1497" s="29"/>
      <c r="C1497" s="29"/>
      <c r="D1497" s="29"/>
      <c r="E1497" s="29"/>
      <c r="F1497" s="29"/>
      <c r="G1497" s="30" t="s">
        <v>1469</v>
      </c>
      <c r="H1497" s="30"/>
      <c r="I1497" s="30"/>
      <c r="J1497" s="30"/>
      <c r="K1497" s="30"/>
      <c r="L1497" s="30"/>
      <c r="M1497" s="30"/>
      <c r="N1497" s="30" t="s">
        <v>922</v>
      </c>
      <c r="O1497" s="30"/>
      <c r="P1497" s="30"/>
      <c r="Q1497" s="30"/>
      <c r="R1497" s="30"/>
      <c r="S1497" s="30"/>
      <c r="T1497" s="30"/>
      <c r="U1497" s="30"/>
      <c r="V1497" s="30"/>
      <c r="W1497" s="6">
        <v>24</v>
      </c>
      <c r="X1497" s="15">
        <v>50</v>
      </c>
      <c r="Y1497" s="31">
        <v>85</v>
      </c>
      <c r="Z1497" s="31"/>
      <c r="AC1497" t="str">
        <f t="shared" si="254"/>
        <v>La  Visitation-de-Yamaska</v>
      </c>
      <c r="AD1497" t="str">
        <f t="shared" si="255"/>
        <v>MÉ</v>
      </c>
      <c r="AE1497" t="str">
        <f t="shared" si="253"/>
        <v>TRUE</v>
      </c>
      <c r="AG1497">
        <f t="shared" si="256"/>
        <v>24</v>
      </c>
      <c r="AH1497">
        <f t="shared" si="257"/>
        <v>50</v>
      </c>
      <c r="AI1497">
        <f t="shared" si="258"/>
        <v>85</v>
      </c>
      <c r="AJ1497" t="str">
        <f t="shared" si="259"/>
        <v>La  Visitation-de-Yamaska</v>
      </c>
      <c r="AK1497">
        <f t="shared" si="260"/>
        <v>24996</v>
      </c>
      <c r="AL1497" t="str">
        <f t="shared" si="261"/>
        <v>2450085</v>
      </c>
      <c r="AN1497">
        <f t="shared" si="262"/>
        <v>25</v>
      </c>
      <c r="AO1497">
        <f t="shared" si="263"/>
        <v>2</v>
      </c>
    </row>
    <row r="1498" spans="1:41" x14ac:dyDescent="0.2">
      <c r="A1498" s="4"/>
      <c r="B1498" s="29"/>
      <c r="C1498" s="29"/>
      <c r="D1498" s="29"/>
      <c r="E1498" s="29"/>
      <c r="F1498" s="29"/>
      <c r="G1498" s="30" t="s">
        <v>1470</v>
      </c>
      <c r="H1498" s="30"/>
      <c r="I1498" s="30"/>
      <c r="J1498" s="30"/>
      <c r="K1498" s="30"/>
      <c r="L1498" s="30"/>
      <c r="M1498" s="30"/>
      <c r="N1498" s="30" t="s">
        <v>919</v>
      </c>
      <c r="O1498" s="30"/>
      <c r="P1498" s="30"/>
      <c r="Q1498" s="30"/>
      <c r="R1498" s="30"/>
      <c r="S1498" s="30"/>
      <c r="T1498" s="30"/>
      <c r="U1498" s="30"/>
      <c r="V1498" s="30"/>
      <c r="W1498" s="6">
        <v>24</v>
      </c>
      <c r="X1498" s="15">
        <v>35</v>
      </c>
      <c r="Y1498" s="31">
        <v>10</v>
      </c>
      <c r="Z1498" s="31"/>
      <c r="AC1498" t="str">
        <f t="shared" si="254"/>
        <v>Lac-aux-Sables</v>
      </c>
      <c r="AD1498" t="str">
        <f t="shared" si="255"/>
        <v>PE</v>
      </c>
      <c r="AE1498" t="str">
        <f t="shared" si="253"/>
        <v>TRUE</v>
      </c>
      <c r="AG1498">
        <f t="shared" si="256"/>
        <v>24</v>
      </c>
      <c r="AH1498">
        <f t="shared" si="257"/>
        <v>35</v>
      </c>
      <c r="AI1498">
        <f t="shared" si="258"/>
        <v>10</v>
      </c>
      <c r="AJ1498" t="str">
        <f t="shared" si="259"/>
        <v>Lac-aux-Sables</v>
      </c>
      <c r="AK1498">
        <f t="shared" si="260"/>
        <v>24996</v>
      </c>
      <c r="AL1498" t="str">
        <f t="shared" si="261"/>
        <v>2435010</v>
      </c>
      <c r="AN1498">
        <f t="shared" si="262"/>
        <v>14</v>
      </c>
      <c r="AO1498">
        <f t="shared" si="263"/>
        <v>2</v>
      </c>
    </row>
    <row r="1499" spans="1:41" x14ac:dyDescent="0.2">
      <c r="A1499" s="4"/>
      <c r="B1499" s="29"/>
      <c r="C1499" s="29"/>
      <c r="D1499" s="29"/>
      <c r="E1499" s="29"/>
      <c r="F1499" s="29"/>
      <c r="G1499" s="30" t="s">
        <v>1471</v>
      </c>
      <c r="H1499" s="30"/>
      <c r="I1499" s="30"/>
      <c r="J1499" s="30"/>
      <c r="K1499" s="30"/>
      <c r="L1499" s="30"/>
      <c r="M1499" s="30"/>
      <c r="N1499" s="30" t="s">
        <v>1183</v>
      </c>
      <c r="O1499" s="30"/>
      <c r="P1499" s="30"/>
      <c r="Q1499" s="30"/>
      <c r="R1499" s="30"/>
      <c r="S1499" s="30"/>
      <c r="T1499" s="30"/>
      <c r="U1499" s="30"/>
      <c r="V1499" s="30"/>
      <c r="W1499" s="6">
        <v>24</v>
      </c>
      <c r="X1499" s="15">
        <v>88</v>
      </c>
      <c r="Y1499" s="47">
        <v>904</v>
      </c>
      <c r="Z1499" s="47"/>
      <c r="AC1499" t="str">
        <f t="shared" si="254"/>
        <v>Lac-Chicobi</v>
      </c>
      <c r="AD1499" t="str">
        <f t="shared" si="255"/>
        <v>NO</v>
      </c>
      <c r="AE1499" t="str">
        <f t="shared" si="253"/>
        <v>TRUE</v>
      </c>
      <c r="AG1499">
        <f t="shared" si="256"/>
        <v>24</v>
      </c>
      <c r="AH1499">
        <f t="shared" si="257"/>
        <v>88</v>
      </c>
      <c r="AI1499">
        <f t="shared" si="258"/>
        <v>904</v>
      </c>
      <c r="AJ1499" t="str">
        <f t="shared" si="259"/>
        <v>Lac-Chicobi</v>
      </c>
      <c r="AK1499">
        <f t="shared" si="260"/>
        <v>24996</v>
      </c>
      <c r="AL1499" t="str">
        <f t="shared" si="261"/>
        <v>2488904</v>
      </c>
      <c r="AN1499">
        <f t="shared" si="262"/>
        <v>11</v>
      </c>
      <c r="AO1499">
        <f t="shared" si="263"/>
        <v>2</v>
      </c>
    </row>
    <row r="1500" spans="1:41" x14ac:dyDescent="0.2">
      <c r="A1500" s="4"/>
      <c r="B1500" s="29"/>
      <c r="C1500" s="29"/>
      <c r="D1500" s="29"/>
      <c r="E1500" s="29"/>
      <c r="F1500" s="29"/>
      <c r="G1500" s="30" t="s">
        <v>1472</v>
      </c>
      <c r="H1500" s="30"/>
      <c r="I1500" s="30"/>
      <c r="J1500" s="30"/>
      <c r="K1500" s="30"/>
      <c r="L1500" s="30"/>
      <c r="M1500" s="30"/>
      <c r="N1500" s="30" t="s">
        <v>922</v>
      </c>
      <c r="O1500" s="30"/>
      <c r="P1500" s="30"/>
      <c r="Q1500" s="30"/>
      <c r="R1500" s="30"/>
      <c r="S1500" s="30"/>
      <c r="T1500" s="30"/>
      <c r="U1500" s="30"/>
      <c r="V1500" s="30"/>
      <c r="W1500" s="6">
        <v>24</v>
      </c>
      <c r="X1500" s="15">
        <v>13</v>
      </c>
      <c r="Y1500" s="31">
        <v>60</v>
      </c>
      <c r="Z1500" s="31"/>
      <c r="AC1500" t="str">
        <f t="shared" si="254"/>
        <v>Lac-des-Aigles</v>
      </c>
      <c r="AD1500" t="str">
        <f t="shared" si="255"/>
        <v>MÉ</v>
      </c>
      <c r="AE1500" t="str">
        <f t="shared" si="253"/>
        <v>TRUE</v>
      </c>
      <c r="AG1500">
        <f t="shared" si="256"/>
        <v>24</v>
      </c>
      <c r="AH1500">
        <f t="shared" si="257"/>
        <v>13</v>
      </c>
      <c r="AI1500">
        <f t="shared" si="258"/>
        <v>60</v>
      </c>
      <c r="AJ1500" t="str">
        <f t="shared" si="259"/>
        <v>Lac-des-Aigles</v>
      </c>
      <c r="AK1500">
        <f t="shared" si="260"/>
        <v>24996</v>
      </c>
      <c r="AL1500" t="str">
        <f t="shared" si="261"/>
        <v>2413060</v>
      </c>
      <c r="AN1500">
        <f t="shared" si="262"/>
        <v>14</v>
      </c>
      <c r="AO1500">
        <f t="shared" si="263"/>
        <v>2</v>
      </c>
    </row>
    <row r="1501" spans="1:41" x14ac:dyDescent="0.2">
      <c r="A1501" s="4"/>
      <c r="B1501" s="29"/>
      <c r="C1501" s="29"/>
      <c r="D1501" s="29"/>
      <c r="E1501" s="29"/>
      <c r="F1501" s="29"/>
      <c r="G1501" s="30" t="s">
        <v>1473</v>
      </c>
      <c r="H1501" s="30"/>
      <c r="I1501" s="30"/>
      <c r="J1501" s="30"/>
      <c r="K1501" s="30"/>
      <c r="L1501" s="30"/>
      <c r="M1501" s="30"/>
      <c r="N1501" s="30" t="s">
        <v>922</v>
      </c>
      <c r="O1501" s="30"/>
      <c r="P1501" s="30"/>
      <c r="Q1501" s="30"/>
      <c r="R1501" s="30"/>
      <c r="S1501" s="30"/>
      <c r="T1501" s="30"/>
      <c r="U1501" s="30"/>
      <c r="V1501" s="30"/>
      <c r="W1501" s="6">
        <v>24</v>
      </c>
      <c r="X1501" s="15">
        <v>77</v>
      </c>
      <c r="Y1501" s="31">
        <v>55</v>
      </c>
      <c r="Z1501" s="31"/>
      <c r="AC1501" t="str">
        <f t="shared" si="254"/>
        <v>Lac-des-Seize-Îles</v>
      </c>
      <c r="AD1501" t="str">
        <f t="shared" si="255"/>
        <v>MÉ</v>
      </c>
      <c r="AE1501" t="str">
        <f t="shared" si="253"/>
        <v>TRUE</v>
      </c>
      <c r="AG1501">
        <f t="shared" si="256"/>
        <v>24</v>
      </c>
      <c r="AH1501">
        <f t="shared" si="257"/>
        <v>77</v>
      </c>
      <c r="AI1501">
        <f t="shared" si="258"/>
        <v>55</v>
      </c>
      <c r="AJ1501" t="str">
        <f t="shared" si="259"/>
        <v>Lac-des-Seize-Îles</v>
      </c>
      <c r="AK1501">
        <f t="shared" si="260"/>
        <v>24996</v>
      </c>
      <c r="AL1501" t="str">
        <f t="shared" si="261"/>
        <v>2477055</v>
      </c>
      <c r="AN1501">
        <f t="shared" si="262"/>
        <v>18</v>
      </c>
      <c r="AO1501">
        <f t="shared" si="263"/>
        <v>2</v>
      </c>
    </row>
    <row r="1502" spans="1:41" x14ac:dyDescent="0.2">
      <c r="A1502" s="11" t="s">
        <v>0</v>
      </c>
      <c r="B1502" s="33" t="s">
        <v>1</v>
      </c>
      <c r="C1502" s="33"/>
      <c r="D1502" s="33"/>
      <c r="E1502" s="33"/>
      <c r="F1502" s="33"/>
      <c r="G1502" s="33" t="s">
        <v>2</v>
      </c>
      <c r="H1502" s="33"/>
      <c r="I1502" s="33"/>
      <c r="J1502" s="33"/>
      <c r="K1502" s="33"/>
      <c r="L1502" s="33"/>
      <c r="M1502" s="33"/>
      <c r="N1502" s="33"/>
      <c r="O1502" s="33" t="s">
        <v>3</v>
      </c>
      <c r="P1502" s="33"/>
      <c r="Q1502" s="33"/>
      <c r="R1502" s="33"/>
      <c r="S1502" s="33"/>
      <c r="T1502" s="33"/>
      <c r="U1502" s="33"/>
      <c r="V1502" s="33"/>
      <c r="W1502" s="11" t="s">
        <v>4</v>
      </c>
      <c r="X1502" s="12" t="s">
        <v>5</v>
      </c>
      <c r="Y1502" s="33" t="s">
        <v>6</v>
      </c>
      <c r="Z1502" s="33"/>
      <c r="AC1502" t="str">
        <f t="shared" si="254"/>
        <v>CSD component name</v>
      </c>
      <c r="AD1502" t="str">
        <f t="shared" si="255"/>
        <v>CSD TYPE</v>
      </c>
      <c r="AE1502" t="str">
        <f t="shared" si="253"/>
        <v>FALSE</v>
      </c>
      <c r="AG1502" t="str">
        <f t="shared" si="256"/>
        <v/>
      </c>
      <c r="AH1502" t="str">
        <f t="shared" si="257"/>
        <v/>
      </c>
      <c r="AI1502" t="str">
        <f t="shared" si="258"/>
        <v/>
      </c>
      <c r="AJ1502" t="str">
        <f t="shared" si="259"/>
        <v/>
      </c>
      <c r="AK1502">
        <f t="shared" si="260"/>
        <v>24996</v>
      </c>
      <c r="AL1502" t="str">
        <f t="shared" si="261"/>
        <v/>
      </c>
      <c r="AN1502">
        <f t="shared" si="262"/>
        <v>18</v>
      </c>
      <c r="AO1502" t="str">
        <f t="shared" si="263"/>
        <v/>
      </c>
    </row>
    <row r="1503" spans="1:41" x14ac:dyDescent="0.2">
      <c r="A1503" s="3" t="s">
        <v>943</v>
      </c>
      <c r="B1503" s="43"/>
      <c r="C1503" s="43"/>
      <c r="D1503" s="43"/>
      <c r="E1503" s="43"/>
      <c r="F1503" s="43"/>
      <c r="G1503" s="52" t="s">
        <v>1474</v>
      </c>
      <c r="H1503" s="52"/>
      <c r="I1503" s="52"/>
      <c r="J1503" s="52"/>
      <c r="K1503" s="52"/>
      <c r="L1503" s="52"/>
      <c r="M1503" s="52"/>
      <c r="N1503" s="52"/>
      <c r="O1503" s="52" t="s">
        <v>922</v>
      </c>
      <c r="P1503" s="52"/>
      <c r="Q1503" s="52"/>
      <c r="R1503" s="52"/>
      <c r="S1503" s="52"/>
      <c r="T1503" s="52"/>
      <c r="U1503" s="52"/>
      <c r="V1503" s="52"/>
      <c r="W1503" s="13">
        <v>24</v>
      </c>
      <c r="X1503" s="21">
        <v>79</v>
      </c>
      <c r="Y1503" s="55">
        <v>15</v>
      </c>
      <c r="Z1503" s="55"/>
      <c r="AC1503" t="str">
        <f t="shared" si="254"/>
        <v>Lac-du-Cerf</v>
      </c>
      <c r="AD1503" t="str">
        <f t="shared" si="255"/>
        <v>MÉ</v>
      </c>
      <c r="AE1503" t="str">
        <f t="shared" si="253"/>
        <v>TRUE</v>
      </c>
      <c r="AG1503">
        <f t="shared" si="256"/>
        <v>24</v>
      </c>
      <c r="AH1503">
        <f t="shared" si="257"/>
        <v>79</v>
      </c>
      <c r="AI1503">
        <f t="shared" si="258"/>
        <v>15</v>
      </c>
      <c r="AJ1503" t="str">
        <f t="shared" si="259"/>
        <v>Lac-du-Cerf</v>
      </c>
      <c r="AK1503">
        <f t="shared" si="260"/>
        <v>24996</v>
      </c>
      <c r="AL1503" t="str">
        <f t="shared" si="261"/>
        <v>2479015</v>
      </c>
      <c r="AN1503">
        <f t="shared" si="262"/>
        <v>11</v>
      </c>
      <c r="AO1503">
        <f t="shared" si="263"/>
        <v>2</v>
      </c>
    </row>
    <row r="1504" spans="1:41" x14ac:dyDescent="0.2">
      <c r="A1504" s="4"/>
      <c r="B1504" s="29"/>
      <c r="C1504" s="29"/>
      <c r="D1504" s="29"/>
      <c r="E1504" s="29"/>
      <c r="F1504" s="29"/>
      <c r="G1504" s="30" t="s">
        <v>1475</v>
      </c>
      <c r="H1504" s="30"/>
      <c r="I1504" s="30"/>
      <c r="J1504" s="30"/>
      <c r="K1504" s="30"/>
      <c r="L1504" s="30"/>
      <c r="M1504" s="30"/>
      <c r="N1504" s="30"/>
      <c r="O1504" s="30" t="s">
        <v>922</v>
      </c>
      <c r="P1504" s="30"/>
      <c r="Q1504" s="30"/>
      <c r="R1504" s="30"/>
      <c r="S1504" s="30"/>
      <c r="T1504" s="30"/>
      <c r="U1504" s="30"/>
      <c r="V1504" s="30"/>
      <c r="W1504" s="6">
        <v>24</v>
      </c>
      <c r="X1504" s="15">
        <v>28</v>
      </c>
      <c r="Y1504" s="31">
        <v>53</v>
      </c>
      <c r="Z1504" s="31"/>
      <c r="AC1504" t="str">
        <f t="shared" si="254"/>
        <v>Lac-Etchemin</v>
      </c>
      <c r="AD1504" t="str">
        <f t="shared" si="255"/>
        <v>MÉ</v>
      </c>
      <c r="AE1504" t="str">
        <f t="shared" si="253"/>
        <v>TRUE</v>
      </c>
      <c r="AG1504">
        <f t="shared" si="256"/>
        <v>24</v>
      </c>
      <c r="AH1504">
        <f t="shared" si="257"/>
        <v>28</v>
      </c>
      <c r="AI1504">
        <f t="shared" si="258"/>
        <v>53</v>
      </c>
      <c r="AJ1504" t="str">
        <f t="shared" si="259"/>
        <v>Lac-Etchemin</v>
      </c>
      <c r="AK1504">
        <f t="shared" si="260"/>
        <v>24996</v>
      </c>
      <c r="AL1504" t="str">
        <f t="shared" si="261"/>
        <v>2428053</v>
      </c>
      <c r="AN1504">
        <f t="shared" si="262"/>
        <v>12</v>
      </c>
      <c r="AO1504">
        <f t="shared" si="263"/>
        <v>2</v>
      </c>
    </row>
    <row r="1505" spans="1:41" x14ac:dyDescent="0.2">
      <c r="A1505" s="4"/>
      <c r="B1505" s="29"/>
      <c r="C1505" s="29"/>
      <c r="D1505" s="29"/>
      <c r="E1505" s="29"/>
      <c r="F1505" s="29"/>
      <c r="G1505" s="30" t="s">
        <v>1476</v>
      </c>
      <c r="H1505" s="30"/>
      <c r="I1505" s="30"/>
      <c r="J1505" s="30"/>
      <c r="K1505" s="30"/>
      <c r="L1505" s="30"/>
      <c r="M1505" s="30"/>
      <c r="N1505" s="30"/>
      <c r="O1505" s="30" t="s">
        <v>922</v>
      </c>
      <c r="P1505" s="30"/>
      <c r="Q1505" s="30"/>
      <c r="R1505" s="30"/>
      <c r="S1505" s="30"/>
      <c r="T1505" s="30"/>
      <c r="U1505" s="30"/>
      <c r="V1505" s="30"/>
      <c r="W1505" s="6">
        <v>24</v>
      </c>
      <c r="X1505" s="15">
        <v>56</v>
      </c>
      <c r="Y1505" s="31">
        <v>23</v>
      </c>
      <c r="Z1505" s="31"/>
      <c r="AC1505" t="str">
        <f t="shared" si="254"/>
        <v>Lacolle</v>
      </c>
      <c r="AD1505" t="str">
        <f t="shared" si="255"/>
        <v>MÉ</v>
      </c>
      <c r="AE1505" t="str">
        <f t="shared" si="253"/>
        <v>TRUE</v>
      </c>
      <c r="AG1505">
        <f t="shared" si="256"/>
        <v>24</v>
      </c>
      <c r="AH1505">
        <f t="shared" si="257"/>
        <v>56</v>
      </c>
      <c r="AI1505">
        <f t="shared" si="258"/>
        <v>23</v>
      </c>
      <c r="AJ1505" t="str">
        <f t="shared" si="259"/>
        <v>Lacolle</v>
      </c>
      <c r="AK1505">
        <f t="shared" si="260"/>
        <v>24996</v>
      </c>
      <c r="AL1505" t="str">
        <f t="shared" si="261"/>
        <v>2456023</v>
      </c>
      <c r="AN1505">
        <f t="shared" si="262"/>
        <v>7</v>
      </c>
      <c r="AO1505">
        <f t="shared" si="263"/>
        <v>2</v>
      </c>
    </row>
    <row r="1506" spans="1:41" x14ac:dyDescent="0.2">
      <c r="A1506" s="4"/>
      <c r="B1506" s="29"/>
      <c r="C1506" s="29"/>
      <c r="D1506" s="29"/>
      <c r="E1506" s="29"/>
      <c r="F1506" s="29"/>
      <c r="G1506" s="30" t="s">
        <v>1477</v>
      </c>
      <c r="H1506" s="30"/>
      <c r="I1506" s="30"/>
      <c r="J1506" s="30"/>
      <c r="K1506" s="30"/>
      <c r="L1506" s="30"/>
      <c r="M1506" s="30"/>
      <c r="N1506" s="30"/>
      <c r="O1506" s="51" t="s">
        <v>643</v>
      </c>
      <c r="P1506" s="51"/>
      <c r="Q1506" s="51"/>
      <c r="R1506" s="51"/>
      <c r="S1506" s="51"/>
      <c r="T1506" s="51"/>
      <c r="U1506" s="51"/>
      <c r="V1506" s="51"/>
      <c r="W1506" s="6">
        <v>24</v>
      </c>
      <c r="X1506" s="15">
        <v>79</v>
      </c>
      <c r="Y1506" s="31">
        <v>60</v>
      </c>
      <c r="Z1506" s="31"/>
      <c r="AC1506" t="str">
        <f t="shared" si="254"/>
        <v>Lac-Saguay</v>
      </c>
      <c r="AD1506" t="str">
        <f t="shared" si="255"/>
        <v>VL</v>
      </c>
      <c r="AE1506" t="str">
        <f t="shared" si="253"/>
        <v>TRUE</v>
      </c>
      <c r="AG1506">
        <f t="shared" si="256"/>
        <v>24</v>
      </c>
      <c r="AH1506">
        <f t="shared" si="257"/>
        <v>79</v>
      </c>
      <c r="AI1506">
        <f t="shared" si="258"/>
        <v>60</v>
      </c>
      <c r="AJ1506" t="str">
        <f t="shared" si="259"/>
        <v>Lac-Saguay</v>
      </c>
      <c r="AK1506">
        <f t="shared" si="260"/>
        <v>24996</v>
      </c>
      <c r="AL1506" t="str">
        <f t="shared" si="261"/>
        <v>2479060</v>
      </c>
      <c r="AN1506">
        <f t="shared" si="262"/>
        <v>10</v>
      </c>
      <c r="AO1506">
        <f t="shared" si="263"/>
        <v>2</v>
      </c>
    </row>
    <row r="1507" spans="1:41" x14ac:dyDescent="0.2">
      <c r="A1507" s="4"/>
      <c r="B1507" s="29"/>
      <c r="C1507" s="29"/>
      <c r="D1507" s="29"/>
      <c r="E1507" s="29"/>
      <c r="F1507" s="29"/>
      <c r="G1507" s="30" t="s">
        <v>1478</v>
      </c>
      <c r="H1507" s="30"/>
      <c r="I1507" s="30"/>
      <c r="J1507" s="30"/>
      <c r="K1507" s="30"/>
      <c r="L1507" s="30"/>
      <c r="M1507" s="30"/>
      <c r="N1507" s="30"/>
      <c r="O1507" s="30" t="s">
        <v>922</v>
      </c>
      <c r="P1507" s="30"/>
      <c r="Q1507" s="30"/>
      <c r="R1507" s="30"/>
      <c r="S1507" s="30"/>
      <c r="T1507" s="30"/>
      <c r="U1507" s="30"/>
      <c r="V1507" s="30"/>
      <c r="W1507" s="6">
        <v>24</v>
      </c>
      <c r="X1507" s="15">
        <v>79</v>
      </c>
      <c r="Y1507" s="47">
        <v>105</v>
      </c>
      <c r="Z1507" s="47"/>
      <c r="AC1507" t="str">
        <f t="shared" si="254"/>
        <v>Lac-Saint-Paul</v>
      </c>
      <c r="AD1507" t="str">
        <f t="shared" si="255"/>
        <v>MÉ</v>
      </c>
      <c r="AE1507" t="str">
        <f t="shared" si="253"/>
        <v>TRUE</v>
      </c>
      <c r="AG1507">
        <f t="shared" si="256"/>
        <v>24</v>
      </c>
      <c r="AH1507">
        <f t="shared" si="257"/>
        <v>79</v>
      </c>
      <c r="AI1507">
        <f t="shared" si="258"/>
        <v>105</v>
      </c>
      <c r="AJ1507" t="str">
        <f t="shared" si="259"/>
        <v>Lac-Saint-Paul</v>
      </c>
      <c r="AK1507">
        <f t="shared" si="260"/>
        <v>24996</v>
      </c>
      <c r="AL1507" t="str">
        <f t="shared" si="261"/>
        <v>2479105</v>
      </c>
      <c r="AN1507">
        <f t="shared" si="262"/>
        <v>14</v>
      </c>
      <c r="AO1507">
        <f t="shared" si="263"/>
        <v>2</v>
      </c>
    </row>
    <row r="1508" spans="1:41" x14ac:dyDescent="0.2">
      <c r="A1508" s="4"/>
      <c r="B1508" s="29"/>
      <c r="C1508" s="29"/>
      <c r="D1508" s="29"/>
      <c r="E1508" s="29"/>
      <c r="F1508" s="29"/>
      <c r="G1508" s="30" t="s">
        <v>1123</v>
      </c>
      <c r="H1508" s="30"/>
      <c r="I1508" s="30"/>
      <c r="J1508" s="30"/>
      <c r="K1508" s="30"/>
      <c r="L1508" s="30"/>
      <c r="M1508" s="30"/>
      <c r="N1508" s="30"/>
      <c r="O1508" s="30" t="s">
        <v>922</v>
      </c>
      <c r="P1508" s="30"/>
      <c r="Q1508" s="30"/>
      <c r="R1508" s="30"/>
      <c r="S1508" s="30"/>
      <c r="T1508" s="30"/>
      <c r="U1508" s="30"/>
      <c r="V1508" s="30"/>
      <c r="W1508" s="6">
        <v>24</v>
      </c>
      <c r="X1508" s="15">
        <v>80</v>
      </c>
      <c r="Y1508" s="31">
        <v>95</v>
      </c>
      <c r="Z1508" s="31"/>
      <c r="AC1508" t="str">
        <f t="shared" si="254"/>
        <v>Lac-Simon</v>
      </c>
      <c r="AD1508" t="str">
        <f t="shared" si="255"/>
        <v>MÉ</v>
      </c>
      <c r="AE1508" t="str">
        <f t="shared" si="253"/>
        <v>TRUE</v>
      </c>
      <c r="AG1508">
        <f t="shared" si="256"/>
        <v>24</v>
      </c>
      <c r="AH1508">
        <f t="shared" si="257"/>
        <v>80</v>
      </c>
      <c r="AI1508">
        <f t="shared" si="258"/>
        <v>95</v>
      </c>
      <c r="AJ1508" t="str">
        <f t="shared" si="259"/>
        <v>Lac-Simon</v>
      </c>
      <c r="AK1508">
        <f t="shared" si="260"/>
        <v>24996</v>
      </c>
      <c r="AL1508" t="str">
        <f t="shared" si="261"/>
        <v>2480095</v>
      </c>
      <c r="AN1508">
        <f t="shared" si="262"/>
        <v>9</v>
      </c>
      <c r="AO1508">
        <f t="shared" si="263"/>
        <v>2</v>
      </c>
    </row>
    <row r="1509" spans="1:41" x14ac:dyDescent="0.2">
      <c r="A1509" s="4"/>
      <c r="B1509" s="29"/>
      <c r="C1509" s="29"/>
      <c r="D1509" s="29"/>
      <c r="E1509" s="29"/>
      <c r="F1509" s="29"/>
      <c r="G1509" s="30" t="s">
        <v>1479</v>
      </c>
      <c r="H1509" s="30"/>
      <c r="I1509" s="30"/>
      <c r="J1509" s="30"/>
      <c r="K1509" s="30"/>
      <c r="L1509" s="30"/>
      <c r="M1509" s="30"/>
      <c r="N1509" s="30"/>
      <c r="O1509" s="30" t="s">
        <v>922</v>
      </c>
      <c r="P1509" s="30"/>
      <c r="Q1509" s="30"/>
      <c r="R1509" s="30"/>
      <c r="S1509" s="30"/>
      <c r="T1509" s="30"/>
      <c r="U1509" s="30"/>
      <c r="V1509" s="30"/>
      <c r="W1509" s="6">
        <v>24</v>
      </c>
      <c r="X1509" s="15">
        <v>78</v>
      </c>
      <c r="Y1509" s="31">
        <v>95</v>
      </c>
      <c r="Z1509" s="31"/>
      <c r="AC1509" t="str">
        <f t="shared" si="254"/>
        <v>Lac-Supérieur</v>
      </c>
      <c r="AD1509" t="str">
        <f t="shared" si="255"/>
        <v>MÉ</v>
      </c>
      <c r="AE1509" t="str">
        <f t="shared" si="253"/>
        <v>TRUE</v>
      </c>
      <c r="AG1509">
        <f t="shared" si="256"/>
        <v>24</v>
      </c>
      <c r="AH1509">
        <f t="shared" si="257"/>
        <v>78</v>
      </c>
      <c r="AI1509">
        <f t="shared" si="258"/>
        <v>95</v>
      </c>
      <c r="AJ1509" t="str">
        <f t="shared" si="259"/>
        <v>Lac-Supérieur</v>
      </c>
      <c r="AK1509">
        <f t="shared" si="260"/>
        <v>24996</v>
      </c>
      <c r="AL1509" t="str">
        <f t="shared" si="261"/>
        <v>2478095</v>
      </c>
      <c r="AN1509">
        <f t="shared" si="262"/>
        <v>13</v>
      </c>
      <c r="AO1509">
        <f t="shared" si="263"/>
        <v>2</v>
      </c>
    </row>
    <row r="1510" spans="1:41" x14ac:dyDescent="0.2">
      <c r="A1510" s="4"/>
      <c r="B1510" s="29"/>
      <c r="C1510" s="29"/>
      <c r="D1510" s="29"/>
      <c r="E1510" s="29"/>
      <c r="F1510" s="29"/>
      <c r="G1510" s="30" t="s">
        <v>1480</v>
      </c>
      <c r="H1510" s="30"/>
      <c r="I1510" s="30"/>
      <c r="J1510" s="30"/>
      <c r="K1510" s="30"/>
      <c r="L1510" s="30"/>
      <c r="M1510" s="30"/>
      <c r="N1510" s="30"/>
      <c r="O1510" s="30" t="s">
        <v>922</v>
      </c>
      <c r="P1510" s="30"/>
      <c r="Q1510" s="30"/>
      <c r="R1510" s="30"/>
      <c r="S1510" s="30"/>
      <c r="T1510" s="30"/>
      <c r="U1510" s="30"/>
      <c r="V1510" s="30"/>
      <c r="W1510" s="6">
        <v>24</v>
      </c>
      <c r="X1510" s="15">
        <v>93</v>
      </c>
      <c r="Y1510" s="31">
        <v>60</v>
      </c>
      <c r="Z1510" s="31"/>
      <c r="AC1510" t="str">
        <f t="shared" si="254"/>
        <v>Lamarche</v>
      </c>
      <c r="AD1510" t="str">
        <f t="shared" si="255"/>
        <v>MÉ</v>
      </c>
      <c r="AE1510" t="str">
        <f t="shared" si="253"/>
        <v>TRUE</v>
      </c>
      <c r="AG1510">
        <f t="shared" si="256"/>
        <v>24</v>
      </c>
      <c r="AH1510">
        <f t="shared" si="257"/>
        <v>93</v>
      </c>
      <c r="AI1510">
        <f t="shared" si="258"/>
        <v>60</v>
      </c>
      <c r="AJ1510" t="str">
        <f t="shared" si="259"/>
        <v>Lamarche</v>
      </c>
      <c r="AK1510">
        <f t="shared" si="260"/>
        <v>24996</v>
      </c>
      <c r="AL1510" t="str">
        <f t="shared" si="261"/>
        <v>2493060</v>
      </c>
      <c r="AN1510">
        <f t="shared" si="262"/>
        <v>8</v>
      </c>
      <c r="AO1510">
        <f t="shared" si="263"/>
        <v>2</v>
      </c>
    </row>
    <row r="1511" spans="1:41" x14ac:dyDescent="0.2">
      <c r="A1511" s="4"/>
      <c r="B1511" s="29"/>
      <c r="C1511" s="29"/>
      <c r="D1511" s="29"/>
      <c r="E1511" s="29"/>
      <c r="F1511" s="29"/>
      <c r="G1511" s="30" t="s">
        <v>1481</v>
      </c>
      <c r="H1511" s="30"/>
      <c r="I1511" s="30"/>
      <c r="J1511" s="30"/>
      <c r="K1511" s="30"/>
      <c r="L1511" s="30"/>
      <c r="M1511" s="30"/>
      <c r="N1511" s="30"/>
      <c r="O1511" s="30" t="s">
        <v>922</v>
      </c>
      <c r="P1511" s="30"/>
      <c r="Q1511" s="30"/>
      <c r="R1511" s="30"/>
      <c r="S1511" s="30"/>
      <c r="T1511" s="30"/>
      <c r="U1511" s="30"/>
      <c r="V1511" s="30"/>
      <c r="W1511" s="6">
        <v>24</v>
      </c>
      <c r="X1511" s="15">
        <v>94</v>
      </c>
      <c r="Y1511" s="47">
        <v>210</v>
      </c>
      <c r="Z1511" s="47"/>
      <c r="AC1511" t="str">
        <f t="shared" si="254"/>
        <v>L’Anse-Saint-Jean</v>
      </c>
      <c r="AD1511" t="str">
        <f t="shared" si="255"/>
        <v>MÉ</v>
      </c>
      <c r="AE1511" t="str">
        <f t="shared" si="253"/>
        <v>TRUE</v>
      </c>
      <c r="AG1511">
        <f t="shared" si="256"/>
        <v>24</v>
      </c>
      <c r="AH1511">
        <f t="shared" si="257"/>
        <v>94</v>
      </c>
      <c r="AI1511">
        <f t="shared" si="258"/>
        <v>210</v>
      </c>
      <c r="AJ1511" t="str">
        <f t="shared" si="259"/>
        <v>L’Anse-Saint-Jean</v>
      </c>
      <c r="AK1511">
        <f t="shared" si="260"/>
        <v>24996</v>
      </c>
      <c r="AL1511" t="str">
        <f t="shared" si="261"/>
        <v>2494210</v>
      </c>
      <c r="AN1511">
        <f t="shared" si="262"/>
        <v>17</v>
      </c>
      <c r="AO1511">
        <f t="shared" si="263"/>
        <v>2</v>
      </c>
    </row>
    <row r="1512" spans="1:41" x14ac:dyDescent="0.2">
      <c r="A1512" s="4"/>
      <c r="B1512" s="29"/>
      <c r="C1512" s="29"/>
      <c r="D1512" s="29"/>
      <c r="E1512" s="29"/>
      <c r="F1512" s="29"/>
      <c r="G1512" s="30" t="s">
        <v>1482</v>
      </c>
      <c r="H1512" s="30"/>
      <c r="I1512" s="30"/>
      <c r="J1512" s="30"/>
      <c r="K1512" s="30"/>
      <c r="L1512" s="30"/>
      <c r="M1512" s="30"/>
      <c r="N1512" s="30"/>
      <c r="O1512" s="30" t="s">
        <v>922</v>
      </c>
      <c r="P1512" s="30"/>
      <c r="Q1512" s="30"/>
      <c r="R1512" s="30"/>
      <c r="S1512" s="30"/>
      <c r="T1512" s="30"/>
      <c r="U1512" s="30"/>
      <c r="V1512" s="30"/>
      <c r="W1512" s="6">
        <v>24</v>
      </c>
      <c r="X1512" s="15">
        <v>78</v>
      </c>
      <c r="Y1512" s="31">
        <v>15</v>
      </c>
      <c r="Z1512" s="31"/>
      <c r="AC1512" t="str">
        <f t="shared" si="254"/>
        <v>Lantier</v>
      </c>
      <c r="AD1512" t="str">
        <f t="shared" si="255"/>
        <v>MÉ</v>
      </c>
      <c r="AE1512" t="str">
        <f t="shared" si="253"/>
        <v>TRUE</v>
      </c>
      <c r="AG1512">
        <f t="shared" si="256"/>
        <v>24</v>
      </c>
      <c r="AH1512">
        <f t="shared" si="257"/>
        <v>78</v>
      </c>
      <c r="AI1512">
        <f t="shared" si="258"/>
        <v>15</v>
      </c>
      <c r="AJ1512" t="str">
        <f t="shared" si="259"/>
        <v>Lantier</v>
      </c>
      <c r="AK1512">
        <f t="shared" si="260"/>
        <v>24996</v>
      </c>
      <c r="AL1512" t="str">
        <f t="shared" si="261"/>
        <v>2478015</v>
      </c>
      <c r="AN1512">
        <f t="shared" si="262"/>
        <v>7</v>
      </c>
      <c r="AO1512">
        <f t="shared" si="263"/>
        <v>2</v>
      </c>
    </row>
    <row r="1513" spans="1:41" x14ac:dyDescent="0.2">
      <c r="A1513" s="4"/>
      <c r="B1513" s="29"/>
      <c r="C1513" s="29"/>
      <c r="D1513" s="29"/>
      <c r="E1513" s="29"/>
      <c r="F1513" s="29"/>
      <c r="G1513" s="30" t="s">
        <v>1483</v>
      </c>
      <c r="H1513" s="30"/>
      <c r="I1513" s="30"/>
      <c r="J1513" s="30"/>
      <c r="K1513" s="30"/>
      <c r="L1513" s="30"/>
      <c r="M1513" s="30"/>
      <c r="N1513" s="30"/>
      <c r="O1513" s="30" t="s">
        <v>922</v>
      </c>
      <c r="P1513" s="30"/>
      <c r="Q1513" s="30"/>
      <c r="R1513" s="30"/>
      <c r="S1513" s="30"/>
      <c r="T1513" s="30"/>
      <c r="U1513" s="30"/>
      <c r="V1513" s="30"/>
      <c r="W1513" s="6">
        <v>24</v>
      </c>
      <c r="X1513" s="15">
        <v>79</v>
      </c>
      <c r="Y1513" s="31">
        <v>50</v>
      </c>
      <c r="Z1513" s="31"/>
      <c r="AC1513" t="str">
        <f t="shared" si="254"/>
        <v>L’Ascension</v>
      </c>
      <c r="AD1513" t="str">
        <f t="shared" si="255"/>
        <v>MÉ</v>
      </c>
      <c r="AE1513" t="str">
        <f t="shared" si="253"/>
        <v>TRUE</v>
      </c>
      <c r="AG1513">
        <f t="shared" si="256"/>
        <v>24</v>
      </c>
      <c r="AH1513">
        <f t="shared" si="257"/>
        <v>79</v>
      </c>
      <c r="AI1513">
        <f t="shared" si="258"/>
        <v>50</v>
      </c>
      <c r="AJ1513" t="str">
        <f t="shared" si="259"/>
        <v>L’Ascension</v>
      </c>
      <c r="AK1513">
        <f t="shared" si="260"/>
        <v>24996</v>
      </c>
      <c r="AL1513" t="str">
        <f t="shared" si="261"/>
        <v>2479050</v>
      </c>
      <c r="AN1513">
        <f t="shared" si="262"/>
        <v>11</v>
      </c>
      <c r="AO1513">
        <f t="shared" si="263"/>
        <v>2</v>
      </c>
    </row>
    <row r="1514" spans="1:41" x14ac:dyDescent="0.2">
      <c r="A1514" s="4"/>
      <c r="B1514" s="29"/>
      <c r="C1514" s="29"/>
      <c r="D1514" s="29"/>
      <c r="E1514" s="29"/>
      <c r="F1514" s="29"/>
      <c r="G1514" s="30" t="s">
        <v>1484</v>
      </c>
      <c r="H1514" s="30"/>
      <c r="I1514" s="30"/>
      <c r="J1514" s="30"/>
      <c r="K1514" s="30"/>
      <c r="L1514" s="30"/>
      <c r="M1514" s="30"/>
      <c r="N1514" s="30"/>
      <c r="O1514" s="51" t="s">
        <v>908</v>
      </c>
      <c r="P1514" s="51"/>
      <c r="Q1514" s="51"/>
      <c r="R1514" s="51"/>
      <c r="S1514" s="51"/>
      <c r="T1514" s="51"/>
      <c r="U1514" s="51"/>
      <c r="V1514" s="51"/>
      <c r="W1514" s="6">
        <v>24</v>
      </c>
      <c r="X1514" s="15">
        <v>88</v>
      </c>
      <c r="Y1514" s="31">
        <v>80</v>
      </c>
      <c r="Z1514" s="31"/>
      <c r="AC1514" t="str">
        <f t="shared" si="254"/>
        <v>Launay</v>
      </c>
      <c r="AD1514" t="str">
        <f t="shared" si="255"/>
        <v>CT</v>
      </c>
      <c r="AE1514" t="str">
        <f t="shared" si="253"/>
        <v>TRUE</v>
      </c>
      <c r="AG1514">
        <f t="shared" si="256"/>
        <v>24</v>
      </c>
      <c r="AH1514">
        <f t="shared" si="257"/>
        <v>88</v>
      </c>
      <c r="AI1514">
        <f t="shared" si="258"/>
        <v>80</v>
      </c>
      <c r="AJ1514" t="str">
        <f t="shared" si="259"/>
        <v>Launay</v>
      </c>
      <c r="AK1514">
        <f t="shared" si="260"/>
        <v>24996</v>
      </c>
      <c r="AL1514" t="str">
        <f t="shared" si="261"/>
        <v>2488080</v>
      </c>
      <c r="AN1514">
        <f t="shared" si="262"/>
        <v>6</v>
      </c>
      <c r="AO1514">
        <f t="shared" si="263"/>
        <v>2</v>
      </c>
    </row>
    <row r="1515" spans="1:41" x14ac:dyDescent="0.2">
      <c r="A1515" s="4"/>
      <c r="B1515" s="29"/>
      <c r="C1515" s="29"/>
      <c r="D1515" s="29"/>
      <c r="E1515" s="29"/>
      <c r="F1515" s="29"/>
      <c r="G1515" s="30" t="s">
        <v>1485</v>
      </c>
      <c r="H1515" s="30"/>
      <c r="I1515" s="30"/>
      <c r="J1515" s="30"/>
      <c r="K1515" s="30"/>
      <c r="L1515" s="30"/>
      <c r="M1515" s="30"/>
      <c r="N1515" s="30"/>
      <c r="O1515" s="51" t="s">
        <v>643</v>
      </c>
      <c r="P1515" s="51"/>
      <c r="Q1515" s="51"/>
      <c r="R1515" s="51"/>
      <c r="S1515" s="51"/>
      <c r="T1515" s="51"/>
      <c r="U1515" s="51"/>
      <c r="V1515" s="51"/>
      <c r="W1515" s="6">
        <v>24</v>
      </c>
      <c r="X1515" s="15">
        <v>33</v>
      </c>
      <c r="Y1515" s="31">
        <v>60</v>
      </c>
      <c r="Z1515" s="31"/>
      <c r="AC1515" t="str">
        <f t="shared" si="254"/>
        <v>Laurier-Station</v>
      </c>
      <c r="AD1515" t="str">
        <f t="shared" si="255"/>
        <v>VL</v>
      </c>
      <c r="AE1515" t="str">
        <f t="shared" si="253"/>
        <v>TRUE</v>
      </c>
      <c r="AG1515">
        <f t="shared" si="256"/>
        <v>24</v>
      </c>
      <c r="AH1515">
        <f t="shared" si="257"/>
        <v>33</v>
      </c>
      <c r="AI1515">
        <f t="shared" si="258"/>
        <v>60</v>
      </c>
      <c r="AJ1515" t="str">
        <f t="shared" si="259"/>
        <v>Laurier-Station</v>
      </c>
      <c r="AK1515">
        <f t="shared" si="260"/>
        <v>24996</v>
      </c>
      <c r="AL1515" t="str">
        <f t="shared" si="261"/>
        <v>2433060</v>
      </c>
      <c r="AN1515">
        <f t="shared" si="262"/>
        <v>15</v>
      </c>
      <c r="AO1515">
        <f t="shared" si="263"/>
        <v>2</v>
      </c>
    </row>
    <row r="1516" spans="1:41" x14ac:dyDescent="0.2">
      <c r="A1516" s="4"/>
      <c r="B1516" s="29"/>
      <c r="C1516" s="29"/>
      <c r="D1516" s="29"/>
      <c r="E1516" s="29"/>
      <c r="F1516" s="29"/>
      <c r="G1516" s="30" t="s">
        <v>1486</v>
      </c>
      <c r="H1516" s="30"/>
      <c r="I1516" s="30"/>
      <c r="J1516" s="30"/>
      <c r="K1516" s="30"/>
      <c r="L1516" s="30"/>
      <c r="M1516" s="30"/>
      <c r="N1516" s="30"/>
      <c r="O1516" s="30" t="s">
        <v>922</v>
      </c>
      <c r="P1516" s="30"/>
      <c r="Q1516" s="30"/>
      <c r="R1516" s="30"/>
      <c r="S1516" s="30"/>
      <c r="T1516" s="30"/>
      <c r="U1516" s="30"/>
      <c r="V1516" s="30"/>
      <c r="W1516" s="6">
        <v>24</v>
      </c>
      <c r="X1516" s="15">
        <v>32</v>
      </c>
      <c r="Y1516" s="31">
        <v>72</v>
      </c>
      <c r="Z1516" s="31"/>
      <c r="AC1516" t="str">
        <f t="shared" si="254"/>
        <v>Laurierville</v>
      </c>
      <c r="AD1516" t="str">
        <f t="shared" si="255"/>
        <v>MÉ</v>
      </c>
      <c r="AE1516" t="str">
        <f t="shared" si="253"/>
        <v>TRUE</v>
      </c>
      <c r="AG1516">
        <f t="shared" si="256"/>
        <v>24</v>
      </c>
      <c r="AH1516">
        <f t="shared" si="257"/>
        <v>32</v>
      </c>
      <c r="AI1516">
        <f t="shared" si="258"/>
        <v>72</v>
      </c>
      <c r="AJ1516" t="str">
        <f t="shared" si="259"/>
        <v>Laurierville</v>
      </c>
      <c r="AK1516">
        <f t="shared" si="260"/>
        <v>24996</v>
      </c>
      <c r="AL1516" t="str">
        <f t="shared" si="261"/>
        <v>2432072</v>
      </c>
      <c r="AN1516">
        <f t="shared" si="262"/>
        <v>12</v>
      </c>
      <c r="AO1516">
        <f t="shared" si="263"/>
        <v>2</v>
      </c>
    </row>
    <row r="1517" spans="1:41" x14ac:dyDescent="0.2">
      <c r="A1517" s="4"/>
      <c r="B1517" s="29"/>
      <c r="C1517" s="29"/>
      <c r="D1517" s="29"/>
      <c r="E1517" s="29"/>
      <c r="F1517" s="29"/>
      <c r="G1517" s="30" t="s">
        <v>1487</v>
      </c>
      <c r="H1517" s="30"/>
      <c r="I1517" s="30"/>
      <c r="J1517" s="30"/>
      <c r="K1517" s="30"/>
      <c r="L1517" s="30"/>
      <c r="M1517" s="30"/>
      <c r="N1517" s="30"/>
      <c r="O1517" s="30" t="s">
        <v>922</v>
      </c>
      <c r="P1517" s="30"/>
      <c r="Q1517" s="30"/>
      <c r="R1517" s="30"/>
      <c r="S1517" s="30"/>
      <c r="T1517" s="30"/>
      <c r="U1517" s="30"/>
      <c r="V1517" s="30"/>
      <c r="W1517" s="6">
        <v>24</v>
      </c>
      <c r="X1517" s="15">
        <v>33</v>
      </c>
      <c r="Y1517" s="47">
        <v>123</v>
      </c>
      <c r="Z1517" s="47"/>
      <c r="AC1517" t="str">
        <f t="shared" si="254"/>
        <v>Leclercville</v>
      </c>
      <c r="AD1517" t="str">
        <f t="shared" si="255"/>
        <v>MÉ</v>
      </c>
      <c r="AE1517" t="str">
        <f t="shared" si="253"/>
        <v>TRUE</v>
      </c>
      <c r="AG1517">
        <f t="shared" si="256"/>
        <v>24</v>
      </c>
      <c r="AH1517">
        <f t="shared" si="257"/>
        <v>33</v>
      </c>
      <c r="AI1517">
        <f t="shared" si="258"/>
        <v>123</v>
      </c>
      <c r="AJ1517" t="str">
        <f t="shared" si="259"/>
        <v>Leclercville</v>
      </c>
      <c r="AK1517">
        <f t="shared" si="260"/>
        <v>24996</v>
      </c>
      <c r="AL1517" t="str">
        <f t="shared" si="261"/>
        <v>2433123</v>
      </c>
      <c r="AN1517">
        <f t="shared" si="262"/>
        <v>12</v>
      </c>
      <c r="AO1517">
        <f t="shared" si="263"/>
        <v>2</v>
      </c>
    </row>
    <row r="1518" spans="1:41" x14ac:dyDescent="0.2">
      <c r="A1518" s="4"/>
      <c r="B1518" s="29"/>
      <c r="C1518" s="29"/>
      <c r="D1518" s="29"/>
      <c r="E1518" s="29"/>
      <c r="F1518" s="29"/>
      <c r="G1518" s="30" t="s">
        <v>1488</v>
      </c>
      <c r="H1518" s="30"/>
      <c r="I1518" s="30"/>
      <c r="J1518" s="30"/>
      <c r="K1518" s="30"/>
      <c r="L1518" s="30"/>
      <c r="M1518" s="30"/>
      <c r="N1518" s="30"/>
      <c r="O1518" s="30" t="s">
        <v>922</v>
      </c>
      <c r="P1518" s="30"/>
      <c r="Q1518" s="30"/>
      <c r="R1518" s="30"/>
      <c r="S1518" s="30"/>
      <c r="T1518" s="30"/>
      <c r="U1518" s="30"/>
      <c r="V1518" s="30"/>
      <c r="W1518" s="6">
        <v>24</v>
      </c>
      <c r="X1518" s="15">
        <v>38</v>
      </c>
      <c r="Y1518" s="31">
        <v>20</v>
      </c>
      <c r="Z1518" s="31"/>
      <c r="AC1518" t="str">
        <f t="shared" si="254"/>
        <v>Lemieux</v>
      </c>
      <c r="AD1518" t="str">
        <f t="shared" si="255"/>
        <v>MÉ</v>
      </c>
      <c r="AE1518" t="str">
        <f t="shared" si="253"/>
        <v>TRUE</v>
      </c>
      <c r="AG1518">
        <f t="shared" si="256"/>
        <v>24</v>
      </c>
      <c r="AH1518">
        <f t="shared" si="257"/>
        <v>38</v>
      </c>
      <c r="AI1518">
        <f t="shared" si="258"/>
        <v>20</v>
      </c>
      <c r="AJ1518" t="str">
        <f t="shared" si="259"/>
        <v>Lemieux</v>
      </c>
      <c r="AK1518">
        <f t="shared" si="260"/>
        <v>24996</v>
      </c>
      <c r="AL1518" t="str">
        <f t="shared" si="261"/>
        <v>2438020</v>
      </c>
      <c r="AN1518">
        <f t="shared" si="262"/>
        <v>7</v>
      </c>
      <c r="AO1518">
        <f t="shared" si="263"/>
        <v>2</v>
      </c>
    </row>
    <row r="1519" spans="1:41" x14ac:dyDescent="0.2">
      <c r="A1519" s="4"/>
      <c r="B1519" s="29"/>
      <c r="C1519" s="29"/>
      <c r="D1519" s="29"/>
      <c r="E1519" s="29"/>
      <c r="F1519" s="29"/>
      <c r="G1519" s="30" t="s">
        <v>1489</v>
      </c>
      <c r="H1519" s="30"/>
      <c r="I1519" s="30"/>
      <c r="J1519" s="30"/>
      <c r="K1519" s="30"/>
      <c r="L1519" s="30"/>
      <c r="M1519" s="30"/>
      <c r="N1519" s="30"/>
      <c r="O1519" s="30" t="s">
        <v>922</v>
      </c>
      <c r="P1519" s="30"/>
      <c r="Q1519" s="30"/>
      <c r="R1519" s="30"/>
      <c r="S1519" s="30"/>
      <c r="T1519" s="30"/>
      <c r="U1519" s="30"/>
      <c r="V1519" s="30"/>
      <c r="W1519" s="6">
        <v>24</v>
      </c>
      <c r="X1519" s="15">
        <v>95</v>
      </c>
      <c r="Y1519" s="31">
        <v>18</v>
      </c>
      <c r="Z1519" s="31"/>
      <c r="AC1519" t="str">
        <f t="shared" si="254"/>
        <v>Les Bergeronnes</v>
      </c>
      <c r="AD1519" t="str">
        <f t="shared" si="255"/>
        <v>MÉ</v>
      </c>
      <c r="AE1519" t="str">
        <f t="shared" si="253"/>
        <v>TRUE</v>
      </c>
      <c r="AG1519">
        <f t="shared" si="256"/>
        <v>24</v>
      </c>
      <c r="AH1519">
        <f t="shared" si="257"/>
        <v>95</v>
      </c>
      <c r="AI1519">
        <f t="shared" si="258"/>
        <v>18</v>
      </c>
      <c r="AJ1519" t="str">
        <f t="shared" si="259"/>
        <v>Les Bergeronnes</v>
      </c>
      <c r="AK1519">
        <f t="shared" si="260"/>
        <v>24996</v>
      </c>
      <c r="AL1519" t="str">
        <f t="shared" si="261"/>
        <v>2495018</v>
      </c>
      <c r="AN1519">
        <f t="shared" si="262"/>
        <v>15</v>
      </c>
      <c r="AO1519">
        <f t="shared" si="263"/>
        <v>2</v>
      </c>
    </row>
    <row r="1520" spans="1:41" x14ac:dyDescent="0.2">
      <c r="A1520" s="4"/>
      <c r="B1520" s="29"/>
      <c r="C1520" s="29"/>
      <c r="D1520" s="29"/>
      <c r="E1520" s="29"/>
      <c r="F1520" s="29"/>
      <c r="G1520" s="30" t="s">
        <v>1490</v>
      </c>
      <c r="H1520" s="30"/>
      <c r="I1520" s="30"/>
      <c r="J1520" s="30"/>
      <c r="K1520" s="30"/>
      <c r="L1520" s="30"/>
      <c r="M1520" s="30"/>
      <c r="N1520" s="30"/>
      <c r="O1520" s="30" t="s">
        <v>922</v>
      </c>
      <c r="P1520" s="30"/>
      <c r="Q1520" s="30"/>
      <c r="R1520" s="30"/>
      <c r="S1520" s="30"/>
      <c r="T1520" s="30"/>
      <c r="U1520" s="30"/>
      <c r="V1520" s="30"/>
      <c r="W1520" s="6">
        <v>24</v>
      </c>
      <c r="X1520" s="15">
        <v>95</v>
      </c>
      <c r="Y1520" s="31">
        <v>25</v>
      </c>
      <c r="Z1520" s="31"/>
      <c r="AC1520" t="str">
        <f t="shared" si="254"/>
        <v>Les Escoumins</v>
      </c>
      <c r="AD1520" t="str">
        <f t="shared" si="255"/>
        <v>MÉ</v>
      </c>
      <c r="AE1520" t="str">
        <f t="shared" si="253"/>
        <v>TRUE</v>
      </c>
      <c r="AG1520">
        <f t="shared" si="256"/>
        <v>24</v>
      </c>
      <c r="AH1520">
        <f t="shared" si="257"/>
        <v>95</v>
      </c>
      <c r="AI1520">
        <f t="shared" si="258"/>
        <v>25</v>
      </c>
      <c r="AJ1520" t="str">
        <f t="shared" si="259"/>
        <v>Les Escoumins</v>
      </c>
      <c r="AK1520">
        <f t="shared" si="260"/>
        <v>24996</v>
      </c>
      <c r="AL1520" t="str">
        <f t="shared" si="261"/>
        <v>2495025</v>
      </c>
      <c r="AN1520">
        <f t="shared" si="262"/>
        <v>13</v>
      </c>
      <c r="AO1520">
        <f t="shared" si="263"/>
        <v>2</v>
      </c>
    </row>
    <row r="1521" spans="1:41" x14ac:dyDescent="0.2">
      <c r="A1521" s="4"/>
      <c r="B1521" s="29"/>
      <c r="C1521" s="29"/>
      <c r="D1521" s="29"/>
      <c r="E1521" s="29"/>
      <c r="F1521" s="29"/>
      <c r="G1521" s="30" t="s">
        <v>1491</v>
      </c>
      <c r="H1521" s="30"/>
      <c r="I1521" s="30"/>
      <c r="J1521" s="30"/>
      <c r="K1521" s="30"/>
      <c r="L1521" s="30"/>
      <c r="M1521" s="30"/>
      <c r="N1521" s="30"/>
      <c r="O1521" s="30" t="s">
        <v>922</v>
      </c>
      <c r="P1521" s="30"/>
      <c r="Q1521" s="30"/>
      <c r="R1521" s="30"/>
      <c r="S1521" s="30"/>
      <c r="T1521" s="30"/>
      <c r="U1521" s="30"/>
      <c r="V1521" s="30"/>
      <c r="W1521" s="6">
        <v>24</v>
      </c>
      <c r="X1521" s="7">
        <v>9</v>
      </c>
      <c r="Y1521" s="31">
        <v>15</v>
      </c>
      <c r="Z1521" s="31"/>
      <c r="AC1521" t="str">
        <f t="shared" si="254"/>
        <v>Les Hauteurs</v>
      </c>
      <c r="AD1521" t="str">
        <f t="shared" si="255"/>
        <v>MÉ</v>
      </c>
      <c r="AE1521" t="str">
        <f t="shared" si="253"/>
        <v>TRUE</v>
      </c>
      <c r="AG1521">
        <f t="shared" si="256"/>
        <v>24</v>
      </c>
      <c r="AH1521">
        <f t="shared" si="257"/>
        <v>9</v>
      </c>
      <c r="AI1521">
        <f t="shared" si="258"/>
        <v>15</v>
      </c>
      <c r="AJ1521" t="str">
        <f t="shared" si="259"/>
        <v>Les Hauteurs</v>
      </c>
      <c r="AK1521">
        <f t="shared" si="260"/>
        <v>24996</v>
      </c>
      <c r="AL1521" t="str">
        <f t="shared" si="261"/>
        <v>2409015</v>
      </c>
      <c r="AN1521">
        <f t="shared" si="262"/>
        <v>12</v>
      </c>
      <c r="AO1521">
        <f t="shared" si="263"/>
        <v>2</v>
      </c>
    </row>
    <row r="1522" spans="1:41" x14ac:dyDescent="0.2">
      <c r="A1522" s="4"/>
      <c r="B1522" s="29"/>
      <c r="C1522" s="29"/>
      <c r="D1522" s="29"/>
      <c r="E1522" s="29"/>
      <c r="F1522" s="29"/>
      <c r="G1522" s="30" t="s">
        <v>1492</v>
      </c>
      <c r="H1522" s="30"/>
      <c r="I1522" s="30"/>
      <c r="J1522" s="30"/>
      <c r="K1522" s="30"/>
      <c r="L1522" s="30"/>
      <c r="M1522" s="30"/>
      <c r="N1522" s="30"/>
      <c r="O1522" s="30" t="s">
        <v>922</v>
      </c>
      <c r="P1522" s="30"/>
      <c r="Q1522" s="30"/>
      <c r="R1522" s="30"/>
      <c r="S1522" s="30"/>
      <c r="T1522" s="30"/>
      <c r="U1522" s="30"/>
      <c r="V1522" s="30"/>
      <c r="W1522" s="6">
        <v>24</v>
      </c>
      <c r="X1522" s="7">
        <v>8</v>
      </c>
      <c r="Y1522" s="31">
        <v>5</v>
      </c>
      <c r="Z1522" s="31"/>
      <c r="AC1522" t="str">
        <f t="shared" si="254"/>
        <v>Les Méchins</v>
      </c>
      <c r="AD1522" t="str">
        <f t="shared" si="255"/>
        <v>MÉ</v>
      </c>
      <c r="AE1522" t="str">
        <f t="shared" si="253"/>
        <v>TRUE</v>
      </c>
      <c r="AG1522">
        <f t="shared" si="256"/>
        <v>24</v>
      </c>
      <c r="AH1522">
        <f t="shared" si="257"/>
        <v>8</v>
      </c>
      <c r="AI1522">
        <f t="shared" si="258"/>
        <v>5</v>
      </c>
      <c r="AJ1522" t="str">
        <f t="shared" si="259"/>
        <v>Les Méchins</v>
      </c>
      <c r="AK1522">
        <f t="shared" si="260"/>
        <v>24996</v>
      </c>
      <c r="AL1522" t="str">
        <f t="shared" si="261"/>
        <v>2408005</v>
      </c>
      <c r="AN1522">
        <f t="shared" si="262"/>
        <v>11</v>
      </c>
      <c r="AO1522">
        <f t="shared" si="263"/>
        <v>2</v>
      </c>
    </row>
    <row r="1523" spans="1:41" x14ac:dyDescent="0.2">
      <c r="A1523" s="4"/>
      <c r="B1523" s="29"/>
      <c r="C1523" s="29"/>
      <c r="D1523" s="29"/>
      <c r="E1523" s="29"/>
      <c r="F1523" s="29"/>
      <c r="G1523" s="30" t="s">
        <v>1493</v>
      </c>
      <c r="H1523" s="30"/>
      <c r="I1523" s="30"/>
      <c r="J1523" s="30"/>
      <c r="K1523" s="30"/>
      <c r="L1523" s="30"/>
      <c r="M1523" s="30"/>
      <c r="N1523" s="30"/>
      <c r="O1523" s="30" t="s">
        <v>922</v>
      </c>
      <c r="P1523" s="30"/>
      <c r="Q1523" s="30"/>
      <c r="R1523" s="30"/>
      <c r="S1523" s="30"/>
      <c r="T1523" s="30"/>
      <c r="U1523" s="30"/>
      <c r="V1523" s="30"/>
      <c r="W1523" s="6">
        <v>24</v>
      </c>
      <c r="X1523" s="15">
        <v>84</v>
      </c>
      <c r="Y1523" s="31">
        <v>35</v>
      </c>
      <c r="Z1523" s="31"/>
      <c r="AC1523" t="str">
        <f t="shared" si="254"/>
        <v>L’Île-du-Grand-Calumet</v>
      </c>
      <c r="AD1523" t="str">
        <f t="shared" si="255"/>
        <v>MÉ</v>
      </c>
      <c r="AE1523" t="str">
        <f t="shared" si="253"/>
        <v>TRUE</v>
      </c>
      <c r="AG1523">
        <f t="shared" si="256"/>
        <v>24</v>
      </c>
      <c r="AH1523">
        <f t="shared" si="257"/>
        <v>84</v>
      </c>
      <c r="AI1523">
        <f t="shared" si="258"/>
        <v>35</v>
      </c>
      <c r="AJ1523" t="str">
        <f t="shared" si="259"/>
        <v>L’Île-du-Grand-Calumet</v>
      </c>
      <c r="AK1523">
        <f t="shared" si="260"/>
        <v>24996</v>
      </c>
      <c r="AL1523" t="str">
        <f t="shared" si="261"/>
        <v>2484035</v>
      </c>
      <c r="AN1523">
        <f t="shared" si="262"/>
        <v>22</v>
      </c>
      <c r="AO1523">
        <f t="shared" si="263"/>
        <v>2</v>
      </c>
    </row>
    <row r="1524" spans="1:41" x14ac:dyDescent="0.2">
      <c r="A1524" s="4"/>
      <c r="B1524" s="29"/>
      <c r="C1524" s="29"/>
      <c r="D1524" s="29"/>
      <c r="E1524" s="29"/>
      <c r="F1524" s="29"/>
      <c r="G1524" s="30" t="s">
        <v>1494</v>
      </c>
      <c r="H1524" s="30"/>
      <c r="I1524" s="30"/>
      <c r="J1524" s="30"/>
      <c r="K1524" s="30"/>
      <c r="L1524" s="30"/>
      <c r="M1524" s="30"/>
      <c r="N1524" s="30"/>
      <c r="O1524" s="51" t="s">
        <v>908</v>
      </c>
      <c r="P1524" s="51"/>
      <c r="Q1524" s="51"/>
      <c r="R1524" s="51"/>
      <c r="S1524" s="51"/>
      <c r="T1524" s="51"/>
      <c r="U1524" s="51"/>
      <c r="V1524" s="51"/>
      <c r="W1524" s="6">
        <v>24</v>
      </c>
      <c r="X1524" s="15">
        <v>41</v>
      </c>
      <c r="Y1524" s="31">
        <v>85</v>
      </c>
      <c r="Z1524" s="31"/>
      <c r="AC1524" t="str">
        <f t="shared" si="254"/>
        <v>Lingwick</v>
      </c>
      <c r="AD1524" t="str">
        <f t="shared" si="255"/>
        <v>CT</v>
      </c>
      <c r="AE1524" t="str">
        <f t="shared" si="253"/>
        <v>TRUE</v>
      </c>
      <c r="AG1524">
        <f t="shared" si="256"/>
        <v>24</v>
      </c>
      <c r="AH1524">
        <f t="shared" si="257"/>
        <v>41</v>
      </c>
      <c r="AI1524">
        <f t="shared" si="258"/>
        <v>85</v>
      </c>
      <c r="AJ1524" t="str">
        <f t="shared" si="259"/>
        <v>Lingwick</v>
      </c>
      <c r="AK1524">
        <f t="shared" si="260"/>
        <v>24996</v>
      </c>
      <c r="AL1524" t="str">
        <f t="shared" si="261"/>
        <v>2441085</v>
      </c>
      <c r="AN1524">
        <f t="shared" si="262"/>
        <v>8</v>
      </c>
      <c r="AO1524">
        <f t="shared" si="263"/>
        <v>2</v>
      </c>
    </row>
    <row r="1525" spans="1:41" x14ac:dyDescent="0.2">
      <c r="A1525" s="4"/>
      <c r="B1525" s="29"/>
      <c r="C1525" s="29"/>
      <c r="D1525" s="29"/>
      <c r="E1525" s="29"/>
      <c r="F1525" s="29"/>
      <c r="G1525" s="30" t="s">
        <v>1495</v>
      </c>
      <c r="H1525" s="30"/>
      <c r="I1525" s="30"/>
      <c r="J1525" s="30"/>
      <c r="K1525" s="30"/>
      <c r="L1525" s="30"/>
      <c r="M1525" s="30"/>
      <c r="N1525" s="30"/>
      <c r="O1525" s="30" t="s">
        <v>922</v>
      </c>
      <c r="P1525" s="30"/>
      <c r="Q1525" s="30"/>
      <c r="R1525" s="30"/>
      <c r="S1525" s="30"/>
      <c r="T1525" s="30"/>
      <c r="U1525" s="30"/>
      <c r="V1525" s="30"/>
      <c r="W1525" s="6">
        <v>24</v>
      </c>
      <c r="X1525" s="15">
        <v>16</v>
      </c>
      <c r="Y1525" s="31">
        <v>23</v>
      </c>
      <c r="Z1525" s="31"/>
      <c r="AC1525" t="str">
        <f t="shared" si="254"/>
        <v>L’Isle-aux-Coudres</v>
      </c>
      <c r="AD1525" t="str">
        <f t="shared" si="255"/>
        <v>MÉ</v>
      </c>
      <c r="AE1525" t="str">
        <f t="shared" si="253"/>
        <v>TRUE</v>
      </c>
      <c r="AG1525">
        <f t="shared" si="256"/>
        <v>24</v>
      </c>
      <c r="AH1525">
        <f t="shared" si="257"/>
        <v>16</v>
      </c>
      <c r="AI1525">
        <f t="shared" si="258"/>
        <v>23</v>
      </c>
      <c r="AJ1525" t="str">
        <f t="shared" si="259"/>
        <v>L’Isle-aux-Coudres</v>
      </c>
      <c r="AK1525">
        <f t="shared" si="260"/>
        <v>24996</v>
      </c>
      <c r="AL1525" t="str">
        <f t="shared" si="261"/>
        <v>2416023</v>
      </c>
      <c r="AN1525">
        <f t="shared" si="262"/>
        <v>18</v>
      </c>
      <c r="AO1525">
        <f t="shared" si="263"/>
        <v>2</v>
      </c>
    </row>
    <row r="1526" spans="1:41" x14ac:dyDescent="0.2">
      <c r="A1526" s="4"/>
      <c r="B1526" s="29"/>
      <c r="C1526" s="29"/>
      <c r="D1526" s="29"/>
      <c r="E1526" s="29"/>
      <c r="F1526" s="29"/>
      <c r="G1526" s="30" t="s">
        <v>1496</v>
      </c>
      <c r="H1526" s="30"/>
      <c r="I1526" s="30"/>
      <c r="J1526" s="30"/>
      <c r="K1526" s="30"/>
      <c r="L1526" s="30"/>
      <c r="M1526" s="30"/>
      <c r="N1526" s="30"/>
      <c r="O1526" s="30" t="s">
        <v>922</v>
      </c>
      <c r="P1526" s="30"/>
      <c r="Q1526" s="30"/>
      <c r="R1526" s="30"/>
      <c r="S1526" s="30"/>
      <c r="T1526" s="30"/>
      <c r="U1526" s="30"/>
      <c r="V1526" s="30"/>
      <c r="W1526" s="6">
        <v>24</v>
      </c>
      <c r="X1526" s="15">
        <v>17</v>
      </c>
      <c r="Y1526" s="31">
        <v>78</v>
      </c>
      <c r="Z1526" s="31"/>
      <c r="AC1526" t="str">
        <f t="shared" si="254"/>
        <v>L’Islet</v>
      </c>
      <c r="AD1526" t="str">
        <f t="shared" si="255"/>
        <v>MÉ</v>
      </c>
      <c r="AE1526" t="str">
        <f t="shared" si="253"/>
        <v>TRUE</v>
      </c>
      <c r="AG1526">
        <f t="shared" si="256"/>
        <v>24</v>
      </c>
      <c r="AH1526">
        <f t="shared" si="257"/>
        <v>17</v>
      </c>
      <c r="AI1526">
        <f t="shared" si="258"/>
        <v>78</v>
      </c>
      <c r="AJ1526" t="str">
        <f t="shared" si="259"/>
        <v>L’Islet</v>
      </c>
      <c r="AK1526">
        <f t="shared" si="260"/>
        <v>24996</v>
      </c>
      <c r="AL1526" t="str">
        <f t="shared" si="261"/>
        <v>2417078</v>
      </c>
      <c r="AN1526">
        <f t="shared" si="262"/>
        <v>7</v>
      </c>
      <c r="AO1526">
        <f t="shared" si="263"/>
        <v>2</v>
      </c>
    </row>
    <row r="1527" spans="1:41" x14ac:dyDescent="0.2">
      <c r="A1527" s="4"/>
      <c r="B1527" s="29"/>
      <c r="C1527" s="29"/>
      <c r="D1527" s="29"/>
      <c r="E1527" s="29"/>
      <c r="F1527" s="29"/>
      <c r="G1527" s="30" t="s">
        <v>1497</v>
      </c>
      <c r="H1527" s="30"/>
      <c r="I1527" s="30"/>
      <c r="J1527" s="30"/>
      <c r="K1527" s="30"/>
      <c r="L1527" s="30"/>
      <c r="M1527" s="30"/>
      <c r="N1527" s="30"/>
      <c r="O1527" s="30" t="s">
        <v>922</v>
      </c>
      <c r="P1527" s="30"/>
      <c r="Q1527" s="30"/>
      <c r="R1527" s="30"/>
      <c r="S1527" s="30"/>
      <c r="T1527" s="30"/>
      <c r="U1527" s="30"/>
      <c r="V1527" s="30"/>
      <c r="W1527" s="6">
        <v>24</v>
      </c>
      <c r="X1527" s="15">
        <v>12</v>
      </c>
      <c r="Y1527" s="31">
        <v>43</v>
      </c>
      <c r="Z1527" s="31"/>
      <c r="AC1527" t="str">
        <f t="shared" si="254"/>
        <v>L’Isle-Verte</v>
      </c>
      <c r="AD1527" t="str">
        <f t="shared" si="255"/>
        <v>MÉ</v>
      </c>
      <c r="AE1527" t="str">
        <f t="shared" si="253"/>
        <v>TRUE</v>
      </c>
      <c r="AG1527">
        <f t="shared" si="256"/>
        <v>24</v>
      </c>
      <c r="AH1527">
        <f t="shared" si="257"/>
        <v>12</v>
      </c>
      <c r="AI1527">
        <f t="shared" si="258"/>
        <v>43</v>
      </c>
      <c r="AJ1527" t="str">
        <f t="shared" si="259"/>
        <v>L’Isle-Verte</v>
      </c>
      <c r="AK1527">
        <f t="shared" si="260"/>
        <v>24996</v>
      </c>
      <c r="AL1527" t="str">
        <f t="shared" si="261"/>
        <v>2412043</v>
      </c>
      <c r="AN1527">
        <f t="shared" si="262"/>
        <v>12</v>
      </c>
      <c r="AO1527">
        <f t="shared" si="263"/>
        <v>2</v>
      </c>
    </row>
    <row r="1528" spans="1:41" x14ac:dyDescent="0.2">
      <c r="A1528" s="4"/>
      <c r="B1528" s="29"/>
      <c r="C1528" s="29"/>
      <c r="D1528" s="29"/>
      <c r="E1528" s="29"/>
      <c r="F1528" s="29"/>
      <c r="G1528" s="30" t="s">
        <v>1498</v>
      </c>
      <c r="H1528" s="30"/>
      <c r="I1528" s="30"/>
      <c r="J1528" s="30"/>
      <c r="K1528" s="30"/>
      <c r="L1528" s="30"/>
      <c r="M1528" s="30"/>
      <c r="N1528" s="30"/>
      <c r="O1528" s="30" t="s">
        <v>922</v>
      </c>
      <c r="P1528" s="30"/>
      <c r="Q1528" s="30"/>
      <c r="R1528" s="30"/>
      <c r="S1528" s="30"/>
      <c r="T1528" s="30"/>
      <c r="U1528" s="30"/>
      <c r="V1528" s="30"/>
      <c r="W1528" s="6">
        <v>24</v>
      </c>
      <c r="X1528" s="15">
        <v>84</v>
      </c>
      <c r="Y1528" s="31">
        <v>40</v>
      </c>
      <c r="Z1528" s="31"/>
      <c r="AC1528" t="str">
        <f t="shared" si="254"/>
        <v>Litchfield</v>
      </c>
      <c r="AD1528" t="str">
        <f t="shared" si="255"/>
        <v>MÉ</v>
      </c>
      <c r="AE1528" t="str">
        <f t="shared" si="253"/>
        <v>TRUE</v>
      </c>
      <c r="AG1528">
        <f t="shared" si="256"/>
        <v>24</v>
      </c>
      <c r="AH1528">
        <f t="shared" si="257"/>
        <v>84</v>
      </c>
      <c r="AI1528">
        <f t="shared" si="258"/>
        <v>40</v>
      </c>
      <c r="AJ1528" t="str">
        <f t="shared" si="259"/>
        <v>Litchfield</v>
      </c>
      <c r="AK1528">
        <f t="shared" si="260"/>
        <v>24996</v>
      </c>
      <c r="AL1528" t="str">
        <f t="shared" si="261"/>
        <v>2484040</v>
      </c>
      <c r="AN1528">
        <f t="shared" si="262"/>
        <v>10</v>
      </c>
      <c r="AO1528">
        <f t="shared" si="263"/>
        <v>2</v>
      </c>
    </row>
    <row r="1529" spans="1:41" x14ac:dyDescent="0.2">
      <c r="A1529" s="4"/>
      <c r="B1529" s="29"/>
      <c r="C1529" s="29"/>
      <c r="D1529" s="29"/>
      <c r="E1529" s="29"/>
      <c r="F1529" s="29"/>
      <c r="G1529" s="30" t="s">
        <v>1499</v>
      </c>
      <c r="H1529" s="30"/>
      <c r="I1529" s="30"/>
      <c r="J1529" s="30"/>
      <c r="K1529" s="30"/>
      <c r="L1529" s="30"/>
      <c r="M1529" s="30"/>
      <c r="N1529" s="30"/>
      <c r="O1529" s="30" t="s">
        <v>922</v>
      </c>
      <c r="P1529" s="30"/>
      <c r="Q1529" s="30"/>
      <c r="R1529" s="30"/>
      <c r="S1529" s="30"/>
      <c r="T1529" s="30"/>
      <c r="U1529" s="30"/>
      <c r="V1529" s="30"/>
      <c r="W1529" s="6">
        <v>24</v>
      </c>
      <c r="X1529" s="15">
        <v>98</v>
      </c>
      <c r="Y1529" s="31">
        <v>45</v>
      </c>
      <c r="Z1529" s="31"/>
      <c r="AC1529" t="str">
        <f t="shared" si="254"/>
        <v>Longue-Pointe-de-Mingan</v>
      </c>
      <c r="AD1529" t="str">
        <f t="shared" si="255"/>
        <v>MÉ</v>
      </c>
      <c r="AE1529" t="str">
        <f t="shared" si="253"/>
        <v>TRUE</v>
      </c>
      <c r="AG1529">
        <f t="shared" si="256"/>
        <v>24</v>
      </c>
      <c r="AH1529">
        <f t="shared" si="257"/>
        <v>98</v>
      </c>
      <c r="AI1529">
        <f t="shared" si="258"/>
        <v>45</v>
      </c>
      <c r="AJ1529" t="str">
        <f t="shared" si="259"/>
        <v>Longue-Pointe-de-Mingan</v>
      </c>
      <c r="AK1529">
        <f t="shared" si="260"/>
        <v>24996</v>
      </c>
      <c r="AL1529" t="str">
        <f t="shared" si="261"/>
        <v>2498045</v>
      </c>
      <c r="AN1529">
        <f t="shared" si="262"/>
        <v>23</v>
      </c>
      <c r="AO1529">
        <f t="shared" si="263"/>
        <v>2</v>
      </c>
    </row>
    <row r="1530" spans="1:41" x14ac:dyDescent="0.2">
      <c r="A1530" s="4"/>
      <c r="B1530" s="29"/>
      <c r="C1530" s="29"/>
      <c r="D1530" s="29"/>
      <c r="E1530" s="29"/>
      <c r="F1530" s="29"/>
      <c r="G1530" s="30" t="s">
        <v>1500</v>
      </c>
      <c r="H1530" s="30"/>
      <c r="I1530" s="30"/>
      <c r="J1530" s="30"/>
      <c r="K1530" s="30"/>
      <c r="L1530" s="30"/>
      <c r="M1530" s="30"/>
      <c r="N1530" s="30"/>
      <c r="O1530" s="30" t="s">
        <v>922</v>
      </c>
      <c r="P1530" s="30"/>
      <c r="Q1530" s="30"/>
      <c r="R1530" s="30"/>
      <c r="S1530" s="30"/>
      <c r="T1530" s="30"/>
      <c r="U1530" s="30"/>
      <c r="V1530" s="30"/>
      <c r="W1530" s="6">
        <v>24</v>
      </c>
      <c r="X1530" s="15">
        <v>95</v>
      </c>
      <c r="Y1530" s="31">
        <v>32</v>
      </c>
      <c r="Z1530" s="31"/>
      <c r="AC1530" t="str">
        <f t="shared" si="254"/>
        <v>Longue-Rive</v>
      </c>
      <c r="AD1530" t="str">
        <f t="shared" si="255"/>
        <v>MÉ</v>
      </c>
      <c r="AE1530" t="str">
        <f t="shared" si="253"/>
        <v>TRUE</v>
      </c>
      <c r="AG1530">
        <f t="shared" si="256"/>
        <v>24</v>
      </c>
      <c r="AH1530">
        <f t="shared" si="257"/>
        <v>95</v>
      </c>
      <c r="AI1530">
        <f t="shared" si="258"/>
        <v>32</v>
      </c>
      <c r="AJ1530" t="str">
        <f t="shared" si="259"/>
        <v>Longue-Rive</v>
      </c>
      <c r="AK1530">
        <f t="shared" si="260"/>
        <v>24996</v>
      </c>
      <c r="AL1530" t="str">
        <f t="shared" si="261"/>
        <v>2495032</v>
      </c>
      <c r="AN1530">
        <f t="shared" si="262"/>
        <v>11</v>
      </c>
      <c r="AO1530">
        <f t="shared" si="263"/>
        <v>2</v>
      </c>
    </row>
    <row r="1531" spans="1:41" x14ac:dyDescent="0.2">
      <c r="A1531" s="4"/>
      <c r="B1531" s="29"/>
      <c r="C1531" s="29"/>
      <c r="D1531" s="29"/>
      <c r="E1531" s="29"/>
      <c r="F1531" s="29"/>
      <c r="G1531" s="30" t="s">
        <v>1501</v>
      </c>
      <c r="H1531" s="30"/>
      <c r="I1531" s="30"/>
      <c r="J1531" s="30"/>
      <c r="K1531" s="30"/>
      <c r="L1531" s="30"/>
      <c r="M1531" s="30"/>
      <c r="N1531" s="30"/>
      <c r="O1531" s="30" t="s">
        <v>922</v>
      </c>
      <c r="P1531" s="30"/>
      <c r="Q1531" s="30"/>
      <c r="R1531" s="30"/>
      <c r="S1531" s="30"/>
      <c r="T1531" s="30"/>
      <c r="U1531" s="30"/>
      <c r="V1531" s="30"/>
      <c r="W1531" s="6">
        <v>24</v>
      </c>
      <c r="X1531" s="15">
        <v>33</v>
      </c>
      <c r="Y1531" s="47">
        <v>115</v>
      </c>
      <c r="Z1531" s="47"/>
      <c r="AC1531" t="str">
        <f t="shared" si="254"/>
        <v>Lotbinière</v>
      </c>
      <c r="AD1531" t="str">
        <f t="shared" si="255"/>
        <v>MÉ</v>
      </c>
      <c r="AE1531" t="str">
        <f t="shared" si="253"/>
        <v>TRUE</v>
      </c>
      <c r="AG1531">
        <f t="shared" si="256"/>
        <v>24</v>
      </c>
      <c r="AH1531">
        <f t="shared" si="257"/>
        <v>33</v>
      </c>
      <c r="AI1531">
        <f t="shared" si="258"/>
        <v>115</v>
      </c>
      <c r="AJ1531" t="str">
        <f t="shared" si="259"/>
        <v>Lotbinière</v>
      </c>
      <c r="AK1531">
        <f t="shared" si="260"/>
        <v>24996</v>
      </c>
      <c r="AL1531" t="str">
        <f t="shared" si="261"/>
        <v>2433115</v>
      </c>
      <c r="AN1531">
        <f t="shared" si="262"/>
        <v>10</v>
      </c>
      <c r="AO1531">
        <f t="shared" si="263"/>
        <v>2</v>
      </c>
    </row>
    <row r="1532" spans="1:41" x14ac:dyDescent="0.2">
      <c r="A1532" s="4"/>
      <c r="B1532" s="29"/>
      <c r="C1532" s="29"/>
      <c r="D1532" s="29"/>
      <c r="E1532" s="29"/>
      <c r="F1532" s="29"/>
      <c r="G1532" s="30" t="s">
        <v>1502</v>
      </c>
      <c r="H1532" s="30"/>
      <c r="I1532" s="30"/>
      <c r="J1532" s="30"/>
      <c r="K1532" s="30"/>
      <c r="L1532" s="30"/>
      <c r="M1532" s="30"/>
      <c r="N1532" s="30"/>
      <c r="O1532" s="51" t="s">
        <v>887</v>
      </c>
      <c r="P1532" s="51"/>
      <c r="Q1532" s="51"/>
      <c r="R1532" s="51"/>
      <c r="S1532" s="51"/>
      <c r="T1532" s="51"/>
      <c r="U1532" s="51"/>
      <c r="V1532" s="51"/>
      <c r="W1532" s="6">
        <v>24</v>
      </c>
      <c r="X1532" s="15">
        <v>51</v>
      </c>
      <c r="Y1532" s="31">
        <v>15</v>
      </c>
      <c r="Z1532" s="31"/>
      <c r="AC1532" t="str">
        <f t="shared" si="254"/>
        <v>Louiseville</v>
      </c>
      <c r="AD1532" t="str">
        <f t="shared" si="255"/>
        <v>V</v>
      </c>
      <c r="AE1532" t="str">
        <f t="shared" si="253"/>
        <v>TRUE</v>
      </c>
      <c r="AG1532">
        <f t="shared" si="256"/>
        <v>24</v>
      </c>
      <c r="AH1532">
        <f t="shared" si="257"/>
        <v>51</v>
      </c>
      <c r="AI1532">
        <f t="shared" si="258"/>
        <v>15</v>
      </c>
      <c r="AJ1532" t="str">
        <f t="shared" si="259"/>
        <v>Louiseville</v>
      </c>
      <c r="AK1532">
        <f t="shared" si="260"/>
        <v>24996</v>
      </c>
      <c r="AL1532" t="str">
        <f t="shared" si="261"/>
        <v>2451015</v>
      </c>
      <c r="AN1532">
        <f t="shared" si="262"/>
        <v>11</v>
      </c>
      <c r="AO1532">
        <f t="shared" si="263"/>
        <v>1</v>
      </c>
    </row>
    <row r="1533" spans="1:41" x14ac:dyDescent="0.2">
      <c r="A1533" s="4"/>
      <c r="B1533" s="29"/>
      <c r="C1533" s="29"/>
      <c r="D1533" s="29"/>
      <c r="E1533" s="29"/>
      <c r="F1533" s="29"/>
      <c r="G1533" s="30" t="s">
        <v>1503</v>
      </c>
      <c r="H1533" s="30"/>
      <c r="I1533" s="30"/>
      <c r="J1533" s="30"/>
      <c r="K1533" s="30"/>
      <c r="L1533" s="30"/>
      <c r="M1533" s="30"/>
      <c r="N1533" s="30"/>
      <c r="O1533" s="30" t="s">
        <v>922</v>
      </c>
      <c r="P1533" s="30"/>
      <c r="Q1533" s="30"/>
      <c r="R1533" s="30"/>
      <c r="S1533" s="30"/>
      <c r="T1533" s="30"/>
      <c r="U1533" s="30"/>
      <c r="V1533" s="30"/>
      <c r="W1533" s="6">
        <v>24</v>
      </c>
      <c r="X1533" s="15">
        <v>32</v>
      </c>
      <c r="Y1533" s="31">
        <v>65</v>
      </c>
      <c r="Z1533" s="31"/>
      <c r="AC1533" t="str">
        <f t="shared" si="254"/>
        <v>Lyster</v>
      </c>
      <c r="AD1533" t="str">
        <f t="shared" si="255"/>
        <v>MÉ</v>
      </c>
      <c r="AE1533" t="str">
        <f t="shared" si="253"/>
        <v>TRUE</v>
      </c>
      <c r="AG1533">
        <f t="shared" si="256"/>
        <v>24</v>
      </c>
      <c r="AH1533">
        <f t="shared" si="257"/>
        <v>32</v>
      </c>
      <c r="AI1533">
        <f t="shared" si="258"/>
        <v>65</v>
      </c>
      <c r="AJ1533" t="str">
        <f t="shared" si="259"/>
        <v>Lyster</v>
      </c>
      <c r="AK1533">
        <f t="shared" si="260"/>
        <v>24996</v>
      </c>
      <c r="AL1533" t="str">
        <f t="shared" si="261"/>
        <v>2432065</v>
      </c>
      <c r="AN1533">
        <f t="shared" si="262"/>
        <v>6</v>
      </c>
      <c r="AO1533">
        <f t="shared" si="263"/>
        <v>2</v>
      </c>
    </row>
    <row r="1534" spans="1:41" x14ac:dyDescent="0.2">
      <c r="A1534" s="4"/>
      <c r="B1534" s="29"/>
      <c r="C1534" s="29"/>
      <c r="D1534" s="29"/>
      <c r="E1534" s="29"/>
      <c r="F1534" s="29"/>
      <c r="G1534" s="30" t="s">
        <v>1504</v>
      </c>
      <c r="H1534" s="30"/>
      <c r="I1534" s="30"/>
      <c r="J1534" s="30"/>
      <c r="K1534" s="30"/>
      <c r="L1534" s="30"/>
      <c r="M1534" s="30"/>
      <c r="N1534" s="30"/>
      <c r="O1534" s="51" t="s">
        <v>887</v>
      </c>
      <c r="P1534" s="51"/>
      <c r="Q1534" s="51"/>
      <c r="R1534" s="51"/>
      <c r="S1534" s="51"/>
      <c r="T1534" s="51"/>
      <c r="U1534" s="51"/>
      <c r="V1534" s="51"/>
      <c r="W1534" s="6">
        <v>24</v>
      </c>
      <c r="X1534" s="15">
        <v>87</v>
      </c>
      <c r="Y1534" s="31">
        <v>58</v>
      </c>
      <c r="Z1534" s="31"/>
      <c r="AC1534" t="str">
        <f t="shared" si="254"/>
        <v>Macamic</v>
      </c>
      <c r="AD1534" t="str">
        <f t="shared" si="255"/>
        <v>V</v>
      </c>
      <c r="AE1534" t="str">
        <f t="shared" si="253"/>
        <v>TRUE</v>
      </c>
      <c r="AG1534">
        <f t="shared" si="256"/>
        <v>24</v>
      </c>
      <c r="AH1534">
        <f t="shared" si="257"/>
        <v>87</v>
      </c>
      <c r="AI1534">
        <f t="shared" si="258"/>
        <v>58</v>
      </c>
      <c r="AJ1534" t="str">
        <f t="shared" si="259"/>
        <v>Macamic</v>
      </c>
      <c r="AK1534">
        <f t="shared" si="260"/>
        <v>24996</v>
      </c>
      <c r="AL1534" t="str">
        <f t="shared" si="261"/>
        <v>2487058</v>
      </c>
      <c r="AN1534">
        <f t="shared" si="262"/>
        <v>7</v>
      </c>
      <c r="AO1534">
        <f t="shared" si="263"/>
        <v>1</v>
      </c>
    </row>
    <row r="1535" spans="1:41" x14ac:dyDescent="0.2">
      <c r="A1535" s="4"/>
      <c r="B1535" s="29"/>
      <c r="C1535" s="29"/>
      <c r="D1535" s="29"/>
      <c r="E1535" s="29"/>
      <c r="F1535" s="29"/>
      <c r="G1535" s="30" t="s">
        <v>1505</v>
      </c>
      <c r="H1535" s="30"/>
      <c r="I1535" s="30"/>
      <c r="J1535" s="30"/>
      <c r="K1535" s="30"/>
      <c r="L1535" s="30"/>
      <c r="M1535" s="30"/>
      <c r="N1535" s="30"/>
      <c r="O1535" s="51" t="s">
        <v>908</v>
      </c>
      <c r="P1535" s="51"/>
      <c r="Q1535" s="51"/>
      <c r="R1535" s="51"/>
      <c r="S1535" s="51"/>
      <c r="T1535" s="51"/>
      <c r="U1535" s="51"/>
      <c r="V1535" s="51"/>
      <c r="W1535" s="6">
        <v>24</v>
      </c>
      <c r="X1535" s="15">
        <v>39</v>
      </c>
      <c r="Y1535" s="47">
        <v>165</v>
      </c>
      <c r="Z1535" s="47"/>
      <c r="AC1535" t="str">
        <f t="shared" si="254"/>
        <v>Maddington</v>
      </c>
      <c r="AD1535" t="str">
        <f t="shared" si="255"/>
        <v>CT</v>
      </c>
      <c r="AE1535" t="str">
        <f t="shared" si="253"/>
        <v>TRUE</v>
      </c>
      <c r="AG1535">
        <f t="shared" si="256"/>
        <v>24</v>
      </c>
      <c r="AH1535">
        <f t="shared" si="257"/>
        <v>39</v>
      </c>
      <c r="AI1535">
        <f t="shared" si="258"/>
        <v>165</v>
      </c>
      <c r="AJ1535" t="str">
        <f t="shared" si="259"/>
        <v>Maddington</v>
      </c>
      <c r="AK1535">
        <f t="shared" si="260"/>
        <v>24996</v>
      </c>
      <c r="AL1535" t="str">
        <f t="shared" si="261"/>
        <v>2439165</v>
      </c>
      <c r="AN1535">
        <f t="shared" si="262"/>
        <v>10</v>
      </c>
      <c r="AO1535">
        <f t="shared" si="263"/>
        <v>2</v>
      </c>
    </row>
    <row r="1536" spans="1:41" x14ac:dyDescent="0.2">
      <c r="A1536" s="4"/>
      <c r="B1536" s="29"/>
      <c r="C1536" s="29"/>
      <c r="D1536" s="29"/>
      <c r="E1536" s="29"/>
      <c r="F1536" s="29"/>
      <c r="G1536" s="30" t="s">
        <v>1506</v>
      </c>
      <c r="H1536" s="30"/>
      <c r="I1536" s="30"/>
      <c r="J1536" s="30"/>
      <c r="K1536" s="30"/>
      <c r="L1536" s="30"/>
      <c r="M1536" s="30"/>
      <c r="N1536" s="30"/>
      <c r="O1536" s="30" t="s">
        <v>922</v>
      </c>
      <c r="P1536" s="30"/>
      <c r="Q1536" s="30"/>
      <c r="R1536" s="30"/>
      <c r="S1536" s="30"/>
      <c r="T1536" s="30"/>
      <c r="U1536" s="30"/>
      <c r="V1536" s="30"/>
      <c r="W1536" s="6">
        <v>24</v>
      </c>
      <c r="X1536" s="15">
        <v>38</v>
      </c>
      <c r="Y1536" s="31">
        <v>28</v>
      </c>
      <c r="Z1536" s="31"/>
      <c r="AC1536" t="str">
        <f t="shared" si="254"/>
        <v>Manseau</v>
      </c>
      <c r="AD1536" t="str">
        <f t="shared" si="255"/>
        <v>MÉ</v>
      </c>
      <c r="AE1536" t="str">
        <f t="shared" si="253"/>
        <v>TRUE</v>
      </c>
      <c r="AG1536">
        <f t="shared" si="256"/>
        <v>24</v>
      </c>
      <c r="AH1536">
        <f t="shared" si="257"/>
        <v>38</v>
      </c>
      <c r="AI1536">
        <f t="shared" si="258"/>
        <v>28</v>
      </c>
      <c r="AJ1536" t="str">
        <f t="shared" si="259"/>
        <v>Manseau</v>
      </c>
      <c r="AK1536">
        <f t="shared" si="260"/>
        <v>24996</v>
      </c>
      <c r="AL1536" t="str">
        <f t="shared" si="261"/>
        <v>2438028</v>
      </c>
      <c r="AN1536">
        <f t="shared" si="262"/>
        <v>7</v>
      </c>
      <c r="AO1536">
        <f t="shared" si="263"/>
        <v>2</v>
      </c>
    </row>
    <row r="1537" spans="1:41" x14ac:dyDescent="0.2">
      <c r="A1537" s="4"/>
      <c r="B1537" s="29"/>
      <c r="C1537" s="29"/>
      <c r="D1537" s="29"/>
      <c r="E1537" s="29"/>
      <c r="F1537" s="29"/>
      <c r="G1537" s="30" t="s">
        <v>1507</v>
      </c>
      <c r="H1537" s="30"/>
      <c r="I1537" s="30"/>
      <c r="J1537" s="30"/>
      <c r="K1537" s="30"/>
      <c r="L1537" s="30"/>
      <c r="M1537" s="30"/>
      <c r="N1537" s="30"/>
      <c r="O1537" s="30" t="s">
        <v>922</v>
      </c>
      <c r="P1537" s="30"/>
      <c r="Q1537" s="30"/>
      <c r="R1537" s="30"/>
      <c r="S1537" s="30"/>
      <c r="T1537" s="30"/>
      <c r="U1537" s="30"/>
      <c r="V1537" s="30"/>
      <c r="W1537" s="6">
        <v>24</v>
      </c>
      <c r="X1537" s="15">
        <v>84</v>
      </c>
      <c r="Y1537" s="31">
        <v>65</v>
      </c>
      <c r="Z1537" s="31"/>
      <c r="AC1537" t="str">
        <f t="shared" si="254"/>
        <v>Mansfield-et-Pontefract</v>
      </c>
      <c r="AD1537" t="str">
        <f t="shared" si="255"/>
        <v>MÉ</v>
      </c>
      <c r="AE1537" t="str">
        <f t="shared" si="253"/>
        <v>TRUE</v>
      </c>
      <c r="AG1537">
        <f t="shared" si="256"/>
        <v>24</v>
      </c>
      <c r="AH1537">
        <f t="shared" si="257"/>
        <v>84</v>
      </c>
      <c r="AI1537">
        <f t="shared" si="258"/>
        <v>65</v>
      </c>
      <c r="AJ1537" t="str">
        <f t="shared" si="259"/>
        <v>Mansfield-et-Pontefract</v>
      </c>
      <c r="AK1537">
        <f t="shared" si="260"/>
        <v>24996</v>
      </c>
      <c r="AL1537" t="str">
        <f t="shared" si="261"/>
        <v>2484065</v>
      </c>
      <c r="AN1537">
        <f t="shared" si="262"/>
        <v>23</v>
      </c>
      <c r="AO1537">
        <f t="shared" si="263"/>
        <v>2</v>
      </c>
    </row>
    <row r="1538" spans="1:41" x14ac:dyDescent="0.2">
      <c r="A1538" s="4"/>
      <c r="B1538" s="29"/>
      <c r="C1538" s="29"/>
      <c r="D1538" s="29"/>
      <c r="E1538" s="29"/>
      <c r="F1538" s="29"/>
      <c r="G1538" s="30" t="s">
        <v>1508</v>
      </c>
      <c r="H1538" s="30"/>
      <c r="I1538" s="30"/>
      <c r="J1538" s="30"/>
      <c r="K1538" s="30"/>
      <c r="L1538" s="30"/>
      <c r="M1538" s="30"/>
      <c r="N1538" s="30"/>
      <c r="O1538" s="30" t="s">
        <v>922</v>
      </c>
      <c r="P1538" s="30"/>
      <c r="Q1538" s="30"/>
      <c r="R1538" s="30"/>
      <c r="S1538" s="30"/>
      <c r="T1538" s="30"/>
      <c r="U1538" s="30"/>
      <c r="V1538" s="30"/>
      <c r="W1538" s="6">
        <v>24</v>
      </c>
      <c r="X1538" s="15">
        <v>42</v>
      </c>
      <c r="Y1538" s="31">
        <v>65</v>
      </c>
      <c r="Z1538" s="31"/>
      <c r="AC1538" t="str">
        <f t="shared" si="254"/>
        <v>Maricourt</v>
      </c>
      <c r="AD1538" t="str">
        <f t="shared" si="255"/>
        <v>MÉ</v>
      </c>
      <c r="AE1538" t="str">
        <f t="shared" si="253"/>
        <v>TRUE</v>
      </c>
      <c r="AG1538">
        <f t="shared" si="256"/>
        <v>24</v>
      </c>
      <c r="AH1538">
        <f t="shared" si="257"/>
        <v>42</v>
      </c>
      <c r="AI1538">
        <f t="shared" si="258"/>
        <v>65</v>
      </c>
      <c r="AJ1538" t="str">
        <f t="shared" si="259"/>
        <v>Maricourt</v>
      </c>
      <c r="AK1538">
        <f t="shared" si="260"/>
        <v>24996</v>
      </c>
      <c r="AL1538" t="str">
        <f t="shared" si="261"/>
        <v>2442065</v>
      </c>
      <c r="AN1538">
        <f t="shared" si="262"/>
        <v>9</v>
      </c>
      <c r="AO1538">
        <f t="shared" si="263"/>
        <v>2</v>
      </c>
    </row>
    <row r="1539" spans="1:41" x14ac:dyDescent="0.2">
      <c r="A1539" s="4"/>
      <c r="B1539" s="29"/>
      <c r="C1539" s="29"/>
      <c r="D1539" s="29"/>
      <c r="E1539" s="29"/>
      <c r="F1539" s="29"/>
      <c r="G1539" s="30" t="s">
        <v>1509</v>
      </c>
      <c r="H1539" s="30"/>
      <c r="I1539" s="30"/>
      <c r="J1539" s="30"/>
      <c r="K1539" s="30"/>
      <c r="L1539" s="30"/>
      <c r="M1539" s="30"/>
      <c r="N1539" s="30"/>
      <c r="O1539" s="51" t="s">
        <v>643</v>
      </c>
      <c r="P1539" s="51"/>
      <c r="Q1539" s="51"/>
      <c r="R1539" s="51"/>
      <c r="S1539" s="51"/>
      <c r="T1539" s="51"/>
      <c r="U1539" s="51"/>
      <c r="V1539" s="51"/>
      <c r="W1539" s="6">
        <v>24</v>
      </c>
      <c r="X1539" s="7">
        <v>4</v>
      </c>
      <c r="Y1539" s="31">
        <v>25</v>
      </c>
      <c r="Z1539" s="31"/>
      <c r="AC1539" t="str">
        <f t="shared" si="254"/>
        <v>Marsoui</v>
      </c>
      <c r="AD1539" t="str">
        <f t="shared" si="255"/>
        <v>VL</v>
      </c>
      <c r="AE1539" t="str">
        <f t="shared" si="253"/>
        <v>TRUE</v>
      </c>
      <c r="AG1539">
        <f t="shared" si="256"/>
        <v>24</v>
      </c>
      <c r="AH1539">
        <f t="shared" si="257"/>
        <v>4</v>
      </c>
      <c r="AI1539">
        <f t="shared" si="258"/>
        <v>25</v>
      </c>
      <c r="AJ1539" t="str">
        <f t="shared" si="259"/>
        <v>Marsoui</v>
      </c>
      <c r="AK1539">
        <f t="shared" si="260"/>
        <v>24996</v>
      </c>
      <c r="AL1539" t="str">
        <f t="shared" si="261"/>
        <v>2404025</v>
      </c>
      <c r="AN1539">
        <f t="shared" si="262"/>
        <v>7</v>
      </c>
      <c r="AO1539">
        <f t="shared" si="263"/>
        <v>2</v>
      </c>
    </row>
    <row r="1540" spans="1:41" x14ac:dyDescent="0.2">
      <c r="A1540" s="4"/>
      <c r="B1540" s="29"/>
      <c r="C1540" s="29"/>
      <c r="D1540" s="29"/>
      <c r="E1540" s="29"/>
      <c r="F1540" s="29"/>
      <c r="G1540" s="30" t="s">
        <v>1510</v>
      </c>
      <c r="H1540" s="30"/>
      <c r="I1540" s="30"/>
      <c r="J1540" s="30"/>
      <c r="K1540" s="30"/>
      <c r="L1540" s="30"/>
      <c r="M1540" s="30"/>
      <c r="N1540" s="30"/>
      <c r="O1540" s="51" t="s">
        <v>908</v>
      </c>
      <c r="P1540" s="51"/>
      <c r="Q1540" s="51"/>
      <c r="R1540" s="51"/>
      <c r="S1540" s="51"/>
      <c r="T1540" s="51"/>
      <c r="U1540" s="51"/>
      <c r="V1540" s="51"/>
      <c r="W1540" s="6">
        <v>24</v>
      </c>
      <c r="X1540" s="15">
        <v>30</v>
      </c>
      <c r="Y1540" s="31">
        <v>35</v>
      </c>
      <c r="Z1540" s="31"/>
      <c r="AC1540" t="str">
        <f t="shared" si="254"/>
        <v>Marston</v>
      </c>
      <c r="AD1540" t="str">
        <f t="shared" si="255"/>
        <v>CT</v>
      </c>
      <c r="AE1540" t="str">
        <f t="shared" ref="AE1540:AE1603" si="264">IF(OR(EXACT(AD1540, "C"), EXACT(AD1540, "C"), EXACT(AD1540, "CC"), EXACT(AD1540, "CG"), EXACT(AD1540, "CN"), EXACT(AD1540, "COM"), EXACT(AD1540, "CT"), EXACT(AD1540, "CU"), EXACT(AD1540, "CV"), EXACT(AD1540, "CY"), EXACT(AD1540, "DM"), EXACT(AD1540, "HAM"), EXACT(AD1540, "IM"), EXACT(AD1540, "IRI"), EXACT(AD1540, "LGD"), EXACT(AD1540, "M"), EXACT(AD1540, "MD"), EXACT(AD1540, "MÉ"), EXACT(AD1540, "MU"), EXACT(AD1540, "NH"), EXACT(AD1540, "NL"), EXACT(AD1540, "NO"), EXACT(AD1540, "NV"), EXACT(AD1540, "P"), EXACT(AD1540, "PE"), EXACT(AD1540, "RCR"), EXACT(AD1540, "RDA"), EXACT(AD1540, "RGM"), EXACT(AD1540, "RM"), EXACT(AD1540, "RV"), EXACT(AD1540, "SC"), EXACT(AD1540, "SÉ"), EXACT(AD1540, "S-É"), EXACT(AD1540, "SET"), EXACT(AD1540, "SG"), EXACT(AD1540, "SM"), EXACT(AD1540, "SV"), EXACT(AD1540, "T"), EXACT(AD1540, "TC"), EXACT(AD1540, "TI"), EXACT(AD1540, "TK"), EXACT(AD1540, "TL"), EXACT(AD1540, "TP"), EXACT(AD1540, "TV"), EXACT(AD1540, "V"), EXACT(AD1540, "VC"), EXACT(AD1540, "VK"), EXACT(AD1540, "VL")), "TRUE", "FALSE")</f>
        <v>TRUE</v>
      </c>
      <c r="AG1540">
        <f t="shared" si="256"/>
        <v>24</v>
      </c>
      <c r="AH1540">
        <f t="shared" si="257"/>
        <v>30</v>
      </c>
      <c r="AI1540">
        <f t="shared" si="258"/>
        <v>35</v>
      </c>
      <c r="AJ1540" t="str">
        <f t="shared" si="259"/>
        <v>Marston</v>
      </c>
      <c r="AK1540">
        <f t="shared" si="260"/>
        <v>24996</v>
      </c>
      <c r="AL1540" t="str">
        <f t="shared" si="261"/>
        <v>2430035</v>
      </c>
      <c r="AN1540">
        <f t="shared" si="262"/>
        <v>7</v>
      </c>
      <c r="AO1540">
        <f t="shared" si="263"/>
        <v>2</v>
      </c>
    </row>
    <row r="1541" spans="1:41" x14ac:dyDescent="0.2">
      <c r="A1541" s="4"/>
      <c r="B1541" s="29"/>
      <c r="C1541" s="29"/>
      <c r="D1541" s="29"/>
      <c r="E1541" s="29"/>
      <c r="F1541" s="29"/>
      <c r="G1541" s="30" t="s">
        <v>1511</v>
      </c>
      <c r="H1541" s="30"/>
      <c r="I1541" s="30"/>
      <c r="J1541" s="30"/>
      <c r="K1541" s="30"/>
      <c r="L1541" s="30"/>
      <c r="M1541" s="30"/>
      <c r="N1541" s="30"/>
      <c r="O1541" s="30" t="s">
        <v>922</v>
      </c>
      <c r="P1541" s="30"/>
      <c r="Q1541" s="30"/>
      <c r="R1541" s="30"/>
      <c r="S1541" s="30"/>
      <c r="T1541" s="30"/>
      <c r="U1541" s="30"/>
      <c r="V1541" s="30"/>
      <c r="W1541" s="6">
        <v>24</v>
      </c>
      <c r="X1541" s="15">
        <v>44</v>
      </c>
      <c r="Y1541" s="31">
        <v>60</v>
      </c>
      <c r="Z1541" s="31"/>
      <c r="AC1541" t="str">
        <f t="shared" ref="AC1541:AC1604" si="265">IF(ISBLANK(H1541), IF(ISBLANK(G1541), "", G1541), H1541)</f>
        <v>Martinville</v>
      </c>
      <c r="AD1541" t="str">
        <f t="shared" ref="AD1541:AD1604" si="266">UPPER(TRIM(IF(ISBLANK(T1541), IF(ISBLANK(S1541), IF(ISBLANK(R1541), IF(ISBLANK(Q1541), IF(ISBLANK(P1541), IF(ISBLANK(O1541), IF(ISBLANK(N1541), IF(ISBLANK(M1541), IF(ISBLANK(L1541), IF(ISBLANK(K1541), IF(ISBLANK(J1541), IF(ISBLANK(I1541), "", I1541), J1541), K1541), L1541), M1541), N1541), O1541), P1541), Q1541), R1541), S1541), T1541)))</f>
        <v>MÉ</v>
      </c>
      <c r="AE1541" t="str">
        <f t="shared" si="264"/>
        <v>TRUE</v>
      </c>
      <c r="AG1541">
        <f t="shared" ref="AG1541:AG1604" si="267">IF(EXACT(AE1541, "TRUE"), IF(ISBLANK(W1541), IF(ISBLANK(V1541), IF(ISBLANK(U1541), "", IF(ISNUMBER(U1541), U1541, "")), IF(ISNUMBER(V1541), V1541, "")), IF(ISNUMBER(W1541), W1541, "")), "")</f>
        <v>24</v>
      </c>
      <c r="AH1541">
        <f t="shared" ref="AH1541:AH1604" si="268">IF(EXACT(AE1541, "TRUE"), IF(ISBLANK(X1541), "", IF(ISNUMBER(X1541), X1541, "")), "")</f>
        <v>44</v>
      </c>
      <c r="AI1541">
        <f t="shared" ref="AI1541:AI1604" si="269">IF(EXACT(AE1541, "TRUE"), IF(ISBLANK(Z1541), IF(ISBLANK(Y1541), "", IF(ISNUMBER(Y1541), Y1541, "")), IF(ISNUMBER(Z1541), Z1541, "")), "")</f>
        <v>60</v>
      </c>
      <c r="AJ1541" t="str">
        <f t="shared" ref="AJ1541:AJ1604" si="270">IF(EXACT(AE1541, "TRUE"), IF(ISBLANK(AC1541), "", AC1541), "")</f>
        <v>Martinville</v>
      </c>
      <c r="AK1541">
        <f t="shared" ref="AK1541:AK1604" si="271">IF(ISBLANK(AC1541), AK1540, IF(ISBLANK(E1541),AK1540,IF(ISBLANK(AC1541),AK1540,IF(ISNUMBER(E1541),E1541,AK1540))))</f>
        <v>24996</v>
      </c>
      <c r="AL1541" t="str">
        <f t="shared" ref="AL1541:AL1604" si="272">IF(EXACT(AE1541, "TRUE"), IF(AND(ISNUMBER(AG1541), ISNUMBER(AH1541), ISNUMBER(AI1541)), IF(ISBLANK(AC1541), "", CONCATENATE(TEXT(AG1541, "00"), TEXT(AH1541, "00"), TEXT(AI1541, "000"))), ""), "")</f>
        <v>2444060</v>
      </c>
      <c r="AN1541">
        <f t="shared" ref="AN1541:AN1604" si="273">LEN(AC1541)</f>
        <v>11</v>
      </c>
      <c r="AO1541">
        <f t="shared" ref="AO1541:AO1604" si="274">IF(EXACT(AD1541, "CSD TYPE"), "", LEN(AD1541))</f>
        <v>2</v>
      </c>
    </row>
    <row r="1542" spans="1:41" x14ac:dyDescent="0.2">
      <c r="A1542" s="4"/>
      <c r="B1542" s="29"/>
      <c r="C1542" s="29"/>
      <c r="D1542" s="29"/>
      <c r="E1542" s="29"/>
      <c r="F1542" s="29"/>
      <c r="G1542" s="30" t="s">
        <v>1512</v>
      </c>
      <c r="H1542" s="30"/>
      <c r="I1542" s="30"/>
      <c r="J1542" s="30"/>
      <c r="K1542" s="30"/>
      <c r="L1542" s="30"/>
      <c r="M1542" s="30"/>
      <c r="N1542" s="30"/>
      <c r="O1542" s="30" t="s">
        <v>922</v>
      </c>
      <c r="P1542" s="30"/>
      <c r="Q1542" s="30"/>
      <c r="R1542" s="30"/>
      <c r="S1542" s="30"/>
      <c r="T1542" s="30"/>
      <c r="U1542" s="30"/>
      <c r="V1542" s="30"/>
      <c r="W1542" s="6">
        <v>24</v>
      </c>
      <c r="X1542" s="15">
        <v>51</v>
      </c>
      <c r="Y1542" s="31">
        <v>8</v>
      </c>
      <c r="Z1542" s="31"/>
      <c r="AC1542" t="str">
        <f t="shared" si="265"/>
        <v>Maskinongé</v>
      </c>
      <c r="AD1542" t="str">
        <f t="shared" si="266"/>
        <v>MÉ</v>
      </c>
      <c r="AE1542" t="str">
        <f t="shared" si="264"/>
        <v>TRUE</v>
      </c>
      <c r="AG1542">
        <f t="shared" si="267"/>
        <v>24</v>
      </c>
      <c r="AH1542">
        <f t="shared" si="268"/>
        <v>51</v>
      </c>
      <c r="AI1542">
        <f t="shared" si="269"/>
        <v>8</v>
      </c>
      <c r="AJ1542" t="str">
        <f t="shared" si="270"/>
        <v>Maskinongé</v>
      </c>
      <c r="AK1542">
        <f t="shared" si="271"/>
        <v>24996</v>
      </c>
      <c r="AL1542" t="str">
        <f t="shared" si="272"/>
        <v>2451008</v>
      </c>
      <c r="AN1542">
        <f t="shared" si="273"/>
        <v>10</v>
      </c>
      <c r="AO1542">
        <f t="shared" si="274"/>
        <v>2</v>
      </c>
    </row>
    <row r="1543" spans="1:41" x14ac:dyDescent="0.2">
      <c r="A1543" s="4"/>
      <c r="B1543" s="29"/>
      <c r="C1543" s="29"/>
      <c r="D1543" s="29"/>
      <c r="E1543" s="29"/>
      <c r="F1543" s="29"/>
      <c r="G1543" s="30" t="s">
        <v>1513</v>
      </c>
      <c r="H1543" s="30"/>
      <c r="I1543" s="30"/>
      <c r="J1543" s="30"/>
      <c r="K1543" s="30"/>
      <c r="L1543" s="30"/>
      <c r="M1543" s="30"/>
      <c r="N1543" s="30"/>
      <c r="O1543" s="30" t="s">
        <v>922</v>
      </c>
      <c r="P1543" s="30"/>
      <c r="Q1543" s="30"/>
      <c r="R1543" s="30"/>
      <c r="S1543" s="30"/>
      <c r="T1543" s="30"/>
      <c r="U1543" s="30"/>
      <c r="V1543" s="30"/>
      <c r="W1543" s="6">
        <v>24</v>
      </c>
      <c r="X1543" s="7">
        <v>6</v>
      </c>
      <c r="Y1543" s="31">
        <v>45</v>
      </c>
      <c r="Z1543" s="31"/>
      <c r="AC1543" t="str">
        <f t="shared" si="265"/>
        <v>Matapédia</v>
      </c>
      <c r="AD1543" t="str">
        <f t="shared" si="266"/>
        <v>MÉ</v>
      </c>
      <c r="AE1543" t="str">
        <f t="shared" si="264"/>
        <v>TRUE</v>
      </c>
      <c r="AG1543">
        <f t="shared" si="267"/>
        <v>24</v>
      </c>
      <c r="AH1543">
        <f t="shared" si="268"/>
        <v>6</v>
      </c>
      <c r="AI1543">
        <f t="shared" si="269"/>
        <v>45</v>
      </c>
      <c r="AJ1543" t="str">
        <f t="shared" si="270"/>
        <v>Matapédia</v>
      </c>
      <c r="AK1543">
        <f t="shared" si="271"/>
        <v>24996</v>
      </c>
      <c r="AL1543" t="str">
        <f t="shared" si="272"/>
        <v>2406045</v>
      </c>
      <c r="AN1543">
        <f t="shared" si="273"/>
        <v>9</v>
      </c>
      <c r="AO1543">
        <f t="shared" si="274"/>
        <v>2</v>
      </c>
    </row>
    <row r="1544" spans="1:41" x14ac:dyDescent="0.2">
      <c r="A1544" s="4"/>
      <c r="B1544" s="29"/>
      <c r="C1544" s="29"/>
      <c r="D1544" s="29"/>
      <c r="E1544" s="29"/>
      <c r="F1544" s="29"/>
      <c r="G1544" s="30" t="s">
        <v>1514</v>
      </c>
      <c r="H1544" s="30"/>
      <c r="I1544" s="30"/>
      <c r="J1544" s="30"/>
      <c r="K1544" s="30"/>
      <c r="L1544" s="30"/>
      <c r="M1544" s="30"/>
      <c r="N1544" s="30"/>
      <c r="O1544" s="51" t="s">
        <v>908</v>
      </c>
      <c r="P1544" s="51"/>
      <c r="Q1544" s="51"/>
      <c r="R1544" s="51"/>
      <c r="S1544" s="51"/>
      <c r="T1544" s="51"/>
      <c r="U1544" s="51"/>
      <c r="V1544" s="51"/>
      <c r="W1544" s="6">
        <v>24</v>
      </c>
      <c r="X1544" s="15">
        <v>42</v>
      </c>
      <c r="Y1544" s="31">
        <v>75</v>
      </c>
      <c r="Z1544" s="31"/>
      <c r="AC1544" t="str">
        <f t="shared" si="265"/>
        <v>Melbourne</v>
      </c>
      <c r="AD1544" t="str">
        <f t="shared" si="266"/>
        <v>CT</v>
      </c>
      <c r="AE1544" t="str">
        <f t="shared" si="264"/>
        <v>TRUE</v>
      </c>
      <c r="AG1544">
        <f t="shared" si="267"/>
        <v>24</v>
      </c>
      <c r="AH1544">
        <f t="shared" si="268"/>
        <v>42</v>
      </c>
      <c r="AI1544">
        <f t="shared" si="269"/>
        <v>75</v>
      </c>
      <c r="AJ1544" t="str">
        <f t="shared" si="270"/>
        <v>Melbourne</v>
      </c>
      <c r="AK1544">
        <f t="shared" si="271"/>
        <v>24996</v>
      </c>
      <c r="AL1544" t="str">
        <f t="shared" si="272"/>
        <v>2442075</v>
      </c>
      <c r="AN1544">
        <f t="shared" si="273"/>
        <v>9</v>
      </c>
      <c r="AO1544">
        <f t="shared" si="274"/>
        <v>2</v>
      </c>
    </row>
    <row r="1545" spans="1:41" x14ac:dyDescent="0.2">
      <c r="A1545" s="4"/>
      <c r="B1545" s="29"/>
      <c r="C1545" s="29"/>
      <c r="D1545" s="29"/>
      <c r="E1545" s="29"/>
      <c r="F1545" s="29"/>
      <c r="G1545" s="30" t="s">
        <v>1515</v>
      </c>
      <c r="H1545" s="30"/>
      <c r="I1545" s="30"/>
      <c r="J1545" s="30"/>
      <c r="K1545" s="30"/>
      <c r="L1545" s="30"/>
      <c r="M1545" s="30"/>
      <c r="N1545" s="30"/>
      <c r="O1545" s="30" t="s">
        <v>922</v>
      </c>
      <c r="P1545" s="30"/>
      <c r="Q1545" s="30"/>
      <c r="R1545" s="30"/>
      <c r="S1545" s="30"/>
      <c r="T1545" s="30"/>
      <c r="U1545" s="30"/>
      <c r="V1545" s="30"/>
      <c r="W1545" s="6">
        <v>24</v>
      </c>
      <c r="X1545" s="15">
        <v>83</v>
      </c>
      <c r="Y1545" s="31">
        <v>60</v>
      </c>
      <c r="Z1545" s="31"/>
      <c r="AC1545" t="str">
        <f t="shared" si="265"/>
        <v>Messines</v>
      </c>
      <c r="AD1545" t="str">
        <f t="shared" si="266"/>
        <v>MÉ</v>
      </c>
      <c r="AE1545" t="str">
        <f t="shared" si="264"/>
        <v>TRUE</v>
      </c>
      <c r="AG1545">
        <f t="shared" si="267"/>
        <v>24</v>
      </c>
      <c r="AH1545">
        <f t="shared" si="268"/>
        <v>83</v>
      </c>
      <c r="AI1545">
        <f t="shared" si="269"/>
        <v>60</v>
      </c>
      <c r="AJ1545" t="str">
        <f t="shared" si="270"/>
        <v>Messines</v>
      </c>
      <c r="AK1545">
        <f t="shared" si="271"/>
        <v>24996</v>
      </c>
      <c r="AL1545" t="str">
        <f t="shared" si="272"/>
        <v>2483060</v>
      </c>
      <c r="AN1545">
        <f t="shared" si="273"/>
        <v>8</v>
      </c>
      <c r="AO1545">
        <f t="shared" si="274"/>
        <v>2</v>
      </c>
    </row>
    <row r="1546" spans="1:41" x14ac:dyDescent="0.2">
      <c r="A1546" s="4"/>
      <c r="B1546" s="29"/>
      <c r="C1546" s="29"/>
      <c r="D1546" s="29"/>
      <c r="E1546" s="29"/>
      <c r="F1546" s="29"/>
      <c r="G1546" s="30" t="s">
        <v>1516</v>
      </c>
      <c r="H1546" s="30"/>
      <c r="I1546" s="30"/>
      <c r="J1546" s="30"/>
      <c r="K1546" s="30"/>
      <c r="L1546" s="30"/>
      <c r="M1546" s="30"/>
      <c r="N1546" s="30"/>
      <c r="O1546" s="51" t="s">
        <v>887</v>
      </c>
      <c r="P1546" s="51"/>
      <c r="Q1546" s="51"/>
      <c r="R1546" s="51"/>
      <c r="S1546" s="51"/>
      <c r="T1546" s="51"/>
      <c r="U1546" s="51"/>
      <c r="V1546" s="51"/>
      <c r="W1546" s="6">
        <v>24</v>
      </c>
      <c r="X1546" s="15">
        <v>93</v>
      </c>
      <c r="Y1546" s="31">
        <v>12</v>
      </c>
      <c r="Z1546" s="31"/>
      <c r="AC1546" t="str">
        <f t="shared" si="265"/>
        <v>Métabetchouan–Lac-à-la-Croix</v>
      </c>
      <c r="AD1546" t="str">
        <f t="shared" si="266"/>
        <v>V</v>
      </c>
      <c r="AE1546" t="str">
        <f t="shared" si="264"/>
        <v>TRUE</v>
      </c>
      <c r="AG1546">
        <f t="shared" si="267"/>
        <v>24</v>
      </c>
      <c r="AH1546">
        <f t="shared" si="268"/>
        <v>93</v>
      </c>
      <c r="AI1546">
        <f t="shared" si="269"/>
        <v>12</v>
      </c>
      <c r="AJ1546" t="str">
        <f t="shared" si="270"/>
        <v>Métabetchouan–Lac-à-la-Croix</v>
      </c>
      <c r="AK1546">
        <f t="shared" si="271"/>
        <v>24996</v>
      </c>
      <c r="AL1546" t="str">
        <f t="shared" si="272"/>
        <v>2493012</v>
      </c>
      <c r="AN1546">
        <f t="shared" si="273"/>
        <v>28</v>
      </c>
      <c r="AO1546">
        <f t="shared" si="274"/>
        <v>1</v>
      </c>
    </row>
    <row r="1547" spans="1:41" x14ac:dyDescent="0.2">
      <c r="A1547" s="4"/>
      <c r="B1547" s="29"/>
      <c r="C1547" s="29"/>
      <c r="D1547" s="29"/>
      <c r="E1547" s="29"/>
      <c r="F1547" s="29"/>
      <c r="G1547" s="30" t="s">
        <v>1517</v>
      </c>
      <c r="H1547" s="30"/>
      <c r="I1547" s="30"/>
      <c r="J1547" s="30"/>
      <c r="K1547" s="30"/>
      <c r="L1547" s="30"/>
      <c r="M1547" s="30"/>
      <c r="N1547" s="30"/>
      <c r="O1547" s="30" t="s">
        <v>922</v>
      </c>
      <c r="P1547" s="30"/>
      <c r="Q1547" s="30"/>
      <c r="R1547" s="30"/>
      <c r="S1547" s="30"/>
      <c r="T1547" s="30"/>
      <c r="U1547" s="30"/>
      <c r="V1547" s="30"/>
      <c r="W1547" s="6">
        <v>24</v>
      </c>
      <c r="X1547" s="15">
        <v>30</v>
      </c>
      <c r="Y1547" s="31">
        <v>40</v>
      </c>
      <c r="Z1547" s="31"/>
      <c r="AC1547" t="str">
        <f t="shared" si="265"/>
        <v>Milan</v>
      </c>
      <c r="AD1547" t="str">
        <f t="shared" si="266"/>
        <v>MÉ</v>
      </c>
      <c r="AE1547" t="str">
        <f t="shared" si="264"/>
        <v>TRUE</v>
      </c>
      <c r="AG1547">
        <f t="shared" si="267"/>
        <v>24</v>
      </c>
      <c r="AH1547">
        <f t="shared" si="268"/>
        <v>30</v>
      </c>
      <c r="AI1547">
        <f t="shared" si="269"/>
        <v>40</v>
      </c>
      <c r="AJ1547" t="str">
        <f t="shared" si="270"/>
        <v>Milan</v>
      </c>
      <c r="AK1547">
        <f t="shared" si="271"/>
        <v>24996</v>
      </c>
      <c r="AL1547" t="str">
        <f t="shared" si="272"/>
        <v>2430040</v>
      </c>
      <c r="AN1547">
        <f t="shared" si="273"/>
        <v>5</v>
      </c>
      <c r="AO1547">
        <f t="shared" si="274"/>
        <v>2</v>
      </c>
    </row>
    <row r="1548" spans="1:41" x14ac:dyDescent="0.2">
      <c r="A1548" s="4"/>
      <c r="B1548" s="29"/>
      <c r="C1548" s="29"/>
      <c r="D1548" s="29"/>
      <c r="E1548" s="29"/>
      <c r="F1548" s="29"/>
      <c r="G1548" s="30" t="s">
        <v>1518</v>
      </c>
      <c r="H1548" s="30"/>
      <c r="I1548" s="30"/>
      <c r="J1548" s="30"/>
      <c r="K1548" s="30"/>
      <c r="L1548" s="30"/>
      <c r="M1548" s="30"/>
      <c r="N1548" s="30"/>
      <c r="O1548" s="30" t="s">
        <v>1183</v>
      </c>
      <c r="P1548" s="30"/>
      <c r="Q1548" s="30"/>
      <c r="R1548" s="30"/>
      <c r="S1548" s="30"/>
      <c r="T1548" s="30"/>
      <c r="U1548" s="30"/>
      <c r="V1548" s="30"/>
      <c r="W1548" s="6">
        <v>24</v>
      </c>
      <c r="X1548" s="7">
        <v>4</v>
      </c>
      <c r="Y1548" s="47">
        <v>902</v>
      </c>
      <c r="Z1548" s="47"/>
      <c r="AC1548" t="str">
        <f t="shared" si="265"/>
        <v>Mont-Albert</v>
      </c>
      <c r="AD1548" t="str">
        <f t="shared" si="266"/>
        <v>NO</v>
      </c>
      <c r="AE1548" t="str">
        <f t="shared" si="264"/>
        <v>TRUE</v>
      </c>
      <c r="AG1548">
        <f t="shared" si="267"/>
        <v>24</v>
      </c>
      <c r="AH1548">
        <f t="shared" si="268"/>
        <v>4</v>
      </c>
      <c r="AI1548">
        <f t="shared" si="269"/>
        <v>902</v>
      </c>
      <c r="AJ1548" t="str">
        <f t="shared" si="270"/>
        <v>Mont-Albert</v>
      </c>
      <c r="AK1548">
        <f t="shared" si="271"/>
        <v>24996</v>
      </c>
      <c r="AL1548" t="str">
        <f t="shared" si="272"/>
        <v>2404902</v>
      </c>
      <c r="AN1548">
        <f t="shared" si="273"/>
        <v>11</v>
      </c>
      <c r="AO1548">
        <f t="shared" si="274"/>
        <v>2</v>
      </c>
    </row>
    <row r="1549" spans="1:41" x14ac:dyDescent="0.2">
      <c r="A1549" s="4"/>
      <c r="B1549" s="29"/>
      <c r="C1549" s="29"/>
      <c r="D1549" s="29"/>
      <c r="E1549" s="29"/>
      <c r="F1549" s="29"/>
      <c r="G1549" s="30" t="s">
        <v>1519</v>
      </c>
      <c r="H1549" s="30"/>
      <c r="I1549" s="30"/>
      <c r="J1549" s="30"/>
      <c r="K1549" s="30"/>
      <c r="L1549" s="30"/>
      <c r="M1549" s="30"/>
      <c r="N1549" s="30"/>
      <c r="O1549" s="30" t="s">
        <v>922</v>
      </c>
      <c r="P1549" s="30"/>
      <c r="Q1549" s="30"/>
      <c r="R1549" s="30"/>
      <c r="S1549" s="30"/>
      <c r="T1549" s="30"/>
      <c r="U1549" s="30"/>
      <c r="V1549" s="30"/>
      <c r="W1549" s="6">
        <v>24</v>
      </c>
      <c r="X1549" s="15">
        <v>78</v>
      </c>
      <c r="Y1549" s="31">
        <v>55</v>
      </c>
      <c r="Z1549" s="31"/>
      <c r="AC1549" t="str">
        <f t="shared" si="265"/>
        <v>Montcalm</v>
      </c>
      <c r="AD1549" t="str">
        <f t="shared" si="266"/>
        <v>MÉ</v>
      </c>
      <c r="AE1549" t="str">
        <f t="shared" si="264"/>
        <v>TRUE</v>
      </c>
      <c r="AG1549">
        <f t="shared" si="267"/>
        <v>24</v>
      </c>
      <c r="AH1549">
        <f t="shared" si="268"/>
        <v>78</v>
      </c>
      <c r="AI1549">
        <f t="shared" si="269"/>
        <v>55</v>
      </c>
      <c r="AJ1549" t="str">
        <f t="shared" si="270"/>
        <v>Montcalm</v>
      </c>
      <c r="AK1549">
        <f t="shared" si="271"/>
        <v>24996</v>
      </c>
      <c r="AL1549" t="str">
        <f t="shared" si="272"/>
        <v>2478055</v>
      </c>
      <c r="AN1549">
        <f t="shared" si="273"/>
        <v>8</v>
      </c>
      <c r="AO1549">
        <f t="shared" si="274"/>
        <v>2</v>
      </c>
    </row>
    <row r="1550" spans="1:41" x14ac:dyDescent="0.2">
      <c r="A1550" s="4"/>
      <c r="B1550" s="29"/>
      <c r="C1550" s="29"/>
      <c r="D1550" s="29"/>
      <c r="E1550" s="29"/>
      <c r="F1550" s="29"/>
      <c r="G1550" s="30" t="s">
        <v>1520</v>
      </c>
      <c r="H1550" s="30"/>
      <c r="I1550" s="30"/>
      <c r="J1550" s="30"/>
      <c r="K1550" s="30"/>
      <c r="L1550" s="30"/>
      <c r="M1550" s="30"/>
      <c r="N1550" s="30"/>
      <c r="O1550" s="30" t="s">
        <v>922</v>
      </c>
      <c r="P1550" s="30"/>
      <c r="Q1550" s="30"/>
      <c r="R1550" s="30"/>
      <c r="S1550" s="30"/>
      <c r="T1550" s="30"/>
      <c r="U1550" s="30"/>
      <c r="V1550" s="30"/>
      <c r="W1550" s="6">
        <v>24</v>
      </c>
      <c r="X1550" s="15">
        <v>83</v>
      </c>
      <c r="Y1550" s="31">
        <v>88</v>
      </c>
      <c r="Z1550" s="31"/>
      <c r="AC1550" t="str">
        <f t="shared" si="265"/>
        <v>Montcerf-Lytton</v>
      </c>
      <c r="AD1550" t="str">
        <f t="shared" si="266"/>
        <v>MÉ</v>
      </c>
      <c r="AE1550" t="str">
        <f t="shared" si="264"/>
        <v>TRUE</v>
      </c>
      <c r="AG1550">
        <f t="shared" si="267"/>
        <v>24</v>
      </c>
      <c r="AH1550">
        <f t="shared" si="268"/>
        <v>83</v>
      </c>
      <c r="AI1550">
        <f t="shared" si="269"/>
        <v>88</v>
      </c>
      <c r="AJ1550" t="str">
        <f t="shared" si="270"/>
        <v>Montcerf-Lytton</v>
      </c>
      <c r="AK1550">
        <f t="shared" si="271"/>
        <v>24996</v>
      </c>
      <c r="AL1550" t="str">
        <f t="shared" si="272"/>
        <v>2483088</v>
      </c>
      <c r="AN1550">
        <f t="shared" si="273"/>
        <v>15</v>
      </c>
      <c r="AO1550">
        <f t="shared" si="274"/>
        <v>2</v>
      </c>
    </row>
    <row r="1551" spans="1:41" x14ac:dyDescent="0.2">
      <c r="A1551" s="4"/>
      <c r="B1551" s="29"/>
      <c r="C1551" s="29"/>
      <c r="D1551" s="29"/>
      <c r="E1551" s="29"/>
      <c r="F1551" s="29"/>
      <c r="G1551" s="30" t="s">
        <v>1521</v>
      </c>
      <c r="H1551" s="30"/>
      <c r="I1551" s="30"/>
      <c r="J1551" s="30"/>
      <c r="K1551" s="30"/>
      <c r="L1551" s="30"/>
      <c r="M1551" s="30"/>
      <c r="N1551" s="30"/>
      <c r="O1551" s="30" t="s">
        <v>922</v>
      </c>
      <c r="P1551" s="30"/>
      <c r="Q1551" s="30"/>
      <c r="R1551" s="30"/>
      <c r="S1551" s="30"/>
      <c r="T1551" s="30"/>
      <c r="U1551" s="30"/>
      <c r="V1551" s="30"/>
      <c r="W1551" s="6">
        <v>24</v>
      </c>
      <c r="X1551" s="15">
        <v>80</v>
      </c>
      <c r="Y1551" s="31">
        <v>10</v>
      </c>
      <c r="Z1551" s="31"/>
      <c r="AC1551" t="str">
        <f t="shared" si="265"/>
        <v>Montebello</v>
      </c>
      <c r="AD1551" t="str">
        <f t="shared" si="266"/>
        <v>MÉ</v>
      </c>
      <c r="AE1551" t="str">
        <f t="shared" si="264"/>
        <v>TRUE</v>
      </c>
      <c r="AG1551">
        <f t="shared" si="267"/>
        <v>24</v>
      </c>
      <c r="AH1551">
        <f t="shared" si="268"/>
        <v>80</v>
      </c>
      <c r="AI1551">
        <f t="shared" si="269"/>
        <v>10</v>
      </c>
      <c r="AJ1551" t="str">
        <f t="shared" si="270"/>
        <v>Montebello</v>
      </c>
      <c r="AK1551">
        <f t="shared" si="271"/>
        <v>24996</v>
      </c>
      <c r="AL1551" t="str">
        <f t="shared" si="272"/>
        <v>2480010</v>
      </c>
      <c r="AN1551">
        <f t="shared" si="273"/>
        <v>10</v>
      </c>
      <c r="AO1551">
        <f t="shared" si="274"/>
        <v>2</v>
      </c>
    </row>
    <row r="1552" spans="1:41" x14ac:dyDescent="0.2">
      <c r="A1552" s="4"/>
      <c r="B1552" s="29"/>
      <c r="C1552" s="29"/>
      <c r="D1552" s="29"/>
      <c r="E1552" s="29"/>
      <c r="F1552" s="29"/>
      <c r="G1552" s="30" t="s">
        <v>1522</v>
      </c>
      <c r="H1552" s="30"/>
      <c r="I1552" s="30"/>
      <c r="J1552" s="30"/>
      <c r="K1552" s="30"/>
      <c r="L1552" s="30"/>
      <c r="M1552" s="30"/>
      <c r="N1552" s="30"/>
      <c r="O1552" s="51" t="s">
        <v>887</v>
      </c>
      <c r="P1552" s="51"/>
      <c r="Q1552" s="51"/>
      <c r="R1552" s="51"/>
      <c r="S1552" s="51"/>
      <c r="T1552" s="51"/>
      <c r="U1552" s="51"/>
      <c r="V1552" s="51"/>
      <c r="W1552" s="6">
        <v>24</v>
      </c>
      <c r="X1552" s="7">
        <v>9</v>
      </c>
      <c r="Y1552" s="31">
        <v>77</v>
      </c>
      <c r="Z1552" s="31"/>
      <c r="AC1552" t="str">
        <f t="shared" si="265"/>
        <v>Mont-Joli</v>
      </c>
      <c r="AD1552" t="str">
        <f t="shared" si="266"/>
        <v>V</v>
      </c>
      <c r="AE1552" t="str">
        <f t="shared" si="264"/>
        <v>TRUE</v>
      </c>
      <c r="AG1552">
        <f t="shared" si="267"/>
        <v>24</v>
      </c>
      <c r="AH1552">
        <f t="shared" si="268"/>
        <v>9</v>
      </c>
      <c r="AI1552">
        <f t="shared" si="269"/>
        <v>77</v>
      </c>
      <c r="AJ1552" t="str">
        <f t="shared" si="270"/>
        <v>Mont-Joli</v>
      </c>
      <c r="AK1552">
        <f t="shared" si="271"/>
        <v>24996</v>
      </c>
      <c r="AL1552" t="str">
        <f t="shared" si="272"/>
        <v>2409077</v>
      </c>
      <c r="AN1552">
        <f t="shared" si="273"/>
        <v>9</v>
      </c>
      <c r="AO1552">
        <f t="shared" si="274"/>
        <v>1</v>
      </c>
    </row>
    <row r="1553" spans="1:41" x14ac:dyDescent="0.2">
      <c r="A1553" s="4"/>
      <c r="B1553" s="29"/>
      <c r="C1553" s="29"/>
      <c r="D1553" s="29"/>
      <c r="E1553" s="29"/>
      <c r="F1553" s="29"/>
      <c r="G1553" s="30" t="s">
        <v>1523</v>
      </c>
      <c r="H1553" s="30"/>
      <c r="I1553" s="30"/>
      <c r="J1553" s="30"/>
      <c r="K1553" s="30"/>
      <c r="L1553" s="30"/>
      <c r="M1553" s="30"/>
      <c r="N1553" s="30"/>
      <c r="O1553" s="51" t="s">
        <v>887</v>
      </c>
      <c r="P1553" s="51"/>
      <c r="Q1553" s="51"/>
      <c r="R1553" s="51"/>
      <c r="S1553" s="51"/>
      <c r="T1553" s="51"/>
      <c r="U1553" s="51"/>
      <c r="V1553" s="51"/>
      <c r="W1553" s="6">
        <v>24</v>
      </c>
      <c r="X1553" s="15">
        <v>18</v>
      </c>
      <c r="Y1553" s="31">
        <v>50</v>
      </c>
      <c r="Z1553" s="31"/>
      <c r="AC1553" t="str">
        <f t="shared" si="265"/>
        <v>Montmagny</v>
      </c>
      <c r="AD1553" t="str">
        <f t="shared" si="266"/>
        <v>V</v>
      </c>
      <c r="AE1553" t="str">
        <f t="shared" si="264"/>
        <v>TRUE</v>
      </c>
      <c r="AG1553">
        <f t="shared" si="267"/>
        <v>24</v>
      </c>
      <c r="AH1553">
        <f t="shared" si="268"/>
        <v>18</v>
      </c>
      <c r="AI1553">
        <f t="shared" si="269"/>
        <v>50</v>
      </c>
      <c r="AJ1553" t="str">
        <f t="shared" si="270"/>
        <v>Montmagny</v>
      </c>
      <c r="AK1553">
        <f t="shared" si="271"/>
        <v>24996</v>
      </c>
      <c r="AL1553" t="str">
        <f t="shared" si="272"/>
        <v>2418050</v>
      </c>
      <c r="AN1553">
        <f t="shared" si="273"/>
        <v>9</v>
      </c>
      <c r="AO1553">
        <f t="shared" si="274"/>
        <v>1</v>
      </c>
    </row>
    <row r="1554" spans="1:41" x14ac:dyDescent="0.2">
      <c r="A1554" s="4"/>
      <c r="B1554" s="29"/>
      <c r="C1554" s="29"/>
      <c r="D1554" s="29"/>
      <c r="E1554" s="29"/>
      <c r="F1554" s="29"/>
      <c r="G1554" s="30" t="s">
        <v>1524</v>
      </c>
      <c r="H1554" s="30"/>
      <c r="I1554" s="30"/>
      <c r="J1554" s="30"/>
      <c r="K1554" s="30"/>
      <c r="L1554" s="30"/>
      <c r="M1554" s="30"/>
      <c r="N1554" s="30"/>
      <c r="O1554" s="30" t="s">
        <v>922</v>
      </c>
      <c r="P1554" s="30"/>
      <c r="Q1554" s="30"/>
      <c r="R1554" s="30"/>
      <c r="S1554" s="30"/>
      <c r="T1554" s="30"/>
      <c r="U1554" s="30"/>
      <c r="V1554" s="30"/>
      <c r="W1554" s="6">
        <v>24</v>
      </c>
      <c r="X1554" s="15">
        <v>80</v>
      </c>
      <c r="Y1554" s="31">
        <v>90</v>
      </c>
      <c r="Z1554" s="31"/>
      <c r="AC1554" t="str">
        <f t="shared" si="265"/>
        <v>Montpellier</v>
      </c>
      <c r="AD1554" t="str">
        <f t="shared" si="266"/>
        <v>MÉ</v>
      </c>
      <c r="AE1554" t="str">
        <f t="shared" si="264"/>
        <v>TRUE</v>
      </c>
      <c r="AG1554">
        <f t="shared" si="267"/>
        <v>24</v>
      </c>
      <c r="AH1554">
        <f t="shared" si="268"/>
        <v>80</v>
      </c>
      <c r="AI1554">
        <f t="shared" si="269"/>
        <v>90</v>
      </c>
      <c r="AJ1554" t="str">
        <f t="shared" si="270"/>
        <v>Montpellier</v>
      </c>
      <c r="AK1554">
        <f t="shared" si="271"/>
        <v>24996</v>
      </c>
      <c r="AL1554" t="str">
        <f t="shared" si="272"/>
        <v>2480090</v>
      </c>
      <c r="AN1554">
        <f t="shared" si="273"/>
        <v>11</v>
      </c>
      <c r="AO1554">
        <f t="shared" si="274"/>
        <v>2</v>
      </c>
    </row>
    <row r="1555" spans="1:41" x14ac:dyDescent="0.2">
      <c r="A1555" s="4"/>
      <c r="B1555" s="29"/>
      <c r="C1555" s="29"/>
      <c r="D1555" s="29"/>
      <c r="E1555" s="29"/>
      <c r="F1555" s="29"/>
      <c r="G1555" s="30" t="s">
        <v>1525</v>
      </c>
      <c r="H1555" s="30"/>
      <c r="I1555" s="30"/>
      <c r="J1555" s="30"/>
      <c r="K1555" s="30"/>
      <c r="L1555" s="30"/>
      <c r="M1555" s="30"/>
      <c r="N1555" s="30"/>
      <c r="O1555" s="51" t="s">
        <v>887</v>
      </c>
      <c r="P1555" s="51"/>
      <c r="Q1555" s="51"/>
      <c r="R1555" s="51"/>
      <c r="S1555" s="51"/>
      <c r="T1555" s="51"/>
      <c r="U1555" s="51"/>
      <c r="V1555" s="51"/>
      <c r="W1555" s="6">
        <v>24</v>
      </c>
      <c r="X1555" s="15">
        <v>78</v>
      </c>
      <c r="Y1555" s="47">
        <v>102</v>
      </c>
      <c r="Z1555" s="47"/>
      <c r="AC1555" t="str">
        <f t="shared" si="265"/>
        <v>Mont-Tremblant</v>
      </c>
      <c r="AD1555" t="str">
        <f t="shared" si="266"/>
        <v>V</v>
      </c>
      <c r="AE1555" t="str">
        <f t="shared" si="264"/>
        <v>TRUE</v>
      </c>
      <c r="AG1555">
        <f t="shared" si="267"/>
        <v>24</v>
      </c>
      <c r="AH1555">
        <f t="shared" si="268"/>
        <v>78</v>
      </c>
      <c r="AI1555">
        <f t="shared" si="269"/>
        <v>102</v>
      </c>
      <c r="AJ1555" t="str">
        <f t="shared" si="270"/>
        <v>Mont-Tremblant</v>
      </c>
      <c r="AK1555">
        <f t="shared" si="271"/>
        <v>24996</v>
      </c>
      <c r="AL1555" t="str">
        <f t="shared" si="272"/>
        <v>2478102</v>
      </c>
      <c r="AN1555">
        <f t="shared" si="273"/>
        <v>14</v>
      </c>
      <c r="AO1555">
        <f t="shared" si="274"/>
        <v>1</v>
      </c>
    </row>
    <row r="1556" spans="1:41" x14ac:dyDescent="0.2">
      <c r="A1556" s="4"/>
      <c r="B1556" s="29"/>
      <c r="C1556" s="29"/>
      <c r="D1556" s="29"/>
      <c r="E1556" s="29"/>
      <c r="F1556" s="29"/>
      <c r="G1556" s="30" t="s">
        <v>1526</v>
      </c>
      <c r="H1556" s="30"/>
      <c r="I1556" s="30"/>
      <c r="J1556" s="30"/>
      <c r="K1556" s="30"/>
      <c r="L1556" s="30"/>
      <c r="M1556" s="30"/>
      <c r="N1556" s="30"/>
      <c r="O1556" s="30" t="s">
        <v>922</v>
      </c>
      <c r="P1556" s="30"/>
      <c r="Q1556" s="30"/>
      <c r="R1556" s="30"/>
      <c r="S1556" s="30"/>
      <c r="T1556" s="30"/>
      <c r="U1556" s="30"/>
      <c r="V1556" s="30"/>
      <c r="W1556" s="6">
        <v>24</v>
      </c>
      <c r="X1556" s="15">
        <v>80</v>
      </c>
      <c r="Y1556" s="47">
        <v>110</v>
      </c>
      <c r="Z1556" s="47"/>
      <c r="AC1556" t="str">
        <f t="shared" si="265"/>
        <v>Namur</v>
      </c>
      <c r="AD1556" t="str">
        <f t="shared" si="266"/>
        <v>MÉ</v>
      </c>
      <c r="AE1556" t="str">
        <f t="shared" si="264"/>
        <v>TRUE</v>
      </c>
      <c r="AG1556">
        <f t="shared" si="267"/>
        <v>24</v>
      </c>
      <c r="AH1556">
        <f t="shared" si="268"/>
        <v>80</v>
      </c>
      <c r="AI1556">
        <f t="shared" si="269"/>
        <v>110</v>
      </c>
      <c r="AJ1556" t="str">
        <f t="shared" si="270"/>
        <v>Namur</v>
      </c>
      <c r="AK1556">
        <f t="shared" si="271"/>
        <v>24996</v>
      </c>
      <c r="AL1556" t="str">
        <f t="shared" si="272"/>
        <v>2480110</v>
      </c>
      <c r="AN1556">
        <f t="shared" si="273"/>
        <v>5</v>
      </c>
      <c r="AO1556">
        <f t="shared" si="274"/>
        <v>2</v>
      </c>
    </row>
    <row r="1557" spans="1:41" x14ac:dyDescent="0.2">
      <c r="A1557" s="4"/>
      <c r="B1557" s="29"/>
      <c r="C1557" s="29"/>
      <c r="D1557" s="29"/>
      <c r="E1557" s="29"/>
      <c r="F1557" s="29"/>
      <c r="G1557" s="30" t="s">
        <v>1527</v>
      </c>
      <c r="H1557" s="30"/>
      <c r="I1557" s="30"/>
      <c r="J1557" s="30"/>
      <c r="K1557" s="30"/>
      <c r="L1557" s="30"/>
      <c r="M1557" s="30"/>
      <c r="N1557" s="30"/>
      <c r="O1557" s="51" t="s">
        <v>908</v>
      </c>
      <c r="P1557" s="51"/>
      <c r="Q1557" s="51"/>
      <c r="R1557" s="51"/>
      <c r="S1557" s="51"/>
      <c r="T1557" s="51"/>
      <c r="U1557" s="51"/>
      <c r="V1557" s="51"/>
      <c r="W1557" s="6">
        <v>24</v>
      </c>
      <c r="X1557" s="15">
        <v>85</v>
      </c>
      <c r="Y1557" s="47">
        <v>100</v>
      </c>
      <c r="Z1557" s="47"/>
      <c r="AC1557" t="str">
        <f t="shared" si="265"/>
        <v>Nédélec</v>
      </c>
      <c r="AD1557" t="str">
        <f t="shared" si="266"/>
        <v>CT</v>
      </c>
      <c r="AE1557" t="str">
        <f t="shared" si="264"/>
        <v>TRUE</v>
      </c>
      <c r="AG1557">
        <f t="shared" si="267"/>
        <v>24</v>
      </c>
      <c r="AH1557">
        <f t="shared" si="268"/>
        <v>85</v>
      </c>
      <c r="AI1557">
        <f t="shared" si="269"/>
        <v>100</v>
      </c>
      <c r="AJ1557" t="str">
        <f t="shared" si="270"/>
        <v>Nédélec</v>
      </c>
      <c r="AK1557">
        <f t="shared" si="271"/>
        <v>24996</v>
      </c>
      <c r="AL1557" t="str">
        <f t="shared" si="272"/>
        <v>2485100</v>
      </c>
      <c r="AN1557">
        <f t="shared" si="273"/>
        <v>7</v>
      </c>
      <c r="AO1557">
        <f t="shared" si="274"/>
        <v>2</v>
      </c>
    </row>
    <row r="1558" spans="1:41" x14ac:dyDescent="0.2">
      <c r="A1558" s="4"/>
      <c r="B1558" s="29"/>
      <c r="C1558" s="29"/>
      <c r="D1558" s="29"/>
      <c r="E1558" s="29"/>
      <c r="F1558" s="29"/>
      <c r="G1558" s="30" t="s">
        <v>1528</v>
      </c>
      <c r="H1558" s="30"/>
      <c r="I1558" s="30"/>
      <c r="J1558" s="30"/>
      <c r="K1558" s="30"/>
      <c r="L1558" s="30"/>
      <c r="M1558" s="30"/>
      <c r="N1558" s="30"/>
      <c r="O1558" s="30" t="s">
        <v>922</v>
      </c>
      <c r="P1558" s="30"/>
      <c r="Q1558" s="30"/>
      <c r="R1558" s="30"/>
      <c r="S1558" s="30"/>
      <c r="T1558" s="30"/>
      <c r="U1558" s="30"/>
      <c r="V1558" s="30"/>
      <c r="W1558" s="6">
        <v>24</v>
      </c>
      <c r="X1558" s="15">
        <v>41</v>
      </c>
      <c r="Y1558" s="31">
        <v>37</v>
      </c>
      <c r="Z1558" s="31"/>
      <c r="AC1558" t="str">
        <f t="shared" si="265"/>
        <v>Newport</v>
      </c>
      <c r="AD1558" t="str">
        <f t="shared" si="266"/>
        <v>MÉ</v>
      </c>
      <c r="AE1558" t="str">
        <f t="shared" si="264"/>
        <v>TRUE</v>
      </c>
      <c r="AG1558">
        <f t="shared" si="267"/>
        <v>24</v>
      </c>
      <c r="AH1558">
        <f t="shared" si="268"/>
        <v>41</v>
      </c>
      <c r="AI1558">
        <f t="shared" si="269"/>
        <v>37</v>
      </c>
      <c r="AJ1558" t="str">
        <f t="shared" si="270"/>
        <v>Newport</v>
      </c>
      <c r="AK1558">
        <f t="shared" si="271"/>
        <v>24996</v>
      </c>
      <c r="AL1558" t="str">
        <f t="shared" si="272"/>
        <v>2441037</v>
      </c>
      <c r="AN1558">
        <f t="shared" si="273"/>
        <v>7</v>
      </c>
      <c r="AO1558">
        <f t="shared" si="274"/>
        <v>2</v>
      </c>
    </row>
    <row r="1559" spans="1:41" x14ac:dyDescent="0.2">
      <c r="A1559" s="4"/>
      <c r="B1559" s="29"/>
      <c r="C1559" s="29"/>
      <c r="D1559" s="29"/>
      <c r="E1559" s="29"/>
      <c r="F1559" s="29"/>
      <c r="G1559" s="30" t="s">
        <v>1529</v>
      </c>
      <c r="H1559" s="30"/>
      <c r="I1559" s="30"/>
      <c r="J1559" s="30"/>
      <c r="K1559" s="30"/>
      <c r="L1559" s="30"/>
      <c r="M1559" s="30"/>
      <c r="N1559" s="30"/>
      <c r="O1559" s="51" t="s">
        <v>887</v>
      </c>
      <c r="P1559" s="51"/>
      <c r="Q1559" s="51"/>
      <c r="R1559" s="51"/>
      <c r="S1559" s="51"/>
      <c r="T1559" s="51"/>
      <c r="U1559" s="51"/>
      <c r="V1559" s="51"/>
      <c r="W1559" s="6">
        <v>24</v>
      </c>
      <c r="X1559" s="15">
        <v>50</v>
      </c>
      <c r="Y1559" s="31">
        <v>72</v>
      </c>
      <c r="Z1559" s="31"/>
      <c r="AC1559" t="str">
        <f t="shared" si="265"/>
        <v>Nicolet</v>
      </c>
      <c r="AD1559" t="str">
        <f t="shared" si="266"/>
        <v>V</v>
      </c>
      <c r="AE1559" t="str">
        <f t="shared" si="264"/>
        <v>TRUE</v>
      </c>
      <c r="AG1559">
        <f t="shared" si="267"/>
        <v>24</v>
      </c>
      <c r="AH1559">
        <f t="shared" si="268"/>
        <v>50</v>
      </c>
      <c r="AI1559">
        <f t="shared" si="269"/>
        <v>72</v>
      </c>
      <c r="AJ1559" t="str">
        <f t="shared" si="270"/>
        <v>Nicolet</v>
      </c>
      <c r="AK1559">
        <f t="shared" si="271"/>
        <v>24996</v>
      </c>
      <c r="AL1559" t="str">
        <f t="shared" si="272"/>
        <v>2450072</v>
      </c>
      <c r="AN1559">
        <f t="shared" si="273"/>
        <v>7</v>
      </c>
      <c r="AO1559">
        <f t="shared" si="274"/>
        <v>1</v>
      </c>
    </row>
    <row r="1560" spans="1:41" x14ac:dyDescent="0.2">
      <c r="A1560" s="4"/>
      <c r="B1560" s="29"/>
      <c r="C1560" s="29"/>
      <c r="D1560" s="29"/>
      <c r="E1560" s="29"/>
      <c r="F1560" s="29"/>
      <c r="G1560" s="30" t="s">
        <v>1530</v>
      </c>
      <c r="H1560" s="30"/>
      <c r="I1560" s="30"/>
      <c r="J1560" s="30"/>
      <c r="K1560" s="30"/>
      <c r="L1560" s="30"/>
      <c r="M1560" s="30"/>
      <c r="N1560" s="30"/>
      <c r="O1560" s="30" t="s">
        <v>922</v>
      </c>
      <c r="P1560" s="30"/>
      <c r="Q1560" s="30"/>
      <c r="R1560" s="30"/>
      <c r="S1560" s="30"/>
      <c r="T1560" s="30"/>
      <c r="U1560" s="30"/>
      <c r="V1560" s="30"/>
      <c r="W1560" s="6">
        <v>24</v>
      </c>
      <c r="X1560" s="15">
        <v>79</v>
      </c>
      <c r="Y1560" s="31">
        <v>30</v>
      </c>
      <c r="Z1560" s="31"/>
      <c r="AC1560" t="str">
        <f t="shared" si="265"/>
        <v>Nominingue</v>
      </c>
      <c r="AD1560" t="str">
        <f t="shared" si="266"/>
        <v>MÉ</v>
      </c>
      <c r="AE1560" t="str">
        <f t="shared" si="264"/>
        <v>TRUE</v>
      </c>
      <c r="AG1560">
        <f t="shared" si="267"/>
        <v>24</v>
      </c>
      <c r="AH1560">
        <f t="shared" si="268"/>
        <v>79</v>
      </c>
      <c r="AI1560">
        <f t="shared" si="269"/>
        <v>30</v>
      </c>
      <c r="AJ1560" t="str">
        <f t="shared" si="270"/>
        <v>Nominingue</v>
      </c>
      <c r="AK1560">
        <f t="shared" si="271"/>
        <v>24996</v>
      </c>
      <c r="AL1560" t="str">
        <f t="shared" si="272"/>
        <v>2479030</v>
      </c>
      <c r="AN1560">
        <f t="shared" si="273"/>
        <v>10</v>
      </c>
      <c r="AO1560">
        <f t="shared" si="274"/>
        <v>2</v>
      </c>
    </row>
    <row r="1561" spans="1:41" x14ac:dyDescent="0.2">
      <c r="A1561" s="4"/>
      <c r="B1561" s="29"/>
      <c r="C1561" s="29"/>
      <c r="D1561" s="29"/>
      <c r="E1561" s="29"/>
      <c r="F1561" s="29"/>
      <c r="G1561" s="30" t="s">
        <v>1531</v>
      </c>
      <c r="H1561" s="30"/>
      <c r="I1561" s="30"/>
      <c r="J1561" s="30"/>
      <c r="K1561" s="30"/>
      <c r="L1561" s="30"/>
      <c r="M1561" s="30"/>
      <c r="N1561" s="30"/>
      <c r="O1561" s="51" t="s">
        <v>887</v>
      </c>
      <c r="P1561" s="51"/>
      <c r="Q1561" s="51"/>
      <c r="R1561" s="51"/>
      <c r="S1561" s="51"/>
      <c r="T1561" s="51"/>
      <c r="U1561" s="51"/>
      <c r="V1561" s="51"/>
      <c r="W1561" s="6">
        <v>24</v>
      </c>
      <c r="X1561" s="15">
        <v>92</v>
      </c>
      <c r="Y1561" s="31">
        <v>40</v>
      </c>
      <c r="Z1561" s="31"/>
      <c r="AC1561" t="str">
        <f t="shared" si="265"/>
        <v>Normandin</v>
      </c>
      <c r="AD1561" t="str">
        <f t="shared" si="266"/>
        <v>V</v>
      </c>
      <c r="AE1561" t="str">
        <f t="shared" si="264"/>
        <v>TRUE</v>
      </c>
      <c r="AG1561">
        <f t="shared" si="267"/>
        <v>24</v>
      </c>
      <c r="AH1561">
        <f t="shared" si="268"/>
        <v>92</v>
      </c>
      <c r="AI1561">
        <f t="shared" si="269"/>
        <v>40</v>
      </c>
      <c r="AJ1561" t="str">
        <f t="shared" si="270"/>
        <v>Normandin</v>
      </c>
      <c r="AK1561">
        <f t="shared" si="271"/>
        <v>24996</v>
      </c>
      <c r="AL1561" t="str">
        <f t="shared" si="272"/>
        <v>2492040</v>
      </c>
      <c r="AN1561">
        <f t="shared" si="273"/>
        <v>9</v>
      </c>
      <c r="AO1561">
        <f t="shared" si="274"/>
        <v>1</v>
      </c>
    </row>
    <row r="1562" spans="1:41" x14ac:dyDescent="0.2">
      <c r="A1562" s="4"/>
      <c r="B1562" s="29"/>
      <c r="C1562" s="29"/>
      <c r="D1562" s="29"/>
      <c r="E1562" s="29"/>
      <c r="F1562" s="29"/>
      <c r="G1562" s="30" t="s">
        <v>1532</v>
      </c>
      <c r="H1562" s="30"/>
      <c r="I1562" s="30"/>
      <c r="J1562" s="30"/>
      <c r="K1562" s="30"/>
      <c r="L1562" s="30"/>
      <c r="M1562" s="30"/>
      <c r="N1562" s="30"/>
      <c r="O1562" s="51" t="s">
        <v>919</v>
      </c>
      <c r="P1562" s="51"/>
      <c r="Q1562" s="51"/>
      <c r="R1562" s="51"/>
      <c r="S1562" s="51"/>
      <c r="T1562" s="51"/>
      <c r="U1562" s="51"/>
      <c r="V1562" s="51"/>
      <c r="W1562" s="6">
        <v>24</v>
      </c>
      <c r="X1562" s="15">
        <v>19</v>
      </c>
      <c r="Y1562" s="31">
        <v>10</v>
      </c>
      <c r="Z1562" s="31"/>
      <c r="AC1562" t="str">
        <f t="shared" si="265"/>
        <v>Notre-Dame-Auxiliatrice-de-Buckland</v>
      </c>
      <c r="AD1562" t="str">
        <f t="shared" si="266"/>
        <v>PE</v>
      </c>
      <c r="AE1562" t="str">
        <f t="shared" si="264"/>
        <v>TRUE</v>
      </c>
      <c r="AG1562">
        <f t="shared" si="267"/>
        <v>24</v>
      </c>
      <c r="AH1562">
        <f t="shared" si="268"/>
        <v>19</v>
      </c>
      <c r="AI1562">
        <f t="shared" si="269"/>
        <v>10</v>
      </c>
      <c r="AJ1562" t="str">
        <f t="shared" si="270"/>
        <v>Notre-Dame-Auxiliatrice-de-Buckland</v>
      </c>
      <c r="AK1562">
        <f t="shared" si="271"/>
        <v>24996</v>
      </c>
      <c r="AL1562" t="str">
        <f t="shared" si="272"/>
        <v>2419010</v>
      </c>
      <c r="AN1562">
        <f t="shared" si="273"/>
        <v>35</v>
      </c>
      <c r="AO1562">
        <f t="shared" si="274"/>
        <v>2</v>
      </c>
    </row>
    <row r="1563" spans="1:41" x14ac:dyDescent="0.2">
      <c r="A1563" s="4"/>
      <c r="B1563" s="29"/>
      <c r="C1563" s="29"/>
      <c r="D1563" s="29"/>
      <c r="E1563" s="29"/>
      <c r="F1563" s="29"/>
      <c r="G1563" s="30" t="s">
        <v>1533</v>
      </c>
      <c r="H1563" s="30"/>
      <c r="I1563" s="30"/>
      <c r="J1563" s="30"/>
      <c r="K1563" s="30"/>
      <c r="L1563" s="30"/>
      <c r="M1563" s="30"/>
      <c r="N1563" s="30"/>
      <c r="O1563" s="30" t="s">
        <v>922</v>
      </c>
      <c r="P1563" s="30"/>
      <c r="Q1563" s="30"/>
      <c r="R1563" s="30"/>
      <c r="S1563" s="30"/>
      <c r="T1563" s="30"/>
      <c r="U1563" s="30"/>
      <c r="V1563" s="30"/>
      <c r="W1563" s="6">
        <v>24</v>
      </c>
      <c r="X1563" s="15">
        <v>62</v>
      </c>
      <c r="Y1563" s="31">
        <v>55</v>
      </c>
      <c r="Z1563" s="31"/>
      <c r="AC1563" t="str">
        <f t="shared" si="265"/>
        <v>Notre-Dame-de-la-Merci</v>
      </c>
      <c r="AD1563" t="str">
        <f t="shared" si="266"/>
        <v>MÉ</v>
      </c>
      <c r="AE1563" t="str">
        <f t="shared" si="264"/>
        <v>TRUE</v>
      </c>
      <c r="AG1563">
        <f t="shared" si="267"/>
        <v>24</v>
      </c>
      <c r="AH1563">
        <f t="shared" si="268"/>
        <v>62</v>
      </c>
      <c r="AI1563">
        <f t="shared" si="269"/>
        <v>55</v>
      </c>
      <c r="AJ1563" t="str">
        <f t="shared" si="270"/>
        <v>Notre-Dame-de-la-Merci</v>
      </c>
      <c r="AK1563">
        <f t="shared" si="271"/>
        <v>24996</v>
      </c>
      <c r="AL1563" t="str">
        <f t="shared" si="272"/>
        <v>2462055</v>
      </c>
      <c r="AN1563">
        <f t="shared" si="273"/>
        <v>22</v>
      </c>
      <c r="AO1563">
        <f t="shared" si="274"/>
        <v>2</v>
      </c>
    </row>
    <row r="1564" spans="1:41" x14ac:dyDescent="0.2">
      <c r="A1564" s="4"/>
      <c r="B1564" s="29"/>
      <c r="C1564" s="29"/>
      <c r="D1564" s="29"/>
      <c r="E1564" s="29"/>
      <c r="F1564" s="29"/>
      <c r="G1564" s="30" t="s">
        <v>787</v>
      </c>
      <c r="H1564" s="30"/>
      <c r="I1564" s="30"/>
      <c r="J1564" s="30"/>
      <c r="K1564" s="30"/>
      <c r="L1564" s="30"/>
      <c r="M1564" s="30"/>
      <c r="N1564" s="30"/>
      <c r="O1564" s="51" t="s">
        <v>919</v>
      </c>
      <c r="P1564" s="51"/>
      <c r="Q1564" s="51"/>
      <c r="R1564" s="51"/>
      <c r="S1564" s="51"/>
      <c r="T1564" s="51"/>
      <c r="U1564" s="51"/>
      <c r="V1564" s="51"/>
      <c r="W1564" s="6">
        <v>24</v>
      </c>
      <c r="X1564" s="15">
        <v>32</v>
      </c>
      <c r="Y1564" s="31">
        <v>80</v>
      </c>
      <c r="Z1564" s="31"/>
      <c r="AC1564" t="str">
        <f t="shared" si="265"/>
        <v>Notre-Dame-de-Lourdes</v>
      </c>
      <c r="AD1564" t="str">
        <f t="shared" si="266"/>
        <v>PE</v>
      </c>
      <c r="AE1564" t="str">
        <f t="shared" si="264"/>
        <v>TRUE</v>
      </c>
      <c r="AG1564">
        <f t="shared" si="267"/>
        <v>24</v>
      </c>
      <c r="AH1564">
        <f t="shared" si="268"/>
        <v>32</v>
      </c>
      <c r="AI1564">
        <f t="shared" si="269"/>
        <v>80</v>
      </c>
      <c r="AJ1564" t="str">
        <f t="shared" si="270"/>
        <v>Notre-Dame-de-Lourdes</v>
      </c>
      <c r="AK1564">
        <f t="shared" si="271"/>
        <v>24996</v>
      </c>
      <c r="AL1564" t="str">
        <f t="shared" si="272"/>
        <v>2432080</v>
      </c>
      <c r="AN1564">
        <f t="shared" si="273"/>
        <v>21</v>
      </c>
      <c r="AO1564">
        <f t="shared" si="274"/>
        <v>2</v>
      </c>
    </row>
    <row r="1565" spans="1:41" x14ac:dyDescent="0.2">
      <c r="A1565" s="4"/>
      <c r="B1565" s="29"/>
      <c r="C1565" s="29"/>
      <c r="D1565" s="29"/>
      <c r="E1565" s="29"/>
      <c r="F1565" s="29"/>
      <c r="G1565" s="30" t="s">
        <v>1534</v>
      </c>
      <c r="H1565" s="30"/>
      <c r="I1565" s="30"/>
      <c r="J1565" s="30"/>
      <c r="K1565" s="30"/>
      <c r="L1565" s="30"/>
      <c r="M1565" s="30"/>
      <c r="N1565" s="30"/>
      <c r="O1565" s="30" t="s">
        <v>922</v>
      </c>
      <c r="P1565" s="30"/>
      <c r="Q1565" s="30"/>
      <c r="R1565" s="30"/>
      <c r="S1565" s="30"/>
      <c r="T1565" s="30"/>
      <c r="U1565" s="30"/>
      <c r="V1565" s="30"/>
      <c r="W1565" s="6">
        <v>24</v>
      </c>
      <c r="X1565" s="15">
        <v>79</v>
      </c>
      <c r="Y1565" s="31">
        <v>10</v>
      </c>
      <c r="Z1565" s="31"/>
      <c r="AC1565" t="str">
        <f t="shared" si="265"/>
        <v>Notre-Dame-de-Pontmain</v>
      </c>
      <c r="AD1565" t="str">
        <f t="shared" si="266"/>
        <v>MÉ</v>
      </c>
      <c r="AE1565" t="str">
        <f t="shared" si="264"/>
        <v>TRUE</v>
      </c>
      <c r="AG1565">
        <f t="shared" si="267"/>
        <v>24</v>
      </c>
      <c r="AH1565">
        <f t="shared" si="268"/>
        <v>79</v>
      </c>
      <c r="AI1565">
        <f t="shared" si="269"/>
        <v>10</v>
      </c>
      <c r="AJ1565" t="str">
        <f t="shared" si="270"/>
        <v>Notre-Dame-de-Pontmain</v>
      </c>
      <c r="AK1565">
        <f t="shared" si="271"/>
        <v>24996</v>
      </c>
      <c r="AL1565" t="str">
        <f t="shared" si="272"/>
        <v>2479010</v>
      </c>
      <c r="AN1565">
        <f t="shared" si="273"/>
        <v>22</v>
      </c>
      <c r="AO1565">
        <f t="shared" si="274"/>
        <v>2</v>
      </c>
    </row>
    <row r="1566" spans="1:41" x14ac:dyDescent="0.2">
      <c r="A1566" s="4"/>
      <c r="B1566" s="29"/>
      <c r="C1566" s="29"/>
      <c r="D1566" s="29"/>
      <c r="E1566" s="29"/>
      <c r="F1566" s="29"/>
      <c r="G1566" s="30" t="s">
        <v>1535</v>
      </c>
      <c r="H1566" s="30"/>
      <c r="I1566" s="30"/>
      <c r="J1566" s="30"/>
      <c r="K1566" s="30"/>
      <c r="L1566" s="30"/>
      <c r="M1566" s="30"/>
      <c r="N1566" s="30"/>
      <c r="O1566" s="30" t="s">
        <v>922</v>
      </c>
      <c r="P1566" s="30"/>
      <c r="Q1566" s="30"/>
      <c r="R1566" s="30"/>
      <c r="S1566" s="30"/>
      <c r="T1566" s="30"/>
      <c r="U1566" s="30"/>
      <c r="V1566" s="30"/>
      <c r="W1566" s="6">
        <v>24</v>
      </c>
      <c r="X1566" s="15">
        <v>15</v>
      </c>
      <c r="Y1566" s="31">
        <v>25</v>
      </c>
      <c r="Z1566" s="31"/>
      <c r="AC1566" t="str">
        <f t="shared" si="265"/>
        <v>Notre-Dame-des-Monts</v>
      </c>
      <c r="AD1566" t="str">
        <f t="shared" si="266"/>
        <v>MÉ</v>
      </c>
      <c r="AE1566" t="str">
        <f t="shared" si="264"/>
        <v>TRUE</v>
      </c>
      <c r="AG1566">
        <f t="shared" si="267"/>
        <v>24</v>
      </c>
      <c r="AH1566">
        <f t="shared" si="268"/>
        <v>15</v>
      </c>
      <c r="AI1566">
        <f t="shared" si="269"/>
        <v>25</v>
      </c>
      <c r="AJ1566" t="str">
        <f t="shared" si="270"/>
        <v>Notre-Dame-des-Monts</v>
      </c>
      <c r="AK1566">
        <f t="shared" si="271"/>
        <v>24996</v>
      </c>
      <c r="AL1566" t="str">
        <f t="shared" si="272"/>
        <v>2415025</v>
      </c>
      <c r="AN1566">
        <f t="shared" si="273"/>
        <v>20</v>
      </c>
      <c r="AO1566">
        <f t="shared" si="274"/>
        <v>2</v>
      </c>
    </row>
    <row r="1567" spans="1:41" x14ac:dyDescent="0.2">
      <c r="A1567" s="4"/>
      <c r="B1567" s="29"/>
      <c r="C1567" s="29"/>
      <c r="D1567" s="29"/>
      <c r="E1567" s="29"/>
      <c r="F1567" s="29"/>
      <c r="G1567" s="30" t="s">
        <v>1536</v>
      </c>
      <c r="H1567" s="30"/>
      <c r="I1567" s="30"/>
      <c r="J1567" s="30"/>
      <c r="K1567" s="30"/>
      <c r="L1567" s="30"/>
      <c r="M1567" s="30"/>
      <c r="N1567" s="30"/>
      <c r="O1567" s="30" t="s">
        <v>922</v>
      </c>
      <c r="P1567" s="30"/>
      <c r="Q1567" s="30"/>
      <c r="R1567" s="30"/>
      <c r="S1567" s="30"/>
      <c r="T1567" s="30"/>
      <c r="U1567" s="30"/>
      <c r="V1567" s="30"/>
      <c r="W1567" s="6">
        <v>24</v>
      </c>
      <c r="X1567" s="15">
        <v>11</v>
      </c>
      <c r="Y1567" s="31">
        <v>45</v>
      </c>
      <c r="Z1567" s="31"/>
      <c r="AC1567" t="str">
        <f t="shared" si="265"/>
        <v>Notre-Dame-des-Neiges</v>
      </c>
      <c r="AD1567" t="str">
        <f t="shared" si="266"/>
        <v>MÉ</v>
      </c>
      <c r="AE1567" t="str">
        <f t="shared" si="264"/>
        <v>TRUE</v>
      </c>
      <c r="AG1567">
        <f t="shared" si="267"/>
        <v>24</v>
      </c>
      <c r="AH1567">
        <f t="shared" si="268"/>
        <v>11</v>
      </c>
      <c r="AI1567">
        <f t="shared" si="269"/>
        <v>45</v>
      </c>
      <c r="AJ1567" t="str">
        <f t="shared" si="270"/>
        <v>Notre-Dame-des-Neiges</v>
      </c>
      <c r="AK1567">
        <f t="shared" si="271"/>
        <v>24996</v>
      </c>
      <c r="AL1567" t="str">
        <f t="shared" si="272"/>
        <v>2411045</v>
      </c>
      <c r="AN1567">
        <f t="shared" si="273"/>
        <v>21</v>
      </c>
      <c r="AO1567">
        <f t="shared" si="274"/>
        <v>2</v>
      </c>
    </row>
    <row r="1568" spans="1:41" x14ac:dyDescent="0.2">
      <c r="A1568" s="11" t="s">
        <v>0</v>
      </c>
      <c r="B1568" s="33" t="s">
        <v>1</v>
      </c>
      <c r="C1568" s="33"/>
      <c r="D1568" s="33"/>
      <c r="E1568" s="33"/>
      <c r="F1568" s="33"/>
      <c r="G1568" s="33" t="s">
        <v>2</v>
      </c>
      <c r="H1568" s="33"/>
      <c r="I1568" s="33"/>
      <c r="J1568" s="33"/>
      <c r="K1568" s="33"/>
      <c r="L1568" s="33"/>
      <c r="M1568" s="33" t="s">
        <v>3</v>
      </c>
      <c r="N1568" s="33"/>
      <c r="O1568" s="33"/>
      <c r="P1568" s="33"/>
      <c r="Q1568" s="33"/>
      <c r="R1568" s="33"/>
      <c r="S1568" s="33"/>
      <c r="T1568" s="33"/>
      <c r="U1568" s="33"/>
      <c r="V1568" s="33"/>
      <c r="W1568" s="11" t="s">
        <v>4</v>
      </c>
      <c r="X1568" s="12" t="s">
        <v>5</v>
      </c>
      <c r="Y1568" s="33" t="s">
        <v>6</v>
      </c>
      <c r="Z1568" s="33"/>
      <c r="AC1568" t="str">
        <f t="shared" si="265"/>
        <v>CSD component name</v>
      </c>
      <c r="AD1568" t="str">
        <f t="shared" si="266"/>
        <v>CSD TYPE</v>
      </c>
      <c r="AE1568" t="str">
        <f t="shared" si="264"/>
        <v>FALSE</v>
      </c>
      <c r="AG1568" t="str">
        <f t="shared" si="267"/>
        <v/>
      </c>
      <c r="AH1568" t="str">
        <f t="shared" si="268"/>
        <v/>
      </c>
      <c r="AI1568" t="str">
        <f t="shared" si="269"/>
        <v/>
      </c>
      <c r="AJ1568" t="str">
        <f t="shared" si="270"/>
        <v/>
      </c>
      <c r="AK1568">
        <f t="shared" si="271"/>
        <v>24996</v>
      </c>
      <c r="AL1568" t="str">
        <f t="shared" si="272"/>
        <v/>
      </c>
      <c r="AN1568">
        <f t="shared" si="273"/>
        <v>18</v>
      </c>
      <c r="AO1568" t="str">
        <f t="shared" si="274"/>
        <v/>
      </c>
    </row>
    <row r="1569" spans="1:41" x14ac:dyDescent="0.2">
      <c r="A1569" s="3" t="s">
        <v>943</v>
      </c>
      <c r="B1569" s="43"/>
      <c r="C1569" s="43"/>
      <c r="D1569" s="43"/>
      <c r="E1569" s="43"/>
      <c r="F1569" s="43"/>
      <c r="G1569" s="52" t="s">
        <v>1537</v>
      </c>
      <c r="H1569" s="52"/>
      <c r="I1569" s="52"/>
      <c r="J1569" s="52"/>
      <c r="K1569" s="52"/>
      <c r="L1569" s="52"/>
      <c r="M1569" s="52" t="s">
        <v>922</v>
      </c>
      <c r="N1569" s="52"/>
      <c r="O1569" s="52"/>
      <c r="P1569" s="52"/>
      <c r="Q1569" s="52"/>
      <c r="R1569" s="52"/>
      <c r="S1569" s="52"/>
      <c r="T1569" s="52"/>
      <c r="U1569" s="52"/>
      <c r="V1569" s="52"/>
      <c r="W1569" s="13">
        <v>24</v>
      </c>
      <c r="X1569" s="21">
        <v>46</v>
      </c>
      <c r="Y1569" s="53">
        <v>100</v>
      </c>
      <c r="Z1569" s="53"/>
      <c r="AC1569" t="str">
        <f t="shared" si="265"/>
        <v>Notre-Dame-de-Stanbridge</v>
      </c>
      <c r="AD1569" t="str">
        <f t="shared" si="266"/>
        <v>MÉ</v>
      </c>
      <c r="AE1569" t="str">
        <f t="shared" si="264"/>
        <v>TRUE</v>
      </c>
      <c r="AG1569">
        <f t="shared" si="267"/>
        <v>24</v>
      </c>
      <c r="AH1569">
        <f t="shared" si="268"/>
        <v>46</v>
      </c>
      <c r="AI1569">
        <f t="shared" si="269"/>
        <v>100</v>
      </c>
      <c r="AJ1569" t="str">
        <f t="shared" si="270"/>
        <v>Notre-Dame-de-Stanbridge</v>
      </c>
      <c r="AK1569">
        <f t="shared" si="271"/>
        <v>24996</v>
      </c>
      <c r="AL1569" t="str">
        <f t="shared" si="272"/>
        <v>2446100</v>
      </c>
      <c r="AN1569">
        <f t="shared" si="273"/>
        <v>24</v>
      </c>
      <c r="AO1569">
        <f t="shared" si="274"/>
        <v>2</v>
      </c>
    </row>
    <row r="1570" spans="1:41" x14ac:dyDescent="0.2">
      <c r="A1570" s="4"/>
      <c r="B1570" s="29"/>
      <c r="C1570" s="29"/>
      <c r="D1570" s="29"/>
      <c r="E1570" s="29"/>
      <c r="F1570" s="29"/>
      <c r="G1570" s="30" t="s">
        <v>1538</v>
      </c>
      <c r="H1570" s="30"/>
      <c r="I1570" s="30"/>
      <c r="J1570" s="30"/>
      <c r="K1570" s="30"/>
      <c r="L1570" s="30"/>
      <c r="M1570" s="30" t="s">
        <v>922</v>
      </c>
      <c r="N1570" s="30"/>
      <c r="O1570" s="30"/>
      <c r="P1570" s="30"/>
      <c r="Q1570" s="30"/>
      <c r="R1570" s="30"/>
      <c r="S1570" s="30"/>
      <c r="T1570" s="30"/>
      <c r="U1570" s="30"/>
      <c r="V1570" s="30"/>
      <c r="W1570" s="6">
        <v>24</v>
      </c>
      <c r="X1570" s="15">
        <v>79</v>
      </c>
      <c r="Y1570" s="31">
        <v>5</v>
      </c>
      <c r="Z1570" s="31"/>
      <c r="AC1570" t="str">
        <f t="shared" si="265"/>
        <v>Notre-Dame-du-Laus</v>
      </c>
      <c r="AD1570" t="str">
        <f t="shared" si="266"/>
        <v>MÉ</v>
      </c>
      <c r="AE1570" t="str">
        <f t="shared" si="264"/>
        <v>TRUE</v>
      </c>
      <c r="AG1570">
        <f t="shared" si="267"/>
        <v>24</v>
      </c>
      <c r="AH1570">
        <f t="shared" si="268"/>
        <v>79</v>
      </c>
      <c r="AI1570">
        <f t="shared" si="269"/>
        <v>5</v>
      </c>
      <c r="AJ1570" t="str">
        <f t="shared" si="270"/>
        <v>Notre-Dame-du-Laus</v>
      </c>
      <c r="AK1570">
        <f t="shared" si="271"/>
        <v>24996</v>
      </c>
      <c r="AL1570" t="str">
        <f t="shared" si="272"/>
        <v>2479005</v>
      </c>
      <c r="AN1570">
        <f t="shared" si="273"/>
        <v>18</v>
      </c>
      <c r="AO1570">
        <f t="shared" si="274"/>
        <v>2</v>
      </c>
    </row>
    <row r="1571" spans="1:41" x14ac:dyDescent="0.2">
      <c r="A1571" s="4"/>
      <c r="B1571" s="29"/>
      <c r="C1571" s="29"/>
      <c r="D1571" s="29"/>
      <c r="E1571" s="29"/>
      <c r="F1571" s="29"/>
      <c r="G1571" s="30" t="s">
        <v>1539</v>
      </c>
      <c r="H1571" s="30"/>
      <c r="I1571" s="30"/>
      <c r="J1571" s="30"/>
      <c r="K1571" s="30"/>
      <c r="L1571" s="30"/>
      <c r="M1571" s="30" t="s">
        <v>922</v>
      </c>
      <c r="N1571" s="30"/>
      <c r="O1571" s="30"/>
      <c r="P1571" s="30"/>
      <c r="Q1571" s="30"/>
      <c r="R1571" s="30"/>
      <c r="S1571" s="30"/>
      <c r="T1571" s="30"/>
      <c r="U1571" s="30"/>
      <c r="V1571" s="30"/>
      <c r="W1571" s="6">
        <v>24</v>
      </c>
      <c r="X1571" s="15">
        <v>85</v>
      </c>
      <c r="Y1571" s="31">
        <v>90</v>
      </c>
      <c r="Z1571" s="31"/>
      <c r="AC1571" t="str">
        <f t="shared" si="265"/>
        <v>Notre-Dame-du-Nord</v>
      </c>
      <c r="AD1571" t="str">
        <f t="shared" si="266"/>
        <v>MÉ</v>
      </c>
      <c r="AE1571" t="str">
        <f t="shared" si="264"/>
        <v>TRUE</v>
      </c>
      <c r="AG1571">
        <f t="shared" si="267"/>
        <v>24</v>
      </c>
      <c r="AH1571">
        <f t="shared" si="268"/>
        <v>85</v>
      </c>
      <c r="AI1571">
        <f t="shared" si="269"/>
        <v>90</v>
      </c>
      <c r="AJ1571" t="str">
        <f t="shared" si="270"/>
        <v>Notre-Dame-du-Nord</v>
      </c>
      <c r="AK1571">
        <f t="shared" si="271"/>
        <v>24996</v>
      </c>
      <c r="AL1571" t="str">
        <f t="shared" si="272"/>
        <v>2485090</v>
      </c>
      <c r="AN1571">
        <f t="shared" si="273"/>
        <v>18</v>
      </c>
      <c r="AO1571">
        <f t="shared" si="274"/>
        <v>2</v>
      </c>
    </row>
    <row r="1572" spans="1:41" x14ac:dyDescent="0.2">
      <c r="A1572" s="4"/>
      <c r="B1572" s="29"/>
      <c r="C1572" s="29"/>
      <c r="D1572" s="29"/>
      <c r="E1572" s="29"/>
      <c r="F1572" s="29"/>
      <c r="G1572" s="30" t="s">
        <v>1540</v>
      </c>
      <c r="H1572" s="30"/>
      <c r="I1572" s="30"/>
      <c r="J1572" s="30"/>
      <c r="K1572" s="30"/>
      <c r="L1572" s="30"/>
      <c r="M1572" s="30" t="s">
        <v>922</v>
      </c>
      <c r="N1572" s="30"/>
      <c r="O1572" s="30"/>
      <c r="P1572" s="30"/>
      <c r="Q1572" s="30"/>
      <c r="R1572" s="30"/>
      <c r="S1572" s="30"/>
      <c r="T1572" s="30"/>
      <c r="U1572" s="30"/>
      <c r="V1572" s="30"/>
      <c r="W1572" s="6">
        <v>24</v>
      </c>
      <c r="X1572" s="15">
        <v>18</v>
      </c>
      <c r="Y1572" s="31">
        <v>40</v>
      </c>
      <c r="Z1572" s="31"/>
      <c r="AC1572" t="str">
        <f t="shared" si="265"/>
        <v>Notre-Dame-du-Rosaire</v>
      </c>
      <c r="AD1572" t="str">
        <f t="shared" si="266"/>
        <v>MÉ</v>
      </c>
      <c r="AE1572" t="str">
        <f t="shared" si="264"/>
        <v>TRUE</v>
      </c>
      <c r="AG1572">
        <f t="shared" si="267"/>
        <v>24</v>
      </c>
      <c r="AH1572">
        <f t="shared" si="268"/>
        <v>18</v>
      </c>
      <c r="AI1572">
        <f t="shared" si="269"/>
        <v>40</v>
      </c>
      <c r="AJ1572" t="str">
        <f t="shared" si="270"/>
        <v>Notre-Dame-du-Rosaire</v>
      </c>
      <c r="AK1572">
        <f t="shared" si="271"/>
        <v>24996</v>
      </c>
      <c r="AL1572" t="str">
        <f t="shared" si="272"/>
        <v>2418040</v>
      </c>
      <c r="AN1572">
        <f t="shared" si="273"/>
        <v>21</v>
      </c>
      <c r="AO1572">
        <f t="shared" si="274"/>
        <v>2</v>
      </c>
    </row>
    <row r="1573" spans="1:41" x14ac:dyDescent="0.2">
      <c r="A1573" s="4"/>
      <c r="B1573" s="29"/>
      <c r="C1573" s="29"/>
      <c r="D1573" s="29"/>
      <c r="E1573" s="29"/>
      <c r="F1573" s="29"/>
      <c r="G1573" s="30" t="s">
        <v>1541</v>
      </c>
      <c r="H1573" s="30"/>
      <c r="I1573" s="30"/>
      <c r="J1573" s="30"/>
      <c r="K1573" s="30"/>
      <c r="L1573" s="30"/>
      <c r="M1573" s="30" t="s">
        <v>272</v>
      </c>
      <c r="N1573" s="30"/>
      <c r="O1573" s="30"/>
      <c r="P1573" s="30"/>
      <c r="Q1573" s="30"/>
      <c r="R1573" s="30"/>
      <c r="S1573" s="30"/>
      <c r="T1573" s="30"/>
      <c r="U1573" s="30"/>
      <c r="V1573" s="30"/>
      <c r="W1573" s="6">
        <v>24</v>
      </c>
      <c r="X1573" s="15">
        <v>50</v>
      </c>
      <c r="Y1573" s="47">
        <v>802</v>
      </c>
      <c r="Z1573" s="47"/>
      <c r="AC1573" t="str">
        <f t="shared" si="265"/>
        <v>Odanak</v>
      </c>
      <c r="AD1573" t="str">
        <f t="shared" si="266"/>
        <v>IRI</v>
      </c>
      <c r="AE1573" t="str">
        <f t="shared" si="264"/>
        <v>TRUE</v>
      </c>
      <c r="AG1573">
        <f t="shared" si="267"/>
        <v>24</v>
      </c>
      <c r="AH1573">
        <f t="shared" si="268"/>
        <v>50</v>
      </c>
      <c r="AI1573">
        <f t="shared" si="269"/>
        <v>802</v>
      </c>
      <c r="AJ1573" t="str">
        <f t="shared" si="270"/>
        <v>Odanak</v>
      </c>
      <c r="AK1573">
        <f t="shared" si="271"/>
        <v>24996</v>
      </c>
      <c r="AL1573" t="str">
        <f t="shared" si="272"/>
        <v>2450802</v>
      </c>
      <c r="AN1573">
        <f t="shared" si="273"/>
        <v>6</v>
      </c>
      <c r="AO1573">
        <f t="shared" si="274"/>
        <v>3</v>
      </c>
    </row>
    <row r="1574" spans="1:41" x14ac:dyDescent="0.2">
      <c r="A1574" s="4"/>
      <c r="B1574" s="29"/>
      <c r="C1574" s="29"/>
      <c r="D1574" s="29"/>
      <c r="E1574" s="29"/>
      <c r="F1574" s="29"/>
      <c r="G1574" s="30" t="s">
        <v>1542</v>
      </c>
      <c r="H1574" s="30"/>
      <c r="I1574" s="30"/>
      <c r="J1574" s="30"/>
      <c r="K1574" s="30"/>
      <c r="L1574" s="30"/>
      <c r="M1574" s="30" t="s">
        <v>922</v>
      </c>
      <c r="N1574" s="30"/>
      <c r="O1574" s="30"/>
      <c r="P1574" s="30"/>
      <c r="Q1574" s="30"/>
      <c r="R1574" s="30"/>
      <c r="S1574" s="30"/>
      <c r="T1574" s="30"/>
      <c r="U1574" s="30"/>
      <c r="V1574" s="30"/>
      <c r="W1574" s="6">
        <v>24</v>
      </c>
      <c r="X1574" s="15">
        <v>45</v>
      </c>
      <c r="Y1574" s="31">
        <v>20</v>
      </c>
      <c r="Z1574" s="31"/>
      <c r="AC1574" t="str">
        <f t="shared" si="265"/>
        <v>Ogden</v>
      </c>
      <c r="AD1574" t="str">
        <f t="shared" si="266"/>
        <v>MÉ</v>
      </c>
      <c r="AE1574" t="str">
        <f t="shared" si="264"/>
        <v>TRUE</v>
      </c>
      <c r="AG1574">
        <f t="shared" si="267"/>
        <v>24</v>
      </c>
      <c r="AH1574">
        <f t="shared" si="268"/>
        <v>45</v>
      </c>
      <c r="AI1574">
        <f t="shared" si="269"/>
        <v>20</v>
      </c>
      <c r="AJ1574" t="str">
        <f t="shared" si="270"/>
        <v>Ogden</v>
      </c>
      <c r="AK1574">
        <f t="shared" si="271"/>
        <v>24996</v>
      </c>
      <c r="AL1574" t="str">
        <f t="shared" si="272"/>
        <v>2445020</v>
      </c>
      <c r="AN1574">
        <f t="shared" si="273"/>
        <v>5</v>
      </c>
      <c r="AO1574">
        <f t="shared" si="274"/>
        <v>2</v>
      </c>
    </row>
    <row r="1575" spans="1:41" x14ac:dyDescent="0.2">
      <c r="A1575" s="4"/>
      <c r="B1575" s="29"/>
      <c r="C1575" s="29"/>
      <c r="D1575" s="29"/>
      <c r="E1575" s="29"/>
      <c r="F1575" s="29"/>
      <c r="G1575" s="30" t="s">
        <v>1543</v>
      </c>
      <c r="H1575" s="30"/>
      <c r="I1575" s="30"/>
      <c r="J1575" s="30"/>
      <c r="K1575" s="30"/>
      <c r="L1575" s="30"/>
      <c r="M1575" s="30" t="s">
        <v>922</v>
      </c>
      <c r="N1575" s="30"/>
      <c r="O1575" s="30"/>
      <c r="P1575" s="30"/>
      <c r="Q1575" s="30"/>
      <c r="R1575" s="30"/>
      <c r="S1575" s="30"/>
      <c r="T1575" s="30"/>
      <c r="U1575" s="30"/>
      <c r="V1575" s="30"/>
      <c r="W1575" s="6">
        <v>24</v>
      </c>
      <c r="X1575" s="15">
        <v>69</v>
      </c>
      <c r="Y1575" s="31">
        <v>37</v>
      </c>
      <c r="Z1575" s="31"/>
      <c r="AC1575" t="str">
        <f t="shared" si="265"/>
        <v>Ormstown</v>
      </c>
      <c r="AD1575" t="str">
        <f t="shared" si="266"/>
        <v>MÉ</v>
      </c>
      <c r="AE1575" t="str">
        <f t="shared" si="264"/>
        <v>TRUE</v>
      </c>
      <c r="AG1575">
        <f t="shared" si="267"/>
        <v>24</v>
      </c>
      <c r="AH1575">
        <f t="shared" si="268"/>
        <v>69</v>
      </c>
      <c r="AI1575">
        <f t="shared" si="269"/>
        <v>37</v>
      </c>
      <c r="AJ1575" t="str">
        <f t="shared" si="270"/>
        <v>Ormstown</v>
      </c>
      <c r="AK1575">
        <f t="shared" si="271"/>
        <v>24996</v>
      </c>
      <c r="AL1575" t="str">
        <f t="shared" si="272"/>
        <v>2469037</v>
      </c>
      <c r="AN1575">
        <f t="shared" si="273"/>
        <v>8</v>
      </c>
      <c r="AO1575">
        <f t="shared" si="274"/>
        <v>2</v>
      </c>
    </row>
    <row r="1576" spans="1:41" x14ac:dyDescent="0.2">
      <c r="A1576" s="4"/>
      <c r="B1576" s="29"/>
      <c r="C1576" s="29"/>
      <c r="D1576" s="29"/>
      <c r="E1576" s="29"/>
      <c r="F1576" s="29"/>
      <c r="G1576" s="30" t="s">
        <v>1544</v>
      </c>
      <c r="H1576" s="30"/>
      <c r="I1576" s="30"/>
      <c r="J1576" s="30"/>
      <c r="K1576" s="30"/>
      <c r="L1576" s="30"/>
      <c r="M1576" s="30" t="s">
        <v>922</v>
      </c>
      <c r="N1576" s="30"/>
      <c r="O1576" s="30"/>
      <c r="P1576" s="30"/>
      <c r="Q1576" s="30"/>
      <c r="R1576" s="30"/>
      <c r="S1576" s="30"/>
      <c r="T1576" s="30"/>
      <c r="U1576" s="30"/>
      <c r="V1576" s="30"/>
      <c r="W1576" s="6">
        <v>24</v>
      </c>
      <c r="X1576" s="15">
        <v>84</v>
      </c>
      <c r="Y1576" s="31">
        <v>55</v>
      </c>
      <c r="Z1576" s="31"/>
      <c r="AC1576" t="str">
        <f t="shared" si="265"/>
        <v>Otter Lake</v>
      </c>
      <c r="AD1576" t="str">
        <f t="shared" si="266"/>
        <v>MÉ</v>
      </c>
      <c r="AE1576" t="str">
        <f t="shared" si="264"/>
        <v>TRUE</v>
      </c>
      <c r="AG1576">
        <f t="shared" si="267"/>
        <v>24</v>
      </c>
      <c r="AH1576">
        <f t="shared" si="268"/>
        <v>84</v>
      </c>
      <c r="AI1576">
        <f t="shared" si="269"/>
        <v>55</v>
      </c>
      <c r="AJ1576" t="str">
        <f t="shared" si="270"/>
        <v>Otter Lake</v>
      </c>
      <c r="AK1576">
        <f t="shared" si="271"/>
        <v>24996</v>
      </c>
      <c r="AL1576" t="str">
        <f t="shared" si="272"/>
        <v>2484055</v>
      </c>
      <c r="AN1576">
        <f t="shared" si="273"/>
        <v>10</v>
      </c>
      <c r="AO1576">
        <f t="shared" si="274"/>
        <v>2</v>
      </c>
    </row>
    <row r="1577" spans="1:41" x14ac:dyDescent="0.2">
      <c r="A1577" s="4"/>
      <c r="B1577" s="29"/>
      <c r="C1577" s="29"/>
      <c r="D1577" s="29"/>
      <c r="E1577" s="29"/>
      <c r="F1577" s="29"/>
      <c r="G1577" s="30" t="s">
        <v>1545</v>
      </c>
      <c r="H1577" s="30"/>
      <c r="I1577" s="30"/>
      <c r="J1577" s="30"/>
      <c r="K1577" s="30"/>
      <c r="L1577" s="30"/>
      <c r="M1577" s="30" t="s">
        <v>919</v>
      </c>
      <c r="N1577" s="30"/>
      <c r="O1577" s="30"/>
      <c r="P1577" s="30"/>
      <c r="Q1577" s="30"/>
      <c r="R1577" s="30"/>
      <c r="S1577" s="30"/>
      <c r="T1577" s="30"/>
      <c r="U1577" s="30"/>
      <c r="V1577" s="30"/>
      <c r="W1577" s="6">
        <v>24</v>
      </c>
      <c r="X1577" s="15">
        <v>13</v>
      </c>
      <c r="Y1577" s="31">
        <v>15</v>
      </c>
      <c r="Z1577" s="31"/>
      <c r="AC1577" t="str">
        <f t="shared" si="265"/>
        <v>Packington</v>
      </c>
      <c r="AD1577" t="str">
        <f t="shared" si="266"/>
        <v>PE</v>
      </c>
      <c r="AE1577" t="str">
        <f t="shared" si="264"/>
        <v>TRUE</v>
      </c>
      <c r="AG1577">
        <f t="shared" si="267"/>
        <v>24</v>
      </c>
      <c r="AH1577">
        <f t="shared" si="268"/>
        <v>13</v>
      </c>
      <c r="AI1577">
        <f t="shared" si="269"/>
        <v>15</v>
      </c>
      <c r="AJ1577" t="str">
        <f t="shared" si="270"/>
        <v>Packington</v>
      </c>
      <c r="AK1577">
        <f t="shared" si="271"/>
        <v>24996</v>
      </c>
      <c r="AL1577" t="str">
        <f t="shared" si="272"/>
        <v>2413015</v>
      </c>
      <c r="AN1577">
        <f t="shared" si="273"/>
        <v>10</v>
      </c>
      <c r="AO1577">
        <f t="shared" si="274"/>
        <v>2</v>
      </c>
    </row>
    <row r="1578" spans="1:41" x14ac:dyDescent="0.2">
      <c r="A1578" s="4"/>
      <c r="B1578" s="29"/>
      <c r="C1578" s="29"/>
      <c r="D1578" s="29"/>
      <c r="E1578" s="29"/>
      <c r="F1578" s="29"/>
      <c r="G1578" s="30" t="s">
        <v>1546</v>
      </c>
      <c r="H1578" s="30"/>
      <c r="I1578" s="30"/>
      <c r="J1578" s="30"/>
      <c r="K1578" s="30"/>
      <c r="L1578" s="30"/>
      <c r="M1578" s="30" t="s">
        <v>922</v>
      </c>
      <c r="N1578" s="30"/>
      <c r="O1578" s="30"/>
      <c r="P1578" s="30"/>
      <c r="Q1578" s="30"/>
      <c r="R1578" s="30"/>
      <c r="S1578" s="30"/>
      <c r="T1578" s="30"/>
      <c r="U1578" s="30"/>
      <c r="V1578" s="30"/>
      <c r="W1578" s="6">
        <v>24</v>
      </c>
      <c r="X1578" s="7">
        <v>9</v>
      </c>
      <c r="Y1578" s="31">
        <v>40</v>
      </c>
      <c r="Z1578" s="31"/>
      <c r="AC1578" t="str">
        <f t="shared" si="265"/>
        <v>Padoue</v>
      </c>
      <c r="AD1578" t="str">
        <f t="shared" si="266"/>
        <v>MÉ</v>
      </c>
      <c r="AE1578" t="str">
        <f t="shared" si="264"/>
        <v>TRUE</v>
      </c>
      <c r="AG1578">
        <f t="shared" si="267"/>
        <v>24</v>
      </c>
      <c r="AH1578">
        <f t="shared" si="268"/>
        <v>9</v>
      </c>
      <c r="AI1578">
        <f t="shared" si="269"/>
        <v>40</v>
      </c>
      <c r="AJ1578" t="str">
        <f t="shared" si="270"/>
        <v>Padoue</v>
      </c>
      <c r="AK1578">
        <f t="shared" si="271"/>
        <v>24996</v>
      </c>
      <c r="AL1578" t="str">
        <f t="shared" si="272"/>
        <v>2409040</v>
      </c>
      <c r="AN1578">
        <f t="shared" si="273"/>
        <v>6</v>
      </c>
      <c r="AO1578">
        <f t="shared" si="274"/>
        <v>2</v>
      </c>
    </row>
    <row r="1579" spans="1:41" x14ac:dyDescent="0.2">
      <c r="A1579" s="4"/>
      <c r="B1579" s="29"/>
      <c r="C1579" s="29"/>
      <c r="D1579" s="29"/>
      <c r="E1579" s="29"/>
      <c r="F1579" s="29"/>
      <c r="G1579" s="30" t="s">
        <v>1547</v>
      </c>
      <c r="H1579" s="30"/>
      <c r="I1579" s="30"/>
      <c r="J1579" s="30"/>
      <c r="K1579" s="30"/>
      <c r="L1579" s="30"/>
      <c r="M1579" s="30" t="s">
        <v>922</v>
      </c>
      <c r="N1579" s="30"/>
      <c r="O1579" s="30"/>
      <c r="P1579" s="30"/>
      <c r="Q1579" s="30"/>
      <c r="R1579" s="30"/>
      <c r="S1579" s="30"/>
      <c r="T1579" s="30"/>
      <c r="U1579" s="30"/>
      <c r="V1579" s="30"/>
      <c r="W1579" s="6">
        <v>24</v>
      </c>
      <c r="X1579" s="15">
        <v>87</v>
      </c>
      <c r="Y1579" s="31">
        <v>25</v>
      </c>
      <c r="Z1579" s="31"/>
      <c r="AC1579" t="str">
        <f t="shared" si="265"/>
        <v>Palmarolle</v>
      </c>
      <c r="AD1579" t="str">
        <f t="shared" si="266"/>
        <v>MÉ</v>
      </c>
      <c r="AE1579" t="str">
        <f t="shared" si="264"/>
        <v>TRUE</v>
      </c>
      <c r="AG1579">
        <f t="shared" si="267"/>
        <v>24</v>
      </c>
      <c r="AH1579">
        <f t="shared" si="268"/>
        <v>87</v>
      </c>
      <c r="AI1579">
        <f t="shared" si="269"/>
        <v>25</v>
      </c>
      <c r="AJ1579" t="str">
        <f t="shared" si="270"/>
        <v>Palmarolle</v>
      </c>
      <c r="AK1579">
        <f t="shared" si="271"/>
        <v>24996</v>
      </c>
      <c r="AL1579" t="str">
        <f t="shared" si="272"/>
        <v>2487025</v>
      </c>
      <c r="AN1579">
        <f t="shared" si="273"/>
        <v>10</v>
      </c>
      <c r="AO1579">
        <f t="shared" si="274"/>
        <v>2</v>
      </c>
    </row>
    <row r="1580" spans="1:41" x14ac:dyDescent="0.2">
      <c r="A1580" s="4"/>
      <c r="B1580" s="29"/>
      <c r="C1580" s="29"/>
      <c r="D1580" s="29"/>
      <c r="E1580" s="29"/>
      <c r="F1580" s="29"/>
      <c r="G1580" s="30" t="s">
        <v>1548</v>
      </c>
      <c r="H1580" s="30"/>
      <c r="I1580" s="30"/>
      <c r="J1580" s="30"/>
      <c r="K1580" s="30"/>
      <c r="L1580" s="30"/>
      <c r="M1580" s="30" t="s">
        <v>922</v>
      </c>
      <c r="N1580" s="30"/>
      <c r="O1580" s="30"/>
      <c r="P1580" s="30"/>
      <c r="Q1580" s="30"/>
      <c r="R1580" s="30"/>
      <c r="S1580" s="30"/>
      <c r="T1580" s="30"/>
      <c r="U1580" s="30"/>
      <c r="V1580" s="30"/>
      <c r="W1580" s="6">
        <v>24</v>
      </c>
      <c r="X1580" s="15">
        <v>80</v>
      </c>
      <c r="Y1580" s="31">
        <v>37</v>
      </c>
      <c r="Z1580" s="31"/>
      <c r="AC1580" t="str">
        <f t="shared" si="265"/>
        <v>Papineauville</v>
      </c>
      <c r="AD1580" t="str">
        <f t="shared" si="266"/>
        <v>MÉ</v>
      </c>
      <c r="AE1580" t="str">
        <f t="shared" si="264"/>
        <v>TRUE</v>
      </c>
      <c r="AG1580">
        <f t="shared" si="267"/>
        <v>24</v>
      </c>
      <c r="AH1580">
        <f t="shared" si="268"/>
        <v>80</v>
      </c>
      <c r="AI1580">
        <f t="shared" si="269"/>
        <v>37</v>
      </c>
      <c r="AJ1580" t="str">
        <f t="shared" si="270"/>
        <v>Papineauville</v>
      </c>
      <c r="AK1580">
        <f t="shared" si="271"/>
        <v>24996</v>
      </c>
      <c r="AL1580" t="str">
        <f t="shared" si="272"/>
        <v>2480037</v>
      </c>
      <c r="AN1580">
        <f t="shared" si="273"/>
        <v>13</v>
      </c>
      <c r="AO1580">
        <f t="shared" si="274"/>
        <v>2</v>
      </c>
    </row>
    <row r="1581" spans="1:41" x14ac:dyDescent="0.2">
      <c r="A1581" s="4"/>
      <c r="B1581" s="29"/>
      <c r="C1581" s="29"/>
      <c r="D1581" s="29"/>
      <c r="E1581" s="29"/>
      <c r="F1581" s="29"/>
      <c r="G1581" s="30" t="s">
        <v>1549</v>
      </c>
      <c r="H1581" s="30"/>
      <c r="I1581" s="30"/>
      <c r="J1581" s="30"/>
      <c r="K1581" s="30"/>
      <c r="L1581" s="30"/>
      <c r="M1581" s="30" t="s">
        <v>919</v>
      </c>
      <c r="N1581" s="30"/>
      <c r="O1581" s="30"/>
      <c r="P1581" s="30"/>
      <c r="Q1581" s="30"/>
      <c r="R1581" s="30"/>
      <c r="S1581" s="30"/>
      <c r="T1581" s="30"/>
      <c r="U1581" s="30"/>
      <c r="V1581" s="30"/>
      <c r="W1581" s="6">
        <v>24</v>
      </c>
      <c r="X1581" s="15">
        <v>38</v>
      </c>
      <c r="Y1581" s="31">
        <v>55</v>
      </c>
      <c r="Z1581" s="31"/>
      <c r="AC1581" t="str">
        <f t="shared" si="265"/>
        <v>Parisville</v>
      </c>
      <c r="AD1581" t="str">
        <f t="shared" si="266"/>
        <v>PE</v>
      </c>
      <c r="AE1581" t="str">
        <f t="shared" si="264"/>
        <v>TRUE</v>
      </c>
      <c r="AG1581">
        <f t="shared" si="267"/>
        <v>24</v>
      </c>
      <c r="AH1581">
        <f t="shared" si="268"/>
        <v>38</v>
      </c>
      <c r="AI1581">
        <f t="shared" si="269"/>
        <v>55</v>
      </c>
      <c r="AJ1581" t="str">
        <f t="shared" si="270"/>
        <v>Parisville</v>
      </c>
      <c r="AK1581">
        <f t="shared" si="271"/>
        <v>24996</v>
      </c>
      <c r="AL1581" t="str">
        <f t="shared" si="272"/>
        <v>2438055</v>
      </c>
      <c r="AN1581">
        <f t="shared" si="273"/>
        <v>10</v>
      </c>
      <c r="AO1581">
        <f t="shared" si="274"/>
        <v>2</v>
      </c>
    </row>
    <row r="1582" spans="1:41" x14ac:dyDescent="0.2">
      <c r="A1582" s="4"/>
      <c r="B1582" s="29"/>
      <c r="C1582" s="29"/>
      <c r="D1582" s="29"/>
      <c r="E1582" s="29"/>
      <c r="F1582" s="29"/>
      <c r="G1582" s="30" t="s">
        <v>1550</v>
      </c>
      <c r="H1582" s="30"/>
      <c r="I1582" s="30"/>
      <c r="J1582" s="30"/>
      <c r="K1582" s="30"/>
      <c r="L1582" s="30"/>
      <c r="M1582" s="51" t="s">
        <v>887</v>
      </c>
      <c r="N1582" s="51"/>
      <c r="O1582" s="51"/>
      <c r="P1582" s="51"/>
      <c r="Q1582" s="51"/>
      <c r="R1582" s="51"/>
      <c r="S1582" s="51"/>
      <c r="T1582" s="51"/>
      <c r="U1582" s="51"/>
      <c r="V1582" s="51"/>
      <c r="W1582" s="6">
        <v>24</v>
      </c>
      <c r="X1582" s="7">
        <v>5</v>
      </c>
      <c r="Y1582" s="31">
        <v>32</v>
      </c>
      <c r="Z1582" s="31"/>
      <c r="AC1582" t="str">
        <f t="shared" si="265"/>
        <v>Paspébiac</v>
      </c>
      <c r="AD1582" t="str">
        <f t="shared" si="266"/>
        <v>V</v>
      </c>
      <c r="AE1582" t="str">
        <f t="shared" si="264"/>
        <v>TRUE</v>
      </c>
      <c r="AG1582">
        <f t="shared" si="267"/>
        <v>24</v>
      </c>
      <c r="AH1582">
        <f t="shared" si="268"/>
        <v>5</v>
      </c>
      <c r="AI1582">
        <f t="shared" si="269"/>
        <v>32</v>
      </c>
      <c r="AJ1582" t="str">
        <f t="shared" si="270"/>
        <v>Paspébiac</v>
      </c>
      <c r="AK1582">
        <f t="shared" si="271"/>
        <v>24996</v>
      </c>
      <c r="AL1582" t="str">
        <f t="shared" si="272"/>
        <v>2405032</v>
      </c>
      <c r="AN1582">
        <f t="shared" si="273"/>
        <v>9</v>
      </c>
      <c r="AO1582">
        <f t="shared" si="274"/>
        <v>1</v>
      </c>
    </row>
    <row r="1583" spans="1:41" x14ac:dyDescent="0.2">
      <c r="A1583" s="4"/>
      <c r="B1583" s="29"/>
      <c r="C1583" s="29"/>
      <c r="D1583" s="29"/>
      <c r="E1583" s="29"/>
      <c r="F1583" s="29"/>
      <c r="G1583" s="30" t="s">
        <v>1551</v>
      </c>
      <c r="H1583" s="30"/>
      <c r="I1583" s="30"/>
      <c r="J1583" s="30"/>
      <c r="K1583" s="30"/>
      <c r="L1583" s="30"/>
      <c r="M1583" s="30" t="s">
        <v>922</v>
      </c>
      <c r="N1583" s="30"/>
      <c r="O1583" s="30"/>
      <c r="P1583" s="30"/>
      <c r="Q1583" s="30"/>
      <c r="R1583" s="30"/>
      <c r="S1583" s="30"/>
      <c r="T1583" s="30"/>
      <c r="U1583" s="30"/>
      <c r="V1583" s="30"/>
      <c r="W1583" s="6">
        <v>24</v>
      </c>
      <c r="X1583" s="15">
        <v>16</v>
      </c>
      <c r="Y1583" s="31">
        <v>5</v>
      </c>
      <c r="Z1583" s="31"/>
      <c r="AC1583" t="str">
        <f t="shared" si="265"/>
        <v>Petite-Rivière-Saint-François</v>
      </c>
      <c r="AD1583" t="str">
        <f t="shared" si="266"/>
        <v>MÉ</v>
      </c>
      <c r="AE1583" t="str">
        <f t="shared" si="264"/>
        <v>TRUE</v>
      </c>
      <c r="AG1583">
        <f t="shared" si="267"/>
        <v>24</v>
      </c>
      <c r="AH1583">
        <f t="shared" si="268"/>
        <v>16</v>
      </c>
      <c r="AI1583">
        <f t="shared" si="269"/>
        <v>5</v>
      </c>
      <c r="AJ1583" t="str">
        <f t="shared" si="270"/>
        <v>Petite-Rivière-Saint-François</v>
      </c>
      <c r="AK1583">
        <f t="shared" si="271"/>
        <v>24996</v>
      </c>
      <c r="AL1583" t="str">
        <f t="shared" si="272"/>
        <v>2416005</v>
      </c>
      <c r="AN1583">
        <f t="shared" si="273"/>
        <v>29</v>
      </c>
      <c r="AO1583">
        <f t="shared" si="274"/>
        <v>2</v>
      </c>
    </row>
    <row r="1584" spans="1:41" x14ac:dyDescent="0.2">
      <c r="A1584" s="4"/>
      <c r="B1584" s="29"/>
      <c r="C1584" s="29"/>
      <c r="D1584" s="29"/>
      <c r="E1584" s="29"/>
      <c r="F1584" s="29"/>
      <c r="G1584" s="30" t="s">
        <v>1552</v>
      </c>
      <c r="H1584" s="30"/>
      <c r="I1584" s="30"/>
      <c r="J1584" s="30"/>
      <c r="K1584" s="30"/>
      <c r="L1584" s="30"/>
      <c r="M1584" s="30" t="s">
        <v>922</v>
      </c>
      <c r="N1584" s="30"/>
      <c r="O1584" s="30"/>
      <c r="P1584" s="30"/>
      <c r="Q1584" s="30"/>
      <c r="R1584" s="30"/>
      <c r="S1584" s="30"/>
      <c r="T1584" s="30"/>
      <c r="U1584" s="30"/>
      <c r="V1584" s="30"/>
      <c r="W1584" s="6">
        <v>24</v>
      </c>
      <c r="X1584" s="15">
        <v>94</v>
      </c>
      <c r="Y1584" s="47">
        <v>205</v>
      </c>
      <c r="Z1584" s="47"/>
      <c r="AC1584" t="str">
        <f t="shared" si="265"/>
        <v>Petit-Saguenay</v>
      </c>
      <c r="AD1584" t="str">
        <f t="shared" si="266"/>
        <v>MÉ</v>
      </c>
      <c r="AE1584" t="str">
        <f t="shared" si="264"/>
        <v>TRUE</v>
      </c>
      <c r="AG1584">
        <f t="shared" si="267"/>
        <v>24</v>
      </c>
      <c r="AH1584">
        <f t="shared" si="268"/>
        <v>94</v>
      </c>
      <c r="AI1584">
        <f t="shared" si="269"/>
        <v>205</v>
      </c>
      <c r="AJ1584" t="str">
        <f t="shared" si="270"/>
        <v>Petit-Saguenay</v>
      </c>
      <c r="AK1584">
        <f t="shared" si="271"/>
        <v>24996</v>
      </c>
      <c r="AL1584" t="str">
        <f t="shared" si="272"/>
        <v>2494205</v>
      </c>
      <c r="AN1584">
        <f t="shared" si="273"/>
        <v>14</v>
      </c>
      <c r="AO1584">
        <f t="shared" si="274"/>
        <v>2</v>
      </c>
    </row>
    <row r="1585" spans="1:41" x14ac:dyDescent="0.2">
      <c r="A1585" s="4"/>
      <c r="B1585" s="29"/>
      <c r="C1585" s="29"/>
      <c r="D1585" s="29"/>
      <c r="E1585" s="29"/>
      <c r="F1585" s="29"/>
      <c r="G1585" s="30" t="s">
        <v>1553</v>
      </c>
      <c r="H1585" s="30"/>
      <c r="I1585" s="30"/>
      <c r="J1585" s="30"/>
      <c r="K1585" s="30"/>
      <c r="L1585" s="30"/>
      <c r="M1585" s="30" t="s">
        <v>922</v>
      </c>
      <c r="N1585" s="30"/>
      <c r="O1585" s="30"/>
      <c r="P1585" s="30"/>
      <c r="Q1585" s="30"/>
      <c r="R1585" s="30"/>
      <c r="S1585" s="30"/>
      <c r="T1585" s="30"/>
      <c r="U1585" s="30"/>
      <c r="V1585" s="30"/>
      <c r="W1585" s="6">
        <v>24</v>
      </c>
      <c r="X1585" s="15">
        <v>50</v>
      </c>
      <c r="Y1585" s="47">
        <v>113</v>
      </c>
      <c r="Z1585" s="47"/>
      <c r="AC1585" t="str">
        <f t="shared" si="265"/>
        <v>Pierreville</v>
      </c>
      <c r="AD1585" t="str">
        <f t="shared" si="266"/>
        <v>MÉ</v>
      </c>
      <c r="AE1585" t="str">
        <f t="shared" si="264"/>
        <v>TRUE</v>
      </c>
      <c r="AG1585">
        <f t="shared" si="267"/>
        <v>24</v>
      </c>
      <c r="AH1585">
        <f t="shared" si="268"/>
        <v>50</v>
      </c>
      <c r="AI1585">
        <f t="shared" si="269"/>
        <v>113</v>
      </c>
      <c r="AJ1585" t="str">
        <f t="shared" si="270"/>
        <v>Pierreville</v>
      </c>
      <c r="AK1585">
        <f t="shared" si="271"/>
        <v>24996</v>
      </c>
      <c r="AL1585" t="str">
        <f t="shared" si="272"/>
        <v>2450113</v>
      </c>
      <c r="AN1585">
        <f t="shared" si="273"/>
        <v>11</v>
      </c>
      <c r="AO1585">
        <f t="shared" si="274"/>
        <v>2</v>
      </c>
    </row>
    <row r="1586" spans="1:41" x14ac:dyDescent="0.2">
      <c r="A1586" s="4"/>
      <c r="B1586" s="29"/>
      <c r="C1586" s="29"/>
      <c r="D1586" s="29"/>
      <c r="E1586" s="29"/>
      <c r="F1586" s="29"/>
      <c r="G1586" s="30" t="s">
        <v>1554</v>
      </c>
      <c r="H1586" s="30"/>
      <c r="I1586" s="30"/>
      <c r="J1586" s="30"/>
      <c r="K1586" s="30"/>
      <c r="L1586" s="30"/>
      <c r="M1586" s="30" t="s">
        <v>922</v>
      </c>
      <c r="N1586" s="30"/>
      <c r="O1586" s="30"/>
      <c r="P1586" s="30"/>
      <c r="Q1586" s="30"/>
      <c r="R1586" s="30"/>
      <c r="S1586" s="30"/>
      <c r="T1586" s="30"/>
      <c r="U1586" s="30"/>
      <c r="V1586" s="30"/>
      <c r="W1586" s="6">
        <v>24</v>
      </c>
      <c r="X1586" s="15">
        <v>30</v>
      </c>
      <c r="Y1586" s="31">
        <v>20</v>
      </c>
      <c r="Z1586" s="31"/>
      <c r="AC1586" t="str">
        <f t="shared" si="265"/>
        <v>Piopolis</v>
      </c>
      <c r="AD1586" t="str">
        <f t="shared" si="266"/>
        <v>MÉ</v>
      </c>
      <c r="AE1586" t="str">
        <f t="shared" si="264"/>
        <v>TRUE</v>
      </c>
      <c r="AG1586">
        <f t="shared" si="267"/>
        <v>24</v>
      </c>
      <c r="AH1586">
        <f t="shared" si="268"/>
        <v>30</v>
      </c>
      <c r="AI1586">
        <f t="shared" si="269"/>
        <v>20</v>
      </c>
      <c r="AJ1586" t="str">
        <f t="shared" si="270"/>
        <v>Piopolis</v>
      </c>
      <c r="AK1586">
        <f t="shared" si="271"/>
        <v>24996</v>
      </c>
      <c r="AL1586" t="str">
        <f t="shared" si="272"/>
        <v>2430020</v>
      </c>
      <c r="AN1586">
        <f t="shared" si="273"/>
        <v>8</v>
      </c>
      <c r="AO1586">
        <f t="shared" si="274"/>
        <v>2</v>
      </c>
    </row>
    <row r="1587" spans="1:41" x14ac:dyDescent="0.2">
      <c r="A1587" s="4"/>
      <c r="B1587" s="29"/>
      <c r="C1587" s="29"/>
      <c r="D1587" s="29"/>
      <c r="E1587" s="29"/>
      <c r="F1587" s="29"/>
      <c r="G1587" s="30" t="s">
        <v>1555</v>
      </c>
      <c r="H1587" s="30"/>
      <c r="I1587" s="30"/>
      <c r="J1587" s="30"/>
      <c r="K1587" s="30"/>
      <c r="L1587" s="30"/>
      <c r="M1587" s="30" t="s">
        <v>922</v>
      </c>
      <c r="N1587" s="30"/>
      <c r="O1587" s="30"/>
      <c r="P1587" s="30"/>
      <c r="Q1587" s="30"/>
      <c r="R1587" s="30"/>
      <c r="S1587" s="30"/>
      <c r="T1587" s="30"/>
      <c r="U1587" s="30"/>
      <c r="V1587" s="30"/>
      <c r="W1587" s="6">
        <v>24</v>
      </c>
      <c r="X1587" s="15">
        <v>80</v>
      </c>
      <c r="Y1587" s="31">
        <v>45</v>
      </c>
      <c r="Z1587" s="31"/>
      <c r="AC1587" t="str">
        <f t="shared" si="265"/>
        <v>Plaisance</v>
      </c>
      <c r="AD1587" t="str">
        <f t="shared" si="266"/>
        <v>MÉ</v>
      </c>
      <c r="AE1587" t="str">
        <f t="shared" si="264"/>
        <v>TRUE</v>
      </c>
      <c r="AG1587">
        <f t="shared" si="267"/>
        <v>24</v>
      </c>
      <c r="AH1587">
        <f t="shared" si="268"/>
        <v>80</v>
      </c>
      <c r="AI1587">
        <f t="shared" si="269"/>
        <v>45</v>
      </c>
      <c r="AJ1587" t="str">
        <f t="shared" si="270"/>
        <v>Plaisance</v>
      </c>
      <c r="AK1587">
        <f t="shared" si="271"/>
        <v>24996</v>
      </c>
      <c r="AL1587" t="str">
        <f t="shared" si="272"/>
        <v>2480045</v>
      </c>
      <c r="AN1587">
        <f t="shared" si="273"/>
        <v>9</v>
      </c>
      <c r="AO1587">
        <f t="shared" si="274"/>
        <v>2</v>
      </c>
    </row>
    <row r="1588" spans="1:41" x14ac:dyDescent="0.2">
      <c r="A1588" s="4"/>
      <c r="B1588" s="29"/>
      <c r="C1588" s="29"/>
      <c r="D1588" s="29"/>
      <c r="E1588" s="29"/>
      <c r="F1588" s="29"/>
      <c r="G1588" s="30" t="s">
        <v>1556</v>
      </c>
      <c r="H1588" s="30"/>
      <c r="I1588" s="30"/>
      <c r="J1588" s="30"/>
      <c r="K1588" s="30"/>
      <c r="L1588" s="30"/>
      <c r="M1588" s="51" t="s">
        <v>887</v>
      </c>
      <c r="N1588" s="51"/>
      <c r="O1588" s="51"/>
      <c r="P1588" s="51"/>
      <c r="Q1588" s="51"/>
      <c r="R1588" s="51"/>
      <c r="S1588" s="51"/>
      <c r="T1588" s="51"/>
      <c r="U1588" s="51"/>
      <c r="V1588" s="51"/>
      <c r="W1588" s="6">
        <v>24</v>
      </c>
      <c r="X1588" s="15">
        <v>32</v>
      </c>
      <c r="Y1588" s="31">
        <v>40</v>
      </c>
      <c r="Z1588" s="31"/>
      <c r="AC1588" t="str">
        <f t="shared" si="265"/>
        <v>Plessisville</v>
      </c>
      <c r="AD1588" t="str">
        <f t="shared" si="266"/>
        <v>V</v>
      </c>
      <c r="AE1588" t="str">
        <f t="shared" si="264"/>
        <v>TRUE</v>
      </c>
      <c r="AG1588">
        <f t="shared" si="267"/>
        <v>24</v>
      </c>
      <c r="AH1588">
        <f t="shared" si="268"/>
        <v>32</v>
      </c>
      <c r="AI1588">
        <f t="shared" si="269"/>
        <v>40</v>
      </c>
      <c r="AJ1588" t="str">
        <f t="shared" si="270"/>
        <v>Plessisville</v>
      </c>
      <c r="AK1588">
        <f t="shared" si="271"/>
        <v>24996</v>
      </c>
      <c r="AL1588" t="str">
        <f t="shared" si="272"/>
        <v>2432040</v>
      </c>
      <c r="AN1588">
        <f t="shared" si="273"/>
        <v>12</v>
      </c>
      <c r="AO1588">
        <f t="shared" si="274"/>
        <v>1</v>
      </c>
    </row>
    <row r="1589" spans="1:41" x14ac:dyDescent="0.2">
      <c r="A1589" s="4"/>
      <c r="B1589" s="29"/>
      <c r="C1589" s="29"/>
      <c r="D1589" s="29"/>
      <c r="E1589" s="29"/>
      <c r="F1589" s="29"/>
      <c r="G1589" s="30" t="s">
        <v>1556</v>
      </c>
      <c r="H1589" s="30"/>
      <c r="I1589" s="30"/>
      <c r="J1589" s="30"/>
      <c r="K1589" s="30"/>
      <c r="L1589" s="30"/>
      <c r="M1589" s="30" t="s">
        <v>919</v>
      </c>
      <c r="N1589" s="30"/>
      <c r="O1589" s="30"/>
      <c r="P1589" s="30"/>
      <c r="Q1589" s="30"/>
      <c r="R1589" s="30"/>
      <c r="S1589" s="30"/>
      <c r="T1589" s="30"/>
      <c r="U1589" s="30"/>
      <c r="V1589" s="30"/>
      <c r="W1589" s="6">
        <v>24</v>
      </c>
      <c r="X1589" s="15">
        <v>32</v>
      </c>
      <c r="Y1589" s="31">
        <v>45</v>
      </c>
      <c r="Z1589" s="31"/>
      <c r="AC1589" t="str">
        <f t="shared" si="265"/>
        <v>Plessisville</v>
      </c>
      <c r="AD1589" t="str">
        <f t="shared" si="266"/>
        <v>PE</v>
      </c>
      <c r="AE1589" t="str">
        <f t="shared" si="264"/>
        <v>TRUE</v>
      </c>
      <c r="AG1589">
        <f t="shared" si="267"/>
        <v>24</v>
      </c>
      <c r="AH1589">
        <f t="shared" si="268"/>
        <v>32</v>
      </c>
      <c r="AI1589">
        <f t="shared" si="269"/>
        <v>45</v>
      </c>
      <c r="AJ1589" t="str">
        <f t="shared" si="270"/>
        <v>Plessisville</v>
      </c>
      <c r="AK1589">
        <f t="shared" si="271"/>
        <v>24996</v>
      </c>
      <c r="AL1589" t="str">
        <f t="shared" si="272"/>
        <v>2432045</v>
      </c>
      <c r="AN1589">
        <f t="shared" si="273"/>
        <v>12</v>
      </c>
      <c r="AO1589">
        <f t="shared" si="274"/>
        <v>2</v>
      </c>
    </row>
    <row r="1590" spans="1:41" x14ac:dyDescent="0.2">
      <c r="A1590" s="4"/>
      <c r="B1590" s="29"/>
      <c r="C1590" s="29"/>
      <c r="D1590" s="29"/>
      <c r="E1590" s="29"/>
      <c r="F1590" s="29"/>
      <c r="G1590" s="30" t="s">
        <v>1557</v>
      </c>
      <c r="H1590" s="30"/>
      <c r="I1590" s="30"/>
      <c r="J1590" s="30"/>
      <c r="K1590" s="30"/>
      <c r="L1590" s="30"/>
      <c r="M1590" s="51" t="s">
        <v>887</v>
      </c>
      <c r="N1590" s="51"/>
      <c r="O1590" s="51"/>
      <c r="P1590" s="51"/>
      <c r="Q1590" s="51"/>
      <c r="R1590" s="51"/>
      <c r="S1590" s="51"/>
      <c r="T1590" s="51"/>
      <c r="U1590" s="51"/>
      <c r="V1590" s="51"/>
      <c r="W1590" s="6">
        <v>24</v>
      </c>
      <c r="X1590" s="15">
        <v>13</v>
      </c>
      <c r="Y1590" s="31">
        <v>95</v>
      </c>
      <c r="Z1590" s="31"/>
      <c r="AC1590" t="str">
        <f t="shared" si="265"/>
        <v>Pohénégamook</v>
      </c>
      <c r="AD1590" t="str">
        <f t="shared" si="266"/>
        <v>V</v>
      </c>
      <c r="AE1590" t="str">
        <f t="shared" si="264"/>
        <v>TRUE</v>
      </c>
      <c r="AG1590">
        <f t="shared" si="267"/>
        <v>24</v>
      </c>
      <c r="AH1590">
        <f t="shared" si="268"/>
        <v>13</v>
      </c>
      <c r="AI1590">
        <f t="shared" si="269"/>
        <v>95</v>
      </c>
      <c r="AJ1590" t="str">
        <f t="shared" si="270"/>
        <v>Pohénégamook</v>
      </c>
      <c r="AK1590">
        <f t="shared" si="271"/>
        <v>24996</v>
      </c>
      <c r="AL1590" t="str">
        <f t="shared" si="272"/>
        <v>2413095</v>
      </c>
      <c r="AN1590">
        <f t="shared" si="273"/>
        <v>12</v>
      </c>
      <c r="AO1590">
        <f t="shared" si="274"/>
        <v>1</v>
      </c>
    </row>
    <row r="1591" spans="1:41" x14ac:dyDescent="0.2">
      <c r="A1591" s="4"/>
      <c r="B1591" s="29"/>
      <c r="C1591" s="29"/>
      <c r="D1591" s="29"/>
      <c r="E1591" s="29"/>
      <c r="F1591" s="29"/>
      <c r="G1591" s="30" t="s">
        <v>1558</v>
      </c>
      <c r="H1591" s="30"/>
      <c r="I1591" s="30"/>
      <c r="J1591" s="30"/>
      <c r="K1591" s="30"/>
      <c r="L1591" s="30"/>
      <c r="M1591" s="30" t="s">
        <v>643</v>
      </c>
      <c r="N1591" s="30"/>
      <c r="O1591" s="30"/>
      <c r="P1591" s="30"/>
      <c r="Q1591" s="30"/>
      <c r="R1591" s="30"/>
      <c r="S1591" s="30"/>
      <c r="T1591" s="30"/>
      <c r="U1591" s="30"/>
      <c r="V1591" s="30"/>
      <c r="W1591" s="6">
        <v>24</v>
      </c>
      <c r="X1591" s="15">
        <v>84</v>
      </c>
      <c r="Y1591" s="31">
        <v>20</v>
      </c>
      <c r="Z1591" s="31"/>
      <c r="AC1591" t="str">
        <f t="shared" si="265"/>
        <v>Portage-du-Fort</v>
      </c>
      <c r="AD1591" t="str">
        <f t="shared" si="266"/>
        <v>VL</v>
      </c>
      <c r="AE1591" t="str">
        <f t="shared" si="264"/>
        <v>TRUE</v>
      </c>
      <c r="AG1591">
        <f t="shared" si="267"/>
        <v>24</v>
      </c>
      <c r="AH1591">
        <f t="shared" si="268"/>
        <v>84</v>
      </c>
      <c r="AI1591">
        <f t="shared" si="269"/>
        <v>20</v>
      </c>
      <c r="AJ1591" t="str">
        <f t="shared" si="270"/>
        <v>Portage-du-Fort</v>
      </c>
      <c r="AK1591">
        <f t="shared" si="271"/>
        <v>24996</v>
      </c>
      <c r="AL1591" t="str">
        <f t="shared" si="272"/>
        <v>2484020</v>
      </c>
      <c r="AN1591">
        <f t="shared" si="273"/>
        <v>15</v>
      </c>
      <c r="AO1591">
        <f t="shared" si="274"/>
        <v>2</v>
      </c>
    </row>
    <row r="1592" spans="1:41" x14ac:dyDescent="0.2">
      <c r="A1592" s="4"/>
      <c r="B1592" s="29"/>
      <c r="C1592" s="29"/>
      <c r="D1592" s="29"/>
      <c r="E1592" s="29"/>
      <c r="F1592" s="29"/>
      <c r="G1592" s="30" t="s">
        <v>1559</v>
      </c>
      <c r="H1592" s="30"/>
      <c r="I1592" s="30"/>
      <c r="J1592" s="30"/>
      <c r="K1592" s="30"/>
      <c r="L1592" s="30"/>
      <c r="M1592" s="51" t="s">
        <v>887</v>
      </c>
      <c r="N1592" s="51"/>
      <c r="O1592" s="51"/>
      <c r="P1592" s="51"/>
      <c r="Q1592" s="51"/>
      <c r="R1592" s="51"/>
      <c r="S1592" s="51"/>
      <c r="T1592" s="51"/>
      <c r="U1592" s="51"/>
      <c r="V1592" s="51"/>
      <c r="W1592" s="6">
        <v>24</v>
      </c>
      <c r="X1592" s="15">
        <v>97</v>
      </c>
      <c r="Y1592" s="31">
        <v>22</v>
      </c>
      <c r="Z1592" s="31"/>
      <c r="AC1592" t="str">
        <f t="shared" si="265"/>
        <v>Port-Cartier</v>
      </c>
      <c r="AD1592" t="str">
        <f t="shared" si="266"/>
        <v>V</v>
      </c>
      <c r="AE1592" t="str">
        <f t="shared" si="264"/>
        <v>TRUE</v>
      </c>
      <c r="AG1592">
        <f t="shared" si="267"/>
        <v>24</v>
      </c>
      <c r="AH1592">
        <f t="shared" si="268"/>
        <v>97</v>
      </c>
      <c r="AI1592">
        <f t="shared" si="269"/>
        <v>22</v>
      </c>
      <c r="AJ1592" t="str">
        <f t="shared" si="270"/>
        <v>Port-Cartier</v>
      </c>
      <c r="AK1592">
        <f t="shared" si="271"/>
        <v>24996</v>
      </c>
      <c r="AL1592" t="str">
        <f t="shared" si="272"/>
        <v>2497022</v>
      </c>
      <c r="AN1592">
        <f t="shared" si="273"/>
        <v>12</v>
      </c>
      <c r="AO1592">
        <f t="shared" si="274"/>
        <v>1</v>
      </c>
    </row>
    <row r="1593" spans="1:41" x14ac:dyDescent="0.2">
      <c r="A1593" s="4"/>
      <c r="B1593" s="29"/>
      <c r="C1593" s="29"/>
      <c r="D1593" s="29"/>
      <c r="E1593" s="29"/>
      <c r="F1593" s="29"/>
      <c r="G1593" s="30" t="s">
        <v>1560</v>
      </c>
      <c r="H1593" s="30"/>
      <c r="I1593" s="30"/>
      <c r="J1593" s="30"/>
      <c r="K1593" s="30"/>
      <c r="L1593" s="30"/>
      <c r="M1593" s="51" t="s">
        <v>887</v>
      </c>
      <c r="N1593" s="51"/>
      <c r="O1593" s="51"/>
      <c r="P1593" s="51"/>
      <c r="Q1593" s="51"/>
      <c r="R1593" s="51"/>
      <c r="S1593" s="51"/>
      <c r="T1593" s="51"/>
      <c r="U1593" s="51"/>
      <c r="V1593" s="51"/>
      <c r="W1593" s="6">
        <v>24</v>
      </c>
      <c r="X1593" s="15">
        <v>34</v>
      </c>
      <c r="Y1593" s="31">
        <v>48</v>
      </c>
      <c r="Z1593" s="31"/>
      <c r="AC1593" t="str">
        <f t="shared" si="265"/>
        <v>Portneuf</v>
      </c>
      <c r="AD1593" t="str">
        <f t="shared" si="266"/>
        <v>V</v>
      </c>
      <c r="AE1593" t="str">
        <f t="shared" si="264"/>
        <v>TRUE</v>
      </c>
      <c r="AG1593">
        <f t="shared" si="267"/>
        <v>24</v>
      </c>
      <c r="AH1593">
        <f t="shared" si="268"/>
        <v>34</v>
      </c>
      <c r="AI1593">
        <f t="shared" si="269"/>
        <v>48</v>
      </c>
      <c r="AJ1593" t="str">
        <f t="shared" si="270"/>
        <v>Portneuf</v>
      </c>
      <c r="AK1593">
        <f t="shared" si="271"/>
        <v>24996</v>
      </c>
      <c r="AL1593" t="str">
        <f t="shared" si="272"/>
        <v>2434048</v>
      </c>
      <c r="AN1593">
        <f t="shared" si="273"/>
        <v>8</v>
      </c>
      <c r="AO1593">
        <f t="shared" si="274"/>
        <v>1</v>
      </c>
    </row>
    <row r="1594" spans="1:41" x14ac:dyDescent="0.2">
      <c r="A1594" s="4"/>
      <c r="B1594" s="29"/>
      <c r="C1594" s="29"/>
      <c r="D1594" s="29"/>
      <c r="E1594" s="29"/>
      <c r="F1594" s="29"/>
      <c r="G1594" s="30" t="s">
        <v>1561</v>
      </c>
      <c r="H1594" s="30"/>
      <c r="I1594" s="30"/>
      <c r="J1594" s="30"/>
      <c r="K1594" s="30"/>
      <c r="L1594" s="30"/>
      <c r="M1594" s="30" t="s">
        <v>922</v>
      </c>
      <c r="N1594" s="30"/>
      <c r="O1594" s="30"/>
      <c r="P1594" s="30"/>
      <c r="Q1594" s="30"/>
      <c r="R1594" s="30"/>
      <c r="S1594" s="30"/>
      <c r="T1594" s="30"/>
      <c r="U1594" s="30"/>
      <c r="V1594" s="30"/>
      <c r="W1594" s="6">
        <v>24</v>
      </c>
      <c r="X1594" s="15">
        <v>95</v>
      </c>
      <c r="Y1594" s="31">
        <v>40</v>
      </c>
      <c r="Z1594" s="31"/>
      <c r="AC1594" t="str">
        <f t="shared" si="265"/>
        <v>Portneuf-sur-Mer</v>
      </c>
      <c r="AD1594" t="str">
        <f t="shared" si="266"/>
        <v>MÉ</v>
      </c>
      <c r="AE1594" t="str">
        <f t="shared" si="264"/>
        <v>TRUE</v>
      </c>
      <c r="AG1594">
        <f t="shared" si="267"/>
        <v>24</v>
      </c>
      <c r="AH1594">
        <f t="shared" si="268"/>
        <v>95</v>
      </c>
      <c r="AI1594">
        <f t="shared" si="269"/>
        <v>40</v>
      </c>
      <c r="AJ1594" t="str">
        <f t="shared" si="270"/>
        <v>Portneuf-sur-Mer</v>
      </c>
      <c r="AK1594">
        <f t="shared" si="271"/>
        <v>24996</v>
      </c>
      <c r="AL1594" t="str">
        <f t="shared" si="272"/>
        <v>2495040</v>
      </c>
      <c r="AN1594">
        <f t="shared" si="273"/>
        <v>16</v>
      </c>
      <c r="AO1594">
        <f t="shared" si="274"/>
        <v>2</v>
      </c>
    </row>
    <row r="1595" spans="1:41" x14ac:dyDescent="0.2">
      <c r="A1595" s="4"/>
      <c r="B1595" s="29"/>
      <c r="C1595" s="29"/>
      <c r="D1595" s="29"/>
      <c r="E1595" s="29"/>
      <c r="F1595" s="29"/>
      <c r="G1595" s="30" t="s">
        <v>1562</v>
      </c>
      <c r="H1595" s="30"/>
      <c r="I1595" s="30"/>
      <c r="J1595" s="30"/>
      <c r="K1595" s="30"/>
      <c r="L1595" s="30"/>
      <c r="M1595" s="30" t="s">
        <v>908</v>
      </c>
      <c r="N1595" s="30"/>
      <c r="O1595" s="30"/>
      <c r="P1595" s="30"/>
      <c r="Q1595" s="30"/>
      <c r="R1595" s="30"/>
      <c r="S1595" s="30"/>
      <c r="T1595" s="30"/>
      <c r="U1595" s="30"/>
      <c r="V1595" s="30"/>
      <c r="W1595" s="6">
        <v>24</v>
      </c>
      <c r="X1595" s="15">
        <v>45</v>
      </c>
      <c r="Y1595" s="31">
        <v>30</v>
      </c>
      <c r="Z1595" s="31"/>
      <c r="AC1595" t="str">
        <f t="shared" si="265"/>
        <v>Potton</v>
      </c>
      <c r="AD1595" t="str">
        <f t="shared" si="266"/>
        <v>CT</v>
      </c>
      <c r="AE1595" t="str">
        <f t="shared" si="264"/>
        <v>TRUE</v>
      </c>
      <c r="AG1595">
        <f t="shared" si="267"/>
        <v>24</v>
      </c>
      <c r="AH1595">
        <f t="shared" si="268"/>
        <v>45</v>
      </c>
      <c r="AI1595">
        <f t="shared" si="269"/>
        <v>30</v>
      </c>
      <c r="AJ1595" t="str">
        <f t="shared" si="270"/>
        <v>Potton</v>
      </c>
      <c r="AK1595">
        <f t="shared" si="271"/>
        <v>24996</v>
      </c>
      <c r="AL1595" t="str">
        <f t="shared" si="272"/>
        <v>2445030</v>
      </c>
      <c r="AN1595">
        <f t="shared" si="273"/>
        <v>6</v>
      </c>
      <c r="AO1595">
        <f t="shared" si="274"/>
        <v>2</v>
      </c>
    </row>
    <row r="1596" spans="1:41" x14ac:dyDescent="0.2">
      <c r="A1596" s="4"/>
      <c r="B1596" s="29"/>
      <c r="C1596" s="29"/>
      <c r="D1596" s="29"/>
      <c r="E1596" s="29"/>
      <c r="F1596" s="29"/>
      <c r="G1596" s="30" t="s">
        <v>1563</v>
      </c>
      <c r="H1596" s="30"/>
      <c r="I1596" s="30"/>
      <c r="J1596" s="30"/>
      <c r="K1596" s="30"/>
      <c r="L1596" s="30"/>
      <c r="M1596" s="30" t="s">
        <v>922</v>
      </c>
      <c r="N1596" s="30"/>
      <c r="O1596" s="30"/>
      <c r="P1596" s="30"/>
      <c r="Q1596" s="30"/>
      <c r="R1596" s="30"/>
      <c r="S1596" s="30"/>
      <c r="T1596" s="30"/>
      <c r="U1596" s="30"/>
      <c r="V1596" s="30"/>
      <c r="W1596" s="6">
        <v>24</v>
      </c>
      <c r="X1596" s="15">
        <v>87</v>
      </c>
      <c r="Y1596" s="31">
        <v>35</v>
      </c>
      <c r="Z1596" s="31"/>
      <c r="AC1596" t="str">
        <f t="shared" si="265"/>
        <v>Poularies</v>
      </c>
      <c r="AD1596" t="str">
        <f t="shared" si="266"/>
        <v>MÉ</v>
      </c>
      <c r="AE1596" t="str">
        <f t="shared" si="264"/>
        <v>TRUE</v>
      </c>
      <c r="AG1596">
        <f t="shared" si="267"/>
        <v>24</v>
      </c>
      <c r="AH1596">
        <f t="shared" si="268"/>
        <v>87</v>
      </c>
      <c r="AI1596">
        <f t="shared" si="269"/>
        <v>35</v>
      </c>
      <c r="AJ1596" t="str">
        <f t="shared" si="270"/>
        <v>Poularies</v>
      </c>
      <c r="AK1596">
        <f t="shared" si="271"/>
        <v>24996</v>
      </c>
      <c r="AL1596" t="str">
        <f t="shared" si="272"/>
        <v>2487035</v>
      </c>
      <c r="AN1596">
        <f t="shared" si="273"/>
        <v>9</v>
      </c>
      <c r="AO1596">
        <f t="shared" si="274"/>
        <v>2</v>
      </c>
    </row>
    <row r="1597" spans="1:41" x14ac:dyDescent="0.2">
      <c r="A1597" s="4"/>
      <c r="B1597" s="29"/>
      <c r="C1597" s="29"/>
      <c r="D1597" s="29"/>
      <c r="E1597" s="29"/>
      <c r="F1597" s="29"/>
      <c r="G1597" s="30" t="s">
        <v>1564</v>
      </c>
      <c r="H1597" s="30"/>
      <c r="I1597" s="30"/>
      <c r="J1597" s="30"/>
      <c r="K1597" s="30"/>
      <c r="L1597" s="30"/>
      <c r="M1597" s="30" t="s">
        <v>643</v>
      </c>
      <c r="N1597" s="30"/>
      <c r="O1597" s="30"/>
      <c r="P1597" s="30"/>
      <c r="Q1597" s="30"/>
      <c r="R1597" s="30"/>
      <c r="S1597" s="30"/>
      <c r="T1597" s="30"/>
      <c r="U1597" s="30"/>
      <c r="V1597" s="30"/>
      <c r="W1597" s="6">
        <v>24</v>
      </c>
      <c r="X1597" s="7">
        <v>9</v>
      </c>
      <c r="Y1597" s="31">
        <v>65</v>
      </c>
      <c r="Z1597" s="31"/>
      <c r="AC1597" t="str">
        <f t="shared" si="265"/>
        <v>Price</v>
      </c>
      <c r="AD1597" t="str">
        <f t="shared" si="266"/>
        <v>VL</v>
      </c>
      <c r="AE1597" t="str">
        <f t="shared" si="264"/>
        <v>TRUE</v>
      </c>
      <c r="AG1597">
        <f t="shared" si="267"/>
        <v>24</v>
      </c>
      <c r="AH1597">
        <f t="shared" si="268"/>
        <v>9</v>
      </c>
      <c r="AI1597">
        <f t="shared" si="269"/>
        <v>65</v>
      </c>
      <c r="AJ1597" t="str">
        <f t="shared" si="270"/>
        <v>Price</v>
      </c>
      <c r="AK1597">
        <f t="shared" si="271"/>
        <v>24996</v>
      </c>
      <c r="AL1597" t="str">
        <f t="shared" si="272"/>
        <v>2409065</v>
      </c>
      <c r="AN1597">
        <f t="shared" si="273"/>
        <v>5</v>
      </c>
      <c r="AO1597">
        <f t="shared" si="274"/>
        <v>2</v>
      </c>
    </row>
    <row r="1598" spans="1:41" x14ac:dyDescent="0.2">
      <c r="A1598" s="4"/>
      <c r="B1598" s="29"/>
      <c r="C1598" s="29"/>
      <c r="D1598" s="29"/>
      <c r="E1598" s="29"/>
      <c r="F1598" s="29"/>
      <c r="G1598" s="30" t="s">
        <v>1565</v>
      </c>
      <c r="H1598" s="30"/>
      <c r="I1598" s="30"/>
      <c r="J1598" s="30"/>
      <c r="K1598" s="30"/>
      <c r="L1598" s="30"/>
      <c r="M1598" s="51" t="s">
        <v>887</v>
      </c>
      <c r="N1598" s="51"/>
      <c r="O1598" s="51"/>
      <c r="P1598" s="51"/>
      <c r="Q1598" s="51"/>
      <c r="R1598" s="51"/>
      <c r="S1598" s="51"/>
      <c r="T1598" s="51"/>
      <c r="U1598" s="51"/>
      <c r="V1598" s="51"/>
      <c r="W1598" s="6">
        <v>24</v>
      </c>
      <c r="X1598" s="15">
        <v>32</v>
      </c>
      <c r="Y1598" s="31">
        <v>33</v>
      </c>
      <c r="Z1598" s="31"/>
      <c r="AC1598" t="str">
        <f t="shared" si="265"/>
        <v>Princeville</v>
      </c>
      <c r="AD1598" t="str">
        <f t="shared" si="266"/>
        <v>V</v>
      </c>
      <c r="AE1598" t="str">
        <f t="shared" si="264"/>
        <v>TRUE</v>
      </c>
      <c r="AG1598">
        <f t="shared" si="267"/>
        <v>24</v>
      </c>
      <c r="AH1598">
        <f t="shared" si="268"/>
        <v>32</v>
      </c>
      <c r="AI1598">
        <f t="shared" si="269"/>
        <v>33</v>
      </c>
      <c r="AJ1598" t="str">
        <f t="shared" si="270"/>
        <v>Princeville</v>
      </c>
      <c r="AK1598">
        <f t="shared" si="271"/>
        <v>24996</v>
      </c>
      <c r="AL1598" t="str">
        <f t="shared" si="272"/>
        <v>2432033</v>
      </c>
      <c r="AN1598">
        <f t="shared" si="273"/>
        <v>11</v>
      </c>
      <c r="AO1598">
        <f t="shared" si="274"/>
        <v>1</v>
      </c>
    </row>
    <row r="1599" spans="1:41" x14ac:dyDescent="0.2">
      <c r="A1599" s="4"/>
      <c r="B1599" s="29"/>
      <c r="C1599" s="29"/>
      <c r="D1599" s="29"/>
      <c r="E1599" s="29"/>
      <c r="F1599" s="29"/>
      <c r="G1599" s="30" t="s">
        <v>1566</v>
      </c>
      <c r="H1599" s="30"/>
      <c r="I1599" s="30"/>
      <c r="J1599" s="30"/>
      <c r="K1599" s="30"/>
      <c r="L1599" s="30"/>
      <c r="M1599" s="30" t="s">
        <v>922</v>
      </c>
      <c r="N1599" s="30"/>
      <c r="O1599" s="30"/>
      <c r="P1599" s="30"/>
      <c r="Q1599" s="30"/>
      <c r="R1599" s="30"/>
      <c r="S1599" s="30"/>
      <c r="T1599" s="30"/>
      <c r="U1599" s="30"/>
      <c r="V1599" s="30"/>
      <c r="W1599" s="6">
        <v>24</v>
      </c>
      <c r="X1599" s="15">
        <v>42</v>
      </c>
      <c r="Y1599" s="31">
        <v>32</v>
      </c>
      <c r="Z1599" s="31"/>
      <c r="AC1599" t="str">
        <f t="shared" si="265"/>
        <v>Racine</v>
      </c>
      <c r="AD1599" t="str">
        <f t="shared" si="266"/>
        <v>MÉ</v>
      </c>
      <c r="AE1599" t="str">
        <f t="shared" si="264"/>
        <v>TRUE</v>
      </c>
      <c r="AG1599">
        <f t="shared" si="267"/>
        <v>24</v>
      </c>
      <c r="AH1599">
        <f t="shared" si="268"/>
        <v>42</v>
      </c>
      <c r="AI1599">
        <f t="shared" si="269"/>
        <v>32</v>
      </c>
      <c r="AJ1599" t="str">
        <f t="shared" si="270"/>
        <v>Racine</v>
      </c>
      <c r="AK1599">
        <f t="shared" si="271"/>
        <v>24996</v>
      </c>
      <c r="AL1599" t="str">
        <f t="shared" si="272"/>
        <v>2442032</v>
      </c>
      <c r="AN1599">
        <f t="shared" si="273"/>
        <v>6</v>
      </c>
      <c r="AO1599">
        <f t="shared" si="274"/>
        <v>2</v>
      </c>
    </row>
    <row r="1600" spans="1:41" x14ac:dyDescent="0.2">
      <c r="A1600" s="4"/>
      <c r="B1600" s="29"/>
      <c r="C1600" s="29"/>
      <c r="D1600" s="29"/>
      <c r="E1600" s="29"/>
      <c r="F1600" s="29"/>
      <c r="G1600" s="30" t="s">
        <v>1567</v>
      </c>
      <c r="H1600" s="30"/>
      <c r="I1600" s="30"/>
      <c r="J1600" s="30"/>
      <c r="K1600" s="30"/>
      <c r="L1600" s="30"/>
      <c r="M1600" s="30" t="s">
        <v>922</v>
      </c>
      <c r="N1600" s="30"/>
      <c r="O1600" s="30"/>
      <c r="P1600" s="30"/>
      <c r="Q1600" s="30"/>
      <c r="R1600" s="30"/>
      <c r="S1600" s="30"/>
      <c r="T1600" s="30"/>
      <c r="U1600" s="30"/>
      <c r="V1600" s="30"/>
      <c r="W1600" s="6">
        <v>24</v>
      </c>
      <c r="X1600" s="15">
        <v>87</v>
      </c>
      <c r="Y1600" s="31">
        <v>10</v>
      </c>
      <c r="Z1600" s="31"/>
      <c r="AC1600" t="str">
        <f t="shared" si="265"/>
        <v>Rapide-Danseur</v>
      </c>
      <c r="AD1600" t="str">
        <f t="shared" si="266"/>
        <v>MÉ</v>
      </c>
      <c r="AE1600" t="str">
        <f t="shared" si="264"/>
        <v>TRUE</v>
      </c>
      <c r="AG1600">
        <f t="shared" si="267"/>
        <v>24</v>
      </c>
      <c r="AH1600">
        <f t="shared" si="268"/>
        <v>87</v>
      </c>
      <c r="AI1600">
        <f t="shared" si="269"/>
        <v>10</v>
      </c>
      <c r="AJ1600" t="str">
        <f t="shared" si="270"/>
        <v>Rapide-Danseur</v>
      </c>
      <c r="AK1600">
        <f t="shared" si="271"/>
        <v>24996</v>
      </c>
      <c r="AL1600" t="str">
        <f t="shared" si="272"/>
        <v>2487010</v>
      </c>
      <c r="AN1600">
        <f t="shared" si="273"/>
        <v>14</v>
      </c>
      <c r="AO1600">
        <f t="shared" si="274"/>
        <v>2</v>
      </c>
    </row>
    <row r="1601" spans="1:41" x14ac:dyDescent="0.2">
      <c r="A1601" s="4"/>
      <c r="B1601" s="29"/>
      <c r="C1601" s="29"/>
      <c r="D1601" s="29"/>
      <c r="E1601" s="29"/>
      <c r="F1601" s="29"/>
      <c r="G1601" s="30" t="s">
        <v>1568</v>
      </c>
      <c r="H1601" s="30"/>
      <c r="I1601" s="30"/>
      <c r="J1601" s="30"/>
      <c r="K1601" s="30"/>
      <c r="L1601" s="30"/>
      <c r="M1601" s="30" t="s">
        <v>922</v>
      </c>
      <c r="N1601" s="30"/>
      <c r="O1601" s="30"/>
      <c r="P1601" s="30"/>
      <c r="Q1601" s="30"/>
      <c r="R1601" s="30"/>
      <c r="S1601" s="30"/>
      <c r="T1601" s="30"/>
      <c r="U1601" s="30"/>
      <c r="V1601" s="30"/>
      <c r="W1601" s="6">
        <v>24</v>
      </c>
      <c r="X1601" s="15">
        <v>85</v>
      </c>
      <c r="Y1601" s="47">
        <v>105</v>
      </c>
      <c r="Z1601" s="47"/>
      <c r="AC1601" t="str">
        <f t="shared" si="265"/>
        <v>Rémigny</v>
      </c>
      <c r="AD1601" t="str">
        <f t="shared" si="266"/>
        <v>MÉ</v>
      </c>
      <c r="AE1601" t="str">
        <f t="shared" si="264"/>
        <v>TRUE</v>
      </c>
      <c r="AG1601">
        <f t="shared" si="267"/>
        <v>24</v>
      </c>
      <c r="AH1601">
        <f t="shared" si="268"/>
        <v>85</v>
      </c>
      <c r="AI1601">
        <f t="shared" si="269"/>
        <v>105</v>
      </c>
      <c r="AJ1601" t="str">
        <f t="shared" si="270"/>
        <v>Rémigny</v>
      </c>
      <c r="AK1601">
        <f t="shared" si="271"/>
        <v>24996</v>
      </c>
      <c r="AL1601" t="str">
        <f t="shared" si="272"/>
        <v>2485105</v>
      </c>
      <c r="AN1601">
        <f t="shared" si="273"/>
        <v>7</v>
      </c>
      <c r="AO1601">
        <f t="shared" si="274"/>
        <v>2</v>
      </c>
    </row>
    <row r="1602" spans="1:41" x14ac:dyDescent="0.2">
      <c r="A1602" s="4"/>
      <c r="B1602" s="29"/>
      <c r="C1602" s="29"/>
      <c r="D1602" s="29"/>
      <c r="E1602" s="29"/>
      <c r="F1602" s="29"/>
      <c r="G1602" s="30" t="s">
        <v>848</v>
      </c>
      <c r="H1602" s="30"/>
      <c r="I1602" s="30"/>
      <c r="J1602" s="30"/>
      <c r="K1602" s="30"/>
      <c r="L1602" s="30"/>
      <c r="M1602" s="51" t="s">
        <v>887</v>
      </c>
      <c r="N1602" s="51"/>
      <c r="O1602" s="51"/>
      <c r="P1602" s="51"/>
      <c r="Q1602" s="51"/>
      <c r="R1602" s="51"/>
      <c r="S1602" s="51"/>
      <c r="T1602" s="51"/>
      <c r="U1602" s="51"/>
      <c r="V1602" s="51"/>
      <c r="W1602" s="6">
        <v>24</v>
      </c>
      <c r="X1602" s="15">
        <v>42</v>
      </c>
      <c r="Y1602" s="31">
        <v>98</v>
      </c>
      <c r="Z1602" s="31"/>
      <c r="AC1602" t="str">
        <f t="shared" si="265"/>
        <v>Richmond</v>
      </c>
      <c r="AD1602" t="str">
        <f t="shared" si="266"/>
        <v>V</v>
      </c>
      <c r="AE1602" t="str">
        <f t="shared" si="264"/>
        <v>TRUE</v>
      </c>
      <c r="AG1602">
        <f t="shared" si="267"/>
        <v>24</v>
      </c>
      <c r="AH1602">
        <f t="shared" si="268"/>
        <v>42</v>
      </c>
      <c r="AI1602">
        <f t="shared" si="269"/>
        <v>98</v>
      </c>
      <c r="AJ1602" t="str">
        <f t="shared" si="270"/>
        <v>Richmond</v>
      </c>
      <c r="AK1602">
        <f t="shared" si="271"/>
        <v>24996</v>
      </c>
      <c r="AL1602" t="str">
        <f t="shared" si="272"/>
        <v>2442098</v>
      </c>
      <c r="AN1602">
        <f t="shared" si="273"/>
        <v>8</v>
      </c>
      <c r="AO1602">
        <f t="shared" si="274"/>
        <v>1</v>
      </c>
    </row>
    <row r="1603" spans="1:41" x14ac:dyDescent="0.2">
      <c r="A1603" s="4"/>
      <c r="B1603" s="29"/>
      <c r="C1603" s="29"/>
      <c r="D1603" s="29"/>
      <c r="E1603" s="29"/>
      <c r="F1603" s="29"/>
      <c r="G1603" s="30" t="s">
        <v>1569</v>
      </c>
      <c r="H1603" s="30"/>
      <c r="I1603" s="30"/>
      <c r="J1603" s="30"/>
      <c r="K1603" s="30"/>
      <c r="L1603" s="30"/>
      <c r="M1603" s="30" t="s">
        <v>922</v>
      </c>
      <c r="N1603" s="30"/>
      <c r="O1603" s="30"/>
      <c r="P1603" s="30"/>
      <c r="Q1603" s="30"/>
      <c r="R1603" s="30"/>
      <c r="S1603" s="30"/>
      <c r="T1603" s="30"/>
      <c r="U1603" s="30"/>
      <c r="V1603" s="30"/>
      <c r="W1603" s="6">
        <v>24</v>
      </c>
      <c r="X1603" s="15">
        <v>80</v>
      </c>
      <c r="Y1603" s="31">
        <v>78</v>
      </c>
      <c r="Z1603" s="31"/>
      <c r="AC1603" t="str">
        <f t="shared" si="265"/>
        <v>Ripon</v>
      </c>
      <c r="AD1603" t="str">
        <f t="shared" si="266"/>
        <v>MÉ</v>
      </c>
      <c r="AE1603" t="str">
        <f t="shared" si="264"/>
        <v>TRUE</v>
      </c>
      <c r="AG1603">
        <f t="shared" si="267"/>
        <v>24</v>
      </c>
      <c r="AH1603">
        <f t="shared" si="268"/>
        <v>80</v>
      </c>
      <c r="AI1603">
        <f t="shared" si="269"/>
        <v>78</v>
      </c>
      <c r="AJ1603" t="str">
        <f t="shared" si="270"/>
        <v>Ripon</v>
      </c>
      <c r="AK1603">
        <f t="shared" si="271"/>
        <v>24996</v>
      </c>
      <c r="AL1603" t="str">
        <f t="shared" si="272"/>
        <v>2480078</v>
      </c>
      <c r="AN1603">
        <f t="shared" si="273"/>
        <v>5</v>
      </c>
      <c r="AO1603">
        <f t="shared" si="274"/>
        <v>2</v>
      </c>
    </row>
    <row r="1604" spans="1:41" x14ac:dyDescent="0.2">
      <c r="A1604" s="4"/>
      <c r="B1604" s="29"/>
      <c r="C1604" s="29"/>
      <c r="D1604" s="29"/>
      <c r="E1604" s="29"/>
      <c r="F1604" s="29"/>
      <c r="G1604" s="30" t="s">
        <v>1570</v>
      </c>
      <c r="H1604" s="30"/>
      <c r="I1604" s="30"/>
      <c r="J1604" s="30"/>
      <c r="K1604" s="30"/>
      <c r="L1604" s="30"/>
      <c r="M1604" s="30" t="s">
        <v>922</v>
      </c>
      <c r="N1604" s="30"/>
      <c r="O1604" s="30"/>
      <c r="P1604" s="30"/>
      <c r="Q1604" s="30"/>
      <c r="R1604" s="30"/>
      <c r="S1604" s="30"/>
      <c r="T1604" s="30"/>
      <c r="U1604" s="30"/>
      <c r="V1604" s="30"/>
      <c r="W1604" s="6">
        <v>24</v>
      </c>
      <c r="X1604" s="15">
        <v>34</v>
      </c>
      <c r="Y1604" s="47">
        <v>135</v>
      </c>
      <c r="Z1604" s="47"/>
      <c r="AC1604" t="str">
        <f t="shared" si="265"/>
        <v>Rivière-à-Pierre</v>
      </c>
      <c r="AD1604" t="str">
        <f t="shared" si="266"/>
        <v>MÉ</v>
      </c>
      <c r="AE1604" t="str">
        <f t="shared" ref="AE1604:AE1667" si="275">IF(OR(EXACT(AD1604, "C"), EXACT(AD1604, "C"), EXACT(AD1604, "CC"), EXACT(AD1604, "CG"), EXACT(AD1604, "CN"), EXACT(AD1604, "COM"), EXACT(AD1604, "CT"), EXACT(AD1604, "CU"), EXACT(AD1604, "CV"), EXACT(AD1604, "CY"), EXACT(AD1604, "DM"), EXACT(AD1604, "HAM"), EXACT(AD1604, "IM"), EXACT(AD1604, "IRI"), EXACT(AD1604, "LGD"), EXACT(AD1604, "M"), EXACT(AD1604, "MD"), EXACT(AD1604, "MÉ"), EXACT(AD1604, "MU"), EXACT(AD1604, "NH"), EXACT(AD1604, "NL"), EXACT(AD1604, "NO"), EXACT(AD1604, "NV"), EXACT(AD1604, "P"), EXACT(AD1604, "PE"), EXACT(AD1604, "RCR"), EXACT(AD1604, "RDA"), EXACT(AD1604, "RGM"), EXACT(AD1604, "RM"), EXACT(AD1604, "RV"), EXACT(AD1604, "SC"), EXACT(AD1604, "SÉ"), EXACT(AD1604, "S-É"), EXACT(AD1604, "SET"), EXACT(AD1604, "SG"), EXACT(AD1604, "SM"), EXACT(AD1604, "SV"), EXACT(AD1604, "T"), EXACT(AD1604, "TC"), EXACT(AD1604, "TI"), EXACT(AD1604, "TK"), EXACT(AD1604, "TL"), EXACT(AD1604, "TP"), EXACT(AD1604, "TV"), EXACT(AD1604, "V"), EXACT(AD1604, "VC"), EXACT(AD1604, "VK"), EXACT(AD1604, "VL")), "TRUE", "FALSE")</f>
        <v>TRUE</v>
      </c>
      <c r="AG1604">
        <f t="shared" si="267"/>
        <v>24</v>
      </c>
      <c r="AH1604">
        <f t="shared" si="268"/>
        <v>34</v>
      </c>
      <c r="AI1604">
        <f t="shared" si="269"/>
        <v>135</v>
      </c>
      <c r="AJ1604" t="str">
        <f t="shared" si="270"/>
        <v>Rivière-à-Pierre</v>
      </c>
      <c r="AK1604">
        <f t="shared" si="271"/>
        <v>24996</v>
      </c>
      <c r="AL1604" t="str">
        <f t="shared" si="272"/>
        <v>2434135</v>
      </c>
      <c r="AN1604">
        <f t="shared" si="273"/>
        <v>16</v>
      </c>
      <c r="AO1604">
        <f t="shared" si="274"/>
        <v>2</v>
      </c>
    </row>
    <row r="1605" spans="1:41" x14ac:dyDescent="0.2">
      <c r="A1605" s="4"/>
      <c r="B1605" s="29"/>
      <c r="C1605" s="29"/>
      <c r="D1605" s="29"/>
      <c r="E1605" s="29"/>
      <c r="F1605" s="29"/>
      <c r="G1605" s="30" t="s">
        <v>1571</v>
      </c>
      <c r="H1605" s="30"/>
      <c r="I1605" s="30"/>
      <c r="J1605" s="30"/>
      <c r="K1605" s="30"/>
      <c r="L1605" s="30"/>
      <c r="M1605" s="30" t="s">
        <v>922</v>
      </c>
      <c r="N1605" s="30"/>
      <c r="O1605" s="30"/>
      <c r="P1605" s="30"/>
      <c r="Q1605" s="30"/>
      <c r="R1605" s="30"/>
      <c r="S1605" s="30"/>
      <c r="T1605" s="30"/>
      <c r="U1605" s="30"/>
      <c r="V1605" s="30"/>
      <c r="W1605" s="6">
        <v>24</v>
      </c>
      <c r="X1605" s="15">
        <v>13</v>
      </c>
      <c r="Y1605" s="31">
        <v>25</v>
      </c>
      <c r="Z1605" s="31"/>
      <c r="AC1605" t="str">
        <f t="shared" ref="AC1605:AC1668" si="276">IF(ISBLANK(H1605), IF(ISBLANK(G1605), "", G1605), H1605)</f>
        <v>Rivière-Bleue</v>
      </c>
      <c r="AD1605" t="str">
        <f t="shared" ref="AD1605:AD1668" si="277">UPPER(TRIM(IF(ISBLANK(T1605), IF(ISBLANK(S1605), IF(ISBLANK(R1605), IF(ISBLANK(Q1605), IF(ISBLANK(P1605), IF(ISBLANK(O1605), IF(ISBLANK(N1605), IF(ISBLANK(M1605), IF(ISBLANK(L1605), IF(ISBLANK(K1605), IF(ISBLANK(J1605), IF(ISBLANK(I1605), "", I1605), J1605), K1605), L1605), M1605), N1605), O1605), P1605), Q1605), R1605), S1605), T1605)))</f>
        <v>MÉ</v>
      </c>
      <c r="AE1605" t="str">
        <f t="shared" si="275"/>
        <v>TRUE</v>
      </c>
      <c r="AG1605">
        <f t="shared" ref="AG1605:AG1668" si="278">IF(EXACT(AE1605, "TRUE"), IF(ISBLANK(W1605), IF(ISBLANK(V1605), IF(ISBLANK(U1605), "", IF(ISNUMBER(U1605), U1605, "")), IF(ISNUMBER(V1605), V1605, "")), IF(ISNUMBER(W1605), W1605, "")), "")</f>
        <v>24</v>
      </c>
      <c r="AH1605">
        <f t="shared" ref="AH1605:AH1668" si="279">IF(EXACT(AE1605, "TRUE"), IF(ISBLANK(X1605), "", IF(ISNUMBER(X1605), X1605, "")), "")</f>
        <v>13</v>
      </c>
      <c r="AI1605">
        <f t="shared" ref="AI1605:AI1668" si="280">IF(EXACT(AE1605, "TRUE"), IF(ISBLANK(Z1605), IF(ISBLANK(Y1605), "", IF(ISNUMBER(Y1605), Y1605, "")), IF(ISNUMBER(Z1605), Z1605, "")), "")</f>
        <v>25</v>
      </c>
      <c r="AJ1605" t="str">
        <f t="shared" ref="AJ1605:AJ1668" si="281">IF(EXACT(AE1605, "TRUE"), IF(ISBLANK(AC1605), "", AC1605), "")</f>
        <v>Rivière-Bleue</v>
      </c>
      <c r="AK1605">
        <f t="shared" ref="AK1605:AK1668" si="282">IF(ISBLANK(AC1605), AK1604, IF(ISBLANK(E1605),AK1604,IF(ISBLANK(AC1605),AK1604,IF(ISNUMBER(E1605),E1605,AK1604))))</f>
        <v>24996</v>
      </c>
      <c r="AL1605" t="str">
        <f t="shared" ref="AL1605:AL1668" si="283">IF(EXACT(AE1605, "TRUE"), IF(AND(ISNUMBER(AG1605), ISNUMBER(AH1605), ISNUMBER(AI1605)), IF(ISBLANK(AC1605), "", CONCATENATE(TEXT(AG1605, "00"), TEXT(AH1605, "00"), TEXT(AI1605, "000"))), ""), "")</f>
        <v>2413025</v>
      </c>
      <c r="AN1605">
        <f t="shared" ref="AN1605:AN1668" si="284">LEN(AC1605)</f>
        <v>13</v>
      </c>
      <c r="AO1605">
        <f t="shared" ref="AO1605:AO1668" si="285">IF(EXACT(AD1605, "CSD TYPE"), "", LEN(AD1605))</f>
        <v>2</v>
      </c>
    </row>
    <row r="1606" spans="1:41" x14ac:dyDescent="0.2">
      <c r="A1606" s="4"/>
      <c r="B1606" s="29"/>
      <c r="C1606" s="29"/>
      <c r="D1606" s="29"/>
      <c r="E1606" s="29"/>
      <c r="F1606" s="29"/>
      <c r="G1606" s="30" t="s">
        <v>1572</v>
      </c>
      <c r="H1606" s="30"/>
      <c r="I1606" s="30"/>
      <c r="J1606" s="30"/>
      <c r="K1606" s="30"/>
      <c r="L1606" s="30"/>
      <c r="M1606" s="30" t="s">
        <v>1183</v>
      </c>
      <c r="N1606" s="30"/>
      <c r="O1606" s="30"/>
      <c r="P1606" s="30"/>
      <c r="Q1606" s="30"/>
      <c r="R1606" s="30"/>
      <c r="S1606" s="30"/>
      <c r="T1606" s="30"/>
      <c r="U1606" s="30"/>
      <c r="V1606" s="30"/>
      <c r="W1606" s="6">
        <v>24</v>
      </c>
      <c r="X1606" s="15">
        <v>87</v>
      </c>
      <c r="Y1606" s="47">
        <v>904</v>
      </c>
      <c r="Z1606" s="47"/>
      <c r="AC1606" t="str">
        <f t="shared" si="276"/>
        <v>Rivière-Ojima</v>
      </c>
      <c r="AD1606" t="str">
        <f t="shared" si="277"/>
        <v>NO</v>
      </c>
      <c r="AE1606" t="str">
        <f t="shared" si="275"/>
        <v>TRUE</v>
      </c>
      <c r="AG1606">
        <f t="shared" si="278"/>
        <v>24</v>
      </c>
      <c r="AH1606">
        <f t="shared" si="279"/>
        <v>87</v>
      </c>
      <c r="AI1606">
        <f t="shared" si="280"/>
        <v>904</v>
      </c>
      <c r="AJ1606" t="str">
        <f t="shared" si="281"/>
        <v>Rivière-Ojima</v>
      </c>
      <c r="AK1606">
        <f t="shared" si="282"/>
        <v>24996</v>
      </c>
      <c r="AL1606" t="str">
        <f t="shared" si="283"/>
        <v>2487904</v>
      </c>
      <c r="AN1606">
        <f t="shared" si="284"/>
        <v>13</v>
      </c>
      <c r="AO1606">
        <f t="shared" si="285"/>
        <v>2</v>
      </c>
    </row>
    <row r="1607" spans="1:41" x14ac:dyDescent="0.2">
      <c r="A1607" s="4"/>
      <c r="B1607" s="29"/>
      <c r="C1607" s="29"/>
      <c r="D1607" s="29"/>
      <c r="E1607" s="29"/>
      <c r="F1607" s="29"/>
      <c r="G1607" s="30" t="s">
        <v>1573</v>
      </c>
      <c r="H1607" s="30"/>
      <c r="I1607" s="30"/>
      <c r="J1607" s="30"/>
      <c r="K1607" s="30"/>
      <c r="L1607" s="30"/>
      <c r="M1607" s="30" t="s">
        <v>922</v>
      </c>
      <c r="N1607" s="30"/>
      <c r="O1607" s="30"/>
      <c r="P1607" s="30"/>
      <c r="Q1607" s="30"/>
      <c r="R1607" s="30"/>
      <c r="S1607" s="30"/>
      <c r="T1607" s="30"/>
      <c r="U1607" s="30"/>
      <c r="V1607" s="30"/>
      <c r="W1607" s="6">
        <v>24</v>
      </c>
      <c r="X1607" s="15">
        <v>98</v>
      </c>
      <c r="Y1607" s="31">
        <v>50</v>
      </c>
      <c r="Z1607" s="31"/>
      <c r="AC1607" t="str">
        <f t="shared" si="276"/>
        <v>Rivière-Saint-Jean</v>
      </c>
      <c r="AD1607" t="str">
        <f t="shared" si="277"/>
        <v>MÉ</v>
      </c>
      <c r="AE1607" t="str">
        <f t="shared" si="275"/>
        <v>TRUE</v>
      </c>
      <c r="AG1607">
        <f t="shared" si="278"/>
        <v>24</v>
      </c>
      <c r="AH1607">
        <f t="shared" si="279"/>
        <v>98</v>
      </c>
      <c r="AI1607">
        <f t="shared" si="280"/>
        <v>50</v>
      </c>
      <c r="AJ1607" t="str">
        <f t="shared" si="281"/>
        <v>Rivière-Saint-Jean</v>
      </c>
      <c r="AK1607">
        <f t="shared" si="282"/>
        <v>24996</v>
      </c>
      <c r="AL1607" t="str">
        <f t="shared" si="283"/>
        <v>2498050</v>
      </c>
      <c r="AN1607">
        <f t="shared" si="284"/>
        <v>18</v>
      </c>
      <c r="AO1607">
        <f t="shared" si="285"/>
        <v>2</v>
      </c>
    </row>
    <row r="1608" spans="1:41" x14ac:dyDescent="0.2">
      <c r="A1608" s="4"/>
      <c r="B1608" s="29"/>
      <c r="C1608" s="29"/>
      <c r="D1608" s="29"/>
      <c r="E1608" s="29"/>
      <c r="F1608" s="29"/>
      <c r="G1608" s="30" t="s">
        <v>1574</v>
      </c>
      <c r="H1608" s="30"/>
      <c r="I1608" s="30"/>
      <c r="J1608" s="30"/>
      <c r="K1608" s="30"/>
      <c r="L1608" s="30"/>
      <c r="M1608" s="30" t="s">
        <v>922</v>
      </c>
      <c r="N1608" s="30"/>
      <c r="O1608" s="30"/>
      <c r="P1608" s="30"/>
      <c r="Q1608" s="30"/>
      <c r="R1608" s="30"/>
      <c r="S1608" s="30"/>
      <c r="T1608" s="30"/>
      <c r="U1608" s="30"/>
      <c r="V1608" s="30"/>
      <c r="W1608" s="6">
        <v>24</v>
      </c>
      <c r="X1608" s="15">
        <v>88</v>
      </c>
      <c r="Y1608" s="31">
        <v>10</v>
      </c>
      <c r="Z1608" s="31"/>
      <c r="AC1608" t="str">
        <f t="shared" si="276"/>
        <v>Rochebaucourt</v>
      </c>
      <c r="AD1608" t="str">
        <f t="shared" si="277"/>
        <v>MÉ</v>
      </c>
      <c r="AE1608" t="str">
        <f t="shared" si="275"/>
        <v>TRUE</v>
      </c>
      <c r="AG1608">
        <f t="shared" si="278"/>
        <v>24</v>
      </c>
      <c r="AH1608">
        <f t="shared" si="279"/>
        <v>88</v>
      </c>
      <c r="AI1608">
        <f t="shared" si="280"/>
        <v>10</v>
      </c>
      <c r="AJ1608" t="str">
        <f t="shared" si="281"/>
        <v>Rochebaucourt</v>
      </c>
      <c r="AK1608">
        <f t="shared" si="282"/>
        <v>24996</v>
      </c>
      <c r="AL1608" t="str">
        <f t="shared" si="283"/>
        <v>2488010</v>
      </c>
      <c r="AN1608">
        <f t="shared" si="284"/>
        <v>13</v>
      </c>
      <c r="AO1608">
        <f t="shared" si="285"/>
        <v>2</v>
      </c>
    </row>
    <row r="1609" spans="1:41" x14ac:dyDescent="0.2">
      <c r="A1609" s="4"/>
      <c r="B1609" s="29"/>
      <c r="C1609" s="29"/>
      <c r="D1609" s="29"/>
      <c r="E1609" s="29"/>
      <c r="F1609" s="29"/>
      <c r="G1609" s="30" t="s">
        <v>1575</v>
      </c>
      <c r="H1609" s="30"/>
      <c r="I1609" s="30"/>
      <c r="J1609" s="30"/>
      <c r="K1609" s="30"/>
      <c r="L1609" s="30"/>
      <c r="M1609" s="30" t="s">
        <v>922</v>
      </c>
      <c r="N1609" s="30"/>
      <c r="O1609" s="30"/>
      <c r="P1609" s="30"/>
      <c r="Q1609" s="30"/>
      <c r="R1609" s="30"/>
      <c r="S1609" s="30"/>
      <c r="T1609" s="30"/>
      <c r="U1609" s="30"/>
      <c r="V1609" s="30"/>
      <c r="W1609" s="6">
        <v>24</v>
      </c>
      <c r="X1609" s="15">
        <v>87</v>
      </c>
      <c r="Y1609" s="31">
        <v>15</v>
      </c>
      <c r="Z1609" s="31"/>
      <c r="AC1609" t="str">
        <f t="shared" si="276"/>
        <v>Roquemaure</v>
      </c>
      <c r="AD1609" t="str">
        <f t="shared" si="277"/>
        <v>MÉ</v>
      </c>
      <c r="AE1609" t="str">
        <f t="shared" si="275"/>
        <v>TRUE</v>
      </c>
      <c r="AG1609">
        <f t="shared" si="278"/>
        <v>24</v>
      </c>
      <c r="AH1609">
        <f t="shared" si="279"/>
        <v>87</v>
      </c>
      <c r="AI1609">
        <f t="shared" si="280"/>
        <v>15</v>
      </c>
      <c r="AJ1609" t="str">
        <f t="shared" si="281"/>
        <v>Roquemaure</v>
      </c>
      <c r="AK1609">
        <f t="shared" si="282"/>
        <v>24996</v>
      </c>
      <c r="AL1609" t="str">
        <f t="shared" si="283"/>
        <v>2487015</v>
      </c>
      <c r="AN1609">
        <f t="shared" si="284"/>
        <v>10</v>
      </c>
      <c r="AO1609">
        <f t="shared" si="285"/>
        <v>2</v>
      </c>
    </row>
    <row r="1610" spans="1:41" x14ac:dyDescent="0.2">
      <c r="A1610" s="4"/>
      <c r="B1610" s="29"/>
      <c r="C1610" s="29"/>
      <c r="D1610" s="29"/>
      <c r="E1610" s="29"/>
      <c r="F1610" s="29"/>
      <c r="G1610" s="30" t="s">
        <v>1576</v>
      </c>
      <c r="H1610" s="30"/>
      <c r="I1610" s="30"/>
      <c r="J1610" s="30"/>
      <c r="K1610" s="30"/>
      <c r="L1610" s="30"/>
      <c r="M1610" s="30" t="s">
        <v>922</v>
      </c>
      <c r="N1610" s="30"/>
      <c r="O1610" s="30"/>
      <c r="P1610" s="30"/>
      <c r="Q1610" s="30"/>
      <c r="R1610" s="30"/>
      <c r="S1610" s="30"/>
      <c r="T1610" s="30"/>
      <c r="U1610" s="30"/>
      <c r="V1610" s="30"/>
      <c r="W1610" s="6">
        <v>24</v>
      </c>
      <c r="X1610" s="15">
        <v>55</v>
      </c>
      <c r="Y1610" s="31">
        <v>37</v>
      </c>
      <c r="Z1610" s="31"/>
      <c r="AC1610" t="str">
        <f t="shared" si="276"/>
        <v>Rougemont</v>
      </c>
      <c r="AD1610" t="str">
        <f t="shared" si="277"/>
        <v>MÉ</v>
      </c>
      <c r="AE1610" t="str">
        <f t="shared" si="275"/>
        <v>TRUE</v>
      </c>
      <c r="AG1610">
        <f t="shared" si="278"/>
        <v>24</v>
      </c>
      <c r="AH1610">
        <f t="shared" si="279"/>
        <v>55</v>
      </c>
      <c r="AI1610">
        <f t="shared" si="280"/>
        <v>37</v>
      </c>
      <c r="AJ1610" t="str">
        <f t="shared" si="281"/>
        <v>Rougemont</v>
      </c>
      <c r="AK1610">
        <f t="shared" si="282"/>
        <v>24996</v>
      </c>
      <c r="AL1610" t="str">
        <f t="shared" si="283"/>
        <v>2455037</v>
      </c>
      <c r="AN1610">
        <f t="shared" si="284"/>
        <v>9</v>
      </c>
      <c r="AO1610">
        <f t="shared" si="285"/>
        <v>2</v>
      </c>
    </row>
    <row r="1611" spans="1:41" x14ac:dyDescent="0.2">
      <c r="A1611" s="4"/>
      <c r="B1611" s="29"/>
      <c r="C1611" s="29"/>
      <c r="D1611" s="29"/>
      <c r="E1611" s="29"/>
      <c r="F1611" s="29"/>
      <c r="G1611" s="30" t="s">
        <v>1577</v>
      </c>
      <c r="H1611" s="30"/>
      <c r="I1611" s="30"/>
      <c r="J1611" s="30"/>
      <c r="K1611" s="30"/>
      <c r="L1611" s="30"/>
      <c r="M1611" s="30" t="s">
        <v>908</v>
      </c>
      <c r="N1611" s="30"/>
      <c r="O1611" s="30"/>
      <c r="P1611" s="30"/>
      <c r="Q1611" s="30"/>
      <c r="R1611" s="30"/>
      <c r="S1611" s="30"/>
      <c r="T1611" s="30"/>
      <c r="U1611" s="30"/>
      <c r="V1611" s="30"/>
      <c r="W1611" s="6">
        <v>24</v>
      </c>
      <c r="X1611" s="15">
        <v>48</v>
      </c>
      <c r="Y1611" s="31">
        <v>15</v>
      </c>
      <c r="Z1611" s="31"/>
      <c r="AC1611" t="str">
        <f t="shared" si="276"/>
        <v>Roxton</v>
      </c>
      <c r="AD1611" t="str">
        <f t="shared" si="277"/>
        <v>CT</v>
      </c>
      <c r="AE1611" t="str">
        <f t="shared" si="275"/>
        <v>TRUE</v>
      </c>
      <c r="AG1611">
        <f t="shared" si="278"/>
        <v>24</v>
      </c>
      <c r="AH1611">
        <f t="shared" si="279"/>
        <v>48</v>
      </c>
      <c r="AI1611">
        <f t="shared" si="280"/>
        <v>15</v>
      </c>
      <c r="AJ1611" t="str">
        <f t="shared" si="281"/>
        <v>Roxton</v>
      </c>
      <c r="AK1611">
        <f t="shared" si="282"/>
        <v>24996</v>
      </c>
      <c r="AL1611" t="str">
        <f t="shared" si="283"/>
        <v>2448015</v>
      </c>
      <c r="AN1611">
        <f t="shared" si="284"/>
        <v>6</v>
      </c>
      <c r="AO1611">
        <f t="shared" si="285"/>
        <v>2</v>
      </c>
    </row>
    <row r="1612" spans="1:41" x14ac:dyDescent="0.2">
      <c r="A1612" s="4"/>
      <c r="B1612" s="29"/>
      <c r="C1612" s="29"/>
      <c r="D1612" s="29"/>
      <c r="E1612" s="29"/>
      <c r="F1612" s="29"/>
      <c r="G1612" s="30" t="s">
        <v>1578</v>
      </c>
      <c r="H1612" s="30"/>
      <c r="I1612" s="30"/>
      <c r="J1612" s="30"/>
      <c r="K1612" s="30"/>
      <c r="L1612" s="30"/>
      <c r="M1612" s="30" t="s">
        <v>643</v>
      </c>
      <c r="N1612" s="30"/>
      <c r="O1612" s="30"/>
      <c r="P1612" s="30"/>
      <c r="Q1612" s="30"/>
      <c r="R1612" s="30"/>
      <c r="S1612" s="30"/>
      <c r="T1612" s="30"/>
      <c r="U1612" s="30"/>
      <c r="V1612" s="30"/>
      <c r="W1612" s="6">
        <v>24</v>
      </c>
      <c r="X1612" s="15">
        <v>48</v>
      </c>
      <c r="Y1612" s="31">
        <v>10</v>
      </c>
      <c r="Z1612" s="31"/>
      <c r="AC1612" t="str">
        <f t="shared" si="276"/>
        <v>Roxton Falls</v>
      </c>
      <c r="AD1612" t="str">
        <f t="shared" si="277"/>
        <v>VL</v>
      </c>
      <c r="AE1612" t="str">
        <f t="shared" si="275"/>
        <v>TRUE</v>
      </c>
      <c r="AG1612">
        <f t="shared" si="278"/>
        <v>24</v>
      </c>
      <c r="AH1612">
        <f t="shared" si="279"/>
        <v>48</v>
      </c>
      <c r="AI1612">
        <f t="shared" si="280"/>
        <v>10</v>
      </c>
      <c r="AJ1612" t="str">
        <f t="shared" si="281"/>
        <v>Roxton Falls</v>
      </c>
      <c r="AK1612">
        <f t="shared" si="282"/>
        <v>24996</v>
      </c>
      <c r="AL1612" t="str">
        <f t="shared" si="283"/>
        <v>2448010</v>
      </c>
      <c r="AN1612">
        <f t="shared" si="284"/>
        <v>12</v>
      </c>
      <c r="AO1612">
        <f t="shared" si="285"/>
        <v>2</v>
      </c>
    </row>
    <row r="1613" spans="1:41" x14ac:dyDescent="0.2">
      <c r="A1613" s="4"/>
      <c r="B1613" s="29"/>
      <c r="C1613" s="29"/>
      <c r="D1613" s="29"/>
      <c r="E1613" s="29"/>
      <c r="F1613" s="29"/>
      <c r="G1613" s="30" t="s">
        <v>1579</v>
      </c>
      <c r="H1613" s="30"/>
      <c r="I1613" s="30"/>
      <c r="J1613" s="30"/>
      <c r="K1613" s="30"/>
      <c r="L1613" s="30"/>
      <c r="M1613" s="30" t="s">
        <v>922</v>
      </c>
      <c r="N1613" s="30"/>
      <c r="O1613" s="30"/>
      <c r="P1613" s="30"/>
      <c r="Q1613" s="30"/>
      <c r="R1613" s="30"/>
      <c r="S1613" s="30"/>
      <c r="T1613" s="30"/>
      <c r="U1613" s="30"/>
      <c r="V1613" s="30"/>
      <c r="W1613" s="6">
        <v>24</v>
      </c>
      <c r="X1613" s="15">
        <v>95</v>
      </c>
      <c r="Y1613" s="31">
        <v>10</v>
      </c>
      <c r="Z1613" s="31"/>
      <c r="AC1613" t="str">
        <f t="shared" si="276"/>
        <v>Sacré-Coeur</v>
      </c>
      <c r="AD1613" t="str">
        <f t="shared" si="277"/>
        <v>MÉ</v>
      </c>
      <c r="AE1613" t="str">
        <f t="shared" si="275"/>
        <v>TRUE</v>
      </c>
      <c r="AG1613">
        <f t="shared" si="278"/>
        <v>24</v>
      </c>
      <c r="AH1613">
        <f t="shared" si="279"/>
        <v>95</v>
      </c>
      <c r="AI1613">
        <f t="shared" si="280"/>
        <v>10</v>
      </c>
      <c r="AJ1613" t="str">
        <f t="shared" si="281"/>
        <v>Sacré-Coeur</v>
      </c>
      <c r="AK1613">
        <f t="shared" si="282"/>
        <v>24996</v>
      </c>
      <c r="AL1613" t="str">
        <f t="shared" si="283"/>
        <v>2495010</v>
      </c>
      <c r="AN1613">
        <f t="shared" si="284"/>
        <v>11</v>
      </c>
      <c r="AO1613">
        <f t="shared" si="285"/>
        <v>2</v>
      </c>
    </row>
    <row r="1614" spans="1:41" x14ac:dyDescent="0.2">
      <c r="A1614" s="4"/>
      <c r="B1614" s="29"/>
      <c r="C1614" s="29"/>
      <c r="D1614" s="29"/>
      <c r="E1614" s="29"/>
      <c r="F1614" s="29"/>
      <c r="G1614" s="30" t="s">
        <v>1580</v>
      </c>
      <c r="H1614" s="30"/>
      <c r="I1614" s="30"/>
      <c r="J1614" s="30"/>
      <c r="K1614" s="30"/>
      <c r="L1614" s="30"/>
      <c r="M1614" s="30" t="s">
        <v>922</v>
      </c>
      <c r="N1614" s="30"/>
      <c r="O1614" s="30"/>
      <c r="P1614" s="30"/>
      <c r="Q1614" s="30"/>
      <c r="R1614" s="30"/>
      <c r="S1614" s="30"/>
      <c r="T1614" s="30"/>
      <c r="U1614" s="30"/>
      <c r="V1614" s="30"/>
      <c r="W1614" s="6">
        <v>24</v>
      </c>
      <c r="X1614" s="15">
        <v>17</v>
      </c>
      <c r="Y1614" s="31">
        <v>15</v>
      </c>
      <c r="Z1614" s="31"/>
      <c r="AC1614" t="str">
        <f t="shared" si="276"/>
        <v>Saint-Adalbert</v>
      </c>
      <c r="AD1614" t="str">
        <f t="shared" si="277"/>
        <v>MÉ</v>
      </c>
      <c r="AE1614" t="str">
        <f t="shared" si="275"/>
        <v>TRUE</v>
      </c>
      <c r="AG1614">
        <f t="shared" si="278"/>
        <v>24</v>
      </c>
      <c r="AH1614">
        <f t="shared" si="279"/>
        <v>17</v>
      </c>
      <c r="AI1614">
        <f t="shared" si="280"/>
        <v>15</v>
      </c>
      <c r="AJ1614" t="str">
        <f t="shared" si="281"/>
        <v>Saint-Adalbert</v>
      </c>
      <c r="AK1614">
        <f t="shared" si="282"/>
        <v>24996</v>
      </c>
      <c r="AL1614" t="str">
        <f t="shared" si="283"/>
        <v>2417015</v>
      </c>
      <c r="AN1614">
        <f t="shared" si="284"/>
        <v>14</v>
      </c>
      <c r="AO1614">
        <f t="shared" si="285"/>
        <v>2</v>
      </c>
    </row>
    <row r="1615" spans="1:41" x14ac:dyDescent="0.2">
      <c r="A1615" s="4"/>
      <c r="B1615" s="29"/>
      <c r="C1615" s="29"/>
      <c r="D1615" s="29"/>
      <c r="E1615" s="29"/>
      <c r="F1615" s="29"/>
      <c r="G1615" s="30" t="s">
        <v>1581</v>
      </c>
      <c r="H1615" s="30"/>
      <c r="I1615" s="30"/>
      <c r="J1615" s="30"/>
      <c r="K1615" s="30"/>
      <c r="L1615" s="30"/>
      <c r="M1615" s="30" t="s">
        <v>919</v>
      </c>
      <c r="N1615" s="30"/>
      <c r="O1615" s="30"/>
      <c r="P1615" s="30"/>
      <c r="Q1615" s="30"/>
      <c r="R1615" s="30"/>
      <c r="S1615" s="30"/>
      <c r="T1615" s="30"/>
      <c r="U1615" s="30"/>
      <c r="V1615" s="30"/>
      <c r="W1615" s="6">
        <v>24</v>
      </c>
      <c r="X1615" s="15">
        <v>35</v>
      </c>
      <c r="Y1615" s="31">
        <v>15</v>
      </c>
      <c r="Z1615" s="31"/>
      <c r="AC1615" t="str">
        <f t="shared" si="276"/>
        <v>Saint-Adelphe</v>
      </c>
      <c r="AD1615" t="str">
        <f t="shared" si="277"/>
        <v>PE</v>
      </c>
      <c r="AE1615" t="str">
        <f t="shared" si="275"/>
        <v>TRUE</v>
      </c>
      <c r="AG1615">
        <f t="shared" si="278"/>
        <v>24</v>
      </c>
      <c r="AH1615">
        <f t="shared" si="279"/>
        <v>35</v>
      </c>
      <c r="AI1615">
        <f t="shared" si="280"/>
        <v>15</v>
      </c>
      <c r="AJ1615" t="str">
        <f t="shared" si="281"/>
        <v>Saint-Adelphe</v>
      </c>
      <c r="AK1615">
        <f t="shared" si="282"/>
        <v>24996</v>
      </c>
      <c r="AL1615" t="str">
        <f t="shared" si="283"/>
        <v>2435015</v>
      </c>
      <c r="AN1615">
        <f t="shared" si="284"/>
        <v>13</v>
      </c>
      <c r="AO1615">
        <f t="shared" si="285"/>
        <v>2</v>
      </c>
    </row>
    <row r="1616" spans="1:41" x14ac:dyDescent="0.2">
      <c r="A1616" s="4"/>
      <c r="B1616" s="29"/>
      <c r="C1616" s="29"/>
      <c r="D1616" s="29"/>
      <c r="E1616" s="29"/>
      <c r="F1616" s="29"/>
      <c r="G1616" s="30" t="s">
        <v>1582</v>
      </c>
      <c r="H1616" s="30"/>
      <c r="I1616" s="30"/>
      <c r="J1616" s="30"/>
      <c r="K1616" s="30"/>
      <c r="L1616" s="30"/>
      <c r="M1616" s="30" t="s">
        <v>922</v>
      </c>
      <c r="N1616" s="30"/>
      <c r="O1616" s="30"/>
      <c r="P1616" s="30"/>
      <c r="Q1616" s="30"/>
      <c r="R1616" s="30"/>
      <c r="S1616" s="30"/>
      <c r="T1616" s="30"/>
      <c r="U1616" s="30"/>
      <c r="V1616" s="30"/>
      <c r="W1616" s="6">
        <v>24</v>
      </c>
      <c r="X1616" s="15">
        <v>40</v>
      </c>
      <c r="Y1616" s="31">
        <v>10</v>
      </c>
      <c r="Z1616" s="31"/>
      <c r="AC1616" t="str">
        <f t="shared" si="276"/>
        <v>Saint-Adrien</v>
      </c>
      <c r="AD1616" t="str">
        <f t="shared" si="277"/>
        <v>MÉ</v>
      </c>
      <c r="AE1616" t="str">
        <f t="shared" si="275"/>
        <v>TRUE</v>
      </c>
      <c r="AG1616">
        <f t="shared" si="278"/>
        <v>24</v>
      </c>
      <c r="AH1616">
        <f t="shared" si="279"/>
        <v>40</v>
      </c>
      <c r="AI1616">
        <f t="shared" si="280"/>
        <v>10</v>
      </c>
      <c r="AJ1616" t="str">
        <f t="shared" si="281"/>
        <v>Saint-Adrien</v>
      </c>
      <c r="AK1616">
        <f t="shared" si="282"/>
        <v>24996</v>
      </c>
      <c r="AL1616" t="str">
        <f t="shared" si="283"/>
        <v>2440010</v>
      </c>
      <c r="AN1616">
        <f t="shared" si="284"/>
        <v>12</v>
      </c>
      <c r="AO1616">
        <f t="shared" si="285"/>
        <v>2</v>
      </c>
    </row>
    <row r="1617" spans="1:41" x14ac:dyDescent="0.2">
      <c r="A1617" s="4"/>
      <c r="B1617" s="29"/>
      <c r="C1617" s="29"/>
      <c r="D1617" s="29"/>
      <c r="E1617" s="29"/>
      <c r="F1617" s="29"/>
      <c r="G1617" s="30" t="s">
        <v>1583</v>
      </c>
      <c r="H1617" s="30"/>
      <c r="I1617" s="30"/>
      <c r="J1617" s="30"/>
      <c r="K1617" s="30"/>
      <c r="L1617" s="30"/>
      <c r="M1617" s="30" t="s">
        <v>922</v>
      </c>
      <c r="N1617" s="30"/>
      <c r="O1617" s="30"/>
      <c r="P1617" s="30"/>
      <c r="Q1617" s="30"/>
      <c r="R1617" s="30"/>
      <c r="S1617" s="30"/>
      <c r="T1617" s="30"/>
      <c r="U1617" s="30"/>
      <c r="V1617" s="30"/>
      <c r="W1617" s="6">
        <v>24</v>
      </c>
      <c r="X1617" s="15">
        <v>33</v>
      </c>
      <c r="Y1617" s="31">
        <v>45</v>
      </c>
      <c r="Z1617" s="31"/>
      <c r="AC1617" t="str">
        <f t="shared" si="276"/>
        <v>Saint-Agapit</v>
      </c>
      <c r="AD1617" t="str">
        <f t="shared" si="277"/>
        <v>MÉ</v>
      </c>
      <c r="AE1617" t="str">
        <f t="shared" si="275"/>
        <v>TRUE</v>
      </c>
      <c r="AG1617">
        <f t="shared" si="278"/>
        <v>24</v>
      </c>
      <c r="AH1617">
        <f t="shared" si="279"/>
        <v>33</v>
      </c>
      <c r="AI1617">
        <f t="shared" si="280"/>
        <v>45</v>
      </c>
      <c r="AJ1617" t="str">
        <f t="shared" si="281"/>
        <v>Saint-Agapit</v>
      </c>
      <c r="AK1617">
        <f t="shared" si="282"/>
        <v>24996</v>
      </c>
      <c r="AL1617" t="str">
        <f t="shared" si="283"/>
        <v>2433045</v>
      </c>
      <c r="AN1617">
        <f t="shared" si="284"/>
        <v>12</v>
      </c>
      <c r="AO1617">
        <f t="shared" si="285"/>
        <v>2</v>
      </c>
    </row>
    <row r="1618" spans="1:41" x14ac:dyDescent="0.2">
      <c r="A1618" s="4"/>
      <c r="B1618" s="29"/>
      <c r="C1618" s="29"/>
      <c r="D1618" s="29"/>
      <c r="E1618" s="29"/>
      <c r="F1618" s="29"/>
      <c r="G1618" s="30" t="s">
        <v>1584</v>
      </c>
      <c r="H1618" s="30"/>
      <c r="I1618" s="30"/>
      <c r="J1618" s="30"/>
      <c r="K1618" s="30"/>
      <c r="L1618" s="30"/>
      <c r="M1618" s="30" t="s">
        <v>922</v>
      </c>
      <c r="N1618" s="30"/>
      <c r="O1618" s="30"/>
      <c r="P1618" s="30"/>
      <c r="Q1618" s="30"/>
      <c r="R1618" s="30"/>
      <c r="S1618" s="30"/>
      <c r="T1618" s="30"/>
      <c r="U1618" s="30"/>
      <c r="V1618" s="30"/>
      <c r="W1618" s="6">
        <v>24</v>
      </c>
      <c r="X1618" s="15">
        <v>34</v>
      </c>
      <c r="Y1618" s="31">
        <v>97</v>
      </c>
      <c r="Z1618" s="31"/>
      <c r="AC1618" t="str">
        <f t="shared" si="276"/>
        <v>Saint-Alban</v>
      </c>
      <c r="AD1618" t="str">
        <f t="shared" si="277"/>
        <v>MÉ</v>
      </c>
      <c r="AE1618" t="str">
        <f t="shared" si="275"/>
        <v>TRUE</v>
      </c>
      <c r="AG1618">
        <f t="shared" si="278"/>
        <v>24</v>
      </c>
      <c r="AH1618">
        <f t="shared" si="279"/>
        <v>34</v>
      </c>
      <c r="AI1618">
        <f t="shared" si="280"/>
        <v>97</v>
      </c>
      <c r="AJ1618" t="str">
        <f t="shared" si="281"/>
        <v>Saint-Alban</v>
      </c>
      <c r="AK1618">
        <f t="shared" si="282"/>
        <v>24996</v>
      </c>
      <c r="AL1618" t="str">
        <f t="shared" si="283"/>
        <v>2434097</v>
      </c>
      <c r="AN1618">
        <f t="shared" si="284"/>
        <v>11</v>
      </c>
      <c r="AO1618">
        <f t="shared" si="285"/>
        <v>2</v>
      </c>
    </row>
    <row r="1619" spans="1:41" x14ac:dyDescent="0.2">
      <c r="A1619" s="4"/>
      <c r="B1619" s="29"/>
      <c r="C1619" s="29"/>
      <c r="D1619" s="29"/>
      <c r="E1619" s="29"/>
      <c r="F1619" s="29"/>
      <c r="G1619" s="30" t="s">
        <v>1585</v>
      </c>
      <c r="H1619" s="30"/>
      <c r="I1619" s="30"/>
      <c r="J1619" s="30"/>
      <c r="K1619" s="30"/>
      <c r="L1619" s="30"/>
      <c r="M1619" s="30" t="s">
        <v>919</v>
      </c>
      <c r="N1619" s="30"/>
      <c r="O1619" s="30"/>
      <c r="P1619" s="30"/>
      <c r="Q1619" s="30"/>
      <c r="R1619" s="30"/>
      <c r="S1619" s="30"/>
      <c r="T1619" s="30"/>
      <c r="U1619" s="30"/>
      <c r="V1619" s="30"/>
      <c r="W1619" s="6">
        <v>24</v>
      </c>
      <c r="X1619" s="7">
        <v>7</v>
      </c>
      <c r="Y1619" s="31">
        <v>65</v>
      </c>
      <c r="Z1619" s="31"/>
      <c r="AC1619" t="str">
        <f t="shared" si="276"/>
        <v>Saint-Alexandre-des-Lacs</v>
      </c>
      <c r="AD1619" t="str">
        <f t="shared" si="277"/>
        <v>PE</v>
      </c>
      <c r="AE1619" t="str">
        <f t="shared" si="275"/>
        <v>TRUE</v>
      </c>
      <c r="AG1619">
        <f t="shared" si="278"/>
        <v>24</v>
      </c>
      <c r="AH1619">
        <f t="shared" si="279"/>
        <v>7</v>
      </c>
      <c r="AI1619">
        <f t="shared" si="280"/>
        <v>65</v>
      </c>
      <c r="AJ1619" t="str">
        <f t="shared" si="281"/>
        <v>Saint-Alexandre-des-Lacs</v>
      </c>
      <c r="AK1619">
        <f t="shared" si="282"/>
        <v>24996</v>
      </c>
      <c r="AL1619" t="str">
        <f t="shared" si="283"/>
        <v>2407065</v>
      </c>
      <c r="AN1619">
        <f t="shared" si="284"/>
        <v>24</v>
      </c>
      <c r="AO1619">
        <f t="shared" si="285"/>
        <v>2</v>
      </c>
    </row>
    <row r="1620" spans="1:41" x14ac:dyDescent="0.2">
      <c r="A1620" s="4"/>
      <c r="B1620" s="29"/>
      <c r="C1620" s="29"/>
      <c r="D1620" s="29"/>
      <c r="E1620" s="29"/>
      <c r="F1620" s="29"/>
      <c r="G1620" s="30" t="s">
        <v>1230</v>
      </c>
      <c r="H1620" s="30"/>
      <c r="I1620" s="30"/>
      <c r="J1620" s="30"/>
      <c r="K1620" s="30"/>
      <c r="L1620" s="30"/>
      <c r="M1620" s="30" t="s">
        <v>919</v>
      </c>
      <c r="N1620" s="30"/>
      <c r="O1620" s="30"/>
      <c r="P1620" s="30"/>
      <c r="Q1620" s="30"/>
      <c r="R1620" s="30"/>
      <c r="S1620" s="30"/>
      <c r="T1620" s="30"/>
      <c r="U1620" s="30"/>
      <c r="V1620" s="30"/>
      <c r="W1620" s="6">
        <v>24</v>
      </c>
      <c r="X1620" s="15">
        <v>63</v>
      </c>
      <c r="Y1620" s="31">
        <v>25</v>
      </c>
      <c r="Z1620" s="31"/>
      <c r="AC1620" t="str">
        <f t="shared" si="276"/>
        <v>Saint-Alexis</v>
      </c>
      <c r="AD1620" t="str">
        <f t="shared" si="277"/>
        <v>PE</v>
      </c>
      <c r="AE1620" t="str">
        <f t="shared" si="275"/>
        <v>TRUE</v>
      </c>
      <c r="AG1620">
        <f t="shared" si="278"/>
        <v>24</v>
      </c>
      <c r="AH1620">
        <f t="shared" si="279"/>
        <v>63</v>
      </c>
      <c r="AI1620">
        <f t="shared" si="280"/>
        <v>25</v>
      </c>
      <c r="AJ1620" t="str">
        <f t="shared" si="281"/>
        <v>Saint-Alexis</v>
      </c>
      <c r="AK1620">
        <f t="shared" si="282"/>
        <v>24996</v>
      </c>
      <c r="AL1620" t="str">
        <f t="shared" si="283"/>
        <v>2463025</v>
      </c>
      <c r="AN1620">
        <f t="shared" si="284"/>
        <v>12</v>
      </c>
      <c r="AO1620">
        <f t="shared" si="285"/>
        <v>2</v>
      </c>
    </row>
    <row r="1621" spans="1:41" x14ac:dyDescent="0.2">
      <c r="A1621" s="4"/>
      <c r="B1621" s="29"/>
      <c r="C1621" s="29"/>
      <c r="D1621" s="29"/>
      <c r="E1621" s="29"/>
      <c r="F1621" s="29"/>
      <c r="G1621" s="30" t="s">
        <v>1586</v>
      </c>
      <c r="H1621" s="30"/>
      <c r="I1621" s="30"/>
      <c r="J1621" s="30"/>
      <c r="K1621" s="30"/>
      <c r="L1621" s="30"/>
      <c r="M1621" s="30" t="s">
        <v>919</v>
      </c>
      <c r="N1621" s="30"/>
      <c r="O1621" s="30"/>
      <c r="P1621" s="30"/>
      <c r="Q1621" s="30"/>
      <c r="R1621" s="30"/>
      <c r="S1621" s="30"/>
      <c r="T1621" s="30"/>
      <c r="U1621" s="30"/>
      <c r="V1621" s="30"/>
      <c r="W1621" s="6">
        <v>24</v>
      </c>
      <c r="X1621" s="15">
        <v>51</v>
      </c>
      <c r="Y1621" s="31">
        <v>65</v>
      </c>
      <c r="Z1621" s="31"/>
      <c r="AC1621" t="str">
        <f t="shared" si="276"/>
        <v>Saint-Alexis-des-Monts</v>
      </c>
      <c r="AD1621" t="str">
        <f t="shared" si="277"/>
        <v>PE</v>
      </c>
      <c r="AE1621" t="str">
        <f t="shared" si="275"/>
        <v>TRUE</v>
      </c>
      <c r="AG1621">
        <f t="shared" si="278"/>
        <v>24</v>
      </c>
      <c r="AH1621">
        <f t="shared" si="279"/>
        <v>51</v>
      </c>
      <c r="AI1621">
        <f t="shared" si="280"/>
        <v>65</v>
      </c>
      <c r="AJ1621" t="str">
        <f t="shared" si="281"/>
        <v>Saint-Alexis-des-Monts</v>
      </c>
      <c r="AK1621">
        <f t="shared" si="282"/>
        <v>24996</v>
      </c>
      <c r="AL1621" t="str">
        <f t="shared" si="283"/>
        <v>2451065</v>
      </c>
      <c r="AN1621">
        <f t="shared" si="284"/>
        <v>22</v>
      </c>
      <c r="AO1621">
        <f t="shared" si="285"/>
        <v>2</v>
      </c>
    </row>
    <row r="1622" spans="1:41" x14ac:dyDescent="0.2">
      <c r="A1622" s="4"/>
      <c r="B1622" s="29"/>
      <c r="C1622" s="29"/>
      <c r="D1622" s="29"/>
      <c r="E1622" s="29"/>
      <c r="F1622" s="29"/>
      <c r="G1622" s="30" t="s">
        <v>1587</v>
      </c>
      <c r="H1622" s="30"/>
      <c r="I1622" s="30"/>
      <c r="J1622" s="30"/>
      <c r="K1622" s="30"/>
      <c r="L1622" s="30"/>
      <c r="M1622" s="30" t="s">
        <v>922</v>
      </c>
      <c r="N1622" s="30"/>
      <c r="O1622" s="30"/>
      <c r="P1622" s="30"/>
      <c r="Q1622" s="30"/>
      <c r="R1622" s="30"/>
      <c r="S1622" s="30"/>
      <c r="T1622" s="30"/>
      <c r="U1622" s="30"/>
      <c r="V1622" s="30"/>
      <c r="W1622" s="6">
        <v>24</v>
      </c>
      <c r="X1622" s="15">
        <v>27</v>
      </c>
      <c r="Y1622" s="31">
        <v>15</v>
      </c>
      <c r="Z1622" s="31"/>
      <c r="AC1622" t="str">
        <f t="shared" si="276"/>
        <v>Saint-Alfred</v>
      </c>
      <c r="AD1622" t="str">
        <f t="shared" si="277"/>
        <v>MÉ</v>
      </c>
      <c r="AE1622" t="str">
        <f t="shared" si="275"/>
        <v>TRUE</v>
      </c>
      <c r="AG1622">
        <f t="shared" si="278"/>
        <v>24</v>
      </c>
      <c r="AH1622">
        <f t="shared" si="279"/>
        <v>27</v>
      </c>
      <c r="AI1622">
        <f t="shared" si="280"/>
        <v>15</v>
      </c>
      <c r="AJ1622" t="str">
        <f t="shared" si="281"/>
        <v>Saint-Alfred</v>
      </c>
      <c r="AK1622">
        <f t="shared" si="282"/>
        <v>24996</v>
      </c>
      <c r="AL1622" t="str">
        <f t="shared" si="283"/>
        <v>2427015</v>
      </c>
      <c r="AN1622">
        <f t="shared" si="284"/>
        <v>12</v>
      </c>
      <c r="AO1622">
        <f t="shared" si="285"/>
        <v>2</v>
      </c>
    </row>
    <row r="1623" spans="1:41" x14ac:dyDescent="0.2">
      <c r="A1623" s="4"/>
      <c r="B1623" s="29"/>
      <c r="C1623" s="29"/>
      <c r="D1623" s="29"/>
      <c r="E1623" s="29"/>
      <c r="F1623" s="29"/>
      <c r="G1623" s="30" t="s">
        <v>852</v>
      </c>
      <c r="H1623" s="30"/>
      <c r="I1623" s="30"/>
      <c r="J1623" s="30"/>
      <c r="K1623" s="30"/>
      <c r="L1623" s="30"/>
      <c r="M1623" s="30" t="s">
        <v>922</v>
      </c>
      <c r="N1623" s="30"/>
      <c r="O1623" s="30"/>
      <c r="P1623" s="30"/>
      <c r="Q1623" s="30"/>
      <c r="R1623" s="30"/>
      <c r="S1623" s="30"/>
      <c r="T1623" s="30"/>
      <c r="U1623" s="30"/>
      <c r="V1623" s="30"/>
      <c r="W1623" s="6">
        <v>24</v>
      </c>
      <c r="X1623" s="15">
        <v>14</v>
      </c>
      <c r="Y1623" s="31">
        <v>40</v>
      </c>
      <c r="Z1623" s="31"/>
      <c r="AC1623" t="str">
        <f t="shared" si="276"/>
        <v>Saint-André</v>
      </c>
      <c r="AD1623" t="str">
        <f t="shared" si="277"/>
        <v>MÉ</v>
      </c>
      <c r="AE1623" t="str">
        <f t="shared" si="275"/>
        <v>TRUE</v>
      </c>
      <c r="AG1623">
        <f t="shared" si="278"/>
        <v>24</v>
      </c>
      <c r="AH1623">
        <f t="shared" si="279"/>
        <v>14</v>
      </c>
      <c r="AI1623">
        <f t="shared" si="280"/>
        <v>40</v>
      </c>
      <c r="AJ1623" t="str">
        <f t="shared" si="281"/>
        <v>Saint-André</v>
      </c>
      <c r="AK1623">
        <f t="shared" si="282"/>
        <v>24996</v>
      </c>
      <c r="AL1623" t="str">
        <f t="shared" si="283"/>
        <v>2414040</v>
      </c>
      <c r="AN1623">
        <f t="shared" si="284"/>
        <v>11</v>
      </c>
      <c r="AO1623">
        <f t="shared" si="285"/>
        <v>2</v>
      </c>
    </row>
    <row r="1624" spans="1:41" x14ac:dyDescent="0.2">
      <c r="A1624" s="4"/>
      <c r="B1624" s="29"/>
      <c r="C1624" s="29"/>
      <c r="D1624" s="29"/>
      <c r="E1624" s="29"/>
      <c r="F1624" s="29"/>
      <c r="G1624" s="30" t="s">
        <v>1588</v>
      </c>
      <c r="H1624" s="30"/>
      <c r="I1624" s="30"/>
      <c r="J1624" s="30"/>
      <c r="K1624" s="30"/>
      <c r="L1624" s="30"/>
      <c r="M1624" s="30" t="s">
        <v>922</v>
      </c>
      <c r="N1624" s="30"/>
      <c r="O1624" s="30"/>
      <c r="P1624" s="30"/>
      <c r="Q1624" s="30"/>
      <c r="R1624" s="30"/>
      <c r="S1624" s="30"/>
      <c r="T1624" s="30"/>
      <c r="U1624" s="30"/>
      <c r="V1624" s="30"/>
      <c r="W1624" s="6">
        <v>24</v>
      </c>
      <c r="X1624" s="15">
        <v>80</v>
      </c>
      <c r="Y1624" s="31">
        <v>27</v>
      </c>
      <c r="Z1624" s="31"/>
      <c r="AC1624" t="str">
        <f t="shared" si="276"/>
        <v>Saint-André-Avellin</v>
      </c>
      <c r="AD1624" t="str">
        <f t="shared" si="277"/>
        <v>MÉ</v>
      </c>
      <c r="AE1624" t="str">
        <f t="shared" si="275"/>
        <v>TRUE</v>
      </c>
      <c r="AG1624">
        <f t="shared" si="278"/>
        <v>24</v>
      </c>
      <c r="AH1624">
        <f t="shared" si="279"/>
        <v>80</v>
      </c>
      <c r="AI1624">
        <f t="shared" si="280"/>
        <v>27</v>
      </c>
      <c r="AJ1624" t="str">
        <f t="shared" si="281"/>
        <v>Saint-André-Avellin</v>
      </c>
      <c r="AK1624">
        <f t="shared" si="282"/>
        <v>24996</v>
      </c>
      <c r="AL1624" t="str">
        <f t="shared" si="283"/>
        <v>2480027</v>
      </c>
      <c r="AN1624">
        <f t="shared" si="284"/>
        <v>19</v>
      </c>
      <c r="AO1624">
        <f t="shared" si="285"/>
        <v>2</v>
      </c>
    </row>
    <row r="1625" spans="1:41" x14ac:dyDescent="0.2">
      <c r="A1625" s="4"/>
      <c r="B1625" s="29"/>
      <c r="C1625" s="29"/>
      <c r="D1625" s="29"/>
      <c r="E1625" s="29"/>
      <c r="F1625" s="29"/>
      <c r="G1625" s="30" t="s">
        <v>1589</v>
      </c>
      <c r="H1625" s="30"/>
      <c r="I1625" s="30"/>
      <c r="J1625" s="30"/>
      <c r="K1625" s="30"/>
      <c r="L1625" s="30"/>
      <c r="M1625" s="30" t="s">
        <v>643</v>
      </c>
      <c r="N1625" s="30"/>
      <c r="O1625" s="30"/>
      <c r="P1625" s="30"/>
      <c r="Q1625" s="30"/>
      <c r="R1625" s="30"/>
      <c r="S1625" s="30"/>
      <c r="T1625" s="30"/>
      <c r="U1625" s="30"/>
      <c r="V1625" s="30"/>
      <c r="W1625" s="6">
        <v>24</v>
      </c>
      <c r="X1625" s="15">
        <v>91</v>
      </c>
      <c r="Y1625" s="31">
        <v>10</v>
      </c>
      <c r="Z1625" s="31"/>
      <c r="AC1625" t="str">
        <f t="shared" si="276"/>
        <v>Saint-André-du-Lac-Saint-Jean</v>
      </c>
      <c r="AD1625" t="str">
        <f t="shared" si="277"/>
        <v>VL</v>
      </c>
      <c r="AE1625" t="str">
        <f t="shared" si="275"/>
        <v>TRUE</v>
      </c>
      <c r="AG1625">
        <f t="shared" si="278"/>
        <v>24</v>
      </c>
      <c r="AH1625">
        <f t="shared" si="279"/>
        <v>91</v>
      </c>
      <c r="AI1625">
        <f t="shared" si="280"/>
        <v>10</v>
      </c>
      <c r="AJ1625" t="str">
        <f t="shared" si="281"/>
        <v>Saint-André-du-Lac-Saint-Jean</v>
      </c>
      <c r="AK1625">
        <f t="shared" si="282"/>
        <v>24996</v>
      </c>
      <c r="AL1625" t="str">
        <f t="shared" si="283"/>
        <v>2491010</v>
      </c>
      <c r="AN1625">
        <f t="shared" si="284"/>
        <v>29</v>
      </c>
      <c r="AO1625">
        <f t="shared" si="285"/>
        <v>2</v>
      </c>
    </row>
    <row r="1626" spans="1:41" x14ac:dyDescent="0.2">
      <c r="A1626" s="4"/>
      <c r="B1626" s="29"/>
      <c r="C1626" s="29"/>
      <c r="D1626" s="29"/>
      <c r="E1626" s="29"/>
      <c r="F1626" s="29"/>
      <c r="G1626" s="30" t="s">
        <v>1590</v>
      </c>
      <c r="H1626" s="30"/>
      <c r="I1626" s="30"/>
      <c r="J1626" s="30"/>
      <c r="K1626" s="30"/>
      <c r="L1626" s="30"/>
      <c r="M1626" s="30" t="s">
        <v>922</v>
      </c>
      <c r="N1626" s="30"/>
      <c r="O1626" s="30"/>
      <c r="P1626" s="30"/>
      <c r="Q1626" s="30"/>
      <c r="R1626" s="30"/>
      <c r="S1626" s="30"/>
      <c r="T1626" s="30"/>
      <c r="U1626" s="30"/>
      <c r="V1626" s="30"/>
      <c r="W1626" s="6">
        <v>24</v>
      </c>
      <c r="X1626" s="15">
        <v>19</v>
      </c>
      <c r="Y1626" s="31">
        <v>62</v>
      </c>
      <c r="Z1626" s="31"/>
      <c r="AC1626" t="str">
        <f t="shared" si="276"/>
        <v>Saint-Anselme</v>
      </c>
      <c r="AD1626" t="str">
        <f t="shared" si="277"/>
        <v>MÉ</v>
      </c>
      <c r="AE1626" t="str">
        <f t="shared" si="275"/>
        <v>TRUE</v>
      </c>
      <c r="AG1626">
        <f t="shared" si="278"/>
        <v>24</v>
      </c>
      <c r="AH1626">
        <f t="shared" si="279"/>
        <v>19</v>
      </c>
      <c r="AI1626">
        <f t="shared" si="280"/>
        <v>62</v>
      </c>
      <c r="AJ1626" t="str">
        <f t="shared" si="281"/>
        <v>Saint-Anselme</v>
      </c>
      <c r="AK1626">
        <f t="shared" si="282"/>
        <v>24996</v>
      </c>
      <c r="AL1626" t="str">
        <f t="shared" si="283"/>
        <v>2419062</v>
      </c>
      <c r="AN1626">
        <f t="shared" si="284"/>
        <v>13</v>
      </c>
      <c r="AO1626">
        <f t="shared" si="285"/>
        <v>2</v>
      </c>
    </row>
    <row r="1627" spans="1:41" x14ac:dyDescent="0.2">
      <c r="A1627" s="4"/>
      <c r="B1627" s="29"/>
      <c r="C1627" s="29"/>
      <c r="D1627" s="29"/>
      <c r="E1627" s="29"/>
      <c r="F1627" s="29"/>
      <c r="G1627" s="30" t="s">
        <v>1591</v>
      </c>
      <c r="H1627" s="30"/>
      <c r="I1627" s="30"/>
      <c r="J1627" s="30"/>
      <c r="K1627" s="30"/>
      <c r="L1627" s="30"/>
      <c r="M1627" s="30" t="s">
        <v>922</v>
      </c>
      <c r="N1627" s="30"/>
      <c r="O1627" s="30"/>
      <c r="P1627" s="30"/>
      <c r="Q1627" s="30"/>
      <c r="R1627" s="30"/>
      <c r="S1627" s="30"/>
      <c r="T1627" s="30"/>
      <c r="U1627" s="30"/>
      <c r="V1627" s="30"/>
      <c r="W1627" s="6">
        <v>24</v>
      </c>
      <c r="X1627" s="15">
        <v>46</v>
      </c>
      <c r="Y1627" s="31">
        <v>17</v>
      </c>
      <c r="Z1627" s="31"/>
      <c r="AC1627" t="str">
        <f t="shared" si="276"/>
        <v>Saint-Armand</v>
      </c>
      <c r="AD1627" t="str">
        <f t="shared" si="277"/>
        <v>MÉ</v>
      </c>
      <c r="AE1627" t="str">
        <f t="shared" si="275"/>
        <v>TRUE</v>
      </c>
      <c r="AG1627">
        <f t="shared" si="278"/>
        <v>24</v>
      </c>
      <c r="AH1627">
        <f t="shared" si="279"/>
        <v>46</v>
      </c>
      <c r="AI1627">
        <f t="shared" si="280"/>
        <v>17</v>
      </c>
      <c r="AJ1627" t="str">
        <f t="shared" si="281"/>
        <v>Saint-Armand</v>
      </c>
      <c r="AK1627">
        <f t="shared" si="282"/>
        <v>24996</v>
      </c>
      <c r="AL1627" t="str">
        <f t="shared" si="283"/>
        <v>2446017</v>
      </c>
      <c r="AN1627">
        <f t="shared" si="284"/>
        <v>12</v>
      </c>
      <c r="AO1627">
        <f t="shared" si="285"/>
        <v>2</v>
      </c>
    </row>
    <row r="1628" spans="1:41" x14ac:dyDescent="0.2">
      <c r="A1628" s="4"/>
      <c r="B1628" s="29"/>
      <c r="C1628" s="29"/>
      <c r="D1628" s="29"/>
      <c r="E1628" s="29"/>
      <c r="F1628" s="29"/>
      <c r="G1628" s="30" t="s">
        <v>1592</v>
      </c>
      <c r="H1628" s="30"/>
      <c r="I1628" s="30"/>
      <c r="J1628" s="30"/>
      <c r="K1628" s="30"/>
      <c r="L1628" s="30"/>
      <c r="M1628" s="30" t="s">
        <v>922</v>
      </c>
      <c r="N1628" s="30"/>
      <c r="O1628" s="30"/>
      <c r="P1628" s="30"/>
      <c r="Q1628" s="30"/>
      <c r="R1628" s="30"/>
      <c r="S1628" s="30"/>
      <c r="T1628" s="30"/>
      <c r="U1628" s="30"/>
      <c r="V1628" s="30"/>
      <c r="W1628" s="6">
        <v>24</v>
      </c>
      <c r="X1628" s="15">
        <v>13</v>
      </c>
      <c r="Y1628" s="47">
        <v>100</v>
      </c>
      <c r="Z1628" s="47"/>
      <c r="AC1628" t="str">
        <f t="shared" si="276"/>
        <v>Saint-Athanase</v>
      </c>
      <c r="AD1628" t="str">
        <f t="shared" si="277"/>
        <v>MÉ</v>
      </c>
      <c r="AE1628" t="str">
        <f t="shared" si="275"/>
        <v>TRUE</v>
      </c>
      <c r="AG1628">
        <f t="shared" si="278"/>
        <v>24</v>
      </c>
      <c r="AH1628">
        <f t="shared" si="279"/>
        <v>13</v>
      </c>
      <c r="AI1628">
        <f t="shared" si="280"/>
        <v>100</v>
      </c>
      <c r="AJ1628" t="str">
        <f t="shared" si="281"/>
        <v>Saint-Athanase</v>
      </c>
      <c r="AK1628">
        <f t="shared" si="282"/>
        <v>24996</v>
      </c>
      <c r="AL1628" t="str">
        <f t="shared" si="283"/>
        <v>2413100</v>
      </c>
      <c r="AN1628">
        <f t="shared" si="284"/>
        <v>14</v>
      </c>
      <c r="AO1628">
        <f t="shared" si="285"/>
        <v>2</v>
      </c>
    </row>
    <row r="1629" spans="1:41" x14ac:dyDescent="0.2">
      <c r="A1629" s="4"/>
      <c r="B1629" s="29"/>
      <c r="C1629" s="29"/>
      <c r="D1629" s="29"/>
      <c r="E1629" s="29"/>
      <c r="F1629" s="29"/>
      <c r="G1629" s="30" t="s">
        <v>1593</v>
      </c>
      <c r="H1629" s="30"/>
      <c r="I1629" s="30"/>
      <c r="J1629" s="30"/>
      <c r="K1629" s="30"/>
      <c r="L1629" s="30"/>
      <c r="M1629" s="30" t="s">
        <v>922</v>
      </c>
      <c r="N1629" s="30"/>
      <c r="O1629" s="30"/>
      <c r="P1629" s="30"/>
      <c r="Q1629" s="30"/>
      <c r="R1629" s="30"/>
      <c r="S1629" s="30"/>
      <c r="T1629" s="30"/>
      <c r="U1629" s="30"/>
      <c r="V1629" s="30"/>
      <c r="W1629" s="6">
        <v>24</v>
      </c>
      <c r="X1629" s="15">
        <v>17</v>
      </c>
      <c r="Y1629" s="31">
        <v>55</v>
      </c>
      <c r="Z1629" s="31"/>
      <c r="AC1629" t="str">
        <f t="shared" si="276"/>
        <v>Saint-Aubert</v>
      </c>
      <c r="AD1629" t="str">
        <f t="shared" si="277"/>
        <v>MÉ</v>
      </c>
      <c r="AE1629" t="str">
        <f t="shared" si="275"/>
        <v>TRUE</v>
      </c>
      <c r="AG1629">
        <f t="shared" si="278"/>
        <v>24</v>
      </c>
      <c r="AH1629">
        <f t="shared" si="279"/>
        <v>17</v>
      </c>
      <c r="AI1629">
        <f t="shared" si="280"/>
        <v>55</v>
      </c>
      <c r="AJ1629" t="str">
        <f t="shared" si="281"/>
        <v>Saint-Aubert</v>
      </c>
      <c r="AK1629">
        <f t="shared" si="282"/>
        <v>24996</v>
      </c>
      <c r="AL1629" t="str">
        <f t="shared" si="283"/>
        <v>2417055</v>
      </c>
      <c r="AN1629">
        <f t="shared" si="284"/>
        <v>12</v>
      </c>
      <c r="AO1629">
        <f t="shared" si="285"/>
        <v>2</v>
      </c>
    </row>
    <row r="1630" spans="1:41" x14ac:dyDescent="0.2">
      <c r="A1630" s="4"/>
      <c r="B1630" s="29"/>
      <c r="C1630" s="29"/>
      <c r="D1630" s="29"/>
      <c r="E1630" s="29"/>
      <c r="F1630" s="29"/>
      <c r="G1630" s="30" t="s">
        <v>1240</v>
      </c>
      <c r="H1630" s="30"/>
      <c r="I1630" s="30"/>
      <c r="J1630" s="30"/>
      <c r="K1630" s="30"/>
      <c r="L1630" s="30"/>
      <c r="M1630" s="30" t="s">
        <v>922</v>
      </c>
      <c r="N1630" s="30"/>
      <c r="O1630" s="30"/>
      <c r="P1630" s="30"/>
      <c r="Q1630" s="30"/>
      <c r="R1630" s="30"/>
      <c r="S1630" s="30"/>
      <c r="T1630" s="30"/>
      <c r="U1630" s="30"/>
      <c r="V1630" s="30"/>
      <c r="W1630" s="6">
        <v>24</v>
      </c>
      <c r="X1630" s="15">
        <v>98</v>
      </c>
      <c r="Y1630" s="31">
        <v>12</v>
      </c>
      <c r="Z1630" s="31"/>
      <c r="AC1630" t="str">
        <f t="shared" si="276"/>
        <v>Saint-Augustin</v>
      </c>
      <c r="AD1630" t="str">
        <f t="shared" si="277"/>
        <v>MÉ</v>
      </c>
      <c r="AE1630" t="str">
        <f t="shared" si="275"/>
        <v>TRUE</v>
      </c>
      <c r="AG1630">
        <f t="shared" si="278"/>
        <v>24</v>
      </c>
      <c r="AH1630">
        <f t="shared" si="279"/>
        <v>98</v>
      </c>
      <c r="AI1630">
        <f t="shared" si="280"/>
        <v>12</v>
      </c>
      <c r="AJ1630" t="str">
        <f t="shared" si="281"/>
        <v>Saint-Augustin</v>
      </c>
      <c r="AK1630">
        <f t="shared" si="282"/>
        <v>24996</v>
      </c>
      <c r="AL1630" t="str">
        <f t="shared" si="283"/>
        <v>2498012</v>
      </c>
      <c r="AN1630">
        <f t="shared" si="284"/>
        <v>14</v>
      </c>
      <c r="AO1630">
        <f t="shared" si="285"/>
        <v>2</v>
      </c>
    </row>
    <row r="1631" spans="1:41" x14ac:dyDescent="0.2">
      <c r="A1631" s="4"/>
      <c r="B1631" s="29"/>
      <c r="C1631" s="29"/>
      <c r="D1631" s="29"/>
      <c r="E1631" s="29"/>
      <c r="F1631" s="29"/>
      <c r="G1631" s="30" t="s">
        <v>1594</v>
      </c>
      <c r="H1631" s="30"/>
      <c r="I1631" s="30"/>
      <c r="J1631" s="30"/>
      <c r="K1631" s="30"/>
      <c r="L1631" s="30"/>
      <c r="M1631" s="30" t="s">
        <v>919</v>
      </c>
      <c r="N1631" s="30"/>
      <c r="O1631" s="30"/>
      <c r="P1631" s="30"/>
      <c r="Q1631" s="30"/>
      <c r="R1631" s="30"/>
      <c r="S1631" s="30"/>
      <c r="T1631" s="30"/>
      <c r="U1631" s="30"/>
      <c r="V1631" s="30"/>
      <c r="W1631" s="6">
        <v>24</v>
      </c>
      <c r="X1631" s="15">
        <v>52</v>
      </c>
      <c r="Y1631" s="31">
        <v>55</v>
      </c>
      <c r="Z1631" s="31"/>
      <c r="AC1631" t="str">
        <f t="shared" si="276"/>
        <v>Saint-Barthélemy</v>
      </c>
      <c r="AD1631" t="str">
        <f t="shared" si="277"/>
        <v>PE</v>
      </c>
      <c r="AE1631" t="str">
        <f t="shared" si="275"/>
        <v>TRUE</v>
      </c>
      <c r="AG1631">
        <f t="shared" si="278"/>
        <v>24</v>
      </c>
      <c r="AH1631">
        <f t="shared" si="279"/>
        <v>52</v>
      </c>
      <c r="AI1631">
        <f t="shared" si="280"/>
        <v>55</v>
      </c>
      <c r="AJ1631" t="str">
        <f t="shared" si="281"/>
        <v>Saint-Barthélemy</v>
      </c>
      <c r="AK1631">
        <f t="shared" si="282"/>
        <v>24996</v>
      </c>
      <c r="AL1631" t="str">
        <f t="shared" si="283"/>
        <v>2452055</v>
      </c>
      <c r="AN1631">
        <f t="shared" si="284"/>
        <v>16</v>
      </c>
      <c r="AO1631">
        <f t="shared" si="285"/>
        <v>2</v>
      </c>
    </row>
    <row r="1632" spans="1:41" x14ac:dyDescent="0.2">
      <c r="A1632" s="4"/>
      <c r="B1632" s="29"/>
      <c r="C1632" s="29"/>
      <c r="D1632" s="29"/>
      <c r="E1632" s="29"/>
      <c r="F1632" s="29"/>
      <c r="G1632" s="30" t="s">
        <v>684</v>
      </c>
      <c r="H1632" s="30"/>
      <c r="I1632" s="30"/>
      <c r="J1632" s="30"/>
      <c r="K1632" s="30"/>
      <c r="L1632" s="30"/>
      <c r="M1632" s="51" t="s">
        <v>887</v>
      </c>
      <c r="N1632" s="51"/>
      <c r="O1632" s="51"/>
      <c r="P1632" s="51"/>
      <c r="Q1632" s="51"/>
      <c r="R1632" s="51"/>
      <c r="S1632" s="51"/>
      <c r="T1632" s="51"/>
      <c r="U1632" s="51"/>
      <c r="V1632" s="51"/>
      <c r="W1632" s="6">
        <v>24</v>
      </c>
      <c r="X1632" s="15">
        <v>34</v>
      </c>
      <c r="Y1632" s="31">
        <v>38</v>
      </c>
      <c r="Z1632" s="31"/>
      <c r="AC1632" t="str">
        <f t="shared" si="276"/>
        <v>Saint-Basile</v>
      </c>
      <c r="AD1632" t="str">
        <f t="shared" si="277"/>
        <v>V</v>
      </c>
      <c r="AE1632" t="str">
        <f t="shared" si="275"/>
        <v>TRUE</v>
      </c>
      <c r="AG1632">
        <f t="shared" si="278"/>
        <v>24</v>
      </c>
      <c r="AH1632">
        <f t="shared" si="279"/>
        <v>34</v>
      </c>
      <c r="AI1632">
        <f t="shared" si="280"/>
        <v>38</v>
      </c>
      <c r="AJ1632" t="str">
        <f t="shared" si="281"/>
        <v>Saint-Basile</v>
      </c>
      <c r="AK1632">
        <f t="shared" si="282"/>
        <v>24996</v>
      </c>
      <c r="AL1632" t="str">
        <f t="shared" si="283"/>
        <v>2434038</v>
      </c>
      <c r="AN1632">
        <f t="shared" si="284"/>
        <v>12</v>
      </c>
      <c r="AO1632">
        <f t="shared" si="285"/>
        <v>1</v>
      </c>
    </row>
    <row r="1633" spans="1:41" x14ac:dyDescent="0.2">
      <c r="A1633" s="4"/>
      <c r="B1633" s="29"/>
      <c r="C1633" s="29"/>
      <c r="D1633" s="29"/>
      <c r="E1633" s="29"/>
      <c r="F1633" s="29"/>
      <c r="G1633" s="30" t="s">
        <v>1595</v>
      </c>
      <c r="H1633" s="30"/>
      <c r="I1633" s="30"/>
      <c r="J1633" s="30"/>
      <c r="K1633" s="30"/>
      <c r="L1633" s="30"/>
      <c r="M1633" s="30" t="s">
        <v>922</v>
      </c>
      <c r="N1633" s="30"/>
      <c r="O1633" s="30"/>
      <c r="P1633" s="30"/>
      <c r="Q1633" s="30"/>
      <c r="R1633" s="30"/>
      <c r="S1633" s="30"/>
      <c r="T1633" s="30"/>
      <c r="U1633" s="30"/>
      <c r="V1633" s="30"/>
      <c r="W1633" s="6">
        <v>24</v>
      </c>
      <c r="X1633" s="15">
        <v>28</v>
      </c>
      <c r="Y1633" s="31">
        <v>25</v>
      </c>
      <c r="Z1633" s="31"/>
      <c r="AC1633" t="str">
        <f t="shared" si="276"/>
        <v>Saint-Benjamin</v>
      </c>
      <c r="AD1633" t="str">
        <f t="shared" si="277"/>
        <v>MÉ</v>
      </c>
      <c r="AE1633" t="str">
        <f t="shared" si="275"/>
        <v>TRUE</v>
      </c>
      <c r="AG1633">
        <f t="shared" si="278"/>
        <v>24</v>
      </c>
      <c r="AH1633">
        <f t="shared" si="279"/>
        <v>28</v>
      </c>
      <c r="AI1633">
        <f t="shared" si="280"/>
        <v>25</v>
      </c>
      <c r="AJ1633" t="str">
        <f t="shared" si="281"/>
        <v>Saint-Benjamin</v>
      </c>
      <c r="AK1633">
        <f t="shared" si="282"/>
        <v>24996</v>
      </c>
      <c r="AL1633" t="str">
        <f t="shared" si="283"/>
        <v>2428025</v>
      </c>
      <c r="AN1633">
        <f t="shared" si="284"/>
        <v>14</v>
      </c>
      <c r="AO1633">
        <f t="shared" si="285"/>
        <v>2</v>
      </c>
    </row>
    <row r="1634" spans="1:41" x14ac:dyDescent="0.2">
      <c r="A1634" s="11" t="s">
        <v>0</v>
      </c>
      <c r="B1634" s="33" t="s">
        <v>1</v>
      </c>
      <c r="C1634" s="33"/>
      <c r="D1634" s="33"/>
      <c r="E1634" s="33"/>
      <c r="F1634" s="33"/>
      <c r="G1634" s="33" t="s">
        <v>2</v>
      </c>
      <c r="H1634" s="33"/>
      <c r="I1634" s="33"/>
      <c r="J1634" s="33"/>
      <c r="K1634" s="33"/>
      <c r="L1634" s="33"/>
      <c r="M1634" s="33" t="s">
        <v>3</v>
      </c>
      <c r="N1634" s="33"/>
      <c r="O1634" s="33"/>
      <c r="P1634" s="33"/>
      <c r="Q1634" s="33"/>
      <c r="R1634" s="33"/>
      <c r="S1634" s="33"/>
      <c r="T1634" s="33"/>
      <c r="U1634" s="33"/>
      <c r="V1634" s="33"/>
      <c r="W1634" s="11" t="s">
        <v>4</v>
      </c>
      <c r="X1634" s="12" t="s">
        <v>5</v>
      </c>
      <c r="Y1634" s="33" t="s">
        <v>6</v>
      </c>
      <c r="Z1634" s="33"/>
      <c r="AC1634" t="str">
        <f t="shared" si="276"/>
        <v>CSD component name</v>
      </c>
      <c r="AD1634" t="str">
        <f t="shared" si="277"/>
        <v>CSD TYPE</v>
      </c>
      <c r="AE1634" t="str">
        <f t="shared" si="275"/>
        <v>FALSE</v>
      </c>
      <c r="AG1634" t="str">
        <f t="shared" si="278"/>
        <v/>
      </c>
      <c r="AH1634" t="str">
        <f t="shared" si="279"/>
        <v/>
      </c>
      <c r="AI1634" t="str">
        <f t="shared" si="280"/>
        <v/>
      </c>
      <c r="AJ1634" t="str">
        <f t="shared" si="281"/>
        <v/>
      </c>
      <c r="AK1634">
        <f t="shared" si="282"/>
        <v>24996</v>
      </c>
      <c r="AL1634" t="str">
        <f t="shared" si="283"/>
        <v/>
      </c>
      <c r="AN1634">
        <f t="shared" si="284"/>
        <v>18</v>
      </c>
      <c r="AO1634" t="str">
        <f t="shared" si="285"/>
        <v/>
      </c>
    </row>
    <row r="1635" spans="1:41" x14ac:dyDescent="0.2">
      <c r="A1635" s="3" t="s">
        <v>943</v>
      </c>
      <c r="B1635" s="43"/>
      <c r="C1635" s="43"/>
      <c r="D1635" s="43"/>
      <c r="E1635" s="43"/>
      <c r="F1635" s="43"/>
      <c r="G1635" s="52" t="s">
        <v>1596</v>
      </c>
      <c r="H1635" s="52"/>
      <c r="I1635" s="52"/>
      <c r="J1635" s="52"/>
      <c r="K1635" s="52"/>
      <c r="L1635" s="52"/>
      <c r="M1635" s="52" t="s">
        <v>922</v>
      </c>
      <c r="N1635" s="52"/>
      <c r="O1635" s="52"/>
      <c r="P1635" s="52"/>
      <c r="Q1635" s="52"/>
      <c r="R1635" s="52"/>
      <c r="S1635" s="52"/>
      <c r="T1635" s="52"/>
      <c r="U1635" s="52"/>
      <c r="V1635" s="52"/>
      <c r="W1635" s="13">
        <v>24</v>
      </c>
      <c r="X1635" s="21">
        <v>26</v>
      </c>
      <c r="Y1635" s="55">
        <v>55</v>
      </c>
      <c r="Z1635" s="55"/>
      <c r="AC1635" t="str">
        <f t="shared" si="276"/>
        <v>Saint-Bernard</v>
      </c>
      <c r="AD1635" t="str">
        <f t="shared" si="277"/>
        <v>MÉ</v>
      </c>
      <c r="AE1635" t="str">
        <f t="shared" si="275"/>
        <v>TRUE</v>
      </c>
      <c r="AG1635">
        <f t="shared" si="278"/>
        <v>24</v>
      </c>
      <c r="AH1635">
        <f t="shared" si="279"/>
        <v>26</v>
      </c>
      <c r="AI1635">
        <f t="shared" si="280"/>
        <v>55</v>
      </c>
      <c r="AJ1635" t="str">
        <f t="shared" si="281"/>
        <v>Saint-Bernard</v>
      </c>
      <c r="AK1635">
        <f t="shared" si="282"/>
        <v>24996</v>
      </c>
      <c r="AL1635" t="str">
        <f t="shared" si="283"/>
        <v>2426055</v>
      </c>
      <c r="AN1635">
        <f t="shared" si="284"/>
        <v>13</v>
      </c>
      <c r="AO1635">
        <f t="shared" si="285"/>
        <v>2</v>
      </c>
    </row>
    <row r="1636" spans="1:41" x14ac:dyDescent="0.2">
      <c r="A1636" s="4"/>
      <c r="B1636" s="29"/>
      <c r="C1636" s="29"/>
      <c r="D1636" s="29"/>
      <c r="E1636" s="29"/>
      <c r="F1636" s="29"/>
      <c r="G1636" s="30" t="s">
        <v>1597</v>
      </c>
      <c r="H1636" s="30"/>
      <c r="I1636" s="30"/>
      <c r="J1636" s="30"/>
      <c r="K1636" s="30"/>
      <c r="L1636" s="30"/>
      <c r="M1636" s="30" t="s">
        <v>919</v>
      </c>
      <c r="N1636" s="30"/>
      <c r="O1636" s="30"/>
      <c r="P1636" s="30"/>
      <c r="Q1636" s="30"/>
      <c r="R1636" s="30"/>
      <c r="S1636" s="30"/>
      <c r="T1636" s="30"/>
      <c r="U1636" s="30"/>
      <c r="V1636" s="30"/>
      <c r="W1636" s="6">
        <v>24</v>
      </c>
      <c r="X1636" s="15">
        <v>68</v>
      </c>
      <c r="Y1636" s="31">
        <v>5</v>
      </c>
      <c r="Z1636" s="31"/>
      <c r="AC1636" t="str">
        <f t="shared" si="276"/>
        <v>Saint-Bernard-de-Lacolle</v>
      </c>
      <c r="AD1636" t="str">
        <f t="shared" si="277"/>
        <v>PE</v>
      </c>
      <c r="AE1636" t="str">
        <f t="shared" si="275"/>
        <v>TRUE</v>
      </c>
      <c r="AG1636">
        <f t="shared" si="278"/>
        <v>24</v>
      </c>
      <c r="AH1636">
        <f t="shared" si="279"/>
        <v>68</v>
      </c>
      <c r="AI1636">
        <f t="shared" si="280"/>
        <v>5</v>
      </c>
      <c r="AJ1636" t="str">
        <f t="shared" si="281"/>
        <v>Saint-Bernard-de-Lacolle</v>
      </c>
      <c r="AK1636">
        <f t="shared" si="282"/>
        <v>24996</v>
      </c>
      <c r="AL1636" t="str">
        <f t="shared" si="283"/>
        <v>2468005</v>
      </c>
      <c r="AN1636">
        <f t="shared" si="284"/>
        <v>24</v>
      </c>
      <c r="AO1636">
        <f t="shared" si="285"/>
        <v>2</v>
      </c>
    </row>
    <row r="1637" spans="1:41" x14ac:dyDescent="0.2">
      <c r="A1637" s="4"/>
      <c r="B1637" s="29"/>
      <c r="C1637" s="29"/>
      <c r="D1637" s="29"/>
      <c r="E1637" s="29"/>
      <c r="F1637" s="29"/>
      <c r="G1637" s="30" t="s">
        <v>1598</v>
      </c>
      <c r="H1637" s="30"/>
      <c r="I1637" s="30"/>
      <c r="J1637" s="30"/>
      <c r="K1637" s="30"/>
      <c r="L1637" s="30"/>
      <c r="M1637" s="30" t="s">
        <v>922</v>
      </c>
      <c r="N1637" s="30"/>
      <c r="O1637" s="30"/>
      <c r="P1637" s="30"/>
      <c r="Q1637" s="30"/>
      <c r="R1637" s="30"/>
      <c r="S1637" s="30"/>
      <c r="T1637" s="30"/>
      <c r="U1637" s="30"/>
      <c r="V1637" s="30"/>
      <c r="W1637" s="6">
        <v>24</v>
      </c>
      <c r="X1637" s="15">
        <v>14</v>
      </c>
      <c r="Y1637" s="31">
        <v>10</v>
      </c>
      <c r="Z1637" s="31"/>
      <c r="AC1637" t="str">
        <f t="shared" si="276"/>
        <v>Saint-Bruno-de-Kamouraska</v>
      </c>
      <c r="AD1637" t="str">
        <f t="shared" si="277"/>
        <v>MÉ</v>
      </c>
      <c r="AE1637" t="str">
        <f t="shared" si="275"/>
        <v>TRUE</v>
      </c>
      <c r="AG1637">
        <f t="shared" si="278"/>
        <v>24</v>
      </c>
      <c r="AH1637">
        <f t="shared" si="279"/>
        <v>14</v>
      </c>
      <c r="AI1637">
        <f t="shared" si="280"/>
        <v>10</v>
      </c>
      <c r="AJ1637" t="str">
        <f t="shared" si="281"/>
        <v>Saint-Bruno-de-Kamouraska</v>
      </c>
      <c r="AK1637">
        <f t="shared" si="282"/>
        <v>24996</v>
      </c>
      <c r="AL1637" t="str">
        <f t="shared" si="283"/>
        <v>2414010</v>
      </c>
      <c r="AN1637">
        <f t="shared" si="284"/>
        <v>25</v>
      </c>
      <c r="AO1637">
        <f t="shared" si="285"/>
        <v>2</v>
      </c>
    </row>
    <row r="1638" spans="1:41" x14ac:dyDescent="0.2">
      <c r="A1638" s="4"/>
      <c r="B1638" s="29"/>
      <c r="C1638" s="29"/>
      <c r="D1638" s="29"/>
      <c r="E1638" s="29"/>
      <c r="F1638" s="29"/>
      <c r="G1638" s="30" t="s">
        <v>1599</v>
      </c>
      <c r="H1638" s="30"/>
      <c r="I1638" s="30"/>
      <c r="J1638" s="30"/>
      <c r="K1638" s="30"/>
      <c r="L1638" s="30"/>
      <c r="M1638" s="30" t="s">
        <v>908</v>
      </c>
      <c r="N1638" s="30"/>
      <c r="O1638" s="30"/>
      <c r="P1638" s="30"/>
      <c r="Q1638" s="30"/>
      <c r="R1638" s="30"/>
      <c r="S1638" s="30"/>
      <c r="T1638" s="30"/>
      <c r="U1638" s="30"/>
      <c r="V1638" s="30"/>
      <c r="W1638" s="6">
        <v>24</v>
      </c>
      <c r="X1638" s="15">
        <v>40</v>
      </c>
      <c r="Y1638" s="31">
        <v>25</v>
      </c>
      <c r="Z1638" s="31"/>
      <c r="AC1638" t="str">
        <f t="shared" si="276"/>
        <v>Saint-Camille</v>
      </c>
      <c r="AD1638" t="str">
        <f t="shared" si="277"/>
        <v>CT</v>
      </c>
      <c r="AE1638" t="str">
        <f t="shared" si="275"/>
        <v>TRUE</v>
      </c>
      <c r="AG1638">
        <f t="shared" si="278"/>
        <v>24</v>
      </c>
      <c r="AH1638">
        <f t="shared" si="279"/>
        <v>40</v>
      </c>
      <c r="AI1638">
        <f t="shared" si="280"/>
        <v>25</v>
      </c>
      <c r="AJ1638" t="str">
        <f t="shared" si="281"/>
        <v>Saint-Camille</v>
      </c>
      <c r="AK1638">
        <f t="shared" si="282"/>
        <v>24996</v>
      </c>
      <c r="AL1638" t="str">
        <f t="shared" si="283"/>
        <v>2440025</v>
      </c>
      <c r="AN1638">
        <f t="shared" si="284"/>
        <v>13</v>
      </c>
      <c r="AO1638">
        <f t="shared" si="285"/>
        <v>2</v>
      </c>
    </row>
    <row r="1639" spans="1:41" x14ac:dyDescent="0.2">
      <c r="A1639" s="4"/>
      <c r="B1639" s="29"/>
      <c r="C1639" s="29"/>
      <c r="D1639" s="29"/>
      <c r="E1639" s="29"/>
      <c r="F1639" s="29"/>
      <c r="G1639" s="30" t="s">
        <v>1600</v>
      </c>
      <c r="H1639" s="30"/>
      <c r="I1639" s="30"/>
      <c r="J1639" s="30"/>
      <c r="K1639" s="30"/>
      <c r="L1639" s="30"/>
      <c r="M1639" s="30" t="s">
        <v>919</v>
      </c>
      <c r="N1639" s="30"/>
      <c r="O1639" s="30"/>
      <c r="P1639" s="30"/>
      <c r="Q1639" s="30"/>
      <c r="R1639" s="30"/>
      <c r="S1639" s="30"/>
      <c r="T1639" s="30"/>
      <c r="U1639" s="30"/>
      <c r="V1639" s="30"/>
      <c r="W1639" s="6">
        <v>24</v>
      </c>
      <c r="X1639" s="15">
        <v>28</v>
      </c>
      <c r="Y1639" s="31">
        <v>70</v>
      </c>
      <c r="Z1639" s="31"/>
      <c r="AC1639" t="str">
        <f t="shared" si="276"/>
        <v>Saint-Camille-de-Lellis</v>
      </c>
      <c r="AD1639" t="str">
        <f t="shared" si="277"/>
        <v>PE</v>
      </c>
      <c r="AE1639" t="str">
        <f t="shared" si="275"/>
        <v>TRUE</v>
      </c>
      <c r="AG1639">
        <f t="shared" si="278"/>
        <v>24</v>
      </c>
      <c r="AH1639">
        <f t="shared" si="279"/>
        <v>28</v>
      </c>
      <c r="AI1639">
        <f t="shared" si="280"/>
        <v>70</v>
      </c>
      <c r="AJ1639" t="str">
        <f t="shared" si="281"/>
        <v>Saint-Camille-de-Lellis</v>
      </c>
      <c r="AK1639">
        <f t="shared" si="282"/>
        <v>24996</v>
      </c>
      <c r="AL1639" t="str">
        <f t="shared" si="283"/>
        <v>2428070</v>
      </c>
      <c r="AN1639">
        <f t="shared" si="284"/>
        <v>23</v>
      </c>
      <c r="AO1639">
        <f t="shared" si="285"/>
        <v>2</v>
      </c>
    </row>
    <row r="1640" spans="1:41" x14ac:dyDescent="0.2">
      <c r="A1640" s="4"/>
      <c r="B1640" s="29"/>
      <c r="C1640" s="29"/>
      <c r="D1640" s="29"/>
      <c r="E1640" s="29"/>
      <c r="F1640" s="29"/>
      <c r="G1640" s="30" t="s">
        <v>1601</v>
      </c>
      <c r="H1640" s="30"/>
      <c r="I1640" s="30"/>
      <c r="J1640" s="30"/>
      <c r="K1640" s="30"/>
      <c r="L1640" s="30"/>
      <c r="M1640" s="30" t="s">
        <v>922</v>
      </c>
      <c r="N1640" s="30"/>
      <c r="O1640" s="30"/>
      <c r="P1640" s="30"/>
      <c r="Q1640" s="30"/>
      <c r="R1640" s="30"/>
      <c r="S1640" s="30"/>
      <c r="T1640" s="30"/>
      <c r="U1640" s="30"/>
      <c r="V1640" s="30"/>
      <c r="W1640" s="6">
        <v>24</v>
      </c>
      <c r="X1640" s="15">
        <v>34</v>
      </c>
      <c r="Y1640" s="31">
        <v>78</v>
      </c>
      <c r="Z1640" s="31"/>
      <c r="AC1640" t="str">
        <f t="shared" si="276"/>
        <v>Saint-Casimir</v>
      </c>
      <c r="AD1640" t="str">
        <f t="shared" si="277"/>
        <v>MÉ</v>
      </c>
      <c r="AE1640" t="str">
        <f t="shared" si="275"/>
        <v>TRUE</v>
      </c>
      <c r="AG1640">
        <f t="shared" si="278"/>
        <v>24</v>
      </c>
      <c r="AH1640">
        <f t="shared" si="279"/>
        <v>34</v>
      </c>
      <c r="AI1640">
        <f t="shared" si="280"/>
        <v>78</v>
      </c>
      <c r="AJ1640" t="str">
        <f t="shared" si="281"/>
        <v>Saint-Casimir</v>
      </c>
      <c r="AK1640">
        <f t="shared" si="282"/>
        <v>24996</v>
      </c>
      <c r="AL1640" t="str">
        <f t="shared" si="283"/>
        <v>2434078</v>
      </c>
      <c r="AN1640">
        <f t="shared" si="284"/>
        <v>13</v>
      </c>
      <c r="AO1640">
        <f t="shared" si="285"/>
        <v>2</v>
      </c>
    </row>
    <row r="1641" spans="1:41" x14ac:dyDescent="0.2">
      <c r="A1641" s="4"/>
      <c r="B1641" s="29"/>
      <c r="C1641" s="29"/>
      <c r="D1641" s="29"/>
      <c r="E1641" s="29"/>
      <c r="F1641" s="29"/>
      <c r="G1641" s="30" t="s">
        <v>1602</v>
      </c>
      <c r="H1641" s="30"/>
      <c r="I1641" s="30"/>
      <c r="J1641" s="30"/>
      <c r="K1641" s="30"/>
      <c r="L1641" s="30"/>
      <c r="M1641" s="30" t="s">
        <v>922</v>
      </c>
      <c r="N1641" s="30"/>
      <c r="O1641" s="30"/>
      <c r="P1641" s="30"/>
      <c r="Q1641" s="30"/>
      <c r="R1641" s="30"/>
      <c r="S1641" s="30"/>
      <c r="T1641" s="30"/>
      <c r="U1641" s="30"/>
      <c r="V1641" s="30"/>
      <c r="W1641" s="6">
        <v>24</v>
      </c>
      <c r="X1641" s="15">
        <v>50</v>
      </c>
      <c r="Y1641" s="31">
        <v>35</v>
      </c>
      <c r="Z1641" s="31"/>
      <c r="AC1641" t="str">
        <f t="shared" si="276"/>
        <v>Saint-Célestin</v>
      </c>
      <c r="AD1641" t="str">
        <f t="shared" si="277"/>
        <v>MÉ</v>
      </c>
      <c r="AE1641" t="str">
        <f t="shared" si="275"/>
        <v>TRUE</v>
      </c>
      <c r="AG1641">
        <f t="shared" si="278"/>
        <v>24</v>
      </c>
      <c r="AH1641">
        <f t="shared" si="279"/>
        <v>50</v>
      </c>
      <c r="AI1641">
        <f t="shared" si="280"/>
        <v>35</v>
      </c>
      <c r="AJ1641" t="str">
        <f t="shared" si="281"/>
        <v>Saint-Célestin</v>
      </c>
      <c r="AK1641">
        <f t="shared" si="282"/>
        <v>24996</v>
      </c>
      <c r="AL1641" t="str">
        <f t="shared" si="283"/>
        <v>2450035</v>
      </c>
      <c r="AN1641">
        <f t="shared" si="284"/>
        <v>14</v>
      </c>
      <c r="AO1641">
        <f t="shared" si="285"/>
        <v>2</v>
      </c>
    </row>
    <row r="1642" spans="1:41" x14ac:dyDescent="0.2">
      <c r="A1642" s="4"/>
      <c r="B1642" s="29"/>
      <c r="C1642" s="29"/>
      <c r="D1642" s="29"/>
      <c r="E1642" s="29"/>
      <c r="F1642" s="29"/>
      <c r="G1642" s="30" t="s">
        <v>1602</v>
      </c>
      <c r="H1642" s="30"/>
      <c r="I1642" s="30"/>
      <c r="J1642" s="30"/>
      <c r="K1642" s="30"/>
      <c r="L1642" s="30"/>
      <c r="M1642" s="30" t="s">
        <v>643</v>
      </c>
      <c r="N1642" s="30"/>
      <c r="O1642" s="30"/>
      <c r="P1642" s="30"/>
      <c r="Q1642" s="30"/>
      <c r="R1642" s="30"/>
      <c r="S1642" s="30"/>
      <c r="T1642" s="30"/>
      <c r="U1642" s="30"/>
      <c r="V1642" s="30"/>
      <c r="W1642" s="6">
        <v>24</v>
      </c>
      <c r="X1642" s="15">
        <v>50</v>
      </c>
      <c r="Y1642" s="31">
        <v>30</v>
      </c>
      <c r="Z1642" s="31"/>
      <c r="AC1642" t="str">
        <f t="shared" si="276"/>
        <v>Saint-Célestin</v>
      </c>
      <c r="AD1642" t="str">
        <f t="shared" si="277"/>
        <v>VL</v>
      </c>
      <c r="AE1642" t="str">
        <f t="shared" si="275"/>
        <v>TRUE</v>
      </c>
      <c r="AG1642">
        <f t="shared" si="278"/>
        <v>24</v>
      </c>
      <c r="AH1642">
        <f t="shared" si="279"/>
        <v>50</v>
      </c>
      <c r="AI1642">
        <f t="shared" si="280"/>
        <v>30</v>
      </c>
      <c r="AJ1642" t="str">
        <f t="shared" si="281"/>
        <v>Saint-Célestin</v>
      </c>
      <c r="AK1642">
        <f t="shared" si="282"/>
        <v>24996</v>
      </c>
      <c r="AL1642" t="str">
        <f t="shared" si="283"/>
        <v>2450030</v>
      </c>
      <c r="AN1642">
        <f t="shared" si="284"/>
        <v>14</v>
      </c>
      <c r="AO1642">
        <f t="shared" si="285"/>
        <v>2</v>
      </c>
    </row>
    <row r="1643" spans="1:41" x14ac:dyDescent="0.2">
      <c r="A1643" s="4"/>
      <c r="B1643" s="29"/>
      <c r="C1643" s="29"/>
      <c r="D1643" s="29"/>
      <c r="E1643" s="29"/>
      <c r="F1643" s="29"/>
      <c r="G1643" s="30" t="s">
        <v>1603</v>
      </c>
      <c r="H1643" s="30"/>
      <c r="I1643" s="30"/>
      <c r="J1643" s="30"/>
      <c r="K1643" s="30"/>
      <c r="L1643" s="30"/>
      <c r="M1643" s="51" t="s">
        <v>887</v>
      </c>
      <c r="N1643" s="51"/>
      <c r="O1643" s="51"/>
      <c r="P1643" s="51"/>
      <c r="Q1643" s="51"/>
      <c r="R1643" s="51"/>
      <c r="S1643" s="51"/>
      <c r="T1643" s="51"/>
      <c r="U1643" s="51"/>
      <c r="V1643" s="51"/>
      <c r="W1643" s="6">
        <v>24</v>
      </c>
      <c r="X1643" s="15">
        <v>55</v>
      </c>
      <c r="Y1643" s="31">
        <v>23</v>
      </c>
      <c r="Z1643" s="31"/>
      <c r="AC1643" t="str">
        <f t="shared" si="276"/>
        <v>Saint-Césaire</v>
      </c>
      <c r="AD1643" t="str">
        <f t="shared" si="277"/>
        <v>V</v>
      </c>
      <c r="AE1643" t="str">
        <f t="shared" si="275"/>
        <v>TRUE</v>
      </c>
      <c r="AG1643">
        <f t="shared" si="278"/>
        <v>24</v>
      </c>
      <c r="AH1643">
        <f t="shared" si="279"/>
        <v>55</v>
      </c>
      <c r="AI1643">
        <f t="shared" si="280"/>
        <v>23</v>
      </c>
      <c r="AJ1643" t="str">
        <f t="shared" si="281"/>
        <v>Saint-Césaire</v>
      </c>
      <c r="AK1643">
        <f t="shared" si="282"/>
        <v>24996</v>
      </c>
      <c r="AL1643" t="str">
        <f t="shared" si="283"/>
        <v>2455023</v>
      </c>
      <c r="AN1643">
        <f t="shared" si="284"/>
        <v>13</v>
      </c>
      <c r="AO1643">
        <f t="shared" si="285"/>
        <v>1</v>
      </c>
    </row>
    <row r="1644" spans="1:41" x14ac:dyDescent="0.2">
      <c r="A1644" s="4"/>
      <c r="B1644" s="29"/>
      <c r="C1644" s="29"/>
      <c r="D1644" s="29"/>
      <c r="E1644" s="29"/>
      <c r="F1644" s="29"/>
      <c r="G1644" s="30" t="s">
        <v>1604</v>
      </c>
      <c r="H1644" s="30"/>
      <c r="I1644" s="30"/>
      <c r="J1644" s="30"/>
      <c r="K1644" s="30"/>
      <c r="L1644" s="30"/>
      <c r="M1644" s="30" t="s">
        <v>922</v>
      </c>
      <c r="N1644" s="30"/>
      <c r="O1644" s="30"/>
      <c r="P1644" s="30"/>
      <c r="Q1644" s="30"/>
      <c r="R1644" s="30"/>
      <c r="S1644" s="30"/>
      <c r="T1644" s="30"/>
      <c r="U1644" s="30"/>
      <c r="V1644" s="30"/>
      <c r="W1644" s="6">
        <v>24</v>
      </c>
      <c r="X1644" s="15">
        <v>19</v>
      </c>
      <c r="Y1644" s="31">
        <v>97</v>
      </c>
      <c r="Z1644" s="31"/>
      <c r="AC1644" t="str">
        <f t="shared" si="276"/>
        <v>Saint-Charles-de-Bellechasse</v>
      </c>
      <c r="AD1644" t="str">
        <f t="shared" si="277"/>
        <v>MÉ</v>
      </c>
      <c r="AE1644" t="str">
        <f t="shared" si="275"/>
        <v>TRUE</v>
      </c>
      <c r="AG1644">
        <f t="shared" si="278"/>
        <v>24</v>
      </c>
      <c r="AH1644">
        <f t="shared" si="279"/>
        <v>19</v>
      </c>
      <c r="AI1644">
        <f t="shared" si="280"/>
        <v>97</v>
      </c>
      <c r="AJ1644" t="str">
        <f t="shared" si="281"/>
        <v>Saint-Charles-de-Bellechasse</v>
      </c>
      <c r="AK1644">
        <f t="shared" si="282"/>
        <v>24996</v>
      </c>
      <c r="AL1644" t="str">
        <f t="shared" si="283"/>
        <v>2419097</v>
      </c>
      <c r="AN1644">
        <f t="shared" si="284"/>
        <v>28</v>
      </c>
      <c r="AO1644">
        <f t="shared" si="285"/>
        <v>2</v>
      </c>
    </row>
    <row r="1645" spans="1:41" x14ac:dyDescent="0.2">
      <c r="A1645" s="4"/>
      <c r="B1645" s="29"/>
      <c r="C1645" s="29"/>
      <c r="D1645" s="29"/>
      <c r="E1645" s="29"/>
      <c r="F1645" s="29"/>
      <c r="G1645" s="30" t="s">
        <v>1605</v>
      </c>
      <c r="H1645" s="30"/>
      <c r="I1645" s="30"/>
      <c r="J1645" s="30"/>
      <c r="K1645" s="30"/>
      <c r="L1645" s="30"/>
      <c r="M1645" s="30" t="s">
        <v>919</v>
      </c>
      <c r="N1645" s="30"/>
      <c r="O1645" s="30"/>
      <c r="P1645" s="30"/>
      <c r="Q1645" s="30"/>
      <c r="R1645" s="30"/>
      <c r="S1645" s="30"/>
      <c r="T1645" s="30"/>
      <c r="U1645" s="30"/>
      <c r="V1645" s="30"/>
      <c r="W1645" s="6">
        <v>24</v>
      </c>
      <c r="X1645" s="7">
        <v>9</v>
      </c>
      <c r="Y1645" s="31">
        <v>10</v>
      </c>
      <c r="Z1645" s="31"/>
      <c r="AC1645" t="str">
        <f t="shared" si="276"/>
        <v>Saint-Charles-Garnier</v>
      </c>
      <c r="AD1645" t="str">
        <f t="shared" si="277"/>
        <v>PE</v>
      </c>
      <c r="AE1645" t="str">
        <f t="shared" si="275"/>
        <v>TRUE</v>
      </c>
      <c r="AG1645">
        <f t="shared" si="278"/>
        <v>24</v>
      </c>
      <c r="AH1645">
        <f t="shared" si="279"/>
        <v>9</v>
      </c>
      <c r="AI1645">
        <f t="shared" si="280"/>
        <v>10</v>
      </c>
      <c r="AJ1645" t="str">
        <f t="shared" si="281"/>
        <v>Saint-Charles-Garnier</v>
      </c>
      <c r="AK1645">
        <f t="shared" si="282"/>
        <v>24996</v>
      </c>
      <c r="AL1645" t="str">
        <f t="shared" si="283"/>
        <v>2409010</v>
      </c>
      <c r="AN1645">
        <f t="shared" si="284"/>
        <v>21</v>
      </c>
      <c r="AO1645">
        <f t="shared" si="285"/>
        <v>2</v>
      </c>
    </row>
    <row r="1646" spans="1:41" x14ac:dyDescent="0.2">
      <c r="A1646" s="4"/>
      <c r="B1646" s="29"/>
      <c r="C1646" s="29"/>
      <c r="D1646" s="29"/>
      <c r="E1646" s="29"/>
      <c r="F1646" s="29"/>
      <c r="G1646" s="30" t="s">
        <v>1606</v>
      </c>
      <c r="H1646" s="30"/>
      <c r="I1646" s="30"/>
      <c r="J1646" s="30"/>
      <c r="K1646" s="30"/>
      <c r="L1646" s="30"/>
      <c r="M1646" s="30" t="s">
        <v>922</v>
      </c>
      <c r="N1646" s="30"/>
      <c r="O1646" s="30"/>
      <c r="P1646" s="30"/>
      <c r="Q1646" s="30"/>
      <c r="R1646" s="30"/>
      <c r="S1646" s="30"/>
      <c r="T1646" s="30"/>
      <c r="U1646" s="30"/>
      <c r="V1646" s="30"/>
      <c r="W1646" s="6">
        <v>24</v>
      </c>
      <c r="X1646" s="15">
        <v>69</v>
      </c>
      <c r="Y1646" s="31">
        <v>17</v>
      </c>
      <c r="Z1646" s="31"/>
      <c r="AC1646" t="str">
        <f t="shared" si="276"/>
        <v>Saint-Chrysostome</v>
      </c>
      <c r="AD1646" t="str">
        <f t="shared" si="277"/>
        <v>MÉ</v>
      </c>
      <c r="AE1646" t="str">
        <f t="shared" si="275"/>
        <v>TRUE</v>
      </c>
      <c r="AG1646">
        <f t="shared" si="278"/>
        <v>24</v>
      </c>
      <c r="AH1646">
        <f t="shared" si="279"/>
        <v>69</v>
      </c>
      <c r="AI1646">
        <f t="shared" si="280"/>
        <v>17</v>
      </c>
      <c r="AJ1646" t="str">
        <f t="shared" si="281"/>
        <v>Saint-Chrysostome</v>
      </c>
      <c r="AK1646">
        <f t="shared" si="282"/>
        <v>24996</v>
      </c>
      <c r="AL1646" t="str">
        <f t="shared" si="283"/>
        <v>2469017</v>
      </c>
      <c r="AN1646">
        <f t="shared" si="284"/>
        <v>17</v>
      </c>
      <c r="AO1646">
        <f t="shared" si="285"/>
        <v>2</v>
      </c>
    </row>
    <row r="1647" spans="1:41" x14ac:dyDescent="0.2">
      <c r="A1647" s="4"/>
      <c r="B1647" s="29"/>
      <c r="C1647" s="29"/>
      <c r="D1647" s="29"/>
      <c r="E1647" s="29"/>
      <c r="F1647" s="29"/>
      <c r="G1647" s="30" t="s">
        <v>1607</v>
      </c>
      <c r="H1647" s="30"/>
      <c r="I1647" s="30"/>
      <c r="J1647" s="30"/>
      <c r="K1647" s="30"/>
      <c r="L1647" s="30"/>
      <c r="M1647" s="30" t="s">
        <v>922</v>
      </c>
      <c r="N1647" s="30"/>
      <c r="O1647" s="30"/>
      <c r="P1647" s="30"/>
      <c r="Q1647" s="30"/>
      <c r="R1647" s="30"/>
      <c r="S1647" s="30"/>
      <c r="T1647" s="30"/>
      <c r="U1647" s="30"/>
      <c r="V1647" s="30"/>
      <c r="W1647" s="6">
        <v>24</v>
      </c>
      <c r="X1647" s="15">
        <v>42</v>
      </c>
      <c r="Y1647" s="47">
        <v>100</v>
      </c>
      <c r="Z1647" s="47"/>
      <c r="AC1647" t="str">
        <f t="shared" si="276"/>
        <v>Saint-Claude</v>
      </c>
      <c r="AD1647" t="str">
        <f t="shared" si="277"/>
        <v>MÉ</v>
      </c>
      <c r="AE1647" t="str">
        <f t="shared" si="275"/>
        <v>TRUE</v>
      </c>
      <c r="AG1647">
        <f t="shared" si="278"/>
        <v>24</v>
      </c>
      <c r="AH1647">
        <f t="shared" si="279"/>
        <v>42</v>
      </c>
      <c r="AI1647">
        <f t="shared" si="280"/>
        <v>100</v>
      </c>
      <c r="AJ1647" t="str">
        <f t="shared" si="281"/>
        <v>Saint-Claude</v>
      </c>
      <c r="AK1647">
        <f t="shared" si="282"/>
        <v>24996</v>
      </c>
      <c r="AL1647" t="str">
        <f t="shared" si="283"/>
        <v>2442100</v>
      </c>
      <c r="AN1647">
        <f t="shared" si="284"/>
        <v>12</v>
      </c>
      <c r="AO1647">
        <f t="shared" si="285"/>
        <v>2</v>
      </c>
    </row>
    <row r="1648" spans="1:41" x14ac:dyDescent="0.2">
      <c r="A1648" s="4"/>
      <c r="B1648" s="29"/>
      <c r="C1648" s="29"/>
      <c r="D1648" s="29"/>
      <c r="E1648" s="29"/>
      <c r="F1648" s="29"/>
      <c r="G1648" s="30" t="s">
        <v>1608</v>
      </c>
      <c r="H1648" s="30"/>
      <c r="I1648" s="30"/>
      <c r="J1648" s="30"/>
      <c r="K1648" s="30"/>
      <c r="L1648" s="30"/>
      <c r="M1648" s="30" t="s">
        <v>919</v>
      </c>
      <c r="N1648" s="30"/>
      <c r="O1648" s="30"/>
      <c r="P1648" s="30"/>
      <c r="Q1648" s="30"/>
      <c r="R1648" s="30"/>
      <c r="S1648" s="30"/>
      <c r="T1648" s="30"/>
      <c r="U1648" s="30"/>
      <c r="V1648" s="30"/>
      <c r="W1648" s="6">
        <v>24</v>
      </c>
      <c r="X1648" s="15">
        <v>11</v>
      </c>
      <c r="Y1648" s="31">
        <v>5</v>
      </c>
      <c r="Z1648" s="31"/>
      <c r="AC1648" t="str">
        <f t="shared" si="276"/>
        <v>Saint-Clément</v>
      </c>
      <c r="AD1648" t="str">
        <f t="shared" si="277"/>
        <v>PE</v>
      </c>
      <c r="AE1648" t="str">
        <f t="shared" si="275"/>
        <v>TRUE</v>
      </c>
      <c r="AG1648">
        <f t="shared" si="278"/>
        <v>24</v>
      </c>
      <c r="AH1648">
        <f t="shared" si="279"/>
        <v>11</v>
      </c>
      <c r="AI1648">
        <f t="shared" si="280"/>
        <v>5</v>
      </c>
      <c r="AJ1648" t="str">
        <f t="shared" si="281"/>
        <v>Saint-Clément</v>
      </c>
      <c r="AK1648">
        <f t="shared" si="282"/>
        <v>24996</v>
      </c>
      <c r="AL1648" t="str">
        <f t="shared" si="283"/>
        <v>2411005</v>
      </c>
      <c r="AN1648">
        <f t="shared" si="284"/>
        <v>13</v>
      </c>
      <c r="AO1648">
        <f t="shared" si="285"/>
        <v>2</v>
      </c>
    </row>
    <row r="1649" spans="1:41" x14ac:dyDescent="0.2">
      <c r="A1649" s="4"/>
      <c r="B1649" s="29"/>
      <c r="C1649" s="29"/>
      <c r="D1649" s="29"/>
      <c r="E1649" s="29"/>
      <c r="F1649" s="29"/>
      <c r="G1649" s="30" t="s">
        <v>1609</v>
      </c>
      <c r="H1649" s="30"/>
      <c r="I1649" s="30"/>
      <c r="J1649" s="30"/>
      <c r="K1649" s="30"/>
      <c r="L1649" s="30"/>
      <c r="M1649" s="30" t="s">
        <v>922</v>
      </c>
      <c r="N1649" s="30"/>
      <c r="O1649" s="30"/>
      <c r="P1649" s="30"/>
      <c r="Q1649" s="30"/>
      <c r="R1649" s="30"/>
      <c r="S1649" s="30"/>
      <c r="T1649" s="30"/>
      <c r="U1649" s="30"/>
      <c r="V1649" s="30"/>
      <c r="W1649" s="6">
        <v>24</v>
      </c>
      <c r="X1649" s="15">
        <v>52</v>
      </c>
      <c r="Y1649" s="31">
        <v>75</v>
      </c>
      <c r="Z1649" s="31"/>
      <c r="AC1649" t="str">
        <f t="shared" si="276"/>
        <v>Saint-Cléophas-de-Brandon</v>
      </c>
      <c r="AD1649" t="str">
        <f t="shared" si="277"/>
        <v>MÉ</v>
      </c>
      <c r="AE1649" t="str">
        <f t="shared" si="275"/>
        <v>TRUE</v>
      </c>
      <c r="AG1649">
        <f t="shared" si="278"/>
        <v>24</v>
      </c>
      <c r="AH1649">
        <f t="shared" si="279"/>
        <v>52</v>
      </c>
      <c r="AI1649">
        <f t="shared" si="280"/>
        <v>75</v>
      </c>
      <c r="AJ1649" t="str">
        <f t="shared" si="281"/>
        <v>Saint-Cléophas-de-Brandon</v>
      </c>
      <c r="AK1649">
        <f t="shared" si="282"/>
        <v>24996</v>
      </c>
      <c r="AL1649" t="str">
        <f t="shared" si="283"/>
        <v>2452075</v>
      </c>
      <c r="AN1649">
        <f t="shared" si="284"/>
        <v>25</v>
      </c>
      <c r="AO1649">
        <f t="shared" si="285"/>
        <v>2</v>
      </c>
    </row>
    <row r="1650" spans="1:41" x14ac:dyDescent="0.2">
      <c r="A1650" s="4"/>
      <c r="B1650" s="29"/>
      <c r="C1650" s="29"/>
      <c r="D1650" s="29"/>
      <c r="E1650" s="29"/>
      <c r="F1650" s="29"/>
      <c r="G1650" s="30" t="s">
        <v>1610</v>
      </c>
      <c r="H1650" s="30"/>
      <c r="I1650" s="30"/>
      <c r="J1650" s="30"/>
      <c r="K1650" s="30"/>
      <c r="L1650" s="30"/>
      <c r="M1650" s="30" t="s">
        <v>919</v>
      </c>
      <c r="N1650" s="30"/>
      <c r="O1650" s="30"/>
      <c r="P1650" s="30"/>
      <c r="Q1650" s="30"/>
      <c r="R1650" s="30"/>
      <c r="S1650" s="30"/>
      <c r="T1650" s="30"/>
      <c r="U1650" s="30"/>
      <c r="V1650" s="30"/>
      <c r="W1650" s="6">
        <v>24</v>
      </c>
      <c r="X1650" s="15">
        <v>62</v>
      </c>
      <c r="Y1650" s="31">
        <v>65</v>
      </c>
      <c r="Z1650" s="31"/>
      <c r="AC1650" t="str">
        <f t="shared" si="276"/>
        <v>Saint-Côme</v>
      </c>
      <c r="AD1650" t="str">
        <f t="shared" si="277"/>
        <v>PE</v>
      </c>
      <c r="AE1650" t="str">
        <f t="shared" si="275"/>
        <v>TRUE</v>
      </c>
      <c r="AG1650">
        <f t="shared" si="278"/>
        <v>24</v>
      </c>
      <c r="AH1650">
        <f t="shared" si="279"/>
        <v>62</v>
      </c>
      <c r="AI1650">
        <f t="shared" si="280"/>
        <v>65</v>
      </c>
      <c r="AJ1650" t="str">
        <f t="shared" si="281"/>
        <v>Saint-Côme</v>
      </c>
      <c r="AK1650">
        <f t="shared" si="282"/>
        <v>24996</v>
      </c>
      <c r="AL1650" t="str">
        <f t="shared" si="283"/>
        <v>2462065</v>
      </c>
      <c r="AN1650">
        <f t="shared" si="284"/>
        <v>10</v>
      </c>
      <c r="AO1650">
        <f t="shared" si="285"/>
        <v>2</v>
      </c>
    </row>
    <row r="1651" spans="1:41" x14ac:dyDescent="0.2">
      <c r="A1651" s="4"/>
      <c r="B1651" s="29"/>
      <c r="C1651" s="29"/>
      <c r="D1651" s="29"/>
      <c r="E1651" s="29"/>
      <c r="F1651" s="29"/>
      <c r="G1651" s="30" t="s">
        <v>1611</v>
      </c>
      <c r="H1651" s="30"/>
      <c r="I1651" s="30"/>
      <c r="J1651" s="30"/>
      <c r="K1651" s="30"/>
      <c r="L1651" s="30"/>
      <c r="M1651" s="30" t="s">
        <v>922</v>
      </c>
      <c r="N1651" s="30"/>
      <c r="O1651" s="30"/>
      <c r="P1651" s="30"/>
      <c r="Q1651" s="30"/>
      <c r="R1651" s="30"/>
      <c r="S1651" s="30"/>
      <c r="T1651" s="30"/>
      <c r="U1651" s="30"/>
      <c r="V1651" s="30"/>
      <c r="W1651" s="6">
        <v>24</v>
      </c>
      <c r="X1651" s="15">
        <v>52</v>
      </c>
      <c r="Y1651" s="31">
        <v>62</v>
      </c>
      <c r="Z1651" s="31"/>
      <c r="AC1651" t="str">
        <f t="shared" si="276"/>
        <v>Saint-Cuthbert</v>
      </c>
      <c r="AD1651" t="str">
        <f t="shared" si="277"/>
        <v>MÉ</v>
      </c>
      <c r="AE1651" t="str">
        <f t="shared" si="275"/>
        <v>TRUE</v>
      </c>
      <c r="AG1651">
        <f t="shared" si="278"/>
        <v>24</v>
      </c>
      <c r="AH1651">
        <f t="shared" si="279"/>
        <v>52</v>
      </c>
      <c r="AI1651">
        <f t="shared" si="280"/>
        <v>62</v>
      </c>
      <c r="AJ1651" t="str">
        <f t="shared" si="281"/>
        <v>Saint-Cuthbert</v>
      </c>
      <c r="AK1651">
        <f t="shared" si="282"/>
        <v>24996</v>
      </c>
      <c r="AL1651" t="str">
        <f t="shared" si="283"/>
        <v>2452062</v>
      </c>
      <c r="AN1651">
        <f t="shared" si="284"/>
        <v>14</v>
      </c>
      <c r="AO1651">
        <f t="shared" si="285"/>
        <v>2</v>
      </c>
    </row>
    <row r="1652" spans="1:41" x14ac:dyDescent="0.2">
      <c r="A1652" s="4"/>
      <c r="B1652" s="29"/>
      <c r="C1652" s="29"/>
      <c r="D1652" s="29"/>
      <c r="E1652" s="29"/>
      <c r="F1652" s="29"/>
      <c r="G1652" s="30" t="s">
        <v>1612</v>
      </c>
      <c r="H1652" s="30"/>
      <c r="I1652" s="30"/>
      <c r="J1652" s="30"/>
      <c r="K1652" s="30"/>
      <c r="L1652" s="30"/>
      <c r="M1652" s="30" t="s">
        <v>922</v>
      </c>
      <c r="N1652" s="30"/>
      <c r="O1652" s="30"/>
      <c r="P1652" s="30"/>
      <c r="Q1652" s="30"/>
      <c r="R1652" s="30"/>
      <c r="S1652" s="30"/>
      <c r="T1652" s="30"/>
      <c r="U1652" s="30"/>
      <c r="V1652" s="30"/>
      <c r="W1652" s="6">
        <v>24</v>
      </c>
      <c r="X1652" s="15">
        <v>12</v>
      </c>
      <c r="Y1652" s="31">
        <v>5</v>
      </c>
      <c r="Z1652" s="31"/>
      <c r="AC1652" t="str">
        <f t="shared" si="276"/>
        <v>Saint-Cyprien</v>
      </c>
      <c r="AD1652" t="str">
        <f t="shared" si="277"/>
        <v>MÉ</v>
      </c>
      <c r="AE1652" t="str">
        <f t="shared" si="275"/>
        <v>TRUE</v>
      </c>
      <c r="AG1652">
        <f t="shared" si="278"/>
        <v>24</v>
      </c>
      <c r="AH1652">
        <f t="shared" si="279"/>
        <v>12</v>
      </c>
      <c r="AI1652">
        <f t="shared" si="280"/>
        <v>5</v>
      </c>
      <c r="AJ1652" t="str">
        <f t="shared" si="281"/>
        <v>Saint-Cyprien</v>
      </c>
      <c r="AK1652">
        <f t="shared" si="282"/>
        <v>24996</v>
      </c>
      <c r="AL1652" t="str">
        <f t="shared" si="283"/>
        <v>2412005</v>
      </c>
      <c r="AN1652">
        <f t="shared" si="284"/>
        <v>13</v>
      </c>
      <c r="AO1652">
        <f t="shared" si="285"/>
        <v>2</v>
      </c>
    </row>
    <row r="1653" spans="1:41" x14ac:dyDescent="0.2">
      <c r="A1653" s="4"/>
      <c r="B1653" s="29"/>
      <c r="C1653" s="29"/>
      <c r="D1653" s="29"/>
      <c r="E1653" s="29"/>
      <c r="F1653" s="29"/>
      <c r="G1653" s="30" t="s">
        <v>1612</v>
      </c>
      <c r="H1653" s="30"/>
      <c r="I1653" s="30"/>
      <c r="J1653" s="30"/>
      <c r="K1653" s="30"/>
      <c r="L1653" s="30"/>
      <c r="M1653" s="30" t="s">
        <v>919</v>
      </c>
      <c r="N1653" s="30"/>
      <c r="O1653" s="30"/>
      <c r="P1653" s="30"/>
      <c r="Q1653" s="30"/>
      <c r="R1653" s="30"/>
      <c r="S1653" s="30"/>
      <c r="T1653" s="30"/>
      <c r="U1653" s="30"/>
      <c r="V1653" s="30"/>
      <c r="W1653" s="6">
        <v>24</v>
      </c>
      <c r="X1653" s="15">
        <v>28</v>
      </c>
      <c r="Y1653" s="31">
        <v>40</v>
      </c>
      <c r="Z1653" s="31"/>
      <c r="AC1653" t="str">
        <f t="shared" si="276"/>
        <v>Saint-Cyprien</v>
      </c>
      <c r="AD1653" t="str">
        <f t="shared" si="277"/>
        <v>PE</v>
      </c>
      <c r="AE1653" t="str">
        <f t="shared" si="275"/>
        <v>TRUE</v>
      </c>
      <c r="AG1653">
        <f t="shared" si="278"/>
        <v>24</v>
      </c>
      <c r="AH1653">
        <f t="shared" si="279"/>
        <v>28</v>
      </c>
      <c r="AI1653">
        <f t="shared" si="280"/>
        <v>40</v>
      </c>
      <c r="AJ1653" t="str">
        <f t="shared" si="281"/>
        <v>Saint-Cyprien</v>
      </c>
      <c r="AK1653">
        <f t="shared" si="282"/>
        <v>24996</v>
      </c>
      <c r="AL1653" t="str">
        <f t="shared" si="283"/>
        <v>2428040</v>
      </c>
      <c r="AN1653">
        <f t="shared" si="284"/>
        <v>13</v>
      </c>
      <c r="AO1653">
        <f t="shared" si="285"/>
        <v>2</v>
      </c>
    </row>
    <row r="1654" spans="1:41" x14ac:dyDescent="0.2">
      <c r="A1654" s="4"/>
      <c r="B1654" s="29"/>
      <c r="C1654" s="29"/>
      <c r="D1654" s="29"/>
      <c r="E1654" s="29"/>
      <c r="F1654" s="29"/>
      <c r="G1654" s="30" t="s">
        <v>1252</v>
      </c>
      <c r="H1654" s="30"/>
      <c r="I1654" s="30"/>
      <c r="J1654" s="30"/>
      <c r="K1654" s="30"/>
      <c r="L1654" s="30"/>
      <c r="M1654" s="30" t="s">
        <v>919</v>
      </c>
      <c r="N1654" s="30"/>
      <c r="O1654" s="30"/>
      <c r="P1654" s="30"/>
      <c r="Q1654" s="30"/>
      <c r="R1654" s="30"/>
      <c r="S1654" s="30"/>
      <c r="T1654" s="30"/>
      <c r="U1654" s="30"/>
      <c r="V1654" s="30"/>
      <c r="W1654" s="6">
        <v>24</v>
      </c>
      <c r="X1654" s="7">
        <v>7</v>
      </c>
      <c r="Y1654" s="47">
        <v>105</v>
      </c>
      <c r="Z1654" s="47"/>
      <c r="AC1654" t="str">
        <f t="shared" si="276"/>
        <v>Saint-Damase</v>
      </c>
      <c r="AD1654" t="str">
        <f t="shared" si="277"/>
        <v>PE</v>
      </c>
      <c r="AE1654" t="str">
        <f t="shared" si="275"/>
        <v>TRUE</v>
      </c>
      <c r="AG1654">
        <f t="shared" si="278"/>
        <v>24</v>
      </c>
      <c r="AH1654">
        <f t="shared" si="279"/>
        <v>7</v>
      </c>
      <c r="AI1654">
        <f t="shared" si="280"/>
        <v>105</v>
      </c>
      <c r="AJ1654" t="str">
        <f t="shared" si="281"/>
        <v>Saint-Damase</v>
      </c>
      <c r="AK1654">
        <f t="shared" si="282"/>
        <v>24996</v>
      </c>
      <c r="AL1654" t="str">
        <f t="shared" si="283"/>
        <v>2407105</v>
      </c>
      <c r="AN1654">
        <f t="shared" si="284"/>
        <v>12</v>
      </c>
      <c r="AO1654">
        <f t="shared" si="285"/>
        <v>2</v>
      </c>
    </row>
    <row r="1655" spans="1:41" x14ac:dyDescent="0.2">
      <c r="A1655" s="4"/>
      <c r="B1655" s="29"/>
      <c r="C1655" s="29"/>
      <c r="D1655" s="29"/>
      <c r="E1655" s="29"/>
      <c r="F1655" s="29"/>
      <c r="G1655" s="30" t="s">
        <v>1613</v>
      </c>
      <c r="H1655" s="30"/>
      <c r="I1655" s="30"/>
      <c r="J1655" s="30"/>
      <c r="K1655" s="30"/>
      <c r="L1655" s="30"/>
      <c r="M1655" s="30" t="s">
        <v>919</v>
      </c>
      <c r="N1655" s="30"/>
      <c r="O1655" s="30"/>
      <c r="P1655" s="30"/>
      <c r="Q1655" s="30"/>
      <c r="R1655" s="30"/>
      <c r="S1655" s="30"/>
      <c r="T1655" s="30"/>
      <c r="U1655" s="30"/>
      <c r="V1655" s="30"/>
      <c r="W1655" s="6">
        <v>24</v>
      </c>
      <c r="X1655" s="15">
        <v>62</v>
      </c>
      <c r="Y1655" s="31">
        <v>75</v>
      </c>
      <c r="Z1655" s="31"/>
      <c r="AC1655" t="str">
        <f t="shared" si="276"/>
        <v>Saint-Damien</v>
      </c>
      <c r="AD1655" t="str">
        <f t="shared" si="277"/>
        <v>PE</v>
      </c>
      <c r="AE1655" t="str">
        <f t="shared" si="275"/>
        <v>TRUE</v>
      </c>
      <c r="AG1655">
        <f t="shared" si="278"/>
        <v>24</v>
      </c>
      <c r="AH1655">
        <f t="shared" si="279"/>
        <v>62</v>
      </c>
      <c r="AI1655">
        <f t="shared" si="280"/>
        <v>75</v>
      </c>
      <c r="AJ1655" t="str">
        <f t="shared" si="281"/>
        <v>Saint-Damien</v>
      </c>
      <c r="AK1655">
        <f t="shared" si="282"/>
        <v>24996</v>
      </c>
      <c r="AL1655" t="str">
        <f t="shared" si="283"/>
        <v>2462075</v>
      </c>
      <c r="AN1655">
        <f t="shared" si="284"/>
        <v>12</v>
      </c>
      <c r="AO1655">
        <f t="shared" si="285"/>
        <v>2</v>
      </c>
    </row>
    <row r="1656" spans="1:41" x14ac:dyDescent="0.2">
      <c r="A1656" s="4"/>
      <c r="B1656" s="29"/>
      <c r="C1656" s="29"/>
      <c r="D1656" s="29"/>
      <c r="E1656" s="29"/>
      <c r="F1656" s="29"/>
      <c r="G1656" s="30" t="s">
        <v>1614</v>
      </c>
      <c r="H1656" s="30"/>
      <c r="I1656" s="30"/>
      <c r="J1656" s="30"/>
      <c r="K1656" s="30"/>
      <c r="L1656" s="30"/>
      <c r="M1656" s="30" t="s">
        <v>919</v>
      </c>
      <c r="N1656" s="30"/>
      <c r="O1656" s="30"/>
      <c r="P1656" s="30"/>
      <c r="Q1656" s="30"/>
      <c r="R1656" s="30"/>
      <c r="S1656" s="30"/>
      <c r="T1656" s="30"/>
      <c r="U1656" s="30"/>
      <c r="V1656" s="30"/>
      <c r="W1656" s="6">
        <v>24</v>
      </c>
      <c r="X1656" s="15">
        <v>19</v>
      </c>
      <c r="Y1656" s="31">
        <v>30</v>
      </c>
      <c r="Z1656" s="31"/>
      <c r="AC1656" t="str">
        <f t="shared" si="276"/>
        <v>Saint-Damien-de-Buckland</v>
      </c>
      <c r="AD1656" t="str">
        <f t="shared" si="277"/>
        <v>PE</v>
      </c>
      <c r="AE1656" t="str">
        <f t="shared" si="275"/>
        <v>TRUE</v>
      </c>
      <c r="AG1656">
        <f t="shared" si="278"/>
        <v>24</v>
      </c>
      <c r="AH1656">
        <f t="shared" si="279"/>
        <v>19</v>
      </c>
      <c r="AI1656">
        <f t="shared" si="280"/>
        <v>30</v>
      </c>
      <c r="AJ1656" t="str">
        <f t="shared" si="281"/>
        <v>Saint-Damien-de-Buckland</v>
      </c>
      <c r="AK1656">
        <f t="shared" si="282"/>
        <v>24996</v>
      </c>
      <c r="AL1656" t="str">
        <f t="shared" si="283"/>
        <v>2419030</v>
      </c>
      <c r="AN1656">
        <f t="shared" si="284"/>
        <v>24</v>
      </c>
      <c r="AO1656">
        <f t="shared" si="285"/>
        <v>2</v>
      </c>
    </row>
    <row r="1657" spans="1:41" x14ac:dyDescent="0.2">
      <c r="A1657" s="4"/>
      <c r="B1657" s="29"/>
      <c r="C1657" s="29"/>
      <c r="D1657" s="29"/>
      <c r="E1657" s="29"/>
      <c r="F1657" s="29"/>
      <c r="G1657" s="30" t="s">
        <v>1615</v>
      </c>
      <c r="H1657" s="30"/>
      <c r="I1657" s="30"/>
      <c r="J1657" s="30"/>
      <c r="K1657" s="30"/>
      <c r="L1657" s="30"/>
      <c r="M1657" s="30" t="s">
        <v>919</v>
      </c>
      <c r="N1657" s="30"/>
      <c r="O1657" s="30"/>
      <c r="P1657" s="30"/>
      <c r="Q1657" s="30"/>
      <c r="R1657" s="30"/>
      <c r="S1657" s="30"/>
      <c r="T1657" s="30"/>
      <c r="U1657" s="30"/>
      <c r="V1657" s="30"/>
      <c r="W1657" s="6">
        <v>24</v>
      </c>
      <c r="X1657" s="15">
        <v>52</v>
      </c>
      <c r="Y1657" s="31">
        <v>90</v>
      </c>
      <c r="Z1657" s="31"/>
      <c r="AC1657" t="str">
        <f t="shared" si="276"/>
        <v>Saint-Didace</v>
      </c>
      <c r="AD1657" t="str">
        <f t="shared" si="277"/>
        <v>PE</v>
      </c>
      <c r="AE1657" t="str">
        <f t="shared" si="275"/>
        <v>TRUE</v>
      </c>
      <c r="AG1657">
        <f t="shared" si="278"/>
        <v>24</v>
      </c>
      <c r="AH1657">
        <f t="shared" si="279"/>
        <v>52</v>
      </c>
      <c r="AI1657">
        <f t="shared" si="280"/>
        <v>90</v>
      </c>
      <c r="AJ1657" t="str">
        <f t="shared" si="281"/>
        <v>Saint-Didace</v>
      </c>
      <c r="AK1657">
        <f t="shared" si="282"/>
        <v>24996</v>
      </c>
      <c r="AL1657" t="str">
        <f t="shared" si="283"/>
        <v>2452090</v>
      </c>
      <c r="AN1657">
        <f t="shared" si="284"/>
        <v>12</v>
      </c>
      <c r="AO1657">
        <f t="shared" si="285"/>
        <v>2</v>
      </c>
    </row>
    <row r="1658" spans="1:41" x14ac:dyDescent="0.2">
      <c r="A1658" s="4"/>
      <c r="B1658" s="29"/>
      <c r="C1658" s="29"/>
      <c r="D1658" s="29"/>
      <c r="E1658" s="29"/>
      <c r="F1658" s="29"/>
      <c r="G1658" s="30" t="s">
        <v>1255</v>
      </c>
      <c r="H1658" s="30"/>
      <c r="I1658" s="30"/>
      <c r="J1658" s="30"/>
      <c r="K1658" s="30"/>
      <c r="L1658" s="30"/>
      <c r="M1658" s="30" t="s">
        <v>922</v>
      </c>
      <c r="N1658" s="30"/>
      <c r="O1658" s="30"/>
      <c r="P1658" s="30"/>
      <c r="Q1658" s="30"/>
      <c r="R1658" s="30"/>
      <c r="S1658" s="30"/>
      <c r="T1658" s="30"/>
      <c r="U1658" s="30"/>
      <c r="V1658" s="30"/>
      <c r="W1658" s="6">
        <v>24</v>
      </c>
      <c r="X1658" s="15">
        <v>62</v>
      </c>
      <c r="Y1658" s="31">
        <v>60</v>
      </c>
      <c r="Z1658" s="31"/>
      <c r="AC1658" t="str">
        <f t="shared" si="276"/>
        <v>Saint-Donat</v>
      </c>
      <c r="AD1658" t="str">
        <f t="shared" si="277"/>
        <v>MÉ</v>
      </c>
      <c r="AE1658" t="str">
        <f t="shared" si="275"/>
        <v>TRUE</v>
      </c>
      <c r="AG1658">
        <f t="shared" si="278"/>
        <v>24</v>
      </c>
      <c r="AH1658">
        <f t="shared" si="279"/>
        <v>62</v>
      </c>
      <c r="AI1658">
        <f t="shared" si="280"/>
        <v>60</v>
      </c>
      <c r="AJ1658" t="str">
        <f t="shared" si="281"/>
        <v>Saint-Donat</v>
      </c>
      <c r="AK1658">
        <f t="shared" si="282"/>
        <v>24996</v>
      </c>
      <c r="AL1658" t="str">
        <f t="shared" si="283"/>
        <v>2462060</v>
      </c>
      <c r="AN1658">
        <f t="shared" si="284"/>
        <v>11</v>
      </c>
      <c r="AO1658">
        <f t="shared" si="285"/>
        <v>2</v>
      </c>
    </row>
    <row r="1659" spans="1:41" x14ac:dyDescent="0.2">
      <c r="A1659" s="4"/>
      <c r="B1659" s="29"/>
      <c r="C1659" s="29"/>
      <c r="D1659" s="29"/>
      <c r="E1659" s="29"/>
      <c r="F1659" s="29"/>
      <c r="G1659" s="30" t="s">
        <v>1616</v>
      </c>
      <c r="H1659" s="30"/>
      <c r="I1659" s="30"/>
      <c r="J1659" s="30"/>
      <c r="K1659" s="30"/>
      <c r="L1659" s="30"/>
      <c r="M1659" s="51" t="s">
        <v>887</v>
      </c>
      <c r="N1659" s="51"/>
      <c r="O1659" s="51"/>
      <c r="P1659" s="51"/>
      <c r="Q1659" s="51"/>
      <c r="R1659" s="51"/>
      <c r="S1659" s="51"/>
      <c r="T1659" s="51"/>
      <c r="U1659" s="51"/>
      <c r="V1659" s="51"/>
      <c r="W1659" s="6">
        <v>24</v>
      </c>
      <c r="X1659" s="15">
        <v>77</v>
      </c>
      <c r="Y1659" s="31">
        <v>22</v>
      </c>
      <c r="Z1659" s="31"/>
      <c r="AC1659" t="str">
        <f t="shared" si="276"/>
        <v>Sainte-Adèle</v>
      </c>
      <c r="AD1659" t="str">
        <f t="shared" si="277"/>
        <v>V</v>
      </c>
      <c r="AE1659" t="str">
        <f t="shared" si="275"/>
        <v>TRUE</v>
      </c>
      <c r="AG1659">
        <f t="shared" si="278"/>
        <v>24</v>
      </c>
      <c r="AH1659">
        <f t="shared" si="279"/>
        <v>77</v>
      </c>
      <c r="AI1659">
        <f t="shared" si="280"/>
        <v>22</v>
      </c>
      <c r="AJ1659" t="str">
        <f t="shared" si="281"/>
        <v>Sainte-Adèle</v>
      </c>
      <c r="AK1659">
        <f t="shared" si="282"/>
        <v>24996</v>
      </c>
      <c r="AL1659" t="str">
        <f t="shared" si="283"/>
        <v>2477022</v>
      </c>
      <c r="AN1659">
        <f t="shared" si="284"/>
        <v>12</v>
      </c>
      <c r="AO1659">
        <f t="shared" si="285"/>
        <v>1</v>
      </c>
    </row>
    <row r="1660" spans="1:41" x14ac:dyDescent="0.2">
      <c r="A1660" s="4"/>
      <c r="B1660" s="29"/>
      <c r="C1660" s="29"/>
      <c r="D1660" s="29"/>
      <c r="E1660" s="29"/>
      <c r="F1660" s="29"/>
      <c r="G1660" s="30" t="s">
        <v>1617</v>
      </c>
      <c r="H1660" s="30"/>
      <c r="I1660" s="30"/>
      <c r="J1660" s="30"/>
      <c r="K1660" s="30"/>
      <c r="L1660" s="30"/>
      <c r="M1660" s="30" t="s">
        <v>922</v>
      </c>
      <c r="N1660" s="30"/>
      <c r="O1660" s="30"/>
      <c r="P1660" s="30"/>
      <c r="Q1660" s="30"/>
      <c r="R1660" s="30"/>
      <c r="S1660" s="30"/>
      <c r="T1660" s="30"/>
      <c r="U1660" s="30"/>
      <c r="V1660" s="30"/>
      <c r="W1660" s="6">
        <v>24</v>
      </c>
      <c r="X1660" s="15">
        <v>33</v>
      </c>
      <c r="Y1660" s="31">
        <v>17</v>
      </c>
      <c r="Z1660" s="31"/>
      <c r="AC1660" t="str">
        <f t="shared" si="276"/>
        <v>Sainte-Agathe-de-Lotbinière</v>
      </c>
      <c r="AD1660" t="str">
        <f t="shared" si="277"/>
        <v>MÉ</v>
      </c>
      <c r="AE1660" t="str">
        <f t="shared" si="275"/>
        <v>TRUE</v>
      </c>
      <c r="AG1660">
        <f t="shared" si="278"/>
        <v>24</v>
      </c>
      <c r="AH1660">
        <f t="shared" si="279"/>
        <v>33</v>
      </c>
      <c r="AI1660">
        <f t="shared" si="280"/>
        <v>17</v>
      </c>
      <c r="AJ1660" t="str">
        <f t="shared" si="281"/>
        <v>Sainte-Agathe-de-Lotbinière</v>
      </c>
      <c r="AK1660">
        <f t="shared" si="282"/>
        <v>24996</v>
      </c>
      <c r="AL1660" t="str">
        <f t="shared" si="283"/>
        <v>2433017</v>
      </c>
      <c r="AN1660">
        <f t="shared" si="284"/>
        <v>27</v>
      </c>
      <c r="AO1660">
        <f t="shared" si="285"/>
        <v>2</v>
      </c>
    </row>
    <row r="1661" spans="1:41" x14ac:dyDescent="0.2">
      <c r="A1661" s="4"/>
      <c r="B1661" s="29"/>
      <c r="C1661" s="29"/>
      <c r="D1661" s="29"/>
      <c r="E1661" s="29"/>
      <c r="F1661" s="29"/>
      <c r="G1661" s="30" t="s">
        <v>1618</v>
      </c>
      <c r="H1661" s="30"/>
      <c r="I1661" s="30"/>
      <c r="J1661" s="30"/>
      <c r="K1661" s="30"/>
      <c r="L1661" s="30"/>
      <c r="M1661" s="51" t="s">
        <v>887</v>
      </c>
      <c r="N1661" s="51"/>
      <c r="O1661" s="51"/>
      <c r="P1661" s="51"/>
      <c r="Q1661" s="51"/>
      <c r="R1661" s="51"/>
      <c r="S1661" s="51"/>
      <c r="T1661" s="51"/>
      <c r="U1661" s="51"/>
      <c r="V1661" s="51"/>
      <c r="W1661" s="6">
        <v>24</v>
      </c>
      <c r="X1661" s="15">
        <v>78</v>
      </c>
      <c r="Y1661" s="31">
        <v>32</v>
      </c>
      <c r="Z1661" s="31"/>
      <c r="AC1661" t="str">
        <f t="shared" si="276"/>
        <v>Sainte-Agathe-des-Monts</v>
      </c>
      <c r="AD1661" t="str">
        <f t="shared" si="277"/>
        <v>V</v>
      </c>
      <c r="AE1661" t="str">
        <f t="shared" si="275"/>
        <v>TRUE</v>
      </c>
      <c r="AG1661">
        <f t="shared" si="278"/>
        <v>24</v>
      </c>
      <c r="AH1661">
        <f t="shared" si="279"/>
        <v>78</v>
      </c>
      <c r="AI1661">
        <f t="shared" si="280"/>
        <v>32</v>
      </c>
      <c r="AJ1661" t="str">
        <f t="shared" si="281"/>
        <v>Sainte-Agathe-des-Monts</v>
      </c>
      <c r="AK1661">
        <f t="shared" si="282"/>
        <v>24996</v>
      </c>
      <c r="AL1661" t="str">
        <f t="shared" si="283"/>
        <v>2478032</v>
      </c>
      <c r="AN1661">
        <f t="shared" si="284"/>
        <v>23</v>
      </c>
      <c r="AO1661">
        <f t="shared" si="285"/>
        <v>1</v>
      </c>
    </row>
    <row r="1662" spans="1:41" x14ac:dyDescent="0.2">
      <c r="A1662" s="4"/>
      <c r="B1662" s="29"/>
      <c r="C1662" s="29"/>
      <c r="D1662" s="29"/>
      <c r="E1662" s="29"/>
      <c r="F1662" s="29"/>
      <c r="G1662" s="30" t="s">
        <v>1619</v>
      </c>
      <c r="H1662" s="30"/>
      <c r="I1662" s="30"/>
      <c r="J1662" s="30"/>
      <c r="K1662" s="30"/>
      <c r="L1662" s="30"/>
      <c r="M1662" s="30" t="s">
        <v>922</v>
      </c>
      <c r="N1662" s="30"/>
      <c r="O1662" s="30"/>
      <c r="P1662" s="30"/>
      <c r="Q1662" s="30"/>
      <c r="R1662" s="30"/>
      <c r="S1662" s="30"/>
      <c r="T1662" s="30"/>
      <c r="U1662" s="30"/>
      <c r="V1662" s="30"/>
      <c r="W1662" s="6">
        <v>24</v>
      </c>
      <c r="X1662" s="7">
        <v>9</v>
      </c>
      <c r="Y1662" s="31">
        <v>35</v>
      </c>
      <c r="Z1662" s="31"/>
      <c r="AC1662" t="str">
        <f t="shared" si="276"/>
        <v>Sainte-Angèle-de-Mérici</v>
      </c>
      <c r="AD1662" t="str">
        <f t="shared" si="277"/>
        <v>MÉ</v>
      </c>
      <c r="AE1662" t="str">
        <f t="shared" si="275"/>
        <v>TRUE</v>
      </c>
      <c r="AG1662">
        <f t="shared" si="278"/>
        <v>24</v>
      </c>
      <c r="AH1662">
        <f t="shared" si="279"/>
        <v>9</v>
      </c>
      <c r="AI1662">
        <f t="shared" si="280"/>
        <v>35</v>
      </c>
      <c r="AJ1662" t="str">
        <f t="shared" si="281"/>
        <v>Sainte-Angèle-de-Mérici</v>
      </c>
      <c r="AK1662">
        <f t="shared" si="282"/>
        <v>24996</v>
      </c>
      <c r="AL1662" t="str">
        <f t="shared" si="283"/>
        <v>2409035</v>
      </c>
      <c r="AN1662">
        <f t="shared" si="284"/>
        <v>23</v>
      </c>
      <c r="AO1662">
        <f t="shared" si="285"/>
        <v>2</v>
      </c>
    </row>
    <row r="1663" spans="1:41" x14ac:dyDescent="0.2">
      <c r="A1663" s="4"/>
      <c r="B1663" s="29"/>
      <c r="C1663" s="29"/>
      <c r="D1663" s="29"/>
      <c r="E1663" s="29"/>
      <c r="F1663" s="29"/>
      <c r="G1663" s="30" t="s">
        <v>1620</v>
      </c>
      <c r="H1663" s="30"/>
      <c r="I1663" s="30"/>
      <c r="J1663" s="30"/>
      <c r="K1663" s="30"/>
      <c r="L1663" s="30"/>
      <c r="M1663" s="30" t="s">
        <v>922</v>
      </c>
      <c r="N1663" s="30"/>
      <c r="O1663" s="30"/>
      <c r="P1663" s="30"/>
      <c r="Q1663" s="30"/>
      <c r="R1663" s="30"/>
      <c r="S1663" s="30"/>
      <c r="T1663" s="30"/>
      <c r="U1663" s="30"/>
      <c r="V1663" s="30"/>
      <c r="W1663" s="6">
        <v>24</v>
      </c>
      <c r="X1663" s="15">
        <v>51</v>
      </c>
      <c r="Y1663" s="31">
        <v>55</v>
      </c>
      <c r="Z1663" s="31"/>
      <c r="AC1663" t="str">
        <f t="shared" si="276"/>
        <v>Sainte-Angèle-de-Prémont</v>
      </c>
      <c r="AD1663" t="str">
        <f t="shared" si="277"/>
        <v>MÉ</v>
      </c>
      <c r="AE1663" t="str">
        <f t="shared" si="275"/>
        <v>TRUE</v>
      </c>
      <c r="AG1663">
        <f t="shared" si="278"/>
        <v>24</v>
      </c>
      <c r="AH1663">
        <f t="shared" si="279"/>
        <v>51</v>
      </c>
      <c r="AI1663">
        <f t="shared" si="280"/>
        <v>55</v>
      </c>
      <c r="AJ1663" t="str">
        <f t="shared" si="281"/>
        <v>Sainte-Angèle-de-Prémont</v>
      </c>
      <c r="AK1663">
        <f t="shared" si="282"/>
        <v>24996</v>
      </c>
      <c r="AL1663" t="str">
        <f t="shared" si="283"/>
        <v>2451055</v>
      </c>
      <c r="AN1663">
        <f t="shared" si="284"/>
        <v>24</v>
      </c>
      <c r="AO1663">
        <f t="shared" si="285"/>
        <v>2</v>
      </c>
    </row>
    <row r="1664" spans="1:41" x14ac:dyDescent="0.2">
      <c r="A1664" s="4"/>
      <c r="B1664" s="29"/>
      <c r="C1664" s="29"/>
      <c r="D1664" s="29"/>
      <c r="E1664" s="29"/>
      <c r="F1664" s="29"/>
      <c r="G1664" s="30" t="s">
        <v>1621</v>
      </c>
      <c r="H1664" s="30"/>
      <c r="I1664" s="30"/>
      <c r="J1664" s="30"/>
      <c r="K1664" s="30"/>
      <c r="L1664" s="30"/>
      <c r="M1664" s="30" t="s">
        <v>922</v>
      </c>
      <c r="N1664" s="30"/>
      <c r="O1664" s="30"/>
      <c r="P1664" s="30"/>
      <c r="Q1664" s="30"/>
      <c r="R1664" s="30"/>
      <c r="S1664" s="30"/>
      <c r="T1664" s="30"/>
      <c r="U1664" s="30"/>
      <c r="V1664" s="30"/>
      <c r="W1664" s="6">
        <v>24</v>
      </c>
      <c r="X1664" s="15">
        <v>37</v>
      </c>
      <c r="Y1664" s="47">
        <v>205</v>
      </c>
      <c r="Z1664" s="47"/>
      <c r="AC1664" t="str">
        <f t="shared" si="276"/>
        <v>Sainte-Anne-de-la-Pérade</v>
      </c>
      <c r="AD1664" t="str">
        <f t="shared" si="277"/>
        <v>MÉ</v>
      </c>
      <c r="AE1664" t="str">
        <f t="shared" si="275"/>
        <v>TRUE</v>
      </c>
      <c r="AG1664">
        <f t="shared" si="278"/>
        <v>24</v>
      </c>
      <c r="AH1664">
        <f t="shared" si="279"/>
        <v>37</v>
      </c>
      <c r="AI1664">
        <f t="shared" si="280"/>
        <v>205</v>
      </c>
      <c r="AJ1664" t="str">
        <f t="shared" si="281"/>
        <v>Sainte-Anne-de-la-Pérade</v>
      </c>
      <c r="AK1664">
        <f t="shared" si="282"/>
        <v>24996</v>
      </c>
      <c r="AL1664" t="str">
        <f t="shared" si="283"/>
        <v>2437205</v>
      </c>
      <c r="AN1664">
        <f t="shared" si="284"/>
        <v>24</v>
      </c>
      <c r="AO1664">
        <f t="shared" si="285"/>
        <v>2</v>
      </c>
    </row>
    <row r="1665" spans="1:41" x14ac:dyDescent="0.2">
      <c r="A1665" s="4"/>
      <c r="B1665" s="29"/>
      <c r="C1665" s="29"/>
      <c r="D1665" s="29"/>
      <c r="E1665" s="29"/>
      <c r="F1665" s="29"/>
      <c r="G1665" s="30" t="s">
        <v>1622</v>
      </c>
      <c r="H1665" s="30"/>
      <c r="I1665" s="30"/>
      <c r="J1665" s="30"/>
      <c r="K1665" s="30"/>
      <c r="L1665" s="30"/>
      <c r="M1665" s="30" t="s">
        <v>922</v>
      </c>
      <c r="N1665" s="30"/>
      <c r="O1665" s="30"/>
      <c r="P1665" s="30"/>
      <c r="Q1665" s="30"/>
      <c r="R1665" s="30"/>
      <c r="S1665" s="30"/>
      <c r="T1665" s="30"/>
      <c r="U1665" s="30"/>
      <c r="V1665" s="30"/>
      <c r="W1665" s="6">
        <v>24</v>
      </c>
      <c r="X1665" s="15">
        <v>39</v>
      </c>
      <c r="Y1665" s="47">
        <v>150</v>
      </c>
      <c r="Z1665" s="47"/>
      <c r="AC1665" t="str">
        <f t="shared" si="276"/>
        <v>Sainte-Anne-du-Sault</v>
      </c>
      <c r="AD1665" t="str">
        <f t="shared" si="277"/>
        <v>MÉ</v>
      </c>
      <c r="AE1665" t="str">
        <f t="shared" si="275"/>
        <v>TRUE</v>
      </c>
      <c r="AG1665">
        <f t="shared" si="278"/>
        <v>24</v>
      </c>
      <c r="AH1665">
        <f t="shared" si="279"/>
        <v>39</v>
      </c>
      <c r="AI1665">
        <f t="shared" si="280"/>
        <v>150</v>
      </c>
      <c r="AJ1665" t="str">
        <f t="shared" si="281"/>
        <v>Sainte-Anne-du-Sault</v>
      </c>
      <c r="AK1665">
        <f t="shared" si="282"/>
        <v>24996</v>
      </c>
      <c r="AL1665" t="str">
        <f t="shared" si="283"/>
        <v>2439150</v>
      </c>
      <c r="AN1665">
        <f t="shared" si="284"/>
        <v>20</v>
      </c>
      <c r="AO1665">
        <f t="shared" si="285"/>
        <v>2</v>
      </c>
    </row>
    <row r="1666" spans="1:41" x14ac:dyDescent="0.2">
      <c r="A1666" s="4"/>
      <c r="B1666" s="29"/>
      <c r="C1666" s="29"/>
      <c r="D1666" s="29"/>
      <c r="E1666" s="29"/>
      <c r="F1666" s="29"/>
      <c r="G1666" s="30" t="s">
        <v>1623</v>
      </c>
      <c r="H1666" s="30"/>
      <c r="I1666" s="30"/>
      <c r="J1666" s="30"/>
      <c r="K1666" s="30"/>
      <c r="L1666" s="30"/>
      <c r="M1666" s="30" t="s">
        <v>919</v>
      </c>
      <c r="N1666" s="30"/>
      <c r="O1666" s="30"/>
      <c r="P1666" s="30"/>
      <c r="Q1666" s="30"/>
      <c r="R1666" s="30"/>
      <c r="S1666" s="30"/>
      <c r="T1666" s="30"/>
      <c r="U1666" s="30"/>
      <c r="V1666" s="30"/>
      <c r="W1666" s="6">
        <v>24</v>
      </c>
      <c r="X1666" s="15">
        <v>18</v>
      </c>
      <c r="Y1666" s="31">
        <v>25</v>
      </c>
      <c r="Z1666" s="31"/>
      <c r="AC1666" t="str">
        <f t="shared" si="276"/>
        <v>Sainte-Apolline-de-Patton</v>
      </c>
      <c r="AD1666" t="str">
        <f t="shared" si="277"/>
        <v>PE</v>
      </c>
      <c r="AE1666" t="str">
        <f t="shared" si="275"/>
        <v>TRUE</v>
      </c>
      <c r="AG1666">
        <f t="shared" si="278"/>
        <v>24</v>
      </c>
      <c r="AH1666">
        <f t="shared" si="279"/>
        <v>18</v>
      </c>
      <c r="AI1666">
        <f t="shared" si="280"/>
        <v>25</v>
      </c>
      <c r="AJ1666" t="str">
        <f t="shared" si="281"/>
        <v>Sainte-Apolline-de-Patton</v>
      </c>
      <c r="AK1666">
        <f t="shared" si="282"/>
        <v>24996</v>
      </c>
      <c r="AL1666" t="str">
        <f t="shared" si="283"/>
        <v>2418025</v>
      </c>
      <c r="AN1666">
        <f t="shared" si="284"/>
        <v>25</v>
      </c>
      <c r="AO1666">
        <f t="shared" si="285"/>
        <v>2</v>
      </c>
    </row>
    <row r="1667" spans="1:41" x14ac:dyDescent="0.2">
      <c r="A1667" s="4"/>
      <c r="B1667" s="29"/>
      <c r="C1667" s="29"/>
      <c r="D1667" s="29"/>
      <c r="E1667" s="29"/>
      <c r="F1667" s="29"/>
      <c r="G1667" s="30" t="s">
        <v>1624</v>
      </c>
      <c r="H1667" s="30"/>
      <c r="I1667" s="30"/>
      <c r="J1667" s="30"/>
      <c r="K1667" s="30"/>
      <c r="L1667" s="30"/>
      <c r="M1667" s="30" t="s">
        <v>922</v>
      </c>
      <c r="N1667" s="30"/>
      <c r="O1667" s="30"/>
      <c r="P1667" s="30"/>
      <c r="Q1667" s="30"/>
      <c r="R1667" s="30"/>
      <c r="S1667" s="30"/>
      <c r="T1667" s="30"/>
      <c r="U1667" s="30"/>
      <c r="V1667" s="30"/>
      <c r="W1667" s="6">
        <v>24</v>
      </c>
      <c r="X1667" s="15">
        <v>28</v>
      </c>
      <c r="Y1667" s="31">
        <v>15</v>
      </c>
      <c r="Z1667" s="31"/>
      <c r="AC1667" t="str">
        <f t="shared" si="276"/>
        <v>Sainte-Aurélie</v>
      </c>
      <c r="AD1667" t="str">
        <f t="shared" si="277"/>
        <v>MÉ</v>
      </c>
      <c r="AE1667" t="str">
        <f t="shared" si="275"/>
        <v>TRUE</v>
      </c>
      <c r="AG1667">
        <f t="shared" si="278"/>
        <v>24</v>
      </c>
      <c r="AH1667">
        <f t="shared" si="279"/>
        <v>28</v>
      </c>
      <c r="AI1667">
        <f t="shared" si="280"/>
        <v>15</v>
      </c>
      <c r="AJ1667" t="str">
        <f t="shared" si="281"/>
        <v>Sainte-Aurélie</v>
      </c>
      <c r="AK1667">
        <f t="shared" si="282"/>
        <v>24996</v>
      </c>
      <c r="AL1667" t="str">
        <f t="shared" si="283"/>
        <v>2428015</v>
      </c>
      <c r="AN1667">
        <f t="shared" si="284"/>
        <v>14</v>
      </c>
      <c r="AO1667">
        <f t="shared" si="285"/>
        <v>2</v>
      </c>
    </row>
    <row r="1668" spans="1:41" x14ac:dyDescent="0.2">
      <c r="A1668" s="4"/>
      <c r="B1668" s="29"/>
      <c r="C1668" s="29"/>
      <c r="D1668" s="29"/>
      <c r="E1668" s="29"/>
      <c r="F1668" s="29"/>
      <c r="G1668" s="30" t="s">
        <v>1625</v>
      </c>
      <c r="H1668" s="30"/>
      <c r="I1668" s="30"/>
      <c r="J1668" s="30"/>
      <c r="K1668" s="30"/>
      <c r="L1668" s="30"/>
      <c r="M1668" s="30" t="s">
        <v>919</v>
      </c>
      <c r="N1668" s="30"/>
      <c r="O1668" s="30"/>
      <c r="P1668" s="30"/>
      <c r="Q1668" s="30"/>
      <c r="R1668" s="30"/>
      <c r="S1668" s="30"/>
      <c r="T1668" s="30"/>
      <c r="U1668" s="30"/>
      <c r="V1668" s="30"/>
      <c r="W1668" s="6">
        <v>24</v>
      </c>
      <c r="X1668" s="15">
        <v>48</v>
      </c>
      <c r="Y1668" s="31">
        <v>20</v>
      </c>
      <c r="Z1668" s="31"/>
      <c r="AC1668" t="str">
        <f t="shared" si="276"/>
        <v>Sainte-Christine</v>
      </c>
      <c r="AD1668" t="str">
        <f t="shared" si="277"/>
        <v>PE</v>
      </c>
      <c r="AE1668" t="str">
        <f t="shared" ref="AE1668:AE1731" si="286">IF(OR(EXACT(AD1668, "C"), EXACT(AD1668, "C"), EXACT(AD1668, "CC"), EXACT(AD1668, "CG"), EXACT(AD1668, "CN"), EXACT(AD1668, "COM"), EXACT(AD1668, "CT"), EXACT(AD1668, "CU"), EXACT(AD1668, "CV"), EXACT(AD1668, "CY"), EXACT(AD1668, "DM"), EXACT(AD1668, "HAM"), EXACT(AD1668, "IM"), EXACT(AD1668, "IRI"), EXACT(AD1668, "LGD"), EXACT(AD1668, "M"), EXACT(AD1668, "MD"), EXACT(AD1668, "MÉ"), EXACT(AD1668, "MU"), EXACT(AD1668, "NH"), EXACT(AD1668, "NL"), EXACT(AD1668, "NO"), EXACT(AD1668, "NV"), EXACT(AD1668, "P"), EXACT(AD1668, "PE"), EXACT(AD1668, "RCR"), EXACT(AD1668, "RDA"), EXACT(AD1668, "RGM"), EXACT(AD1668, "RM"), EXACT(AD1668, "RV"), EXACT(AD1668, "SC"), EXACT(AD1668, "SÉ"), EXACT(AD1668, "S-É"), EXACT(AD1668, "SET"), EXACT(AD1668, "SG"), EXACT(AD1668, "SM"), EXACT(AD1668, "SV"), EXACT(AD1668, "T"), EXACT(AD1668, "TC"), EXACT(AD1668, "TI"), EXACT(AD1668, "TK"), EXACT(AD1668, "TL"), EXACT(AD1668, "TP"), EXACT(AD1668, "TV"), EXACT(AD1668, "V"), EXACT(AD1668, "VC"), EXACT(AD1668, "VK"), EXACT(AD1668, "VL")), "TRUE", "FALSE")</f>
        <v>TRUE</v>
      </c>
      <c r="AG1668">
        <f t="shared" si="278"/>
        <v>24</v>
      </c>
      <c r="AH1668">
        <f t="shared" si="279"/>
        <v>48</v>
      </c>
      <c r="AI1668">
        <f t="shared" si="280"/>
        <v>20</v>
      </c>
      <c r="AJ1668" t="str">
        <f t="shared" si="281"/>
        <v>Sainte-Christine</v>
      </c>
      <c r="AK1668">
        <f t="shared" si="282"/>
        <v>24996</v>
      </c>
      <c r="AL1668" t="str">
        <f t="shared" si="283"/>
        <v>2448020</v>
      </c>
      <c r="AN1668">
        <f t="shared" si="284"/>
        <v>16</v>
      </c>
      <c r="AO1668">
        <f t="shared" si="285"/>
        <v>2</v>
      </c>
    </row>
    <row r="1669" spans="1:41" x14ac:dyDescent="0.2">
      <c r="A1669" s="4"/>
      <c r="B1669" s="29"/>
      <c r="C1669" s="29"/>
      <c r="D1669" s="29"/>
      <c r="E1669" s="29"/>
      <c r="F1669" s="29"/>
      <c r="G1669" s="30" t="s">
        <v>1626</v>
      </c>
      <c r="H1669" s="30"/>
      <c r="I1669" s="30"/>
      <c r="J1669" s="30"/>
      <c r="K1669" s="30"/>
      <c r="L1669" s="30"/>
      <c r="M1669" s="30" t="s">
        <v>922</v>
      </c>
      <c r="N1669" s="30"/>
      <c r="O1669" s="30"/>
      <c r="P1669" s="30"/>
      <c r="Q1669" s="30"/>
      <c r="R1669" s="30"/>
      <c r="S1669" s="30"/>
      <c r="T1669" s="30"/>
      <c r="U1669" s="30"/>
      <c r="V1669" s="30"/>
      <c r="W1669" s="6">
        <v>24</v>
      </c>
      <c r="X1669" s="15">
        <v>34</v>
      </c>
      <c r="Y1669" s="47">
        <v>105</v>
      </c>
      <c r="Z1669" s="47"/>
      <c r="AC1669" t="str">
        <f t="shared" ref="AC1669:AC1732" si="287">IF(ISBLANK(H1669), IF(ISBLANK(G1669), "", G1669), H1669)</f>
        <v>Sainte-Christine-d’Auvergne</v>
      </c>
      <c r="AD1669" t="str">
        <f t="shared" ref="AD1669:AD1732" si="288">UPPER(TRIM(IF(ISBLANK(T1669), IF(ISBLANK(S1669), IF(ISBLANK(R1669), IF(ISBLANK(Q1669), IF(ISBLANK(P1669), IF(ISBLANK(O1669), IF(ISBLANK(N1669), IF(ISBLANK(M1669), IF(ISBLANK(L1669), IF(ISBLANK(K1669), IF(ISBLANK(J1669), IF(ISBLANK(I1669), "", I1669), J1669), K1669), L1669), M1669), N1669), O1669), P1669), Q1669), R1669), S1669), T1669)))</f>
        <v>MÉ</v>
      </c>
      <c r="AE1669" t="str">
        <f t="shared" si="286"/>
        <v>TRUE</v>
      </c>
      <c r="AG1669">
        <f t="shared" ref="AG1669:AG1732" si="289">IF(EXACT(AE1669, "TRUE"), IF(ISBLANK(W1669), IF(ISBLANK(V1669), IF(ISBLANK(U1669), "", IF(ISNUMBER(U1669), U1669, "")), IF(ISNUMBER(V1669), V1669, "")), IF(ISNUMBER(W1669), W1669, "")), "")</f>
        <v>24</v>
      </c>
      <c r="AH1669">
        <f t="shared" ref="AH1669:AH1732" si="290">IF(EXACT(AE1669, "TRUE"), IF(ISBLANK(X1669), "", IF(ISNUMBER(X1669), X1669, "")), "")</f>
        <v>34</v>
      </c>
      <c r="AI1669">
        <f t="shared" ref="AI1669:AI1732" si="291">IF(EXACT(AE1669, "TRUE"), IF(ISBLANK(Z1669), IF(ISBLANK(Y1669), "", IF(ISNUMBER(Y1669), Y1669, "")), IF(ISNUMBER(Z1669), Z1669, "")), "")</f>
        <v>105</v>
      </c>
      <c r="AJ1669" t="str">
        <f t="shared" ref="AJ1669:AJ1732" si="292">IF(EXACT(AE1669, "TRUE"), IF(ISBLANK(AC1669), "", AC1669), "")</f>
        <v>Sainte-Christine-d’Auvergne</v>
      </c>
      <c r="AK1669">
        <f t="shared" ref="AK1669:AK1732" si="293">IF(ISBLANK(AC1669), AK1668, IF(ISBLANK(E1669),AK1668,IF(ISBLANK(AC1669),AK1668,IF(ISNUMBER(E1669),E1669,AK1668))))</f>
        <v>24996</v>
      </c>
      <c r="AL1669" t="str">
        <f t="shared" ref="AL1669:AL1732" si="294">IF(EXACT(AE1669, "TRUE"), IF(AND(ISNUMBER(AG1669), ISNUMBER(AH1669), ISNUMBER(AI1669)), IF(ISBLANK(AC1669), "", CONCATENATE(TEXT(AG1669, "00"), TEXT(AH1669, "00"), TEXT(AI1669, "000"))), ""), "")</f>
        <v>2434105</v>
      </c>
      <c r="AN1669">
        <f t="shared" ref="AN1669:AN1732" si="295">LEN(AC1669)</f>
        <v>27</v>
      </c>
      <c r="AO1669">
        <f t="shared" ref="AO1669:AO1732" si="296">IF(EXACT(AD1669, "CSD TYPE"), "", LEN(AD1669))</f>
        <v>2</v>
      </c>
    </row>
    <row r="1670" spans="1:41" x14ac:dyDescent="0.2">
      <c r="A1670" s="4"/>
      <c r="B1670" s="29"/>
      <c r="C1670" s="29"/>
      <c r="D1670" s="29"/>
      <c r="E1670" s="29"/>
      <c r="F1670" s="29"/>
      <c r="G1670" s="30" t="s">
        <v>1627</v>
      </c>
      <c r="H1670" s="30"/>
      <c r="I1670" s="30"/>
      <c r="J1670" s="30"/>
      <c r="K1670" s="30"/>
      <c r="L1670" s="30"/>
      <c r="M1670" s="30" t="s">
        <v>922</v>
      </c>
      <c r="N1670" s="30"/>
      <c r="O1670" s="30"/>
      <c r="P1670" s="30"/>
      <c r="Q1670" s="30"/>
      <c r="R1670" s="30"/>
      <c r="S1670" s="30"/>
      <c r="T1670" s="30"/>
      <c r="U1670" s="30"/>
      <c r="V1670" s="30"/>
      <c r="W1670" s="6">
        <v>24</v>
      </c>
      <c r="X1670" s="15">
        <v>19</v>
      </c>
      <c r="Y1670" s="31">
        <v>55</v>
      </c>
      <c r="Z1670" s="31"/>
      <c r="AC1670" t="str">
        <f t="shared" si="287"/>
        <v>Sainte-Claire</v>
      </c>
      <c r="AD1670" t="str">
        <f t="shared" si="288"/>
        <v>MÉ</v>
      </c>
      <c r="AE1670" t="str">
        <f t="shared" si="286"/>
        <v>TRUE</v>
      </c>
      <c r="AG1670">
        <f t="shared" si="289"/>
        <v>24</v>
      </c>
      <c r="AH1670">
        <f t="shared" si="290"/>
        <v>19</v>
      </c>
      <c r="AI1670">
        <f t="shared" si="291"/>
        <v>55</v>
      </c>
      <c r="AJ1670" t="str">
        <f t="shared" si="292"/>
        <v>Sainte-Claire</v>
      </c>
      <c r="AK1670">
        <f t="shared" si="293"/>
        <v>24996</v>
      </c>
      <c r="AL1670" t="str">
        <f t="shared" si="294"/>
        <v>2419055</v>
      </c>
      <c r="AN1670">
        <f t="shared" si="295"/>
        <v>13</v>
      </c>
      <c r="AO1670">
        <f t="shared" si="296"/>
        <v>2</v>
      </c>
    </row>
    <row r="1671" spans="1:41" x14ac:dyDescent="0.2">
      <c r="A1671" s="4"/>
      <c r="B1671" s="29"/>
      <c r="C1671" s="29"/>
      <c r="D1671" s="29"/>
      <c r="E1671" s="29"/>
      <c r="F1671" s="29"/>
      <c r="G1671" s="30" t="s">
        <v>1628</v>
      </c>
      <c r="H1671" s="30"/>
      <c r="I1671" s="30"/>
      <c r="J1671" s="30"/>
      <c r="K1671" s="30"/>
      <c r="L1671" s="30"/>
      <c r="M1671" s="30" t="s">
        <v>922</v>
      </c>
      <c r="N1671" s="30"/>
      <c r="O1671" s="30"/>
      <c r="P1671" s="30"/>
      <c r="Q1671" s="30"/>
      <c r="R1671" s="30"/>
      <c r="S1671" s="30"/>
      <c r="T1671" s="30"/>
      <c r="U1671" s="30"/>
      <c r="V1671" s="30"/>
      <c r="W1671" s="6">
        <v>24</v>
      </c>
      <c r="X1671" s="15">
        <v>68</v>
      </c>
      <c r="Y1671" s="31">
        <v>20</v>
      </c>
      <c r="Z1671" s="31"/>
      <c r="AC1671" t="str">
        <f t="shared" si="287"/>
        <v>Sainte-Clotilde</v>
      </c>
      <c r="AD1671" t="str">
        <f t="shared" si="288"/>
        <v>MÉ</v>
      </c>
      <c r="AE1671" t="str">
        <f t="shared" si="286"/>
        <v>TRUE</v>
      </c>
      <c r="AG1671">
        <f t="shared" si="289"/>
        <v>24</v>
      </c>
      <c r="AH1671">
        <f t="shared" si="290"/>
        <v>68</v>
      </c>
      <c r="AI1671">
        <f t="shared" si="291"/>
        <v>20</v>
      </c>
      <c r="AJ1671" t="str">
        <f t="shared" si="292"/>
        <v>Sainte-Clotilde</v>
      </c>
      <c r="AK1671">
        <f t="shared" si="293"/>
        <v>24996</v>
      </c>
      <c r="AL1671" t="str">
        <f t="shared" si="294"/>
        <v>2468020</v>
      </c>
      <c r="AN1671">
        <f t="shared" si="295"/>
        <v>15</v>
      </c>
      <c r="AO1671">
        <f t="shared" si="296"/>
        <v>2</v>
      </c>
    </row>
    <row r="1672" spans="1:41" x14ac:dyDescent="0.2">
      <c r="A1672" s="4"/>
      <c r="B1672" s="29"/>
      <c r="C1672" s="29"/>
      <c r="D1672" s="29"/>
      <c r="E1672" s="29"/>
      <c r="F1672" s="29"/>
      <c r="G1672" s="30" t="s">
        <v>1629</v>
      </c>
      <c r="H1672" s="30"/>
      <c r="I1672" s="30"/>
      <c r="J1672" s="30"/>
      <c r="K1672" s="30"/>
      <c r="L1672" s="30"/>
      <c r="M1672" s="30" t="s">
        <v>922</v>
      </c>
      <c r="N1672" s="30"/>
      <c r="O1672" s="30"/>
      <c r="P1672" s="30"/>
      <c r="Q1672" s="30"/>
      <c r="R1672" s="30"/>
      <c r="S1672" s="30"/>
      <c r="T1672" s="30"/>
      <c r="U1672" s="30"/>
      <c r="V1672" s="30"/>
      <c r="W1672" s="6">
        <v>24</v>
      </c>
      <c r="X1672" s="15">
        <v>31</v>
      </c>
      <c r="Y1672" s="31">
        <v>60</v>
      </c>
      <c r="Z1672" s="31"/>
      <c r="AC1672" t="str">
        <f t="shared" si="287"/>
        <v>Sainte-Clotilde-de-Beauce</v>
      </c>
      <c r="AD1672" t="str">
        <f t="shared" si="288"/>
        <v>MÉ</v>
      </c>
      <c r="AE1672" t="str">
        <f t="shared" si="286"/>
        <v>TRUE</v>
      </c>
      <c r="AG1672">
        <f t="shared" si="289"/>
        <v>24</v>
      </c>
      <c r="AH1672">
        <f t="shared" si="290"/>
        <v>31</v>
      </c>
      <c r="AI1672">
        <f t="shared" si="291"/>
        <v>60</v>
      </c>
      <c r="AJ1672" t="str">
        <f t="shared" si="292"/>
        <v>Sainte-Clotilde-de-Beauce</v>
      </c>
      <c r="AK1672">
        <f t="shared" si="293"/>
        <v>24996</v>
      </c>
      <c r="AL1672" t="str">
        <f t="shared" si="294"/>
        <v>2431060</v>
      </c>
      <c r="AN1672">
        <f t="shared" si="295"/>
        <v>25</v>
      </c>
      <c r="AO1672">
        <f t="shared" si="296"/>
        <v>2</v>
      </c>
    </row>
    <row r="1673" spans="1:41" x14ac:dyDescent="0.2">
      <c r="A1673" s="4"/>
      <c r="B1673" s="29"/>
      <c r="C1673" s="29"/>
      <c r="D1673" s="29"/>
      <c r="E1673" s="29"/>
      <c r="F1673" s="29"/>
      <c r="G1673" s="30" t="s">
        <v>1630</v>
      </c>
      <c r="H1673" s="30"/>
      <c r="I1673" s="30"/>
      <c r="J1673" s="30"/>
      <c r="K1673" s="30"/>
      <c r="L1673" s="30"/>
      <c r="M1673" s="30" t="s">
        <v>922</v>
      </c>
      <c r="N1673" s="30"/>
      <c r="O1673" s="30"/>
      <c r="P1673" s="30"/>
      <c r="Q1673" s="30"/>
      <c r="R1673" s="30"/>
      <c r="S1673" s="30"/>
      <c r="T1673" s="30"/>
      <c r="U1673" s="30"/>
      <c r="V1673" s="30"/>
      <c r="W1673" s="6">
        <v>24</v>
      </c>
      <c r="X1673" s="15">
        <v>33</v>
      </c>
      <c r="Y1673" s="47">
        <v>102</v>
      </c>
      <c r="Z1673" s="47"/>
      <c r="AC1673" t="str">
        <f t="shared" si="287"/>
        <v>Sainte-Croix</v>
      </c>
      <c r="AD1673" t="str">
        <f t="shared" si="288"/>
        <v>MÉ</v>
      </c>
      <c r="AE1673" t="str">
        <f t="shared" si="286"/>
        <v>TRUE</v>
      </c>
      <c r="AG1673">
        <f t="shared" si="289"/>
        <v>24</v>
      </c>
      <c r="AH1673">
        <f t="shared" si="290"/>
        <v>33</v>
      </c>
      <c r="AI1673">
        <f t="shared" si="291"/>
        <v>102</v>
      </c>
      <c r="AJ1673" t="str">
        <f t="shared" si="292"/>
        <v>Sainte-Croix</v>
      </c>
      <c r="AK1673">
        <f t="shared" si="293"/>
        <v>24996</v>
      </c>
      <c r="AL1673" t="str">
        <f t="shared" si="294"/>
        <v>2433102</v>
      </c>
      <c r="AN1673">
        <f t="shared" si="295"/>
        <v>12</v>
      </c>
      <c r="AO1673">
        <f t="shared" si="296"/>
        <v>2</v>
      </c>
    </row>
    <row r="1674" spans="1:41" x14ac:dyDescent="0.2">
      <c r="A1674" s="4"/>
      <c r="B1674" s="29"/>
      <c r="C1674" s="29"/>
      <c r="D1674" s="29"/>
      <c r="E1674" s="29"/>
      <c r="F1674" s="29"/>
      <c r="G1674" s="30" t="s">
        <v>1631</v>
      </c>
      <c r="H1674" s="30"/>
      <c r="I1674" s="30"/>
      <c r="J1674" s="30"/>
      <c r="K1674" s="30"/>
      <c r="L1674" s="30"/>
      <c r="M1674" s="30" t="s">
        <v>922</v>
      </c>
      <c r="N1674" s="30"/>
      <c r="O1674" s="30"/>
      <c r="P1674" s="30"/>
      <c r="Q1674" s="30"/>
      <c r="R1674" s="30"/>
      <c r="S1674" s="30"/>
      <c r="T1674" s="30"/>
      <c r="U1674" s="30"/>
      <c r="V1674" s="30"/>
      <c r="W1674" s="6">
        <v>24</v>
      </c>
      <c r="X1674" s="15">
        <v>92</v>
      </c>
      <c r="Y1674" s="31">
        <v>50</v>
      </c>
      <c r="Z1674" s="31"/>
      <c r="AC1674" t="str">
        <f t="shared" si="287"/>
        <v>Saint-Edmond-les-Plaines</v>
      </c>
      <c r="AD1674" t="str">
        <f t="shared" si="288"/>
        <v>MÉ</v>
      </c>
      <c r="AE1674" t="str">
        <f t="shared" si="286"/>
        <v>TRUE</v>
      </c>
      <c r="AG1674">
        <f t="shared" si="289"/>
        <v>24</v>
      </c>
      <c r="AH1674">
        <f t="shared" si="290"/>
        <v>92</v>
      </c>
      <c r="AI1674">
        <f t="shared" si="291"/>
        <v>50</v>
      </c>
      <c r="AJ1674" t="str">
        <f t="shared" si="292"/>
        <v>Saint-Edmond-les-Plaines</v>
      </c>
      <c r="AK1674">
        <f t="shared" si="293"/>
        <v>24996</v>
      </c>
      <c r="AL1674" t="str">
        <f t="shared" si="294"/>
        <v>2492050</v>
      </c>
      <c r="AN1674">
        <f t="shared" si="295"/>
        <v>24</v>
      </c>
      <c r="AO1674">
        <f t="shared" si="296"/>
        <v>2</v>
      </c>
    </row>
    <row r="1675" spans="1:41" x14ac:dyDescent="0.2">
      <c r="A1675" s="4"/>
      <c r="B1675" s="29"/>
      <c r="C1675" s="29"/>
      <c r="D1675" s="29"/>
      <c r="E1675" s="29"/>
      <c r="F1675" s="29"/>
      <c r="G1675" s="30" t="s">
        <v>1632</v>
      </c>
      <c r="H1675" s="30"/>
      <c r="I1675" s="30"/>
      <c r="J1675" s="30"/>
      <c r="K1675" s="30"/>
      <c r="L1675" s="30"/>
      <c r="M1675" s="30" t="s">
        <v>919</v>
      </c>
      <c r="N1675" s="30"/>
      <c r="O1675" s="30"/>
      <c r="P1675" s="30"/>
      <c r="Q1675" s="30"/>
      <c r="R1675" s="30"/>
      <c r="S1675" s="30"/>
      <c r="T1675" s="30"/>
      <c r="U1675" s="30"/>
      <c r="V1675" s="30"/>
      <c r="W1675" s="6">
        <v>24</v>
      </c>
      <c r="X1675" s="15">
        <v>33</v>
      </c>
      <c r="Y1675" s="31">
        <v>80</v>
      </c>
      <c r="Z1675" s="31"/>
      <c r="AC1675" t="str">
        <f t="shared" si="287"/>
        <v>Saint-Édouard-de-Lotbinière</v>
      </c>
      <c r="AD1675" t="str">
        <f t="shared" si="288"/>
        <v>PE</v>
      </c>
      <c r="AE1675" t="str">
        <f t="shared" si="286"/>
        <v>TRUE</v>
      </c>
      <c r="AG1675">
        <f t="shared" si="289"/>
        <v>24</v>
      </c>
      <c r="AH1675">
        <f t="shared" si="290"/>
        <v>33</v>
      </c>
      <c r="AI1675">
        <f t="shared" si="291"/>
        <v>80</v>
      </c>
      <c r="AJ1675" t="str">
        <f t="shared" si="292"/>
        <v>Saint-Édouard-de-Lotbinière</v>
      </c>
      <c r="AK1675">
        <f t="shared" si="293"/>
        <v>24996</v>
      </c>
      <c r="AL1675" t="str">
        <f t="shared" si="294"/>
        <v>2433080</v>
      </c>
      <c r="AN1675">
        <f t="shared" si="295"/>
        <v>27</v>
      </c>
      <c r="AO1675">
        <f t="shared" si="296"/>
        <v>2</v>
      </c>
    </row>
    <row r="1676" spans="1:41" x14ac:dyDescent="0.2">
      <c r="A1676" s="4"/>
      <c r="B1676" s="29"/>
      <c r="C1676" s="29"/>
      <c r="D1676" s="29"/>
      <c r="E1676" s="29"/>
      <c r="F1676" s="29"/>
      <c r="G1676" s="30" t="s">
        <v>1633</v>
      </c>
      <c r="H1676" s="30"/>
      <c r="I1676" s="30"/>
      <c r="J1676" s="30"/>
      <c r="K1676" s="30"/>
      <c r="L1676" s="30"/>
      <c r="M1676" s="30" t="s">
        <v>922</v>
      </c>
      <c r="N1676" s="30"/>
      <c r="O1676" s="30"/>
      <c r="P1676" s="30"/>
      <c r="Q1676" s="30"/>
      <c r="R1676" s="30"/>
      <c r="S1676" s="30"/>
      <c r="T1676" s="30"/>
      <c r="U1676" s="30"/>
      <c r="V1676" s="30"/>
      <c r="W1676" s="6">
        <v>24</v>
      </c>
      <c r="X1676" s="15">
        <v>51</v>
      </c>
      <c r="Y1676" s="31">
        <v>50</v>
      </c>
      <c r="Z1676" s="31"/>
      <c r="AC1676" t="str">
        <f t="shared" si="287"/>
        <v>Saint-Édouard-de-Maskinongé</v>
      </c>
      <c r="AD1676" t="str">
        <f t="shared" si="288"/>
        <v>MÉ</v>
      </c>
      <c r="AE1676" t="str">
        <f t="shared" si="286"/>
        <v>TRUE</v>
      </c>
      <c r="AG1676">
        <f t="shared" si="289"/>
        <v>24</v>
      </c>
      <c r="AH1676">
        <f t="shared" si="290"/>
        <v>51</v>
      </c>
      <c r="AI1676">
        <f t="shared" si="291"/>
        <v>50</v>
      </c>
      <c r="AJ1676" t="str">
        <f t="shared" si="292"/>
        <v>Saint-Édouard-de-Maskinongé</v>
      </c>
      <c r="AK1676">
        <f t="shared" si="293"/>
        <v>24996</v>
      </c>
      <c r="AL1676" t="str">
        <f t="shared" si="294"/>
        <v>2451050</v>
      </c>
      <c r="AN1676">
        <f t="shared" si="295"/>
        <v>27</v>
      </c>
      <c r="AO1676">
        <f t="shared" si="296"/>
        <v>2</v>
      </c>
    </row>
    <row r="1677" spans="1:41" x14ac:dyDescent="0.2">
      <c r="A1677" s="4"/>
      <c r="B1677" s="29"/>
      <c r="C1677" s="29"/>
      <c r="D1677" s="29"/>
      <c r="E1677" s="29"/>
      <c r="F1677" s="29"/>
      <c r="G1677" s="30" t="s">
        <v>1634</v>
      </c>
      <c r="H1677" s="30"/>
      <c r="I1677" s="30"/>
      <c r="J1677" s="30"/>
      <c r="K1677" s="30"/>
      <c r="L1677" s="30"/>
      <c r="M1677" s="30" t="s">
        <v>908</v>
      </c>
      <c r="N1677" s="30"/>
      <c r="O1677" s="30"/>
      <c r="P1677" s="30"/>
      <c r="Q1677" s="30"/>
      <c r="R1677" s="30"/>
      <c r="S1677" s="30"/>
      <c r="T1677" s="30"/>
      <c r="U1677" s="30"/>
      <c r="V1677" s="30"/>
      <c r="W1677" s="6">
        <v>24</v>
      </c>
      <c r="X1677" s="15">
        <v>44</v>
      </c>
      <c r="Y1677" s="31">
        <v>55</v>
      </c>
      <c r="Z1677" s="31"/>
      <c r="AC1677" t="str">
        <f t="shared" si="287"/>
        <v>Sainte-Edwidge-de-Clifton</v>
      </c>
      <c r="AD1677" t="str">
        <f t="shared" si="288"/>
        <v>CT</v>
      </c>
      <c r="AE1677" t="str">
        <f t="shared" si="286"/>
        <v>TRUE</v>
      </c>
      <c r="AG1677">
        <f t="shared" si="289"/>
        <v>24</v>
      </c>
      <c r="AH1677">
        <f t="shared" si="290"/>
        <v>44</v>
      </c>
      <c r="AI1677">
        <f t="shared" si="291"/>
        <v>55</v>
      </c>
      <c r="AJ1677" t="str">
        <f t="shared" si="292"/>
        <v>Sainte-Edwidge-de-Clifton</v>
      </c>
      <c r="AK1677">
        <f t="shared" si="293"/>
        <v>24996</v>
      </c>
      <c r="AL1677" t="str">
        <f t="shared" si="294"/>
        <v>2444055</v>
      </c>
      <c r="AN1677">
        <f t="shared" si="295"/>
        <v>25</v>
      </c>
      <c r="AO1677">
        <f t="shared" si="296"/>
        <v>2</v>
      </c>
    </row>
    <row r="1678" spans="1:41" x14ac:dyDescent="0.2">
      <c r="A1678" s="4"/>
      <c r="B1678" s="29"/>
      <c r="C1678" s="29"/>
      <c r="D1678" s="29"/>
      <c r="E1678" s="29"/>
      <c r="F1678" s="29"/>
      <c r="G1678" s="30" t="s">
        <v>1635</v>
      </c>
      <c r="H1678" s="30"/>
      <c r="I1678" s="30"/>
      <c r="J1678" s="30"/>
      <c r="K1678" s="30"/>
      <c r="L1678" s="30"/>
      <c r="M1678" s="30" t="s">
        <v>919</v>
      </c>
      <c r="N1678" s="30"/>
      <c r="O1678" s="30"/>
      <c r="P1678" s="30"/>
      <c r="Q1678" s="30"/>
      <c r="R1678" s="30"/>
      <c r="S1678" s="30"/>
      <c r="T1678" s="30"/>
      <c r="U1678" s="30"/>
      <c r="V1678" s="30"/>
      <c r="W1678" s="6">
        <v>24</v>
      </c>
      <c r="X1678" s="15">
        <v>52</v>
      </c>
      <c r="Y1678" s="31">
        <v>30</v>
      </c>
      <c r="Z1678" s="31"/>
      <c r="AC1678" t="str">
        <f t="shared" si="287"/>
        <v>Sainte-Élisabeth</v>
      </c>
      <c r="AD1678" t="str">
        <f t="shared" si="288"/>
        <v>PE</v>
      </c>
      <c r="AE1678" t="str">
        <f t="shared" si="286"/>
        <v>TRUE</v>
      </c>
      <c r="AG1678">
        <f t="shared" si="289"/>
        <v>24</v>
      </c>
      <c r="AH1678">
        <f t="shared" si="290"/>
        <v>52</v>
      </c>
      <c r="AI1678">
        <f t="shared" si="291"/>
        <v>30</v>
      </c>
      <c r="AJ1678" t="str">
        <f t="shared" si="292"/>
        <v>Sainte-Élisabeth</v>
      </c>
      <c r="AK1678">
        <f t="shared" si="293"/>
        <v>24996</v>
      </c>
      <c r="AL1678" t="str">
        <f t="shared" si="294"/>
        <v>2452030</v>
      </c>
      <c r="AN1678">
        <f t="shared" si="295"/>
        <v>16</v>
      </c>
      <c r="AO1678">
        <f t="shared" si="296"/>
        <v>2</v>
      </c>
    </row>
    <row r="1679" spans="1:41" x14ac:dyDescent="0.2">
      <c r="A1679" s="4"/>
      <c r="B1679" s="29"/>
      <c r="C1679" s="29"/>
      <c r="D1679" s="29"/>
      <c r="E1679" s="29"/>
      <c r="F1679" s="29"/>
      <c r="G1679" s="30" t="s">
        <v>1636</v>
      </c>
      <c r="H1679" s="30"/>
      <c r="I1679" s="30"/>
      <c r="J1679" s="30"/>
      <c r="K1679" s="30"/>
      <c r="L1679" s="30"/>
      <c r="M1679" s="30" t="s">
        <v>922</v>
      </c>
      <c r="N1679" s="30"/>
      <c r="O1679" s="30"/>
      <c r="P1679" s="30"/>
      <c r="Q1679" s="30"/>
      <c r="R1679" s="30"/>
      <c r="S1679" s="30"/>
      <c r="T1679" s="30"/>
      <c r="U1679" s="30"/>
      <c r="V1679" s="30"/>
      <c r="W1679" s="6">
        <v>24</v>
      </c>
      <c r="X1679" s="15">
        <v>39</v>
      </c>
      <c r="Y1679" s="31">
        <v>90</v>
      </c>
      <c r="Z1679" s="31"/>
      <c r="AC1679" t="str">
        <f t="shared" si="287"/>
        <v>Sainte-Élizabeth-de-Warwick</v>
      </c>
      <c r="AD1679" t="str">
        <f t="shared" si="288"/>
        <v>MÉ</v>
      </c>
      <c r="AE1679" t="str">
        <f t="shared" si="286"/>
        <v>TRUE</v>
      </c>
      <c r="AG1679">
        <f t="shared" si="289"/>
        <v>24</v>
      </c>
      <c r="AH1679">
        <f t="shared" si="290"/>
        <v>39</v>
      </c>
      <c r="AI1679">
        <f t="shared" si="291"/>
        <v>90</v>
      </c>
      <c r="AJ1679" t="str">
        <f t="shared" si="292"/>
        <v>Sainte-Élizabeth-de-Warwick</v>
      </c>
      <c r="AK1679">
        <f t="shared" si="293"/>
        <v>24996</v>
      </c>
      <c r="AL1679" t="str">
        <f t="shared" si="294"/>
        <v>2439090</v>
      </c>
      <c r="AN1679">
        <f t="shared" si="295"/>
        <v>27</v>
      </c>
      <c r="AO1679">
        <f t="shared" si="296"/>
        <v>2</v>
      </c>
    </row>
    <row r="1680" spans="1:41" x14ac:dyDescent="0.2">
      <c r="A1680" s="4"/>
      <c r="B1680" s="29"/>
      <c r="C1680" s="29"/>
      <c r="D1680" s="29"/>
      <c r="E1680" s="29"/>
      <c r="F1680" s="29"/>
      <c r="G1680" s="30" t="s">
        <v>1637</v>
      </c>
      <c r="H1680" s="30"/>
      <c r="I1680" s="30"/>
      <c r="J1680" s="30"/>
      <c r="K1680" s="30"/>
      <c r="L1680" s="30"/>
      <c r="M1680" s="30" t="s">
        <v>922</v>
      </c>
      <c r="N1680" s="30"/>
      <c r="O1680" s="30"/>
      <c r="P1680" s="30"/>
      <c r="Q1680" s="30"/>
      <c r="R1680" s="30"/>
      <c r="S1680" s="30"/>
      <c r="T1680" s="30"/>
      <c r="U1680" s="30"/>
      <c r="V1680" s="30"/>
      <c r="W1680" s="6">
        <v>24</v>
      </c>
      <c r="X1680" s="15">
        <v>62</v>
      </c>
      <c r="Y1680" s="31">
        <v>70</v>
      </c>
      <c r="Z1680" s="31"/>
      <c r="AC1680" t="str">
        <f t="shared" si="287"/>
        <v>Sainte-Émélie-de-l’Énergie</v>
      </c>
      <c r="AD1680" t="str">
        <f t="shared" si="288"/>
        <v>MÉ</v>
      </c>
      <c r="AE1680" t="str">
        <f t="shared" si="286"/>
        <v>TRUE</v>
      </c>
      <c r="AG1680">
        <f t="shared" si="289"/>
        <v>24</v>
      </c>
      <c r="AH1680">
        <f t="shared" si="290"/>
        <v>62</v>
      </c>
      <c r="AI1680">
        <f t="shared" si="291"/>
        <v>70</v>
      </c>
      <c r="AJ1680" t="str">
        <f t="shared" si="292"/>
        <v>Sainte-Émélie-de-l’Énergie</v>
      </c>
      <c r="AK1680">
        <f t="shared" si="293"/>
        <v>24996</v>
      </c>
      <c r="AL1680" t="str">
        <f t="shared" si="294"/>
        <v>2462070</v>
      </c>
      <c r="AN1680">
        <f t="shared" si="295"/>
        <v>26</v>
      </c>
      <c r="AO1680">
        <f t="shared" si="296"/>
        <v>2</v>
      </c>
    </row>
    <row r="1681" spans="1:41" x14ac:dyDescent="0.2">
      <c r="A1681" s="4"/>
      <c r="B1681" s="29"/>
      <c r="C1681" s="29"/>
      <c r="D1681" s="29"/>
      <c r="E1681" s="29"/>
      <c r="F1681" s="29"/>
      <c r="G1681" s="30" t="s">
        <v>1638</v>
      </c>
      <c r="H1681" s="30"/>
      <c r="I1681" s="30"/>
      <c r="J1681" s="30"/>
      <c r="K1681" s="30"/>
      <c r="L1681" s="30"/>
      <c r="M1681" s="30" t="s">
        <v>922</v>
      </c>
      <c r="N1681" s="30"/>
      <c r="O1681" s="30"/>
      <c r="P1681" s="30"/>
      <c r="Q1681" s="30"/>
      <c r="R1681" s="30"/>
      <c r="S1681" s="30"/>
      <c r="T1681" s="30"/>
      <c r="U1681" s="30"/>
      <c r="V1681" s="30"/>
      <c r="W1681" s="6">
        <v>24</v>
      </c>
      <c r="X1681" s="15">
        <v>50</v>
      </c>
      <c r="Y1681" s="31">
        <v>5</v>
      </c>
      <c r="Z1681" s="31"/>
      <c r="AC1681" t="str">
        <f t="shared" si="287"/>
        <v>Sainte-Eulalie</v>
      </c>
      <c r="AD1681" t="str">
        <f t="shared" si="288"/>
        <v>MÉ</v>
      </c>
      <c r="AE1681" t="str">
        <f t="shared" si="286"/>
        <v>TRUE</v>
      </c>
      <c r="AG1681">
        <f t="shared" si="289"/>
        <v>24</v>
      </c>
      <c r="AH1681">
        <f t="shared" si="290"/>
        <v>50</v>
      </c>
      <c r="AI1681">
        <f t="shared" si="291"/>
        <v>5</v>
      </c>
      <c r="AJ1681" t="str">
        <f t="shared" si="292"/>
        <v>Sainte-Eulalie</v>
      </c>
      <c r="AK1681">
        <f t="shared" si="293"/>
        <v>24996</v>
      </c>
      <c r="AL1681" t="str">
        <f t="shared" si="294"/>
        <v>2450005</v>
      </c>
      <c r="AN1681">
        <f t="shared" si="295"/>
        <v>14</v>
      </c>
      <c r="AO1681">
        <f t="shared" si="296"/>
        <v>2</v>
      </c>
    </row>
    <row r="1682" spans="1:41" x14ac:dyDescent="0.2">
      <c r="A1682" s="4"/>
      <c r="B1682" s="29"/>
      <c r="C1682" s="29"/>
      <c r="D1682" s="29"/>
      <c r="E1682" s="29"/>
      <c r="F1682" s="29"/>
      <c r="G1682" s="30" t="s">
        <v>1639</v>
      </c>
      <c r="H1682" s="30"/>
      <c r="I1682" s="30"/>
      <c r="J1682" s="30"/>
      <c r="K1682" s="30"/>
      <c r="L1682" s="30"/>
      <c r="M1682" s="30" t="s">
        <v>919</v>
      </c>
      <c r="N1682" s="30"/>
      <c r="O1682" s="30"/>
      <c r="P1682" s="30"/>
      <c r="Q1682" s="30"/>
      <c r="R1682" s="30"/>
      <c r="S1682" s="30"/>
      <c r="T1682" s="30"/>
      <c r="U1682" s="30"/>
      <c r="V1682" s="30"/>
      <c r="W1682" s="6">
        <v>24</v>
      </c>
      <c r="X1682" s="7">
        <v>9</v>
      </c>
      <c r="Y1682" s="31">
        <v>85</v>
      </c>
      <c r="Z1682" s="31"/>
      <c r="AC1682" t="str">
        <f t="shared" si="287"/>
        <v>Sainte-Flavie</v>
      </c>
      <c r="AD1682" t="str">
        <f t="shared" si="288"/>
        <v>PE</v>
      </c>
      <c r="AE1682" t="str">
        <f t="shared" si="286"/>
        <v>TRUE</v>
      </c>
      <c r="AG1682">
        <f t="shared" si="289"/>
        <v>24</v>
      </c>
      <c r="AH1682">
        <f t="shared" si="290"/>
        <v>9</v>
      </c>
      <c r="AI1682">
        <f t="shared" si="291"/>
        <v>85</v>
      </c>
      <c r="AJ1682" t="str">
        <f t="shared" si="292"/>
        <v>Sainte-Flavie</v>
      </c>
      <c r="AK1682">
        <f t="shared" si="293"/>
        <v>24996</v>
      </c>
      <c r="AL1682" t="str">
        <f t="shared" si="294"/>
        <v>2409085</v>
      </c>
      <c r="AN1682">
        <f t="shared" si="295"/>
        <v>13</v>
      </c>
      <c r="AO1682">
        <f t="shared" si="296"/>
        <v>2</v>
      </c>
    </row>
    <row r="1683" spans="1:41" x14ac:dyDescent="0.2">
      <c r="A1683" s="4"/>
      <c r="B1683" s="29"/>
      <c r="C1683" s="29"/>
      <c r="D1683" s="29"/>
      <c r="E1683" s="29"/>
      <c r="F1683" s="29"/>
      <c r="G1683" s="30" t="s">
        <v>1640</v>
      </c>
      <c r="H1683" s="30"/>
      <c r="I1683" s="30"/>
      <c r="J1683" s="30"/>
      <c r="K1683" s="30"/>
      <c r="L1683" s="30"/>
      <c r="M1683" s="30" t="s">
        <v>919</v>
      </c>
      <c r="N1683" s="30"/>
      <c r="O1683" s="30"/>
      <c r="P1683" s="30"/>
      <c r="Q1683" s="30"/>
      <c r="R1683" s="30"/>
      <c r="S1683" s="30"/>
      <c r="T1683" s="30"/>
      <c r="U1683" s="30"/>
      <c r="V1683" s="30"/>
      <c r="W1683" s="6">
        <v>24</v>
      </c>
      <c r="X1683" s="15">
        <v>11</v>
      </c>
      <c r="Y1683" s="31">
        <v>30</v>
      </c>
      <c r="Z1683" s="31"/>
      <c r="AC1683" t="str">
        <f t="shared" si="287"/>
        <v>Sainte-Françoise</v>
      </c>
      <c r="AD1683" t="str">
        <f t="shared" si="288"/>
        <v>PE</v>
      </c>
      <c r="AE1683" t="str">
        <f t="shared" si="286"/>
        <v>TRUE</v>
      </c>
      <c r="AG1683">
        <f t="shared" si="289"/>
        <v>24</v>
      </c>
      <c r="AH1683">
        <f t="shared" si="290"/>
        <v>11</v>
      </c>
      <c r="AI1683">
        <f t="shared" si="291"/>
        <v>30</v>
      </c>
      <c r="AJ1683" t="str">
        <f t="shared" si="292"/>
        <v>Sainte-Françoise</v>
      </c>
      <c r="AK1683">
        <f t="shared" si="293"/>
        <v>24996</v>
      </c>
      <c r="AL1683" t="str">
        <f t="shared" si="294"/>
        <v>2411030</v>
      </c>
      <c r="AN1683">
        <f t="shared" si="295"/>
        <v>16</v>
      </c>
      <c r="AO1683">
        <f t="shared" si="296"/>
        <v>2</v>
      </c>
    </row>
    <row r="1684" spans="1:41" x14ac:dyDescent="0.2">
      <c r="A1684" s="4"/>
      <c r="B1684" s="29"/>
      <c r="C1684" s="29"/>
      <c r="D1684" s="29"/>
      <c r="E1684" s="29"/>
      <c r="F1684" s="29"/>
      <c r="G1684" s="30" t="s">
        <v>1640</v>
      </c>
      <c r="H1684" s="30"/>
      <c r="I1684" s="30"/>
      <c r="J1684" s="30"/>
      <c r="K1684" s="30"/>
      <c r="L1684" s="30"/>
      <c r="M1684" s="30" t="s">
        <v>922</v>
      </c>
      <c r="N1684" s="30"/>
      <c r="O1684" s="30"/>
      <c r="P1684" s="30"/>
      <c r="Q1684" s="30"/>
      <c r="R1684" s="30"/>
      <c r="S1684" s="30"/>
      <c r="T1684" s="30"/>
      <c r="U1684" s="30"/>
      <c r="V1684" s="30"/>
      <c r="W1684" s="6">
        <v>24</v>
      </c>
      <c r="X1684" s="15">
        <v>38</v>
      </c>
      <c r="Y1684" s="31">
        <v>35</v>
      </c>
      <c r="Z1684" s="31"/>
      <c r="AC1684" t="str">
        <f t="shared" si="287"/>
        <v>Sainte-Françoise</v>
      </c>
      <c r="AD1684" t="str">
        <f t="shared" si="288"/>
        <v>MÉ</v>
      </c>
      <c r="AE1684" t="str">
        <f t="shared" si="286"/>
        <v>TRUE</v>
      </c>
      <c r="AG1684">
        <f t="shared" si="289"/>
        <v>24</v>
      </c>
      <c r="AH1684">
        <f t="shared" si="290"/>
        <v>38</v>
      </c>
      <c r="AI1684">
        <f t="shared" si="291"/>
        <v>35</v>
      </c>
      <c r="AJ1684" t="str">
        <f t="shared" si="292"/>
        <v>Sainte-Françoise</v>
      </c>
      <c r="AK1684">
        <f t="shared" si="293"/>
        <v>24996</v>
      </c>
      <c r="AL1684" t="str">
        <f t="shared" si="294"/>
        <v>2438035</v>
      </c>
      <c r="AN1684">
        <f t="shared" si="295"/>
        <v>16</v>
      </c>
      <c r="AO1684">
        <f t="shared" si="296"/>
        <v>2</v>
      </c>
    </row>
    <row r="1685" spans="1:41" x14ac:dyDescent="0.2">
      <c r="A1685" s="4"/>
      <c r="B1685" s="29"/>
      <c r="C1685" s="29"/>
      <c r="D1685" s="29"/>
      <c r="E1685" s="29"/>
      <c r="F1685" s="29"/>
      <c r="G1685" s="30" t="s">
        <v>1641</v>
      </c>
      <c r="H1685" s="30"/>
      <c r="I1685" s="30"/>
      <c r="J1685" s="30"/>
      <c r="K1685" s="30"/>
      <c r="L1685" s="30"/>
      <c r="M1685" s="30" t="s">
        <v>919</v>
      </c>
      <c r="N1685" s="30"/>
      <c r="O1685" s="30"/>
      <c r="P1685" s="30"/>
      <c r="Q1685" s="30"/>
      <c r="R1685" s="30"/>
      <c r="S1685" s="30"/>
      <c r="T1685" s="30"/>
      <c r="U1685" s="30"/>
      <c r="V1685" s="30"/>
      <c r="W1685" s="6">
        <v>24</v>
      </c>
      <c r="X1685" s="15">
        <v>37</v>
      </c>
      <c r="Y1685" s="47">
        <v>215</v>
      </c>
      <c r="Z1685" s="47"/>
      <c r="AC1685" t="str">
        <f t="shared" si="287"/>
        <v>Sainte-Geneviève-de-Batiscan</v>
      </c>
      <c r="AD1685" t="str">
        <f t="shared" si="288"/>
        <v>PE</v>
      </c>
      <c r="AE1685" t="str">
        <f t="shared" si="286"/>
        <v>TRUE</v>
      </c>
      <c r="AG1685">
        <f t="shared" si="289"/>
        <v>24</v>
      </c>
      <c r="AH1685">
        <f t="shared" si="290"/>
        <v>37</v>
      </c>
      <c r="AI1685">
        <f t="shared" si="291"/>
        <v>215</v>
      </c>
      <c r="AJ1685" t="str">
        <f t="shared" si="292"/>
        <v>Sainte-Geneviève-de-Batiscan</v>
      </c>
      <c r="AK1685">
        <f t="shared" si="293"/>
        <v>24996</v>
      </c>
      <c r="AL1685" t="str">
        <f t="shared" si="294"/>
        <v>2437215</v>
      </c>
      <c r="AN1685">
        <f t="shared" si="295"/>
        <v>28</v>
      </c>
      <c r="AO1685">
        <f t="shared" si="296"/>
        <v>2</v>
      </c>
    </row>
    <row r="1686" spans="1:41" x14ac:dyDescent="0.2">
      <c r="A1686" s="4"/>
      <c r="B1686" s="29"/>
      <c r="C1686" s="29"/>
      <c r="D1686" s="29"/>
      <c r="E1686" s="29"/>
      <c r="F1686" s="29"/>
      <c r="G1686" s="30" t="s">
        <v>1642</v>
      </c>
      <c r="H1686" s="30"/>
      <c r="I1686" s="30"/>
      <c r="J1686" s="30"/>
      <c r="K1686" s="30"/>
      <c r="L1686" s="30"/>
      <c r="M1686" s="30" t="s">
        <v>919</v>
      </c>
      <c r="N1686" s="30"/>
      <c r="O1686" s="30"/>
      <c r="P1686" s="30"/>
      <c r="Q1686" s="30"/>
      <c r="R1686" s="30"/>
      <c r="S1686" s="30"/>
      <c r="T1686" s="30"/>
      <c r="U1686" s="30"/>
      <c r="V1686" s="30"/>
      <c r="W1686" s="6">
        <v>24</v>
      </c>
      <c r="X1686" s="15">
        <v>52</v>
      </c>
      <c r="Y1686" s="31">
        <v>40</v>
      </c>
      <c r="Z1686" s="31"/>
      <c r="AC1686" t="str">
        <f t="shared" si="287"/>
        <v>Sainte-Geneviève-de-Berthier</v>
      </c>
      <c r="AD1686" t="str">
        <f t="shared" si="288"/>
        <v>PE</v>
      </c>
      <c r="AE1686" t="str">
        <f t="shared" si="286"/>
        <v>TRUE</v>
      </c>
      <c r="AG1686">
        <f t="shared" si="289"/>
        <v>24</v>
      </c>
      <c r="AH1686">
        <f t="shared" si="290"/>
        <v>52</v>
      </c>
      <c r="AI1686">
        <f t="shared" si="291"/>
        <v>40</v>
      </c>
      <c r="AJ1686" t="str">
        <f t="shared" si="292"/>
        <v>Sainte-Geneviève-de-Berthier</v>
      </c>
      <c r="AK1686">
        <f t="shared" si="293"/>
        <v>24996</v>
      </c>
      <c r="AL1686" t="str">
        <f t="shared" si="294"/>
        <v>2452040</v>
      </c>
      <c r="AN1686">
        <f t="shared" si="295"/>
        <v>28</v>
      </c>
      <c r="AO1686">
        <f t="shared" si="296"/>
        <v>2</v>
      </c>
    </row>
    <row r="1687" spans="1:41" x14ac:dyDescent="0.2">
      <c r="A1687" s="4"/>
      <c r="B1687" s="29"/>
      <c r="C1687" s="29"/>
      <c r="D1687" s="29"/>
      <c r="E1687" s="29"/>
      <c r="F1687" s="29"/>
      <c r="G1687" s="30" t="s">
        <v>1643</v>
      </c>
      <c r="H1687" s="30"/>
      <c r="I1687" s="30"/>
      <c r="J1687" s="30"/>
      <c r="K1687" s="30"/>
      <c r="L1687" s="30"/>
      <c r="M1687" s="30" t="s">
        <v>922</v>
      </c>
      <c r="N1687" s="30"/>
      <c r="O1687" s="30"/>
      <c r="P1687" s="30"/>
      <c r="Q1687" s="30"/>
      <c r="R1687" s="30"/>
      <c r="S1687" s="30"/>
      <c r="T1687" s="30"/>
      <c r="U1687" s="30"/>
      <c r="V1687" s="30"/>
      <c r="W1687" s="6">
        <v>24</v>
      </c>
      <c r="X1687" s="15">
        <v>87</v>
      </c>
      <c r="Y1687" s="31">
        <v>30</v>
      </c>
      <c r="Z1687" s="31"/>
      <c r="AC1687" t="str">
        <f t="shared" si="287"/>
        <v>Sainte-Germaine-Boulé</v>
      </c>
      <c r="AD1687" t="str">
        <f t="shared" si="288"/>
        <v>MÉ</v>
      </c>
      <c r="AE1687" t="str">
        <f t="shared" si="286"/>
        <v>TRUE</v>
      </c>
      <c r="AG1687">
        <f t="shared" si="289"/>
        <v>24</v>
      </c>
      <c r="AH1687">
        <f t="shared" si="290"/>
        <v>87</v>
      </c>
      <c r="AI1687">
        <f t="shared" si="291"/>
        <v>30</v>
      </c>
      <c r="AJ1687" t="str">
        <f t="shared" si="292"/>
        <v>Sainte-Germaine-Boulé</v>
      </c>
      <c r="AK1687">
        <f t="shared" si="293"/>
        <v>24996</v>
      </c>
      <c r="AL1687" t="str">
        <f t="shared" si="294"/>
        <v>2487030</v>
      </c>
      <c r="AN1687">
        <f t="shared" si="295"/>
        <v>21</v>
      </c>
      <c r="AO1687">
        <f t="shared" si="296"/>
        <v>2</v>
      </c>
    </row>
    <row r="1688" spans="1:41" x14ac:dyDescent="0.2">
      <c r="A1688" s="4"/>
      <c r="B1688" s="29"/>
      <c r="C1688" s="29"/>
      <c r="D1688" s="29"/>
      <c r="E1688" s="29"/>
      <c r="F1688" s="29"/>
      <c r="G1688" s="30" t="s">
        <v>1644</v>
      </c>
      <c r="H1688" s="30"/>
      <c r="I1688" s="30"/>
      <c r="J1688" s="30"/>
      <c r="K1688" s="30"/>
      <c r="L1688" s="30"/>
      <c r="M1688" s="30" t="s">
        <v>922</v>
      </c>
      <c r="N1688" s="30"/>
      <c r="O1688" s="30"/>
      <c r="P1688" s="30"/>
      <c r="Q1688" s="30"/>
      <c r="R1688" s="30"/>
      <c r="S1688" s="30"/>
      <c r="T1688" s="30"/>
      <c r="U1688" s="30"/>
      <c r="V1688" s="30"/>
      <c r="W1688" s="6">
        <v>24</v>
      </c>
      <c r="X1688" s="15">
        <v>91</v>
      </c>
      <c r="Y1688" s="31">
        <v>30</v>
      </c>
      <c r="Z1688" s="31"/>
      <c r="AC1688" t="str">
        <f t="shared" si="287"/>
        <v>Sainte-Hedwidge</v>
      </c>
      <c r="AD1688" t="str">
        <f t="shared" si="288"/>
        <v>MÉ</v>
      </c>
      <c r="AE1688" t="str">
        <f t="shared" si="286"/>
        <v>TRUE</v>
      </c>
      <c r="AG1688">
        <f t="shared" si="289"/>
        <v>24</v>
      </c>
      <c r="AH1688">
        <f t="shared" si="290"/>
        <v>91</v>
      </c>
      <c r="AI1688">
        <f t="shared" si="291"/>
        <v>30</v>
      </c>
      <c r="AJ1688" t="str">
        <f t="shared" si="292"/>
        <v>Sainte-Hedwidge</v>
      </c>
      <c r="AK1688">
        <f t="shared" si="293"/>
        <v>24996</v>
      </c>
      <c r="AL1688" t="str">
        <f t="shared" si="294"/>
        <v>2491030</v>
      </c>
      <c r="AN1688">
        <f t="shared" si="295"/>
        <v>15</v>
      </c>
      <c r="AO1688">
        <f t="shared" si="296"/>
        <v>2</v>
      </c>
    </row>
    <row r="1689" spans="1:41" x14ac:dyDescent="0.2">
      <c r="A1689" s="4"/>
      <c r="B1689" s="29"/>
      <c r="C1689" s="29"/>
      <c r="D1689" s="29"/>
      <c r="E1689" s="29"/>
      <c r="F1689" s="29"/>
      <c r="G1689" s="30" t="s">
        <v>1645</v>
      </c>
      <c r="H1689" s="30"/>
      <c r="I1689" s="30"/>
      <c r="J1689" s="30"/>
      <c r="K1689" s="30"/>
      <c r="L1689" s="30"/>
      <c r="M1689" s="30" t="s">
        <v>922</v>
      </c>
      <c r="N1689" s="30"/>
      <c r="O1689" s="30"/>
      <c r="P1689" s="30"/>
      <c r="Q1689" s="30"/>
      <c r="R1689" s="30"/>
      <c r="S1689" s="30"/>
      <c r="T1689" s="30"/>
      <c r="U1689" s="30"/>
      <c r="V1689" s="30"/>
      <c r="W1689" s="6">
        <v>24</v>
      </c>
      <c r="X1689" s="15">
        <v>14</v>
      </c>
      <c r="Y1689" s="31">
        <v>25</v>
      </c>
      <c r="Z1689" s="31"/>
      <c r="AC1689" t="str">
        <f t="shared" si="287"/>
        <v>Sainte-Hélène</v>
      </c>
      <c r="AD1689" t="str">
        <f t="shared" si="288"/>
        <v>MÉ</v>
      </c>
      <c r="AE1689" t="str">
        <f t="shared" si="286"/>
        <v>TRUE</v>
      </c>
      <c r="AG1689">
        <f t="shared" si="289"/>
        <v>24</v>
      </c>
      <c r="AH1689">
        <f t="shared" si="290"/>
        <v>14</v>
      </c>
      <c r="AI1689">
        <f t="shared" si="291"/>
        <v>25</v>
      </c>
      <c r="AJ1689" t="str">
        <f t="shared" si="292"/>
        <v>Sainte-Hélène</v>
      </c>
      <c r="AK1689">
        <f t="shared" si="293"/>
        <v>24996</v>
      </c>
      <c r="AL1689" t="str">
        <f t="shared" si="294"/>
        <v>2414025</v>
      </c>
      <c r="AN1689">
        <f t="shared" si="295"/>
        <v>13</v>
      </c>
      <c r="AO1689">
        <f t="shared" si="296"/>
        <v>2</v>
      </c>
    </row>
    <row r="1690" spans="1:41" x14ac:dyDescent="0.2">
      <c r="A1690" s="4"/>
      <c r="B1690" s="29"/>
      <c r="C1690" s="29"/>
      <c r="D1690" s="29"/>
      <c r="E1690" s="29"/>
      <c r="F1690" s="29"/>
      <c r="G1690" s="30" t="s">
        <v>1646</v>
      </c>
      <c r="H1690" s="30"/>
      <c r="I1690" s="30"/>
      <c r="J1690" s="30"/>
      <c r="K1690" s="30"/>
      <c r="L1690" s="30"/>
      <c r="M1690" s="30" t="s">
        <v>919</v>
      </c>
      <c r="N1690" s="30"/>
      <c r="O1690" s="30"/>
      <c r="P1690" s="30"/>
      <c r="Q1690" s="30"/>
      <c r="R1690" s="30"/>
      <c r="S1690" s="30"/>
      <c r="T1690" s="30"/>
      <c r="U1690" s="30"/>
      <c r="V1690" s="30"/>
      <c r="W1690" s="6">
        <v>24</v>
      </c>
      <c r="X1690" s="15">
        <v>87</v>
      </c>
      <c r="Y1690" s="31">
        <v>70</v>
      </c>
      <c r="Z1690" s="31"/>
      <c r="AC1690" t="str">
        <f t="shared" si="287"/>
        <v>Sainte-Hélène-de-Mancebourg</v>
      </c>
      <c r="AD1690" t="str">
        <f t="shared" si="288"/>
        <v>PE</v>
      </c>
      <c r="AE1690" t="str">
        <f t="shared" si="286"/>
        <v>TRUE</v>
      </c>
      <c r="AG1690">
        <f t="shared" si="289"/>
        <v>24</v>
      </c>
      <c r="AH1690">
        <f t="shared" si="290"/>
        <v>87</v>
      </c>
      <c r="AI1690">
        <f t="shared" si="291"/>
        <v>70</v>
      </c>
      <c r="AJ1690" t="str">
        <f t="shared" si="292"/>
        <v>Sainte-Hélène-de-Mancebourg</v>
      </c>
      <c r="AK1690">
        <f t="shared" si="293"/>
        <v>24996</v>
      </c>
      <c r="AL1690" t="str">
        <f t="shared" si="294"/>
        <v>2487070</v>
      </c>
      <c r="AN1690">
        <f t="shared" si="295"/>
        <v>27</v>
      </c>
      <c r="AO1690">
        <f t="shared" si="296"/>
        <v>2</v>
      </c>
    </row>
    <row r="1691" spans="1:41" x14ac:dyDescent="0.2">
      <c r="A1691" s="4"/>
      <c r="B1691" s="29"/>
      <c r="C1691" s="29"/>
      <c r="D1691" s="29"/>
      <c r="E1691" s="29"/>
      <c r="F1691" s="29"/>
      <c r="G1691" s="30" t="s">
        <v>1647</v>
      </c>
      <c r="H1691" s="30"/>
      <c r="I1691" s="30"/>
      <c r="J1691" s="30"/>
      <c r="K1691" s="30"/>
      <c r="L1691" s="30"/>
      <c r="M1691" s="30" t="s">
        <v>919</v>
      </c>
      <c r="N1691" s="30"/>
      <c r="O1691" s="30"/>
      <c r="P1691" s="30"/>
      <c r="Q1691" s="30"/>
      <c r="R1691" s="30"/>
      <c r="S1691" s="30"/>
      <c r="T1691" s="30"/>
      <c r="U1691" s="30"/>
      <c r="V1691" s="30"/>
      <c r="W1691" s="6">
        <v>24</v>
      </c>
      <c r="X1691" s="15">
        <v>26</v>
      </c>
      <c r="Y1691" s="31">
        <v>40</v>
      </c>
      <c r="Z1691" s="31"/>
      <c r="AC1691" t="str">
        <f t="shared" si="287"/>
        <v>Sainte-Hénédine</v>
      </c>
      <c r="AD1691" t="str">
        <f t="shared" si="288"/>
        <v>PE</v>
      </c>
      <c r="AE1691" t="str">
        <f t="shared" si="286"/>
        <v>TRUE</v>
      </c>
      <c r="AG1691">
        <f t="shared" si="289"/>
        <v>24</v>
      </c>
      <c r="AH1691">
        <f t="shared" si="290"/>
        <v>26</v>
      </c>
      <c r="AI1691">
        <f t="shared" si="291"/>
        <v>40</v>
      </c>
      <c r="AJ1691" t="str">
        <f t="shared" si="292"/>
        <v>Sainte-Hénédine</v>
      </c>
      <c r="AK1691">
        <f t="shared" si="293"/>
        <v>24996</v>
      </c>
      <c r="AL1691" t="str">
        <f t="shared" si="294"/>
        <v>2426040</v>
      </c>
      <c r="AN1691">
        <f t="shared" si="295"/>
        <v>15</v>
      </c>
      <c r="AO1691">
        <f t="shared" si="296"/>
        <v>2</v>
      </c>
    </row>
    <row r="1692" spans="1:41" x14ac:dyDescent="0.2">
      <c r="A1692" s="4"/>
      <c r="B1692" s="29"/>
      <c r="C1692" s="29"/>
      <c r="D1692" s="29"/>
      <c r="E1692" s="29"/>
      <c r="F1692" s="29"/>
      <c r="G1692" s="30" t="s">
        <v>1648</v>
      </c>
      <c r="H1692" s="30"/>
      <c r="I1692" s="30"/>
      <c r="J1692" s="30"/>
      <c r="K1692" s="30"/>
      <c r="L1692" s="30"/>
      <c r="M1692" s="30" t="s">
        <v>919</v>
      </c>
      <c r="N1692" s="30"/>
      <c r="O1692" s="30"/>
      <c r="P1692" s="30"/>
      <c r="Q1692" s="30"/>
      <c r="R1692" s="30"/>
      <c r="S1692" s="30"/>
      <c r="T1692" s="30"/>
      <c r="U1692" s="30"/>
      <c r="V1692" s="30"/>
      <c r="W1692" s="6">
        <v>24</v>
      </c>
      <c r="X1692" s="7">
        <v>7</v>
      </c>
      <c r="Y1692" s="31">
        <v>40</v>
      </c>
      <c r="Z1692" s="31"/>
      <c r="AC1692" t="str">
        <f t="shared" si="287"/>
        <v>Sainte-Irène</v>
      </c>
      <c r="AD1692" t="str">
        <f t="shared" si="288"/>
        <v>PE</v>
      </c>
      <c r="AE1692" t="str">
        <f t="shared" si="286"/>
        <v>TRUE</v>
      </c>
      <c r="AG1692">
        <f t="shared" si="289"/>
        <v>24</v>
      </c>
      <c r="AH1692">
        <f t="shared" si="290"/>
        <v>7</v>
      </c>
      <c r="AI1692">
        <f t="shared" si="291"/>
        <v>40</v>
      </c>
      <c r="AJ1692" t="str">
        <f t="shared" si="292"/>
        <v>Sainte-Irène</v>
      </c>
      <c r="AK1692">
        <f t="shared" si="293"/>
        <v>24996</v>
      </c>
      <c r="AL1692" t="str">
        <f t="shared" si="294"/>
        <v>2407040</v>
      </c>
      <c r="AN1692">
        <f t="shared" si="295"/>
        <v>12</v>
      </c>
      <c r="AO1692">
        <f t="shared" si="296"/>
        <v>2</v>
      </c>
    </row>
    <row r="1693" spans="1:41" x14ac:dyDescent="0.2">
      <c r="A1693" s="4"/>
      <c r="B1693" s="29"/>
      <c r="C1693" s="29"/>
      <c r="D1693" s="29"/>
      <c r="E1693" s="29"/>
      <c r="F1693" s="29"/>
      <c r="G1693" s="30" t="s">
        <v>1066</v>
      </c>
      <c r="H1693" s="30"/>
      <c r="I1693" s="30"/>
      <c r="J1693" s="30"/>
      <c r="K1693" s="30"/>
      <c r="L1693" s="30"/>
      <c r="M1693" s="30" t="s">
        <v>919</v>
      </c>
      <c r="N1693" s="30"/>
      <c r="O1693" s="30"/>
      <c r="P1693" s="30"/>
      <c r="Q1693" s="30"/>
      <c r="R1693" s="30"/>
      <c r="S1693" s="30"/>
      <c r="T1693" s="30"/>
      <c r="U1693" s="30"/>
      <c r="V1693" s="30"/>
      <c r="W1693" s="6">
        <v>24</v>
      </c>
      <c r="X1693" s="7">
        <v>9</v>
      </c>
      <c r="Y1693" s="31">
        <v>20</v>
      </c>
      <c r="Z1693" s="31"/>
      <c r="AC1693" t="str">
        <f t="shared" si="287"/>
        <v>Sainte-Jeanne-d’Arc</v>
      </c>
      <c r="AD1693" t="str">
        <f t="shared" si="288"/>
        <v>PE</v>
      </c>
      <c r="AE1693" t="str">
        <f t="shared" si="286"/>
        <v>TRUE</v>
      </c>
      <c r="AG1693">
        <f t="shared" si="289"/>
        <v>24</v>
      </c>
      <c r="AH1693">
        <f t="shared" si="290"/>
        <v>9</v>
      </c>
      <c r="AI1693">
        <f t="shared" si="291"/>
        <v>20</v>
      </c>
      <c r="AJ1693" t="str">
        <f t="shared" si="292"/>
        <v>Sainte-Jeanne-d’Arc</v>
      </c>
      <c r="AK1693">
        <f t="shared" si="293"/>
        <v>24996</v>
      </c>
      <c r="AL1693" t="str">
        <f t="shared" si="294"/>
        <v>2409020</v>
      </c>
      <c r="AN1693">
        <f t="shared" si="295"/>
        <v>19</v>
      </c>
      <c r="AO1693">
        <f t="shared" si="296"/>
        <v>2</v>
      </c>
    </row>
    <row r="1694" spans="1:41" x14ac:dyDescent="0.2">
      <c r="A1694" s="4"/>
      <c r="B1694" s="29"/>
      <c r="C1694" s="29"/>
      <c r="D1694" s="29"/>
      <c r="E1694" s="29"/>
      <c r="F1694" s="29"/>
      <c r="G1694" s="30" t="s">
        <v>1649</v>
      </c>
      <c r="H1694" s="30"/>
      <c r="I1694" s="30"/>
      <c r="J1694" s="30"/>
      <c r="K1694" s="30"/>
      <c r="L1694" s="30"/>
      <c r="M1694" s="30" t="s">
        <v>922</v>
      </c>
      <c r="N1694" s="30"/>
      <c r="O1694" s="30"/>
      <c r="P1694" s="30"/>
      <c r="Q1694" s="30"/>
      <c r="R1694" s="30"/>
      <c r="S1694" s="30"/>
      <c r="T1694" s="30"/>
      <c r="U1694" s="30"/>
      <c r="V1694" s="30"/>
      <c r="W1694" s="6">
        <v>24</v>
      </c>
      <c r="X1694" s="15">
        <v>28</v>
      </c>
      <c r="Y1694" s="31">
        <v>45</v>
      </c>
      <c r="Z1694" s="31"/>
      <c r="AC1694" t="str">
        <f t="shared" si="287"/>
        <v>Sainte-Justine</v>
      </c>
      <c r="AD1694" t="str">
        <f t="shared" si="288"/>
        <v>MÉ</v>
      </c>
      <c r="AE1694" t="str">
        <f t="shared" si="286"/>
        <v>TRUE</v>
      </c>
      <c r="AG1694">
        <f t="shared" si="289"/>
        <v>24</v>
      </c>
      <c r="AH1694">
        <f t="shared" si="290"/>
        <v>28</v>
      </c>
      <c r="AI1694">
        <f t="shared" si="291"/>
        <v>45</v>
      </c>
      <c r="AJ1694" t="str">
        <f t="shared" si="292"/>
        <v>Sainte-Justine</v>
      </c>
      <c r="AK1694">
        <f t="shared" si="293"/>
        <v>24996</v>
      </c>
      <c r="AL1694" t="str">
        <f t="shared" si="294"/>
        <v>2428045</v>
      </c>
      <c r="AN1694">
        <f t="shared" si="295"/>
        <v>14</v>
      </c>
      <c r="AO1694">
        <f t="shared" si="296"/>
        <v>2</v>
      </c>
    </row>
    <row r="1695" spans="1:41" x14ac:dyDescent="0.2">
      <c r="A1695" s="4"/>
      <c r="B1695" s="29"/>
      <c r="C1695" s="29"/>
      <c r="D1695" s="29"/>
      <c r="E1695" s="29"/>
      <c r="F1695" s="29"/>
      <c r="G1695" s="30" t="s">
        <v>1650</v>
      </c>
      <c r="H1695" s="30"/>
      <c r="I1695" s="30"/>
      <c r="J1695" s="30"/>
      <c r="K1695" s="30"/>
      <c r="L1695" s="30"/>
      <c r="M1695" s="30" t="s">
        <v>919</v>
      </c>
      <c r="N1695" s="30"/>
      <c r="O1695" s="30"/>
      <c r="P1695" s="30"/>
      <c r="Q1695" s="30"/>
      <c r="R1695" s="30"/>
      <c r="S1695" s="30"/>
      <c r="T1695" s="30"/>
      <c r="U1695" s="30"/>
      <c r="V1695" s="30"/>
      <c r="W1695" s="6">
        <v>24</v>
      </c>
      <c r="X1695" s="15">
        <v>11</v>
      </c>
      <c r="Y1695" s="31">
        <v>35</v>
      </c>
      <c r="Z1695" s="31"/>
      <c r="AC1695" t="str">
        <f t="shared" si="287"/>
        <v>Saint-Éloi</v>
      </c>
      <c r="AD1695" t="str">
        <f t="shared" si="288"/>
        <v>PE</v>
      </c>
      <c r="AE1695" t="str">
        <f t="shared" si="286"/>
        <v>TRUE</v>
      </c>
      <c r="AG1695">
        <f t="shared" si="289"/>
        <v>24</v>
      </c>
      <c r="AH1695">
        <f t="shared" si="290"/>
        <v>11</v>
      </c>
      <c r="AI1695">
        <f t="shared" si="291"/>
        <v>35</v>
      </c>
      <c r="AJ1695" t="str">
        <f t="shared" si="292"/>
        <v>Saint-Éloi</v>
      </c>
      <c r="AK1695">
        <f t="shared" si="293"/>
        <v>24996</v>
      </c>
      <c r="AL1695" t="str">
        <f t="shared" si="294"/>
        <v>2411035</v>
      </c>
      <c r="AN1695">
        <f t="shared" si="295"/>
        <v>10</v>
      </c>
      <c r="AO1695">
        <f t="shared" si="296"/>
        <v>2</v>
      </c>
    </row>
    <row r="1696" spans="1:41" x14ac:dyDescent="0.2">
      <c r="A1696" s="4"/>
      <c r="B1696" s="29"/>
      <c r="C1696" s="29"/>
      <c r="D1696" s="29"/>
      <c r="E1696" s="29"/>
      <c r="F1696" s="29"/>
      <c r="G1696" s="30" t="s">
        <v>1651</v>
      </c>
      <c r="H1696" s="30"/>
      <c r="I1696" s="30"/>
      <c r="J1696" s="30"/>
      <c r="K1696" s="30"/>
      <c r="L1696" s="30"/>
      <c r="M1696" s="30" t="s">
        <v>919</v>
      </c>
      <c r="N1696" s="30"/>
      <c r="O1696" s="30"/>
      <c r="P1696" s="30"/>
      <c r="Q1696" s="30"/>
      <c r="R1696" s="30"/>
      <c r="S1696" s="30"/>
      <c r="T1696" s="30"/>
      <c r="U1696" s="30"/>
      <c r="V1696" s="30"/>
      <c r="W1696" s="6">
        <v>24</v>
      </c>
      <c r="X1696" s="15">
        <v>50</v>
      </c>
      <c r="Y1696" s="31">
        <v>95</v>
      </c>
      <c r="Z1696" s="31"/>
      <c r="AC1696" t="str">
        <f t="shared" si="287"/>
        <v>Saint-Elphège</v>
      </c>
      <c r="AD1696" t="str">
        <f t="shared" si="288"/>
        <v>PE</v>
      </c>
      <c r="AE1696" t="str">
        <f t="shared" si="286"/>
        <v>TRUE</v>
      </c>
      <c r="AG1696">
        <f t="shared" si="289"/>
        <v>24</v>
      </c>
      <c r="AH1696">
        <f t="shared" si="290"/>
        <v>50</v>
      </c>
      <c r="AI1696">
        <f t="shared" si="291"/>
        <v>95</v>
      </c>
      <c r="AJ1696" t="str">
        <f t="shared" si="292"/>
        <v>Saint-Elphège</v>
      </c>
      <c r="AK1696">
        <f t="shared" si="293"/>
        <v>24996</v>
      </c>
      <c r="AL1696" t="str">
        <f t="shared" si="294"/>
        <v>2450095</v>
      </c>
      <c r="AN1696">
        <f t="shared" si="295"/>
        <v>13</v>
      </c>
      <c r="AO1696">
        <f t="shared" si="296"/>
        <v>2</v>
      </c>
    </row>
    <row r="1697" spans="1:41" x14ac:dyDescent="0.2">
      <c r="A1697" s="4"/>
      <c r="B1697" s="29"/>
      <c r="C1697" s="29"/>
      <c r="D1697" s="29"/>
      <c r="E1697" s="29"/>
      <c r="F1697" s="29"/>
      <c r="G1697" s="30" t="s">
        <v>1652</v>
      </c>
      <c r="H1697" s="30"/>
      <c r="I1697" s="30"/>
      <c r="J1697" s="30"/>
      <c r="K1697" s="30"/>
      <c r="L1697" s="30"/>
      <c r="M1697" s="30" t="s">
        <v>922</v>
      </c>
      <c r="N1697" s="30"/>
      <c r="O1697" s="30"/>
      <c r="P1697" s="30"/>
      <c r="Q1697" s="30"/>
      <c r="R1697" s="30"/>
      <c r="S1697" s="30"/>
      <c r="T1697" s="30"/>
      <c r="U1697" s="30"/>
      <c r="V1697" s="30"/>
      <c r="W1697" s="6">
        <v>24</v>
      </c>
      <c r="X1697" s="15">
        <v>18</v>
      </c>
      <c r="Y1697" s="31">
        <v>20</v>
      </c>
      <c r="Z1697" s="31"/>
      <c r="AC1697" t="str">
        <f t="shared" si="287"/>
        <v>Sainte-Lucie-de-Beauregard</v>
      </c>
      <c r="AD1697" t="str">
        <f t="shared" si="288"/>
        <v>MÉ</v>
      </c>
      <c r="AE1697" t="str">
        <f t="shared" si="286"/>
        <v>TRUE</v>
      </c>
      <c r="AG1697">
        <f t="shared" si="289"/>
        <v>24</v>
      </c>
      <c r="AH1697">
        <f t="shared" si="290"/>
        <v>18</v>
      </c>
      <c r="AI1697">
        <f t="shared" si="291"/>
        <v>20</v>
      </c>
      <c r="AJ1697" t="str">
        <f t="shared" si="292"/>
        <v>Sainte-Lucie-de-Beauregard</v>
      </c>
      <c r="AK1697">
        <f t="shared" si="293"/>
        <v>24996</v>
      </c>
      <c r="AL1697" t="str">
        <f t="shared" si="294"/>
        <v>2418020</v>
      </c>
      <c r="AN1697">
        <f t="shared" si="295"/>
        <v>26</v>
      </c>
      <c r="AO1697">
        <f t="shared" si="296"/>
        <v>2</v>
      </c>
    </row>
    <row r="1698" spans="1:41" x14ac:dyDescent="0.2">
      <c r="A1698" s="4"/>
      <c r="B1698" s="29"/>
      <c r="C1698" s="29"/>
      <c r="D1698" s="29"/>
      <c r="E1698" s="29"/>
      <c r="F1698" s="29"/>
      <c r="G1698" s="30" t="s">
        <v>1653</v>
      </c>
      <c r="H1698" s="30"/>
      <c r="I1698" s="30"/>
      <c r="J1698" s="30"/>
      <c r="K1698" s="30"/>
      <c r="L1698" s="30"/>
      <c r="M1698" s="30" t="s">
        <v>922</v>
      </c>
      <c r="N1698" s="30"/>
      <c r="O1698" s="30"/>
      <c r="P1698" s="30"/>
      <c r="Q1698" s="30"/>
      <c r="R1698" s="30"/>
      <c r="S1698" s="30"/>
      <c r="T1698" s="30"/>
      <c r="U1698" s="30"/>
      <c r="V1698" s="30"/>
      <c r="W1698" s="6">
        <v>24</v>
      </c>
      <c r="X1698" s="15">
        <v>78</v>
      </c>
      <c r="Y1698" s="31">
        <v>20</v>
      </c>
      <c r="Z1698" s="31"/>
      <c r="AC1698" t="str">
        <f t="shared" si="287"/>
        <v>Sainte-Lucie-des-Laurentides</v>
      </c>
      <c r="AD1698" t="str">
        <f t="shared" si="288"/>
        <v>MÉ</v>
      </c>
      <c r="AE1698" t="str">
        <f t="shared" si="286"/>
        <v>TRUE</v>
      </c>
      <c r="AG1698">
        <f t="shared" si="289"/>
        <v>24</v>
      </c>
      <c r="AH1698">
        <f t="shared" si="290"/>
        <v>78</v>
      </c>
      <c r="AI1698">
        <f t="shared" si="291"/>
        <v>20</v>
      </c>
      <c r="AJ1698" t="str">
        <f t="shared" si="292"/>
        <v>Sainte-Lucie-des-Laurentides</v>
      </c>
      <c r="AK1698">
        <f t="shared" si="293"/>
        <v>24996</v>
      </c>
      <c r="AL1698" t="str">
        <f t="shared" si="294"/>
        <v>2478020</v>
      </c>
      <c r="AN1698">
        <f t="shared" si="295"/>
        <v>28</v>
      </c>
      <c r="AO1698">
        <f t="shared" si="296"/>
        <v>2</v>
      </c>
    </row>
    <row r="1699" spans="1:41" x14ac:dyDescent="0.2">
      <c r="A1699" s="4"/>
      <c r="B1699" s="29"/>
      <c r="C1699" s="29"/>
      <c r="D1699" s="29"/>
      <c r="E1699" s="29"/>
      <c r="F1699" s="29"/>
      <c r="G1699" s="30" t="s">
        <v>1654</v>
      </c>
      <c r="H1699" s="30"/>
      <c r="I1699" s="30"/>
      <c r="J1699" s="30"/>
      <c r="K1699" s="30"/>
      <c r="L1699" s="30"/>
      <c r="M1699" s="30" t="s">
        <v>922</v>
      </c>
      <c r="N1699" s="30"/>
      <c r="O1699" s="30"/>
      <c r="P1699" s="30"/>
      <c r="Q1699" s="30"/>
      <c r="R1699" s="30"/>
      <c r="S1699" s="30"/>
      <c r="T1699" s="30"/>
      <c r="U1699" s="30"/>
      <c r="V1699" s="30"/>
      <c r="W1699" s="6">
        <v>24</v>
      </c>
      <c r="X1699" s="15">
        <v>26</v>
      </c>
      <c r="Y1699" s="31">
        <v>22</v>
      </c>
      <c r="Z1699" s="31"/>
      <c r="AC1699" t="str">
        <f t="shared" si="287"/>
        <v>Saint-Elzéar</v>
      </c>
      <c r="AD1699" t="str">
        <f t="shared" si="288"/>
        <v>MÉ</v>
      </c>
      <c r="AE1699" t="str">
        <f t="shared" si="286"/>
        <v>TRUE</v>
      </c>
      <c r="AG1699">
        <f t="shared" si="289"/>
        <v>24</v>
      </c>
      <c r="AH1699">
        <f t="shared" si="290"/>
        <v>26</v>
      </c>
      <c r="AI1699">
        <f t="shared" si="291"/>
        <v>22</v>
      </c>
      <c r="AJ1699" t="str">
        <f t="shared" si="292"/>
        <v>Saint-Elzéar</v>
      </c>
      <c r="AK1699">
        <f t="shared" si="293"/>
        <v>24996</v>
      </c>
      <c r="AL1699" t="str">
        <f t="shared" si="294"/>
        <v>2426022</v>
      </c>
      <c r="AN1699">
        <f t="shared" si="295"/>
        <v>12</v>
      </c>
      <c r="AO1699">
        <f t="shared" si="296"/>
        <v>2</v>
      </c>
    </row>
    <row r="1700" spans="1:41" x14ac:dyDescent="0.2">
      <c r="A1700" s="11" t="s">
        <v>0</v>
      </c>
      <c r="B1700" s="33" t="s">
        <v>1</v>
      </c>
      <c r="C1700" s="33"/>
      <c r="D1700" s="33"/>
      <c r="E1700" s="33"/>
      <c r="F1700" s="33"/>
      <c r="G1700" s="33" t="s">
        <v>2</v>
      </c>
      <c r="H1700" s="33"/>
      <c r="I1700" s="33"/>
      <c r="J1700" s="33"/>
      <c r="K1700" s="33"/>
      <c r="L1700" s="33"/>
      <c r="M1700" s="33"/>
      <c r="N1700" s="33"/>
      <c r="O1700" s="33"/>
      <c r="P1700" s="33" t="s">
        <v>3</v>
      </c>
      <c r="Q1700" s="33"/>
      <c r="R1700" s="33"/>
      <c r="S1700" s="33"/>
      <c r="T1700" s="33"/>
      <c r="U1700" s="33"/>
      <c r="V1700" s="33"/>
      <c r="W1700" s="11" t="s">
        <v>4</v>
      </c>
      <c r="X1700" s="12" t="s">
        <v>5</v>
      </c>
      <c r="Y1700" s="33" t="s">
        <v>6</v>
      </c>
      <c r="Z1700" s="33"/>
      <c r="AC1700" t="str">
        <f t="shared" si="287"/>
        <v>CSD component name</v>
      </c>
      <c r="AD1700" t="str">
        <f t="shared" si="288"/>
        <v>CSD TYPE</v>
      </c>
      <c r="AE1700" t="str">
        <f t="shared" si="286"/>
        <v>FALSE</v>
      </c>
      <c r="AG1700" t="str">
        <f t="shared" si="289"/>
        <v/>
      </c>
      <c r="AH1700" t="str">
        <f t="shared" si="290"/>
        <v/>
      </c>
      <c r="AI1700" t="str">
        <f t="shared" si="291"/>
        <v/>
      </c>
      <c r="AJ1700" t="str">
        <f t="shared" si="292"/>
        <v/>
      </c>
      <c r="AK1700">
        <f t="shared" si="293"/>
        <v>24996</v>
      </c>
      <c r="AL1700" t="str">
        <f t="shared" si="294"/>
        <v/>
      </c>
      <c r="AN1700">
        <f t="shared" si="295"/>
        <v>18</v>
      </c>
      <c r="AO1700" t="str">
        <f t="shared" si="296"/>
        <v/>
      </c>
    </row>
    <row r="1701" spans="1:41" x14ac:dyDescent="0.2">
      <c r="A1701" s="3" t="s">
        <v>943</v>
      </c>
      <c r="B1701" s="43"/>
      <c r="C1701" s="43"/>
      <c r="D1701" s="43"/>
      <c r="E1701" s="43"/>
      <c r="F1701" s="43"/>
      <c r="G1701" s="52" t="s">
        <v>1655</v>
      </c>
      <c r="H1701" s="52"/>
      <c r="I1701" s="52"/>
      <c r="J1701" s="52"/>
      <c r="K1701" s="52"/>
      <c r="L1701" s="52"/>
      <c r="M1701" s="52"/>
      <c r="N1701" s="52"/>
      <c r="O1701" s="52"/>
      <c r="P1701" s="54" t="s">
        <v>922</v>
      </c>
      <c r="Q1701" s="54"/>
      <c r="R1701" s="54"/>
      <c r="S1701" s="54"/>
      <c r="T1701" s="54"/>
      <c r="U1701" s="54"/>
      <c r="V1701" s="54"/>
      <c r="W1701" s="13">
        <v>24</v>
      </c>
      <c r="X1701" s="21">
        <v>13</v>
      </c>
      <c r="Y1701" s="55">
        <v>85</v>
      </c>
      <c r="Z1701" s="55"/>
      <c r="AC1701" t="str">
        <f t="shared" si="287"/>
        <v>Saint-Elzéar-de-Témiscouata</v>
      </c>
      <c r="AD1701" t="str">
        <f t="shared" si="288"/>
        <v>MÉ</v>
      </c>
      <c r="AE1701" t="str">
        <f t="shared" si="286"/>
        <v>TRUE</v>
      </c>
      <c r="AG1701">
        <f t="shared" si="289"/>
        <v>24</v>
      </c>
      <c r="AH1701">
        <f t="shared" si="290"/>
        <v>13</v>
      </c>
      <c r="AI1701">
        <f t="shared" si="291"/>
        <v>85</v>
      </c>
      <c r="AJ1701" t="str">
        <f t="shared" si="292"/>
        <v>Saint-Elzéar-de-Témiscouata</v>
      </c>
      <c r="AK1701">
        <f t="shared" si="293"/>
        <v>24996</v>
      </c>
      <c r="AL1701" t="str">
        <f t="shared" si="294"/>
        <v>2413085</v>
      </c>
      <c r="AN1701">
        <f t="shared" si="295"/>
        <v>27</v>
      </c>
      <c r="AO1701">
        <f t="shared" si="296"/>
        <v>2</v>
      </c>
    </row>
    <row r="1702" spans="1:41" x14ac:dyDescent="0.2">
      <c r="A1702" s="4"/>
      <c r="B1702" s="29"/>
      <c r="C1702" s="29"/>
      <c r="D1702" s="29"/>
      <c r="E1702" s="29"/>
      <c r="F1702" s="29"/>
      <c r="G1702" s="30" t="s">
        <v>1656</v>
      </c>
      <c r="H1702" s="30"/>
      <c r="I1702" s="30"/>
      <c r="J1702" s="30"/>
      <c r="K1702" s="30"/>
      <c r="L1702" s="30"/>
      <c r="M1702" s="30"/>
      <c r="N1702" s="30"/>
      <c r="O1702" s="30"/>
      <c r="P1702" s="51" t="s">
        <v>887</v>
      </c>
      <c r="Q1702" s="51"/>
      <c r="R1702" s="51"/>
      <c r="S1702" s="51"/>
      <c r="T1702" s="51"/>
      <c r="U1702" s="51"/>
      <c r="V1702" s="51"/>
      <c r="W1702" s="6">
        <v>24</v>
      </c>
      <c r="X1702" s="15">
        <v>77</v>
      </c>
      <c r="Y1702" s="31">
        <v>12</v>
      </c>
      <c r="Z1702" s="31"/>
      <c r="AC1702" t="str">
        <f t="shared" si="287"/>
        <v>Sainte-Marguerite-du-Lac-Masson</v>
      </c>
      <c r="AD1702" t="str">
        <f t="shared" si="288"/>
        <v>V</v>
      </c>
      <c r="AE1702" t="str">
        <f t="shared" si="286"/>
        <v>TRUE</v>
      </c>
      <c r="AG1702">
        <f t="shared" si="289"/>
        <v>24</v>
      </c>
      <c r="AH1702">
        <f t="shared" si="290"/>
        <v>77</v>
      </c>
      <c r="AI1702">
        <f t="shared" si="291"/>
        <v>12</v>
      </c>
      <c r="AJ1702" t="str">
        <f t="shared" si="292"/>
        <v>Sainte-Marguerite-du-Lac-Masson</v>
      </c>
      <c r="AK1702">
        <f t="shared" si="293"/>
        <v>24996</v>
      </c>
      <c r="AL1702" t="str">
        <f t="shared" si="294"/>
        <v>2477012</v>
      </c>
      <c r="AN1702">
        <f t="shared" si="295"/>
        <v>31</v>
      </c>
      <c r="AO1702">
        <f t="shared" si="296"/>
        <v>1</v>
      </c>
    </row>
    <row r="1703" spans="1:41" x14ac:dyDescent="0.2">
      <c r="A1703" s="4"/>
      <c r="B1703" s="29"/>
      <c r="C1703" s="29"/>
      <c r="D1703" s="29"/>
      <c r="E1703" s="29"/>
      <c r="F1703" s="29"/>
      <c r="G1703" s="30" t="s">
        <v>1657</v>
      </c>
      <c r="H1703" s="30"/>
      <c r="I1703" s="30"/>
      <c r="J1703" s="30"/>
      <c r="K1703" s="30"/>
      <c r="L1703" s="30"/>
      <c r="M1703" s="30"/>
      <c r="N1703" s="30"/>
      <c r="O1703" s="30"/>
      <c r="P1703" s="51" t="s">
        <v>887</v>
      </c>
      <c r="Q1703" s="51"/>
      <c r="R1703" s="51"/>
      <c r="S1703" s="51"/>
      <c r="T1703" s="51"/>
      <c r="U1703" s="51"/>
      <c r="V1703" s="51"/>
      <c r="W1703" s="6">
        <v>24</v>
      </c>
      <c r="X1703" s="15">
        <v>26</v>
      </c>
      <c r="Y1703" s="31">
        <v>30</v>
      </c>
      <c r="Z1703" s="31"/>
      <c r="AC1703" t="str">
        <f t="shared" si="287"/>
        <v>Sainte-Marie</v>
      </c>
      <c r="AD1703" t="str">
        <f t="shared" si="288"/>
        <v>V</v>
      </c>
      <c r="AE1703" t="str">
        <f t="shared" si="286"/>
        <v>TRUE</v>
      </c>
      <c r="AG1703">
        <f t="shared" si="289"/>
        <v>24</v>
      </c>
      <c r="AH1703">
        <f t="shared" si="290"/>
        <v>26</v>
      </c>
      <c r="AI1703">
        <f t="shared" si="291"/>
        <v>30</v>
      </c>
      <c r="AJ1703" t="str">
        <f t="shared" si="292"/>
        <v>Sainte-Marie</v>
      </c>
      <c r="AK1703">
        <f t="shared" si="293"/>
        <v>24996</v>
      </c>
      <c r="AL1703" t="str">
        <f t="shared" si="294"/>
        <v>2426030</v>
      </c>
      <c r="AN1703">
        <f t="shared" si="295"/>
        <v>12</v>
      </c>
      <c r="AO1703">
        <f t="shared" si="296"/>
        <v>1</v>
      </c>
    </row>
    <row r="1704" spans="1:41" x14ac:dyDescent="0.2">
      <c r="A1704" s="4"/>
      <c r="B1704" s="29"/>
      <c r="C1704" s="29"/>
      <c r="D1704" s="29"/>
      <c r="E1704" s="29"/>
      <c r="F1704" s="29"/>
      <c r="G1704" s="30" t="s">
        <v>1658</v>
      </c>
      <c r="H1704" s="30"/>
      <c r="I1704" s="30"/>
      <c r="J1704" s="30"/>
      <c r="K1704" s="30"/>
      <c r="L1704" s="30"/>
      <c r="M1704" s="30"/>
      <c r="N1704" s="30"/>
      <c r="O1704" s="30"/>
      <c r="P1704" s="51" t="s">
        <v>922</v>
      </c>
      <c r="Q1704" s="51"/>
      <c r="R1704" s="51"/>
      <c r="S1704" s="51"/>
      <c r="T1704" s="51"/>
      <c r="U1704" s="51"/>
      <c r="V1704" s="51"/>
      <c r="W1704" s="6">
        <v>24</v>
      </c>
      <c r="X1704" s="15">
        <v>38</v>
      </c>
      <c r="Y1704" s="31">
        <v>15</v>
      </c>
      <c r="Z1704" s="31"/>
      <c r="AC1704" t="str">
        <f t="shared" si="287"/>
        <v>Sainte-Marie-de-Blandford</v>
      </c>
      <c r="AD1704" t="str">
        <f t="shared" si="288"/>
        <v>MÉ</v>
      </c>
      <c r="AE1704" t="str">
        <f t="shared" si="286"/>
        <v>TRUE</v>
      </c>
      <c r="AG1704">
        <f t="shared" si="289"/>
        <v>24</v>
      </c>
      <c r="AH1704">
        <f t="shared" si="290"/>
        <v>38</v>
      </c>
      <c r="AI1704">
        <f t="shared" si="291"/>
        <v>15</v>
      </c>
      <c r="AJ1704" t="str">
        <f t="shared" si="292"/>
        <v>Sainte-Marie-de-Blandford</v>
      </c>
      <c r="AK1704">
        <f t="shared" si="293"/>
        <v>24996</v>
      </c>
      <c r="AL1704" t="str">
        <f t="shared" si="294"/>
        <v>2438015</v>
      </c>
      <c r="AN1704">
        <f t="shared" si="295"/>
        <v>25</v>
      </c>
      <c r="AO1704">
        <f t="shared" si="296"/>
        <v>2</v>
      </c>
    </row>
    <row r="1705" spans="1:41" x14ac:dyDescent="0.2">
      <c r="A1705" s="4"/>
      <c r="B1705" s="29"/>
      <c r="C1705" s="29"/>
      <c r="D1705" s="29"/>
      <c r="E1705" s="29"/>
      <c r="F1705" s="29"/>
      <c r="G1705" s="30" t="s">
        <v>1659</v>
      </c>
      <c r="H1705" s="30"/>
      <c r="I1705" s="30"/>
      <c r="J1705" s="30"/>
      <c r="K1705" s="30"/>
      <c r="L1705" s="30"/>
      <c r="M1705" s="30"/>
      <c r="N1705" s="30"/>
      <c r="O1705" s="30"/>
      <c r="P1705" s="51" t="s">
        <v>922</v>
      </c>
      <c r="Q1705" s="51"/>
      <c r="R1705" s="51"/>
      <c r="S1705" s="51"/>
      <c r="T1705" s="51"/>
      <c r="U1705" s="51"/>
      <c r="V1705" s="51"/>
      <c r="W1705" s="6">
        <v>24</v>
      </c>
      <c r="X1705" s="15">
        <v>80</v>
      </c>
      <c r="Y1705" s="47">
        <v>125</v>
      </c>
      <c r="Z1705" s="47"/>
      <c r="AC1705" t="str">
        <f t="shared" si="287"/>
        <v>Saint-Émile-de-Suffolk</v>
      </c>
      <c r="AD1705" t="str">
        <f t="shared" si="288"/>
        <v>MÉ</v>
      </c>
      <c r="AE1705" t="str">
        <f t="shared" si="286"/>
        <v>TRUE</v>
      </c>
      <c r="AG1705">
        <f t="shared" si="289"/>
        <v>24</v>
      </c>
      <c r="AH1705">
        <f t="shared" si="290"/>
        <v>80</v>
      </c>
      <c r="AI1705">
        <f t="shared" si="291"/>
        <v>125</v>
      </c>
      <c r="AJ1705" t="str">
        <f t="shared" si="292"/>
        <v>Saint-Émile-de-Suffolk</v>
      </c>
      <c r="AK1705">
        <f t="shared" si="293"/>
        <v>24996</v>
      </c>
      <c r="AL1705" t="str">
        <f t="shared" si="294"/>
        <v>2480125</v>
      </c>
      <c r="AN1705">
        <f t="shared" si="295"/>
        <v>22</v>
      </c>
      <c r="AO1705">
        <f t="shared" si="296"/>
        <v>2</v>
      </c>
    </row>
    <row r="1706" spans="1:41" x14ac:dyDescent="0.2">
      <c r="A1706" s="4"/>
      <c r="B1706" s="29"/>
      <c r="C1706" s="29"/>
      <c r="D1706" s="29"/>
      <c r="E1706" s="29"/>
      <c r="F1706" s="29"/>
      <c r="G1706" s="30" t="s">
        <v>1660</v>
      </c>
      <c r="H1706" s="30"/>
      <c r="I1706" s="30"/>
      <c r="J1706" s="30"/>
      <c r="K1706" s="30"/>
      <c r="L1706" s="30"/>
      <c r="M1706" s="30"/>
      <c r="N1706" s="30"/>
      <c r="O1706" s="30"/>
      <c r="P1706" s="51" t="s">
        <v>922</v>
      </c>
      <c r="Q1706" s="51"/>
      <c r="R1706" s="51"/>
      <c r="S1706" s="51"/>
      <c r="T1706" s="51"/>
      <c r="U1706" s="51"/>
      <c r="V1706" s="51"/>
      <c r="W1706" s="6">
        <v>24</v>
      </c>
      <c r="X1706" s="15">
        <v>93</v>
      </c>
      <c r="Y1706" s="31">
        <v>75</v>
      </c>
      <c r="Z1706" s="31"/>
      <c r="AC1706" t="str">
        <f t="shared" si="287"/>
        <v>Sainte-Monique</v>
      </c>
      <c r="AD1706" t="str">
        <f t="shared" si="288"/>
        <v>MÉ</v>
      </c>
      <c r="AE1706" t="str">
        <f t="shared" si="286"/>
        <v>TRUE</v>
      </c>
      <c r="AG1706">
        <f t="shared" si="289"/>
        <v>24</v>
      </c>
      <c r="AH1706">
        <f t="shared" si="290"/>
        <v>93</v>
      </c>
      <c r="AI1706">
        <f t="shared" si="291"/>
        <v>75</v>
      </c>
      <c r="AJ1706" t="str">
        <f t="shared" si="292"/>
        <v>Sainte-Monique</v>
      </c>
      <c r="AK1706">
        <f t="shared" si="293"/>
        <v>24996</v>
      </c>
      <c r="AL1706" t="str">
        <f t="shared" si="294"/>
        <v>2493075</v>
      </c>
      <c r="AN1706">
        <f t="shared" si="295"/>
        <v>14</v>
      </c>
      <c r="AO1706">
        <f t="shared" si="296"/>
        <v>2</v>
      </c>
    </row>
    <row r="1707" spans="1:41" x14ac:dyDescent="0.2">
      <c r="A1707" s="4"/>
      <c r="B1707" s="29"/>
      <c r="C1707" s="29"/>
      <c r="D1707" s="29"/>
      <c r="E1707" s="29"/>
      <c r="F1707" s="29"/>
      <c r="G1707" s="30" t="s">
        <v>1660</v>
      </c>
      <c r="H1707" s="30"/>
      <c r="I1707" s="30"/>
      <c r="J1707" s="30"/>
      <c r="K1707" s="30"/>
      <c r="L1707" s="30"/>
      <c r="M1707" s="30"/>
      <c r="N1707" s="30"/>
      <c r="O1707" s="30"/>
      <c r="P1707" s="51" t="s">
        <v>922</v>
      </c>
      <c r="Q1707" s="51"/>
      <c r="R1707" s="51"/>
      <c r="S1707" s="51"/>
      <c r="T1707" s="51"/>
      <c r="U1707" s="51"/>
      <c r="V1707" s="51"/>
      <c r="W1707" s="6">
        <v>24</v>
      </c>
      <c r="X1707" s="15">
        <v>50</v>
      </c>
      <c r="Y1707" s="31">
        <v>57</v>
      </c>
      <c r="Z1707" s="31"/>
      <c r="AC1707" t="str">
        <f t="shared" si="287"/>
        <v>Sainte-Monique</v>
      </c>
      <c r="AD1707" t="str">
        <f t="shared" si="288"/>
        <v>MÉ</v>
      </c>
      <c r="AE1707" t="str">
        <f t="shared" si="286"/>
        <v>TRUE</v>
      </c>
      <c r="AG1707">
        <f t="shared" si="289"/>
        <v>24</v>
      </c>
      <c r="AH1707">
        <f t="shared" si="290"/>
        <v>50</v>
      </c>
      <c r="AI1707">
        <f t="shared" si="291"/>
        <v>57</v>
      </c>
      <c r="AJ1707" t="str">
        <f t="shared" si="292"/>
        <v>Sainte-Monique</v>
      </c>
      <c r="AK1707">
        <f t="shared" si="293"/>
        <v>24996</v>
      </c>
      <c r="AL1707" t="str">
        <f t="shared" si="294"/>
        <v>2450057</v>
      </c>
      <c r="AN1707">
        <f t="shared" si="295"/>
        <v>14</v>
      </c>
      <c r="AO1707">
        <f t="shared" si="296"/>
        <v>2</v>
      </c>
    </row>
    <row r="1708" spans="1:41" x14ac:dyDescent="0.2">
      <c r="A1708" s="4"/>
      <c r="B1708" s="29"/>
      <c r="C1708" s="29"/>
      <c r="D1708" s="29"/>
      <c r="E1708" s="29"/>
      <c r="F1708" s="29"/>
      <c r="G1708" s="30" t="s">
        <v>1661</v>
      </c>
      <c r="H1708" s="30"/>
      <c r="I1708" s="30"/>
      <c r="J1708" s="30"/>
      <c r="K1708" s="30"/>
      <c r="L1708" s="30"/>
      <c r="M1708" s="30"/>
      <c r="N1708" s="30"/>
      <c r="O1708" s="30"/>
      <c r="P1708" s="51" t="s">
        <v>919</v>
      </c>
      <c r="Q1708" s="51"/>
      <c r="R1708" s="51"/>
      <c r="S1708" s="51"/>
      <c r="T1708" s="51"/>
      <c r="U1708" s="51"/>
      <c r="V1708" s="51"/>
      <c r="W1708" s="6">
        <v>24</v>
      </c>
      <c r="X1708" s="15">
        <v>50</v>
      </c>
      <c r="Y1708" s="31">
        <v>50</v>
      </c>
      <c r="Z1708" s="31"/>
      <c r="AC1708" t="str">
        <f t="shared" si="287"/>
        <v>Sainte-Perpétue</v>
      </c>
      <c r="AD1708" t="str">
        <f t="shared" si="288"/>
        <v>PE</v>
      </c>
      <c r="AE1708" t="str">
        <f t="shared" si="286"/>
        <v>TRUE</v>
      </c>
      <c r="AG1708">
        <f t="shared" si="289"/>
        <v>24</v>
      </c>
      <c r="AH1708">
        <f t="shared" si="290"/>
        <v>50</v>
      </c>
      <c r="AI1708">
        <f t="shared" si="291"/>
        <v>50</v>
      </c>
      <c r="AJ1708" t="str">
        <f t="shared" si="292"/>
        <v>Sainte-Perpétue</v>
      </c>
      <c r="AK1708">
        <f t="shared" si="293"/>
        <v>24996</v>
      </c>
      <c r="AL1708" t="str">
        <f t="shared" si="294"/>
        <v>2450050</v>
      </c>
      <c r="AN1708">
        <f t="shared" si="295"/>
        <v>15</v>
      </c>
      <c r="AO1708">
        <f t="shared" si="296"/>
        <v>2</v>
      </c>
    </row>
    <row r="1709" spans="1:41" x14ac:dyDescent="0.2">
      <c r="A1709" s="4"/>
      <c r="B1709" s="29"/>
      <c r="C1709" s="29"/>
      <c r="D1709" s="29"/>
      <c r="E1709" s="29"/>
      <c r="F1709" s="29"/>
      <c r="G1709" s="30" t="s">
        <v>1662</v>
      </c>
      <c r="H1709" s="30"/>
      <c r="I1709" s="30"/>
      <c r="J1709" s="30"/>
      <c r="K1709" s="30"/>
      <c r="L1709" s="30"/>
      <c r="M1709" s="30"/>
      <c r="N1709" s="30"/>
      <c r="O1709" s="30"/>
      <c r="P1709" s="51" t="s">
        <v>922</v>
      </c>
      <c r="Q1709" s="51"/>
      <c r="R1709" s="51"/>
      <c r="S1709" s="51"/>
      <c r="T1709" s="51"/>
      <c r="U1709" s="51"/>
      <c r="V1709" s="51"/>
      <c r="W1709" s="6">
        <v>24</v>
      </c>
      <c r="X1709" s="15">
        <v>29</v>
      </c>
      <c r="Y1709" s="47">
        <v>112</v>
      </c>
      <c r="Z1709" s="47"/>
      <c r="AC1709" t="str">
        <f t="shared" si="287"/>
        <v>Saint-Éphrem-de-Beauce</v>
      </c>
      <c r="AD1709" t="str">
        <f t="shared" si="288"/>
        <v>MÉ</v>
      </c>
      <c r="AE1709" t="str">
        <f t="shared" si="286"/>
        <v>TRUE</v>
      </c>
      <c r="AG1709">
        <f t="shared" si="289"/>
        <v>24</v>
      </c>
      <c r="AH1709">
        <f t="shared" si="290"/>
        <v>29</v>
      </c>
      <c r="AI1709">
        <f t="shared" si="291"/>
        <v>112</v>
      </c>
      <c r="AJ1709" t="str">
        <f t="shared" si="292"/>
        <v>Saint-Éphrem-de-Beauce</v>
      </c>
      <c r="AK1709">
        <f t="shared" si="293"/>
        <v>24996</v>
      </c>
      <c r="AL1709" t="str">
        <f t="shared" si="294"/>
        <v>2429112</v>
      </c>
      <c r="AN1709">
        <f t="shared" si="295"/>
        <v>22</v>
      </c>
      <c r="AO1709">
        <f t="shared" si="296"/>
        <v>2</v>
      </c>
    </row>
    <row r="1710" spans="1:41" x14ac:dyDescent="0.2">
      <c r="A1710" s="4"/>
      <c r="B1710" s="29"/>
      <c r="C1710" s="29"/>
      <c r="D1710" s="29"/>
      <c r="E1710" s="29"/>
      <c r="F1710" s="29"/>
      <c r="G1710" s="30" t="s">
        <v>1663</v>
      </c>
      <c r="H1710" s="30"/>
      <c r="I1710" s="30"/>
      <c r="J1710" s="30"/>
      <c r="K1710" s="30"/>
      <c r="L1710" s="30"/>
      <c r="M1710" s="30"/>
      <c r="N1710" s="30"/>
      <c r="O1710" s="30"/>
      <c r="P1710" s="51" t="s">
        <v>919</v>
      </c>
      <c r="Q1710" s="51"/>
      <c r="R1710" s="51"/>
      <c r="S1710" s="51"/>
      <c r="T1710" s="51"/>
      <c r="U1710" s="51"/>
      <c r="V1710" s="51"/>
      <c r="W1710" s="6">
        <v>24</v>
      </c>
      <c r="X1710" s="15">
        <v>31</v>
      </c>
      <c r="Y1710" s="31">
        <v>50</v>
      </c>
      <c r="Z1710" s="31"/>
      <c r="AC1710" t="str">
        <f t="shared" si="287"/>
        <v>Sainte-Praxède</v>
      </c>
      <c r="AD1710" t="str">
        <f t="shared" si="288"/>
        <v>PE</v>
      </c>
      <c r="AE1710" t="str">
        <f t="shared" si="286"/>
        <v>TRUE</v>
      </c>
      <c r="AG1710">
        <f t="shared" si="289"/>
        <v>24</v>
      </c>
      <c r="AH1710">
        <f t="shared" si="290"/>
        <v>31</v>
      </c>
      <c r="AI1710">
        <f t="shared" si="291"/>
        <v>50</v>
      </c>
      <c r="AJ1710" t="str">
        <f t="shared" si="292"/>
        <v>Sainte-Praxède</v>
      </c>
      <c r="AK1710">
        <f t="shared" si="293"/>
        <v>24996</v>
      </c>
      <c r="AL1710" t="str">
        <f t="shared" si="294"/>
        <v>2431050</v>
      </c>
      <c r="AN1710">
        <f t="shared" si="295"/>
        <v>14</v>
      </c>
      <c r="AO1710">
        <f t="shared" si="296"/>
        <v>2</v>
      </c>
    </row>
    <row r="1711" spans="1:41" x14ac:dyDescent="0.2">
      <c r="A1711" s="4"/>
      <c r="B1711" s="29"/>
      <c r="C1711" s="29"/>
      <c r="D1711" s="29"/>
      <c r="E1711" s="29"/>
      <c r="F1711" s="29"/>
      <c r="G1711" s="30" t="s">
        <v>1664</v>
      </c>
      <c r="H1711" s="30"/>
      <c r="I1711" s="30"/>
      <c r="J1711" s="30"/>
      <c r="K1711" s="30"/>
      <c r="L1711" s="30"/>
      <c r="M1711" s="30"/>
      <c r="N1711" s="30"/>
      <c r="O1711" s="30"/>
      <c r="P1711" s="51" t="s">
        <v>922</v>
      </c>
      <c r="Q1711" s="51"/>
      <c r="R1711" s="51"/>
      <c r="S1711" s="51"/>
      <c r="T1711" s="51"/>
      <c r="U1711" s="51"/>
      <c r="V1711" s="51"/>
      <c r="W1711" s="6">
        <v>24</v>
      </c>
      <c r="X1711" s="15">
        <v>11</v>
      </c>
      <c r="Y1711" s="31">
        <v>15</v>
      </c>
      <c r="Z1711" s="31"/>
      <c r="AC1711" t="str">
        <f t="shared" si="287"/>
        <v>Sainte-Rita</v>
      </c>
      <c r="AD1711" t="str">
        <f t="shared" si="288"/>
        <v>MÉ</v>
      </c>
      <c r="AE1711" t="str">
        <f t="shared" si="286"/>
        <v>TRUE</v>
      </c>
      <c r="AG1711">
        <f t="shared" si="289"/>
        <v>24</v>
      </c>
      <c r="AH1711">
        <f t="shared" si="290"/>
        <v>11</v>
      </c>
      <c r="AI1711">
        <f t="shared" si="291"/>
        <v>15</v>
      </c>
      <c r="AJ1711" t="str">
        <f t="shared" si="292"/>
        <v>Sainte-Rita</v>
      </c>
      <c r="AK1711">
        <f t="shared" si="293"/>
        <v>24996</v>
      </c>
      <c r="AL1711" t="str">
        <f t="shared" si="294"/>
        <v>2411015</v>
      </c>
      <c r="AN1711">
        <f t="shared" si="295"/>
        <v>11</v>
      </c>
      <c r="AO1711">
        <f t="shared" si="296"/>
        <v>2</v>
      </c>
    </row>
    <row r="1712" spans="1:41" x14ac:dyDescent="0.2">
      <c r="A1712" s="4"/>
      <c r="B1712" s="29"/>
      <c r="C1712" s="29"/>
      <c r="D1712" s="29"/>
      <c r="E1712" s="29"/>
      <c r="F1712" s="29"/>
      <c r="G1712" s="30" t="s">
        <v>1665</v>
      </c>
      <c r="H1712" s="30"/>
      <c r="I1712" s="30"/>
      <c r="J1712" s="30"/>
      <c r="K1712" s="30"/>
      <c r="L1712" s="30"/>
      <c r="M1712" s="30"/>
      <c r="N1712" s="30"/>
      <c r="O1712" s="30"/>
      <c r="P1712" s="51" t="s">
        <v>922</v>
      </c>
      <c r="Q1712" s="51"/>
      <c r="R1712" s="51"/>
      <c r="S1712" s="51"/>
      <c r="T1712" s="51"/>
      <c r="U1712" s="51"/>
      <c r="V1712" s="51"/>
      <c r="W1712" s="6">
        <v>24</v>
      </c>
      <c r="X1712" s="15">
        <v>28</v>
      </c>
      <c r="Y1712" s="31">
        <v>30</v>
      </c>
      <c r="Z1712" s="31"/>
      <c r="AC1712" t="str">
        <f t="shared" si="287"/>
        <v>Sainte-Rose-de-Watford</v>
      </c>
      <c r="AD1712" t="str">
        <f t="shared" si="288"/>
        <v>MÉ</v>
      </c>
      <c r="AE1712" t="str">
        <f t="shared" si="286"/>
        <v>TRUE</v>
      </c>
      <c r="AG1712">
        <f t="shared" si="289"/>
        <v>24</v>
      </c>
      <c r="AH1712">
        <f t="shared" si="290"/>
        <v>28</v>
      </c>
      <c r="AI1712">
        <f t="shared" si="291"/>
        <v>30</v>
      </c>
      <c r="AJ1712" t="str">
        <f t="shared" si="292"/>
        <v>Sainte-Rose-de-Watford</v>
      </c>
      <c r="AK1712">
        <f t="shared" si="293"/>
        <v>24996</v>
      </c>
      <c r="AL1712" t="str">
        <f t="shared" si="294"/>
        <v>2428030</v>
      </c>
      <c r="AN1712">
        <f t="shared" si="295"/>
        <v>22</v>
      </c>
      <c r="AO1712">
        <f t="shared" si="296"/>
        <v>2</v>
      </c>
    </row>
    <row r="1713" spans="1:41" x14ac:dyDescent="0.2">
      <c r="A1713" s="4"/>
      <c r="B1713" s="29"/>
      <c r="C1713" s="29"/>
      <c r="D1713" s="29"/>
      <c r="E1713" s="29"/>
      <c r="F1713" s="29"/>
      <c r="G1713" s="30" t="s">
        <v>1666</v>
      </c>
      <c r="H1713" s="30"/>
      <c r="I1713" s="30"/>
      <c r="J1713" s="30"/>
      <c r="K1713" s="30"/>
      <c r="L1713" s="30"/>
      <c r="M1713" s="30"/>
      <c r="N1713" s="30"/>
      <c r="O1713" s="30"/>
      <c r="P1713" s="51" t="s">
        <v>922</v>
      </c>
      <c r="Q1713" s="51"/>
      <c r="R1713" s="51"/>
      <c r="S1713" s="51"/>
      <c r="T1713" s="51"/>
      <c r="U1713" s="51"/>
      <c r="V1713" s="51"/>
      <c r="W1713" s="6">
        <v>24</v>
      </c>
      <c r="X1713" s="15">
        <v>46</v>
      </c>
      <c r="Y1713" s="47">
        <v>105</v>
      </c>
      <c r="Z1713" s="47"/>
      <c r="AC1713" t="str">
        <f t="shared" si="287"/>
        <v>Sainte-Sabine</v>
      </c>
      <c r="AD1713" t="str">
        <f t="shared" si="288"/>
        <v>MÉ</v>
      </c>
      <c r="AE1713" t="str">
        <f t="shared" si="286"/>
        <v>TRUE</v>
      </c>
      <c r="AG1713">
        <f t="shared" si="289"/>
        <v>24</v>
      </c>
      <c r="AH1713">
        <f t="shared" si="290"/>
        <v>46</v>
      </c>
      <c r="AI1713">
        <f t="shared" si="291"/>
        <v>105</v>
      </c>
      <c r="AJ1713" t="str">
        <f t="shared" si="292"/>
        <v>Sainte-Sabine</v>
      </c>
      <c r="AK1713">
        <f t="shared" si="293"/>
        <v>24996</v>
      </c>
      <c r="AL1713" t="str">
        <f t="shared" si="294"/>
        <v>2446105</v>
      </c>
      <c r="AN1713">
        <f t="shared" si="295"/>
        <v>13</v>
      </c>
      <c r="AO1713">
        <f t="shared" si="296"/>
        <v>2</v>
      </c>
    </row>
    <row r="1714" spans="1:41" x14ac:dyDescent="0.2">
      <c r="A1714" s="4"/>
      <c r="B1714" s="29"/>
      <c r="C1714" s="29"/>
      <c r="D1714" s="29"/>
      <c r="E1714" s="29"/>
      <c r="F1714" s="29"/>
      <c r="G1714" s="30" t="s">
        <v>1667</v>
      </c>
      <c r="H1714" s="30"/>
      <c r="I1714" s="30"/>
      <c r="J1714" s="30"/>
      <c r="K1714" s="30"/>
      <c r="L1714" s="30"/>
      <c r="M1714" s="30"/>
      <c r="N1714" s="30"/>
      <c r="O1714" s="30"/>
      <c r="P1714" s="51" t="s">
        <v>919</v>
      </c>
      <c r="Q1714" s="51"/>
      <c r="R1714" s="51"/>
      <c r="S1714" s="51"/>
      <c r="T1714" s="51"/>
      <c r="U1714" s="51"/>
      <c r="V1714" s="51"/>
      <c r="W1714" s="6">
        <v>24</v>
      </c>
      <c r="X1714" s="15">
        <v>39</v>
      </c>
      <c r="Y1714" s="47">
        <v>105</v>
      </c>
      <c r="Z1714" s="47"/>
      <c r="AC1714" t="str">
        <f t="shared" si="287"/>
        <v>Sainte-Séraphine</v>
      </c>
      <c r="AD1714" t="str">
        <f t="shared" si="288"/>
        <v>PE</v>
      </c>
      <c r="AE1714" t="str">
        <f t="shared" si="286"/>
        <v>TRUE</v>
      </c>
      <c r="AG1714">
        <f t="shared" si="289"/>
        <v>24</v>
      </c>
      <c r="AH1714">
        <f t="shared" si="290"/>
        <v>39</v>
      </c>
      <c r="AI1714">
        <f t="shared" si="291"/>
        <v>105</v>
      </c>
      <c r="AJ1714" t="str">
        <f t="shared" si="292"/>
        <v>Sainte-Séraphine</v>
      </c>
      <c r="AK1714">
        <f t="shared" si="293"/>
        <v>24996</v>
      </c>
      <c r="AL1714" t="str">
        <f t="shared" si="294"/>
        <v>2439105</v>
      </c>
      <c r="AN1714">
        <f t="shared" si="295"/>
        <v>16</v>
      </c>
      <c r="AO1714">
        <f t="shared" si="296"/>
        <v>2</v>
      </c>
    </row>
    <row r="1715" spans="1:41" x14ac:dyDescent="0.2">
      <c r="A1715" s="4"/>
      <c r="B1715" s="29"/>
      <c r="C1715" s="29"/>
      <c r="D1715" s="29"/>
      <c r="E1715" s="29"/>
      <c r="F1715" s="29"/>
      <c r="G1715" s="30" t="s">
        <v>1668</v>
      </c>
      <c r="H1715" s="30"/>
      <c r="I1715" s="30"/>
      <c r="J1715" s="30"/>
      <c r="K1715" s="30"/>
      <c r="L1715" s="30"/>
      <c r="M1715" s="30"/>
      <c r="N1715" s="30"/>
      <c r="O1715" s="30"/>
      <c r="P1715" s="51" t="s">
        <v>919</v>
      </c>
      <c r="Q1715" s="51"/>
      <c r="R1715" s="51"/>
      <c r="S1715" s="51"/>
      <c r="T1715" s="51"/>
      <c r="U1715" s="51"/>
      <c r="V1715" s="51"/>
      <c r="W1715" s="6">
        <v>24</v>
      </c>
      <c r="X1715" s="15">
        <v>38</v>
      </c>
      <c r="Y1715" s="31">
        <v>40</v>
      </c>
      <c r="Z1715" s="31"/>
      <c r="AC1715" t="str">
        <f t="shared" si="287"/>
        <v>Sainte-Sophie-de-Lévrard</v>
      </c>
      <c r="AD1715" t="str">
        <f t="shared" si="288"/>
        <v>PE</v>
      </c>
      <c r="AE1715" t="str">
        <f t="shared" si="286"/>
        <v>TRUE</v>
      </c>
      <c r="AG1715">
        <f t="shared" si="289"/>
        <v>24</v>
      </c>
      <c r="AH1715">
        <f t="shared" si="290"/>
        <v>38</v>
      </c>
      <c r="AI1715">
        <f t="shared" si="291"/>
        <v>40</v>
      </c>
      <c r="AJ1715" t="str">
        <f t="shared" si="292"/>
        <v>Sainte-Sophie-de-Lévrard</v>
      </c>
      <c r="AK1715">
        <f t="shared" si="293"/>
        <v>24996</v>
      </c>
      <c r="AL1715" t="str">
        <f t="shared" si="294"/>
        <v>2438040</v>
      </c>
      <c r="AN1715">
        <f t="shared" si="295"/>
        <v>24</v>
      </c>
      <c r="AO1715">
        <f t="shared" si="296"/>
        <v>2</v>
      </c>
    </row>
    <row r="1716" spans="1:41" x14ac:dyDescent="0.2">
      <c r="A1716" s="4"/>
      <c r="B1716" s="29"/>
      <c r="C1716" s="29"/>
      <c r="D1716" s="29"/>
      <c r="E1716" s="29"/>
      <c r="F1716" s="29"/>
      <c r="G1716" s="30" t="s">
        <v>1669</v>
      </c>
      <c r="H1716" s="30"/>
      <c r="I1716" s="30"/>
      <c r="J1716" s="30"/>
      <c r="K1716" s="30"/>
      <c r="L1716" s="30"/>
      <c r="M1716" s="30"/>
      <c r="N1716" s="30"/>
      <c r="O1716" s="30"/>
      <c r="P1716" s="51" t="s">
        <v>922</v>
      </c>
      <c r="Q1716" s="51"/>
      <c r="R1716" s="51"/>
      <c r="S1716" s="51"/>
      <c r="T1716" s="51"/>
      <c r="U1716" s="51"/>
      <c r="V1716" s="51"/>
      <c r="W1716" s="6">
        <v>24</v>
      </c>
      <c r="X1716" s="15">
        <v>32</v>
      </c>
      <c r="Y1716" s="31">
        <v>23</v>
      </c>
      <c r="Z1716" s="31"/>
      <c r="AC1716" t="str">
        <f t="shared" si="287"/>
        <v>Sainte-Sophie-d’Halifax</v>
      </c>
      <c r="AD1716" t="str">
        <f t="shared" si="288"/>
        <v>MÉ</v>
      </c>
      <c r="AE1716" t="str">
        <f t="shared" si="286"/>
        <v>TRUE</v>
      </c>
      <c r="AG1716">
        <f t="shared" si="289"/>
        <v>24</v>
      </c>
      <c r="AH1716">
        <f t="shared" si="290"/>
        <v>32</v>
      </c>
      <c r="AI1716">
        <f t="shared" si="291"/>
        <v>23</v>
      </c>
      <c r="AJ1716" t="str">
        <f t="shared" si="292"/>
        <v>Sainte-Sophie-d’Halifax</v>
      </c>
      <c r="AK1716">
        <f t="shared" si="293"/>
        <v>24996</v>
      </c>
      <c r="AL1716" t="str">
        <f t="shared" si="294"/>
        <v>2432023</v>
      </c>
      <c r="AN1716">
        <f t="shared" si="295"/>
        <v>23</v>
      </c>
      <c r="AO1716">
        <f t="shared" si="296"/>
        <v>2</v>
      </c>
    </row>
    <row r="1717" spans="1:41" x14ac:dyDescent="0.2">
      <c r="A1717" s="4"/>
      <c r="B1717" s="29"/>
      <c r="C1717" s="29"/>
      <c r="D1717" s="29"/>
      <c r="E1717" s="29"/>
      <c r="F1717" s="29"/>
      <c r="G1717" s="30" t="s">
        <v>1670</v>
      </c>
      <c r="H1717" s="30"/>
      <c r="I1717" s="30"/>
      <c r="J1717" s="30"/>
      <c r="K1717" s="30"/>
      <c r="L1717" s="30"/>
      <c r="M1717" s="30"/>
      <c r="N1717" s="30"/>
      <c r="O1717" s="30"/>
      <c r="P1717" s="51" t="s">
        <v>922</v>
      </c>
      <c r="Q1717" s="51"/>
      <c r="R1717" s="51"/>
      <c r="S1717" s="51"/>
      <c r="T1717" s="51"/>
      <c r="U1717" s="51"/>
      <c r="V1717" s="51"/>
      <c r="W1717" s="6">
        <v>24</v>
      </c>
      <c r="X1717" s="15">
        <v>35</v>
      </c>
      <c r="Y1717" s="31">
        <v>50</v>
      </c>
      <c r="Z1717" s="31"/>
      <c r="AC1717" t="str">
        <f t="shared" si="287"/>
        <v>Sainte-Thècle</v>
      </c>
      <c r="AD1717" t="str">
        <f t="shared" si="288"/>
        <v>MÉ</v>
      </c>
      <c r="AE1717" t="str">
        <f t="shared" si="286"/>
        <v>TRUE</v>
      </c>
      <c r="AG1717">
        <f t="shared" si="289"/>
        <v>24</v>
      </c>
      <c r="AH1717">
        <f t="shared" si="290"/>
        <v>35</v>
      </c>
      <c r="AI1717">
        <f t="shared" si="291"/>
        <v>50</v>
      </c>
      <c r="AJ1717" t="str">
        <f t="shared" si="292"/>
        <v>Sainte-Thècle</v>
      </c>
      <c r="AK1717">
        <f t="shared" si="293"/>
        <v>24996</v>
      </c>
      <c r="AL1717" t="str">
        <f t="shared" si="294"/>
        <v>2435050</v>
      </c>
      <c r="AN1717">
        <f t="shared" si="295"/>
        <v>13</v>
      </c>
      <c r="AO1717">
        <f t="shared" si="296"/>
        <v>2</v>
      </c>
    </row>
    <row r="1718" spans="1:41" x14ac:dyDescent="0.2">
      <c r="A1718" s="4"/>
      <c r="B1718" s="29"/>
      <c r="C1718" s="29"/>
      <c r="D1718" s="29"/>
      <c r="E1718" s="29"/>
      <c r="F1718" s="29"/>
      <c r="G1718" s="30" t="s">
        <v>1671</v>
      </c>
      <c r="H1718" s="30"/>
      <c r="I1718" s="30"/>
      <c r="J1718" s="30"/>
      <c r="K1718" s="30"/>
      <c r="L1718" s="30"/>
      <c r="M1718" s="30"/>
      <c r="N1718" s="30"/>
      <c r="O1718" s="30"/>
      <c r="P1718" s="51" t="s">
        <v>922</v>
      </c>
      <c r="Q1718" s="51"/>
      <c r="R1718" s="51"/>
      <c r="S1718" s="51"/>
      <c r="T1718" s="51"/>
      <c r="U1718" s="51"/>
      <c r="V1718" s="51"/>
      <c r="W1718" s="6">
        <v>24</v>
      </c>
      <c r="X1718" s="7">
        <v>2</v>
      </c>
      <c r="Y1718" s="31">
        <v>10</v>
      </c>
      <c r="Z1718" s="31"/>
      <c r="AC1718" t="str">
        <f t="shared" si="287"/>
        <v>Sainte-Thérèse-de-Gaspé</v>
      </c>
      <c r="AD1718" t="str">
        <f t="shared" si="288"/>
        <v>MÉ</v>
      </c>
      <c r="AE1718" t="str">
        <f t="shared" si="286"/>
        <v>TRUE</v>
      </c>
      <c r="AG1718">
        <f t="shared" si="289"/>
        <v>24</v>
      </c>
      <c r="AH1718">
        <f t="shared" si="290"/>
        <v>2</v>
      </c>
      <c r="AI1718">
        <f t="shared" si="291"/>
        <v>10</v>
      </c>
      <c r="AJ1718" t="str">
        <f t="shared" si="292"/>
        <v>Sainte-Thérèse-de-Gaspé</v>
      </c>
      <c r="AK1718">
        <f t="shared" si="293"/>
        <v>24996</v>
      </c>
      <c r="AL1718" t="str">
        <f t="shared" si="294"/>
        <v>2402010</v>
      </c>
      <c r="AN1718">
        <f t="shared" si="295"/>
        <v>23</v>
      </c>
      <c r="AO1718">
        <f t="shared" si="296"/>
        <v>2</v>
      </c>
    </row>
    <row r="1719" spans="1:41" x14ac:dyDescent="0.2">
      <c r="A1719" s="4"/>
      <c r="B1719" s="29"/>
      <c r="C1719" s="29"/>
      <c r="D1719" s="29"/>
      <c r="E1719" s="29"/>
      <c r="F1719" s="29"/>
      <c r="G1719" s="30" t="s">
        <v>1672</v>
      </c>
      <c r="H1719" s="30"/>
      <c r="I1719" s="30"/>
      <c r="J1719" s="30"/>
      <c r="K1719" s="30"/>
      <c r="L1719" s="30"/>
      <c r="M1719" s="30"/>
      <c r="N1719" s="30"/>
      <c r="O1719" s="30"/>
      <c r="P1719" s="51" t="s">
        <v>919</v>
      </c>
      <c r="Q1719" s="51"/>
      <c r="R1719" s="51"/>
      <c r="S1719" s="51"/>
      <c r="T1719" s="51"/>
      <c r="U1719" s="51"/>
      <c r="V1719" s="51"/>
      <c r="W1719" s="6">
        <v>24</v>
      </c>
      <c r="X1719" s="15">
        <v>51</v>
      </c>
      <c r="Y1719" s="31">
        <v>40</v>
      </c>
      <c r="Z1719" s="31"/>
      <c r="AC1719" t="str">
        <f t="shared" si="287"/>
        <v>Sainte-Ursule</v>
      </c>
      <c r="AD1719" t="str">
        <f t="shared" si="288"/>
        <v>PE</v>
      </c>
      <c r="AE1719" t="str">
        <f t="shared" si="286"/>
        <v>TRUE</v>
      </c>
      <c r="AG1719">
        <f t="shared" si="289"/>
        <v>24</v>
      </c>
      <c r="AH1719">
        <f t="shared" si="290"/>
        <v>51</v>
      </c>
      <c r="AI1719">
        <f t="shared" si="291"/>
        <v>40</v>
      </c>
      <c r="AJ1719" t="str">
        <f t="shared" si="292"/>
        <v>Sainte-Ursule</v>
      </c>
      <c r="AK1719">
        <f t="shared" si="293"/>
        <v>24996</v>
      </c>
      <c r="AL1719" t="str">
        <f t="shared" si="294"/>
        <v>2451040</v>
      </c>
      <c r="AN1719">
        <f t="shared" si="295"/>
        <v>13</v>
      </c>
      <c r="AO1719">
        <f t="shared" si="296"/>
        <v>2</v>
      </c>
    </row>
    <row r="1720" spans="1:41" x14ac:dyDescent="0.2">
      <c r="A1720" s="4"/>
      <c r="B1720" s="29"/>
      <c r="C1720" s="29"/>
      <c r="D1720" s="29"/>
      <c r="E1720" s="29"/>
      <c r="F1720" s="29"/>
      <c r="G1720" s="30" t="s">
        <v>1673</v>
      </c>
      <c r="H1720" s="30"/>
      <c r="I1720" s="30"/>
      <c r="J1720" s="30"/>
      <c r="K1720" s="30"/>
      <c r="L1720" s="30"/>
      <c r="M1720" s="30"/>
      <c r="N1720" s="30"/>
      <c r="O1720" s="30"/>
      <c r="P1720" s="51" t="s">
        <v>919</v>
      </c>
      <c r="Q1720" s="51"/>
      <c r="R1720" s="51"/>
      <c r="S1720" s="51"/>
      <c r="T1720" s="51"/>
      <c r="U1720" s="51"/>
      <c r="V1720" s="51"/>
      <c r="W1720" s="6">
        <v>24</v>
      </c>
      <c r="X1720" s="15">
        <v>13</v>
      </c>
      <c r="Y1720" s="31">
        <v>30</v>
      </c>
      <c r="Z1720" s="31"/>
      <c r="AC1720" t="str">
        <f t="shared" si="287"/>
        <v>Saint-Eusèbe</v>
      </c>
      <c r="AD1720" t="str">
        <f t="shared" si="288"/>
        <v>PE</v>
      </c>
      <c r="AE1720" t="str">
        <f t="shared" si="286"/>
        <v>TRUE</v>
      </c>
      <c r="AG1720">
        <f t="shared" si="289"/>
        <v>24</v>
      </c>
      <c r="AH1720">
        <f t="shared" si="290"/>
        <v>13</v>
      </c>
      <c r="AI1720">
        <f t="shared" si="291"/>
        <v>30</v>
      </c>
      <c r="AJ1720" t="str">
        <f t="shared" si="292"/>
        <v>Saint-Eusèbe</v>
      </c>
      <c r="AK1720">
        <f t="shared" si="293"/>
        <v>24996</v>
      </c>
      <c r="AL1720" t="str">
        <f t="shared" si="294"/>
        <v>2413030</v>
      </c>
      <c r="AN1720">
        <f t="shared" si="295"/>
        <v>12</v>
      </c>
      <c r="AO1720">
        <f t="shared" si="296"/>
        <v>2</v>
      </c>
    </row>
    <row r="1721" spans="1:41" x14ac:dyDescent="0.2">
      <c r="A1721" s="4"/>
      <c r="B1721" s="29"/>
      <c r="C1721" s="29"/>
      <c r="D1721" s="29"/>
      <c r="E1721" s="29"/>
      <c r="F1721" s="29"/>
      <c r="G1721" s="30" t="s">
        <v>1674</v>
      </c>
      <c r="H1721" s="30"/>
      <c r="I1721" s="30"/>
      <c r="J1721" s="30"/>
      <c r="K1721" s="30"/>
      <c r="L1721" s="30"/>
      <c r="M1721" s="30"/>
      <c r="N1721" s="30"/>
      <c r="O1721" s="30"/>
      <c r="P1721" s="51" t="s">
        <v>922</v>
      </c>
      <c r="Q1721" s="51"/>
      <c r="R1721" s="51"/>
      <c r="S1721" s="51"/>
      <c r="T1721" s="51"/>
      <c r="U1721" s="51"/>
      <c r="V1721" s="51"/>
      <c r="W1721" s="6">
        <v>24</v>
      </c>
      <c r="X1721" s="15">
        <v>29</v>
      </c>
      <c r="Y1721" s="31">
        <v>25</v>
      </c>
      <c r="Z1721" s="31"/>
      <c r="AC1721" t="str">
        <f t="shared" si="287"/>
        <v>Saint-Évariste-de-Forsyth</v>
      </c>
      <c r="AD1721" t="str">
        <f t="shared" si="288"/>
        <v>MÉ</v>
      </c>
      <c r="AE1721" t="str">
        <f t="shared" si="286"/>
        <v>TRUE</v>
      </c>
      <c r="AG1721">
        <f t="shared" si="289"/>
        <v>24</v>
      </c>
      <c r="AH1721">
        <f t="shared" si="290"/>
        <v>29</v>
      </c>
      <c r="AI1721">
        <f t="shared" si="291"/>
        <v>25</v>
      </c>
      <c r="AJ1721" t="str">
        <f t="shared" si="292"/>
        <v>Saint-Évariste-de-Forsyth</v>
      </c>
      <c r="AK1721">
        <f t="shared" si="293"/>
        <v>24996</v>
      </c>
      <c r="AL1721" t="str">
        <f t="shared" si="294"/>
        <v>2429025</v>
      </c>
      <c r="AN1721">
        <f t="shared" si="295"/>
        <v>25</v>
      </c>
      <c r="AO1721">
        <f t="shared" si="296"/>
        <v>2</v>
      </c>
    </row>
    <row r="1722" spans="1:41" x14ac:dyDescent="0.2">
      <c r="A1722" s="4"/>
      <c r="B1722" s="29"/>
      <c r="C1722" s="29"/>
      <c r="D1722" s="29"/>
      <c r="E1722" s="29"/>
      <c r="F1722" s="29"/>
      <c r="G1722" s="30" t="s">
        <v>1675</v>
      </c>
      <c r="H1722" s="30"/>
      <c r="I1722" s="30"/>
      <c r="J1722" s="30"/>
      <c r="K1722" s="30"/>
      <c r="L1722" s="30"/>
      <c r="M1722" s="30"/>
      <c r="N1722" s="30"/>
      <c r="O1722" s="30"/>
      <c r="P1722" s="51" t="s">
        <v>919</v>
      </c>
      <c r="Q1722" s="51"/>
      <c r="R1722" s="51"/>
      <c r="S1722" s="51"/>
      <c r="T1722" s="51"/>
      <c r="U1722" s="51"/>
      <c r="V1722" s="51"/>
      <c r="W1722" s="6">
        <v>24</v>
      </c>
      <c r="X1722" s="15">
        <v>18</v>
      </c>
      <c r="Y1722" s="31">
        <v>15</v>
      </c>
      <c r="Z1722" s="31"/>
      <c r="AC1722" t="str">
        <f t="shared" si="287"/>
        <v>Saint-Fabien-de-Panet</v>
      </c>
      <c r="AD1722" t="str">
        <f t="shared" si="288"/>
        <v>PE</v>
      </c>
      <c r="AE1722" t="str">
        <f t="shared" si="286"/>
        <v>TRUE</v>
      </c>
      <c r="AG1722">
        <f t="shared" si="289"/>
        <v>24</v>
      </c>
      <c r="AH1722">
        <f t="shared" si="290"/>
        <v>18</v>
      </c>
      <c r="AI1722">
        <f t="shared" si="291"/>
        <v>15</v>
      </c>
      <c r="AJ1722" t="str">
        <f t="shared" si="292"/>
        <v>Saint-Fabien-de-Panet</v>
      </c>
      <c r="AK1722">
        <f t="shared" si="293"/>
        <v>24996</v>
      </c>
      <c r="AL1722" t="str">
        <f t="shared" si="294"/>
        <v>2418015</v>
      </c>
      <c r="AN1722">
        <f t="shared" si="295"/>
        <v>21</v>
      </c>
      <c r="AO1722">
        <f t="shared" si="296"/>
        <v>2</v>
      </c>
    </row>
    <row r="1723" spans="1:41" x14ac:dyDescent="0.2">
      <c r="A1723" s="4"/>
      <c r="B1723" s="29"/>
      <c r="C1723" s="29"/>
      <c r="D1723" s="29"/>
      <c r="E1723" s="29"/>
      <c r="F1723" s="29"/>
      <c r="G1723" s="30" t="s">
        <v>1676</v>
      </c>
      <c r="H1723" s="30"/>
      <c r="I1723" s="30"/>
      <c r="J1723" s="30"/>
      <c r="K1723" s="30"/>
      <c r="L1723" s="30"/>
      <c r="M1723" s="30"/>
      <c r="N1723" s="30"/>
      <c r="O1723" s="30"/>
      <c r="P1723" s="51" t="s">
        <v>922</v>
      </c>
      <c r="Q1723" s="51"/>
      <c r="R1723" s="51"/>
      <c r="S1723" s="51"/>
      <c r="T1723" s="51"/>
      <c r="U1723" s="51"/>
      <c r="V1723" s="51"/>
      <c r="W1723" s="6">
        <v>24</v>
      </c>
      <c r="X1723" s="15">
        <v>78</v>
      </c>
      <c r="Y1723" s="31">
        <v>47</v>
      </c>
      <c r="Z1723" s="31"/>
      <c r="AC1723" t="str">
        <f t="shared" si="287"/>
        <v>Saint-Faustin–Lac-Carré</v>
      </c>
      <c r="AD1723" t="str">
        <f t="shared" si="288"/>
        <v>MÉ</v>
      </c>
      <c r="AE1723" t="str">
        <f t="shared" si="286"/>
        <v>TRUE</v>
      </c>
      <c r="AG1723">
        <f t="shared" si="289"/>
        <v>24</v>
      </c>
      <c r="AH1723">
        <f t="shared" si="290"/>
        <v>78</v>
      </c>
      <c r="AI1723">
        <f t="shared" si="291"/>
        <v>47</v>
      </c>
      <c r="AJ1723" t="str">
        <f t="shared" si="292"/>
        <v>Saint-Faustin–Lac-Carré</v>
      </c>
      <c r="AK1723">
        <f t="shared" si="293"/>
        <v>24996</v>
      </c>
      <c r="AL1723" t="str">
        <f t="shared" si="294"/>
        <v>2478047</v>
      </c>
      <c r="AN1723">
        <f t="shared" si="295"/>
        <v>23</v>
      </c>
      <c r="AO1723">
        <f t="shared" si="296"/>
        <v>2</v>
      </c>
    </row>
    <row r="1724" spans="1:41" x14ac:dyDescent="0.2">
      <c r="A1724" s="4"/>
      <c r="B1724" s="29"/>
      <c r="C1724" s="29"/>
      <c r="D1724" s="29"/>
      <c r="E1724" s="29"/>
      <c r="F1724" s="29"/>
      <c r="G1724" s="30" t="s">
        <v>1677</v>
      </c>
      <c r="H1724" s="30"/>
      <c r="I1724" s="30"/>
      <c r="J1724" s="30"/>
      <c r="K1724" s="30"/>
      <c r="L1724" s="30"/>
      <c r="M1724" s="30"/>
      <c r="N1724" s="30"/>
      <c r="O1724" s="30"/>
      <c r="P1724" s="51" t="s">
        <v>887</v>
      </c>
      <c r="Q1724" s="51"/>
      <c r="R1724" s="51"/>
      <c r="S1724" s="51"/>
      <c r="T1724" s="51"/>
      <c r="U1724" s="51"/>
      <c r="V1724" s="51"/>
      <c r="W1724" s="6">
        <v>24</v>
      </c>
      <c r="X1724" s="15">
        <v>91</v>
      </c>
      <c r="Y1724" s="31">
        <v>42</v>
      </c>
      <c r="Z1724" s="31"/>
      <c r="AC1724" t="str">
        <f t="shared" si="287"/>
        <v>Saint-Félicien</v>
      </c>
      <c r="AD1724" t="str">
        <f t="shared" si="288"/>
        <v>V</v>
      </c>
      <c r="AE1724" t="str">
        <f t="shared" si="286"/>
        <v>TRUE</v>
      </c>
      <c r="AG1724">
        <f t="shared" si="289"/>
        <v>24</v>
      </c>
      <c r="AH1724">
        <f t="shared" si="290"/>
        <v>91</v>
      </c>
      <c r="AI1724">
        <f t="shared" si="291"/>
        <v>42</v>
      </c>
      <c r="AJ1724" t="str">
        <f t="shared" si="292"/>
        <v>Saint-Félicien</v>
      </c>
      <c r="AK1724">
        <f t="shared" si="293"/>
        <v>24996</v>
      </c>
      <c r="AL1724" t="str">
        <f t="shared" si="294"/>
        <v>2491042</v>
      </c>
      <c r="AN1724">
        <f t="shared" si="295"/>
        <v>14</v>
      </c>
      <c r="AO1724">
        <f t="shared" si="296"/>
        <v>1</v>
      </c>
    </row>
    <row r="1725" spans="1:41" x14ac:dyDescent="0.2">
      <c r="A1725" s="4"/>
      <c r="B1725" s="29"/>
      <c r="C1725" s="29"/>
      <c r="D1725" s="29"/>
      <c r="E1725" s="29"/>
      <c r="F1725" s="29"/>
      <c r="G1725" s="30" t="s">
        <v>1678</v>
      </c>
      <c r="H1725" s="30"/>
      <c r="I1725" s="30"/>
      <c r="J1725" s="30"/>
      <c r="K1725" s="30"/>
      <c r="L1725" s="30"/>
      <c r="M1725" s="30"/>
      <c r="N1725" s="30"/>
      <c r="O1725" s="30"/>
      <c r="P1725" s="51" t="s">
        <v>922</v>
      </c>
      <c r="Q1725" s="51"/>
      <c r="R1725" s="51"/>
      <c r="S1725" s="51"/>
      <c r="T1725" s="51"/>
      <c r="U1725" s="51"/>
      <c r="V1725" s="51"/>
      <c r="W1725" s="6">
        <v>24</v>
      </c>
      <c r="X1725" s="15">
        <v>49</v>
      </c>
      <c r="Y1725" s="31">
        <v>5</v>
      </c>
      <c r="Z1725" s="31"/>
      <c r="AC1725" t="str">
        <f t="shared" si="287"/>
        <v>Saint-Félix-de-Kingsey</v>
      </c>
      <c r="AD1725" t="str">
        <f t="shared" si="288"/>
        <v>MÉ</v>
      </c>
      <c r="AE1725" t="str">
        <f t="shared" si="286"/>
        <v>TRUE</v>
      </c>
      <c r="AG1725">
        <f t="shared" si="289"/>
        <v>24</v>
      </c>
      <c r="AH1725">
        <f t="shared" si="290"/>
        <v>49</v>
      </c>
      <c r="AI1725">
        <f t="shared" si="291"/>
        <v>5</v>
      </c>
      <c r="AJ1725" t="str">
        <f t="shared" si="292"/>
        <v>Saint-Félix-de-Kingsey</v>
      </c>
      <c r="AK1725">
        <f t="shared" si="293"/>
        <v>24996</v>
      </c>
      <c r="AL1725" t="str">
        <f t="shared" si="294"/>
        <v>2449005</v>
      </c>
      <c r="AN1725">
        <f t="shared" si="295"/>
        <v>22</v>
      </c>
      <c r="AO1725">
        <f t="shared" si="296"/>
        <v>2</v>
      </c>
    </row>
    <row r="1726" spans="1:41" x14ac:dyDescent="0.2">
      <c r="A1726" s="4"/>
      <c r="B1726" s="29"/>
      <c r="C1726" s="29"/>
      <c r="D1726" s="29"/>
      <c r="E1726" s="29"/>
      <c r="F1726" s="29"/>
      <c r="G1726" s="30" t="s">
        <v>1679</v>
      </c>
      <c r="H1726" s="30"/>
      <c r="I1726" s="30"/>
      <c r="J1726" s="30"/>
      <c r="K1726" s="30"/>
      <c r="L1726" s="30"/>
      <c r="M1726" s="30"/>
      <c r="N1726" s="30"/>
      <c r="O1726" s="30"/>
      <c r="P1726" s="51" t="s">
        <v>922</v>
      </c>
      <c r="Q1726" s="51"/>
      <c r="R1726" s="51"/>
      <c r="S1726" s="51"/>
      <c r="T1726" s="51"/>
      <c r="U1726" s="51"/>
      <c r="V1726" s="51"/>
      <c r="W1726" s="6">
        <v>24</v>
      </c>
      <c r="X1726" s="15">
        <v>62</v>
      </c>
      <c r="Y1726" s="31">
        <v>7</v>
      </c>
      <c r="Z1726" s="31"/>
      <c r="AC1726" t="str">
        <f t="shared" si="287"/>
        <v>Saint-Félix-de-Valois</v>
      </c>
      <c r="AD1726" t="str">
        <f t="shared" si="288"/>
        <v>MÉ</v>
      </c>
      <c r="AE1726" t="str">
        <f t="shared" si="286"/>
        <v>TRUE</v>
      </c>
      <c r="AG1726">
        <f t="shared" si="289"/>
        <v>24</v>
      </c>
      <c r="AH1726">
        <f t="shared" si="290"/>
        <v>62</v>
      </c>
      <c r="AI1726">
        <f t="shared" si="291"/>
        <v>7</v>
      </c>
      <c r="AJ1726" t="str">
        <f t="shared" si="292"/>
        <v>Saint-Félix-de-Valois</v>
      </c>
      <c r="AK1726">
        <f t="shared" si="293"/>
        <v>24996</v>
      </c>
      <c r="AL1726" t="str">
        <f t="shared" si="294"/>
        <v>2462007</v>
      </c>
      <c r="AN1726">
        <f t="shared" si="295"/>
        <v>21</v>
      </c>
      <c r="AO1726">
        <f t="shared" si="296"/>
        <v>2</v>
      </c>
    </row>
    <row r="1727" spans="1:41" x14ac:dyDescent="0.2">
      <c r="A1727" s="4"/>
      <c r="B1727" s="29"/>
      <c r="C1727" s="29"/>
      <c r="D1727" s="29"/>
      <c r="E1727" s="29"/>
      <c r="F1727" s="29"/>
      <c r="G1727" s="30" t="s">
        <v>1680</v>
      </c>
      <c r="H1727" s="30"/>
      <c r="I1727" s="30"/>
      <c r="J1727" s="30"/>
      <c r="K1727" s="30"/>
      <c r="L1727" s="30"/>
      <c r="M1727" s="30"/>
      <c r="N1727" s="30"/>
      <c r="O1727" s="30"/>
      <c r="P1727" s="51" t="s">
        <v>922</v>
      </c>
      <c r="Q1727" s="51"/>
      <c r="R1727" s="51"/>
      <c r="S1727" s="51"/>
      <c r="T1727" s="51"/>
      <c r="U1727" s="51"/>
      <c r="V1727" s="51"/>
      <c r="W1727" s="6">
        <v>24</v>
      </c>
      <c r="X1727" s="15">
        <v>32</v>
      </c>
      <c r="Y1727" s="31">
        <v>13</v>
      </c>
      <c r="Z1727" s="31"/>
      <c r="AC1727" t="str">
        <f t="shared" si="287"/>
        <v>Saint-Ferdinand</v>
      </c>
      <c r="AD1727" t="str">
        <f t="shared" si="288"/>
        <v>MÉ</v>
      </c>
      <c r="AE1727" t="str">
        <f t="shared" si="286"/>
        <v>TRUE</v>
      </c>
      <c r="AG1727">
        <f t="shared" si="289"/>
        <v>24</v>
      </c>
      <c r="AH1727">
        <f t="shared" si="290"/>
        <v>32</v>
      </c>
      <c r="AI1727">
        <f t="shared" si="291"/>
        <v>13</v>
      </c>
      <c r="AJ1727" t="str">
        <f t="shared" si="292"/>
        <v>Saint-Ferdinand</v>
      </c>
      <c r="AK1727">
        <f t="shared" si="293"/>
        <v>24996</v>
      </c>
      <c r="AL1727" t="str">
        <f t="shared" si="294"/>
        <v>2432013</v>
      </c>
      <c r="AN1727">
        <f t="shared" si="295"/>
        <v>15</v>
      </c>
      <c r="AO1727">
        <f t="shared" si="296"/>
        <v>2</v>
      </c>
    </row>
    <row r="1728" spans="1:41" x14ac:dyDescent="0.2">
      <c r="A1728" s="4"/>
      <c r="B1728" s="29"/>
      <c r="C1728" s="29"/>
      <c r="D1728" s="29"/>
      <c r="E1728" s="29"/>
      <c r="F1728" s="29"/>
      <c r="G1728" s="30" t="s">
        <v>1681</v>
      </c>
      <c r="H1728" s="30"/>
      <c r="I1728" s="30"/>
      <c r="J1728" s="30"/>
      <c r="K1728" s="30"/>
      <c r="L1728" s="30"/>
      <c r="M1728" s="30"/>
      <c r="N1728" s="30"/>
      <c r="O1728" s="30"/>
      <c r="P1728" s="51" t="s">
        <v>922</v>
      </c>
      <c r="Q1728" s="51"/>
      <c r="R1728" s="51"/>
      <c r="S1728" s="51"/>
      <c r="T1728" s="51"/>
      <c r="U1728" s="51"/>
      <c r="V1728" s="51"/>
      <c r="W1728" s="6">
        <v>24</v>
      </c>
      <c r="X1728" s="15">
        <v>33</v>
      </c>
      <c r="Y1728" s="31">
        <v>52</v>
      </c>
      <c r="Z1728" s="31"/>
      <c r="AC1728" t="str">
        <f t="shared" si="287"/>
        <v>Saint-Flavien</v>
      </c>
      <c r="AD1728" t="str">
        <f t="shared" si="288"/>
        <v>MÉ</v>
      </c>
      <c r="AE1728" t="str">
        <f t="shared" si="286"/>
        <v>TRUE</v>
      </c>
      <c r="AG1728">
        <f t="shared" si="289"/>
        <v>24</v>
      </c>
      <c r="AH1728">
        <f t="shared" si="290"/>
        <v>33</v>
      </c>
      <c r="AI1728">
        <f t="shared" si="291"/>
        <v>52</v>
      </c>
      <c r="AJ1728" t="str">
        <f t="shared" si="292"/>
        <v>Saint-Flavien</v>
      </c>
      <c r="AK1728">
        <f t="shared" si="293"/>
        <v>24996</v>
      </c>
      <c r="AL1728" t="str">
        <f t="shared" si="294"/>
        <v>2433052</v>
      </c>
      <c r="AN1728">
        <f t="shared" si="295"/>
        <v>13</v>
      </c>
      <c r="AO1728">
        <f t="shared" si="296"/>
        <v>2</v>
      </c>
    </row>
    <row r="1729" spans="1:41" x14ac:dyDescent="0.2">
      <c r="A1729" s="4"/>
      <c r="B1729" s="29"/>
      <c r="C1729" s="29"/>
      <c r="D1729" s="29"/>
      <c r="E1729" s="29"/>
      <c r="F1729" s="29"/>
      <c r="G1729" s="30" t="s">
        <v>1682</v>
      </c>
      <c r="H1729" s="30"/>
      <c r="I1729" s="30"/>
      <c r="J1729" s="30"/>
      <c r="K1729" s="30"/>
      <c r="L1729" s="30"/>
      <c r="M1729" s="30"/>
      <c r="N1729" s="30"/>
      <c r="O1729" s="30"/>
      <c r="P1729" s="51" t="s">
        <v>922</v>
      </c>
      <c r="Q1729" s="51"/>
      <c r="R1729" s="51"/>
      <c r="S1729" s="51"/>
      <c r="T1729" s="51"/>
      <c r="U1729" s="51"/>
      <c r="V1729" s="51"/>
      <c r="W1729" s="6">
        <v>24</v>
      </c>
      <c r="X1729" s="15">
        <v>31</v>
      </c>
      <c r="Y1729" s="31">
        <v>30</v>
      </c>
      <c r="Z1729" s="31"/>
      <c r="AC1729" t="str">
        <f t="shared" si="287"/>
        <v>Saint-Fortunat</v>
      </c>
      <c r="AD1729" t="str">
        <f t="shared" si="288"/>
        <v>MÉ</v>
      </c>
      <c r="AE1729" t="str">
        <f t="shared" si="286"/>
        <v>TRUE</v>
      </c>
      <c r="AG1729">
        <f t="shared" si="289"/>
        <v>24</v>
      </c>
      <c r="AH1729">
        <f t="shared" si="290"/>
        <v>31</v>
      </c>
      <c r="AI1729">
        <f t="shared" si="291"/>
        <v>30</v>
      </c>
      <c r="AJ1729" t="str">
        <f t="shared" si="292"/>
        <v>Saint-Fortunat</v>
      </c>
      <c r="AK1729">
        <f t="shared" si="293"/>
        <v>24996</v>
      </c>
      <c r="AL1729" t="str">
        <f t="shared" si="294"/>
        <v>2431030</v>
      </c>
      <c r="AN1729">
        <f t="shared" si="295"/>
        <v>14</v>
      </c>
      <c r="AO1729">
        <f t="shared" si="296"/>
        <v>2</v>
      </c>
    </row>
    <row r="1730" spans="1:41" x14ac:dyDescent="0.2">
      <c r="A1730" s="4"/>
      <c r="B1730" s="29"/>
      <c r="C1730" s="29"/>
      <c r="D1730" s="29"/>
      <c r="E1730" s="29"/>
      <c r="F1730" s="29"/>
      <c r="G1730" s="30" t="s">
        <v>1683</v>
      </c>
      <c r="H1730" s="30"/>
      <c r="I1730" s="30"/>
      <c r="J1730" s="30"/>
      <c r="K1730" s="30"/>
      <c r="L1730" s="30"/>
      <c r="M1730" s="30"/>
      <c r="N1730" s="30"/>
      <c r="O1730" s="30"/>
      <c r="P1730" s="51" t="s">
        <v>922</v>
      </c>
      <c r="Q1730" s="51"/>
      <c r="R1730" s="51"/>
      <c r="S1730" s="51"/>
      <c r="T1730" s="51"/>
      <c r="U1730" s="51"/>
      <c r="V1730" s="51"/>
      <c r="W1730" s="6">
        <v>24</v>
      </c>
      <c r="X1730" s="15">
        <v>18</v>
      </c>
      <c r="Y1730" s="31">
        <v>60</v>
      </c>
      <c r="Z1730" s="31"/>
      <c r="AC1730" t="str">
        <f t="shared" si="287"/>
        <v>Saint-François-de-la-Rivière-du-Sud</v>
      </c>
      <c r="AD1730" t="str">
        <f t="shared" si="288"/>
        <v>MÉ</v>
      </c>
      <c r="AE1730" t="str">
        <f t="shared" si="286"/>
        <v>TRUE</v>
      </c>
      <c r="AG1730">
        <f t="shared" si="289"/>
        <v>24</v>
      </c>
      <c r="AH1730">
        <f t="shared" si="290"/>
        <v>18</v>
      </c>
      <c r="AI1730">
        <f t="shared" si="291"/>
        <v>60</v>
      </c>
      <c r="AJ1730" t="str">
        <f t="shared" si="292"/>
        <v>Saint-François-de-la-Rivière-du-Sud</v>
      </c>
      <c r="AK1730">
        <f t="shared" si="293"/>
        <v>24996</v>
      </c>
      <c r="AL1730" t="str">
        <f t="shared" si="294"/>
        <v>2418060</v>
      </c>
      <c r="AN1730">
        <f t="shared" si="295"/>
        <v>35</v>
      </c>
      <c r="AO1730">
        <f t="shared" si="296"/>
        <v>2</v>
      </c>
    </row>
    <row r="1731" spans="1:41" x14ac:dyDescent="0.2">
      <c r="A1731" s="4"/>
      <c r="B1731" s="29"/>
      <c r="C1731" s="29"/>
      <c r="D1731" s="29"/>
      <c r="E1731" s="29"/>
      <c r="F1731" s="29"/>
      <c r="G1731" s="30" t="s">
        <v>1684</v>
      </c>
      <c r="H1731" s="30"/>
      <c r="I1731" s="30"/>
      <c r="J1731" s="30"/>
      <c r="K1731" s="30"/>
      <c r="L1731" s="30"/>
      <c r="M1731" s="30"/>
      <c r="N1731" s="30"/>
      <c r="O1731" s="30"/>
      <c r="P1731" s="51" t="s">
        <v>922</v>
      </c>
      <c r="Q1731" s="51"/>
      <c r="R1731" s="51"/>
      <c r="S1731" s="51"/>
      <c r="T1731" s="51"/>
      <c r="U1731" s="51"/>
      <c r="V1731" s="51"/>
      <c r="W1731" s="6">
        <v>24</v>
      </c>
      <c r="X1731" s="15">
        <v>12</v>
      </c>
      <c r="Y1731" s="31">
        <v>25</v>
      </c>
      <c r="Z1731" s="31"/>
      <c r="AC1731" t="str">
        <f t="shared" si="287"/>
        <v>Saint-François-Xavier-de-Viger</v>
      </c>
      <c r="AD1731" t="str">
        <f t="shared" si="288"/>
        <v>MÉ</v>
      </c>
      <c r="AE1731" t="str">
        <f t="shared" si="286"/>
        <v>TRUE</v>
      </c>
      <c r="AG1731">
        <f t="shared" si="289"/>
        <v>24</v>
      </c>
      <c r="AH1731">
        <f t="shared" si="290"/>
        <v>12</v>
      </c>
      <c r="AI1731">
        <f t="shared" si="291"/>
        <v>25</v>
      </c>
      <c r="AJ1731" t="str">
        <f t="shared" si="292"/>
        <v>Saint-François-Xavier-de-Viger</v>
      </c>
      <c r="AK1731">
        <f t="shared" si="293"/>
        <v>24996</v>
      </c>
      <c r="AL1731" t="str">
        <f t="shared" si="294"/>
        <v>2412025</v>
      </c>
      <c r="AN1731">
        <f t="shared" si="295"/>
        <v>30</v>
      </c>
      <c r="AO1731">
        <f t="shared" si="296"/>
        <v>2</v>
      </c>
    </row>
    <row r="1732" spans="1:41" x14ac:dyDescent="0.2">
      <c r="A1732" s="4"/>
      <c r="B1732" s="29"/>
      <c r="C1732" s="29"/>
      <c r="D1732" s="29"/>
      <c r="E1732" s="29"/>
      <c r="F1732" s="29"/>
      <c r="G1732" s="30" t="s">
        <v>1685</v>
      </c>
      <c r="H1732" s="30"/>
      <c r="I1732" s="30"/>
      <c r="J1732" s="30"/>
      <c r="K1732" s="30"/>
      <c r="L1732" s="30"/>
      <c r="M1732" s="30"/>
      <c r="N1732" s="30"/>
      <c r="O1732" s="30"/>
      <c r="P1732" s="51" t="s">
        <v>919</v>
      </c>
      <c r="Q1732" s="51"/>
      <c r="R1732" s="51"/>
      <c r="S1732" s="51"/>
      <c r="T1732" s="51"/>
      <c r="U1732" s="51"/>
      <c r="V1732" s="51"/>
      <c r="W1732" s="6">
        <v>24</v>
      </c>
      <c r="X1732" s="15">
        <v>27</v>
      </c>
      <c r="Y1732" s="31">
        <v>65</v>
      </c>
      <c r="Z1732" s="31"/>
      <c r="AC1732" t="str">
        <f t="shared" si="287"/>
        <v>Saint-Frédéric</v>
      </c>
      <c r="AD1732" t="str">
        <f t="shared" si="288"/>
        <v>PE</v>
      </c>
      <c r="AE1732" t="str">
        <f t="shared" ref="AE1732:AE1795" si="297">IF(OR(EXACT(AD1732, "C"), EXACT(AD1732, "C"), EXACT(AD1732, "CC"), EXACT(AD1732, "CG"), EXACT(AD1732, "CN"), EXACT(AD1732, "COM"), EXACT(AD1732, "CT"), EXACT(AD1732, "CU"), EXACT(AD1732, "CV"), EXACT(AD1732, "CY"), EXACT(AD1732, "DM"), EXACT(AD1732, "HAM"), EXACT(AD1732, "IM"), EXACT(AD1732, "IRI"), EXACT(AD1732, "LGD"), EXACT(AD1732, "M"), EXACT(AD1732, "MD"), EXACT(AD1732, "MÉ"), EXACT(AD1732, "MU"), EXACT(AD1732, "NH"), EXACT(AD1732, "NL"), EXACT(AD1732, "NO"), EXACT(AD1732, "NV"), EXACT(AD1732, "P"), EXACT(AD1732, "PE"), EXACT(AD1732, "RCR"), EXACT(AD1732, "RDA"), EXACT(AD1732, "RGM"), EXACT(AD1732, "RM"), EXACT(AD1732, "RV"), EXACT(AD1732, "SC"), EXACT(AD1732, "SÉ"), EXACT(AD1732, "S-É"), EXACT(AD1732, "SET"), EXACT(AD1732, "SG"), EXACT(AD1732, "SM"), EXACT(AD1732, "SV"), EXACT(AD1732, "T"), EXACT(AD1732, "TC"), EXACT(AD1732, "TI"), EXACT(AD1732, "TK"), EXACT(AD1732, "TL"), EXACT(AD1732, "TP"), EXACT(AD1732, "TV"), EXACT(AD1732, "V"), EXACT(AD1732, "VC"), EXACT(AD1732, "VK"), EXACT(AD1732, "VL")), "TRUE", "FALSE")</f>
        <v>TRUE</v>
      </c>
      <c r="AG1732">
        <f t="shared" si="289"/>
        <v>24</v>
      </c>
      <c r="AH1732">
        <f t="shared" si="290"/>
        <v>27</v>
      </c>
      <c r="AI1732">
        <f t="shared" si="291"/>
        <v>65</v>
      </c>
      <c r="AJ1732" t="str">
        <f t="shared" si="292"/>
        <v>Saint-Frédéric</v>
      </c>
      <c r="AK1732">
        <f t="shared" si="293"/>
        <v>24996</v>
      </c>
      <c r="AL1732" t="str">
        <f t="shared" si="294"/>
        <v>2427065</v>
      </c>
      <c r="AN1732">
        <f t="shared" si="295"/>
        <v>14</v>
      </c>
      <c r="AO1732">
        <f t="shared" si="296"/>
        <v>2</v>
      </c>
    </row>
    <row r="1733" spans="1:41" x14ac:dyDescent="0.2">
      <c r="A1733" s="4"/>
      <c r="B1733" s="29"/>
      <c r="C1733" s="29"/>
      <c r="D1733" s="29"/>
      <c r="E1733" s="29"/>
      <c r="F1733" s="29"/>
      <c r="G1733" s="30" t="s">
        <v>1686</v>
      </c>
      <c r="H1733" s="30"/>
      <c r="I1733" s="30"/>
      <c r="J1733" s="30"/>
      <c r="K1733" s="30"/>
      <c r="L1733" s="30"/>
      <c r="M1733" s="30"/>
      <c r="N1733" s="30"/>
      <c r="O1733" s="30"/>
      <c r="P1733" s="51" t="s">
        <v>887</v>
      </c>
      <c r="Q1733" s="51"/>
      <c r="R1733" s="51"/>
      <c r="S1733" s="51"/>
      <c r="T1733" s="51"/>
      <c r="U1733" s="51"/>
      <c r="V1733" s="51"/>
      <c r="W1733" s="6">
        <v>24</v>
      </c>
      <c r="X1733" s="15">
        <v>52</v>
      </c>
      <c r="Y1733" s="31">
        <v>80</v>
      </c>
      <c r="Z1733" s="31"/>
      <c r="AC1733" t="str">
        <f t="shared" ref="AC1733:AC1796" si="298">IF(ISBLANK(H1733), IF(ISBLANK(G1733), "", G1733), H1733)</f>
        <v>Saint-Gabriel</v>
      </c>
      <c r="AD1733" t="str">
        <f t="shared" ref="AD1733:AD1796" si="299">UPPER(TRIM(IF(ISBLANK(T1733), IF(ISBLANK(S1733), IF(ISBLANK(R1733), IF(ISBLANK(Q1733), IF(ISBLANK(P1733), IF(ISBLANK(O1733), IF(ISBLANK(N1733), IF(ISBLANK(M1733), IF(ISBLANK(L1733), IF(ISBLANK(K1733), IF(ISBLANK(J1733), IF(ISBLANK(I1733), "", I1733), J1733), K1733), L1733), M1733), N1733), O1733), P1733), Q1733), R1733), S1733), T1733)))</f>
        <v>V</v>
      </c>
      <c r="AE1733" t="str">
        <f t="shared" si="297"/>
        <v>TRUE</v>
      </c>
      <c r="AG1733">
        <f t="shared" ref="AG1733:AG1796" si="300">IF(EXACT(AE1733, "TRUE"), IF(ISBLANK(W1733), IF(ISBLANK(V1733), IF(ISBLANK(U1733), "", IF(ISNUMBER(U1733), U1733, "")), IF(ISNUMBER(V1733), V1733, "")), IF(ISNUMBER(W1733), W1733, "")), "")</f>
        <v>24</v>
      </c>
      <c r="AH1733">
        <f t="shared" ref="AH1733:AH1796" si="301">IF(EXACT(AE1733, "TRUE"), IF(ISBLANK(X1733), "", IF(ISNUMBER(X1733), X1733, "")), "")</f>
        <v>52</v>
      </c>
      <c r="AI1733">
        <f t="shared" ref="AI1733:AI1796" si="302">IF(EXACT(AE1733, "TRUE"), IF(ISBLANK(Z1733), IF(ISBLANK(Y1733), "", IF(ISNUMBER(Y1733), Y1733, "")), IF(ISNUMBER(Z1733), Z1733, "")), "")</f>
        <v>80</v>
      </c>
      <c r="AJ1733" t="str">
        <f t="shared" ref="AJ1733:AJ1796" si="303">IF(EXACT(AE1733, "TRUE"), IF(ISBLANK(AC1733), "", AC1733), "")</f>
        <v>Saint-Gabriel</v>
      </c>
      <c r="AK1733">
        <f t="shared" ref="AK1733:AK1796" si="304">IF(ISBLANK(AC1733), AK1732, IF(ISBLANK(E1733),AK1732,IF(ISBLANK(AC1733),AK1732,IF(ISNUMBER(E1733),E1733,AK1732))))</f>
        <v>24996</v>
      </c>
      <c r="AL1733" t="str">
        <f t="shared" ref="AL1733:AL1796" si="305">IF(EXACT(AE1733, "TRUE"), IF(AND(ISNUMBER(AG1733), ISNUMBER(AH1733), ISNUMBER(AI1733)), IF(ISBLANK(AC1733), "", CONCATENATE(TEXT(AG1733, "00"), TEXT(AH1733, "00"), TEXT(AI1733, "000"))), ""), "")</f>
        <v>2452080</v>
      </c>
      <c r="AN1733">
        <f t="shared" ref="AN1733:AN1796" si="306">LEN(AC1733)</f>
        <v>13</v>
      </c>
      <c r="AO1733">
        <f t="shared" ref="AO1733:AO1796" si="307">IF(EXACT(AD1733, "CSD TYPE"), "", LEN(AD1733))</f>
        <v>1</v>
      </c>
    </row>
    <row r="1734" spans="1:41" x14ac:dyDescent="0.2">
      <c r="A1734" s="4"/>
      <c r="B1734" s="29"/>
      <c r="C1734" s="29"/>
      <c r="D1734" s="29"/>
      <c r="E1734" s="29"/>
      <c r="F1734" s="29"/>
      <c r="G1734" s="30" t="s">
        <v>1687</v>
      </c>
      <c r="H1734" s="30"/>
      <c r="I1734" s="30"/>
      <c r="J1734" s="30"/>
      <c r="K1734" s="30"/>
      <c r="L1734" s="30"/>
      <c r="M1734" s="30"/>
      <c r="N1734" s="30"/>
      <c r="O1734" s="30"/>
      <c r="P1734" s="51" t="s">
        <v>919</v>
      </c>
      <c r="Q1734" s="51"/>
      <c r="R1734" s="51"/>
      <c r="S1734" s="51"/>
      <c r="T1734" s="51"/>
      <c r="U1734" s="51"/>
      <c r="V1734" s="51"/>
      <c r="W1734" s="6">
        <v>24</v>
      </c>
      <c r="X1734" s="15">
        <v>52</v>
      </c>
      <c r="Y1734" s="31">
        <v>85</v>
      </c>
      <c r="Z1734" s="31"/>
      <c r="AC1734" t="str">
        <f t="shared" si="298"/>
        <v>Saint-Gabriel-de-Brandon</v>
      </c>
      <c r="AD1734" t="str">
        <f t="shared" si="299"/>
        <v>PE</v>
      </c>
      <c r="AE1734" t="str">
        <f t="shared" si="297"/>
        <v>TRUE</v>
      </c>
      <c r="AG1734">
        <f t="shared" si="300"/>
        <v>24</v>
      </c>
      <c r="AH1734">
        <f t="shared" si="301"/>
        <v>52</v>
      </c>
      <c r="AI1734">
        <f t="shared" si="302"/>
        <v>85</v>
      </c>
      <c r="AJ1734" t="str">
        <f t="shared" si="303"/>
        <v>Saint-Gabriel-de-Brandon</v>
      </c>
      <c r="AK1734">
        <f t="shared" si="304"/>
        <v>24996</v>
      </c>
      <c r="AL1734" t="str">
        <f t="shared" si="305"/>
        <v>2452085</v>
      </c>
      <c r="AN1734">
        <f t="shared" si="306"/>
        <v>24</v>
      </c>
      <c r="AO1734">
        <f t="shared" si="307"/>
        <v>2</v>
      </c>
    </row>
    <row r="1735" spans="1:41" x14ac:dyDescent="0.2">
      <c r="A1735" s="4"/>
      <c r="B1735" s="29"/>
      <c r="C1735" s="29"/>
      <c r="D1735" s="29"/>
      <c r="E1735" s="29"/>
      <c r="F1735" s="29"/>
      <c r="G1735" s="30" t="s">
        <v>1688</v>
      </c>
      <c r="H1735" s="30"/>
      <c r="I1735" s="30"/>
      <c r="J1735" s="30"/>
      <c r="K1735" s="30"/>
      <c r="L1735" s="30"/>
      <c r="M1735" s="30"/>
      <c r="N1735" s="30"/>
      <c r="O1735" s="30"/>
      <c r="P1735" s="51" t="s">
        <v>922</v>
      </c>
      <c r="Q1735" s="51"/>
      <c r="R1735" s="51"/>
      <c r="S1735" s="51"/>
      <c r="T1735" s="51"/>
      <c r="U1735" s="51"/>
      <c r="V1735" s="51"/>
      <c r="W1735" s="6">
        <v>24</v>
      </c>
      <c r="X1735" s="7">
        <v>9</v>
      </c>
      <c r="Y1735" s="31">
        <v>25</v>
      </c>
      <c r="Z1735" s="31"/>
      <c r="AC1735" t="str">
        <f t="shared" si="298"/>
        <v>Saint-Gabriel-de-Rimouski</v>
      </c>
      <c r="AD1735" t="str">
        <f t="shared" si="299"/>
        <v>MÉ</v>
      </c>
      <c r="AE1735" t="str">
        <f t="shared" si="297"/>
        <v>TRUE</v>
      </c>
      <c r="AG1735">
        <f t="shared" si="300"/>
        <v>24</v>
      </c>
      <c r="AH1735">
        <f t="shared" si="301"/>
        <v>9</v>
      </c>
      <c r="AI1735">
        <f t="shared" si="302"/>
        <v>25</v>
      </c>
      <c r="AJ1735" t="str">
        <f t="shared" si="303"/>
        <v>Saint-Gabriel-de-Rimouski</v>
      </c>
      <c r="AK1735">
        <f t="shared" si="304"/>
        <v>24996</v>
      </c>
      <c r="AL1735" t="str">
        <f t="shared" si="305"/>
        <v>2409025</v>
      </c>
      <c r="AN1735">
        <f t="shared" si="306"/>
        <v>25</v>
      </c>
      <c r="AO1735">
        <f t="shared" si="307"/>
        <v>2</v>
      </c>
    </row>
    <row r="1736" spans="1:41" x14ac:dyDescent="0.2">
      <c r="A1736" s="4"/>
      <c r="B1736" s="29"/>
      <c r="C1736" s="29"/>
      <c r="D1736" s="29"/>
      <c r="E1736" s="29"/>
      <c r="F1736" s="29"/>
      <c r="G1736" s="30" t="s">
        <v>1689</v>
      </c>
      <c r="H1736" s="30"/>
      <c r="I1736" s="30"/>
      <c r="J1736" s="30"/>
      <c r="K1736" s="30"/>
      <c r="L1736" s="30"/>
      <c r="M1736" s="30"/>
      <c r="N1736" s="30"/>
      <c r="O1736" s="30"/>
      <c r="P1736" s="51" t="s">
        <v>922</v>
      </c>
      <c r="Q1736" s="51"/>
      <c r="R1736" s="51"/>
      <c r="S1736" s="51"/>
      <c r="T1736" s="51"/>
      <c r="U1736" s="51"/>
      <c r="V1736" s="51"/>
      <c r="W1736" s="6">
        <v>24</v>
      </c>
      <c r="X1736" s="15">
        <v>14</v>
      </c>
      <c r="Y1736" s="31">
        <v>75</v>
      </c>
      <c r="Z1736" s="31"/>
      <c r="AC1736" t="str">
        <f t="shared" si="298"/>
        <v>Saint-Gabriel-Lalemant</v>
      </c>
      <c r="AD1736" t="str">
        <f t="shared" si="299"/>
        <v>MÉ</v>
      </c>
      <c r="AE1736" t="str">
        <f t="shared" si="297"/>
        <v>TRUE</v>
      </c>
      <c r="AG1736">
        <f t="shared" si="300"/>
        <v>24</v>
      </c>
      <c r="AH1736">
        <f t="shared" si="301"/>
        <v>14</v>
      </c>
      <c r="AI1736">
        <f t="shared" si="302"/>
        <v>75</v>
      </c>
      <c r="AJ1736" t="str">
        <f t="shared" si="303"/>
        <v>Saint-Gabriel-Lalemant</v>
      </c>
      <c r="AK1736">
        <f t="shared" si="304"/>
        <v>24996</v>
      </c>
      <c r="AL1736" t="str">
        <f t="shared" si="305"/>
        <v>2414075</v>
      </c>
      <c r="AN1736">
        <f t="shared" si="306"/>
        <v>22</v>
      </c>
      <c r="AO1736">
        <f t="shared" si="307"/>
        <v>2</v>
      </c>
    </row>
    <row r="1737" spans="1:41" x14ac:dyDescent="0.2">
      <c r="A1737" s="4"/>
      <c r="B1737" s="29"/>
      <c r="C1737" s="29"/>
      <c r="D1737" s="29"/>
      <c r="E1737" s="29"/>
      <c r="F1737" s="29"/>
      <c r="G1737" s="30" t="s">
        <v>1690</v>
      </c>
      <c r="H1737" s="30"/>
      <c r="I1737" s="30"/>
      <c r="J1737" s="30"/>
      <c r="K1737" s="30"/>
      <c r="L1737" s="30"/>
      <c r="M1737" s="30"/>
      <c r="N1737" s="30"/>
      <c r="O1737" s="30"/>
      <c r="P1737" s="51" t="s">
        <v>922</v>
      </c>
      <c r="Q1737" s="51"/>
      <c r="R1737" s="51"/>
      <c r="S1737" s="51"/>
      <c r="T1737" s="51"/>
      <c r="U1737" s="51"/>
      <c r="V1737" s="51"/>
      <c r="W1737" s="6">
        <v>24</v>
      </c>
      <c r="X1737" s="15">
        <v>29</v>
      </c>
      <c r="Y1737" s="31">
        <v>13</v>
      </c>
      <c r="Z1737" s="31"/>
      <c r="AC1737" t="str">
        <f t="shared" si="298"/>
        <v>Saint-Gédéon-de-Beauce</v>
      </c>
      <c r="AD1737" t="str">
        <f t="shared" si="299"/>
        <v>MÉ</v>
      </c>
      <c r="AE1737" t="str">
        <f t="shared" si="297"/>
        <v>TRUE</v>
      </c>
      <c r="AG1737">
        <f t="shared" si="300"/>
        <v>24</v>
      </c>
      <c r="AH1737">
        <f t="shared" si="301"/>
        <v>29</v>
      </c>
      <c r="AI1737">
        <f t="shared" si="302"/>
        <v>13</v>
      </c>
      <c r="AJ1737" t="str">
        <f t="shared" si="303"/>
        <v>Saint-Gédéon-de-Beauce</v>
      </c>
      <c r="AK1737">
        <f t="shared" si="304"/>
        <v>24996</v>
      </c>
      <c r="AL1737" t="str">
        <f t="shared" si="305"/>
        <v>2429013</v>
      </c>
      <c r="AN1737">
        <f t="shared" si="306"/>
        <v>22</v>
      </c>
      <c r="AO1737">
        <f t="shared" si="307"/>
        <v>2</v>
      </c>
    </row>
    <row r="1738" spans="1:41" x14ac:dyDescent="0.2">
      <c r="A1738" s="4"/>
      <c r="B1738" s="29"/>
      <c r="C1738" s="29"/>
      <c r="D1738" s="29"/>
      <c r="E1738" s="29"/>
      <c r="F1738" s="29"/>
      <c r="G1738" s="30" t="s">
        <v>1691</v>
      </c>
      <c r="H1738" s="30"/>
      <c r="I1738" s="30"/>
      <c r="J1738" s="30"/>
      <c r="K1738" s="30"/>
      <c r="L1738" s="30"/>
      <c r="M1738" s="30"/>
      <c r="N1738" s="30"/>
      <c r="O1738" s="30"/>
      <c r="P1738" s="51" t="s">
        <v>922</v>
      </c>
      <c r="Q1738" s="51"/>
      <c r="R1738" s="51"/>
      <c r="S1738" s="51"/>
      <c r="T1738" s="51"/>
      <c r="U1738" s="51"/>
      <c r="V1738" s="51"/>
      <c r="W1738" s="6">
        <v>24</v>
      </c>
      <c r="X1738" s="15">
        <v>56</v>
      </c>
      <c r="Y1738" s="31">
        <v>10</v>
      </c>
      <c r="Z1738" s="31"/>
      <c r="AC1738" t="str">
        <f t="shared" si="298"/>
        <v>Saint-Georges-de-Clarenceville</v>
      </c>
      <c r="AD1738" t="str">
        <f t="shared" si="299"/>
        <v>MÉ</v>
      </c>
      <c r="AE1738" t="str">
        <f t="shared" si="297"/>
        <v>TRUE</v>
      </c>
      <c r="AG1738">
        <f t="shared" si="300"/>
        <v>24</v>
      </c>
      <c r="AH1738">
        <f t="shared" si="301"/>
        <v>56</v>
      </c>
      <c r="AI1738">
        <f t="shared" si="302"/>
        <v>10</v>
      </c>
      <c r="AJ1738" t="str">
        <f t="shared" si="303"/>
        <v>Saint-Georges-de-Clarenceville</v>
      </c>
      <c r="AK1738">
        <f t="shared" si="304"/>
        <v>24996</v>
      </c>
      <c r="AL1738" t="str">
        <f t="shared" si="305"/>
        <v>2456010</v>
      </c>
      <c r="AN1738">
        <f t="shared" si="306"/>
        <v>30</v>
      </c>
      <c r="AO1738">
        <f t="shared" si="307"/>
        <v>2</v>
      </c>
    </row>
    <row r="1739" spans="1:41" x14ac:dyDescent="0.2">
      <c r="A1739" s="4"/>
      <c r="B1739" s="29"/>
      <c r="C1739" s="29"/>
      <c r="D1739" s="29"/>
      <c r="E1739" s="29"/>
      <c r="F1739" s="29"/>
      <c r="G1739" s="30" t="s">
        <v>1692</v>
      </c>
      <c r="H1739" s="30"/>
      <c r="I1739" s="30"/>
      <c r="J1739" s="30"/>
      <c r="K1739" s="30"/>
      <c r="L1739" s="30"/>
      <c r="M1739" s="30"/>
      <c r="N1739" s="30"/>
      <c r="O1739" s="30"/>
      <c r="P1739" s="51" t="s">
        <v>922</v>
      </c>
      <c r="Q1739" s="51"/>
      <c r="R1739" s="51"/>
      <c r="S1739" s="51"/>
      <c r="T1739" s="51"/>
      <c r="U1739" s="51"/>
      <c r="V1739" s="51"/>
      <c r="W1739" s="6">
        <v>24</v>
      </c>
      <c r="X1739" s="15">
        <v>40</v>
      </c>
      <c r="Y1739" s="31">
        <v>32</v>
      </c>
      <c r="Z1739" s="31"/>
      <c r="AC1739" t="str">
        <f t="shared" si="298"/>
        <v>Saint-Georges-de-Windsor</v>
      </c>
      <c r="AD1739" t="str">
        <f t="shared" si="299"/>
        <v>MÉ</v>
      </c>
      <c r="AE1739" t="str">
        <f t="shared" si="297"/>
        <v>TRUE</v>
      </c>
      <c r="AG1739">
        <f t="shared" si="300"/>
        <v>24</v>
      </c>
      <c r="AH1739">
        <f t="shared" si="301"/>
        <v>40</v>
      </c>
      <c r="AI1739">
        <f t="shared" si="302"/>
        <v>32</v>
      </c>
      <c r="AJ1739" t="str">
        <f t="shared" si="303"/>
        <v>Saint-Georges-de-Windsor</v>
      </c>
      <c r="AK1739">
        <f t="shared" si="304"/>
        <v>24996</v>
      </c>
      <c r="AL1739" t="str">
        <f t="shared" si="305"/>
        <v>2440032</v>
      </c>
      <c r="AN1739">
        <f t="shared" si="306"/>
        <v>24</v>
      </c>
      <c r="AO1739">
        <f t="shared" si="307"/>
        <v>2</v>
      </c>
    </row>
    <row r="1740" spans="1:41" x14ac:dyDescent="0.2">
      <c r="A1740" s="4"/>
      <c r="B1740" s="29"/>
      <c r="C1740" s="29"/>
      <c r="D1740" s="29"/>
      <c r="E1740" s="29"/>
      <c r="F1740" s="29"/>
      <c r="G1740" s="30" t="s">
        <v>1693</v>
      </c>
      <c r="H1740" s="30"/>
      <c r="I1740" s="30"/>
      <c r="J1740" s="30"/>
      <c r="K1740" s="30"/>
      <c r="L1740" s="30"/>
      <c r="M1740" s="30"/>
      <c r="N1740" s="30"/>
      <c r="O1740" s="30"/>
      <c r="P1740" s="51" t="s">
        <v>922</v>
      </c>
      <c r="Q1740" s="51"/>
      <c r="R1740" s="51"/>
      <c r="S1740" s="51"/>
      <c r="T1740" s="51"/>
      <c r="U1740" s="51"/>
      <c r="V1740" s="51"/>
      <c r="W1740" s="6">
        <v>24</v>
      </c>
      <c r="X1740" s="15">
        <v>19</v>
      </c>
      <c r="Y1740" s="31">
        <v>75</v>
      </c>
      <c r="Z1740" s="31"/>
      <c r="AC1740" t="str">
        <f t="shared" si="298"/>
        <v>Saint-Gervais</v>
      </c>
      <c r="AD1740" t="str">
        <f t="shared" si="299"/>
        <v>MÉ</v>
      </c>
      <c r="AE1740" t="str">
        <f t="shared" si="297"/>
        <v>TRUE</v>
      </c>
      <c r="AG1740">
        <f t="shared" si="300"/>
        <v>24</v>
      </c>
      <c r="AH1740">
        <f t="shared" si="301"/>
        <v>19</v>
      </c>
      <c r="AI1740">
        <f t="shared" si="302"/>
        <v>75</v>
      </c>
      <c r="AJ1740" t="str">
        <f t="shared" si="303"/>
        <v>Saint-Gervais</v>
      </c>
      <c r="AK1740">
        <f t="shared" si="304"/>
        <v>24996</v>
      </c>
      <c r="AL1740" t="str">
        <f t="shared" si="305"/>
        <v>2419075</v>
      </c>
      <c r="AN1740">
        <f t="shared" si="306"/>
        <v>13</v>
      </c>
      <c r="AO1740">
        <f t="shared" si="307"/>
        <v>2</v>
      </c>
    </row>
    <row r="1741" spans="1:41" x14ac:dyDescent="0.2">
      <c r="A1741" s="4"/>
      <c r="B1741" s="29"/>
      <c r="C1741" s="29"/>
      <c r="D1741" s="29"/>
      <c r="E1741" s="29"/>
      <c r="F1741" s="29"/>
      <c r="G1741" s="30" t="s">
        <v>1694</v>
      </c>
      <c r="H1741" s="30"/>
      <c r="I1741" s="30"/>
      <c r="J1741" s="30"/>
      <c r="K1741" s="30"/>
      <c r="L1741" s="30"/>
      <c r="M1741" s="30"/>
      <c r="N1741" s="30"/>
      <c r="O1741" s="30"/>
      <c r="P1741" s="51" t="s">
        <v>919</v>
      </c>
      <c r="Q1741" s="51"/>
      <c r="R1741" s="51"/>
      <c r="S1741" s="51"/>
      <c r="T1741" s="51"/>
      <c r="U1741" s="51"/>
      <c r="V1741" s="51"/>
      <c r="W1741" s="6">
        <v>24</v>
      </c>
      <c r="X1741" s="15">
        <v>34</v>
      </c>
      <c r="Y1741" s="31">
        <v>60</v>
      </c>
      <c r="Z1741" s="31"/>
      <c r="AC1741" t="str">
        <f t="shared" si="298"/>
        <v>Saint-Gilbert</v>
      </c>
      <c r="AD1741" t="str">
        <f t="shared" si="299"/>
        <v>PE</v>
      </c>
      <c r="AE1741" t="str">
        <f t="shared" si="297"/>
        <v>TRUE</v>
      </c>
      <c r="AG1741">
        <f t="shared" si="300"/>
        <v>24</v>
      </c>
      <c r="AH1741">
        <f t="shared" si="301"/>
        <v>34</v>
      </c>
      <c r="AI1741">
        <f t="shared" si="302"/>
        <v>60</v>
      </c>
      <c r="AJ1741" t="str">
        <f t="shared" si="303"/>
        <v>Saint-Gilbert</v>
      </c>
      <c r="AK1741">
        <f t="shared" si="304"/>
        <v>24996</v>
      </c>
      <c r="AL1741" t="str">
        <f t="shared" si="305"/>
        <v>2434060</v>
      </c>
      <c r="AN1741">
        <f t="shared" si="306"/>
        <v>13</v>
      </c>
      <c r="AO1741">
        <f t="shared" si="307"/>
        <v>2</v>
      </c>
    </row>
    <row r="1742" spans="1:41" x14ac:dyDescent="0.2">
      <c r="A1742" s="4"/>
      <c r="B1742" s="29"/>
      <c r="C1742" s="29"/>
      <c r="D1742" s="29"/>
      <c r="E1742" s="29"/>
      <c r="F1742" s="29"/>
      <c r="G1742" s="30" t="s">
        <v>1695</v>
      </c>
      <c r="H1742" s="30"/>
      <c r="I1742" s="30"/>
      <c r="J1742" s="30"/>
      <c r="K1742" s="30"/>
      <c r="L1742" s="30"/>
      <c r="M1742" s="30"/>
      <c r="N1742" s="30"/>
      <c r="O1742" s="30"/>
      <c r="P1742" s="51" t="s">
        <v>919</v>
      </c>
      <c r="Q1742" s="51"/>
      <c r="R1742" s="51"/>
      <c r="S1742" s="51"/>
      <c r="T1742" s="51"/>
      <c r="U1742" s="51"/>
      <c r="V1742" s="51"/>
      <c r="W1742" s="6">
        <v>24</v>
      </c>
      <c r="X1742" s="15">
        <v>33</v>
      </c>
      <c r="Y1742" s="31">
        <v>35</v>
      </c>
      <c r="Z1742" s="31"/>
      <c r="AC1742" t="str">
        <f t="shared" si="298"/>
        <v>Saint-Gilles</v>
      </c>
      <c r="AD1742" t="str">
        <f t="shared" si="299"/>
        <v>PE</v>
      </c>
      <c r="AE1742" t="str">
        <f t="shared" si="297"/>
        <v>TRUE</v>
      </c>
      <c r="AG1742">
        <f t="shared" si="300"/>
        <v>24</v>
      </c>
      <c r="AH1742">
        <f t="shared" si="301"/>
        <v>33</v>
      </c>
      <c r="AI1742">
        <f t="shared" si="302"/>
        <v>35</v>
      </c>
      <c r="AJ1742" t="str">
        <f t="shared" si="303"/>
        <v>Saint-Gilles</v>
      </c>
      <c r="AK1742">
        <f t="shared" si="304"/>
        <v>24996</v>
      </c>
      <c r="AL1742" t="str">
        <f t="shared" si="305"/>
        <v>2433035</v>
      </c>
      <c r="AN1742">
        <f t="shared" si="306"/>
        <v>12</v>
      </c>
      <c r="AO1742">
        <f t="shared" si="307"/>
        <v>2</v>
      </c>
    </row>
    <row r="1743" spans="1:41" x14ac:dyDescent="0.2">
      <c r="A1743" s="4"/>
      <c r="B1743" s="29"/>
      <c r="C1743" s="29"/>
      <c r="D1743" s="29"/>
      <c r="E1743" s="29"/>
      <c r="F1743" s="29"/>
      <c r="G1743" s="30" t="s">
        <v>1696</v>
      </c>
      <c r="H1743" s="30"/>
      <c r="I1743" s="30"/>
      <c r="J1743" s="30"/>
      <c r="K1743" s="30"/>
      <c r="L1743" s="30"/>
      <c r="M1743" s="30"/>
      <c r="N1743" s="30"/>
      <c r="O1743" s="30"/>
      <c r="P1743" s="51" t="s">
        <v>908</v>
      </c>
      <c r="Q1743" s="51"/>
      <c r="R1743" s="51"/>
      <c r="S1743" s="51"/>
      <c r="T1743" s="51"/>
      <c r="U1743" s="51"/>
      <c r="V1743" s="51"/>
      <c r="W1743" s="6">
        <v>24</v>
      </c>
      <c r="X1743" s="7">
        <v>5</v>
      </c>
      <c r="Y1743" s="31">
        <v>15</v>
      </c>
      <c r="Z1743" s="31"/>
      <c r="AC1743" t="str">
        <f t="shared" si="298"/>
        <v>Saint-Godefroi</v>
      </c>
      <c r="AD1743" t="str">
        <f t="shared" si="299"/>
        <v>CT</v>
      </c>
      <c r="AE1743" t="str">
        <f t="shared" si="297"/>
        <v>TRUE</v>
      </c>
      <c r="AG1743">
        <f t="shared" si="300"/>
        <v>24</v>
      </c>
      <c r="AH1743">
        <f t="shared" si="301"/>
        <v>5</v>
      </c>
      <c r="AI1743">
        <f t="shared" si="302"/>
        <v>15</v>
      </c>
      <c r="AJ1743" t="str">
        <f t="shared" si="303"/>
        <v>Saint-Godefroi</v>
      </c>
      <c r="AK1743">
        <f t="shared" si="304"/>
        <v>24996</v>
      </c>
      <c r="AL1743" t="str">
        <f t="shared" si="305"/>
        <v>2405015</v>
      </c>
      <c r="AN1743">
        <f t="shared" si="306"/>
        <v>14</v>
      </c>
      <c r="AO1743">
        <f t="shared" si="307"/>
        <v>2</v>
      </c>
    </row>
    <row r="1744" spans="1:41" x14ac:dyDescent="0.2">
      <c r="A1744" s="4"/>
      <c r="B1744" s="29"/>
      <c r="C1744" s="29"/>
      <c r="D1744" s="29"/>
      <c r="E1744" s="29"/>
      <c r="F1744" s="29"/>
      <c r="G1744" s="30" t="s">
        <v>1697</v>
      </c>
      <c r="H1744" s="30"/>
      <c r="I1744" s="30"/>
      <c r="J1744" s="30"/>
      <c r="K1744" s="30"/>
      <c r="L1744" s="30"/>
      <c r="M1744" s="30"/>
      <c r="N1744" s="30"/>
      <c r="O1744" s="30"/>
      <c r="P1744" s="51" t="s">
        <v>922</v>
      </c>
      <c r="Q1744" s="51"/>
      <c r="R1744" s="51"/>
      <c r="S1744" s="51"/>
      <c r="T1744" s="51"/>
      <c r="U1744" s="51"/>
      <c r="V1744" s="51"/>
      <c r="W1744" s="6">
        <v>24</v>
      </c>
      <c r="X1744" s="15">
        <v>49</v>
      </c>
      <c r="Y1744" s="47">
        <v>113</v>
      </c>
      <c r="Z1744" s="47"/>
      <c r="AC1744" t="str">
        <f t="shared" si="298"/>
        <v>Saint-Guillaume</v>
      </c>
      <c r="AD1744" t="str">
        <f t="shared" si="299"/>
        <v>MÉ</v>
      </c>
      <c r="AE1744" t="str">
        <f t="shared" si="297"/>
        <v>TRUE</v>
      </c>
      <c r="AG1744">
        <f t="shared" si="300"/>
        <v>24</v>
      </c>
      <c r="AH1744">
        <f t="shared" si="301"/>
        <v>49</v>
      </c>
      <c r="AI1744">
        <f t="shared" si="302"/>
        <v>113</v>
      </c>
      <c r="AJ1744" t="str">
        <f t="shared" si="303"/>
        <v>Saint-Guillaume</v>
      </c>
      <c r="AK1744">
        <f t="shared" si="304"/>
        <v>24996</v>
      </c>
      <c r="AL1744" t="str">
        <f t="shared" si="305"/>
        <v>2449113</v>
      </c>
      <c r="AN1744">
        <f t="shared" si="306"/>
        <v>15</v>
      </c>
      <c r="AO1744">
        <f t="shared" si="307"/>
        <v>2</v>
      </c>
    </row>
    <row r="1745" spans="1:41" x14ac:dyDescent="0.2">
      <c r="A1745" s="4"/>
      <c r="B1745" s="29"/>
      <c r="C1745" s="29"/>
      <c r="D1745" s="29"/>
      <c r="E1745" s="29"/>
      <c r="F1745" s="29"/>
      <c r="G1745" s="30" t="s">
        <v>1698</v>
      </c>
      <c r="H1745" s="30"/>
      <c r="I1745" s="30"/>
      <c r="J1745" s="30"/>
      <c r="K1745" s="30"/>
      <c r="L1745" s="30"/>
      <c r="M1745" s="30"/>
      <c r="N1745" s="30"/>
      <c r="O1745" s="30"/>
      <c r="P1745" s="51" t="s">
        <v>1183</v>
      </c>
      <c r="Q1745" s="51"/>
      <c r="R1745" s="51"/>
      <c r="S1745" s="51"/>
      <c r="T1745" s="51"/>
      <c r="U1745" s="51"/>
      <c r="V1745" s="51"/>
      <c r="W1745" s="6">
        <v>24</v>
      </c>
      <c r="X1745" s="15">
        <v>62</v>
      </c>
      <c r="Y1745" s="47">
        <v>912</v>
      </c>
      <c r="Z1745" s="47"/>
      <c r="AC1745" t="str">
        <f t="shared" si="298"/>
        <v>Saint-Guillaume-Nord</v>
      </c>
      <c r="AD1745" t="str">
        <f t="shared" si="299"/>
        <v>NO</v>
      </c>
      <c r="AE1745" t="str">
        <f t="shared" si="297"/>
        <v>TRUE</v>
      </c>
      <c r="AG1745">
        <f t="shared" si="300"/>
        <v>24</v>
      </c>
      <c r="AH1745">
        <f t="shared" si="301"/>
        <v>62</v>
      </c>
      <c r="AI1745">
        <f t="shared" si="302"/>
        <v>912</v>
      </c>
      <c r="AJ1745" t="str">
        <f t="shared" si="303"/>
        <v>Saint-Guillaume-Nord</v>
      </c>
      <c r="AK1745">
        <f t="shared" si="304"/>
        <v>24996</v>
      </c>
      <c r="AL1745" t="str">
        <f t="shared" si="305"/>
        <v>2462912</v>
      </c>
      <c r="AN1745">
        <f t="shared" si="306"/>
        <v>20</v>
      </c>
      <c r="AO1745">
        <f t="shared" si="307"/>
        <v>2</v>
      </c>
    </row>
    <row r="1746" spans="1:41" x14ac:dyDescent="0.2">
      <c r="A1746" s="4"/>
      <c r="B1746" s="29"/>
      <c r="C1746" s="29"/>
      <c r="D1746" s="29"/>
      <c r="E1746" s="29"/>
      <c r="F1746" s="29"/>
      <c r="G1746" s="30" t="s">
        <v>1699</v>
      </c>
      <c r="H1746" s="30"/>
      <c r="I1746" s="30"/>
      <c r="J1746" s="30"/>
      <c r="K1746" s="30"/>
      <c r="L1746" s="30"/>
      <c r="M1746" s="30"/>
      <c r="N1746" s="30"/>
      <c r="O1746" s="30"/>
      <c r="P1746" s="51" t="s">
        <v>922</v>
      </c>
      <c r="Q1746" s="51"/>
      <c r="R1746" s="51"/>
      <c r="S1746" s="51"/>
      <c r="T1746" s="51"/>
      <c r="U1746" s="51"/>
      <c r="V1746" s="51"/>
      <c r="W1746" s="6">
        <v>24</v>
      </c>
      <c r="X1746" s="15">
        <v>44</v>
      </c>
      <c r="Y1746" s="31">
        <v>15</v>
      </c>
      <c r="Z1746" s="31"/>
      <c r="AC1746" t="str">
        <f t="shared" si="298"/>
        <v>Saint-Herménégilde</v>
      </c>
      <c r="AD1746" t="str">
        <f t="shared" si="299"/>
        <v>MÉ</v>
      </c>
      <c r="AE1746" t="str">
        <f t="shared" si="297"/>
        <v>TRUE</v>
      </c>
      <c r="AG1746">
        <f t="shared" si="300"/>
        <v>24</v>
      </c>
      <c r="AH1746">
        <f t="shared" si="301"/>
        <v>44</v>
      </c>
      <c r="AI1746">
        <f t="shared" si="302"/>
        <v>15</v>
      </c>
      <c r="AJ1746" t="str">
        <f t="shared" si="303"/>
        <v>Saint-Herménégilde</v>
      </c>
      <c r="AK1746">
        <f t="shared" si="304"/>
        <v>24996</v>
      </c>
      <c r="AL1746" t="str">
        <f t="shared" si="305"/>
        <v>2444015</v>
      </c>
      <c r="AN1746">
        <f t="shared" si="306"/>
        <v>18</v>
      </c>
      <c r="AO1746">
        <f t="shared" si="307"/>
        <v>2</v>
      </c>
    </row>
    <row r="1747" spans="1:41" x14ac:dyDescent="0.2">
      <c r="A1747" s="4"/>
      <c r="B1747" s="29"/>
      <c r="C1747" s="29"/>
      <c r="D1747" s="29"/>
      <c r="E1747" s="29"/>
      <c r="F1747" s="29"/>
      <c r="G1747" s="30" t="s">
        <v>1700</v>
      </c>
      <c r="H1747" s="30"/>
      <c r="I1747" s="30"/>
      <c r="J1747" s="30"/>
      <c r="K1747" s="30"/>
      <c r="L1747" s="30"/>
      <c r="M1747" s="30"/>
      <c r="N1747" s="30"/>
      <c r="O1747" s="30"/>
      <c r="P1747" s="51" t="s">
        <v>919</v>
      </c>
      <c r="Q1747" s="51"/>
      <c r="R1747" s="51"/>
      <c r="S1747" s="51"/>
      <c r="T1747" s="51"/>
      <c r="U1747" s="51"/>
      <c r="V1747" s="51"/>
      <c r="W1747" s="6">
        <v>24</v>
      </c>
      <c r="X1747" s="15">
        <v>29</v>
      </c>
      <c r="Y1747" s="31">
        <v>20</v>
      </c>
      <c r="Z1747" s="31"/>
      <c r="AC1747" t="str">
        <f t="shared" si="298"/>
        <v>Saint-Hilaire-de-Dorset</v>
      </c>
      <c r="AD1747" t="str">
        <f t="shared" si="299"/>
        <v>PE</v>
      </c>
      <c r="AE1747" t="str">
        <f t="shared" si="297"/>
        <v>TRUE</v>
      </c>
      <c r="AG1747">
        <f t="shared" si="300"/>
        <v>24</v>
      </c>
      <c r="AH1747">
        <f t="shared" si="301"/>
        <v>29</v>
      </c>
      <c r="AI1747">
        <f t="shared" si="302"/>
        <v>20</v>
      </c>
      <c r="AJ1747" t="str">
        <f t="shared" si="303"/>
        <v>Saint-Hilaire-de-Dorset</v>
      </c>
      <c r="AK1747">
        <f t="shared" si="304"/>
        <v>24996</v>
      </c>
      <c r="AL1747" t="str">
        <f t="shared" si="305"/>
        <v>2429020</v>
      </c>
      <c r="AN1747">
        <f t="shared" si="306"/>
        <v>23</v>
      </c>
      <c r="AO1747">
        <f t="shared" si="307"/>
        <v>2</v>
      </c>
    </row>
    <row r="1748" spans="1:41" x14ac:dyDescent="0.2">
      <c r="A1748" s="4"/>
      <c r="B1748" s="29"/>
      <c r="C1748" s="29"/>
      <c r="D1748" s="29"/>
      <c r="E1748" s="29"/>
      <c r="F1748" s="29"/>
      <c r="G1748" s="30" t="s">
        <v>1701</v>
      </c>
      <c r="H1748" s="30"/>
      <c r="I1748" s="30"/>
      <c r="J1748" s="30"/>
      <c r="K1748" s="30"/>
      <c r="L1748" s="30"/>
      <c r="M1748" s="30"/>
      <c r="N1748" s="30"/>
      <c r="O1748" s="30"/>
      <c r="P1748" s="51" t="s">
        <v>922</v>
      </c>
      <c r="Q1748" s="51"/>
      <c r="R1748" s="51"/>
      <c r="S1748" s="51"/>
      <c r="T1748" s="51"/>
      <c r="U1748" s="51"/>
      <c r="V1748" s="51"/>
      <c r="W1748" s="6">
        <v>24</v>
      </c>
      <c r="X1748" s="15">
        <v>29</v>
      </c>
      <c r="Y1748" s="31">
        <v>38</v>
      </c>
      <c r="Z1748" s="31"/>
      <c r="AC1748" t="str">
        <f t="shared" si="298"/>
        <v>Saint-Honoré-de-Shenley</v>
      </c>
      <c r="AD1748" t="str">
        <f t="shared" si="299"/>
        <v>MÉ</v>
      </c>
      <c r="AE1748" t="str">
        <f t="shared" si="297"/>
        <v>TRUE</v>
      </c>
      <c r="AG1748">
        <f t="shared" si="300"/>
        <v>24</v>
      </c>
      <c r="AH1748">
        <f t="shared" si="301"/>
        <v>29</v>
      </c>
      <c r="AI1748">
        <f t="shared" si="302"/>
        <v>38</v>
      </c>
      <c r="AJ1748" t="str">
        <f t="shared" si="303"/>
        <v>Saint-Honoré-de-Shenley</v>
      </c>
      <c r="AK1748">
        <f t="shared" si="304"/>
        <v>24996</v>
      </c>
      <c r="AL1748" t="str">
        <f t="shared" si="305"/>
        <v>2429038</v>
      </c>
      <c r="AN1748">
        <f t="shared" si="306"/>
        <v>23</v>
      </c>
      <c r="AO1748">
        <f t="shared" si="307"/>
        <v>2</v>
      </c>
    </row>
    <row r="1749" spans="1:41" x14ac:dyDescent="0.2">
      <c r="A1749" s="4"/>
      <c r="B1749" s="29"/>
      <c r="C1749" s="29"/>
      <c r="D1749" s="29"/>
      <c r="E1749" s="29"/>
      <c r="F1749" s="29"/>
      <c r="G1749" s="30" t="s">
        <v>1702</v>
      </c>
      <c r="H1749" s="30"/>
      <c r="I1749" s="30"/>
      <c r="J1749" s="30"/>
      <c r="K1749" s="30"/>
      <c r="L1749" s="30"/>
      <c r="M1749" s="30"/>
      <c r="N1749" s="30"/>
      <c r="O1749" s="30"/>
      <c r="P1749" s="51" t="s">
        <v>922</v>
      </c>
      <c r="Q1749" s="51"/>
      <c r="R1749" s="51"/>
      <c r="S1749" s="51"/>
      <c r="T1749" s="51"/>
      <c r="U1749" s="51"/>
      <c r="V1749" s="51"/>
      <c r="W1749" s="6">
        <v>24</v>
      </c>
      <c r="X1749" s="15">
        <v>13</v>
      </c>
      <c r="Y1749" s="31">
        <v>90</v>
      </c>
      <c r="Z1749" s="31"/>
      <c r="AC1749" t="str">
        <f t="shared" si="298"/>
        <v>Saint-Honoré-de-Témiscouata</v>
      </c>
      <c r="AD1749" t="str">
        <f t="shared" si="299"/>
        <v>MÉ</v>
      </c>
      <c r="AE1749" t="str">
        <f t="shared" si="297"/>
        <v>TRUE</v>
      </c>
      <c r="AG1749">
        <f t="shared" si="300"/>
        <v>24</v>
      </c>
      <c r="AH1749">
        <f t="shared" si="301"/>
        <v>13</v>
      </c>
      <c r="AI1749">
        <f t="shared" si="302"/>
        <v>90</v>
      </c>
      <c r="AJ1749" t="str">
        <f t="shared" si="303"/>
        <v>Saint-Honoré-de-Témiscouata</v>
      </c>
      <c r="AK1749">
        <f t="shared" si="304"/>
        <v>24996</v>
      </c>
      <c r="AL1749" t="str">
        <f t="shared" si="305"/>
        <v>2413090</v>
      </c>
      <c r="AN1749">
        <f t="shared" si="306"/>
        <v>27</v>
      </c>
      <c r="AO1749">
        <f t="shared" si="307"/>
        <v>2</v>
      </c>
    </row>
    <row r="1750" spans="1:41" x14ac:dyDescent="0.2">
      <c r="A1750" s="4"/>
      <c r="B1750" s="29"/>
      <c r="C1750" s="29"/>
      <c r="D1750" s="29"/>
      <c r="E1750" s="29"/>
      <c r="F1750" s="29"/>
      <c r="G1750" s="30" t="s">
        <v>1703</v>
      </c>
      <c r="H1750" s="30"/>
      <c r="I1750" s="30"/>
      <c r="J1750" s="30"/>
      <c r="K1750" s="30"/>
      <c r="L1750" s="30"/>
      <c r="M1750" s="30"/>
      <c r="N1750" s="30"/>
      <c r="O1750" s="30"/>
      <c r="P1750" s="51" t="s">
        <v>922</v>
      </c>
      <c r="Q1750" s="51"/>
      <c r="R1750" s="51"/>
      <c r="S1750" s="51"/>
      <c r="T1750" s="51"/>
      <c r="U1750" s="51"/>
      <c r="V1750" s="51"/>
      <c r="W1750" s="6">
        <v>24</v>
      </c>
      <c r="X1750" s="15">
        <v>12</v>
      </c>
      <c r="Y1750" s="31">
        <v>10</v>
      </c>
      <c r="Z1750" s="31"/>
      <c r="AC1750" t="str">
        <f t="shared" si="298"/>
        <v>Saint-Hubert-de-Rivière-du-Loup</v>
      </c>
      <c r="AD1750" t="str">
        <f t="shared" si="299"/>
        <v>MÉ</v>
      </c>
      <c r="AE1750" t="str">
        <f t="shared" si="297"/>
        <v>TRUE</v>
      </c>
      <c r="AG1750">
        <f t="shared" si="300"/>
        <v>24</v>
      </c>
      <c r="AH1750">
        <f t="shared" si="301"/>
        <v>12</v>
      </c>
      <c r="AI1750">
        <f t="shared" si="302"/>
        <v>10</v>
      </c>
      <c r="AJ1750" t="str">
        <f t="shared" si="303"/>
        <v>Saint-Hubert-de-Rivière-du-Loup</v>
      </c>
      <c r="AK1750">
        <f t="shared" si="304"/>
        <v>24996</v>
      </c>
      <c r="AL1750" t="str">
        <f t="shared" si="305"/>
        <v>2412010</v>
      </c>
      <c r="AN1750">
        <f t="shared" si="306"/>
        <v>31</v>
      </c>
      <c r="AO1750">
        <f t="shared" si="307"/>
        <v>2</v>
      </c>
    </row>
    <row r="1751" spans="1:41" x14ac:dyDescent="0.2">
      <c r="A1751" s="4"/>
      <c r="B1751" s="29"/>
      <c r="C1751" s="29"/>
      <c r="D1751" s="29"/>
      <c r="E1751" s="29"/>
      <c r="F1751" s="29"/>
      <c r="G1751" s="30" t="s">
        <v>1704</v>
      </c>
      <c r="H1751" s="30"/>
      <c r="I1751" s="30"/>
      <c r="J1751" s="30"/>
      <c r="K1751" s="30"/>
      <c r="L1751" s="30"/>
      <c r="M1751" s="30"/>
      <c r="N1751" s="30"/>
      <c r="O1751" s="30"/>
      <c r="P1751" s="51" t="s">
        <v>922</v>
      </c>
      <c r="Q1751" s="51"/>
      <c r="R1751" s="51"/>
      <c r="S1751" s="51"/>
      <c r="T1751" s="51"/>
      <c r="U1751" s="51"/>
      <c r="V1751" s="51"/>
      <c r="W1751" s="6">
        <v>24</v>
      </c>
      <c r="X1751" s="15">
        <v>46</v>
      </c>
      <c r="Y1751" s="31">
        <v>95</v>
      </c>
      <c r="Z1751" s="31"/>
      <c r="AC1751" t="str">
        <f t="shared" si="298"/>
        <v>Saint-Ignace-de-Stanbridge</v>
      </c>
      <c r="AD1751" t="str">
        <f t="shared" si="299"/>
        <v>MÉ</v>
      </c>
      <c r="AE1751" t="str">
        <f t="shared" si="297"/>
        <v>TRUE</v>
      </c>
      <c r="AG1751">
        <f t="shared" si="300"/>
        <v>24</v>
      </c>
      <c r="AH1751">
        <f t="shared" si="301"/>
        <v>46</v>
      </c>
      <c r="AI1751">
        <f t="shared" si="302"/>
        <v>95</v>
      </c>
      <c r="AJ1751" t="str">
        <f t="shared" si="303"/>
        <v>Saint-Ignace-de-Stanbridge</v>
      </c>
      <c r="AK1751">
        <f t="shared" si="304"/>
        <v>24996</v>
      </c>
      <c r="AL1751" t="str">
        <f t="shared" si="305"/>
        <v>2446095</v>
      </c>
      <c r="AN1751">
        <f t="shared" si="306"/>
        <v>26</v>
      </c>
      <c r="AO1751">
        <f t="shared" si="307"/>
        <v>2</v>
      </c>
    </row>
    <row r="1752" spans="1:41" x14ac:dyDescent="0.2">
      <c r="A1752" s="4"/>
      <c r="B1752" s="29"/>
      <c r="C1752" s="29"/>
      <c r="D1752" s="29"/>
      <c r="E1752" s="29"/>
      <c r="F1752" s="29"/>
      <c r="G1752" s="30" t="s">
        <v>1705</v>
      </c>
      <c r="H1752" s="30"/>
      <c r="I1752" s="30"/>
      <c r="J1752" s="30"/>
      <c r="K1752" s="30"/>
      <c r="L1752" s="30"/>
      <c r="M1752" s="30"/>
      <c r="N1752" s="30"/>
      <c r="O1752" s="30"/>
      <c r="P1752" s="51" t="s">
        <v>919</v>
      </c>
      <c r="Q1752" s="51"/>
      <c r="R1752" s="51"/>
      <c r="S1752" s="51"/>
      <c r="T1752" s="51"/>
      <c r="U1752" s="51"/>
      <c r="V1752" s="51"/>
      <c r="W1752" s="6">
        <v>24</v>
      </c>
      <c r="X1752" s="15">
        <v>15</v>
      </c>
      <c r="Y1752" s="31">
        <v>5</v>
      </c>
      <c r="Z1752" s="31"/>
      <c r="AC1752" t="str">
        <f t="shared" si="298"/>
        <v>Saint-Irénée</v>
      </c>
      <c r="AD1752" t="str">
        <f t="shared" si="299"/>
        <v>PE</v>
      </c>
      <c r="AE1752" t="str">
        <f t="shared" si="297"/>
        <v>TRUE</v>
      </c>
      <c r="AG1752">
        <f t="shared" si="300"/>
        <v>24</v>
      </c>
      <c r="AH1752">
        <f t="shared" si="301"/>
        <v>15</v>
      </c>
      <c r="AI1752">
        <f t="shared" si="302"/>
        <v>5</v>
      </c>
      <c r="AJ1752" t="str">
        <f t="shared" si="303"/>
        <v>Saint-Irénée</v>
      </c>
      <c r="AK1752">
        <f t="shared" si="304"/>
        <v>24996</v>
      </c>
      <c r="AL1752" t="str">
        <f t="shared" si="305"/>
        <v>2415005</v>
      </c>
      <c r="AN1752">
        <f t="shared" si="306"/>
        <v>12</v>
      </c>
      <c r="AO1752">
        <f t="shared" si="307"/>
        <v>2</v>
      </c>
    </row>
    <row r="1753" spans="1:41" x14ac:dyDescent="0.2">
      <c r="A1753" s="4"/>
      <c r="B1753" s="29"/>
      <c r="C1753" s="29"/>
      <c r="D1753" s="29"/>
      <c r="E1753" s="29"/>
      <c r="F1753" s="29"/>
      <c r="G1753" s="30" t="s">
        <v>805</v>
      </c>
      <c r="H1753" s="30"/>
      <c r="I1753" s="30"/>
      <c r="J1753" s="30"/>
      <c r="K1753" s="30"/>
      <c r="L1753" s="30"/>
      <c r="M1753" s="30"/>
      <c r="N1753" s="30"/>
      <c r="O1753" s="30"/>
      <c r="P1753" s="51" t="s">
        <v>922</v>
      </c>
      <c r="Q1753" s="51"/>
      <c r="R1753" s="51"/>
      <c r="S1753" s="51"/>
      <c r="T1753" s="51"/>
      <c r="U1753" s="51"/>
      <c r="V1753" s="51"/>
      <c r="W1753" s="6">
        <v>24</v>
      </c>
      <c r="X1753" s="15">
        <v>26</v>
      </c>
      <c r="Y1753" s="31">
        <v>63</v>
      </c>
      <c r="Z1753" s="31"/>
      <c r="AC1753" t="str">
        <f t="shared" si="298"/>
        <v>Saint-Isidore</v>
      </c>
      <c r="AD1753" t="str">
        <f t="shared" si="299"/>
        <v>MÉ</v>
      </c>
      <c r="AE1753" t="str">
        <f t="shared" si="297"/>
        <v>TRUE</v>
      </c>
      <c r="AG1753">
        <f t="shared" si="300"/>
        <v>24</v>
      </c>
      <c r="AH1753">
        <f t="shared" si="301"/>
        <v>26</v>
      </c>
      <c r="AI1753">
        <f t="shared" si="302"/>
        <v>63</v>
      </c>
      <c r="AJ1753" t="str">
        <f t="shared" si="303"/>
        <v>Saint-Isidore</v>
      </c>
      <c r="AK1753">
        <f t="shared" si="304"/>
        <v>24996</v>
      </c>
      <c r="AL1753" t="str">
        <f t="shared" si="305"/>
        <v>2426063</v>
      </c>
      <c r="AN1753">
        <f t="shared" si="306"/>
        <v>13</v>
      </c>
      <c r="AO1753">
        <f t="shared" si="307"/>
        <v>2</v>
      </c>
    </row>
    <row r="1754" spans="1:41" x14ac:dyDescent="0.2">
      <c r="A1754" s="4"/>
      <c r="B1754" s="29"/>
      <c r="C1754" s="29"/>
      <c r="D1754" s="29"/>
      <c r="E1754" s="29"/>
      <c r="F1754" s="29"/>
      <c r="G1754" s="30" t="s">
        <v>1706</v>
      </c>
      <c r="H1754" s="30"/>
      <c r="I1754" s="30"/>
      <c r="J1754" s="30"/>
      <c r="K1754" s="30"/>
      <c r="L1754" s="30"/>
      <c r="M1754" s="30"/>
      <c r="N1754" s="30"/>
      <c r="O1754" s="30"/>
      <c r="P1754" s="51" t="s">
        <v>922</v>
      </c>
      <c r="Q1754" s="51"/>
      <c r="R1754" s="51"/>
      <c r="S1754" s="51"/>
      <c r="T1754" s="51"/>
      <c r="U1754" s="51"/>
      <c r="V1754" s="51"/>
      <c r="W1754" s="6">
        <v>24</v>
      </c>
      <c r="X1754" s="15">
        <v>41</v>
      </c>
      <c r="Y1754" s="31">
        <v>12</v>
      </c>
      <c r="Z1754" s="31"/>
      <c r="AC1754" t="str">
        <f t="shared" si="298"/>
        <v>Saint-Isidore-de-Clifton</v>
      </c>
      <c r="AD1754" t="str">
        <f t="shared" si="299"/>
        <v>MÉ</v>
      </c>
      <c r="AE1754" t="str">
        <f t="shared" si="297"/>
        <v>TRUE</v>
      </c>
      <c r="AG1754">
        <f t="shared" si="300"/>
        <v>24</v>
      </c>
      <c r="AH1754">
        <f t="shared" si="301"/>
        <v>41</v>
      </c>
      <c r="AI1754">
        <f t="shared" si="302"/>
        <v>12</v>
      </c>
      <c r="AJ1754" t="str">
        <f t="shared" si="303"/>
        <v>Saint-Isidore-de-Clifton</v>
      </c>
      <c r="AK1754">
        <f t="shared" si="304"/>
        <v>24996</v>
      </c>
      <c r="AL1754" t="str">
        <f t="shared" si="305"/>
        <v>2441012</v>
      </c>
      <c r="AN1754">
        <f t="shared" si="306"/>
        <v>24</v>
      </c>
      <c r="AO1754">
        <f t="shared" si="307"/>
        <v>2</v>
      </c>
    </row>
    <row r="1755" spans="1:41" x14ac:dyDescent="0.2">
      <c r="A1755" s="4"/>
      <c r="B1755" s="29"/>
      <c r="C1755" s="29"/>
      <c r="D1755" s="29"/>
      <c r="E1755" s="29"/>
      <c r="F1755" s="29"/>
      <c r="G1755" s="30" t="s">
        <v>1707</v>
      </c>
      <c r="H1755" s="30"/>
      <c r="I1755" s="30"/>
      <c r="J1755" s="30"/>
      <c r="K1755" s="30"/>
      <c r="L1755" s="30"/>
      <c r="M1755" s="30"/>
      <c r="N1755" s="30"/>
      <c r="O1755" s="30"/>
      <c r="P1755" s="51" t="s">
        <v>922</v>
      </c>
      <c r="Q1755" s="51"/>
      <c r="R1755" s="51"/>
      <c r="S1755" s="51"/>
      <c r="T1755" s="51"/>
      <c r="U1755" s="51"/>
      <c r="V1755" s="51"/>
      <c r="W1755" s="6">
        <v>24</v>
      </c>
      <c r="X1755" s="15">
        <v>31</v>
      </c>
      <c r="Y1755" s="47">
        <v>140</v>
      </c>
      <c r="Z1755" s="47"/>
      <c r="AC1755" t="str">
        <f t="shared" si="298"/>
        <v>Saint-Jacques-de-Leeds</v>
      </c>
      <c r="AD1755" t="str">
        <f t="shared" si="299"/>
        <v>MÉ</v>
      </c>
      <c r="AE1755" t="str">
        <f t="shared" si="297"/>
        <v>TRUE</v>
      </c>
      <c r="AG1755">
        <f t="shared" si="300"/>
        <v>24</v>
      </c>
      <c r="AH1755">
        <f t="shared" si="301"/>
        <v>31</v>
      </c>
      <c r="AI1755">
        <f t="shared" si="302"/>
        <v>140</v>
      </c>
      <c r="AJ1755" t="str">
        <f t="shared" si="303"/>
        <v>Saint-Jacques-de-Leeds</v>
      </c>
      <c r="AK1755">
        <f t="shared" si="304"/>
        <v>24996</v>
      </c>
      <c r="AL1755" t="str">
        <f t="shared" si="305"/>
        <v>2431140</v>
      </c>
      <c r="AN1755">
        <f t="shared" si="306"/>
        <v>22</v>
      </c>
      <c r="AO1755">
        <f t="shared" si="307"/>
        <v>2</v>
      </c>
    </row>
    <row r="1756" spans="1:41" x14ac:dyDescent="0.2">
      <c r="A1756" s="4"/>
      <c r="B1756" s="29"/>
      <c r="C1756" s="29"/>
      <c r="D1756" s="29"/>
      <c r="E1756" s="29"/>
      <c r="F1756" s="29"/>
      <c r="G1756" s="30" t="s">
        <v>1708</v>
      </c>
      <c r="H1756" s="30"/>
      <c r="I1756" s="30"/>
      <c r="J1756" s="30"/>
      <c r="K1756" s="30"/>
      <c r="L1756" s="30"/>
      <c r="M1756" s="30"/>
      <c r="N1756" s="30"/>
      <c r="O1756" s="30"/>
      <c r="P1756" s="51" t="s">
        <v>919</v>
      </c>
      <c r="Q1756" s="51"/>
      <c r="R1756" s="51"/>
      <c r="S1756" s="51"/>
      <c r="T1756" s="51"/>
      <c r="U1756" s="51"/>
      <c r="V1756" s="51"/>
      <c r="W1756" s="6">
        <v>24</v>
      </c>
      <c r="X1756" s="15">
        <v>31</v>
      </c>
      <c r="Y1756" s="31">
        <v>25</v>
      </c>
      <c r="Z1756" s="31"/>
      <c r="AC1756" t="str">
        <f t="shared" si="298"/>
        <v>Saint-Jacques-le-Majeur-de-Wolfestown</v>
      </c>
      <c r="AD1756" t="str">
        <f t="shared" si="299"/>
        <v>PE</v>
      </c>
      <c r="AE1756" t="str">
        <f t="shared" si="297"/>
        <v>TRUE</v>
      </c>
      <c r="AG1756">
        <f t="shared" si="300"/>
        <v>24</v>
      </c>
      <c r="AH1756">
        <f t="shared" si="301"/>
        <v>31</v>
      </c>
      <c r="AI1756">
        <f t="shared" si="302"/>
        <v>25</v>
      </c>
      <c r="AJ1756" t="str">
        <f t="shared" si="303"/>
        <v>Saint-Jacques-le-Majeur-de-Wolfestown</v>
      </c>
      <c r="AK1756">
        <f t="shared" si="304"/>
        <v>24996</v>
      </c>
      <c r="AL1756" t="str">
        <f t="shared" si="305"/>
        <v>2431025</v>
      </c>
      <c r="AN1756">
        <f t="shared" si="306"/>
        <v>37</v>
      </c>
      <c r="AO1756">
        <f t="shared" si="307"/>
        <v>2</v>
      </c>
    </row>
    <row r="1757" spans="1:41" x14ac:dyDescent="0.2">
      <c r="A1757" s="4"/>
      <c r="B1757" s="29"/>
      <c r="C1757" s="29"/>
      <c r="D1757" s="29"/>
      <c r="E1757" s="29"/>
      <c r="F1757" s="29"/>
      <c r="G1757" s="30" t="s">
        <v>1709</v>
      </c>
      <c r="H1757" s="30"/>
      <c r="I1757" s="30"/>
      <c r="J1757" s="30"/>
      <c r="K1757" s="30"/>
      <c r="L1757" s="30"/>
      <c r="M1757" s="30"/>
      <c r="N1757" s="30"/>
      <c r="O1757" s="30"/>
      <c r="P1757" s="51" t="s">
        <v>922</v>
      </c>
      <c r="Q1757" s="51"/>
      <c r="R1757" s="51"/>
      <c r="S1757" s="51"/>
      <c r="T1757" s="51"/>
      <c r="U1757" s="51"/>
      <c r="V1757" s="51"/>
      <c r="W1757" s="6">
        <v>24</v>
      </c>
      <c r="X1757" s="15">
        <v>33</v>
      </c>
      <c r="Y1757" s="31">
        <v>65</v>
      </c>
      <c r="Z1757" s="31"/>
      <c r="AC1757" t="str">
        <f t="shared" si="298"/>
        <v>Saint-Janvier-de-Joly</v>
      </c>
      <c r="AD1757" t="str">
        <f t="shared" si="299"/>
        <v>MÉ</v>
      </c>
      <c r="AE1757" t="str">
        <f t="shared" si="297"/>
        <v>TRUE</v>
      </c>
      <c r="AG1757">
        <f t="shared" si="300"/>
        <v>24</v>
      </c>
      <c r="AH1757">
        <f t="shared" si="301"/>
        <v>33</v>
      </c>
      <c r="AI1757">
        <f t="shared" si="302"/>
        <v>65</v>
      </c>
      <c r="AJ1757" t="str">
        <f t="shared" si="303"/>
        <v>Saint-Janvier-de-Joly</v>
      </c>
      <c r="AK1757">
        <f t="shared" si="304"/>
        <v>24996</v>
      </c>
      <c r="AL1757" t="str">
        <f t="shared" si="305"/>
        <v>2433065</v>
      </c>
      <c r="AN1757">
        <f t="shared" si="306"/>
        <v>21</v>
      </c>
      <c r="AO1757">
        <f t="shared" si="307"/>
        <v>2</v>
      </c>
    </row>
    <row r="1758" spans="1:41" x14ac:dyDescent="0.2">
      <c r="A1758" s="4"/>
      <c r="B1758" s="29"/>
      <c r="C1758" s="29"/>
      <c r="D1758" s="29"/>
      <c r="E1758" s="29"/>
      <c r="F1758" s="29"/>
      <c r="G1758" s="30" t="s">
        <v>1710</v>
      </c>
      <c r="H1758" s="30"/>
      <c r="I1758" s="30"/>
      <c r="J1758" s="30"/>
      <c r="K1758" s="30"/>
      <c r="L1758" s="30"/>
      <c r="M1758" s="30"/>
      <c r="N1758" s="30"/>
      <c r="O1758" s="30"/>
      <c r="P1758" s="51" t="s">
        <v>922</v>
      </c>
      <c r="Q1758" s="51"/>
      <c r="R1758" s="51"/>
      <c r="S1758" s="51"/>
      <c r="T1758" s="51"/>
      <c r="U1758" s="51"/>
      <c r="V1758" s="51"/>
      <c r="W1758" s="6">
        <v>24</v>
      </c>
      <c r="X1758" s="15">
        <v>11</v>
      </c>
      <c r="Y1758" s="31">
        <v>10</v>
      </c>
      <c r="Z1758" s="31"/>
      <c r="AC1758" t="str">
        <f t="shared" si="298"/>
        <v>Saint-Jean-de-Dieu</v>
      </c>
      <c r="AD1758" t="str">
        <f t="shared" si="299"/>
        <v>MÉ</v>
      </c>
      <c r="AE1758" t="str">
        <f t="shared" si="297"/>
        <v>TRUE</v>
      </c>
      <c r="AG1758">
        <f t="shared" si="300"/>
        <v>24</v>
      </c>
      <c r="AH1758">
        <f t="shared" si="301"/>
        <v>11</v>
      </c>
      <c r="AI1758">
        <f t="shared" si="302"/>
        <v>10</v>
      </c>
      <c r="AJ1758" t="str">
        <f t="shared" si="303"/>
        <v>Saint-Jean-de-Dieu</v>
      </c>
      <c r="AK1758">
        <f t="shared" si="304"/>
        <v>24996</v>
      </c>
      <c r="AL1758" t="str">
        <f t="shared" si="305"/>
        <v>2411010</v>
      </c>
      <c r="AN1758">
        <f t="shared" si="306"/>
        <v>18</v>
      </c>
      <c r="AO1758">
        <f t="shared" si="307"/>
        <v>2</v>
      </c>
    </row>
    <row r="1759" spans="1:41" x14ac:dyDescent="0.2">
      <c r="A1759" s="4"/>
      <c r="B1759" s="29"/>
      <c r="C1759" s="29"/>
      <c r="D1759" s="29"/>
      <c r="E1759" s="29"/>
      <c r="F1759" s="29"/>
      <c r="G1759" s="30" t="s">
        <v>1711</v>
      </c>
      <c r="H1759" s="30"/>
      <c r="I1759" s="30"/>
      <c r="J1759" s="30"/>
      <c r="K1759" s="30"/>
      <c r="L1759" s="30"/>
      <c r="M1759" s="30"/>
      <c r="N1759" s="30"/>
      <c r="O1759" s="30"/>
      <c r="P1759" s="51" t="s">
        <v>919</v>
      </c>
      <c r="Q1759" s="51"/>
      <c r="R1759" s="51"/>
      <c r="S1759" s="51"/>
      <c r="T1759" s="51"/>
      <c r="U1759" s="51"/>
      <c r="V1759" s="51"/>
      <c r="W1759" s="6">
        <v>24</v>
      </c>
      <c r="X1759" s="15">
        <v>21</v>
      </c>
      <c r="Y1759" s="31">
        <v>20</v>
      </c>
      <c r="Z1759" s="31"/>
      <c r="AC1759" t="str">
        <f t="shared" si="298"/>
        <v>Saint-Joachim</v>
      </c>
      <c r="AD1759" t="str">
        <f t="shared" si="299"/>
        <v>PE</v>
      </c>
      <c r="AE1759" t="str">
        <f t="shared" si="297"/>
        <v>TRUE</v>
      </c>
      <c r="AG1759">
        <f t="shared" si="300"/>
        <v>24</v>
      </c>
      <c r="AH1759">
        <f t="shared" si="301"/>
        <v>21</v>
      </c>
      <c r="AI1759">
        <f t="shared" si="302"/>
        <v>20</v>
      </c>
      <c r="AJ1759" t="str">
        <f t="shared" si="303"/>
        <v>Saint-Joachim</v>
      </c>
      <c r="AK1759">
        <f t="shared" si="304"/>
        <v>24996</v>
      </c>
      <c r="AL1759" t="str">
        <f t="shared" si="305"/>
        <v>2421020</v>
      </c>
      <c r="AN1759">
        <f t="shared" si="306"/>
        <v>13</v>
      </c>
      <c r="AO1759">
        <f t="shared" si="307"/>
        <v>2</v>
      </c>
    </row>
    <row r="1760" spans="1:41" x14ac:dyDescent="0.2">
      <c r="A1760" s="4"/>
      <c r="B1760" s="29"/>
      <c r="C1760" s="29"/>
      <c r="D1760" s="29"/>
      <c r="E1760" s="29"/>
      <c r="F1760" s="29"/>
      <c r="G1760" s="30" t="s">
        <v>1712</v>
      </c>
      <c r="H1760" s="30"/>
      <c r="I1760" s="30"/>
      <c r="J1760" s="30"/>
      <c r="K1760" s="30"/>
      <c r="L1760" s="30"/>
      <c r="M1760" s="30"/>
      <c r="N1760" s="30"/>
      <c r="O1760" s="30"/>
      <c r="P1760" s="51" t="s">
        <v>919</v>
      </c>
      <c r="Q1760" s="51"/>
      <c r="R1760" s="51"/>
      <c r="S1760" s="51"/>
      <c r="T1760" s="51"/>
      <c r="U1760" s="51"/>
      <c r="V1760" s="51"/>
      <c r="W1760" s="6">
        <v>24</v>
      </c>
      <c r="X1760" s="15">
        <v>47</v>
      </c>
      <c r="Y1760" s="31">
        <v>40</v>
      </c>
      <c r="Z1760" s="31"/>
      <c r="AC1760" t="str">
        <f t="shared" si="298"/>
        <v>Saint-Joachim-de-Shefford</v>
      </c>
      <c r="AD1760" t="str">
        <f t="shared" si="299"/>
        <v>PE</v>
      </c>
      <c r="AE1760" t="str">
        <f t="shared" si="297"/>
        <v>TRUE</v>
      </c>
      <c r="AG1760">
        <f t="shared" si="300"/>
        <v>24</v>
      </c>
      <c r="AH1760">
        <f t="shared" si="301"/>
        <v>47</v>
      </c>
      <c r="AI1760">
        <f t="shared" si="302"/>
        <v>40</v>
      </c>
      <c r="AJ1760" t="str">
        <f t="shared" si="303"/>
        <v>Saint-Joachim-de-Shefford</v>
      </c>
      <c r="AK1760">
        <f t="shared" si="304"/>
        <v>24996</v>
      </c>
      <c r="AL1760" t="str">
        <f t="shared" si="305"/>
        <v>2447040</v>
      </c>
      <c r="AN1760">
        <f t="shared" si="306"/>
        <v>25</v>
      </c>
      <c r="AO1760">
        <f t="shared" si="307"/>
        <v>2</v>
      </c>
    </row>
    <row r="1761" spans="1:41" x14ac:dyDescent="0.2">
      <c r="A1761" s="4"/>
      <c r="B1761" s="29"/>
      <c r="C1761" s="29"/>
      <c r="D1761" s="29"/>
      <c r="E1761" s="29"/>
      <c r="F1761" s="29"/>
      <c r="G1761" s="30" t="s">
        <v>1713</v>
      </c>
      <c r="H1761" s="30"/>
      <c r="I1761" s="30"/>
      <c r="J1761" s="30"/>
      <c r="K1761" s="30"/>
      <c r="L1761" s="30"/>
      <c r="M1761" s="30"/>
      <c r="N1761" s="30"/>
      <c r="O1761" s="30"/>
      <c r="P1761" s="51" t="s">
        <v>887</v>
      </c>
      <c r="Q1761" s="51"/>
      <c r="R1761" s="51"/>
      <c r="S1761" s="51"/>
      <c r="T1761" s="51"/>
      <c r="U1761" s="51"/>
      <c r="V1761" s="51"/>
      <c r="W1761" s="6">
        <v>24</v>
      </c>
      <c r="X1761" s="15">
        <v>27</v>
      </c>
      <c r="Y1761" s="31">
        <v>43</v>
      </c>
      <c r="Z1761" s="31"/>
      <c r="AC1761" t="str">
        <f t="shared" si="298"/>
        <v>Saint-Joseph-de-Beauce</v>
      </c>
      <c r="AD1761" t="str">
        <f t="shared" si="299"/>
        <v>V</v>
      </c>
      <c r="AE1761" t="str">
        <f t="shared" si="297"/>
        <v>TRUE</v>
      </c>
      <c r="AG1761">
        <f t="shared" si="300"/>
        <v>24</v>
      </c>
      <c r="AH1761">
        <f t="shared" si="301"/>
        <v>27</v>
      </c>
      <c r="AI1761">
        <f t="shared" si="302"/>
        <v>43</v>
      </c>
      <c r="AJ1761" t="str">
        <f t="shared" si="303"/>
        <v>Saint-Joseph-de-Beauce</v>
      </c>
      <c r="AK1761">
        <f t="shared" si="304"/>
        <v>24996</v>
      </c>
      <c r="AL1761" t="str">
        <f t="shared" si="305"/>
        <v>2427043</v>
      </c>
      <c r="AN1761">
        <f t="shared" si="306"/>
        <v>22</v>
      </c>
      <c r="AO1761">
        <f t="shared" si="307"/>
        <v>1</v>
      </c>
    </row>
    <row r="1762" spans="1:41" x14ac:dyDescent="0.2">
      <c r="A1762" s="4"/>
      <c r="B1762" s="29"/>
      <c r="C1762" s="29"/>
      <c r="D1762" s="29"/>
      <c r="E1762" s="29"/>
      <c r="F1762" s="29"/>
      <c r="G1762" s="30" t="s">
        <v>1714</v>
      </c>
      <c r="H1762" s="30"/>
      <c r="I1762" s="30"/>
      <c r="J1762" s="30"/>
      <c r="K1762" s="30"/>
      <c r="L1762" s="30"/>
      <c r="M1762" s="30"/>
      <c r="N1762" s="30"/>
      <c r="O1762" s="30"/>
      <c r="P1762" s="51" t="s">
        <v>919</v>
      </c>
      <c r="Q1762" s="51"/>
      <c r="R1762" s="51"/>
      <c r="S1762" s="51"/>
      <c r="T1762" s="51"/>
      <c r="U1762" s="51"/>
      <c r="V1762" s="51"/>
      <c r="W1762" s="6">
        <v>24</v>
      </c>
      <c r="X1762" s="15">
        <v>40</v>
      </c>
      <c r="Y1762" s="31">
        <v>5</v>
      </c>
      <c r="Z1762" s="31"/>
      <c r="AC1762" t="str">
        <f t="shared" si="298"/>
        <v>Saint-Joseph-de-Ham-Sud</v>
      </c>
      <c r="AD1762" t="str">
        <f t="shared" si="299"/>
        <v>PE</v>
      </c>
      <c r="AE1762" t="str">
        <f t="shared" si="297"/>
        <v>TRUE</v>
      </c>
      <c r="AG1762">
        <f t="shared" si="300"/>
        <v>24</v>
      </c>
      <c r="AH1762">
        <f t="shared" si="301"/>
        <v>40</v>
      </c>
      <c r="AI1762">
        <f t="shared" si="302"/>
        <v>5</v>
      </c>
      <c r="AJ1762" t="str">
        <f t="shared" si="303"/>
        <v>Saint-Joseph-de-Ham-Sud</v>
      </c>
      <c r="AK1762">
        <f t="shared" si="304"/>
        <v>24996</v>
      </c>
      <c r="AL1762" t="str">
        <f t="shared" si="305"/>
        <v>2440005</v>
      </c>
      <c r="AN1762">
        <f t="shared" si="306"/>
        <v>23</v>
      </c>
      <c r="AO1762">
        <f t="shared" si="307"/>
        <v>2</v>
      </c>
    </row>
    <row r="1763" spans="1:41" x14ac:dyDescent="0.2">
      <c r="A1763" s="4"/>
      <c r="B1763" s="29"/>
      <c r="C1763" s="29"/>
      <c r="D1763" s="29"/>
      <c r="E1763" s="29"/>
      <c r="F1763" s="29"/>
      <c r="G1763" s="30" t="s">
        <v>1715</v>
      </c>
      <c r="H1763" s="30"/>
      <c r="I1763" s="30"/>
      <c r="J1763" s="30"/>
      <c r="K1763" s="30"/>
      <c r="L1763" s="30"/>
      <c r="M1763" s="30"/>
      <c r="N1763" s="30"/>
      <c r="O1763" s="30"/>
      <c r="P1763" s="51" t="s">
        <v>919</v>
      </c>
      <c r="Q1763" s="51"/>
      <c r="R1763" s="51"/>
      <c r="S1763" s="51"/>
      <c r="T1763" s="51"/>
      <c r="U1763" s="51"/>
      <c r="V1763" s="51"/>
      <c r="W1763" s="6">
        <v>24</v>
      </c>
      <c r="X1763" s="7">
        <v>9</v>
      </c>
      <c r="Y1763" s="31">
        <v>70</v>
      </c>
      <c r="Z1763" s="31"/>
      <c r="AC1763" t="str">
        <f t="shared" si="298"/>
        <v>Saint-Joseph-de-Lepage</v>
      </c>
      <c r="AD1763" t="str">
        <f t="shared" si="299"/>
        <v>PE</v>
      </c>
      <c r="AE1763" t="str">
        <f t="shared" si="297"/>
        <v>TRUE</v>
      </c>
      <c r="AG1763">
        <f t="shared" si="300"/>
        <v>24</v>
      </c>
      <c r="AH1763">
        <f t="shared" si="301"/>
        <v>9</v>
      </c>
      <c r="AI1763">
        <f t="shared" si="302"/>
        <v>70</v>
      </c>
      <c r="AJ1763" t="str">
        <f t="shared" si="303"/>
        <v>Saint-Joseph-de-Lepage</v>
      </c>
      <c r="AK1763">
        <f t="shared" si="304"/>
        <v>24996</v>
      </c>
      <c r="AL1763" t="str">
        <f t="shared" si="305"/>
        <v>2409070</v>
      </c>
      <c r="AN1763">
        <f t="shared" si="306"/>
        <v>22</v>
      </c>
      <c r="AO1763">
        <f t="shared" si="307"/>
        <v>2</v>
      </c>
    </row>
    <row r="1764" spans="1:41" x14ac:dyDescent="0.2">
      <c r="A1764" s="4"/>
      <c r="B1764" s="29"/>
      <c r="C1764" s="29"/>
      <c r="D1764" s="29"/>
      <c r="E1764" s="29"/>
      <c r="F1764" s="29"/>
      <c r="G1764" s="30" t="s">
        <v>1716</v>
      </c>
      <c r="H1764" s="30"/>
      <c r="I1764" s="30"/>
      <c r="J1764" s="30"/>
      <c r="K1764" s="30"/>
      <c r="L1764" s="30"/>
      <c r="M1764" s="30"/>
      <c r="N1764" s="30"/>
      <c r="O1764" s="30"/>
      <c r="P1764" s="51" t="s">
        <v>922</v>
      </c>
      <c r="Q1764" s="51"/>
      <c r="R1764" s="51"/>
      <c r="S1764" s="51"/>
      <c r="T1764" s="51"/>
      <c r="U1764" s="51"/>
      <c r="V1764" s="51"/>
      <c r="W1764" s="6">
        <v>24</v>
      </c>
      <c r="X1764" s="15">
        <v>27</v>
      </c>
      <c r="Y1764" s="31">
        <v>50</v>
      </c>
      <c r="Z1764" s="31"/>
      <c r="AC1764" t="str">
        <f t="shared" si="298"/>
        <v>Saint-Joseph-des-Érables</v>
      </c>
      <c r="AD1764" t="str">
        <f t="shared" si="299"/>
        <v>MÉ</v>
      </c>
      <c r="AE1764" t="str">
        <f t="shared" si="297"/>
        <v>TRUE</v>
      </c>
      <c r="AG1764">
        <f t="shared" si="300"/>
        <v>24</v>
      </c>
      <c r="AH1764">
        <f t="shared" si="301"/>
        <v>27</v>
      </c>
      <c r="AI1764">
        <f t="shared" si="302"/>
        <v>50</v>
      </c>
      <c r="AJ1764" t="str">
        <f t="shared" si="303"/>
        <v>Saint-Joseph-des-Érables</v>
      </c>
      <c r="AK1764">
        <f t="shared" si="304"/>
        <v>24996</v>
      </c>
      <c r="AL1764" t="str">
        <f t="shared" si="305"/>
        <v>2427050</v>
      </c>
      <c r="AN1764">
        <f t="shared" si="306"/>
        <v>24</v>
      </c>
      <c r="AO1764">
        <f t="shared" si="307"/>
        <v>2</v>
      </c>
    </row>
    <row r="1765" spans="1:41" x14ac:dyDescent="0.2">
      <c r="A1765" s="4"/>
      <c r="B1765" s="29"/>
      <c r="C1765" s="29"/>
      <c r="D1765" s="29"/>
      <c r="E1765" s="29"/>
      <c r="F1765" s="29"/>
      <c r="G1765" s="30" t="s">
        <v>1717</v>
      </c>
      <c r="H1765" s="30"/>
      <c r="I1765" s="30"/>
      <c r="J1765" s="30"/>
      <c r="K1765" s="30"/>
      <c r="L1765" s="30"/>
      <c r="M1765" s="30"/>
      <c r="N1765" s="30"/>
      <c r="O1765" s="30"/>
      <c r="P1765" s="51" t="s">
        <v>919</v>
      </c>
      <c r="Q1765" s="51"/>
      <c r="R1765" s="51"/>
      <c r="S1765" s="51"/>
      <c r="T1765" s="51"/>
      <c r="U1765" s="51"/>
      <c r="V1765" s="51"/>
      <c r="W1765" s="6">
        <v>24</v>
      </c>
      <c r="X1765" s="15">
        <v>27</v>
      </c>
      <c r="Y1765" s="31">
        <v>55</v>
      </c>
      <c r="Z1765" s="31"/>
      <c r="AC1765" t="str">
        <f t="shared" si="298"/>
        <v>Saint-Jules</v>
      </c>
      <c r="AD1765" t="str">
        <f t="shared" si="299"/>
        <v>PE</v>
      </c>
      <c r="AE1765" t="str">
        <f t="shared" si="297"/>
        <v>TRUE</v>
      </c>
      <c r="AG1765">
        <f t="shared" si="300"/>
        <v>24</v>
      </c>
      <c r="AH1765">
        <f t="shared" si="301"/>
        <v>27</v>
      </c>
      <c r="AI1765">
        <f t="shared" si="302"/>
        <v>55</v>
      </c>
      <c r="AJ1765" t="str">
        <f t="shared" si="303"/>
        <v>Saint-Jules</v>
      </c>
      <c r="AK1765">
        <f t="shared" si="304"/>
        <v>24996</v>
      </c>
      <c r="AL1765" t="str">
        <f t="shared" si="305"/>
        <v>2427055</v>
      </c>
      <c r="AN1765">
        <f t="shared" si="306"/>
        <v>11</v>
      </c>
      <c r="AO1765">
        <f t="shared" si="307"/>
        <v>2</v>
      </c>
    </row>
    <row r="1766" spans="1:41" x14ac:dyDescent="0.2">
      <c r="A1766" s="11" t="s">
        <v>0</v>
      </c>
      <c r="B1766" s="33" t="s">
        <v>1</v>
      </c>
      <c r="C1766" s="33"/>
      <c r="D1766" s="33"/>
      <c r="E1766" s="33"/>
      <c r="F1766" s="33"/>
      <c r="G1766" s="33" t="s">
        <v>2</v>
      </c>
      <c r="H1766" s="33"/>
      <c r="I1766" s="33"/>
      <c r="J1766" s="33"/>
      <c r="K1766" s="33"/>
      <c r="L1766" s="33"/>
      <c r="M1766" s="33"/>
      <c r="N1766" s="33"/>
      <c r="O1766" s="33" t="s">
        <v>3</v>
      </c>
      <c r="P1766" s="33"/>
      <c r="Q1766" s="33"/>
      <c r="R1766" s="33"/>
      <c r="S1766" s="33"/>
      <c r="T1766" s="33"/>
      <c r="U1766" s="33"/>
      <c r="V1766" s="33"/>
      <c r="W1766" s="11" t="s">
        <v>4</v>
      </c>
      <c r="X1766" s="12" t="s">
        <v>5</v>
      </c>
      <c r="Y1766" s="33" t="s">
        <v>6</v>
      </c>
      <c r="Z1766" s="33"/>
      <c r="AC1766" t="str">
        <f t="shared" si="298"/>
        <v>CSD component name</v>
      </c>
      <c r="AD1766" t="str">
        <f t="shared" si="299"/>
        <v>CSD TYPE</v>
      </c>
      <c r="AE1766" t="str">
        <f t="shared" si="297"/>
        <v>FALSE</v>
      </c>
      <c r="AG1766" t="str">
        <f t="shared" si="300"/>
        <v/>
      </c>
      <c r="AH1766" t="str">
        <f t="shared" si="301"/>
        <v/>
      </c>
      <c r="AI1766" t="str">
        <f t="shared" si="302"/>
        <v/>
      </c>
      <c r="AJ1766" t="str">
        <f t="shared" si="303"/>
        <v/>
      </c>
      <c r="AK1766">
        <f t="shared" si="304"/>
        <v>24996</v>
      </c>
      <c r="AL1766" t="str">
        <f t="shared" si="305"/>
        <v/>
      </c>
      <c r="AN1766">
        <f t="shared" si="306"/>
        <v>18</v>
      </c>
      <c r="AO1766" t="str">
        <f t="shared" si="307"/>
        <v/>
      </c>
    </row>
    <row r="1767" spans="1:41" x14ac:dyDescent="0.2">
      <c r="A1767" s="3" t="s">
        <v>943</v>
      </c>
      <c r="B1767" s="43"/>
      <c r="C1767" s="43"/>
      <c r="D1767" s="43"/>
      <c r="E1767" s="43"/>
      <c r="F1767" s="43"/>
      <c r="G1767" s="52" t="s">
        <v>1718</v>
      </c>
      <c r="H1767" s="52"/>
      <c r="I1767" s="52"/>
      <c r="J1767" s="52"/>
      <c r="K1767" s="52"/>
      <c r="L1767" s="52"/>
      <c r="M1767" s="52"/>
      <c r="N1767" s="52"/>
      <c r="O1767" s="52" t="s">
        <v>922</v>
      </c>
      <c r="P1767" s="52"/>
      <c r="Q1767" s="52"/>
      <c r="R1767" s="52"/>
      <c r="S1767" s="52"/>
      <c r="T1767" s="52"/>
      <c r="U1767" s="52"/>
      <c r="V1767" s="52"/>
      <c r="W1767" s="13">
        <v>24</v>
      </c>
      <c r="X1767" s="21">
        <v>31</v>
      </c>
      <c r="Y1767" s="55">
        <v>35</v>
      </c>
      <c r="Z1767" s="55"/>
      <c r="AC1767" t="str">
        <f t="shared" si="298"/>
        <v>Saint-Julien</v>
      </c>
      <c r="AD1767" t="str">
        <f t="shared" si="299"/>
        <v>MÉ</v>
      </c>
      <c r="AE1767" t="str">
        <f t="shared" si="297"/>
        <v>TRUE</v>
      </c>
      <c r="AG1767">
        <f t="shared" si="300"/>
        <v>24</v>
      </c>
      <c r="AH1767">
        <f t="shared" si="301"/>
        <v>31</v>
      </c>
      <c r="AI1767">
        <f t="shared" si="302"/>
        <v>35</v>
      </c>
      <c r="AJ1767" t="str">
        <f t="shared" si="303"/>
        <v>Saint-Julien</v>
      </c>
      <c r="AK1767">
        <f t="shared" si="304"/>
        <v>24996</v>
      </c>
      <c r="AL1767" t="str">
        <f t="shared" si="305"/>
        <v>2431035</v>
      </c>
      <c r="AN1767">
        <f t="shared" si="306"/>
        <v>12</v>
      </c>
      <c r="AO1767">
        <f t="shared" si="307"/>
        <v>2</v>
      </c>
    </row>
    <row r="1768" spans="1:41" x14ac:dyDescent="0.2">
      <c r="A1768" s="4"/>
      <c r="B1768" s="29"/>
      <c r="C1768" s="29"/>
      <c r="D1768" s="29"/>
      <c r="E1768" s="29"/>
      <c r="F1768" s="29"/>
      <c r="G1768" s="30" t="s">
        <v>1719</v>
      </c>
      <c r="H1768" s="30"/>
      <c r="I1768" s="30"/>
      <c r="J1768" s="30"/>
      <c r="K1768" s="30"/>
      <c r="L1768" s="30"/>
      <c r="M1768" s="30"/>
      <c r="N1768" s="30"/>
      <c r="O1768" s="30" t="s">
        <v>922</v>
      </c>
      <c r="P1768" s="30"/>
      <c r="Q1768" s="30"/>
      <c r="R1768" s="30"/>
      <c r="S1768" s="30"/>
      <c r="T1768" s="30"/>
      <c r="U1768" s="30"/>
      <c r="V1768" s="30"/>
      <c r="W1768" s="6">
        <v>24</v>
      </c>
      <c r="X1768" s="15">
        <v>13</v>
      </c>
      <c r="Y1768" s="31">
        <v>40</v>
      </c>
      <c r="Z1768" s="31"/>
      <c r="AC1768" t="str">
        <f t="shared" si="298"/>
        <v>Saint-Juste-du-Lac</v>
      </c>
      <c r="AD1768" t="str">
        <f t="shared" si="299"/>
        <v>MÉ</v>
      </c>
      <c r="AE1768" t="str">
        <f t="shared" si="297"/>
        <v>TRUE</v>
      </c>
      <c r="AG1768">
        <f t="shared" si="300"/>
        <v>24</v>
      </c>
      <c r="AH1768">
        <f t="shared" si="301"/>
        <v>13</v>
      </c>
      <c r="AI1768">
        <f t="shared" si="302"/>
        <v>40</v>
      </c>
      <c r="AJ1768" t="str">
        <f t="shared" si="303"/>
        <v>Saint-Juste-du-Lac</v>
      </c>
      <c r="AK1768">
        <f t="shared" si="304"/>
        <v>24996</v>
      </c>
      <c r="AL1768" t="str">
        <f t="shared" si="305"/>
        <v>2413040</v>
      </c>
      <c r="AN1768">
        <f t="shared" si="306"/>
        <v>18</v>
      </c>
      <c r="AO1768">
        <f t="shared" si="307"/>
        <v>2</v>
      </c>
    </row>
    <row r="1769" spans="1:41" x14ac:dyDescent="0.2">
      <c r="A1769" s="4"/>
      <c r="B1769" s="29"/>
      <c r="C1769" s="29"/>
      <c r="D1769" s="29"/>
      <c r="E1769" s="29"/>
      <c r="F1769" s="29"/>
      <c r="G1769" s="30" t="s">
        <v>1720</v>
      </c>
      <c r="H1769" s="30"/>
      <c r="I1769" s="30"/>
      <c r="J1769" s="30"/>
      <c r="K1769" s="30"/>
      <c r="L1769" s="30"/>
      <c r="M1769" s="30"/>
      <c r="N1769" s="30"/>
      <c r="O1769" s="51" t="s">
        <v>919</v>
      </c>
      <c r="P1769" s="51"/>
      <c r="Q1769" s="51"/>
      <c r="R1769" s="51"/>
      <c r="S1769" s="51"/>
      <c r="T1769" s="51"/>
      <c r="U1769" s="51"/>
      <c r="V1769" s="51"/>
      <c r="W1769" s="6">
        <v>24</v>
      </c>
      <c r="X1769" s="15">
        <v>51</v>
      </c>
      <c r="Y1769" s="31">
        <v>45</v>
      </c>
      <c r="Z1769" s="31"/>
      <c r="AC1769" t="str">
        <f t="shared" si="298"/>
        <v>Saint-Justin</v>
      </c>
      <c r="AD1769" t="str">
        <f t="shared" si="299"/>
        <v>PE</v>
      </c>
      <c r="AE1769" t="str">
        <f t="shared" si="297"/>
        <v>TRUE</v>
      </c>
      <c r="AG1769">
        <f t="shared" si="300"/>
        <v>24</v>
      </c>
      <c r="AH1769">
        <f t="shared" si="301"/>
        <v>51</v>
      </c>
      <c r="AI1769">
        <f t="shared" si="302"/>
        <v>45</v>
      </c>
      <c r="AJ1769" t="str">
        <f t="shared" si="303"/>
        <v>Saint-Justin</v>
      </c>
      <c r="AK1769">
        <f t="shared" si="304"/>
        <v>24996</v>
      </c>
      <c r="AL1769" t="str">
        <f t="shared" si="305"/>
        <v>2451045</v>
      </c>
      <c r="AN1769">
        <f t="shared" si="306"/>
        <v>12</v>
      </c>
      <c r="AO1769">
        <f t="shared" si="307"/>
        <v>2</v>
      </c>
    </row>
    <row r="1770" spans="1:41" x14ac:dyDescent="0.2">
      <c r="A1770" s="4"/>
      <c r="B1770" s="29"/>
      <c r="C1770" s="29"/>
      <c r="D1770" s="29"/>
      <c r="E1770" s="29"/>
      <c r="F1770" s="29"/>
      <c r="G1770" s="30" t="s">
        <v>962</v>
      </c>
      <c r="H1770" s="30"/>
      <c r="I1770" s="30"/>
      <c r="J1770" s="30"/>
      <c r="K1770" s="30"/>
      <c r="L1770" s="30"/>
      <c r="M1770" s="30"/>
      <c r="N1770" s="30"/>
      <c r="O1770" s="51" t="s">
        <v>919</v>
      </c>
      <c r="P1770" s="51"/>
      <c r="Q1770" s="51"/>
      <c r="R1770" s="51"/>
      <c r="S1770" s="51"/>
      <c r="T1770" s="51"/>
      <c r="U1770" s="51"/>
      <c r="V1770" s="51"/>
      <c r="W1770" s="6">
        <v>24</v>
      </c>
      <c r="X1770" s="15">
        <v>87</v>
      </c>
      <c r="Y1770" s="47">
        <v>120</v>
      </c>
      <c r="Z1770" s="47"/>
      <c r="AC1770" t="str">
        <f t="shared" si="298"/>
        <v>Saint-Lambert</v>
      </c>
      <c r="AD1770" t="str">
        <f t="shared" si="299"/>
        <v>PE</v>
      </c>
      <c r="AE1770" t="str">
        <f t="shared" si="297"/>
        <v>TRUE</v>
      </c>
      <c r="AG1770">
        <f t="shared" si="300"/>
        <v>24</v>
      </c>
      <c r="AH1770">
        <f t="shared" si="301"/>
        <v>87</v>
      </c>
      <c r="AI1770">
        <f t="shared" si="302"/>
        <v>120</v>
      </c>
      <c r="AJ1770" t="str">
        <f t="shared" si="303"/>
        <v>Saint-Lambert</v>
      </c>
      <c r="AK1770">
        <f t="shared" si="304"/>
        <v>24996</v>
      </c>
      <c r="AL1770" t="str">
        <f t="shared" si="305"/>
        <v>2487120</v>
      </c>
      <c r="AN1770">
        <f t="shared" si="306"/>
        <v>13</v>
      </c>
      <c r="AO1770">
        <f t="shared" si="307"/>
        <v>2</v>
      </c>
    </row>
    <row r="1771" spans="1:41" x14ac:dyDescent="0.2">
      <c r="A1771" s="4"/>
      <c r="B1771" s="29"/>
      <c r="C1771" s="29"/>
      <c r="D1771" s="29"/>
      <c r="E1771" s="29"/>
      <c r="F1771" s="29"/>
      <c r="G1771" s="30" t="s">
        <v>1721</v>
      </c>
      <c r="H1771" s="30"/>
      <c r="I1771" s="30"/>
      <c r="J1771" s="30"/>
      <c r="K1771" s="30"/>
      <c r="L1771" s="30"/>
      <c r="M1771" s="30"/>
      <c r="N1771" s="30"/>
      <c r="O1771" s="30" t="s">
        <v>922</v>
      </c>
      <c r="P1771" s="30"/>
      <c r="Q1771" s="30"/>
      <c r="R1771" s="30"/>
      <c r="S1771" s="30"/>
      <c r="T1771" s="30"/>
      <c r="U1771" s="30"/>
      <c r="V1771" s="30"/>
      <c r="W1771" s="6">
        <v>24</v>
      </c>
      <c r="X1771" s="15">
        <v>19</v>
      </c>
      <c r="Y1771" s="31">
        <v>50</v>
      </c>
      <c r="Z1771" s="31"/>
      <c r="AC1771" t="str">
        <f t="shared" si="298"/>
        <v>Saint-Lazare-de-Bellechasse</v>
      </c>
      <c r="AD1771" t="str">
        <f t="shared" si="299"/>
        <v>MÉ</v>
      </c>
      <c r="AE1771" t="str">
        <f t="shared" si="297"/>
        <v>TRUE</v>
      </c>
      <c r="AG1771">
        <f t="shared" si="300"/>
        <v>24</v>
      </c>
      <c r="AH1771">
        <f t="shared" si="301"/>
        <v>19</v>
      </c>
      <c r="AI1771">
        <f t="shared" si="302"/>
        <v>50</v>
      </c>
      <c r="AJ1771" t="str">
        <f t="shared" si="303"/>
        <v>Saint-Lazare-de-Bellechasse</v>
      </c>
      <c r="AK1771">
        <f t="shared" si="304"/>
        <v>24996</v>
      </c>
      <c r="AL1771" t="str">
        <f t="shared" si="305"/>
        <v>2419050</v>
      </c>
      <c r="AN1771">
        <f t="shared" si="306"/>
        <v>27</v>
      </c>
      <c r="AO1771">
        <f t="shared" si="307"/>
        <v>2</v>
      </c>
    </row>
    <row r="1772" spans="1:41" x14ac:dyDescent="0.2">
      <c r="A1772" s="4"/>
      <c r="B1772" s="29"/>
      <c r="C1772" s="29"/>
      <c r="D1772" s="29"/>
      <c r="E1772" s="29"/>
      <c r="F1772" s="29"/>
      <c r="G1772" s="30" t="s">
        <v>1722</v>
      </c>
      <c r="H1772" s="30"/>
      <c r="I1772" s="30"/>
      <c r="J1772" s="30"/>
      <c r="K1772" s="30"/>
      <c r="L1772" s="30"/>
      <c r="M1772" s="30"/>
      <c r="N1772" s="30"/>
      <c r="O1772" s="30" t="s">
        <v>922</v>
      </c>
      <c r="P1772" s="30"/>
      <c r="Q1772" s="30"/>
      <c r="R1772" s="30"/>
      <c r="S1772" s="30"/>
      <c r="T1772" s="30"/>
      <c r="U1772" s="30"/>
      <c r="V1772" s="30"/>
      <c r="W1772" s="6">
        <v>24</v>
      </c>
      <c r="X1772" s="15">
        <v>50</v>
      </c>
      <c r="Y1772" s="31">
        <v>42</v>
      </c>
      <c r="Z1772" s="31"/>
      <c r="AC1772" t="str">
        <f t="shared" si="298"/>
        <v>Saint-Léonard-d’Aston</v>
      </c>
      <c r="AD1772" t="str">
        <f t="shared" si="299"/>
        <v>MÉ</v>
      </c>
      <c r="AE1772" t="str">
        <f t="shared" si="297"/>
        <v>TRUE</v>
      </c>
      <c r="AG1772">
        <f t="shared" si="300"/>
        <v>24</v>
      </c>
      <c r="AH1772">
        <f t="shared" si="301"/>
        <v>50</v>
      </c>
      <c r="AI1772">
        <f t="shared" si="302"/>
        <v>42</v>
      </c>
      <c r="AJ1772" t="str">
        <f t="shared" si="303"/>
        <v>Saint-Léonard-d’Aston</v>
      </c>
      <c r="AK1772">
        <f t="shared" si="304"/>
        <v>24996</v>
      </c>
      <c r="AL1772" t="str">
        <f t="shared" si="305"/>
        <v>2450042</v>
      </c>
      <c r="AN1772">
        <f t="shared" si="306"/>
        <v>21</v>
      </c>
      <c r="AO1772">
        <f t="shared" si="307"/>
        <v>2</v>
      </c>
    </row>
    <row r="1773" spans="1:41" x14ac:dyDescent="0.2">
      <c r="A1773" s="4"/>
      <c r="B1773" s="29"/>
      <c r="C1773" s="29"/>
      <c r="D1773" s="29"/>
      <c r="E1773" s="29"/>
      <c r="F1773" s="29"/>
      <c r="G1773" s="30" t="s">
        <v>1723</v>
      </c>
      <c r="H1773" s="30"/>
      <c r="I1773" s="30"/>
      <c r="J1773" s="30"/>
      <c r="K1773" s="30"/>
      <c r="L1773" s="30"/>
      <c r="M1773" s="30"/>
      <c r="N1773" s="30"/>
      <c r="O1773" s="30" t="s">
        <v>922</v>
      </c>
      <c r="P1773" s="30"/>
      <c r="Q1773" s="30"/>
      <c r="R1773" s="30"/>
      <c r="S1773" s="30"/>
      <c r="T1773" s="30"/>
      <c r="U1773" s="30"/>
      <c r="V1773" s="30"/>
      <c r="W1773" s="6">
        <v>24</v>
      </c>
      <c r="X1773" s="15">
        <v>34</v>
      </c>
      <c r="Y1773" s="47">
        <v>115</v>
      </c>
      <c r="Z1773" s="47"/>
      <c r="AC1773" t="str">
        <f t="shared" si="298"/>
        <v>Saint-Léonard-de-Portneuf</v>
      </c>
      <c r="AD1773" t="str">
        <f t="shared" si="299"/>
        <v>MÉ</v>
      </c>
      <c r="AE1773" t="str">
        <f t="shared" si="297"/>
        <v>TRUE</v>
      </c>
      <c r="AG1773">
        <f t="shared" si="300"/>
        <v>24</v>
      </c>
      <c r="AH1773">
        <f t="shared" si="301"/>
        <v>34</v>
      </c>
      <c r="AI1773">
        <f t="shared" si="302"/>
        <v>115</v>
      </c>
      <c r="AJ1773" t="str">
        <f t="shared" si="303"/>
        <v>Saint-Léonard-de-Portneuf</v>
      </c>
      <c r="AK1773">
        <f t="shared" si="304"/>
        <v>24996</v>
      </c>
      <c r="AL1773" t="str">
        <f t="shared" si="305"/>
        <v>2434115</v>
      </c>
      <c r="AN1773">
        <f t="shared" si="306"/>
        <v>25</v>
      </c>
      <c r="AO1773">
        <f t="shared" si="307"/>
        <v>2</v>
      </c>
    </row>
    <row r="1774" spans="1:41" x14ac:dyDescent="0.2">
      <c r="A1774" s="4"/>
      <c r="B1774" s="29"/>
      <c r="C1774" s="29"/>
      <c r="D1774" s="29"/>
      <c r="E1774" s="29"/>
      <c r="F1774" s="29"/>
      <c r="G1774" s="30" t="s">
        <v>1724</v>
      </c>
      <c r="H1774" s="30"/>
      <c r="I1774" s="30"/>
      <c r="J1774" s="30"/>
      <c r="K1774" s="30"/>
      <c r="L1774" s="30"/>
      <c r="M1774" s="30"/>
      <c r="N1774" s="30"/>
      <c r="O1774" s="51" t="s">
        <v>919</v>
      </c>
      <c r="P1774" s="51"/>
      <c r="Q1774" s="51"/>
      <c r="R1774" s="51"/>
      <c r="S1774" s="51"/>
      <c r="T1774" s="51"/>
      <c r="U1774" s="51"/>
      <c r="V1774" s="51"/>
      <c r="W1774" s="6">
        <v>24</v>
      </c>
      <c r="X1774" s="15">
        <v>19</v>
      </c>
      <c r="Y1774" s="31">
        <v>20</v>
      </c>
      <c r="Z1774" s="31"/>
      <c r="AC1774" t="str">
        <f t="shared" si="298"/>
        <v>Saint-Léon-de-Standon</v>
      </c>
      <c r="AD1774" t="str">
        <f t="shared" si="299"/>
        <v>PE</v>
      </c>
      <c r="AE1774" t="str">
        <f t="shared" si="297"/>
        <v>TRUE</v>
      </c>
      <c r="AG1774">
        <f t="shared" si="300"/>
        <v>24</v>
      </c>
      <c r="AH1774">
        <f t="shared" si="301"/>
        <v>19</v>
      </c>
      <c r="AI1774">
        <f t="shared" si="302"/>
        <v>20</v>
      </c>
      <c r="AJ1774" t="str">
        <f t="shared" si="303"/>
        <v>Saint-Léon-de-Standon</v>
      </c>
      <c r="AK1774">
        <f t="shared" si="304"/>
        <v>24996</v>
      </c>
      <c r="AL1774" t="str">
        <f t="shared" si="305"/>
        <v>2419020</v>
      </c>
      <c r="AN1774">
        <f t="shared" si="306"/>
        <v>21</v>
      </c>
      <c r="AO1774">
        <f t="shared" si="307"/>
        <v>2</v>
      </c>
    </row>
    <row r="1775" spans="1:41" x14ac:dyDescent="0.2">
      <c r="A1775" s="4"/>
      <c r="B1775" s="29"/>
      <c r="C1775" s="29"/>
      <c r="D1775" s="29"/>
      <c r="E1775" s="29"/>
      <c r="F1775" s="29"/>
      <c r="G1775" s="30" t="s">
        <v>1725</v>
      </c>
      <c r="H1775" s="30"/>
      <c r="I1775" s="30"/>
      <c r="J1775" s="30"/>
      <c r="K1775" s="30"/>
      <c r="L1775" s="30"/>
      <c r="M1775" s="30"/>
      <c r="N1775" s="30"/>
      <c r="O1775" s="51" t="s">
        <v>919</v>
      </c>
      <c r="P1775" s="51"/>
      <c r="Q1775" s="51"/>
      <c r="R1775" s="51"/>
      <c r="S1775" s="51"/>
      <c r="T1775" s="51"/>
      <c r="U1775" s="51"/>
      <c r="V1775" s="51"/>
      <c r="W1775" s="6">
        <v>24</v>
      </c>
      <c r="X1775" s="7">
        <v>7</v>
      </c>
      <c r="Y1775" s="31">
        <v>30</v>
      </c>
      <c r="Z1775" s="31"/>
      <c r="AC1775" t="str">
        <f t="shared" si="298"/>
        <v>Saint-Léon-le-Grand</v>
      </c>
      <c r="AD1775" t="str">
        <f t="shared" si="299"/>
        <v>PE</v>
      </c>
      <c r="AE1775" t="str">
        <f t="shared" si="297"/>
        <v>TRUE</v>
      </c>
      <c r="AG1775">
        <f t="shared" si="300"/>
        <v>24</v>
      </c>
      <c r="AH1775">
        <f t="shared" si="301"/>
        <v>7</v>
      </c>
      <c r="AI1775">
        <f t="shared" si="302"/>
        <v>30</v>
      </c>
      <c r="AJ1775" t="str">
        <f t="shared" si="303"/>
        <v>Saint-Léon-le-Grand</v>
      </c>
      <c r="AK1775">
        <f t="shared" si="304"/>
        <v>24996</v>
      </c>
      <c r="AL1775" t="str">
        <f t="shared" si="305"/>
        <v>2407030</v>
      </c>
      <c r="AN1775">
        <f t="shared" si="306"/>
        <v>19</v>
      </c>
      <c r="AO1775">
        <f t="shared" si="307"/>
        <v>2</v>
      </c>
    </row>
    <row r="1776" spans="1:41" x14ac:dyDescent="0.2">
      <c r="A1776" s="4"/>
      <c r="B1776" s="29"/>
      <c r="C1776" s="29"/>
      <c r="D1776" s="29"/>
      <c r="E1776" s="29"/>
      <c r="F1776" s="29"/>
      <c r="G1776" s="30" t="s">
        <v>1725</v>
      </c>
      <c r="H1776" s="30"/>
      <c r="I1776" s="30"/>
      <c r="J1776" s="30"/>
      <c r="K1776" s="30"/>
      <c r="L1776" s="30"/>
      <c r="M1776" s="30"/>
      <c r="N1776" s="30"/>
      <c r="O1776" s="51" t="s">
        <v>919</v>
      </c>
      <c r="P1776" s="51"/>
      <c r="Q1776" s="51"/>
      <c r="R1776" s="51"/>
      <c r="S1776" s="51"/>
      <c r="T1776" s="51"/>
      <c r="U1776" s="51"/>
      <c r="V1776" s="51"/>
      <c r="W1776" s="6">
        <v>24</v>
      </c>
      <c r="X1776" s="15">
        <v>51</v>
      </c>
      <c r="Y1776" s="31">
        <v>35</v>
      </c>
      <c r="Z1776" s="31"/>
      <c r="AC1776" t="str">
        <f t="shared" si="298"/>
        <v>Saint-Léon-le-Grand</v>
      </c>
      <c r="AD1776" t="str">
        <f t="shared" si="299"/>
        <v>PE</v>
      </c>
      <c r="AE1776" t="str">
        <f t="shared" si="297"/>
        <v>TRUE</v>
      </c>
      <c r="AG1776">
        <f t="shared" si="300"/>
        <v>24</v>
      </c>
      <c r="AH1776">
        <f t="shared" si="301"/>
        <v>51</v>
      </c>
      <c r="AI1776">
        <f t="shared" si="302"/>
        <v>35</v>
      </c>
      <c r="AJ1776" t="str">
        <f t="shared" si="303"/>
        <v>Saint-Léon-le-Grand</v>
      </c>
      <c r="AK1776">
        <f t="shared" si="304"/>
        <v>24996</v>
      </c>
      <c r="AL1776" t="str">
        <f t="shared" si="305"/>
        <v>2451035</v>
      </c>
      <c r="AN1776">
        <f t="shared" si="306"/>
        <v>19</v>
      </c>
      <c r="AO1776">
        <f t="shared" si="307"/>
        <v>2</v>
      </c>
    </row>
    <row r="1777" spans="1:41" x14ac:dyDescent="0.2">
      <c r="A1777" s="4"/>
      <c r="B1777" s="29"/>
      <c r="C1777" s="29"/>
      <c r="D1777" s="29"/>
      <c r="E1777" s="29"/>
      <c r="F1777" s="29"/>
      <c r="G1777" s="30" t="s">
        <v>1726</v>
      </c>
      <c r="H1777" s="30"/>
      <c r="I1777" s="30"/>
      <c r="J1777" s="30"/>
      <c r="K1777" s="30"/>
      <c r="L1777" s="30"/>
      <c r="M1777" s="30"/>
      <c r="N1777" s="30"/>
      <c r="O1777" s="30" t="s">
        <v>922</v>
      </c>
      <c r="P1777" s="30"/>
      <c r="Q1777" s="30"/>
      <c r="R1777" s="30"/>
      <c r="S1777" s="30"/>
      <c r="T1777" s="30"/>
      <c r="U1777" s="30"/>
      <c r="V1777" s="30"/>
      <c r="W1777" s="6">
        <v>24</v>
      </c>
      <c r="X1777" s="15">
        <v>39</v>
      </c>
      <c r="Y1777" s="47">
        <v>170</v>
      </c>
      <c r="Z1777" s="47"/>
      <c r="AC1777" t="str">
        <f t="shared" si="298"/>
        <v>Saint-Louis-de-Blandford</v>
      </c>
      <c r="AD1777" t="str">
        <f t="shared" si="299"/>
        <v>MÉ</v>
      </c>
      <c r="AE1777" t="str">
        <f t="shared" si="297"/>
        <v>TRUE</v>
      </c>
      <c r="AG1777">
        <f t="shared" si="300"/>
        <v>24</v>
      </c>
      <c r="AH1777">
        <f t="shared" si="301"/>
        <v>39</v>
      </c>
      <c r="AI1777">
        <f t="shared" si="302"/>
        <v>170</v>
      </c>
      <c r="AJ1777" t="str">
        <f t="shared" si="303"/>
        <v>Saint-Louis-de-Blandford</v>
      </c>
      <c r="AK1777">
        <f t="shared" si="304"/>
        <v>24996</v>
      </c>
      <c r="AL1777" t="str">
        <f t="shared" si="305"/>
        <v>2439170</v>
      </c>
      <c r="AN1777">
        <f t="shared" si="306"/>
        <v>24</v>
      </c>
      <c r="AO1777">
        <f t="shared" si="307"/>
        <v>2</v>
      </c>
    </row>
    <row r="1778" spans="1:41" x14ac:dyDescent="0.2">
      <c r="A1778" s="4"/>
      <c r="B1778" s="29"/>
      <c r="C1778" s="29"/>
      <c r="D1778" s="29"/>
      <c r="E1778" s="29"/>
      <c r="F1778" s="29"/>
      <c r="G1778" s="30" t="s">
        <v>1314</v>
      </c>
      <c r="H1778" s="30"/>
      <c r="I1778" s="30"/>
      <c r="J1778" s="30"/>
      <c r="K1778" s="30"/>
      <c r="L1778" s="30"/>
      <c r="M1778" s="30"/>
      <c r="N1778" s="30"/>
      <c r="O1778" s="30" t="s">
        <v>922</v>
      </c>
      <c r="P1778" s="30"/>
      <c r="Q1778" s="30"/>
      <c r="R1778" s="30"/>
      <c r="S1778" s="30"/>
      <c r="T1778" s="30"/>
      <c r="U1778" s="30"/>
      <c r="V1778" s="30"/>
      <c r="W1778" s="6">
        <v>24</v>
      </c>
      <c r="X1778" s="15">
        <v>28</v>
      </c>
      <c r="Y1778" s="31">
        <v>35</v>
      </c>
      <c r="Z1778" s="31"/>
      <c r="AC1778" t="str">
        <f t="shared" si="298"/>
        <v>Saint-Louis-de-Gonzague</v>
      </c>
      <c r="AD1778" t="str">
        <f t="shared" si="299"/>
        <v>MÉ</v>
      </c>
      <c r="AE1778" t="str">
        <f t="shared" si="297"/>
        <v>TRUE</v>
      </c>
      <c r="AG1778">
        <f t="shared" si="300"/>
        <v>24</v>
      </c>
      <c r="AH1778">
        <f t="shared" si="301"/>
        <v>28</v>
      </c>
      <c r="AI1778">
        <f t="shared" si="302"/>
        <v>35</v>
      </c>
      <c r="AJ1778" t="str">
        <f t="shared" si="303"/>
        <v>Saint-Louis-de-Gonzague</v>
      </c>
      <c r="AK1778">
        <f t="shared" si="304"/>
        <v>24996</v>
      </c>
      <c r="AL1778" t="str">
        <f t="shared" si="305"/>
        <v>2428035</v>
      </c>
      <c r="AN1778">
        <f t="shared" si="306"/>
        <v>23</v>
      </c>
      <c r="AO1778">
        <f t="shared" si="307"/>
        <v>2</v>
      </c>
    </row>
    <row r="1779" spans="1:41" x14ac:dyDescent="0.2">
      <c r="A1779" s="4"/>
      <c r="B1779" s="29"/>
      <c r="C1779" s="29"/>
      <c r="D1779" s="29"/>
      <c r="E1779" s="29"/>
      <c r="F1779" s="29"/>
      <c r="G1779" s="30" t="s">
        <v>1727</v>
      </c>
      <c r="H1779" s="30"/>
      <c r="I1779" s="30"/>
      <c r="J1779" s="30"/>
      <c r="K1779" s="30"/>
      <c r="L1779" s="30"/>
      <c r="M1779" s="30"/>
      <c r="N1779" s="30"/>
      <c r="O1779" s="51" t="s">
        <v>919</v>
      </c>
      <c r="P1779" s="51"/>
      <c r="Q1779" s="51"/>
      <c r="R1779" s="51"/>
      <c r="S1779" s="51"/>
      <c r="T1779" s="51"/>
      <c r="U1779" s="51"/>
      <c r="V1779" s="51"/>
      <c r="W1779" s="6">
        <v>24</v>
      </c>
      <c r="X1779" s="15">
        <v>13</v>
      </c>
      <c r="Y1779" s="31">
        <v>80</v>
      </c>
      <c r="Z1779" s="31"/>
      <c r="AC1779" t="str">
        <f t="shared" si="298"/>
        <v>Saint-Louis-du-Ha! Ha!</v>
      </c>
      <c r="AD1779" t="str">
        <f t="shared" si="299"/>
        <v>PE</v>
      </c>
      <c r="AE1779" t="str">
        <f t="shared" si="297"/>
        <v>TRUE</v>
      </c>
      <c r="AG1779">
        <f t="shared" si="300"/>
        <v>24</v>
      </c>
      <c r="AH1779">
        <f t="shared" si="301"/>
        <v>13</v>
      </c>
      <c r="AI1779">
        <f t="shared" si="302"/>
        <v>80</v>
      </c>
      <c r="AJ1779" t="str">
        <f t="shared" si="303"/>
        <v>Saint-Louis-du-Ha! Ha!</v>
      </c>
      <c r="AK1779">
        <f t="shared" si="304"/>
        <v>24996</v>
      </c>
      <c r="AL1779" t="str">
        <f t="shared" si="305"/>
        <v>2413080</v>
      </c>
      <c r="AN1779">
        <f t="shared" si="306"/>
        <v>22</v>
      </c>
      <c r="AO1779">
        <f t="shared" si="307"/>
        <v>2</v>
      </c>
    </row>
    <row r="1780" spans="1:41" x14ac:dyDescent="0.2">
      <c r="A1780" s="4"/>
      <c r="B1780" s="29"/>
      <c r="C1780" s="29"/>
      <c r="D1780" s="29"/>
      <c r="E1780" s="29"/>
      <c r="F1780" s="29"/>
      <c r="G1780" s="30" t="s">
        <v>1728</v>
      </c>
      <c r="H1780" s="30"/>
      <c r="I1780" s="30"/>
      <c r="J1780" s="30"/>
      <c r="K1780" s="30"/>
      <c r="L1780" s="30"/>
      <c r="M1780" s="30"/>
      <c r="N1780" s="30"/>
      <c r="O1780" s="30" t="s">
        <v>922</v>
      </c>
      <c r="P1780" s="30"/>
      <c r="Q1780" s="30"/>
      <c r="R1780" s="30"/>
      <c r="S1780" s="30"/>
      <c r="T1780" s="30"/>
      <c r="U1780" s="30"/>
      <c r="V1780" s="30"/>
      <c r="W1780" s="6">
        <v>24</v>
      </c>
      <c r="X1780" s="15">
        <v>28</v>
      </c>
      <c r="Y1780" s="31">
        <v>60</v>
      </c>
      <c r="Z1780" s="31"/>
      <c r="AC1780" t="str">
        <f t="shared" si="298"/>
        <v>Saint-Luc-de-Bellechasse</v>
      </c>
      <c r="AD1780" t="str">
        <f t="shared" si="299"/>
        <v>MÉ</v>
      </c>
      <c r="AE1780" t="str">
        <f t="shared" si="297"/>
        <v>TRUE</v>
      </c>
      <c r="AG1780">
        <f t="shared" si="300"/>
        <v>24</v>
      </c>
      <c r="AH1780">
        <f t="shared" si="301"/>
        <v>28</v>
      </c>
      <c r="AI1780">
        <f t="shared" si="302"/>
        <v>60</v>
      </c>
      <c r="AJ1780" t="str">
        <f t="shared" si="303"/>
        <v>Saint-Luc-de-Bellechasse</v>
      </c>
      <c r="AK1780">
        <f t="shared" si="304"/>
        <v>24996</v>
      </c>
      <c r="AL1780" t="str">
        <f t="shared" si="305"/>
        <v>2428060</v>
      </c>
      <c r="AN1780">
        <f t="shared" si="306"/>
        <v>24</v>
      </c>
      <c r="AO1780">
        <f t="shared" si="307"/>
        <v>2</v>
      </c>
    </row>
    <row r="1781" spans="1:41" x14ac:dyDescent="0.2">
      <c r="A1781" s="4"/>
      <c r="B1781" s="29"/>
      <c r="C1781" s="29"/>
      <c r="D1781" s="29"/>
      <c r="E1781" s="29"/>
      <c r="F1781" s="29"/>
      <c r="G1781" s="30" t="s">
        <v>1729</v>
      </c>
      <c r="H1781" s="30"/>
      <c r="I1781" s="30"/>
      <c r="J1781" s="30"/>
      <c r="K1781" s="30"/>
      <c r="L1781" s="30"/>
      <c r="M1781" s="30"/>
      <c r="N1781" s="30"/>
      <c r="O1781" s="30" t="s">
        <v>922</v>
      </c>
      <c r="P1781" s="30"/>
      <c r="Q1781" s="30"/>
      <c r="R1781" s="30"/>
      <c r="S1781" s="30"/>
      <c r="T1781" s="30"/>
      <c r="U1781" s="30"/>
      <c r="V1781" s="30"/>
      <c r="W1781" s="6">
        <v>24</v>
      </c>
      <c r="X1781" s="15">
        <v>30</v>
      </c>
      <c r="Y1781" s="31">
        <v>72</v>
      </c>
      <c r="Z1781" s="31"/>
      <c r="AC1781" t="str">
        <f t="shared" si="298"/>
        <v>Saint-Ludger</v>
      </c>
      <c r="AD1781" t="str">
        <f t="shared" si="299"/>
        <v>MÉ</v>
      </c>
      <c r="AE1781" t="str">
        <f t="shared" si="297"/>
        <v>TRUE</v>
      </c>
      <c r="AG1781">
        <f t="shared" si="300"/>
        <v>24</v>
      </c>
      <c r="AH1781">
        <f t="shared" si="301"/>
        <v>30</v>
      </c>
      <c r="AI1781">
        <f t="shared" si="302"/>
        <v>72</v>
      </c>
      <c r="AJ1781" t="str">
        <f t="shared" si="303"/>
        <v>Saint-Ludger</v>
      </c>
      <c r="AK1781">
        <f t="shared" si="304"/>
        <v>24996</v>
      </c>
      <c r="AL1781" t="str">
        <f t="shared" si="305"/>
        <v>2430072</v>
      </c>
      <c r="AN1781">
        <f t="shared" si="306"/>
        <v>12</v>
      </c>
      <c r="AO1781">
        <f t="shared" si="307"/>
        <v>2</v>
      </c>
    </row>
    <row r="1782" spans="1:41" x14ac:dyDescent="0.2">
      <c r="A1782" s="4"/>
      <c r="B1782" s="29"/>
      <c r="C1782" s="29"/>
      <c r="D1782" s="29"/>
      <c r="E1782" s="29"/>
      <c r="F1782" s="29"/>
      <c r="G1782" s="30" t="s">
        <v>1730</v>
      </c>
      <c r="H1782" s="30"/>
      <c r="I1782" s="30"/>
      <c r="J1782" s="30"/>
      <c r="K1782" s="30"/>
      <c r="L1782" s="30"/>
      <c r="M1782" s="30"/>
      <c r="N1782" s="30"/>
      <c r="O1782" s="30" t="s">
        <v>922</v>
      </c>
      <c r="P1782" s="30"/>
      <c r="Q1782" s="30"/>
      <c r="R1782" s="30"/>
      <c r="S1782" s="30"/>
      <c r="T1782" s="30"/>
      <c r="U1782" s="30"/>
      <c r="V1782" s="30"/>
      <c r="W1782" s="6">
        <v>24</v>
      </c>
      <c r="X1782" s="15">
        <v>93</v>
      </c>
      <c r="Y1782" s="31">
        <v>80</v>
      </c>
      <c r="Z1782" s="31"/>
      <c r="AC1782" t="str">
        <f t="shared" si="298"/>
        <v>Saint-Ludger-de-Milot</v>
      </c>
      <c r="AD1782" t="str">
        <f t="shared" si="299"/>
        <v>MÉ</v>
      </c>
      <c r="AE1782" t="str">
        <f t="shared" si="297"/>
        <v>TRUE</v>
      </c>
      <c r="AG1782">
        <f t="shared" si="300"/>
        <v>24</v>
      </c>
      <c r="AH1782">
        <f t="shared" si="301"/>
        <v>93</v>
      </c>
      <c r="AI1782">
        <f t="shared" si="302"/>
        <v>80</v>
      </c>
      <c r="AJ1782" t="str">
        <f t="shared" si="303"/>
        <v>Saint-Ludger-de-Milot</v>
      </c>
      <c r="AK1782">
        <f t="shared" si="304"/>
        <v>24996</v>
      </c>
      <c r="AL1782" t="str">
        <f t="shared" si="305"/>
        <v>2493080</v>
      </c>
      <c r="AN1782">
        <f t="shared" si="306"/>
        <v>21</v>
      </c>
      <c r="AO1782">
        <f t="shared" si="307"/>
        <v>2</v>
      </c>
    </row>
    <row r="1783" spans="1:41" x14ac:dyDescent="0.2">
      <c r="A1783" s="4"/>
      <c r="B1783" s="29"/>
      <c r="C1783" s="29"/>
      <c r="D1783" s="29"/>
      <c r="E1783" s="29"/>
      <c r="F1783" s="29"/>
      <c r="G1783" s="30" t="s">
        <v>1731</v>
      </c>
      <c r="H1783" s="30"/>
      <c r="I1783" s="30"/>
      <c r="J1783" s="30"/>
      <c r="K1783" s="30"/>
      <c r="L1783" s="30"/>
      <c r="M1783" s="30"/>
      <c r="N1783" s="30"/>
      <c r="O1783" s="30" t="s">
        <v>922</v>
      </c>
      <c r="P1783" s="30"/>
      <c r="Q1783" s="30"/>
      <c r="R1783" s="30"/>
      <c r="S1783" s="30"/>
      <c r="T1783" s="30"/>
      <c r="U1783" s="30"/>
      <c r="V1783" s="30"/>
      <c r="W1783" s="6">
        <v>24</v>
      </c>
      <c r="X1783" s="15">
        <v>28</v>
      </c>
      <c r="Y1783" s="31">
        <v>75</v>
      </c>
      <c r="Z1783" s="31"/>
      <c r="AC1783" t="str">
        <f t="shared" si="298"/>
        <v>Saint-Magloire</v>
      </c>
      <c r="AD1783" t="str">
        <f t="shared" si="299"/>
        <v>MÉ</v>
      </c>
      <c r="AE1783" t="str">
        <f t="shared" si="297"/>
        <v>TRUE</v>
      </c>
      <c r="AG1783">
        <f t="shared" si="300"/>
        <v>24</v>
      </c>
      <c r="AH1783">
        <f t="shared" si="301"/>
        <v>28</v>
      </c>
      <c r="AI1783">
        <f t="shared" si="302"/>
        <v>75</v>
      </c>
      <c r="AJ1783" t="str">
        <f t="shared" si="303"/>
        <v>Saint-Magloire</v>
      </c>
      <c r="AK1783">
        <f t="shared" si="304"/>
        <v>24996</v>
      </c>
      <c r="AL1783" t="str">
        <f t="shared" si="305"/>
        <v>2428075</v>
      </c>
      <c r="AN1783">
        <f t="shared" si="306"/>
        <v>14</v>
      </c>
      <c r="AO1783">
        <f t="shared" si="307"/>
        <v>2</v>
      </c>
    </row>
    <row r="1784" spans="1:41" x14ac:dyDescent="0.2">
      <c r="A1784" s="4"/>
      <c r="B1784" s="29"/>
      <c r="C1784" s="29"/>
      <c r="D1784" s="29"/>
      <c r="E1784" s="29"/>
      <c r="F1784" s="29"/>
      <c r="G1784" s="30" t="s">
        <v>1732</v>
      </c>
      <c r="H1784" s="30"/>
      <c r="I1784" s="30"/>
      <c r="J1784" s="30"/>
      <c r="K1784" s="30"/>
      <c r="L1784" s="30"/>
      <c r="M1784" s="30"/>
      <c r="N1784" s="30"/>
      <c r="O1784" s="51" t="s">
        <v>919</v>
      </c>
      <c r="P1784" s="51"/>
      <c r="Q1784" s="51"/>
      <c r="R1784" s="51"/>
      <c r="S1784" s="51"/>
      <c r="T1784" s="51"/>
      <c r="U1784" s="51"/>
      <c r="V1784" s="51"/>
      <c r="W1784" s="6">
        <v>24</v>
      </c>
      <c r="X1784" s="15">
        <v>19</v>
      </c>
      <c r="Y1784" s="31">
        <v>25</v>
      </c>
      <c r="Z1784" s="31"/>
      <c r="AC1784" t="str">
        <f t="shared" si="298"/>
        <v>Saint-Malachie</v>
      </c>
      <c r="AD1784" t="str">
        <f t="shared" si="299"/>
        <v>PE</v>
      </c>
      <c r="AE1784" t="str">
        <f t="shared" si="297"/>
        <v>TRUE</v>
      </c>
      <c r="AG1784">
        <f t="shared" si="300"/>
        <v>24</v>
      </c>
      <c r="AH1784">
        <f t="shared" si="301"/>
        <v>19</v>
      </c>
      <c r="AI1784">
        <f t="shared" si="302"/>
        <v>25</v>
      </c>
      <c r="AJ1784" t="str">
        <f t="shared" si="303"/>
        <v>Saint-Malachie</v>
      </c>
      <c r="AK1784">
        <f t="shared" si="304"/>
        <v>24996</v>
      </c>
      <c r="AL1784" t="str">
        <f t="shared" si="305"/>
        <v>2419025</v>
      </c>
      <c r="AN1784">
        <f t="shared" si="306"/>
        <v>14</v>
      </c>
      <c r="AO1784">
        <f t="shared" si="307"/>
        <v>2</v>
      </c>
    </row>
    <row r="1785" spans="1:41" x14ac:dyDescent="0.2">
      <c r="A1785" s="4"/>
      <c r="B1785" s="29"/>
      <c r="C1785" s="29"/>
      <c r="D1785" s="29"/>
      <c r="E1785" s="29"/>
      <c r="F1785" s="29"/>
      <c r="G1785" s="30" t="s">
        <v>1733</v>
      </c>
      <c r="H1785" s="30"/>
      <c r="I1785" s="30"/>
      <c r="J1785" s="30"/>
      <c r="K1785" s="30"/>
      <c r="L1785" s="30"/>
      <c r="M1785" s="30"/>
      <c r="N1785" s="30"/>
      <c r="O1785" s="30" t="s">
        <v>922</v>
      </c>
      <c r="P1785" s="30"/>
      <c r="Q1785" s="30"/>
      <c r="R1785" s="30"/>
      <c r="S1785" s="30"/>
      <c r="T1785" s="30"/>
      <c r="U1785" s="30"/>
      <c r="V1785" s="30"/>
      <c r="W1785" s="6">
        <v>24</v>
      </c>
      <c r="X1785" s="15">
        <v>44</v>
      </c>
      <c r="Y1785" s="31">
        <v>3</v>
      </c>
      <c r="Z1785" s="31"/>
      <c r="AC1785" t="str">
        <f t="shared" si="298"/>
        <v>Saint-Malo</v>
      </c>
      <c r="AD1785" t="str">
        <f t="shared" si="299"/>
        <v>MÉ</v>
      </c>
      <c r="AE1785" t="str">
        <f t="shared" si="297"/>
        <v>TRUE</v>
      </c>
      <c r="AG1785">
        <f t="shared" si="300"/>
        <v>24</v>
      </c>
      <c r="AH1785">
        <f t="shared" si="301"/>
        <v>44</v>
      </c>
      <c r="AI1785">
        <f t="shared" si="302"/>
        <v>3</v>
      </c>
      <c r="AJ1785" t="str">
        <f t="shared" si="303"/>
        <v>Saint-Malo</v>
      </c>
      <c r="AK1785">
        <f t="shared" si="304"/>
        <v>24996</v>
      </c>
      <c r="AL1785" t="str">
        <f t="shared" si="305"/>
        <v>2444003</v>
      </c>
      <c r="AN1785">
        <f t="shared" si="306"/>
        <v>10</v>
      </c>
      <c r="AO1785">
        <f t="shared" si="307"/>
        <v>2</v>
      </c>
    </row>
    <row r="1786" spans="1:41" x14ac:dyDescent="0.2">
      <c r="A1786" s="4"/>
      <c r="B1786" s="29"/>
      <c r="C1786" s="29"/>
      <c r="D1786" s="29"/>
      <c r="E1786" s="29"/>
      <c r="F1786" s="29"/>
      <c r="G1786" s="30" t="s">
        <v>1734</v>
      </c>
      <c r="H1786" s="30"/>
      <c r="I1786" s="30"/>
      <c r="J1786" s="30"/>
      <c r="K1786" s="30"/>
      <c r="L1786" s="30"/>
      <c r="M1786" s="30"/>
      <c r="N1786" s="30"/>
      <c r="O1786" s="51" t="s">
        <v>887</v>
      </c>
      <c r="P1786" s="51"/>
      <c r="Q1786" s="51"/>
      <c r="R1786" s="51"/>
      <c r="S1786" s="51"/>
      <c r="T1786" s="51"/>
      <c r="U1786" s="51"/>
      <c r="V1786" s="51"/>
      <c r="W1786" s="6">
        <v>24</v>
      </c>
      <c r="X1786" s="15">
        <v>34</v>
      </c>
      <c r="Y1786" s="31">
        <v>65</v>
      </c>
      <c r="Z1786" s="31"/>
      <c r="AC1786" t="str">
        <f t="shared" si="298"/>
        <v>Saint-Marc-des-Carrières</v>
      </c>
      <c r="AD1786" t="str">
        <f t="shared" si="299"/>
        <v>V</v>
      </c>
      <c r="AE1786" t="str">
        <f t="shared" si="297"/>
        <v>TRUE</v>
      </c>
      <c r="AG1786">
        <f t="shared" si="300"/>
        <v>24</v>
      </c>
      <c r="AH1786">
        <f t="shared" si="301"/>
        <v>34</v>
      </c>
      <c r="AI1786">
        <f t="shared" si="302"/>
        <v>65</v>
      </c>
      <c r="AJ1786" t="str">
        <f t="shared" si="303"/>
        <v>Saint-Marc-des-Carrières</v>
      </c>
      <c r="AK1786">
        <f t="shared" si="304"/>
        <v>24996</v>
      </c>
      <c r="AL1786" t="str">
        <f t="shared" si="305"/>
        <v>2434065</v>
      </c>
      <c r="AN1786">
        <f t="shared" si="306"/>
        <v>24</v>
      </c>
      <c r="AO1786">
        <f t="shared" si="307"/>
        <v>1</v>
      </c>
    </row>
    <row r="1787" spans="1:41" x14ac:dyDescent="0.2">
      <c r="A1787" s="4"/>
      <c r="B1787" s="29"/>
      <c r="C1787" s="29"/>
      <c r="D1787" s="29"/>
      <c r="E1787" s="29"/>
      <c r="F1787" s="29"/>
      <c r="G1787" s="30" t="s">
        <v>1735</v>
      </c>
      <c r="H1787" s="30"/>
      <c r="I1787" s="30"/>
      <c r="J1787" s="30"/>
      <c r="K1787" s="30"/>
      <c r="L1787" s="30"/>
      <c r="M1787" s="30"/>
      <c r="N1787" s="30"/>
      <c r="O1787" s="51" t="s">
        <v>919</v>
      </c>
      <c r="P1787" s="51"/>
      <c r="Q1787" s="51"/>
      <c r="R1787" s="51"/>
      <c r="S1787" s="51"/>
      <c r="T1787" s="51"/>
      <c r="U1787" s="51"/>
      <c r="V1787" s="51"/>
      <c r="W1787" s="6">
        <v>24</v>
      </c>
      <c r="X1787" s="15">
        <v>13</v>
      </c>
      <c r="Y1787" s="31">
        <v>20</v>
      </c>
      <c r="Z1787" s="31"/>
      <c r="AC1787" t="str">
        <f t="shared" si="298"/>
        <v>Saint-Marc-du-Lac-Long</v>
      </c>
      <c r="AD1787" t="str">
        <f t="shared" si="299"/>
        <v>PE</v>
      </c>
      <c r="AE1787" t="str">
        <f t="shared" si="297"/>
        <v>TRUE</v>
      </c>
      <c r="AG1787">
        <f t="shared" si="300"/>
        <v>24</v>
      </c>
      <c r="AH1787">
        <f t="shared" si="301"/>
        <v>13</v>
      </c>
      <c r="AI1787">
        <f t="shared" si="302"/>
        <v>20</v>
      </c>
      <c r="AJ1787" t="str">
        <f t="shared" si="303"/>
        <v>Saint-Marc-du-Lac-Long</v>
      </c>
      <c r="AK1787">
        <f t="shared" si="304"/>
        <v>24996</v>
      </c>
      <c r="AL1787" t="str">
        <f t="shared" si="305"/>
        <v>2413020</v>
      </c>
      <c r="AN1787">
        <f t="shared" si="306"/>
        <v>22</v>
      </c>
      <c r="AO1787">
        <f t="shared" si="307"/>
        <v>2</v>
      </c>
    </row>
    <row r="1788" spans="1:41" x14ac:dyDescent="0.2">
      <c r="A1788" s="4"/>
      <c r="B1788" s="29"/>
      <c r="C1788" s="29"/>
      <c r="D1788" s="29"/>
      <c r="E1788" s="29"/>
      <c r="F1788" s="29"/>
      <c r="G1788" s="30" t="s">
        <v>1736</v>
      </c>
      <c r="H1788" s="30"/>
      <c r="I1788" s="30"/>
      <c r="J1788" s="30"/>
      <c r="K1788" s="30"/>
      <c r="L1788" s="30"/>
      <c r="M1788" s="30"/>
      <c r="N1788" s="30"/>
      <c r="O1788" s="30" t="s">
        <v>922</v>
      </c>
      <c r="P1788" s="30"/>
      <c r="Q1788" s="30"/>
      <c r="R1788" s="30"/>
      <c r="S1788" s="30"/>
      <c r="T1788" s="30"/>
      <c r="U1788" s="30"/>
      <c r="V1788" s="30"/>
      <c r="W1788" s="6">
        <v>24</v>
      </c>
      <c r="X1788" s="15">
        <v>54</v>
      </c>
      <c r="Y1788" s="47">
        <v>125</v>
      </c>
      <c r="Z1788" s="47"/>
      <c r="AC1788" t="str">
        <f t="shared" si="298"/>
        <v>Saint-Marcel-de-Richelieu</v>
      </c>
      <c r="AD1788" t="str">
        <f t="shared" si="299"/>
        <v>MÉ</v>
      </c>
      <c r="AE1788" t="str">
        <f t="shared" si="297"/>
        <v>TRUE</v>
      </c>
      <c r="AG1788">
        <f t="shared" si="300"/>
        <v>24</v>
      </c>
      <c r="AH1788">
        <f t="shared" si="301"/>
        <v>54</v>
      </c>
      <c r="AI1788">
        <f t="shared" si="302"/>
        <v>125</v>
      </c>
      <c r="AJ1788" t="str">
        <f t="shared" si="303"/>
        <v>Saint-Marcel-de-Richelieu</v>
      </c>
      <c r="AK1788">
        <f t="shared" si="304"/>
        <v>24996</v>
      </c>
      <c r="AL1788" t="str">
        <f t="shared" si="305"/>
        <v>2454125</v>
      </c>
      <c r="AN1788">
        <f t="shared" si="306"/>
        <v>25</v>
      </c>
      <c r="AO1788">
        <f t="shared" si="307"/>
        <v>2</v>
      </c>
    </row>
    <row r="1789" spans="1:41" x14ac:dyDescent="0.2">
      <c r="A1789" s="4"/>
      <c r="B1789" s="29"/>
      <c r="C1789" s="29"/>
      <c r="D1789" s="29"/>
      <c r="E1789" s="29"/>
      <c r="F1789" s="29"/>
      <c r="G1789" s="30" t="s">
        <v>1737</v>
      </c>
      <c r="H1789" s="30"/>
      <c r="I1789" s="30"/>
      <c r="J1789" s="30"/>
      <c r="K1789" s="30"/>
      <c r="L1789" s="30"/>
      <c r="M1789" s="30"/>
      <c r="N1789" s="30"/>
      <c r="O1789" s="51" t="s">
        <v>919</v>
      </c>
      <c r="P1789" s="51"/>
      <c r="Q1789" s="51"/>
      <c r="R1789" s="51"/>
      <c r="S1789" s="51"/>
      <c r="T1789" s="51"/>
      <c r="U1789" s="51"/>
      <c r="V1789" s="51"/>
      <c r="W1789" s="6">
        <v>24</v>
      </c>
      <c r="X1789" s="15">
        <v>29</v>
      </c>
      <c r="Y1789" s="31">
        <v>45</v>
      </c>
      <c r="Z1789" s="31"/>
      <c r="AC1789" t="str">
        <f t="shared" si="298"/>
        <v>Saint-Martin</v>
      </c>
      <c r="AD1789" t="str">
        <f t="shared" si="299"/>
        <v>PE</v>
      </c>
      <c r="AE1789" t="str">
        <f t="shared" si="297"/>
        <v>TRUE</v>
      </c>
      <c r="AG1789">
        <f t="shared" si="300"/>
        <v>24</v>
      </c>
      <c r="AH1789">
        <f t="shared" si="301"/>
        <v>29</v>
      </c>
      <c r="AI1789">
        <f t="shared" si="302"/>
        <v>45</v>
      </c>
      <c r="AJ1789" t="str">
        <f t="shared" si="303"/>
        <v>Saint-Martin</v>
      </c>
      <c r="AK1789">
        <f t="shared" si="304"/>
        <v>24996</v>
      </c>
      <c r="AL1789" t="str">
        <f t="shared" si="305"/>
        <v>2429045</v>
      </c>
      <c r="AN1789">
        <f t="shared" si="306"/>
        <v>12</v>
      </c>
      <c r="AO1789">
        <f t="shared" si="307"/>
        <v>2</v>
      </c>
    </row>
    <row r="1790" spans="1:41" x14ac:dyDescent="0.2">
      <c r="A1790" s="4"/>
      <c r="B1790" s="29"/>
      <c r="C1790" s="29"/>
      <c r="D1790" s="29"/>
      <c r="E1790" s="29"/>
      <c r="F1790" s="29"/>
      <c r="G1790" s="30" t="s">
        <v>1738</v>
      </c>
      <c r="H1790" s="30"/>
      <c r="I1790" s="30"/>
      <c r="J1790" s="30"/>
      <c r="K1790" s="30"/>
      <c r="L1790" s="30"/>
      <c r="M1790" s="30"/>
      <c r="N1790" s="30"/>
      <c r="O1790" s="51" t="s">
        <v>919</v>
      </c>
      <c r="P1790" s="51"/>
      <c r="Q1790" s="51"/>
      <c r="R1790" s="51"/>
      <c r="S1790" s="51"/>
      <c r="T1790" s="51"/>
      <c r="U1790" s="51"/>
      <c r="V1790" s="51"/>
      <c r="W1790" s="6">
        <v>24</v>
      </c>
      <c r="X1790" s="15">
        <v>11</v>
      </c>
      <c r="Y1790" s="31">
        <v>50</v>
      </c>
      <c r="Z1790" s="31"/>
      <c r="AC1790" t="str">
        <f t="shared" si="298"/>
        <v>Saint-Mathieu-de-Rioux</v>
      </c>
      <c r="AD1790" t="str">
        <f t="shared" si="299"/>
        <v>PE</v>
      </c>
      <c r="AE1790" t="str">
        <f t="shared" si="297"/>
        <v>TRUE</v>
      </c>
      <c r="AG1790">
        <f t="shared" si="300"/>
        <v>24</v>
      </c>
      <c r="AH1790">
        <f t="shared" si="301"/>
        <v>11</v>
      </c>
      <c r="AI1790">
        <f t="shared" si="302"/>
        <v>50</v>
      </c>
      <c r="AJ1790" t="str">
        <f t="shared" si="303"/>
        <v>Saint-Mathieu-de-Rioux</v>
      </c>
      <c r="AK1790">
        <f t="shared" si="304"/>
        <v>24996</v>
      </c>
      <c r="AL1790" t="str">
        <f t="shared" si="305"/>
        <v>2411050</v>
      </c>
      <c r="AN1790">
        <f t="shared" si="306"/>
        <v>22</v>
      </c>
      <c r="AO1790">
        <f t="shared" si="307"/>
        <v>2</v>
      </c>
    </row>
    <row r="1791" spans="1:41" x14ac:dyDescent="0.2">
      <c r="A1791" s="4"/>
      <c r="B1791" s="29"/>
      <c r="C1791" s="29"/>
      <c r="D1791" s="29"/>
      <c r="E1791" s="29"/>
      <c r="F1791" s="29"/>
      <c r="G1791" s="30" t="s">
        <v>1739</v>
      </c>
      <c r="H1791" s="30"/>
      <c r="I1791" s="30"/>
      <c r="J1791" s="30"/>
      <c r="K1791" s="30"/>
      <c r="L1791" s="30"/>
      <c r="M1791" s="30"/>
      <c r="N1791" s="30"/>
      <c r="O1791" s="51" t="s">
        <v>919</v>
      </c>
      <c r="P1791" s="51"/>
      <c r="Q1791" s="51"/>
      <c r="R1791" s="51"/>
      <c r="S1791" s="51"/>
      <c r="T1791" s="51"/>
      <c r="U1791" s="51"/>
      <c r="V1791" s="51"/>
      <c r="W1791" s="6">
        <v>24</v>
      </c>
      <c r="X1791" s="7">
        <v>7</v>
      </c>
      <c r="Y1791" s="31">
        <v>95</v>
      </c>
      <c r="Z1791" s="31"/>
      <c r="AC1791" t="str">
        <f t="shared" si="298"/>
        <v>Saint-Moïse</v>
      </c>
      <c r="AD1791" t="str">
        <f t="shared" si="299"/>
        <v>PE</v>
      </c>
      <c r="AE1791" t="str">
        <f t="shared" si="297"/>
        <v>TRUE</v>
      </c>
      <c r="AG1791">
        <f t="shared" si="300"/>
        <v>24</v>
      </c>
      <c r="AH1791">
        <f t="shared" si="301"/>
        <v>7</v>
      </c>
      <c r="AI1791">
        <f t="shared" si="302"/>
        <v>95</v>
      </c>
      <c r="AJ1791" t="str">
        <f t="shared" si="303"/>
        <v>Saint-Moïse</v>
      </c>
      <c r="AK1791">
        <f t="shared" si="304"/>
        <v>24996</v>
      </c>
      <c r="AL1791" t="str">
        <f t="shared" si="305"/>
        <v>2407095</v>
      </c>
      <c r="AN1791">
        <f t="shared" si="306"/>
        <v>11</v>
      </c>
      <c r="AO1791">
        <f t="shared" si="307"/>
        <v>2</v>
      </c>
    </row>
    <row r="1792" spans="1:41" x14ac:dyDescent="0.2">
      <c r="A1792" s="4"/>
      <c r="B1792" s="29"/>
      <c r="C1792" s="29"/>
      <c r="D1792" s="29"/>
      <c r="E1792" s="29"/>
      <c r="F1792" s="29"/>
      <c r="G1792" s="30" t="s">
        <v>1740</v>
      </c>
      <c r="H1792" s="30"/>
      <c r="I1792" s="30"/>
      <c r="J1792" s="30"/>
      <c r="K1792" s="30"/>
      <c r="L1792" s="30"/>
      <c r="M1792" s="30"/>
      <c r="N1792" s="30"/>
      <c r="O1792" s="51" t="s">
        <v>919</v>
      </c>
      <c r="P1792" s="51"/>
      <c r="Q1792" s="51"/>
      <c r="R1792" s="51"/>
      <c r="S1792" s="51"/>
      <c r="T1792" s="51"/>
      <c r="U1792" s="51"/>
      <c r="V1792" s="51"/>
      <c r="W1792" s="6">
        <v>24</v>
      </c>
      <c r="X1792" s="15">
        <v>37</v>
      </c>
      <c r="Y1792" s="47">
        <v>240</v>
      </c>
      <c r="Z1792" s="47"/>
      <c r="AC1792" t="str">
        <f t="shared" si="298"/>
        <v>Saint-Narcisse</v>
      </c>
      <c r="AD1792" t="str">
        <f t="shared" si="299"/>
        <v>PE</v>
      </c>
      <c r="AE1792" t="str">
        <f t="shared" si="297"/>
        <v>TRUE</v>
      </c>
      <c r="AG1792">
        <f t="shared" si="300"/>
        <v>24</v>
      </c>
      <c r="AH1792">
        <f t="shared" si="301"/>
        <v>37</v>
      </c>
      <c r="AI1792">
        <f t="shared" si="302"/>
        <v>240</v>
      </c>
      <c r="AJ1792" t="str">
        <f t="shared" si="303"/>
        <v>Saint-Narcisse</v>
      </c>
      <c r="AK1792">
        <f t="shared" si="304"/>
        <v>24996</v>
      </c>
      <c r="AL1792" t="str">
        <f t="shared" si="305"/>
        <v>2437240</v>
      </c>
      <c r="AN1792">
        <f t="shared" si="306"/>
        <v>14</v>
      </c>
      <c r="AO1792">
        <f t="shared" si="307"/>
        <v>2</v>
      </c>
    </row>
    <row r="1793" spans="1:41" x14ac:dyDescent="0.2">
      <c r="A1793" s="4"/>
      <c r="B1793" s="29"/>
      <c r="C1793" s="29"/>
      <c r="D1793" s="29"/>
      <c r="E1793" s="29"/>
      <c r="F1793" s="29"/>
      <c r="G1793" s="30" t="s">
        <v>1741</v>
      </c>
      <c r="H1793" s="30"/>
      <c r="I1793" s="30"/>
      <c r="J1793" s="30"/>
      <c r="K1793" s="30"/>
      <c r="L1793" s="30"/>
      <c r="M1793" s="30"/>
      <c r="N1793" s="30"/>
      <c r="O1793" s="51" t="s">
        <v>919</v>
      </c>
      <c r="P1793" s="51"/>
      <c r="Q1793" s="51"/>
      <c r="R1793" s="51"/>
      <c r="S1793" s="51"/>
      <c r="T1793" s="51"/>
      <c r="U1793" s="51"/>
      <c r="V1793" s="51"/>
      <c r="W1793" s="6">
        <v>24</v>
      </c>
      <c r="X1793" s="15">
        <v>33</v>
      </c>
      <c r="Y1793" s="31">
        <v>30</v>
      </c>
      <c r="Z1793" s="31"/>
      <c r="AC1793" t="str">
        <f t="shared" si="298"/>
        <v>Saint-Narcisse-de-Beaurivage</v>
      </c>
      <c r="AD1793" t="str">
        <f t="shared" si="299"/>
        <v>PE</v>
      </c>
      <c r="AE1793" t="str">
        <f t="shared" si="297"/>
        <v>TRUE</v>
      </c>
      <c r="AG1793">
        <f t="shared" si="300"/>
        <v>24</v>
      </c>
      <c r="AH1793">
        <f t="shared" si="301"/>
        <v>33</v>
      </c>
      <c r="AI1793">
        <f t="shared" si="302"/>
        <v>30</v>
      </c>
      <c r="AJ1793" t="str">
        <f t="shared" si="303"/>
        <v>Saint-Narcisse-de-Beaurivage</v>
      </c>
      <c r="AK1793">
        <f t="shared" si="304"/>
        <v>24996</v>
      </c>
      <c r="AL1793" t="str">
        <f t="shared" si="305"/>
        <v>2433030</v>
      </c>
      <c r="AN1793">
        <f t="shared" si="306"/>
        <v>28</v>
      </c>
      <c r="AO1793">
        <f t="shared" si="307"/>
        <v>2</v>
      </c>
    </row>
    <row r="1794" spans="1:41" x14ac:dyDescent="0.2">
      <c r="A1794" s="4"/>
      <c r="B1794" s="29"/>
      <c r="C1794" s="29"/>
      <c r="D1794" s="29"/>
      <c r="E1794" s="29"/>
      <c r="F1794" s="29"/>
      <c r="G1794" s="30" t="s">
        <v>1742</v>
      </c>
      <c r="H1794" s="30"/>
      <c r="I1794" s="30"/>
      <c r="J1794" s="30"/>
      <c r="K1794" s="30"/>
      <c r="L1794" s="30"/>
      <c r="M1794" s="30"/>
      <c r="N1794" s="30"/>
      <c r="O1794" s="51" t="s">
        <v>919</v>
      </c>
      <c r="P1794" s="51"/>
      <c r="Q1794" s="51"/>
      <c r="R1794" s="51"/>
      <c r="S1794" s="51"/>
      <c r="T1794" s="51"/>
      <c r="U1794" s="51"/>
      <c r="V1794" s="51"/>
      <c r="W1794" s="6">
        <v>24</v>
      </c>
      <c r="X1794" s="15">
        <v>48</v>
      </c>
      <c r="Y1794" s="31">
        <v>50</v>
      </c>
      <c r="Z1794" s="31"/>
      <c r="AC1794" t="str">
        <f t="shared" si="298"/>
        <v>Saint-Nazaire-d’Acton</v>
      </c>
      <c r="AD1794" t="str">
        <f t="shared" si="299"/>
        <v>PE</v>
      </c>
      <c r="AE1794" t="str">
        <f t="shared" si="297"/>
        <v>TRUE</v>
      </c>
      <c r="AG1794">
        <f t="shared" si="300"/>
        <v>24</v>
      </c>
      <c r="AH1794">
        <f t="shared" si="301"/>
        <v>48</v>
      </c>
      <c r="AI1794">
        <f t="shared" si="302"/>
        <v>50</v>
      </c>
      <c r="AJ1794" t="str">
        <f t="shared" si="303"/>
        <v>Saint-Nazaire-d’Acton</v>
      </c>
      <c r="AK1794">
        <f t="shared" si="304"/>
        <v>24996</v>
      </c>
      <c r="AL1794" t="str">
        <f t="shared" si="305"/>
        <v>2448050</v>
      </c>
      <c r="AN1794">
        <f t="shared" si="306"/>
        <v>21</v>
      </c>
      <c r="AO1794">
        <f t="shared" si="307"/>
        <v>2</v>
      </c>
    </row>
    <row r="1795" spans="1:41" x14ac:dyDescent="0.2">
      <c r="A1795" s="4"/>
      <c r="B1795" s="29"/>
      <c r="C1795" s="29"/>
      <c r="D1795" s="29"/>
      <c r="E1795" s="29"/>
      <c r="F1795" s="29"/>
      <c r="G1795" s="30" t="s">
        <v>1743</v>
      </c>
      <c r="H1795" s="30"/>
      <c r="I1795" s="30"/>
      <c r="J1795" s="30"/>
      <c r="K1795" s="30"/>
      <c r="L1795" s="30"/>
      <c r="M1795" s="30"/>
      <c r="N1795" s="30"/>
      <c r="O1795" s="51" t="s">
        <v>919</v>
      </c>
      <c r="P1795" s="51"/>
      <c r="Q1795" s="51"/>
      <c r="R1795" s="51"/>
      <c r="S1795" s="51"/>
      <c r="T1795" s="51"/>
      <c r="U1795" s="51"/>
      <c r="V1795" s="51"/>
      <c r="W1795" s="6">
        <v>24</v>
      </c>
      <c r="X1795" s="15">
        <v>19</v>
      </c>
      <c r="Y1795" s="31">
        <v>45</v>
      </c>
      <c r="Z1795" s="31"/>
      <c r="AC1795" t="str">
        <f t="shared" si="298"/>
        <v>Saint-Nérée</v>
      </c>
      <c r="AD1795" t="str">
        <f t="shared" si="299"/>
        <v>PE</v>
      </c>
      <c r="AE1795" t="str">
        <f t="shared" si="297"/>
        <v>TRUE</v>
      </c>
      <c r="AG1795">
        <f t="shared" si="300"/>
        <v>24</v>
      </c>
      <c r="AH1795">
        <f t="shared" si="301"/>
        <v>19</v>
      </c>
      <c r="AI1795">
        <f t="shared" si="302"/>
        <v>45</v>
      </c>
      <c r="AJ1795" t="str">
        <f t="shared" si="303"/>
        <v>Saint-Nérée</v>
      </c>
      <c r="AK1795">
        <f t="shared" si="304"/>
        <v>24996</v>
      </c>
      <c r="AL1795" t="str">
        <f t="shared" si="305"/>
        <v>2419045</v>
      </c>
      <c r="AN1795">
        <f t="shared" si="306"/>
        <v>11</v>
      </c>
      <c r="AO1795">
        <f t="shared" si="307"/>
        <v>2</v>
      </c>
    </row>
    <row r="1796" spans="1:41" x14ac:dyDescent="0.2">
      <c r="A1796" s="4"/>
      <c r="B1796" s="29"/>
      <c r="C1796" s="29"/>
      <c r="D1796" s="29"/>
      <c r="E1796" s="29"/>
      <c r="F1796" s="29"/>
      <c r="G1796" s="30" t="s">
        <v>1744</v>
      </c>
      <c r="H1796" s="30"/>
      <c r="I1796" s="30"/>
      <c r="J1796" s="30"/>
      <c r="K1796" s="30"/>
      <c r="L1796" s="30"/>
      <c r="M1796" s="30"/>
      <c r="N1796" s="30"/>
      <c r="O1796" s="51" t="s">
        <v>919</v>
      </c>
      <c r="P1796" s="51"/>
      <c r="Q1796" s="51"/>
      <c r="R1796" s="51"/>
      <c r="S1796" s="51"/>
      <c r="T1796" s="51"/>
      <c r="U1796" s="51"/>
      <c r="V1796" s="51"/>
      <c r="W1796" s="6">
        <v>24</v>
      </c>
      <c r="X1796" s="15">
        <v>52</v>
      </c>
      <c r="Y1796" s="31">
        <v>70</v>
      </c>
      <c r="Z1796" s="31"/>
      <c r="AC1796" t="str">
        <f t="shared" si="298"/>
        <v>Saint-Norbert</v>
      </c>
      <c r="AD1796" t="str">
        <f t="shared" si="299"/>
        <v>PE</v>
      </c>
      <c r="AE1796" t="str">
        <f t="shared" ref="AE1796:AE1859" si="308">IF(OR(EXACT(AD1796, "C"), EXACT(AD1796, "C"), EXACT(AD1796, "CC"), EXACT(AD1796, "CG"), EXACT(AD1796, "CN"), EXACT(AD1796, "COM"), EXACT(AD1796, "CT"), EXACT(AD1796, "CU"), EXACT(AD1796, "CV"), EXACT(AD1796, "CY"), EXACT(AD1796, "DM"), EXACT(AD1796, "HAM"), EXACT(AD1796, "IM"), EXACT(AD1796, "IRI"), EXACT(AD1796, "LGD"), EXACT(AD1796, "M"), EXACT(AD1796, "MD"), EXACT(AD1796, "MÉ"), EXACT(AD1796, "MU"), EXACT(AD1796, "NH"), EXACT(AD1796, "NL"), EXACT(AD1796, "NO"), EXACT(AD1796, "NV"), EXACT(AD1796, "P"), EXACT(AD1796, "PE"), EXACT(AD1796, "RCR"), EXACT(AD1796, "RDA"), EXACT(AD1796, "RGM"), EXACT(AD1796, "RM"), EXACT(AD1796, "RV"), EXACT(AD1796, "SC"), EXACT(AD1796, "SÉ"), EXACT(AD1796, "S-É"), EXACT(AD1796, "SET"), EXACT(AD1796, "SG"), EXACT(AD1796, "SM"), EXACT(AD1796, "SV"), EXACT(AD1796, "T"), EXACT(AD1796, "TC"), EXACT(AD1796, "TI"), EXACT(AD1796, "TK"), EXACT(AD1796, "TL"), EXACT(AD1796, "TP"), EXACT(AD1796, "TV"), EXACT(AD1796, "V"), EXACT(AD1796, "VC"), EXACT(AD1796, "VK"), EXACT(AD1796, "VL")), "TRUE", "FALSE")</f>
        <v>TRUE</v>
      </c>
      <c r="AG1796">
        <f t="shared" si="300"/>
        <v>24</v>
      </c>
      <c r="AH1796">
        <f t="shared" si="301"/>
        <v>52</v>
      </c>
      <c r="AI1796">
        <f t="shared" si="302"/>
        <v>70</v>
      </c>
      <c r="AJ1796" t="str">
        <f t="shared" si="303"/>
        <v>Saint-Norbert</v>
      </c>
      <c r="AK1796">
        <f t="shared" si="304"/>
        <v>24996</v>
      </c>
      <c r="AL1796" t="str">
        <f t="shared" si="305"/>
        <v>2452070</v>
      </c>
      <c r="AN1796">
        <f t="shared" si="306"/>
        <v>13</v>
      </c>
      <c r="AO1796">
        <f t="shared" si="307"/>
        <v>2</v>
      </c>
    </row>
    <row r="1797" spans="1:41" x14ac:dyDescent="0.2">
      <c r="A1797" s="4"/>
      <c r="B1797" s="29"/>
      <c r="C1797" s="29"/>
      <c r="D1797" s="29"/>
      <c r="E1797" s="29"/>
      <c r="F1797" s="29"/>
      <c r="G1797" s="30" t="s">
        <v>1745</v>
      </c>
      <c r="H1797" s="30"/>
      <c r="I1797" s="30"/>
      <c r="J1797" s="30"/>
      <c r="K1797" s="30"/>
      <c r="L1797" s="30"/>
      <c r="M1797" s="30"/>
      <c r="N1797" s="30"/>
      <c r="O1797" s="51" t="s">
        <v>919</v>
      </c>
      <c r="P1797" s="51"/>
      <c r="Q1797" s="51"/>
      <c r="R1797" s="51"/>
      <c r="S1797" s="51"/>
      <c r="T1797" s="51"/>
      <c r="U1797" s="51"/>
      <c r="V1797" s="51"/>
      <c r="W1797" s="6">
        <v>24</v>
      </c>
      <c r="X1797" s="7">
        <v>9</v>
      </c>
      <c r="Y1797" s="31">
        <v>55</v>
      </c>
      <c r="Z1797" s="31"/>
      <c r="AC1797" t="str">
        <f t="shared" ref="AC1797:AC1860" si="309">IF(ISBLANK(H1797), IF(ISBLANK(G1797), "", G1797), H1797)</f>
        <v>Saint-Octave-de-Métis</v>
      </c>
      <c r="AD1797" t="str">
        <f t="shared" ref="AD1797:AD1860" si="310">UPPER(TRIM(IF(ISBLANK(T1797), IF(ISBLANK(S1797), IF(ISBLANK(R1797), IF(ISBLANK(Q1797), IF(ISBLANK(P1797), IF(ISBLANK(O1797), IF(ISBLANK(N1797), IF(ISBLANK(M1797), IF(ISBLANK(L1797), IF(ISBLANK(K1797), IF(ISBLANK(J1797), IF(ISBLANK(I1797), "", I1797), J1797), K1797), L1797), M1797), N1797), O1797), P1797), Q1797), R1797), S1797), T1797)))</f>
        <v>PE</v>
      </c>
      <c r="AE1797" t="str">
        <f t="shared" si="308"/>
        <v>TRUE</v>
      </c>
      <c r="AG1797">
        <f t="shared" ref="AG1797:AG1860" si="311">IF(EXACT(AE1797, "TRUE"), IF(ISBLANK(W1797), IF(ISBLANK(V1797), IF(ISBLANK(U1797), "", IF(ISNUMBER(U1797), U1797, "")), IF(ISNUMBER(V1797), V1797, "")), IF(ISNUMBER(W1797), W1797, "")), "")</f>
        <v>24</v>
      </c>
      <c r="AH1797">
        <f t="shared" ref="AH1797:AH1860" si="312">IF(EXACT(AE1797, "TRUE"), IF(ISBLANK(X1797), "", IF(ISNUMBER(X1797), X1797, "")), "")</f>
        <v>9</v>
      </c>
      <c r="AI1797">
        <f t="shared" ref="AI1797:AI1860" si="313">IF(EXACT(AE1797, "TRUE"), IF(ISBLANK(Z1797), IF(ISBLANK(Y1797), "", IF(ISNUMBER(Y1797), Y1797, "")), IF(ISNUMBER(Z1797), Z1797, "")), "")</f>
        <v>55</v>
      </c>
      <c r="AJ1797" t="str">
        <f t="shared" ref="AJ1797:AJ1860" si="314">IF(EXACT(AE1797, "TRUE"), IF(ISBLANK(AC1797), "", AC1797), "")</f>
        <v>Saint-Octave-de-Métis</v>
      </c>
      <c r="AK1797">
        <f t="shared" ref="AK1797:AK1860" si="315">IF(ISBLANK(AC1797), AK1796, IF(ISBLANK(E1797),AK1796,IF(ISBLANK(AC1797),AK1796,IF(ISNUMBER(E1797),E1797,AK1796))))</f>
        <v>24996</v>
      </c>
      <c r="AL1797" t="str">
        <f t="shared" ref="AL1797:AL1860" si="316">IF(EXACT(AE1797, "TRUE"), IF(AND(ISNUMBER(AG1797), ISNUMBER(AH1797), ISNUMBER(AI1797)), IF(ISBLANK(AC1797), "", CONCATENATE(TEXT(AG1797, "00"), TEXT(AH1797, "00"), TEXT(AI1797, "000"))), ""), "")</f>
        <v>2409055</v>
      </c>
      <c r="AN1797">
        <f t="shared" ref="AN1797:AN1860" si="317">LEN(AC1797)</f>
        <v>21</v>
      </c>
      <c r="AO1797">
        <f t="shared" ref="AO1797:AO1860" si="318">IF(EXACT(AD1797, "CSD TYPE"), "", LEN(AD1797))</f>
        <v>2</v>
      </c>
    </row>
    <row r="1798" spans="1:41" x14ac:dyDescent="0.2">
      <c r="A1798" s="4"/>
      <c r="B1798" s="29"/>
      <c r="C1798" s="29"/>
      <c r="D1798" s="29"/>
      <c r="E1798" s="29"/>
      <c r="F1798" s="29"/>
      <c r="G1798" s="30" t="s">
        <v>1746</v>
      </c>
      <c r="H1798" s="30"/>
      <c r="I1798" s="30"/>
      <c r="J1798" s="30"/>
      <c r="K1798" s="30"/>
      <c r="L1798" s="30"/>
      <c r="M1798" s="30"/>
      <c r="N1798" s="30"/>
      <c r="O1798" s="51" t="s">
        <v>919</v>
      </c>
      <c r="P1798" s="51"/>
      <c r="Q1798" s="51"/>
      <c r="R1798" s="51"/>
      <c r="S1798" s="51"/>
      <c r="T1798" s="51"/>
      <c r="U1798" s="51"/>
      <c r="V1798" s="51"/>
      <c r="W1798" s="6">
        <v>24</v>
      </c>
      <c r="X1798" s="15">
        <v>27</v>
      </c>
      <c r="Y1798" s="31">
        <v>35</v>
      </c>
      <c r="Z1798" s="31"/>
      <c r="AC1798" t="str">
        <f t="shared" si="309"/>
        <v>Saint-Odilon-de-Cranbourne</v>
      </c>
      <c r="AD1798" t="str">
        <f t="shared" si="310"/>
        <v>PE</v>
      </c>
      <c r="AE1798" t="str">
        <f t="shared" si="308"/>
        <v>TRUE</v>
      </c>
      <c r="AG1798">
        <f t="shared" si="311"/>
        <v>24</v>
      </c>
      <c r="AH1798">
        <f t="shared" si="312"/>
        <v>27</v>
      </c>
      <c r="AI1798">
        <f t="shared" si="313"/>
        <v>35</v>
      </c>
      <c r="AJ1798" t="str">
        <f t="shared" si="314"/>
        <v>Saint-Odilon-de-Cranbourne</v>
      </c>
      <c r="AK1798">
        <f t="shared" si="315"/>
        <v>24996</v>
      </c>
      <c r="AL1798" t="str">
        <f t="shared" si="316"/>
        <v>2427035</v>
      </c>
      <c r="AN1798">
        <f t="shared" si="317"/>
        <v>26</v>
      </c>
      <c r="AO1798">
        <f t="shared" si="318"/>
        <v>2</v>
      </c>
    </row>
    <row r="1799" spans="1:41" x14ac:dyDescent="0.2">
      <c r="A1799" s="4"/>
      <c r="B1799" s="29"/>
      <c r="C1799" s="29"/>
      <c r="D1799" s="29"/>
      <c r="E1799" s="29"/>
      <c r="F1799" s="29"/>
      <c r="G1799" s="30" t="s">
        <v>1747</v>
      </c>
      <c r="H1799" s="30"/>
      <c r="I1799" s="30"/>
      <c r="J1799" s="30"/>
      <c r="K1799" s="30"/>
      <c r="L1799" s="30"/>
      <c r="M1799" s="30"/>
      <c r="N1799" s="30"/>
      <c r="O1799" s="51" t="s">
        <v>887</v>
      </c>
      <c r="P1799" s="51"/>
      <c r="Q1799" s="51"/>
      <c r="R1799" s="51"/>
      <c r="S1799" s="51"/>
      <c r="T1799" s="51"/>
      <c r="U1799" s="51"/>
      <c r="V1799" s="51"/>
      <c r="W1799" s="6">
        <v>24</v>
      </c>
      <c r="X1799" s="15">
        <v>14</v>
      </c>
      <c r="Y1799" s="31">
        <v>18</v>
      </c>
      <c r="Z1799" s="31"/>
      <c r="AC1799" t="str">
        <f t="shared" si="309"/>
        <v>Saint-Pascal</v>
      </c>
      <c r="AD1799" t="str">
        <f t="shared" si="310"/>
        <v>V</v>
      </c>
      <c r="AE1799" t="str">
        <f t="shared" si="308"/>
        <v>TRUE</v>
      </c>
      <c r="AG1799">
        <f t="shared" si="311"/>
        <v>24</v>
      </c>
      <c r="AH1799">
        <f t="shared" si="312"/>
        <v>14</v>
      </c>
      <c r="AI1799">
        <f t="shared" si="313"/>
        <v>18</v>
      </c>
      <c r="AJ1799" t="str">
        <f t="shared" si="314"/>
        <v>Saint-Pascal</v>
      </c>
      <c r="AK1799">
        <f t="shared" si="315"/>
        <v>24996</v>
      </c>
      <c r="AL1799" t="str">
        <f t="shared" si="316"/>
        <v>2414018</v>
      </c>
      <c r="AN1799">
        <f t="shared" si="317"/>
        <v>12</v>
      </c>
      <c r="AO1799">
        <f t="shared" si="318"/>
        <v>1</v>
      </c>
    </row>
    <row r="1800" spans="1:41" x14ac:dyDescent="0.2">
      <c r="A1800" s="4"/>
      <c r="B1800" s="29"/>
      <c r="C1800" s="29"/>
      <c r="D1800" s="29"/>
      <c r="E1800" s="29"/>
      <c r="F1800" s="29"/>
      <c r="G1800" s="30" t="s">
        <v>1748</v>
      </c>
      <c r="H1800" s="30"/>
      <c r="I1800" s="30"/>
      <c r="J1800" s="30"/>
      <c r="K1800" s="30"/>
      <c r="L1800" s="30"/>
      <c r="M1800" s="30"/>
      <c r="N1800" s="30"/>
      <c r="O1800" s="30" t="s">
        <v>922</v>
      </c>
      <c r="P1800" s="30"/>
      <c r="Q1800" s="30"/>
      <c r="R1800" s="30"/>
      <c r="S1800" s="30"/>
      <c r="T1800" s="30"/>
      <c r="U1800" s="30"/>
      <c r="V1800" s="30"/>
      <c r="W1800" s="6">
        <v>24</v>
      </c>
      <c r="X1800" s="15">
        <v>33</v>
      </c>
      <c r="Y1800" s="31">
        <v>25</v>
      </c>
      <c r="Z1800" s="31"/>
      <c r="AC1800" t="str">
        <f t="shared" si="309"/>
        <v>Saint-Patrice-de-Beaurivage</v>
      </c>
      <c r="AD1800" t="str">
        <f t="shared" si="310"/>
        <v>MÉ</v>
      </c>
      <c r="AE1800" t="str">
        <f t="shared" si="308"/>
        <v>TRUE</v>
      </c>
      <c r="AG1800">
        <f t="shared" si="311"/>
        <v>24</v>
      </c>
      <c r="AH1800">
        <f t="shared" si="312"/>
        <v>33</v>
      </c>
      <c r="AI1800">
        <f t="shared" si="313"/>
        <v>25</v>
      </c>
      <c r="AJ1800" t="str">
        <f t="shared" si="314"/>
        <v>Saint-Patrice-de-Beaurivage</v>
      </c>
      <c r="AK1800">
        <f t="shared" si="315"/>
        <v>24996</v>
      </c>
      <c r="AL1800" t="str">
        <f t="shared" si="316"/>
        <v>2433025</v>
      </c>
      <c r="AN1800">
        <f t="shared" si="317"/>
        <v>27</v>
      </c>
      <c r="AO1800">
        <f t="shared" si="318"/>
        <v>2</v>
      </c>
    </row>
    <row r="1801" spans="1:41" x14ac:dyDescent="0.2">
      <c r="A1801" s="4"/>
      <c r="B1801" s="29"/>
      <c r="C1801" s="29"/>
      <c r="D1801" s="29"/>
      <c r="E1801" s="29"/>
      <c r="F1801" s="29"/>
      <c r="G1801" s="30" t="s">
        <v>1749</v>
      </c>
      <c r="H1801" s="30"/>
      <c r="I1801" s="30"/>
      <c r="J1801" s="30"/>
      <c r="K1801" s="30"/>
      <c r="L1801" s="30"/>
      <c r="M1801" s="30"/>
      <c r="N1801" s="30"/>
      <c r="O1801" s="51" t="s">
        <v>919</v>
      </c>
      <c r="P1801" s="51"/>
      <c r="Q1801" s="51"/>
      <c r="R1801" s="51"/>
      <c r="S1801" s="51"/>
      <c r="T1801" s="51"/>
      <c r="U1801" s="51"/>
      <c r="V1801" s="51"/>
      <c r="W1801" s="6">
        <v>24</v>
      </c>
      <c r="X1801" s="15">
        <v>68</v>
      </c>
      <c r="Y1801" s="31">
        <v>25</v>
      </c>
      <c r="Z1801" s="31"/>
      <c r="AC1801" t="str">
        <f t="shared" si="309"/>
        <v>Saint-Patrice-de-Sherrington</v>
      </c>
      <c r="AD1801" t="str">
        <f t="shared" si="310"/>
        <v>PE</v>
      </c>
      <c r="AE1801" t="str">
        <f t="shared" si="308"/>
        <v>TRUE</v>
      </c>
      <c r="AG1801">
        <f t="shared" si="311"/>
        <v>24</v>
      </c>
      <c r="AH1801">
        <f t="shared" si="312"/>
        <v>68</v>
      </c>
      <c r="AI1801">
        <f t="shared" si="313"/>
        <v>25</v>
      </c>
      <c r="AJ1801" t="str">
        <f t="shared" si="314"/>
        <v>Saint-Patrice-de-Sherrington</v>
      </c>
      <c r="AK1801">
        <f t="shared" si="315"/>
        <v>24996</v>
      </c>
      <c r="AL1801" t="str">
        <f t="shared" si="316"/>
        <v>2468025</v>
      </c>
      <c r="AN1801">
        <f t="shared" si="317"/>
        <v>28</v>
      </c>
      <c r="AO1801">
        <f t="shared" si="318"/>
        <v>2</v>
      </c>
    </row>
    <row r="1802" spans="1:41" x14ac:dyDescent="0.2">
      <c r="A1802" s="4"/>
      <c r="B1802" s="29"/>
      <c r="C1802" s="29"/>
      <c r="D1802" s="29"/>
      <c r="E1802" s="29"/>
      <c r="F1802" s="29"/>
      <c r="G1802" s="30" t="s">
        <v>1750</v>
      </c>
      <c r="H1802" s="30"/>
      <c r="I1802" s="30"/>
      <c r="J1802" s="30"/>
      <c r="K1802" s="30"/>
      <c r="L1802" s="30"/>
      <c r="M1802" s="30"/>
      <c r="N1802" s="30"/>
      <c r="O1802" s="51" t="s">
        <v>919</v>
      </c>
      <c r="P1802" s="51"/>
      <c r="Q1802" s="51"/>
      <c r="R1802" s="51"/>
      <c r="S1802" s="51"/>
      <c r="T1802" s="51"/>
      <c r="U1802" s="51"/>
      <c r="V1802" s="51"/>
      <c r="W1802" s="6">
        <v>24</v>
      </c>
      <c r="X1802" s="15">
        <v>12</v>
      </c>
      <c r="Y1802" s="31">
        <v>35</v>
      </c>
      <c r="Z1802" s="31"/>
      <c r="AC1802" t="str">
        <f t="shared" si="309"/>
        <v>Saint-Paul-de-la-Croix</v>
      </c>
      <c r="AD1802" t="str">
        <f t="shared" si="310"/>
        <v>PE</v>
      </c>
      <c r="AE1802" t="str">
        <f t="shared" si="308"/>
        <v>TRUE</v>
      </c>
      <c r="AG1802">
        <f t="shared" si="311"/>
        <v>24</v>
      </c>
      <c r="AH1802">
        <f t="shared" si="312"/>
        <v>12</v>
      </c>
      <c r="AI1802">
        <f t="shared" si="313"/>
        <v>35</v>
      </c>
      <c r="AJ1802" t="str">
        <f t="shared" si="314"/>
        <v>Saint-Paul-de-la-Croix</v>
      </c>
      <c r="AK1802">
        <f t="shared" si="315"/>
        <v>24996</v>
      </c>
      <c r="AL1802" t="str">
        <f t="shared" si="316"/>
        <v>2412035</v>
      </c>
      <c r="AN1802">
        <f t="shared" si="317"/>
        <v>22</v>
      </c>
      <c r="AO1802">
        <f t="shared" si="318"/>
        <v>2</v>
      </c>
    </row>
    <row r="1803" spans="1:41" x14ac:dyDescent="0.2">
      <c r="A1803" s="4"/>
      <c r="B1803" s="29"/>
      <c r="C1803" s="29"/>
      <c r="D1803" s="29"/>
      <c r="E1803" s="29"/>
      <c r="F1803" s="29"/>
      <c r="G1803" s="30" t="s">
        <v>1751</v>
      </c>
      <c r="H1803" s="30"/>
      <c r="I1803" s="30"/>
      <c r="J1803" s="30"/>
      <c r="K1803" s="30"/>
      <c r="L1803" s="30"/>
      <c r="M1803" s="30"/>
      <c r="N1803" s="30"/>
      <c r="O1803" s="30" t="s">
        <v>922</v>
      </c>
      <c r="P1803" s="30"/>
      <c r="Q1803" s="30"/>
      <c r="R1803" s="30"/>
      <c r="S1803" s="30"/>
      <c r="T1803" s="30"/>
      <c r="U1803" s="30"/>
      <c r="V1803" s="30"/>
      <c r="W1803" s="6">
        <v>24</v>
      </c>
      <c r="X1803" s="15">
        <v>18</v>
      </c>
      <c r="Y1803" s="31">
        <v>30</v>
      </c>
      <c r="Z1803" s="31"/>
      <c r="AC1803" t="str">
        <f t="shared" si="309"/>
        <v>Saint-Paul-de-Montminy</v>
      </c>
      <c r="AD1803" t="str">
        <f t="shared" si="310"/>
        <v>MÉ</v>
      </c>
      <c r="AE1803" t="str">
        <f t="shared" si="308"/>
        <v>TRUE</v>
      </c>
      <c r="AG1803">
        <f t="shared" si="311"/>
        <v>24</v>
      </c>
      <c r="AH1803">
        <f t="shared" si="312"/>
        <v>18</v>
      </c>
      <c r="AI1803">
        <f t="shared" si="313"/>
        <v>30</v>
      </c>
      <c r="AJ1803" t="str">
        <f t="shared" si="314"/>
        <v>Saint-Paul-de-Montminy</v>
      </c>
      <c r="AK1803">
        <f t="shared" si="315"/>
        <v>24996</v>
      </c>
      <c r="AL1803" t="str">
        <f t="shared" si="316"/>
        <v>2418030</v>
      </c>
      <c r="AN1803">
        <f t="shared" si="317"/>
        <v>22</v>
      </c>
      <c r="AO1803">
        <f t="shared" si="318"/>
        <v>2</v>
      </c>
    </row>
    <row r="1804" spans="1:41" x14ac:dyDescent="0.2">
      <c r="A1804" s="4"/>
      <c r="B1804" s="29"/>
      <c r="C1804" s="29"/>
      <c r="D1804" s="29"/>
      <c r="E1804" s="29"/>
      <c r="F1804" s="29"/>
      <c r="G1804" s="30" t="s">
        <v>1752</v>
      </c>
      <c r="H1804" s="30"/>
      <c r="I1804" s="30"/>
      <c r="J1804" s="30"/>
      <c r="K1804" s="30"/>
      <c r="L1804" s="30"/>
      <c r="M1804" s="30"/>
      <c r="N1804" s="30"/>
      <c r="O1804" s="30" t="s">
        <v>922</v>
      </c>
      <c r="P1804" s="30"/>
      <c r="Q1804" s="30"/>
      <c r="R1804" s="30"/>
      <c r="S1804" s="30"/>
      <c r="T1804" s="30"/>
      <c r="U1804" s="30"/>
      <c r="V1804" s="30"/>
      <c r="W1804" s="6">
        <v>24</v>
      </c>
      <c r="X1804" s="15">
        <v>51</v>
      </c>
      <c r="Y1804" s="31">
        <v>60</v>
      </c>
      <c r="Z1804" s="31"/>
      <c r="AC1804" t="str">
        <f t="shared" si="309"/>
        <v>Saint-Paulin</v>
      </c>
      <c r="AD1804" t="str">
        <f t="shared" si="310"/>
        <v>MÉ</v>
      </c>
      <c r="AE1804" t="str">
        <f t="shared" si="308"/>
        <v>TRUE</v>
      </c>
      <c r="AG1804">
        <f t="shared" si="311"/>
        <v>24</v>
      </c>
      <c r="AH1804">
        <f t="shared" si="312"/>
        <v>51</v>
      </c>
      <c r="AI1804">
        <f t="shared" si="313"/>
        <v>60</v>
      </c>
      <c r="AJ1804" t="str">
        <f t="shared" si="314"/>
        <v>Saint-Paulin</v>
      </c>
      <c r="AK1804">
        <f t="shared" si="315"/>
        <v>24996</v>
      </c>
      <c r="AL1804" t="str">
        <f t="shared" si="316"/>
        <v>2451060</v>
      </c>
      <c r="AN1804">
        <f t="shared" si="317"/>
        <v>12</v>
      </c>
      <c r="AO1804">
        <f t="shared" si="318"/>
        <v>2</v>
      </c>
    </row>
    <row r="1805" spans="1:41" x14ac:dyDescent="0.2">
      <c r="A1805" s="4"/>
      <c r="B1805" s="29"/>
      <c r="C1805" s="29"/>
      <c r="D1805" s="29"/>
      <c r="E1805" s="29"/>
      <c r="F1805" s="29"/>
      <c r="G1805" s="30" t="s">
        <v>1753</v>
      </c>
      <c r="H1805" s="30"/>
      <c r="I1805" s="30"/>
      <c r="J1805" s="30"/>
      <c r="K1805" s="30"/>
      <c r="L1805" s="30"/>
      <c r="M1805" s="30"/>
      <c r="N1805" s="30"/>
      <c r="O1805" s="51" t="s">
        <v>919</v>
      </c>
      <c r="P1805" s="51"/>
      <c r="Q1805" s="51"/>
      <c r="R1805" s="51"/>
      <c r="S1805" s="51"/>
      <c r="T1805" s="51"/>
      <c r="U1805" s="51"/>
      <c r="V1805" s="51"/>
      <c r="W1805" s="6">
        <v>24</v>
      </c>
      <c r="X1805" s="15">
        <v>19</v>
      </c>
      <c r="Y1805" s="31">
        <v>5</v>
      </c>
      <c r="Z1805" s="31"/>
      <c r="AC1805" t="str">
        <f t="shared" si="309"/>
        <v>Saint-Philémon</v>
      </c>
      <c r="AD1805" t="str">
        <f t="shared" si="310"/>
        <v>PE</v>
      </c>
      <c r="AE1805" t="str">
        <f t="shared" si="308"/>
        <v>TRUE</v>
      </c>
      <c r="AG1805">
        <f t="shared" si="311"/>
        <v>24</v>
      </c>
      <c r="AH1805">
        <f t="shared" si="312"/>
        <v>19</v>
      </c>
      <c r="AI1805">
        <f t="shared" si="313"/>
        <v>5</v>
      </c>
      <c r="AJ1805" t="str">
        <f t="shared" si="314"/>
        <v>Saint-Philémon</v>
      </c>
      <c r="AK1805">
        <f t="shared" si="315"/>
        <v>24996</v>
      </c>
      <c r="AL1805" t="str">
        <f t="shared" si="316"/>
        <v>2419005</v>
      </c>
      <c r="AN1805">
        <f t="shared" si="317"/>
        <v>14</v>
      </c>
      <c r="AO1805">
        <f t="shared" si="318"/>
        <v>2</v>
      </c>
    </row>
    <row r="1806" spans="1:41" x14ac:dyDescent="0.2">
      <c r="A1806" s="4"/>
      <c r="B1806" s="29"/>
      <c r="C1806" s="29"/>
      <c r="D1806" s="29"/>
      <c r="E1806" s="29"/>
      <c r="F1806" s="29"/>
      <c r="G1806" s="30" t="s">
        <v>1754</v>
      </c>
      <c r="H1806" s="30"/>
      <c r="I1806" s="30"/>
      <c r="J1806" s="30"/>
      <c r="K1806" s="30"/>
      <c r="L1806" s="30"/>
      <c r="M1806" s="30"/>
      <c r="N1806" s="30"/>
      <c r="O1806" s="51" t="s">
        <v>919</v>
      </c>
      <c r="P1806" s="51"/>
      <c r="Q1806" s="51"/>
      <c r="R1806" s="51"/>
      <c r="S1806" s="51"/>
      <c r="T1806" s="51"/>
      <c r="U1806" s="51"/>
      <c r="V1806" s="51"/>
      <c r="W1806" s="6">
        <v>24</v>
      </c>
      <c r="X1806" s="15">
        <v>14</v>
      </c>
      <c r="Y1806" s="31">
        <v>60</v>
      </c>
      <c r="Z1806" s="31"/>
      <c r="AC1806" t="str">
        <f t="shared" si="309"/>
        <v>Saint-Philippe-de-Néri</v>
      </c>
      <c r="AD1806" t="str">
        <f t="shared" si="310"/>
        <v>PE</v>
      </c>
      <c r="AE1806" t="str">
        <f t="shared" si="308"/>
        <v>TRUE</v>
      </c>
      <c r="AG1806">
        <f t="shared" si="311"/>
        <v>24</v>
      </c>
      <c r="AH1806">
        <f t="shared" si="312"/>
        <v>14</v>
      </c>
      <c r="AI1806">
        <f t="shared" si="313"/>
        <v>60</v>
      </c>
      <c r="AJ1806" t="str">
        <f t="shared" si="314"/>
        <v>Saint-Philippe-de-Néri</v>
      </c>
      <c r="AK1806">
        <f t="shared" si="315"/>
        <v>24996</v>
      </c>
      <c r="AL1806" t="str">
        <f t="shared" si="316"/>
        <v>2414060</v>
      </c>
      <c r="AN1806">
        <f t="shared" si="317"/>
        <v>22</v>
      </c>
      <c r="AO1806">
        <f t="shared" si="318"/>
        <v>2</v>
      </c>
    </row>
    <row r="1807" spans="1:41" x14ac:dyDescent="0.2">
      <c r="A1807" s="4"/>
      <c r="B1807" s="29"/>
      <c r="C1807" s="29"/>
      <c r="D1807" s="29"/>
      <c r="E1807" s="29"/>
      <c r="F1807" s="29"/>
      <c r="G1807" s="30" t="s">
        <v>1755</v>
      </c>
      <c r="H1807" s="30"/>
      <c r="I1807" s="30"/>
      <c r="J1807" s="30"/>
      <c r="K1807" s="30"/>
      <c r="L1807" s="30"/>
      <c r="M1807" s="30"/>
      <c r="N1807" s="30"/>
      <c r="O1807" s="51" t="s">
        <v>919</v>
      </c>
      <c r="P1807" s="51"/>
      <c r="Q1807" s="51"/>
      <c r="R1807" s="51"/>
      <c r="S1807" s="51"/>
      <c r="T1807" s="51"/>
      <c r="U1807" s="51"/>
      <c r="V1807" s="51"/>
      <c r="W1807" s="6">
        <v>24</v>
      </c>
      <c r="X1807" s="15">
        <v>49</v>
      </c>
      <c r="Y1807" s="47">
        <v>130</v>
      </c>
      <c r="Z1807" s="47"/>
      <c r="AC1807" t="str">
        <f t="shared" si="309"/>
        <v>Saint-Pie-de-Guire</v>
      </c>
      <c r="AD1807" t="str">
        <f t="shared" si="310"/>
        <v>PE</v>
      </c>
      <c r="AE1807" t="str">
        <f t="shared" si="308"/>
        <v>TRUE</v>
      </c>
      <c r="AG1807">
        <f t="shared" si="311"/>
        <v>24</v>
      </c>
      <c r="AH1807">
        <f t="shared" si="312"/>
        <v>49</v>
      </c>
      <c r="AI1807">
        <f t="shared" si="313"/>
        <v>130</v>
      </c>
      <c r="AJ1807" t="str">
        <f t="shared" si="314"/>
        <v>Saint-Pie-de-Guire</v>
      </c>
      <c r="AK1807">
        <f t="shared" si="315"/>
        <v>24996</v>
      </c>
      <c r="AL1807" t="str">
        <f t="shared" si="316"/>
        <v>2449130</v>
      </c>
      <c r="AN1807">
        <f t="shared" si="317"/>
        <v>18</v>
      </c>
      <c r="AO1807">
        <f t="shared" si="318"/>
        <v>2</v>
      </c>
    </row>
    <row r="1808" spans="1:41" x14ac:dyDescent="0.2">
      <c r="A1808" s="4"/>
      <c r="B1808" s="29"/>
      <c r="C1808" s="29"/>
      <c r="D1808" s="29"/>
      <c r="E1808" s="29"/>
      <c r="F1808" s="29"/>
      <c r="G1808" s="30" t="s">
        <v>1756</v>
      </c>
      <c r="H1808" s="30"/>
      <c r="I1808" s="30"/>
      <c r="J1808" s="30"/>
      <c r="K1808" s="30"/>
      <c r="L1808" s="30"/>
      <c r="M1808" s="30"/>
      <c r="N1808" s="30"/>
      <c r="O1808" s="51" t="s">
        <v>919</v>
      </c>
      <c r="P1808" s="51"/>
      <c r="Q1808" s="51"/>
      <c r="R1808" s="51"/>
      <c r="S1808" s="51"/>
      <c r="T1808" s="51"/>
      <c r="U1808" s="51"/>
      <c r="V1808" s="51"/>
      <c r="W1808" s="6">
        <v>24</v>
      </c>
      <c r="X1808" s="15">
        <v>32</v>
      </c>
      <c r="Y1808" s="31">
        <v>50</v>
      </c>
      <c r="Z1808" s="31"/>
      <c r="AC1808" t="str">
        <f t="shared" si="309"/>
        <v>Saint-Pierre-Baptiste</v>
      </c>
      <c r="AD1808" t="str">
        <f t="shared" si="310"/>
        <v>PE</v>
      </c>
      <c r="AE1808" t="str">
        <f t="shared" si="308"/>
        <v>TRUE</v>
      </c>
      <c r="AG1808">
        <f t="shared" si="311"/>
        <v>24</v>
      </c>
      <c r="AH1808">
        <f t="shared" si="312"/>
        <v>32</v>
      </c>
      <c r="AI1808">
        <f t="shared" si="313"/>
        <v>50</v>
      </c>
      <c r="AJ1808" t="str">
        <f t="shared" si="314"/>
        <v>Saint-Pierre-Baptiste</v>
      </c>
      <c r="AK1808">
        <f t="shared" si="315"/>
        <v>24996</v>
      </c>
      <c r="AL1808" t="str">
        <f t="shared" si="316"/>
        <v>2432050</v>
      </c>
      <c r="AN1808">
        <f t="shared" si="317"/>
        <v>21</v>
      </c>
      <c r="AO1808">
        <f t="shared" si="318"/>
        <v>2</v>
      </c>
    </row>
    <row r="1809" spans="1:41" x14ac:dyDescent="0.2">
      <c r="A1809" s="4"/>
      <c r="B1809" s="29"/>
      <c r="C1809" s="29"/>
      <c r="D1809" s="29"/>
      <c r="E1809" s="29"/>
      <c r="F1809" s="29"/>
      <c r="G1809" s="30" t="s">
        <v>1757</v>
      </c>
      <c r="H1809" s="30"/>
      <c r="I1809" s="30"/>
      <c r="J1809" s="30"/>
      <c r="K1809" s="30"/>
      <c r="L1809" s="30"/>
      <c r="M1809" s="30"/>
      <c r="N1809" s="30"/>
      <c r="O1809" s="30" t="s">
        <v>922</v>
      </c>
      <c r="P1809" s="30"/>
      <c r="Q1809" s="30"/>
      <c r="R1809" s="30"/>
      <c r="S1809" s="30"/>
      <c r="T1809" s="30"/>
      <c r="U1809" s="30"/>
      <c r="V1809" s="30"/>
      <c r="W1809" s="6">
        <v>24</v>
      </c>
      <c r="X1809" s="15">
        <v>13</v>
      </c>
      <c r="Y1809" s="31">
        <v>75</v>
      </c>
      <c r="Z1809" s="31"/>
      <c r="AC1809" t="str">
        <f t="shared" si="309"/>
        <v>Saint-Pierre-de-Lamy</v>
      </c>
      <c r="AD1809" t="str">
        <f t="shared" si="310"/>
        <v>MÉ</v>
      </c>
      <c r="AE1809" t="str">
        <f t="shared" si="308"/>
        <v>TRUE</v>
      </c>
      <c r="AG1809">
        <f t="shared" si="311"/>
        <v>24</v>
      </c>
      <c r="AH1809">
        <f t="shared" si="312"/>
        <v>13</v>
      </c>
      <c r="AI1809">
        <f t="shared" si="313"/>
        <v>75</v>
      </c>
      <c r="AJ1809" t="str">
        <f t="shared" si="314"/>
        <v>Saint-Pierre-de-Lamy</v>
      </c>
      <c r="AK1809">
        <f t="shared" si="315"/>
        <v>24996</v>
      </c>
      <c r="AL1809" t="str">
        <f t="shared" si="316"/>
        <v>2413075</v>
      </c>
      <c r="AN1809">
        <f t="shared" si="317"/>
        <v>20</v>
      </c>
      <c r="AO1809">
        <f t="shared" si="318"/>
        <v>2</v>
      </c>
    </row>
    <row r="1810" spans="1:41" x14ac:dyDescent="0.2">
      <c r="A1810" s="4"/>
      <c r="B1810" s="29"/>
      <c r="C1810" s="29"/>
      <c r="D1810" s="29"/>
      <c r="E1810" s="29"/>
      <c r="F1810" s="29"/>
      <c r="G1810" s="30" t="s">
        <v>1758</v>
      </c>
      <c r="H1810" s="30"/>
      <c r="I1810" s="30"/>
      <c r="J1810" s="30"/>
      <c r="K1810" s="30"/>
      <c r="L1810" s="30"/>
      <c r="M1810" s="30"/>
      <c r="N1810" s="30"/>
      <c r="O1810" s="51" t="s">
        <v>919</v>
      </c>
      <c r="P1810" s="51"/>
      <c r="Q1810" s="51"/>
      <c r="R1810" s="51"/>
      <c r="S1810" s="51"/>
      <c r="T1810" s="51"/>
      <c r="U1810" s="51"/>
      <c r="V1810" s="51"/>
      <c r="W1810" s="6">
        <v>24</v>
      </c>
      <c r="X1810" s="15">
        <v>18</v>
      </c>
      <c r="Y1810" s="31">
        <v>55</v>
      </c>
      <c r="Z1810" s="31"/>
      <c r="AC1810" t="str">
        <f t="shared" si="309"/>
        <v>Saint-Pierre-de-la-Rivière-du-Sud</v>
      </c>
      <c r="AD1810" t="str">
        <f t="shared" si="310"/>
        <v>PE</v>
      </c>
      <c r="AE1810" t="str">
        <f t="shared" si="308"/>
        <v>TRUE</v>
      </c>
      <c r="AG1810">
        <f t="shared" si="311"/>
        <v>24</v>
      </c>
      <c r="AH1810">
        <f t="shared" si="312"/>
        <v>18</v>
      </c>
      <c r="AI1810">
        <f t="shared" si="313"/>
        <v>55</v>
      </c>
      <c r="AJ1810" t="str">
        <f t="shared" si="314"/>
        <v>Saint-Pierre-de-la-Rivière-du-Sud</v>
      </c>
      <c r="AK1810">
        <f t="shared" si="315"/>
        <v>24996</v>
      </c>
      <c r="AL1810" t="str">
        <f t="shared" si="316"/>
        <v>2418055</v>
      </c>
      <c r="AN1810">
        <f t="shared" si="317"/>
        <v>33</v>
      </c>
      <c r="AO1810">
        <f t="shared" si="318"/>
        <v>2</v>
      </c>
    </row>
    <row r="1811" spans="1:41" x14ac:dyDescent="0.2">
      <c r="A1811" s="4"/>
      <c r="B1811" s="29"/>
      <c r="C1811" s="29"/>
      <c r="D1811" s="29"/>
      <c r="E1811" s="29"/>
      <c r="F1811" s="29"/>
      <c r="G1811" s="30" t="s">
        <v>1759</v>
      </c>
      <c r="H1811" s="30"/>
      <c r="I1811" s="30"/>
      <c r="J1811" s="30"/>
      <c r="K1811" s="30"/>
      <c r="L1811" s="30"/>
      <c r="M1811" s="30"/>
      <c r="N1811" s="30"/>
      <c r="O1811" s="30" t="s">
        <v>922</v>
      </c>
      <c r="P1811" s="30"/>
      <c r="Q1811" s="30"/>
      <c r="R1811" s="30"/>
      <c r="S1811" s="30"/>
      <c r="T1811" s="30"/>
      <c r="U1811" s="30"/>
      <c r="V1811" s="30"/>
      <c r="W1811" s="6">
        <v>24</v>
      </c>
      <c r="X1811" s="15">
        <v>46</v>
      </c>
      <c r="Y1811" s="31">
        <v>25</v>
      </c>
      <c r="Z1811" s="31"/>
      <c r="AC1811" t="str">
        <f t="shared" si="309"/>
        <v>Saint-Pierre-de-Véronne-à-Pike-River</v>
      </c>
      <c r="AD1811" t="str">
        <f t="shared" si="310"/>
        <v>MÉ</v>
      </c>
      <c r="AE1811" t="str">
        <f t="shared" si="308"/>
        <v>TRUE</v>
      </c>
      <c r="AG1811">
        <f t="shared" si="311"/>
        <v>24</v>
      </c>
      <c r="AH1811">
        <f t="shared" si="312"/>
        <v>46</v>
      </c>
      <c r="AI1811">
        <f t="shared" si="313"/>
        <v>25</v>
      </c>
      <c r="AJ1811" t="str">
        <f t="shared" si="314"/>
        <v>Saint-Pierre-de-Véronne-à-Pike-River</v>
      </c>
      <c r="AK1811">
        <f t="shared" si="315"/>
        <v>24996</v>
      </c>
      <c r="AL1811" t="str">
        <f t="shared" si="316"/>
        <v>2446025</v>
      </c>
      <c r="AN1811">
        <f t="shared" si="317"/>
        <v>36</v>
      </c>
      <c r="AO1811">
        <f t="shared" si="318"/>
        <v>2</v>
      </c>
    </row>
    <row r="1812" spans="1:41" x14ac:dyDescent="0.2">
      <c r="A1812" s="4"/>
      <c r="B1812" s="29"/>
      <c r="C1812" s="29"/>
      <c r="D1812" s="29"/>
      <c r="E1812" s="29"/>
      <c r="F1812" s="29"/>
      <c r="G1812" s="30" t="s">
        <v>1760</v>
      </c>
      <c r="H1812" s="30"/>
      <c r="I1812" s="30"/>
      <c r="J1812" s="30"/>
      <c r="K1812" s="30"/>
      <c r="L1812" s="30"/>
      <c r="M1812" s="30"/>
      <c r="N1812" s="30"/>
      <c r="O1812" s="30" t="s">
        <v>922</v>
      </c>
      <c r="P1812" s="30"/>
      <c r="Q1812" s="30"/>
      <c r="R1812" s="30"/>
      <c r="S1812" s="30"/>
      <c r="T1812" s="30"/>
      <c r="U1812" s="30"/>
      <c r="V1812" s="30"/>
      <c r="W1812" s="6">
        <v>24</v>
      </c>
      <c r="X1812" s="15">
        <v>38</v>
      </c>
      <c r="Y1812" s="31">
        <v>65</v>
      </c>
      <c r="Z1812" s="31"/>
      <c r="AC1812" t="str">
        <f t="shared" si="309"/>
        <v>Saint-Pierre-les-Becquets</v>
      </c>
      <c r="AD1812" t="str">
        <f t="shared" si="310"/>
        <v>MÉ</v>
      </c>
      <c r="AE1812" t="str">
        <f t="shared" si="308"/>
        <v>TRUE</v>
      </c>
      <c r="AG1812">
        <f t="shared" si="311"/>
        <v>24</v>
      </c>
      <c r="AH1812">
        <f t="shared" si="312"/>
        <v>38</v>
      </c>
      <c r="AI1812">
        <f t="shared" si="313"/>
        <v>65</v>
      </c>
      <c r="AJ1812" t="str">
        <f t="shared" si="314"/>
        <v>Saint-Pierre-les-Becquets</v>
      </c>
      <c r="AK1812">
        <f t="shared" si="315"/>
        <v>24996</v>
      </c>
      <c r="AL1812" t="str">
        <f t="shared" si="316"/>
        <v>2438065</v>
      </c>
      <c r="AN1812">
        <f t="shared" si="317"/>
        <v>25</v>
      </c>
      <c r="AO1812">
        <f t="shared" si="318"/>
        <v>2</v>
      </c>
    </row>
    <row r="1813" spans="1:41" x14ac:dyDescent="0.2">
      <c r="A1813" s="4"/>
      <c r="B1813" s="29"/>
      <c r="C1813" s="29"/>
      <c r="D1813" s="29"/>
      <c r="E1813" s="29"/>
      <c r="F1813" s="29"/>
      <c r="G1813" s="30" t="s">
        <v>1761</v>
      </c>
      <c r="H1813" s="30"/>
      <c r="I1813" s="30"/>
      <c r="J1813" s="30"/>
      <c r="K1813" s="30"/>
      <c r="L1813" s="30"/>
      <c r="M1813" s="30"/>
      <c r="N1813" s="30"/>
      <c r="O1813" s="30" t="s">
        <v>922</v>
      </c>
      <c r="P1813" s="30"/>
      <c r="Q1813" s="30"/>
      <c r="R1813" s="30"/>
      <c r="S1813" s="30"/>
      <c r="T1813" s="30"/>
      <c r="U1813" s="30"/>
      <c r="V1813" s="30"/>
      <c r="W1813" s="6">
        <v>24</v>
      </c>
      <c r="X1813" s="15">
        <v>28</v>
      </c>
      <c r="Y1813" s="31">
        <v>20</v>
      </c>
      <c r="Z1813" s="31"/>
      <c r="AC1813" t="str">
        <f t="shared" si="309"/>
        <v>Saint-Prosper</v>
      </c>
      <c r="AD1813" t="str">
        <f t="shared" si="310"/>
        <v>MÉ</v>
      </c>
      <c r="AE1813" t="str">
        <f t="shared" si="308"/>
        <v>TRUE</v>
      </c>
      <c r="AG1813">
        <f t="shared" si="311"/>
        <v>24</v>
      </c>
      <c r="AH1813">
        <f t="shared" si="312"/>
        <v>28</v>
      </c>
      <c r="AI1813">
        <f t="shared" si="313"/>
        <v>20</v>
      </c>
      <c r="AJ1813" t="str">
        <f t="shared" si="314"/>
        <v>Saint-Prosper</v>
      </c>
      <c r="AK1813">
        <f t="shared" si="315"/>
        <v>24996</v>
      </c>
      <c r="AL1813" t="str">
        <f t="shared" si="316"/>
        <v>2428020</v>
      </c>
      <c r="AN1813">
        <f t="shared" si="317"/>
        <v>13</v>
      </c>
      <c r="AO1813">
        <f t="shared" si="318"/>
        <v>2</v>
      </c>
    </row>
    <row r="1814" spans="1:41" x14ac:dyDescent="0.2">
      <c r="A1814" s="4"/>
      <c r="B1814" s="29"/>
      <c r="C1814" s="29"/>
      <c r="D1814" s="29"/>
      <c r="E1814" s="29"/>
      <c r="F1814" s="29"/>
      <c r="G1814" s="30" t="s">
        <v>1762</v>
      </c>
      <c r="H1814" s="30"/>
      <c r="I1814" s="30"/>
      <c r="J1814" s="30"/>
      <c r="K1814" s="30"/>
      <c r="L1814" s="30"/>
      <c r="M1814" s="30"/>
      <c r="N1814" s="30"/>
      <c r="O1814" s="30" t="s">
        <v>922</v>
      </c>
      <c r="P1814" s="30"/>
      <c r="Q1814" s="30"/>
      <c r="R1814" s="30"/>
      <c r="S1814" s="30"/>
      <c r="T1814" s="30"/>
      <c r="U1814" s="30"/>
      <c r="V1814" s="30"/>
      <c r="W1814" s="6">
        <v>24</v>
      </c>
      <c r="X1814" s="15">
        <v>37</v>
      </c>
      <c r="Y1814" s="47">
        <v>250</v>
      </c>
      <c r="Z1814" s="47"/>
      <c r="AC1814" t="str">
        <f t="shared" si="309"/>
        <v>Saint-Prosper-de-Champlain</v>
      </c>
      <c r="AD1814" t="str">
        <f t="shared" si="310"/>
        <v>MÉ</v>
      </c>
      <c r="AE1814" t="str">
        <f t="shared" si="308"/>
        <v>TRUE</v>
      </c>
      <c r="AG1814">
        <f t="shared" si="311"/>
        <v>24</v>
      </c>
      <c r="AH1814">
        <f t="shared" si="312"/>
        <v>37</v>
      </c>
      <c r="AI1814">
        <f t="shared" si="313"/>
        <v>250</v>
      </c>
      <c r="AJ1814" t="str">
        <f t="shared" si="314"/>
        <v>Saint-Prosper-de-Champlain</v>
      </c>
      <c r="AK1814">
        <f t="shared" si="315"/>
        <v>24996</v>
      </c>
      <c r="AL1814" t="str">
        <f t="shared" si="316"/>
        <v>2437250</v>
      </c>
      <c r="AN1814">
        <f t="shared" si="317"/>
        <v>26</v>
      </c>
      <c r="AO1814">
        <f t="shared" si="318"/>
        <v>2</v>
      </c>
    </row>
    <row r="1815" spans="1:41" x14ac:dyDescent="0.2">
      <c r="A1815" s="4"/>
      <c r="B1815" s="29"/>
      <c r="C1815" s="29"/>
      <c r="D1815" s="29"/>
      <c r="E1815" s="29"/>
      <c r="F1815" s="29"/>
      <c r="G1815" s="30" t="s">
        <v>1763</v>
      </c>
      <c r="H1815" s="30"/>
      <c r="I1815" s="30"/>
      <c r="J1815" s="30"/>
      <c r="K1815" s="30"/>
      <c r="L1815" s="30"/>
      <c r="M1815" s="30"/>
      <c r="N1815" s="30"/>
      <c r="O1815" s="30" t="s">
        <v>922</v>
      </c>
      <c r="P1815" s="30"/>
      <c r="Q1815" s="30"/>
      <c r="R1815" s="30"/>
      <c r="S1815" s="30"/>
      <c r="T1815" s="30"/>
      <c r="U1815" s="30"/>
      <c r="V1815" s="30"/>
      <c r="W1815" s="6">
        <v>24</v>
      </c>
      <c r="X1815" s="15">
        <v>19</v>
      </c>
      <c r="Y1815" s="31">
        <v>82</v>
      </c>
      <c r="Z1815" s="31"/>
      <c r="AC1815" t="str">
        <f t="shared" si="309"/>
        <v>Saint-Raphaël</v>
      </c>
      <c r="AD1815" t="str">
        <f t="shared" si="310"/>
        <v>MÉ</v>
      </c>
      <c r="AE1815" t="str">
        <f t="shared" si="308"/>
        <v>TRUE</v>
      </c>
      <c r="AG1815">
        <f t="shared" si="311"/>
        <v>24</v>
      </c>
      <c r="AH1815">
        <f t="shared" si="312"/>
        <v>19</v>
      </c>
      <c r="AI1815">
        <f t="shared" si="313"/>
        <v>82</v>
      </c>
      <c r="AJ1815" t="str">
        <f t="shared" si="314"/>
        <v>Saint-Raphaël</v>
      </c>
      <c r="AK1815">
        <f t="shared" si="315"/>
        <v>24996</v>
      </c>
      <c r="AL1815" t="str">
        <f t="shared" si="316"/>
        <v>2419082</v>
      </c>
      <c r="AN1815">
        <f t="shared" si="317"/>
        <v>13</v>
      </c>
      <c r="AO1815">
        <f t="shared" si="318"/>
        <v>2</v>
      </c>
    </row>
    <row r="1816" spans="1:41" x14ac:dyDescent="0.2">
      <c r="A1816" s="4"/>
      <c r="B1816" s="29"/>
      <c r="C1816" s="29"/>
      <c r="D1816" s="29"/>
      <c r="E1816" s="29"/>
      <c r="F1816" s="29"/>
      <c r="G1816" s="30" t="s">
        <v>1764</v>
      </c>
      <c r="H1816" s="30"/>
      <c r="I1816" s="30"/>
      <c r="J1816" s="30"/>
      <c r="K1816" s="30"/>
      <c r="L1816" s="30"/>
      <c r="M1816" s="30"/>
      <c r="N1816" s="30"/>
      <c r="O1816" s="51" t="s">
        <v>887</v>
      </c>
      <c r="P1816" s="51"/>
      <c r="Q1816" s="51"/>
      <c r="R1816" s="51"/>
      <c r="S1816" s="51"/>
      <c r="T1816" s="51"/>
      <c r="U1816" s="51"/>
      <c r="V1816" s="51"/>
      <c r="W1816" s="6">
        <v>24</v>
      </c>
      <c r="X1816" s="15">
        <v>34</v>
      </c>
      <c r="Y1816" s="47">
        <v>128</v>
      </c>
      <c r="Z1816" s="47"/>
      <c r="AC1816" t="str">
        <f t="shared" si="309"/>
        <v>Saint-Raymond</v>
      </c>
      <c r="AD1816" t="str">
        <f t="shared" si="310"/>
        <v>V</v>
      </c>
      <c r="AE1816" t="str">
        <f t="shared" si="308"/>
        <v>TRUE</v>
      </c>
      <c r="AG1816">
        <f t="shared" si="311"/>
        <v>24</v>
      </c>
      <c r="AH1816">
        <f t="shared" si="312"/>
        <v>34</v>
      </c>
      <c r="AI1816">
        <f t="shared" si="313"/>
        <v>128</v>
      </c>
      <c r="AJ1816" t="str">
        <f t="shared" si="314"/>
        <v>Saint-Raymond</v>
      </c>
      <c r="AK1816">
        <f t="shared" si="315"/>
        <v>24996</v>
      </c>
      <c r="AL1816" t="str">
        <f t="shared" si="316"/>
        <v>2434128</v>
      </c>
      <c r="AN1816">
        <f t="shared" si="317"/>
        <v>13</v>
      </c>
      <c r="AO1816">
        <f t="shared" si="318"/>
        <v>1</v>
      </c>
    </row>
    <row r="1817" spans="1:41" x14ac:dyDescent="0.2">
      <c r="A1817" s="4"/>
      <c r="B1817" s="29"/>
      <c r="C1817" s="29"/>
      <c r="D1817" s="29"/>
      <c r="E1817" s="29"/>
      <c r="F1817" s="29"/>
      <c r="G1817" s="30" t="s">
        <v>1765</v>
      </c>
      <c r="H1817" s="30"/>
      <c r="I1817" s="30"/>
      <c r="J1817" s="30"/>
      <c r="K1817" s="30"/>
      <c r="L1817" s="30"/>
      <c r="M1817" s="30"/>
      <c r="N1817" s="30"/>
      <c r="O1817" s="51" t="s">
        <v>919</v>
      </c>
      <c r="P1817" s="51"/>
      <c r="Q1817" s="51"/>
      <c r="R1817" s="51"/>
      <c r="S1817" s="51"/>
      <c r="T1817" s="51"/>
      <c r="U1817" s="51"/>
      <c r="V1817" s="51"/>
      <c r="W1817" s="6">
        <v>24</v>
      </c>
      <c r="X1817" s="15">
        <v>17</v>
      </c>
      <c r="Y1817" s="31">
        <v>65</v>
      </c>
      <c r="Z1817" s="31"/>
      <c r="AC1817" t="str">
        <f t="shared" si="309"/>
        <v>Saint-Roch-des-Aulnaies</v>
      </c>
      <c r="AD1817" t="str">
        <f t="shared" si="310"/>
        <v>PE</v>
      </c>
      <c r="AE1817" t="str">
        <f t="shared" si="308"/>
        <v>TRUE</v>
      </c>
      <c r="AG1817">
        <f t="shared" si="311"/>
        <v>24</v>
      </c>
      <c r="AH1817">
        <f t="shared" si="312"/>
        <v>17</v>
      </c>
      <c r="AI1817">
        <f t="shared" si="313"/>
        <v>65</v>
      </c>
      <c r="AJ1817" t="str">
        <f t="shared" si="314"/>
        <v>Saint-Roch-des-Aulnaies</v>
      </c>
      <c r="AK1817">
        <f t="shared" si="315"/>
        <v>24996</v>
      </c>
      <c r="AL1817" t="str">
        <f t="shared" si="316"/>
        <v>2417065</v>
      </c>
      <c r="AN1817">
        <f t="shared" si="317"/>
        <v>23</v>
      </c>
      <c r="AO1817">
        <f t="shared" si="318"/>
        <v>2</v>
      </c>
    </row>
    <row r="1818" spans="1:41" x14ac:dyDescent="0.2">
      <c r="A1818" s="4"/>
      <c r="B1818" s="29"/>
      <c r="C1818" s="29"/>
      <c r="D1818" s="29"/>
      <c r="E1818" s="29"/>
      <c r="F1818" s="29"/>
      <c r="G1818" s="30" t="s">
        <v>1766</v>
      </c>
      <c r="H1818" s="30"/>
      <c r="I1818" s="30"/>
      <c r="J1818" s="30"/>
      <c r="K1818" s="30"/>
      <c r="L1818" s="30"/>
      <c r="M1818" s="30"/>
      <c r="N1818" s="30"/>
      <c r="O1818" s="30" t="s">
        <v>922</v>
      </c>
      <c r="P1818" s="30"/>
      <c r="Q1818" s="30"/>
      <c r="R1818" s="30"/>
      <c r="S1818" s="30"/>
      <c r="T1818" s="30"/>
      <c r="U1818" s="30"/>
      <c r="V1818" s="30"/>
      <c r="W1818" s="6">
        <v>24</v>
      </c>
      <c r="X1818" s="15">
        <v>63</v>
      </c>
      <c r="Y1818" s="31">
        <v>40</v>
      </c>
      <c r="Z1818" s="31"/>
      <c r="AC1818" t="str">
        <f t="shared" si="309"/>
        <v>Saint-Roch-Ouest</v>
      </c>
      <c r="AD1818" t="str">
        <f t="shared" si="310"/>
        <v>MÉ</v>
      </c>
      <c r="AE1818" t="str">
        <f t="shared" si="308"/>
        <v>TRUE</v>
      </c>
      <c r="AG1818">
        <f t="shared" si="311"/>
        <v>24</v>
      </c>
      <c r="AH1818">
        <f t="shared" si="312"/>
        <v>63</v>
      </c>
      <c r="AI1818">
        <f t="shared" si="313"/>
        <v>40</v>
      </c>
      <c r="AJ1818" t="str">
        <f t="shared" si="314"/>
        <v>Saint-Roch-Ouest</v>
      </c>
      <c r="AK1818">
        <f t="shared" si="315"/>
        <v>24996</v>
      </c>
      <c r="AL1818" t="str">
        <f t="shared" si="316"/>
        <v>2463040</v>
      </c>
      <c r="AN1818">
        <f t="shared" si="317"/>
        <v>16</v>
      </c>
      <c r="AO1818">
        <f t="shared" si="318"/>
        <v>2</v>
      </c>
    </row>
    <row r="1819" spans="1:41" x14ac:dyDescent="0.2">
      <c r="A1819" s="4"/>
      <c r="B1819" s="29"/>
      <c r="C1819" s="29"/>
      <c r="D1819" s="29"/>
      <c r="E1819" s="29"/>
      <c r="F1819" s="29"/>
      <c r="G1819" s="30" t="s">
        <v>1767</v>
      </c>
      <c r="H1819" s="30"/>
      <c r="I1819" s="30"/>
      <c r="J1819" s="30"/>
      <c r="K1819" s="30"/>
      <c r="L1819" s="30"/>
      <c r="M1819" s="30"/>
      <c r="N1819" s="30"/>
      <c r="O1819" s="30" t="s">
        <v>922</v>
      </c>
      <c r="P1819" s="30"/>
      <c r="Q1819" s="30"/>
      <c r="R1819" s="30"/>
      <c r="S1819" s="30"/>
      <c r="T1819" s="30"/>
      <c r="U1819" s="30"/>
      <c r="V1819" s="30"/>
      <c r="W1819" s="6">
        <v>24</v>
      </c>
      <c r="X1819" s="15">
        <v>30</v>
      </c>
      <c r="Y1819" s="47">
        <v>100</v>
      </c>
      <c r="Z1819" s="47"/>
      <c r="AC1819" t="str">
        <f t="shared" si="309"/>
        <v>Saint-Romain</v>
      </c>
      <c r="AD1819" t="str">
        <f t="shared" si="310"/>
        <v>MÉ</v>
      </c>
      <c r="AE1819" t="str">
        <f t="shared" si="308"/>
        <v>TRUE</v>
      </c>
      <c r="AG1819">
        <f t="shared" si="311"/>
        <v>24</v>
      </c>
      <c r="AH1819">
        <f t="shared" si="312"/>
        <v>30</v>
      </c>
      <c r="AI1819">
        <f t="shared" si="313"/>
        <v>100</v>
      </c>
      <c r="AJ1819" t="str">
        <f t="shared" si="314"/>
        <v>Saint-Romain</v>
      </c>
      <c r="AK1819">
        <f t="shared" si="315"/>
        <v>24996</v>
      </c>
      <c r="AL1819" t="str">
        <f t="shared" si="316"/>
        <v>2430100</v>
      </c>
      <c r="AN1819">
        <f t="shared" si="317"/>
        <v>12</v>
      </c>
      <c r="AO1819">
        <f t="shared" si="318"/>
        <v>2</v>
      </c>
    </row>
    <row r="1820" spans="1:41" x14ac:dyDescent="0.2">
      <c r="A1820" s="4"/>
      <c r="B1820" s="29"/>
      <c r="C1820" s="29"/>
      <c r="D1820" s="29"/>
      <c r="E1820" s="29"/>
      <c r="F1820" s="29"/>
      <c r="G1820" s="30" t="s">
        <v>1768</v>
      </c>
      <c r="H1820" s="30"/>
      <c r="I1820" s="30"/>
      <c r="J1820" s="30"/>
      <c r="K1820" s="30"/>
      <c r="L1820" s="30"/>
      <c r="M1820" s="30"/>
      <c r="N1820" s="30"/>
      <c r="O1820" s="51" t="s">
        <v>919</v>
      </c>
      <c r="P1820" s="51"/>
      <c r="Q1820" s="51"/>
      <c r="R1820" s="51"/>
      <c r="S1820" s="51"/>
      <c r="T1820" s="51"/>
      <c r="U1820" s="51"/>
      <c r="V1820" s="51"/>
      <c r="W1820" s="6">
        <v>24</v>
      </c>
      <c r="X1820" s="15">
        <v>39</v>
      </c>
      <c r="Y1820" s="47">
        <v>130</v>
      </c>
      <c r="Z1820" s="47"/>
      <c r="AC1820" t="str">
        <f t="shared" si="309"/>
        <v>Saint-Samuel</v>
      </c>
      <c r="AD1820" t="str">
        <f t="shared" si="310"/>
        <v>PE</v>
      </c>
      <c r="AE1820" t="str">
        <f t="shared" si="308"/>
        <v>TRUE</v>
      </c>
      <c r="AG1820">
        <f t="shared" si="311"/>
        <v>24</v>
      </c>
      <c r="AH1820">
        <f t="shared" si="312"/>
        <v>39</v>
      </c>
      <c r="AI1820">
        <f t="shared" si="313"/>
        <v>130</v>
      </c>
      <c r="AJ1820" t="str">
        <f t="shared" si="314"/>
        <v>Saint-Samuel</v>
      </c>
      <c r="AK1820">
        <f t="shared" si="315"/>
        <v>24996</v>
      </c>
      <c r="AL1820" t="str">
        <f t="shared" si="316"/>
        <v>2439130</v>
      </c>
      <c r="AN1820">
        <f t="shared" si="317"/>
        <v>12</v>
      </c>
      <c r="AO1820">
        <f t="shared" si="318"/>
        <v>2</v>
      </c>
    </row>
    <row r="1821" spans="1:41" x14ac:dyDescent="0.2">
      <c r="A1821" s="4"/>
      <c r="B1821" s="29"/>
      <c r="C1821" s="29"/>
      <c r="D1821" s="29"/>
      <c r="E1821" s="29"/>
      <c r="F1821" s="29"/>
      <c r="G1821" s="30" t="s">
        <v>1769</v>
      </c>
      <c r="H1821" s="30"/>
      <c r="I1821" s="30"/>
      <c r="J1821" s="30"/>
      <c r="K1821" s="30"/>
      <c r="L1821" s="30"/>
      <c r="M1821" s="30"/>
      <c r="N1821" s="30"/>
      <c r="O1821" s="51" t="s">
        <v>919</v>
      </c>
      <c r="P1821" s="51"/>
      <c r="Q1821" s="51"/>
      <c r="R1821" s="51"/>
      <c r="S1821" s="51"/>
      <c r="T1821" s="51"/>
      <c r="U1821" s="51"/>
      <c r="V1821" s="51"/>
      <c r="W1821" s="6">
        <v>24</v>
      </c>
      <c r="X1821" s="15">
        <v>56</v>
      </c>
      <c r="Y1821" s="31">
        <v>50</v>
      </c>
      <c r="Z1821" s="31"/>
      <c r="AC1821" t="str">
        <f t="shared" si="309"/>
        <v>Saint-Sébastien</v>
      </c>
      <c r="AD1821" t="str">
        <f t="shared" si="310"/>
        <v>PE</v>
      </c>
      <c r="AE1821" t="str">
        <f t="shared" si="308"/>
        <v>TRUE</v>
      </c>
      <c r="AG1821">
        <f t="shared" si="311"/>
        <v>24</v>
      </c>
      <c r="AH1821">
        <f t="shared" si="312"/>
        <v>56</v>
      </c>
      <c r="AI1821">
        <f t="shared" si="313"/>
        <v>50</v>
      </c>
      <c r="AJ1821" t="str">
        <f t="shared" si="314"/>
        <v>Saint-Sébastien</v>
      </c>
      <c r="AK1821">
        <f t="shared" si="315"/>
        <v>24996</v>
      </c>
      <c r="AL1821" t="str">
        <f t="shared" si="316"/>
        <v>2456050</v>
      </c>
      <c r="AN1821">
        <f t="shared" si="317"/>
        <v>15</v>
      </c>
      <c r="AO1821">
        <f t="shared" si="318"/>
        <v>2</v>
      </c>
    </row>
    <row r="1822" spans="1:41" x14ac:dyDescent="0.2">
      <c r="A1822" s="4"/>
      <c r="B1822" s="29"/>
      <c r="C1822" s="29"/>
      <c r="D1822" s="29"/>
      <c r="E1822" s="29"/>
      <c r="F1822" s="29"/>
      <c r="G1822" s="30" t="s">
        <v>1769</v>
      </c>
      <c r="H1822" s="30"/>
      <c r="I1822" s="30"/>
      <c r="J1822" s="30"/>
      <c r="K1822" s="30"/>
      <c r="L1822" s="30"/>
      <c r="M1822" s="30"/>
      <c r="N1822" s="30"/>
      <c r="O1822" s="30" t="s">
        <v>922</v>
      </c>
      <c r="P1822" s="30"/>
      <c r="Q1822" s="30"/>
      <c r="R1822" s="30"/>
      <c r="S1822" s="30"/>
      <c r="T1822" s="30"/>
      <c r="U1822" s="30"/>
      <c r="V1822" s="30"/>
      <c r="W1822" s="6">
        <v>24</v>
      </c>
      <c r="X1822" s="15">
        <v>30</v>
      </c>
      <c r="Y1822" s="31">
        <v>85</v>
      </c>
      <c r="Z1822" s="31"/>
      <c r="AC1822" t="str">
        <f t="shared" si="309"/>
        <v>Saint-Sébastien</v>
      </c>
      <c r="AD1822" t="str">
        <f t="shared" si="310"/>
        <v>MÉ</v>
      </c>
      <c r="AE1822" t="str">
        <f t="shared" si="308"/>
        <v>TRUE</v>
      </c>
      <c r="AG1822">
        <f t="shared" si="311"/>
        <v>24</v>
      </c>
      <c r="AH1822">
        <f t="shared" si="312"/>
        <v>30</v>
      </c>
      <c r="AI1822">
        <f t="shared" si="313"/>
        <v>85</v>
      </c>
      <c r="AJ1822" t="str">
        <f t="shared" si="314"/>
        <v>Saint-Sébastien</v>
      </c>
      <c r="AK1822">
        <f t="shared" si="315"/>
        <v>24996</v>
      </c>
      <c r="AL1822" t="str">
        <f t="shared" si="316"/>
        <v>2430085</v>
      </c>
      <c r="AN1822">
        <f t="shared" si="317"/>
        <v>15</v>
      </c>
      <c r="AO1822">
        <f t="shared" si="318"/>
        <v>2</v>
      </c>
    </row>
    <row r="1823" spans="1:41" x14ac:dyDescent="0.2">
      <c r="A1823" s="4"/>
      <c r="B1823" s="29"/>
      <c r="C1823" s="29"/>
      <c r="D1823" s="29"/>
      <c r="E1823" s="29"/>
      <c r="F1823" s="29"/>
      <c r="G1823" s="30" t="s">
        <v>1770</v>
      </c>
      <c r="H1823" s="30"/>
      <c r="I1823" s="30"/>
      <c r="J1823" s="30"/>
      <c r="K1823" s="30"/>
      <c r="L1823" s="30"/>
      <c r="M1823" s="30"/>
      <c r="N1823" s="30"/>
      <c r="O1823" s="51" t="s">
        <v>919</v>
      </c>
      <c r="P1823" s="51"/>
      <c r="Q1823" s="51"/>
      <c r="R1823" s="51"/>
      <c r="S1823" s="51"/>
      <c r="T1823" s="51"/>
      <c r="U1823" s="51"/>
      <c r="V1823" s="51"/>
      <c r="W1823" s="6">
        <v>24</v>
      </c>
      <c r="X1823" s="15">
        <v>51</v>
      </c>
      <c r="Y1823" s="31">
        <v>30</v>
      </c>
      <c r="Z1823" s="31"/>
      <c r="AC1823" t="str">
        <f t="shared" si="309"/>
        <v>Saint-Sévère</v>
      </c>
      <c r="AD1823" t="str">
        <f t="shared" si="310"/>
        <v>PE</v>
      </c>
      <c r="AE1823" t="str">
        <f t="shared" si="308"/>
        <v>TRUE</v>
      </c>
      <c r="AG1823">
        <f t="shared" si="311"/>
        <v>24</v>
      </c>
      <c r="AH1823">
        <f t="shared" si="312"/>
        <v>51</v>
      </c>
      <c r="AI1823">
        <f t="shared" si="313"/>
        <v>30</v>
      </c>
      <c r="AJ1823" t="str">
        <f t="shared" si="314"/>
        <v>Saint-Sévère</v>
      </c>
      <c r="AK1823">
        <f t="shared" si="315"/>
        <v>24996</v>
      </c>
      <c r="AL1823" t="str">
        <f t="shared" si="316"/>
        <v>2451030</v>
      </c>
      <c r="AN1823">
        <f t="shared" si="317"/>
        <v>12</v>
      </c>
      <c r="AO1823">
        <f t="shared" si="318"/>
        <v>2</v>
      </c>
    </row>
    <row r="1824" spans="1:41" x14ac:dyDescent="0.2">
      <c r="A1824" s="4"/>
      <c r="B1824" s="29"/>
      <c r="C1824" s="29"/>
      <c r="D1824" s="29"/>
      <c r="E1824" s="29"/>
      <c r="F1824" s="29"/>
      <c r="G1824" s="30" t="s">
        <v>1771</v>
      </c>
      <c r="H1824" s="30"/>
      <c r="I1824" s="30"/>
      <c r="J1824" s="30"/>
      <c r="K1824" s="30"/>
      <c r="L1824" s="30"/>
      <c r="M1824" s="30"/>
      <c r="N1824" s="30"/>
      <c r="O1824" s="51" t="s">
        <v>919</v>
      </c>
      <c r="P1824" s="51"/>
      <c r="Q1824" s="51"/>
      <c r="R1824" s="51"/>
      <c r="S1824" s="51"/>
      <c r="T1824" s="51"/>
      <c r="U1824" s="51"/>
      <c r="V1824" s="51"/>
      <c r="W1824" s="6">
        <v>24</v>
      </c>
      <c r="X1824" s="15">
        <v>35</v>
      </c>
      <c r="Y1824" s="31">
        <v>20</v>
      </c>
      <c r="Z1824" s="31"/>
      <c r="AC1824" t="str">
        <f t="shared" si="309"/>
        <v>Saint-Séverin</v>
      </c>
      <c r="AD1824" t="str">
        <f t="shared" si="310"/>
        <v>PE</v>
      </c>
      <c r="AE1824" t="str">
        <f t="shared" si="308"/>
        <v>TRUE</v>
      </c>
      <c r="AG1824">
        <f t="shared" si="311"/>
        <v>24</v>
      </c>
      <c r="AH1824">
        <f t="shared" si="312"/>
        <v>35</v>
      </c>
      <c r="AI1824">
        <f t="shared" si="313"/>
        <v>20</v>
      </c>
      <c r="AJ1824" t="str">
        <f t="shared" si="314"/>
        <v>Saint-Séverin</v>
      </c>
      <c r="AK1824">
        <f t="shared" si="315"/>
        <v>24996</v>
      </c>
      <c r="AL1824" t="str">
        <f t="shared" si="316"/>
        <v>2435020</v>
      </c>
      <c r="AN1824">
        <f t="shared" si="317"/>
        <v>13</v>
      </c>
      <c r="AO1824">
        <f t="shared" si="318"/>
        <v>2</v>
      </c>
    </row>
    <row r="1825" spans="1:41" x14ac:dyDescent="0.2">
      <c r="A1825" s="4"/>
      <c r="B1825" s="29"/>
      <c r="C1825" s="29"/>
      <c r="D1825" s="29"/>
      <c r="E1825" s="29"/>
      <c r="F1825" s="29"/>
      <c r="G1825" s="30" t="s">
        <v>1105</v>
      </c>
      <c r="H1825" s="30"/>
      <c r="I1825" s="30"/>
      <c r="J1825" s="30"/>
      <c r="K1825" s="30"/>
      <c r="L1825" s="30"/>
      <c r="M1825" s="30"/>
      <c r="N1825" s="30"/>
      <c r="O1825" s="51" t="s">
        <v>919</v>
      </c>
      <c r="P1825" s="51"/>
      <c r="Q1825" s="51"/>
      <c r="R1825" s="51"/>
      <c r="S1825" s="51"/>
      <c r="T1825" s="51"/>
      <c r="U1825" s="51"/>
      <c r="V1825" s="51"/>
      <c r="W1825" s="6">
        <v>24</v>
      </c>
      <c r="X1825" s="15">
        <v>11</v>
      </c>
      <c r="Y1825" s="31">
        <v>55</v>
      </c>
      <c r="Z1825" s="31"/>
      <c r="AC1825" t="str">
        <f t="shared" si="309"/>
        <v>Saint-Simon</v>
      </c>
      <c r="AD1825" t="str">
        <f t="shared" si="310"/>
        <v>PE</v>
      </c>
      <c r="AE1825" t="str">
        <f t="shared" si="308"/>
        <v>TRUE</v>
      </c>
      <c r="AG1825">
        <f t="shared" si="311"/>
        <v>24</v>
      </c>
      <c r="AH1825">
        <f t="shared" si="312"/>
        <v>11</v>
      </c>
      <c r="AI1825">
        <f t="shared" si="313"/>
        <v>55</v>
      </c>
      <c r="AJ1825" t="str">
        <f t="shared" si="314"/>
        <v>Saint-Simon</v>
      </c>
      <c r="AK1825">
        <f t="shared" si="315"/>
        <v>24996</v>
      </c>
      <c r="AL1825" t="str">
        <f t="shared" si="316"/>
        <v>2411055</v>
      </c>
      <c r="AN1825">
        <f t="shared" si="317"/>
        <v>11</v>
      </c>
      <c r="AO1825">
        <f t="shared" si="318"/>
        <v>2</v>
      </c>
    </row>
    <row r="1826" spans="1:41" x14ac:dyDescent="0.2">
      <c r="A1826" s="4"/>
      <c r="B1826" s="29"/>
      <c r="C1826" s="29"/>
      <c r="D1826" s="29"/>
      <c r="E1826" s="29"/>
      <c r="F1826" s="29"/>
      <c r="G1826" s="30" t="s">
        <v>1339</v>
      </c>
      <c r="H1826" s="30"/>
      <c r="I1826" s="30"/>
      <c r="J1826" s="30"/>
      <c r="K1826" s="30"/>
      <c r="L1826" s="30"/>
      <c r="M1826" s="30"/>
      <c r="N1826" s="30"/>
      <c r="O1826" s="30" t="s">
        <v>922</v>
      </c>
      <c r="P1826" s="30"/>
      <c r="Q1826" s="30"/>
      <c r="R1826" s="30"/>
      <c r="S1826" s="30"/>
      <c r="T1826" s="30"/>
      <c r="U1826" s="30"/>
      <c r="V1826" s="30"/>
      <c r="W1826" s="6">
        <v>24</v>
      </c>
      <c r="X1826" s="15">
        <v>37</v>
      </c>
      <c r="Y1826" s="47">
        <v>245</v>
      </c>
      <c r="Z1826" s="47"/>
      <c r="AC1826" t="str">
        <f t="shared" si="309"/>
        <v>Saint-Stanislas</v>
      </c>
      <c r="AD1826" t="str">
        <f t="shared" si="310"/>
        <v>MÉ</v>
      </c>
      <c r="AE1826" t="str">
        <f t="shared" si="308"/>
        <v>TRUE</v>
      </c>
      <c r="AG1826">
        <f t="shared" si="311"/>
        <v>24</v>
      </c>
      <c r="AH1826">
        <f t="shared" si="312"/>
        <v>37</v>
      </c>
      <c r="AI1826">
        <f t="shared" si="313"/>
        <v>245</v>
      </c>
      <c r="AJ1826" t="str">
        <f t="shared" si="314"/>
        <v>Saint-Stanislas</v>
      </c>
      <c r="AK1826">
        <f t="shared" si="315"/>
        <v>24996</v>
      </c>
      <c r="AL1826" t="str">
        <f t="shared" si="316"/>
        <v>2437245</v>
      </c>
      <c r="AN1826">
        <f t="shared" si="317"/>
        <v>15</v>
      </c>
      <c r="AO1826">
        <f t="shared" si="318"/>
        <v>2</v>
      </c>
    </row>
    <row r="1827" spans="1:41" x14ac:dyDescent="0.2">
      <c r="A1827" s="4"/>
      <c r="B1827" s="29"/>
      <c r="C1827" s="29"/>
      <c r="D1827" s="29"/>
      <c r="E1827" s="29"/>
      <c r="F1827" s="29"/>
      <c r="G1827" s="30" t="s">
        <v>1772</v>
      </c>
      <c r="H1827" s="30"/>
      <c r="I1827" s="30"/>
      <c r="J1827" s="30"/>
      <c r="K1827" s="30"/>
      <c r="L1827" s="30"/>
      <c r="M1827" s="30"/>
      <c r="N1827" s="30"/>
      <c r="O1827" s="30" t="s">
        <v>922</v>
      </c>
      <c r="P1827" s="30"/>
      <c r="Q1827" s="30"/>
      <c r="R1827" s="30"/>
      <c r="S1827" s="30"/>
      <c r="T1827" s="30"/>
      <c r="U1827" s="30"/>
      <c r="V1827" s="30"/>
      <c r="W1827" s="6">
        <v>24</v>
      </c>
      <c r="X1827" s="15">
        <v>38</v>
      </c>
      <c r="Y1827" s="31">
        <v>5</v>
      </c>
      <c r="Z1827" s="31"/>
      <c r="AC1827" t="str">
        <f t="shared" si="309"/>
        <v>Saint-Sylvère</v>
      </c>
      <c r="AD1827" t="str">
        <f t="shared" si="310"/>
        <v>MÉ</v>
      </c>
      <c r="AE1827" t="str">
        <f t="shared" si="308"/>
        <v>TRUE</v>
      </c>
      <c r="AG1827">
        <f t="shared" si="311"/>
        <v>24</v>
      </c>
      <c r="AH1827">
        <f t="shared" si="312"/>
        <v>38</v>
      </c>
      <c r="AI1827">
        <f t="shared" si="313"/>
        <v>5</v>
      </c>
      <c r="AJ1827" t="str">
        <f t="shared" si="314"/>
        <v>Saint-Sylvère</v>
      </c>
      <c r="AK1827">
        <f t="shared" si="315"/>
        <v>24996</v>
      </c>
      <c r="AL1827" t="str">
        <f t="shared" si="316"/>
        <v>2438005</v>
      </c>
      <c r="AN1827">
        <f t="shared" si="317"/>
        <v>13</v>
      </c>
      <c r="AO1827">
        <f t="shared" si="318"/>
        <v>2</v>
      </c>
    </row>
    <row r="1828" spans="1:41" x14ac:dyDescent="0.2">
      <c r="A1828" s="4"/>
      <c r="B1828" s="29"/>
      <c r="C1828" s="29"/>
      <c r="D1828" s="29"/>
      <c r="E1828" s="29"/>
      <c r="F1828" s="29"/>
      <c r="G1828" s="30" t="s">
        <v>1773</v>
      </c>
      <c r="H1828" s="30"/>
      <c r="I1828" s="30"/>
      <c r="J1828" s="30"/>
      <c r="K1828" s="30"/>
      <c r="L1828" s="30"/>
      <c r="M1828" s="30"/>
      <c r="N1828" s="30"/>
      <c r="O1828" s="30" t="s">
        <v>922</v>
      </c>
      <c r="P1828" s="30"/>
      <c r="Q1828" s="30"/>
      <c r="R1828" s="30"/>
      <c r="S1828" s="30"/>
      <c r="T1828" s="30"/>
      <c r="U1828" s="30"/>
      <c r="V1828" s="30"/>
      <c r="W1828" s="6">
        <v>24</v>
      </c>
      <c r="X1828" s="15">
        <v>33</v>
      </c>
      <c r="Y1828" s="31">
        <v>7</v>
      </c>
      <c r="Z1828" s="31"/>
      <c r="AC1828" t="str">
        <f t="shared" si="309"/>
        <v>Saint-Sylvestre</v>
      </c>
      <c r="AD1828" t="str">
        <f t="shared" si="310"/>
        <v>MÉ</v>
      </c>
      <c r="AE1828" t="str">
        <f t="shared" si="308"/>
        <v>TRUE</v>
      </c>
      <c r="AG1828">
        <f t="shared" si="311"/>
        <v>24</v>
      </c>
      <c r="AH1828">
        <f t="shared" si="312"/>
        <v>33</v>
      </c>
      <c r="AI1828">
        <f t="shared" si="313"/>
        <v>7</v>
      </c>
      <c r="AJ1828" t="str">
        <f t="shared" si="314"/>
        <v>Saint-Sylvestre</v>
      </c>
      <c r="AK1828">
        <f t="shared" si="315"/>
        <v>24996</v>
      </c>
      <c r="AL1828" t="str">
        <f t="shared" si="316"/>
        <v>2433007</v>
      </c>
      <c r="AN1828">
        <f t="shared" si="317"/>
        <v>15</v>
      </c>
      <c r="AO1828">
        <f t="shared" si="318"/>
        <v>2</v>
      </c>
    </row>
    <row r="1829" spans="1:41" x14ac:dyDescent="0.2">
      <c r="A1829" s="4"/>
      <c r="B1829" s="29"/>
      <c r="C1829" s="29"/>
      <c r="D1829" s="29"/>
      <c r="E1829" s="29"/>
      <c r="F1829" s="29"/>
      <c r="G1829" s="30" t="s">
        <v>1774</v>
      </c>
      <c r="H1829" s="30"/>
      <c r="I1829" s="30"/>
      <c r="J1829" s="30"/>
      <c r="K1829" s="30"/>
      <c r="L1829" s="30"/>
      <c r="M1829" s="30"/>
      <c r="N1829" s="30"/>
      <c r="O1829" s="51" t="s">
        <v>919</v>
      </c>
      <c r="P1829" s="51"/>
      <c r="Q1829" s="51"/>
      <c r="R1829" s="51"/>
      <c r="S1829" s="51"/>
      <c r="T1829" s="51"/>
      <c r="U1829" s="51"/>
      <c r="V1829" s="51"/>
      <c r="W1829" s="6">
        <v>24</v>
      </c>
      <c r="X1829" s="15">
        <v>48</v>
      </c>
      <c r="Y1829" s="31">
        <v>45</v>
      </c>
      <c r="Z1829" s="31"/>
      <c r="AC1829" t="str">
        <f t="shared" si="309"/>
        <v>Saint-Théodore-d’Acton</v>
      </c>
      <c r="AD1829" t="str">
        <f t="shared" si="310"/>
        <v>PE</v>
      </c>
      <c r="AE1829" t="str">
        <f t="shared" si="308"/>
        <v>TRUE</v>
      </c>
      <c r="AG1829">
        <f t="shared" si="311"/>
        <v>24</v>
      </c>
      <c r="AH1829">
        <f t="shared" si="312"/>
        <v>48</v>
      </c>
      <c r="AI1829">
        <f t="shared" si="313"/>
        <v>45</v>
      </c>
      <c r="AJ1829" t="str">
        <f t="shared" si="314"/>
        <v>Saint-Théodore-d’Acton</v>
      </c>
      <c r="AK1829">
        <f t="shared" si="315"/>
        <v>24996</v>
      </c>
      <c r="AL1829" t="str">
        <f t="shared" si="316"/>
        <v>2448045</v>
      </c>
      <c r="AN1829">
        <f t="shared" si="317"/>
        <v>22</v>
      </c>
      <c r="AO1829">
        <f t="shared" si="318"/>
        <v>2</v>
      </c>
    </row>
    <row r="1830" spans="1:41" x14ac:dyDescent="0.2">
      <c r="A1830" s="4"/>
      <c r="B1830" s="29"/>
      <c r="C1830" s="29"/>
      <c r="D1830" s="29"/>
      <c r="E1830" s="29"/>
      <c r="F1830" s="29"/>
      <c r="G1830" s="30" t="s">
        <v>1775</v>
      </c>
      <c r="H1830" s="30"/>
      <c r="I1830" s="30"/>
      <c r="J1830" s="30"/>
      <c r="K1830" s="30"/>
      <c r="L1830" s="30"/>
      <c r="M1830" s="30"/>
      <c r="N1830" s="30"/>
      <c r="O1830" s="30" t="s">
        <v>922</v>
      </c>
      <c r="P1830" s="30"/>
      <c r="Q1830" s="30"/>
      <c r="R1830" s="30"/>
      <c r="S1830" s="30"/>
      <c r="T1830" s="30"/>
      <c r="U1830" s="30"/>
      <c r="V1830" s="30"/>
      <c r="W1830" s="6">
        <v>24</v>
      </c>
      <c r="X1830" s="15">
        <v>29</v>
      </c>
      <c r="Y1830" s="31">
        <v>5</v>
      </c>
      <c r="Z1830" s="31"/>
      <c r="AC1830" t="str">
        <f t="shared" si="309"/>
        <v>Saint-Théophile</v>
      </c>
      <c r="AD1830" t="str">
        <f t="shared" si="310"/>
        <v>MÉ</v>
      </c>
      <c r="AE1830" t="str">
        <f t="shared" si="308"/>
        <v>TRUE</v>
      </c>
      <c r="AG1830">
        <f t="shared" si="311"/>
        <v>24</v>
      </c>
      <c r="AH1830">
        <f t="shared" si="312"/>
        <v>29</v>
      </c>
      <c r="AI1830">
        <f t="shared" si="313"/>
        <v>5</v>
      </c>
      <c r="AJ1830" t="str">
        <f t="shared" si="314"/>
        <v>Saint-Théophile</v>
      </c>
      <c r="AK1830">
        <f t="shared" si="315"/>
        <v>24996</v>
      </c>
      <c r="AL1830" t="str">
        <f t="shared" si="316"/>
        <v>2429005</v>
      </c>
      <c r="AN1830">
        <f t="shared" si="317"/>
        <v>15</v>
      </c>
      <c r="AO1830">
        <f t="shared" si="318"/>
        <v>2</v>
      </c>
    </row>
    <row r="1831" spans="1:41" x14ac:dyDescent="0.2">
      <c r="A1831" s="4"/>
      <c r="B1831" s="29"/>
      <c r="C1831" s="29"/>
      <c r="D1831" s="29"/>
      <c r="E1831" s="29"/>
      <c r="F1831" s="29"/>
      <c r="G1831" s="30" t="s">
        <v>1776</v>
      </c>
      <c r="H1831" s="30"/>
      <c r="I1831" s="30"/>
      <c r="J1831" s="30"/>
      <c r="K1831" s="30"/>
      <c r="L1831" s="30"/>
      <c r="M1831" s="30"/>
      <c r="N1831" s="30"/>
      <c r="O1831" s="30" t="s">
        <v>922</v>
      </c>
      <c r="P1831" s="30"/>
      <c r="Q1831" s="30"/>
      <c r="R1831" s="30"/>
      <c r="S1831" s="30"/>
      <c r="T1831" s="30"/>
      <c r="U1831" s="30"/>
      <c r="V1831" s="30"/>
      <c r="W1831" s="6">
        <v>24</v>
      </c>
      <c r="X1831" s="15">
        <v>92</v>
      </c>
      <c r="Y1831" s="31">
        <v>45</v>
      </c>
      <c r="Z1831" s="31"/>
      <c r="AC1831" t="str">
        <f t="shared" si="309"/>
        <v>Saint-Thomas-Didyme</v>
      </c>
      <c r="AD1831" t="str">
        <f t="shared" si="310"/>
        <v>MÉ</v>
      </c>
      <c r="AE1831" t="str">
        <f t="shared" si="308"/>
        <v>TRUE</v>
      </c>
      <c r="AG1831">
        <f t="shared" si="311"/>
        <v>24</v>
      </c>
      <c r="AH1831">
        <f t="shared" si="312"/>
        <v>92</v>
      </c>
      <c r="AI1831">
        <f t="shared" si="313"/>
        <v>45</v>
      </c>
      <c r="AJ1831" t="str">
        <f t="shared" si="314"/>
        <v>Saint-Thomas-Didyme</v>
      </c>
      <c r="AK1831">
        <f t="shared" si="315"/>
        <v>24996</v>
      </c>
      <c r="AL1831" t="str">
        <f t="shared" si="316"/>
        <v>2492045</v>
      </c>
      <c r="AN1831">
        <f t="shared" si="317"/>
        <v>19</v>
      </c>
      <c r="AO1831">
        <f t="shared" si="318"/>
        <v>2</v>
      </c>
    </row>
    <row r="1832" spans="1:41" x14ac:dyDescent="0.2">
      <c r="A1832" s="33" t="s">
        <v>0</v>
      </c>
      <c r="B1832" s="33"/>
      <c r="C1832" s="33"/>
      <c r="D1832" s="33" t="s">
        <v>1</v>
      </c>
      <c r="E1832" s="33"/>
      <c r="F1832" s="33"/>
      <c r="G1832" s="33"/>
      <c r="H1832" s="33" t="s">
        <v>2</v>
      </c>
      <c r="I1832" s="33"/>
      <c r="J1832" s="33"/>
      <c r="K1832" s="33" t="s">
        <v>3</v>
      </c>
      <c r="L1832" s="33"/>
      <c r="M1832" s="33"/>
      <c r="N1832" s="33"/>
      <c r="O1832" s="33"/>
      <c r="P1832" s="33"/>
      <c r="Q1832" s="33"/>
      <c r="R1832" s="33"/>
      <c r="S1832" s="33"/>
      <c r="T1832" s="33"/>
      <c r="U1832" s="33"/>
      <c r="V1832" s="33"/>
      <c r="W1832" s="11" t="s">
        <v>4</v>
      </c>
      <c r="X1832" s="12" t="s">
        <v>5</v>
      </c>
      <c r="Y1832" s="33" t="s">
        <v>6</v>
      </c>
      <c r="Z1832" s="33"/>
      <c r="AC1832" t="str">
        <f t="shared" si="309"/>
        <v>CSD component name</v>
      </c>
      <c r="AD1832" t="str">
        <f t="shared" si="310"/>
        <v>CSD TYPE</v>
      </c>
      <c r="AE1832" t="str">
        <f t="shared" si="308"/>
        <v>FALSE</v>
      </c>
      <c r="AG1832" t="str">
        <f t="shared" si="311"/>
        <v/>
      </c>
      <c r="AH1832" t="str">
        <f t="shared" si="312"/>
        <v/>
      </c>
      <c r="AI1832" t="str">
        <f t="shared" si="313"/>
        <v/>
      </c>
      <c r="AJ1832" t="str">
        <f t="shared" si="314"/>
        <v/>
      </c>
      <c r="AK1832">
        <f t="shared" si="315"/>
        <v>24996</v>
      </c>
      <c r="AL1832" t="str">
        <f t="shared" si="316"/>
        <v/>
      </c>
      <c r="AN1832">
        <f t="shared" si="317"/>
        <v>18</v>
      </c>
      <c r="AO1832" t="str">
        <f t="shared" si="318"/>
        <v/>
      </c>
    </row>
    <row r="1833" spans="1:41" x14ac:dyDescent="0.2">
      <c r="A1833" s="43" t="s">
        <v>943</v>
      </c>
      <c r="B1833" s="43"/>
      <c r="C1833" s="43"/>
      <c r="D1833" s="43"/>
      <c r="E1833" s="43"/>
      <c r="F1833" s="43"/>
      <c r="G1833" s="43"/>
      <c r="H1833" s="52" t="s">
        <v>1777</v>
      </c>
      <c r="I1833" s="52"/>
      <c r="J1833" s="52"/>
      <c r="K1833" s="52" t="s">
        <v>887</v>
      </c>
      <c r="L1833" s="52"/>
      <c r="M1833" s="52"/>
      <c r="N1833" s="52"/>
      <c r="O1833" s="52"/>
      <c r="P1833" s="52"/>
      <c r="Q1833" s="52"/>
      <c r="R1833" s="52"/>
      <c r="S1833" s="52"/>
      <c r="T1833" s="52"/>
      <c r="U1833" s="52"/>
      <c r="V1833" s="52"/>
      <c r="W1833" s="13">
        <v>24</v>
      </c>
      <c r="X1833" s="21">
        <v>35</v>
      </c>
      <c r="Y1833" s="55">
        <v>27</v>
      </c>
      <c r="Z1833" s="55"/>
      <c r="AC1833" t="str">
        <f t="shared" si="309"/>
        <v>Saint-Tite</v>
      </c>
      <c r="AD1833" t="str">
        <f t="shared" si="310"/>
        <v>V</v>
      </c>
      <c r="AE1833" t="str">
        <f t="shared" si="308"/>
        <v>TRUE</v>
      </c>
      <c r="AG1833">
        <f t="shared" si="311"/>
        <v>24</v>
      </c>
      <c r="AH1833">
        <f t="shared" si="312"/>
        <v>35</v>
      </c>
      <c r="AI1833">
        <f t="shared" si="313"/>
        <v>27</v>
      </c>
      <c r="AJ1833" t="str">
        <f t="shared" si="314"/>
        <v>Saint-Tite</v>
      </c>
      <c r="AK1833">
        <f t="shared" si="315"/>
        <v>24996</v>
      </c>
      <c r="AL1833" t="str">
        <f t="shared" si="316"/>
        <v>2435027</v>
      </c>
      <c r="AN1833">
        <f t="shared" si="317"/>
        <v>10</v>
      </c>
      <c r="AO1833">
        <f t="shared" si="318"/>
        <v>1</v>
      </c>
    </row>
    <row r="1834" spans="1:41" x14ac:dyDescent="0.2">
      <c r="A1834" s="29"/>
      <c r="B1834" s="29"/>
      <c r="C1834" s="29"/>
      <c r="D1834" s="29"/>
      <c r="E1834" s="29"/>
      <c r="F1834" s="29"/>
      <c r="G1834" s="29"/>
      <c r="H1834" s="30" t="s">
        <v>1778</v>
      </c>
      <c r="I1834" s="30"/>
      <c r="J1834" s="30"/>
      <c r="K1834" s="30" t="s">
        <v>922</v>
      </c>
      <c r="L1834" s="30"/>
      <c r="M1834" s="30"/>
      <c r="N1834" s="30"/>
      <c r="O1834" s="30"/>
      <c r="P1834" s="30"/>
      <c r="Q1834" s="30"/>
      <c r="R1834" s="30"/>
      <c r="S1834" s="30"/>
      <c r="T1834" s="30"/>
      <c r="U1834" s="30"/>
      <c r="V1834" s="30"/>
      <c r="W1834" s="6">
        <v>24</v>
      </c>
      <c r="X1834" s="15">
        <v>34</v>
      </c>
      <c r="Y1834" s="31">
        <v>90</v>
      </c>
      <c r="Z1834" s="31"/>
      <c r="AC1834" t="str">
        <f t="shared" si="309"/>
        <v>Saint-Ubalde</v>
      </c>
      <c r="AD1834" t="str">
        <f t="shared" si="310"/>
        <v>MÉ</v>
      </c>
      <c r="AE1834" t="str">
        <f t="shared" si="308"/>
        <v>TRUE</v>
      </c>
      <c r="AG1834">
        <f t="shared" si="311"/>
        <v>24</v>
      </c>
      <c r="AH1834">
        <f t="shared" si="312"/>
        <v>34</v>
      </c>
      <c r="AI1834">
        <f t="shared" si="313"/>
        <v>90</v>
      </c>
      <c r="AJ1834" t="str">
        <f t="shared" si="314"/>
        <v>Saint-Ubalde</v>
      </c>
      <c r="AK1834">
        <f t="shared" si="315"/>
        <v>24996</v>
      </c>
      <c r="AL1834" t="str">
        <f t="shared" si="316"/>
        <v>2434090</v>
      </c>
      <c r="AN1834">
        <f t="shared" si="317"/>
        <v>12</v>
      </c>
      <c r="AO1834">
        <f t="shared" si="318"/>
        <v>2</v>
      </c>
    </row>
    <row r="1835" spans="1:41" x14ac:dyDescent="0.2">
      <c r="A1835" s="29"/>
      <c r="B1835" s="29"/>
      <c r="C1835" s="29"/>
      <c r="D1835" s="29"/>
      <c r="E1835" s="29"/>
      <c r="F1835" s="29"/>
      <c r="G1835" s="29"/>
      <c r="H1835" s="30" t="s">
        <v>1779</v>
      </c>
      <c r="I1835" s="30"/>
      <c r="J1835" s="30"/>
      <c r="K1835" s="30" t="s">
        <v>919</v>
      </c>
      <c r="L1835" s="30"/>
      <c r="M1835" s="30"/>
      <c r="N1835" s="30"/>
      <c r="O1835" s="30"/>
      <c r="P1835" s="30"/>
      <c r="Q1835" s="30"/>
      <c r="R1835" s="30"/>
      <c r="S1835" s="30"/>
      <c r="T1835" s="30"/>
      <c r="U1835" s="30"/>
      <c r="V1835" s="30"/>
      <c r="W1835" s="6">
        <v>24</v>
      </c>
      <c r="X1835" s="15">
        <v>16</v>
      </c>
      <c r="Y1835" s="31">
        <v>55</v>
      </c>
      <c r="Z1835" s="31"/>
      <c r="AC1835" t="str">
        <f t="shared" si="309"/>
        <v>Saint-Urbain</v>
      </c>
      <c r="AD1835" t="str">
        <f t="shared" si="310"/>
        <v>PE</v>
      </c>
      <c r="AE1835" t="str">
        <f t="shared" si="308"/>
        <v>TRUE</v>
      </c>
      <c r="AG1835">
        <f t="shared" si="311"/>
        <v>24</v>
      </c>
      <c r="AH1835">
        <f t="shared" si="312"/>
        <v>16</v>
      </c>
      <c r="AI1835">
        <f t="shared" si="313"/>
        <v>55</v>
      </c>
      <c r="AJ1835" t="str">
        <f t="shared" si="314"/>
        <v>Saint-Urbain</v>
      </c>
      <c r="AK1835">
        <f t="shared" si="315"/>
        <v>24996</v>
      </c>
      <c r="AL1835" t="str">
        <f t="shared" si="316"/>
        <v>2416055</v>
      </c>
      <c r="AN1835">
        <f t="shared" si="317"/>
        <v>12</v>
      </c>
      <c r="AO1835">
        <f t="shared" si="318"/>
        <v>2</v>
      </c>
    </row>
    <row r="1836" spans="1:41" x14ac:dyDescent="0.2">
      <c r="A1836" s="29"/>
      <c r="B1836" s="29"/>
      <c r="C1836" s="29"/>
      <c r="D1836" s="29"/>
      <c r="E1836" s="29"/>
      <c r="F1836" s="29"/>
      <c r="G1836" s="29"/>
      <c r="H1836" s="30" t="s">
        <v>1780</v>
      </c>
      <c r="I1836" s="30"/>
      <c r="J1836" s="30"/>
      <c r="K1836" s="30" t="s">
        <v>922</v>
      </c>
      <c r="L1836" s="30"/>
      <c r="M1836" s="30"/>
      <c r="N1836" s="30"/>
      <c r="O1836" s="30"/>
      <c r="P1836" s="30"/>
      <c r="Q1836" s="30"/>
      <c r="R1836" s="30"/>
      <c r="S1836" s="30"/>
      <c r="T1836" s="30"/>
      <c r="U1836" s="30"/>
      <c r="V1836" s="30"/>
      <c r="W1836" s="6">
        <v>24</v>
      </c>
      <c r="X1836" s="15">
        <v>19</v>
      </c>
      <c r="Y1836" s="47">
        <v>117</v>
      </c>
      <c r="Z1836" s="47"/>
      <c r="AC1836" t="str">
        <f t="shared" si="309"/>
        <v>Saint-Vallier</v>
      </c>
      <c r="AD1836" t="str">
        <f t="shared" si="310"/>
        <v>MÉ</v>
      </c>
      <c r="AE1836" t="str">
        <f t="shared" si="308"/>
        <v>TRUE</v>
      </c>
      <c r="AG1836">
        <f t="shared" si="311"/>
        <v>24</v>
      </c>
      <c r="AH1836">
        <f t="shared" si="312"/>
        <v>19</v>
      </c>
      <c r="AI1836">
        <f t="shared" si="313"/>
        <v>117</v>
      </c>
      <c r="AJ1836" t="str">
        <f t="shared" si="314"/>
        <v>Saint-Vallier</v>
      </c>
      <c r="AK1836">
        <f t="shared" si="315"/>
        <v>24996</v>
      </c>
      <c r="AL1836" t="str">
        <f t="shared" si="316"/>
        <v>2419117</v>
      </c>
      <c r="AN1836">
        <f t="shared" si="317"/>
        <v>13</v>
      </c>
      <c r="AO1836">
        <f t="shared" si="318"/>
        <v>2</v>
      </c>
    </row>
    <row r="1837" spans="1:41" x14ac:dyDescent="0.2">
      <c r="A1837" s="29"/>
      <c r="B1837" s="29"/>
      <c r="C1837" s="29"/>
      <c r="D1837" s="29"/>
      <c r="E1837" s="29"/>
      <c r="F1837" s="29"/>
      <c r="G1837" s="29"/>
      <c r="H1837" s="30" t="s">
        <v>1781</v>
      </c>
      <c r="I1837" s="30"/>
      <c r="J1837" s="30"/>
      <c r="K1837" s="30" t="s">
        <v>922</v>
      </c>
      <c r="L1837" s="30"/>
      <c r="M1837" s="30"/>
      <c r="N1837" s="30"/>
      <c r="O1837" s="30"/>
      <c r="P1837" s="30"/>
      <c r="Q1837" s="30"/>
      <c r="R1837" s="30"/>
      <c r="S1837" s="30"/>
      <c r="T1837" s="30"/>
      <c r="U1837" s="30"/>
      <c r="V1837" s="30"/>
      <c r="W1837" s="6">
        <v>24</v>
      </c>
      <c r="X1837" s="7">
        <v>7</v>
      </c>
      <c r="Y1837" s="31">
        <v>75</v>
      </c>
      <c r="Z1837" s="31"/>
      <c r="AC1837" t="str">
        <f t="shared" si="309"/>
        <v>Saint-Vianney</v>
      </c>
      <c r="AD1837" t="str">
        <f t="shared" si="310"/>
        <v>MÉ</v>
      </c>
      <c r="AE1837" t="str">
        <f t="shared" si="308"/>
        <v>TRUE</v>
      </c>
      <c r="AG1837">
        <f t="shared" si="311"/>
        <v>24</v>
      </c>
      <c r="AH1837">
        <f t="shared" si="312"/>
        <v>7</v>
      </c>
      <c r="AI1837">
        <f t="shared" si="313"/>
        <v>75</v>
      </c>
      <c r="AJ1837" t="str">
        <f t="shared" si="314"/>
        <v>Saint-Vianney</v>
      </c>
      <c r="AK1837">
        <f t="shared" si="315"/>
        <v>24996</v>
      </c>
      <c r="AL1837" t="str">
        <f t="shared" si="316"/>
        <v>2407075</v>
      </c>
      <c r="AN1837">
        <f t="shared" si="317"/>
        <v>13</v>
      </c>
      <c r="AO1837">
        <f t="shared" si="318"/>
        <v>2</v>
      </c>
    </row>
    <row r="1838" spans="1:41" x14ac:dyDescent="0.2">
      <c r="A1838" s="29"/>
      <c r="B1838" s="29"/>
      <c r="C1838" s="29"/>
      <c r="D1838" s="29"/>
      <c r="E1838" s="29"/>
      <c r="F1838" s="29"/>
      <c r="G1838" s="29"/>
      <c r="H1838" s="30" t="s">
        <v>1782</v>
      </c>
      <c r="I1838" s="30"/>
      <c r="J1838" s="30"/>
      <c r="K1838" s="30" t="s">
        <v>922</v>
      </c>
      <c r="L1838" s="30"/>
      <c r="M1838" s="30"/>
      <c r="N1838" s="30"/>
      <c r="O1838" s="30"/>
      <c r="P1838" s="30"/>
      <c r="Q1838" s="30"/>
      <c r="R1838" s="30"/>
      <c r="S1838" s="30"/>
      <c r="T1838" s="30"/>
      <c r="U1838" s="30"/>
      <c r="V1838" s="30"/>
      <c r="W1838" s="6">
        <v>24</v>
      </c>
      <c r="X1838" s="15">
        <v>27</v>
      </c>
      <c r="Y1838" s="31">
        <v>8</v>
      </c>
      <c r="Z1838" s="31"/>
      <c r="AC1838" t="str">
        <f t="shared" si="309"/>
        <v>Saint-Victor</v>
      </c>
      <c r="AD1838" t="str">
        <f t="shared" si="310"/>
        <v>MÉ</v>
      </c>
      <c r="AE1838" t="str">
        <f t="shared" si="308"/>
        <v>TRUE</v>
      </c>
      <c r="AG1838">
        <f t="shared" si="311"/>
        <v>24</v>
      </c>
      <c r="AH1838">
        <f t="shared" si="312"/>
        <v>27</v>
      </c>
      <c r="AI1838">
        <f t="shared" si="313"/>
        <v>8</v>
      </c>
      <c r="AJ1838" t="str">
        <f t="shared" si="314"/>
        <v>Saint-Victor</v>
      </c>
      <c r="AK1838">
        <f t="shared" si="315"/>
        <v>24996</v>
      </c>
      <c r="AL1838" t="str">
        <f t="shared" si="316"/>
        <v>2427008</v>
      </c>
      <c r="AN1838">
        <f t="shared" si="317"/>
        <v>12</v>
      </c>
      <c r="AO1838">
        <f t="shared" si="318"/>
        <v>2</v>
      </c>
    </row>
    <row r="1839" spans="1:41" x14ac:dyDescent="0.2">
      <c r="A1839" s="29"/>
      <c r="B1839" s="29"/>
      <c r="C1839" s="29"/>
      <c r="D1839" s="29"/>
      <c r="E1839" s="29"/>
      <c r="F1839" s="29"/>
      <c r="G1839" s="29"/>
      <c r="H1839" s="30" t="s">
        <v>1783</v>
      </c>
      <c r="I1839" s="30"/>
      <c r="J1839" s="30"/>
      <c r="K1839" s="30" t="s">
        <v>922</v>
      </c>
      <c r="L1839" s="30"/>
      <c r="M1839" s="30"/>
      <c r="N1839" s="30"/>
      <c r="O1839" s="30"/>
      <c r="P1839" s="30"/>
      <c r="Q1839" s="30"/>
      <c r="R1839" s="30"/>
      <c r="S1839" s="30"/>
      <c r="T1839" s="30"/>
      <c r="U1839" s="30"/>
      <c r="V1839" s="30"/>
      <c r="W1839" s="6">
        <v>24</v>
      </c>
      <c r="X1839" s="15">
        <v>50</v>
      </c>
      <c r="Y1839" s="31">
        <v>23</v>
      </c>
      <c r="Z1839" s="31"/>
      <c r="AC1839" t="str">
        <f t="shared" si="309"/>
        <v>Saint-Wenceslas</v>
      </c>
      <c r="AD1839" t="str">
        <f t="shared" si="310"/>
        <v>MÉ</v>
      </c>
      <c r="AE1839" t="str">
        <f t="shared" si="308"/>
        <v>TRUE</v>
      </c>
      <c r="AG1839">
        <f t="shared" si="311"/>
        <v>24</v>
      </c>
      <c r="AH1839">
        <f t="shared" si="312"/>
        <v>50</v>
      </c>
      <c r="AI1839">
        <f t="shared" si="313"/>
        <v>23</v>
      </c>
      <c r="AJ1839" t="str">
        <f t="shared" si="314"/>
        <v>Saint-Wenceslas</v>
      </c>
      <c r="AK1839">
        <f t="shared" si="315"/>
        <v>24996</v>
      </c>
      <c r="AL1839" t="str">
        <f t="shared" si="316"/>
        <v>2450023</v>
      </c>
      <c r="AN1839">
        <f t="shared" si="317"/>
        <v>15</v>
      </c>
      <c r="AO1839">
        <f t="shared" si="318"/>
        <v>2</v>
      </c>
    </row>
    <row r="1840" spans="1:41" x14ac:dyDescent="0.2">
      <c r="A1840" s="29"/>
      <c r="B1840" s="29"/>
      <c r="C1840" s="29"/>
      <c r="D1840" s="29"/>
      <c r="E1840" s="29"/>
      <c r="F1840" s="29"/>
      <c r="G1840" s="29"/>
      <c r="H1840" s="30" t="s">
        <v>1784</v>
      </c>
      <c r="I1840" s="30"/>
      <c r="J1840" s="30"/>
      <c r="K1840" s="30" t="s">
        <v>922</v>
      </c>
      <c r="L1840" s="30"/>
      <c r="M1840" s="30"/>
      <c r="N1840" s="30"/>
      <c r="O1840" s="30"/>
      <c r="P1840" s="30"/>
      <c r="Q1840" s="30"/>
      <c r="R1840" s="30"/>
      <c r="S1840" s="30"/>
      <c r="T1840" s="30"/>
      <c r="U1840" s="30"/>
      <c r="V1840" s="30"/>
      <c r="W1840" s="6">
        <v>24</v>
      </c>
      <c r="X1840" s="15">
        <v>28</v>
      </c>
      <c r="Y1840" s="31">
        <v>5</v>
      </c>
      <c r="Z1840" s="31"/>
      <c r="AC1840" t="str">
        <f t="shared" si="309"/>
        <v>Saint-Zacharie</v>
      </c>
      <c r="AD1840" t="str">
        <f t="shared" si="310"/>
        <v>MÉ</v>
      </c>
      <c r="AE1840" t="str">
        <f t="shared" si="308"/>
        <v>TRUE</v>
      </c>
      <c r="AG1840">
        <f t="shared" si="311"/>
        <v>24</v>
      </c>
      <c r="AH1840">
        <f t="shared" si="312"/>
        <v>28</v>
      </c>
      <c r="AI1840">
        <f t="shared" si="313"/>
        <v>5</v>
      </c>
      <c r="AJ1840" t="str">
        <f t="shared" si="314"/>
        <v>Saint-Zacharie</v>
      </c>
      <c r="AK1840">
        <f t="shared" si="315"/>
        <v>24996</v>
      </c>
      <c r="AL1840" t="str">
        <f t="shared" si="316"/>
        <v>2428005</v>
      </c>
      <c r="AN1840">
        <f t="shared" si="317"/>
        <v>14</v>
      </c>
      <c r="AO1840">
        <f t="shared" si="318"/>
        <v>2</v>
      </c>
    </row>
    <row r="1841" spans="1:41" x14ac:dyDescent="0.2">
      <c r="A1841" s="29"/>
      <c r="B1841" s="29"/>
      <c r="C1841" s="29"/>
      <c r="D1841" s="29"/>
      <c r="E1841" s="29"/>
      <c r="F1841" s="29"/>
      <c r="G1841" s="29"/>
      <c r="H1841" s="30" t="s">
        <v>1785</v>
      </c>
      <c r="I1841" s="30"/>
      <c r="J1841" s="30"/>
      <c r="K1841" s="30" t="s">
        <v>922</v>
      </c>
      <c r="L1841" s="30"/>
      <c r="M1841" s="30"/>
      <c r="N1841" s="30"/>
      <c r="O1841" s="30"/>
      <c r="P1841" s="30"/>
      <c r="Q1841" s="30"/>
      <c r="R1841" s="30"/>
      <c r="S1841" s="30"/>
      <c r="T1841" s="30"/>
      <c r="U1841" s="30"/>
      <c r="V1841" s="30"/>
      <c r="W1841" s="6">
        <v>24</v>
      </c>
      <c r="X1841" s="15">
        <v>62</v>
      </c>
      <c r="Y1841" s="31">
        <v>80</v>
      </c>
      <c r="Z1841" s="31"/>
      <c r="AC1841" t="str">
        <f t="shared" si="309"/>
        <v>Saint-Zénon</v>
      </c>
      <c r="AD1841" t="str">
        <f t="shared" si="310"/>
        <v>MÉ</v>
      </c>
      <c r="AE1841" t="str">
        <f t="shared" si="308"/>
        <v>TRUE</v>
      </c>
      <c r="AG1841">
        <f t="shared" si="311"/>
        <v>24</v>
      </c>
      <c r="AH1841">
        <f t="shared" si="312"/>
        <v>62</v>
      </c>
      <c r="AI1841">
        <f t="shared" si="313"/>
        <v>80</v>
      </c>
      <c r="AJ1841" t="str">
        <f t="shared" si="314"/>
        <v>Saint-Zénon</v>
      </c>
      <c r="AK1841">
        <f t="shared" si="315"/>
        <v>24996</v>
      </c>
      <c r="AL1841" t="str">
        <f t="shared" si="316"/>
        <v>2462080</v>
      </c>
      <c r="AN1841">
        <f t="shared" si="317"/>
        <v>11</v>
      </c>
      <c r="AO1841">
        <f t="shared" si="318"/>
        <v>2</v>
      </c>
    </row>
    <row r="1842" spans="1:41" x14ac:dyDescent="0.2">
      <c r="A1842" s="29"/>
      <c r="B1842" s="29"/>
      <c r="C1842" s="29"/>
      <c r="D1842" s="29"/>
      <c r="E1842" s="29"/>
      <c r="F1842" s="29"/>
      <c r="G1842" s="29"/>
      <c r="H1842" s="30" t="s">
        <v>1786</v>
      </c>
      <c r="I1842" s="30"/>
      <c r="J1842" s="30"/>
      <c r="K1842" s="30" t="s">
        <v>922</v>
      </c>
      <c r="L1842" s="30"/>
      <c r="M1842" s="30"/>
      <c r="N1842" s="30"/>
      <c r="O1842" s="30"/>
      <c r="P1842" s="30"/>
      <c r="Q1842" s="30"/>
      <c r="R1842" s="30"/>
      <c r="S1842" s="30"/>
      <c r="T1842" s="30"/>
      <c r="U1842" s="30"/>
      <c r="V1842" s="30"/>
      <c r="W1842" s="6">
        <v>24</v>
      </c>
      <c r="X1842" s="7">
        <v>7</v>
      </c>
      <c r="Y1842" s="31">
        <v>85</v>
      </c>
      <c r="Z1842" s="31"/>
      <c r="AC1842" t="str">
        <f t="shared" si="309"/>
        <v>Sayabec</v>
      </c>
      <c r="AD1842" t="str">
        <f t="shared" si="310"/>
        <v>MÉ</v>
      </c>
      <c r="AE1842" t="str">
        <f t="shared" si="308"/>
        <v>TRUE</v>
      </c>
      <c r="AG1842">
        <f t="shared" si="311"/>
        <v>24</v>
      </c>
      <c r="AH1842">
        <f t="shared" si="312"/>
        <v>7</v>
      </c>
      <c r="AI1842">
        <f t="shared" si="313"/>
        <v>85</v>
      </c>
      <c r="AJ1842" t="str">
        <f t="shared" si="314"/>
        <v>Sayabec</v>
      </c>
      <c r="AK1842">
        <f t="shared" si="315"/>
        <v>24996</v>
      </c>
      <c r="AL1842" t="str">
        <f t="shared" si="316"/>
        <v>2407085</v>
      </c>
      <c r="AN1842">
        <f t="shared" si="317"/>
        <v>7</v>
      </c>
      <c r="AO1842">
        <f t="shared" si="318"/>
        <v>2</v>
      </c>
    </row>
    <row r="1843" spans="1:41" x14ac:dyDescent="0.2">
      <c r="A1843" s="29"/>
      <c r="B1843" s="29"/>
      <c r="C1843" s="29"/>
      <c r="D1843" s="29"/>
      <c r="E1843" s="29"/>
      <c r="F1843" s="29"/>
      <c r="G1843" s="29"/>
      <c r="H1843" s="30" t="s">
        <v>1787</v>
      </c>
      <c r="I1843" s="30"/>
      <c r="J1843" s="30"/>
      <c r="K1843" s="30" t="s">
        <v>887</v>
      </c>
      <c r="L1843" s="30"/>
      <c r="M1843" s="30"/>
      <c r="N1843" s="30"/>
      <c r="O1843" s="30"/>
      <c r="P1843" s="30"/>
      <c r="Q1843" s="30"/>
      <c r="R1843" s="30"/>
      <c r="S1843" s="30"/>
      <c r="T1843" s="30"/>
      <c r="U1843" s="30"/>
      <c r="V1843" s="30"/>
      <c r="W1843" s="6">
        <v>24</v>
      </c>
      <c r="X1843" s="15">
        <v>41</v>
      </c>
      <c r="Y1843" s="31">
        <v>80</v>
      </c>
      <c r="Z1843" s="31"/>
      <c r="AC1843" t="str">
        <f t="shared" si="309"/>
        <v>Scotstown</v>
      </c>
      <c r="AD1843" t="str">
        <f t="shared" si="310"/>
        <v>V</v>
      </c>
      <c r="AE1843" t="str">
        <f t="shared" si="308"/>
        <v>TRUE</v>
      </c>
      <c r="AG1843">
        <f t="shared" si="311"/>
        <v>24</v>
      </c>
      <c r="AH1843">
        <f t="shared" si="312"/>
        <v>41</v>
      </c>
      <c r="AI1843">
        <f t="shared" si="313"/>
        <v>80</v>
      </c>
      <c r="AJ1843" t="str">
        <f t="shared" si="314"/>
        <v>Scotstown</v>
      </c>
      <c r="AK1843">
        <f t="shared" si="315"/>
        <v>24996</v>
      </c>
      <c r="AL1843" t="str">
        <f t="shared" si="316"/>
        <v>2441080</v>
      </c>
      <c r="AN1843">
        <f t="shared" si="317"/>
        <v>9</v>
      </c>
      <c r="AO1843">
        <f t="shared" si="318"/>
        <v>1</v>
      </c>
    </row>
    <row r="1844" spans="1:41" x14ac:dyDescent="0.2">
      <c r="A1844" s="29"/>
      <c r="B1844" s="29"/>
      <c r="C1844" s="29"/>
      <c r="D1844" s="29"/>
      <c r="E1844" s="29"/>
      <c r="F1844" s="29"/>
      <c r="G1844" s="29"/>
      <c r="H1844" s="30" t="s">
        <v>1788</v>
      </c>
      <c r="I1844" s="30"/>
      <c r="J1844" s="30"/>
      <c r="K1844" s="30" t="s">
        <v>922</v>
      </c>
      <c r="L1844" s="30"/>
      <c r="M1844" s="30"/>
      <c r="N1844" s="30"/>
      <c r="O1844" s="30"/>
      <c r="P1844" s="30"/>
      <c r="Q1844" s="30"/>
      <c r="R1844" s="30"/>
      <c r="S1844" s="30"/>
      <c r="T1844" s="30"/>
      <c r="U1844" s="30"/>
      <c r="V1844" s="30"/>
      <c r="W1844" s="6">
        <v>24</v>
      </c>
      <c r="X1844" s="15">
        <v>26</v>
      </c>
      <c r="Y1844" s="31">
        <v>48</v>
      </c>
      <c r="Z1844" s="31"/>
      <c r="AC1844" t="str">
        <f t="shared" si="309"/>
        <v>Scott</v>
      </c>
      <c r="AD1844" t="str">
        <f t="shared" si="310"/>
        <v>MÉ</v>
      </c>
      <c r="AE1844" t="str">
        <f t="shared" si="308"/>
        <v>TRUE</v>
      </c>
      <c r="AG1844">
        <f t="shared" si="311"/>
        <v>24</v>
      </c>
      <c r="AH1844">
        <f t="shared" si="312"/>
        <v>26</v>
      </c>
      <c r="AI1844">
        <f t="shared" si="313"/>
        <v>48</v>
      </c>
      <c r="AJ1844" t="str">
        <f t="shared" si="314"/>
        <v>Scott</v>
      </c>
      <c r="AK1844">
        <f t="shared" si="315"/>
        <v>24996</v>
      </c>
      <c r="AL1844" t="str">
        <f t="shared" si="316"/>
        <v>2426048</v>
      </c>
      <c r="AN1844">
        <f t="shared" si="317"/>
        <v>5</v>
      </c>
      <c r="AO1844">
        <f t="shared" si="318"/>
        <v>2</v>
      </c>
    </row>
    <row r="1845" spans="1:41" x14ac:dyDescent="0.2">
      <c r="A1845" s="29"/>
      <c r="B1845" s="29"/>
      <c r="C1845" s="29"/>
      <c r="D1845" s="29"/>
      <c r="E1845" s="29"/>
      <c r="F1845" s="29"/>
      <c r="G1845" s="29"/>
      <c r="H1845" s="30" t="s">
        <v>1789</v>
      </c>
      <c r="I1845" s="30"/>
      <c r="J1845" s="30"/>
      <c r="K1845" s="30" t="s">
        <v>887</v>
      </c>
      <c r="L1845" s="30"/>
      <c r="M1845" s="30"/>
      <c r="N1845" s="30"/>
      <c r="O1845" s="30"/>
      <c r="P1845" s="30"/>
      <c r="Q1845" s="30"/>
      <c r="R1845" s="30"/>
      <c r="S1845" s="30"/>
      <c r="T1845" s="30"/>
      <c r="U1845" s="30"/>
      <c r="V1845" s="30"/>
      <c r="W1845" s="6">
        <v>24</v>
      </c>
      <c r="X1845" s="15">
        <v>89</v>
      </c>
      <c r="Y1845" s="31">
        <v>40</v>
      </c>
      <c r="Z1845" s="31"/>
      <c r="AC1845" t="str">
        <f t="shared" si="309"/>
        <v>Senneterre</v>
      </c>
      <c r="AD1845" t="str">
        <f t="shared" si="310"/>
        <v>V</v>
      </c>
      <c r="AE1845" t="str">
        <f t="shared" si="308"/>
        <v>TRUE</v>
      </c>
      <c r="AG1845">
        <f t="shared" si="311"/>
        <v>24</v>
      </c>
      <c r="AH1845">
        <f t="shared" si="312"/>
        <v>89</v>
      </c>
      <c r="AI1845">
        <f t="shared" si="313"/>
        <v>40</v>
      </c>
      <c r="AJ1845" t="str">
        <f t="shared" si="314"/>
        <v>Senneterre</v>
      </c>
      <c r="AK1845">
        <f t="shared" si="315"/>
        <v>24996</v>
      </c>
      <c r="AL1845" t="str">
        <f t="shared" si="316"/>
        <v>2489040</v>
      </c>
      <c r="AN1845">
        <f t="shared" si="317"/>
        <v>10</v>
      </c>
      <c r="AO1845">
        <f t="shared" si="318"/>
        <v>1</v>
      </c>
    </row>
    <row r="1846" spans="1:41" x14ac:dyDescent="0.2">
      <c r="A1846" s="29"/>
      <c r="B1846" s="29"/>
      <c r="C1846" s="29"/>
      <c r="D1846" s="29"/>
      <c r="E1846" s="29"/>
      <c r="F1846" s="29"/>
      <c r="G1846" s="29"/>
      <c r="H1846" s="30" t="s">
        <v>1789</v>
      </c>
      <c r="I1846" s="30"/>
      <c r="J1846" s="30"/>
      <c r="K1846" s="30" t="s">
        <v>919</v>
      </c>
      <c r="L1846" s="30"/>
      <c r="M1846" s="30"/>
      <c r="N1846" s="30"/>
      <c r="O1846" s="30"/>
      <c r="P1846" s="30"/>
      <c r="Q1846" s="30"/>
      <c r="R1846" s="30"/>
      <c r="S1846" s="30"/>
      <c r="T1846" s="30"/>
      <c r="U1846" s="30"/>
      <c r="V1846" s="30"/>
      <c r="W1846" s="6">
        <v>24</v>
      </c>
      <c r="X1846" s="15">
        <v>89</v>
      </c>
      <c r="Y1846" s="31">
        <v>45</v>
      </c>
      <c r="Z1846" s="31"/>
      <c r="AC1846" t="str">
        <f t="shared" si="309"/>
        <v>Senneterre</v>
      </c>
      <c r="AD1846" t="str">
        <f t="shared" si="310"/>
        <v>PE</v>
      </c>
      <c r="AE1846" t="str">
        <f t="shared" si="308"/>
        <v>TRUE</v>
      </c>
      <c r="AG1846">
        <f t="shared" si="311"/>
        <v>24</v>
      </c>
      <c r="AH1846">
        <f t="shared" si="312"/>
        <v>89</v>
      </c>
      <c r="AI1846">
        <f t="shared" si="313"/>
        <v>45</v>
      </c>
      <c r="AJ1846" t="str">
        <f t="shared" si="314"/>
        <v>Senneterre</v>
      </c>
      <c r="AK1846">
        <f t="shared" si="315"/>
        <v>24996</v>
      </c>
      <c r="AL1846" t="str">
        <f t="shared" si="316"/>
        <v>2489045</v>
      </c>
      <c r="AN1846">
        <f t="shared" si="317"/>
        <v>10</v>
      </c>
      <c r="AO1846">
        <f t="shared" si="318"/>
        <v>2</v>
      </c>
    </row>
    <row r="1847" spans="1:41" x14ac:dyDescent="0.2">
      <c r="A1847" s="29"/>
      <c r="B1847" s="29"/>
      <c r="C1847" s="29"/>
      <c r="D1847" s="29"/>
      <c r="E1847" s="29"/>
      <c r="F1847" s="29"/>
      <c r="G1847" s="29"/>
      <c r="H1847" s="30" t="s">
        <v>1790</v>
      </c>
      <c r="I1847" s="30"/>
      <c r="J1847" s="30"/>
      <c r="K1847" s="30" t="s">
        <v>922</v>
      </c>
      <c r="L1847" s="30"/>
      <c r="M1847" s="30"/>
      <c r="N1847" s="30"/>
      <c r="O1847" s="30"/>
      <c r="P1847" s="30"/>
      <c r="Q1847" s="30"/>
      <c r="R1847" s="30"/>
      <c r="S1847" s="30"/>
      <c r="T1847" s="30"/>
      <c r="U1847" s="30"/>
      <c r="V1847" s="30"/>
      <c r="W1847" s="6">
        <v>24</v>
      </c>
      <c r="X1847" s="15">
        <v>84</v>
      </c>
      <c r="Y1847" s="31">
        <v>10</v>
      </c>
      <c r="Z1847" s="31"/>
      <c r="AC1847" t="str">
        <f t="shared" si="309"/>
        <v>Shawville</v>
      </c>
      <c r="AD1847" t="str">
        <f t="shared" si="310"/>
        <v>MÉ</v>
      </c>
      <c r="AE1847" t="str">
        <f t="shared" si="308"/>
        <v>TRUE</v>
      </c>
      <c r="AG1847">
        <f t="shared" si="311"/>
        <v>24</v>
      </c>
      <c r="AH1847">
        <f t="shared" si="312"/>
        <v>84</v>
      </c>
      <c r="AI1847">
        <f t="shared" si="313"/>
        <v>10</v>
      </c>
      <c r="AJ1847" t="str">
        <f t="shared" si="314"/>
        <v>Shawville</v>
      </c>
      <c r="AK1847">
        <f t="shared" si="315"/>
        <v>24996</v>
      </c>
      <c r="AL1847" t="str">
        <f t="shared" si="316"/>
        <v>2484010</v>
      </c>
      <c r="AN1847">
        <f t="shared" si="317"/>
        <v>9</v>
      </c>
      <c r="AO1847">
        <f t="shared" si="318"/>
        <v>2</v>
      </c>
    </row>
    <row r="1848" spans="1:41" x14ac:dyDescent="0.2">
      <c r="A1848" s="29"/>
      <c r="B1848" s="29"/>
      <c r="C1848" s="29"/>
      <c r="D1848" s="29"/>
      <c r="E1848" s="29"/>
      <c r="F1848" s="29"/>
      <c r="G1848" s="29"/>
      <c r="H1848" s="30" t="s">
        <v>1791</v>
      </c>
      <c r="I1848" s="30"/>
      <c r="J1848" s="30"/>
      <c r="K1848" s="30" t="s">
        <v>922</v>
      </c>
      <c r="L1848" s="30"/>
      <c r="M1848" s="30"/>
      <c r="N1848" s="30"/>
      <c r="O1848" s="30"/>
      <c r="P1848" s="30"/>
      <c r="Q1848" s="30"/>
      <c r="R1848" s="30"/>
      <c r="S1848" s="30"/>
      <c r="T1848" s="30"/>
      <c r="U1848" s="30"/>
      <c r="V1848" s="30"/>
      <c r="W1848" s="6">
        <v>24</v>
      </c>
      <c r="X1848" s="7">
        <v>5</v>
      </c>
      <c r="Y1848" s="31">
        <v>10</v>
      </c>
      <c r="Z1848" s="31"/>
      <c r="AC1848" t="str">
        <f t="shared" si="309"/>
        <v>Shigawake</v>
      </c>
      <c r="AD1848" t="str">
        <f t="shared" si="310"/>
        <v>MÉ</v>
      </c>
      <c r="AE1848" t="str">
        <f t="shared" si="308"/>
        <v>TRUE</v>
      </c>
      <c r="AG1848">
        <f t="shared" si="311"/>
        <v>24</v>
      </c>
      <c r="AH1848">
        <f t="shared" si="312"/>
        <v>5</v>
      </c>
      <c r="AI1848">
        <f t="shared" si="313"/>
        <v>10</v>
      </c>
      <c r="AJ1848" t="str">
        <f t="shared" si="314"/>
        <v>Shigawake</v>
      </c>
      <c r="AK1848">
        <f t="shared" si="315"/>
        <v>24996</v>
      </c>
      <c r="AL1848" t="str">
        <f t="shared" si="316"/>
        <v>2405010</v>
      </c>
      <c r="AN1848">
        <f t="shared" si="317"/>
        <v>9</v>
      </c>
      <c r="AO1848">
        <f t="shared" si="318"/>
        <v>2</v>
      </c>
    </row>
    <row r="1849" spans="1:41" x14ac:dyDescent="0.2">
      <c r="A1849" s="29"/>
      <c r="B1849" s="29"/>
      <c r="C1849" s="29"/>
      <c r="D1849" s="29"/>
      <c r="E1849" s="29"/>
      <c r="F1849" s="29"/>
      <c r="G1849" s="29"/>
      <c r="H1849" s="30" t="s">
        <v>1792</v>
      </c>
      <c r="I1849" s="30"/>
      <c r="J1849" s="30"/>
      <c r="K1849" s="30" t="s">
        <v>922</v>
      </c>
      <c r="L1849" s="30"/>
      <c r="M1849" s="30"/>
      <c r="N1849" s="30"/>
      <c r="O1849" s="30"/>
      <c r="P1849" s="30"/>
      <c r="Q1849" s="30"/>
      <c r="R1849" s="30"/>
      <c r="S1849" s="30"/>
      <c r="T1849" s="30"/>
      <c r="U1849" s="30"/>
      <c r="V1849" s="30"/>
      <c r="W1849" s="6">
        <v>24</v>
      </c>
      <c r="X1849" s="15">
        <v>46</v>
      </c>
      <c r="Y1849" s="31">
        <v>45</v>
      </c>
      <c r="Z1849" s="31"/>
      <c r="AC1849" t="str">
        <f t="shared" si="309"/>
        <v>Stanbridge East</v>
      </c>
      <c r="AD1849" t="str">
        <f t="shared" si="310"/>
        <v>MÉ</v>
      </c>
      <c r="AE1849" t="str">
        <f t="shared" si="308"/>
        <v>TRUE</v>
      </c>
      <c r="AG1849">
        <f t="shared" si="311"/>
        <v>24</v>
      </c>
      <c r="AH1849">
        <f t="shared" si="312"/>
        <v>46</v>
      </c>
      <c r="AI1849">
        <f t="shared" si="313"/>
        <v>45</v>
      </c>
      <c r="AJ1849" t="str">
        <f t="shared" si="314"/>
        <v>Stanbridge East</v>
      </c>
      <c r="AK1849">
        <f t="shared" si="315"/>
        <v>24996</v>
      </c>
      <c r="AL1849" t="str">
        <f t="shared" si="316"/>
        <v>2446045</v>
      </c>
      <c r="AN1849">
        <f t="shared" si="317"/>
        <v>15</v>
      </c>
      <c r="AO1849">
        <f t="shared" si="318"/>
        <v>2</v>
      </c>
    </row>
    <row r="1850" spans="1:41" x14ac:dyDescent="0.2">
      <c r="A1850" s="29"/>
      <c r="B1850" s="29"/>
      <c r="C1850" s="29"/>
      <c r="D1850" s="29"/>
      <c r="E1850" s="29"/>
      <c r="F1850" s="29"/>
      <c r="G1850" s="29"/>
      <c r="H1850" s="30" t="s">
        <v>1793</v>
      </c>
      <c r="I1850" s="30"/>
      <c r="J1850" s="30"/>
      <c r="K1850" s="30" t="s">
        <v>922</v>
      </c>
      <c r="L1850" s="30"/>
      <c r="M1850" s="30"/>
      <c r="N1850" s="30"/>
      <c r="O1850" s="30"/>
      <c r="P1850" s="30"/>
      <c r="Q1850" s="30"/>
      <c r="R1850" s="30"/>
      <c r="S1850" s="30"/>
      <c r="T1850" s="30"/>
      <c r="U1850" s="30"/>
      <c r="V1850" s="30"/>
      <c r="W1850" s="6">
        <v>24</v>
      </c>
      <c r="X1850" s="15">
        <v>46</v>
      </c>
      <c r="Y1850" s="31">
        <v>30</v>
      </c>
      <c r="Z1850" s="31"/>
      <c r="AC1850" t="str">
        <f t="shared" si="309"/>
        <v>Stanbridge Station</v>
      </c>
      <c r="AD1850" t="str">
        <f t="shared" si="310"/>
        <v>MÉ</v>
      </c>
      <c r="AE1850" t="str">
        <f t="shared" si="308"/>
        <v>TRUE</v>
      </c>
      <c r="AG1850">
        <f t="shared" si="311"/>
        <v>24</v>
      </c>
      <c r="AH1850">
        <f t="shared" si="312"/>
        <v>46</v>
      </c>
      <c r="AI1850">
        <f t="shared" si="313"/>
        <v>30</v>
      </c>
      <c r="AJ1850" t="str">
        <f t="shared" si="314"/>
        <v>Stanbridge Station</v>
      </c>
      <c r="AK1850">
        <f t="shared" si="315"/>
        <v>24996</v>
      </c>
      <c r="AL1850" t="str">
        <f t="shared" si="316"/>
        <v>2446030</v>
      </c>
      <c r="AN1850">
        <f t="shared" si="317"/>
        <v>18</v>
      </c>
      <c r="AO1850">
        <f t="shared" si="318"/>
        <v>2</v>
      </c>
    </row>
    <row r="1851" spans="1:41" x14ac:dyDescent="0.2">
      <c r="A1851" s="29"/>
      <c r="B1851" s="29"/>
      <c r="C1851" s="29"/>
      <c r="D1851" s="29"/>
      <c r="E1851" s="29"/>
      <c r="F1851" s="29"/>
      <c r="G1851" s="29"/>
      <c r="H1851" s="30" t="s">
        <v>1352</v>
      </c>
      <c r="I1851" s="30"/>
      <c r="J1851" s="30"/>
      <c r="K1851" s="30" t="s">
        <v>887</v>
      </c>
      <c r="L1851" s="30"/>
      <c r="M1851" s="30"/>
      <c r="N1851" s="30"/>
      <c r="O1851" s="30"/>
      <c r="P1851" s="30"/>
      <c r="Q1851" s="30"/>
      <c r="R1851" s="30"/>
      <c r="S1851" s="30"/>
      <c r="T1851" s="30"/>
      <c r="U1851" s="30"/>
      <c r="V1851" s="30"/>
      <c r="W1851" s="6">
        <v>24</v>
      </c>
      <c r="X1851" s="15">
        <v>45</v>
      </c>
      <c r="Y1851" s="31">
        <v>8</v>
      </c>
      <c r="Z1851" s="31"/>
      <c r="AC1851" t="str">
        <f t="shared" si="309"/>
        <v>Stanstead</v>
      </c>
      <c r="AD1851" t="str">
        <f t="shared" si="310"/>
        <v>V</v>
      </c>
      <c r="AE1851" t="str">
        <f t="shared" si="308"/>
        <v>TRUE</v>
      </c>
      <c r="AG1851">
        <f t="shared" si="311"/>
        <v>24</v>
      </c>
      <c r="AH1851">
        <f t="shared" si="312"/>
        <v>45</v>
      </c>
      <c r="AI1851">
        <f t="shared" si="313"/>
        <v>8</v>
      </c>
      <c r="AJ1851" t="str">
        <f t="shared" si="314"/>
        <v>Stanstead</v>
      </c>
      <c r="AK1851">
        <f t="shared" si="315"/>
        <v>24996</v>
      </c>
      <c r="AL1851" t="str">
        <f t="shared" si="316"/>
        <v>2445008</v>
      </c>
      <c r="AN1851">
        <f t="shared" si="317"/>
        <v>9</v>
      </c>
      <c r="AO1851">
        <f t="shared" si="318"/>
        <v>1</v>
      </c>
    </row>
    <row r="1852" spans="1:41" x14ac:dyDescent="0.2">
      <c r="A1852" s="29"/>
      <c r="B1852" s="29"/>
      <c r="C1852" s="29"/>
      <c r="D1852" s="29"/>
      <c r="E1852" s="29"/>
      <c r="F1852" s="29"/>
      <c r="G1852" s="29"/>
      <c r="H1852" s="30" t="s">
        <v>1794</v>
      </c>
      <c r="I1852" s="30"/>
      <c r="J1852" s="30"/>
      <c r="K1852" s="30" t="s">
        <v>922</v>
      </c>
      <c r="L1852" s="30"/>
      <c r="M1852" s="30"/>
      <c r="N1852" s="30"/>
      <c r="O1852" s="30"/>
      <c r="P1852" s="30"/>
      <c r="Q1852" s="30"/>
      <c r="R1852" s="30"/>
      <c r="S1852" s="30"/>
      <c r="T1852" s="30"/>
      <c r="U1852" s="30"/>
      <c r="V1852" s="30"/>
      <c r="W1852" s="6">
        <v>24</v>
      </c>
      <c r="X1852" s="15">
        <v>44</v>
      </c>
      <c r="Y1852" s="31">
        <v>50</v>
      </c>
      <c r="Z1852" s="31"/>
      <c r="AC1852" t="str">
        <f t="shared" si="309"/>
        <v>Stanstead-Est</v>
      </c>
      <c r="AD1852" t="str">
        <f t="shared" si="310"/>
        <v>MÉ</v>
      </c>
      <c r="AE1852" t="str">
        <f t="shared" si="308"/>
        <v>TRUE</v>
      </c>
      <c r="AG1852">
        <f t="shared" si="311"/>
        <v>24</v>
      </c>
      <c r="AH1852">
        <f t="shared" si="312"/>
        <v>44</v>
      </c>
      <c r="AI1852">
        <f t="shared" si="313"/>
        <v>50</v>
      </c>
      <c r="AJ1852" t="str">
        <f t="shared" si="314"/>
        <v>Stanstead-Est</v>
      </c>
      <c r="AK1852">
        <f t="shared" si="315"/>
        <v>24996</v>
      </c>
      <c r="AL1852" t="str">
        <f t="shared" si="316"/>
        <v>2444050</v>
      </c>
      <c r="AN1852">
        <f t="shared" si="317"/>
        <v>13</v>
      </c>
      <c r="AO1852">
        <f t="shared" si="318"/>
        <v>2</v>
      </c>
    </row>
    <row r="1853" spans="1:41" x14ac:dyDescent="0.2">
      <c r="A1853" s="29"/>
      <c r="B1853" s="29"/>
      <c r="C1853" s="29"/>
      <c r="D1853" s="29"/>
      <c r="E1853" s="29"/>
      <c r="F1853" s="29"/>
      <c r="G1853" s="29"/>
      <c r="H1853" s="30" t="s">
        <v>1795</v>
      </c>
      <c r="I1853" s="30"/>
      <c r="J1853" s="30"/>
      <c r="K1853" s="30" t="s">
        <v>922</v>
      </c>
      <c r="L1853" s="30"/>
      <c r="M1853" s="30"/>
      <c r="N1853" s="30"/>
      <c r="O1853" s="30"/>
      <c r="P1853" s="30"/>
      <c r="Q1853" s="30"/>
      <c r="R1853" s="30"/>
      <c r="S1853" s="30"/>
      <c r="T1853" s="30"/>
      <c r="U1853" s="30"/>
      <c r="V1853" s="30"/>
      <c r="W1853" s="6">
        <v>24</v>
      </c>
      <c r="X1853" s="15">
        <v>30</v>
      </c>
      <c r="Y1853" s="47">
        <v>105</v>
      </c>
      <c r="Z1853" s="47"/>
      <c r="AC1853" t="str">
        <f t="shared" si="309"/>
        <v>Stornoway</v>
      </c>
      <c r="AD1853" t="str">
        <f t="shared" si="310"/>
        <v>MÉ</v>
      </c>
      <c r="AE1853" t="str">
        <f t="shared" si="308"/>
        <v>TRUE</v>
      </c>
      <c r="AG1853">
        <f t="shared" si="311"/>
        <v>24</v>
      </c>
      <c r="AH1853">
        <f t="shared" si="312"/>
        <v>30</v>
      </c>
      <c r="AI1853">
        <f t="shared" si="313"/>
        <v>105</v>
      </c>
      <c r="AJ1853" t="str">
        <f t="shared" si="314"/>
        <v>Stornoway</v>
      </c>
      <c r="AK1853">
        <f t="shared" si="315"/>
        <v>24996</v>
      </c>
      <c r="AL1853" t="str">
        <f t="shared" si="316"/>
        <v>2430105</v>
      </c>
      <c r="AN1853">
        <f t="shared" si="317"/>
        <v>9</v>
      </c>
      <c r="AO1853">
        <f t="shared" si="318"/>
        <v>2</v>
      </c>
    </row>
    <row r="1854" spans="1:41" x14ac:dyDescent="0.2">
      <c r="A1854" s="29"/>
      <c r="B1854" s="29"/>
      <c r="C1854" s="29"/>
      <c r="D1854" s="29"/>
      <c r="E1854" s="29"/>
      <c r="F1854" s="29"/>
      <c r="G1854" s="29"/>
      <c r="H1854" s="30" t="s">
        <v>421</v>
      </c>
      <c r="I1854" s="30"/>
      <c r="J1854" s="30"/>
      <c r="K1854" s="30" t="s">
        <v>908</v>
      </c>
      <c r="L1854" s="30"/>
      <c r="M1854" s="30"/>
      <c r="N1854" s="30"/>
      <c r="O1854" s="30"/>
      <c r="P1854" s="30"/>
      <c r="Q1854" s="30"/>
      <c r="R1854" s="30"/>
      <c r="S1854" s="30"/>
      <c r="T1854" s="30"/>
      <c r="U1854" s="30"/>
      <c r="V1854" s="30"/>
      <c r="W1854" s="6">
        <v>24</v>
      </c>
      <c r="X1854" s="15">
        <v>30</v>
      </c>
      <c r="Y1854" s="47">
        <v>110</v>
      </c>
      <c r="Z1854" s="47"/>
      <c r="AC1854" t="str">
        <f t="shared" si="309"/>
        <v>Stratford</v>
      </c>
      <c r="AD1854" t="str">
        <f t="shared" si="310"/>
        <v>CT</v>
      </c>
      <c r="AE1854" t="str">
        <f t="shared" si="308"/>
        <v>TRUE</v>
      </c>
      <c r="AG1854">
        <f t="shared" si="311"/>
        <v>24</v>
      </c>
      <c r="AH1854">
        <f t="shared" si="312"/>
        <v>30</v>
      </c>
      <c r="AI1854">
        <f t="shared" si="313"/>
        <v>110</v>
      </c>
      <c r="AJ1854" t="str">
        <f t="shared" si="314"/>
        <v>Stratford</v>
      </c>
      <c r="AK1854">
        <f t="shared" si="315"/>
        <v>24996</v>
      </c>
      <c r="AL1854" t="str">
        <f t="shared" si="316"/>
        <v>2430110</v>
      </c>
      <c r="AN1854">
        <f t="shared" si="317"/>
        <v>9</v>
      </c>
      <c r="AO1854">
        <f t="shared" si="318"/>
        <v>2</v>
      </c>
    </row>
    <row r="1855" spans="1:41" x14ac:dyDescent="0.2">
      <c r="A1855" s="29"/>
      <c r="B1855" s="29"/>
      <c r="C1855" s="29"/>
      <c r="D1855" s="29"/>
      <c r="E1855" s="29"/>
      <c r="F1855" s="29"/>
      <c r="G1855" s="29"/>
      <c r="H1855" s="30" t="s">
        <v>1796</v>
      </c>
      <c r="I1855" s="30"/>
      <c r="J1855" s="30"/>
      <c r="K1855" s="30" t="s">
        <v>643</v>
      </c>
      <c r="L1855" s="30"/>
      <c r="M1855" s="30"/>
      <c r="N1855" s="30"/>
      <c r="O1855" s="30"/>
      <c r="P1855" s="30"/>
      <c r="Q1855" s="30"/>
      <c r="R1855" s="30"/>
      <c r="S1855" s="30"/>
      <c r="T1855" s="30"/>
      <c r="U1855" s="30"/>
      <c r="V1855" s="30"/>
      <c r="W1855" s="6">
        <v>24</v>
      </c>
      <c r="X1855" s="15">
        <v>45</v>
      </c>
      <c r="Y1855" s="47">
        <v>105</v>
      </c>
      <c r="Z1855" s="47"/>
      <c r="AC1855" t="str">
        <f t="shared" si="309"/>
        <v>Stukely-Sud</v>
      </c>
      <c r="AD1855" t="str">
        <f t="shared" si="310"/>
        <v>VL</v>
      </c>
      <c r="AE1855" t="str">
        <f t="shared" si="308"/>
        <v>TRUE</v>
      </c>
      <c r="AG1855">
        <f t="shared" si="311"/>
        <v>24</v>
      </c>
      <c r="AH1855">
        <f t="shared" si="312"/>
        <v>45</v>
      </c>
      <c r="AI1855">
        <f t="shared" si="313"/>
        <v>105</v>
      </c>
      <c r="AJ1855" t="str">
        <f t="shared" si="314"/>
        <v>Stukely-Sud</v>
      </c>
      <c r="AK1855">
        <f t="shared" si="315"/>
        <v>24996</v>
      </c>
      <c r="AL1855" t="str">
        <f t="shared" si="316"/>
        <v>2445105</v>
      </c>
      <c r="AN1855">
        <f t="shared" si="317"/>
        <v>11</v>
      </c>
      <c r="AO1855">
        <f t="shared" si="318"/>
        <v>2</v>
      </c>
    </row>
    <row r="1856" spans="1:41" x14ac:dyDescent="0.2">
      <c r="A1856" s="29"/>
      <c r="B1856" s="29"/>
      <c r="C1856" s="29"/>
      <c r="D1856" s="29"/>
      <c r="E1856" s="29"/>
      <c r="F1856" s="29"/>
      <c r="G1856" s="29"/>
      <c r="H1856" s="30" t="s">
        <v>1797</v>
      </c>
      <c r="I1856" s="30"/>
      <c r="J1856" s="30"/>
      <c r="K1856" s="30" t="s">
        <v>887</v>
      </c>
      <c r="L1856" s="30"/>
      <c r="M1856" s="30"/>
      <c r="N1856" s="30"/>
      <c r="O1856" s="30"/>
      <c r="P1856" s="30"/>
      <c r="Q1856" s="30"/>
      <c r="R1856" s="30"/>
      <c r="S1856" s="30"/>
      <c r="T1856" s="30"/>
      <c r="U1856" s="30"/>
      <c r="V1856" s="30"/>
      <c r="W1856" s="6">
        <v>24</v>
      </c>
      <c r="X1856" s="15">
        <v>46</v>
      </c>
      <c r="Y1856" s="31">
        <v>58</v>
      </c>
      <c r="Z1856" s="31"/>
      <c r="AC1856" t="str">
        <f t="shared" si="309"/>
        <v>Sutton</v>
      </c>
      <c r="AD1856" t="str">
        <f t="shared" si="310"/>
        <v>V</v>
      </c>
      <c r="AE1856" t="str">
        <f t="shared" si="308"/>
        <v>TRUE</v>
      </c>
      <c r="AG1856">
        <f t="shared" si="311"/>
        <v>24</v>
      </c>
      <c r="AH1856">
        <f t="shared" si="312"/>
        <v>46</v>
      </c>
      <c r="AI1856">
        <f t="shared" si="313"/>
        <v>58</v>
      </c>
      <c r="AJ1856" t="str">
        <f t="shared" si="314"/>
        <v>Sutton</v>
      </c>
      <c r="AK1856">
        <f t="shared" si="315"/>
        <v>24996</v>
      </c>
      <c r="AL1856" t="str">
        <f t="shared" si="316"/>
        <v>2446058</v>
      </c>
      <c r="AN1856">
        <f t="shared" si="317"/>
        <v>6</v>
      </c>
      <c r="AO1856">
        <f t="shared" si="318"/>
        <v>1</v>
      </c>
    </row>
    <row r="1857" spans="1:41" x14ac:dyDescent="0.2">
      <c r="A1857" s="29"/>
      <c r="B1857" s="29"/>
      <c r="C1857" s="29"/>
      <c r="D1857" s="29"/>
      <c r="E1857" s="29"/>
      <c r="F1857" s="29"/>
      <c r="G1857" s="29"/>
      <c r="H1857" s="30" t="s">
        <v>1798</v>
      </c>
      <c r="I1857" s="30"/>
      <c r="J1857" s="30"/>
      <c r="K1857" s="30" t="s">
        <v>643</v>
      </c>
      <c r="L1857" s="30"/>
      <c r="M1857" s="30"/>
      <c r="N1857" s="30"/>
      <c r="O1857" s="30"/>
      <c r="P1857" s="30"/>
      <c r="Q1857" s="30"/>
      <c r="R1857" s="30"/>
      <c r="S1857" s="30"/>
      <c r="T1857" s="30"/>
      <c r="U1857" s="30"/>
      <c r="V1857" s="30"/>
      <c r="W1857" s="6">
        <v>24</v>
      </c>
      <c r="X1857" s="15">
        <v>95</v>
      </c>
      <c r="Y1857" s="31">
        <v>5</v>
      </c>
      <c r="Z1857" s="31"/>
      <c r="AC1857" t="str">
        <f t="shared" si="309"/>
        <v>Tadoussac</v>
      </c>
      <c r="AD1857" t="str">
        <f t="shared" si="310"/>
        <v>VL</v>
      </c>
      <c r="AE1857" t="str">
        <f t="shared" si="308"/>
        <v>TRUE</v>
      </c>
      <c r="AG1857">
        <f t="shared" si="311"/>
        <v>24</v>
      </c>
      <c r="AH1857">
        <f t="shared" si="312"/>
        <v>95</v>
      </c>
      <c r="AI1857">
        <f t="shared" si="313"/>
        <v>5</v>
      </c>
      <c r="AJ1857" t="str">
        <f t="shared" si="314"/>
        <v>Tadoussac</v>
      </c>
      <c r="AK1857">
        <f t="shared" si="315"/>
        <v>24996</v>
      </c>
      <c r="AL1857" t="str">
        <f t="shared" si="316"/>
        <v>2495005</v>
      </c>
      <c r="AN1857">
        <f t="shared" si="317"/>
        <v>9</v>
      </c>
      <c r="AO1857">
        <f t="shared" si="318"/>
        <v>2</v>
      </c>
    </row>
    <row r="1858" spans="1:41" x14ac:dyDescent="0.2">
      <c r="A1858" s="29"/>
      <c r="B1858" s="29"/>
      <c r="C1858" s="29"/>
      <c r="D1858" s="29"/>
      <c r="E1858" s="29"/>
      <c r="F1858" s="29"/>
      <c r="G1858" s="29"/>
      <c r="H1858" s="30" t="s">
        <v>1799</v>
      </c>
      <c r="I1858" s="30"/>
      <c r="J1858" s="30"/>
      <c r="K1858" s="30" t="s">
        <v>922</v>
      </c>
      <c r="L1858" s="30"/>
      <c r="M1858" s="30"/>
      <c r="N1858" s="30"/>
      <c r="O1858" s="30"/>
      <c r="P1858" s="30"/>
      <c r="Q1858" s="30"/>
      <c r="R1858" s="30"/>
      <c r="S1858" s="30"/>
      <c r="T1858" s="30"/>
      <c r="U1858" s="30"/>
      <c r="V1858" s="30"/>
      <c r="W1858" s="6">
        <v>24</v>
      </c>
      <c r="X1858" s="15">
        <v>87</v>
      </c>
      <c r="Y1858" s="31">
        <v>42</v>
      </c>
      <c r="Z1858" s="31"/>
      <c r="AC1858" t="str">
        <f t="shared" si="309"/>
        <v>Taschereau</v>
      </c>
      <c r="AD1858" t="str">
        <f t="shared" si="310"/>
        <v>MÉ</v>
      </c>
      <c r="AE1858" t="str">
        <f t="shared" si="308"/>
        <v>TRUE</v>
      </c>
      <c r="AG1858">
        <f t="shared" si="311"/>
        <v>24</v>
      </c>
      <c r="AH1858">
        <f t="shared" si="312"/>
        <v>87</v>
      </c>
      <c r="AI1858">
        <f t="shared" si="313"/>
        <v>42</v>
      </c>
      <c r="AJ1858" t="str">
        <f t="shared" si="314"/>
        <v>Taschereau</v>
      </c>
      <c r="AK1858">
        <f t="shared" si="315"/>
        <v>24996</v>
      </c>
      <c r="AL1858" t="str">
        <f t="shared" si="316"/>
        <v>2487042</v>
      </c>
      <c r="AN1858">
        <f t="shared" si="317"/>
        <v>10</v>
      </c>
      <c r="AO1858">
        <f t="shared" si="318"/>
        <v>2</v>
      </c>
    </row>
    <row r="1859" spans="1:41" x14ac:dyDescent="0.2">
      <c r="A1859" s="29"/>
      <c r="B1859" s="29"/>
      <c r="C1859" s="29"/>
      <c r="D1859" s="29"/>
      <c r="E1859" s="29"/>
      <c r="F1859" s="29"/>
      <c r="G1859" s="29"/>
      <c r="H1859" s="30" t="s">
        <v>1800</v>
      </c>
      <c r="I1859" s="30"/>
      <c r="J1859" s="30"/>
      <c r="K1859" s="30" t="s">
        <v>887</v>
      </c>
      <c r="L1859" s="30"/>
      <c r="M1859" s="30"/>
      <c r="N1859" s="30"/>
      <c r="O1859" s="30"/>
      <c r="P1859" s="30"/>
      <c r="Q1859" s="30"/>
      <c r="R1859" s="30"/>
      <c r="S1859" s="30"/>
      <c r="T1859" s="30"/>
      <c r="U1859" s="30"/>
      <c r="V1859" s="30"/>
      <c r="W1859" s="6">
        <v>24</v>
      </c>
      <c r="X1859" s="15">
        <v>13</v>
      </c>
      <c r="Y1859" s="31">
        <v>73</v>
      </c>
      <c r="Z1859" s="31"/>
      <c r="AC1859" t="str">
        <f t="shared" si="309"/>
        <v>Témiscouata-sur-le-Lac</v>
      </c>
      <c r="AD1859" t="str">
        <f t="shared" si="310"/>
        <v>V</v>
      </c>
      <c r="AE1859" t="str">
        <f t="shared" si="308"/>
        <v>TRUE</v>
      </c>
      <c r="AG1859">
        <f t="shared" si="311"/>
        <v>24</v>
      </c>
      <c r="AH1859">
        <f t="shared" si="312"/>
        <v>13</v>
      </c>
      <c r="AI1859">
        <f t="shared" si="313"/>
        <v>73</v>
      </c>
      <c r="AJ1859" t="str">
        <f t="shared" si="314"/>
        <v>Témiscouata-sur-le-Lac</v>
      </c>
      <c r="AK1859">
        <f t="shared" si="315"/>
        <v>24996</v>
      </c>
      <c r="AL1859" t="str">
        <f t="shared" si="316"/>
        <v>2413073</v>
      </c>
      <c r="AN1859">
        <f t="shared" si="317"/>
        <v>22</v>
      </c>
      <c r="AO1859">
        <f t="shared" si="318"/>
        <v>1</v>
      </c>
    </row>
    <row r="1860" spans="1:41" x14ac:dyDescent="0.2">
      <c r="A1860" s="29"/>
      <c r="B1860" s="29"/>
      <c r="C1860" s="29"/>
      <c r="D1860" s="29"/>
      <c r="E1860" s="29"/>
      <c r="F1860" s="29"/>
      <c r="G1860" s="29"/>
      <c r="H1860" s="30" t="s">
        <v>1801</v>
      </c>
      <c r="I1860" s="30"/>
      <c r="J1860" s="30"/>
      <c r="K1860" s="30" t="s">
        <v>272</v>
      </c>
      <c r="L1860" s="30"/>
      <c r="M1860" s="30"/>
      <c r="N1860" s="30"/>
      <c r="O1860" s="30"/>
      <c r="P1860" s="30"/>
      <c r="Q1860" s="30"/>
      <c r="R1860" s="30"/>
      <c r="S1860" s="30"/>
      <c r="T1860" s="30"/>
      <c r="U1860" s="30"/>
      <c r="V1860" s="30"/>
      <c r="W1860" s="6">
        <v>24</v>
      </c>
      <c r="X1860" s="15">
        <v>85</v>
      </c>
      <c r="Y1860" s="47">
        <v>806</v>
      </c>
      <c r="Z1860" s="47"/>
      <c r="AC1860" t="str">
        <f t="shared" si="309"/>
        <v>Timiskaming</v>
      </c>
      <c r="AD1860" t="str">
        <f t="shared" si="310"/>
        <v>IRI</v>
      </c>
      <c r="AE1860" t="str">
        <f t="shared" ref="AE1860:AE1923" si="319">IF(OR(EXACT(AD1860, "C"), EXACT(AD1860, "C"), EXACT(AD1860, "CC"), EXACT(AD1860, "CG"), EXACT(AD1860, "CN"), EXACT(AD1860, "COM"), EXACT(AD1860, "CT"), EXACT(AD1860, "CU"), EXACT(AD1860, "CV"), EXACT(AD1860, "CY"), EXACT(AD1860, "DM"), EXACT(AD1860, "HAM"), EXACT(AD1860, "IM"), EXACT(AD1860, "IRI"), EXACT(AD1860, "LGD"), EXACT(AD1860, "M"), EXACT(AD1860, "MD"), EXACT(AD1860, "MÉ"), EXACT(AD1860, "MU"), EXACT(AD1860, "NH"), EXACT(AD1860, "NL"), EXACT(AD1860, "NO"), EXACT(AD1860, "NV"), EXACT(AD1860, "P"), EXACT(AD1860, "PE"), EXACT(AD1860, "RCR"), EXACT(AD1860, "RDA"), EXACT(AD1860, "RGM"), EXACT(AD1860, "RM"), EXACT(AD1860, "RV"), EXACT(AD1860, "SC"), EXACT(AD1860, "SÉ"), EXACT(AD1860, "S-É"), EXACT(AD1860, "SET"), EXACT(AD1860, "SG"), EXACT(AD1860, "SM"), EXACT(AD1860, "SV"), EXACT(AD1860, "T"), EXACT(AD1860, "TC"), EXACT(AD1860, "TI"), EXACT(AD1860, "TK"), EXACT(AD1860, "TL"), EXACT(AD1860, "TP"), EXACT(AD1860, "TV"), EXACT(AD1860, "V"), EXACT(AD1860, "VC"), EXACT(AD1860, "VK"), EXACT(AD1860, "VL")), "TRUE", "FALSE")</f>
        <v>TRUE</v>
      </c>
      <c r="AG1860">
        <f t="shared" si="311"/>
        <v>24</v>
      </c>
      <c r="AH1860">
        <f t="shared" si="312"/>
        <v>85</v>
      </c>
      <c r="AI1860">
        <f t="shared" si="313"/>
        <v>806</v>
      </c>
      <c r="AJ1860" t="str">
        <f t="shared" si="314"/>
        <v>Timiskaming</v>
      </c>
      <c r="AK1860">
        <f t="shared" si="315"/>
        <v>24996</v>
      </c>
      <c r="AL1860" t="str">
        <f t="shared" si="316"/>
        <v>2485806</v>
      </c>
      <c r="AN1860">
        <f t="shared" si="317"/>
        <v>11</v>
      </c>
      <c r="AO1860">
        <f t="shared" si="318"/>
        <v>3</v>
      </c>
    </row>
    <row r="1861" spans="1:41" x14ac:dyDescent="0.2">
      <c r="A1861" s="29"/>
      <c r="B1861" s="29"/>
      <c r="C1861" s="29"/>
      <c r="D1861" s="29"/>
      <c r="E1861" s="29"/>
      <c r="F1861" s="29"/>
      <c r="G1861" s="29"/>
      <c r="H1861" s="30" t="s">
        <v>1802</v>
      </c>
      <c r="I1861" s="30"/>
      <c r="J1861" s="30"/>
      <c r="K1861" s="30" t="s">
        <v>922</v>
      </c>
      <c r="L1861" s="30"/>
      <c r="M1861" s="30"/>
      <c r="N1861" s="30"/>
      <c r="O1861" s="30"/>
      <c r="P1861" s="30"/>
      <c r="Q1861" s="30"/>
      <c r="R1861" s="30"/>
      <c r="S1861" s="30"/>
      <c r="T1861" s="30"/>
      <c r="U1861" s="30"/>
      <c r="V1861" s="30"/>
      <c r="W1861" s="6">
        <v>24</v>
      </c>
      <c r="X1861" s="15">
        <v>39</v>
      </c>
      <c r="Y1861" s="31">
        <v>25</v>
      </c>
      <c r="Z1861" s="31"/>
      <c r="AC1861" t="str">
        <f t="shared" ref="AC1861:AC1924" si="320">IF(ISBLANK(H1861), IF(ISBLANK(G1861), "", G1861), H1861)</f>
        <v>Tingwick</v>
      </c>
      <c r="AD1861" t="str">
        <f t="shared" ref="AD1861:AD1924" si="321">UPPER(TRIM(IF(ISBLANK(T1861), IF(ISBLANK(S1861), IF(ISBLANK(R1861), IF(ISBLANK(Q1861), IF(ISBLANK(P1861), IF(ISBLANK(O1861), IF(ISBLANK(N1861), IF(ISBLANK(M1861), IF(ISBLANK(L1861), IF(ISBLANK(K1861), IF(ISBLANK(J1861), IF(ISBLANK(I1861), "", I1861), J1861), K1861), L1861), M1861), N1861), O1861), P1861), Q1861), R1861), S1861), T1861)))</f>
        <v>MÉ</v>
      </c>
      <c r="AE1861" t="str">
        <f t="shared" si="319"/>
        <v>TRUE</v>
      </c>
      <c r="AG1861">
        <f t="shared" ref="AG1861:AG1924" si="322">IF(EXACT(AE1861, "TRUE"), IF(ISBLANK(W1861), IF(ISBLANK(V1861), IF(ISBLANK(U1861), "", IF(ISNUMBER(U1861), U1861, "")), IF(ISNUMBER(V1861), V1861, "")), IF(ISNUMBER(W1861), W1861, "")), "")</f>
        <v>24</v>
      </c>
      <c r="AH1861">
        <f t="shared" ref="AH1861:AH1924" si="323">IF(EXACT(AE1861, "TRUE"), IF(ISBLANK(X1861), "", IF(ISNUMBER(X1861), X1861, "")), "")</f>
        <v>39</v>
      </c>
      <c r="AI1861">
        <f t="shared" ref="AI1861:AI1924" si="324">IF(EXACT(AE1861, "TRUE"), IF(ISBLANK(Z1861), IF(ISBLANK(Y1861), "", IF(ISNUMBER(Y1861), Y1861, "")), IF(ISNUMBER(Z1861), Z1861, "")), "")</f>
        <v>25</v>
      </c>
      <c r="AJ1861" t="str">
        <f t="shared" ref="AJ1861:AJ1924" si="325">IF(EXACT(AE1861, "TRUE"), IF(ISBLANK(AC1861), "", AC1861), "")</f>
        <v>Tingwick</v>
      </c>
      <c r="AK1861">
        <f t="shared" ref="AK1861:AK1924" si="326">IF(ISBLANK(AC1861), AK1860, IF(ISBLANK(E1861),AK1860,IF(ISBLANK(AC1861),AK1860,IF(ISNUMBER(E1861),E1861,AK1860))))</f>
        <v>24996</v>
      </c>
      <c r="AL1861" t="str">
        <f t="shared" ref="AL1861:AL1924" si="327">IF(EXACT(AE1861, "TRUE"), IF(AND(ISNUMBER(AG1861), ISNUMBER(AH1861), ISNUMBER(AI1861)), IF(ISBLANK(AC1861), "", CONCATENATE(TEXT(AG1861, "00"), TEXT(AH1861, "00"), TEXT(AI1861, "000"))), ""), "")</f>
        <v>2439025</v>
      </c>
      <c r="AN1861">
        <f t="shared" ref="AN1861:AN1924" si="328">LEN(AC1861)</f>
        <v>8</v>
      </c>
      <c r="AO1861">
        <f t="shared" ref="AO1861:AO1924" si="329">IF(EXACT(AD1861, "CSD TYPE"), "", LEN(AD1861))</f>
        <v>2</v>
      </c>
    </row>
    <row r="1862" spans="1:41" x14ac:dyDescent="0.2">
      <c r="A1862" s="29"/>
      <c r="B1862" s="29"/>
      <c r="C1862" s="29"/>
      <c r="D1862" s="29"/>
      <c r="E1862" s="29"/>
      <c r="F1862" s="29"/>
      <c r="G1862" s="29"/>
      <c r="H1862" s="30" t="s">
        <v>1803</v>
      </c>
      <c r="I1862" s="30"/>
      <c r="J1862" s="30"/>
      <c r="K1862" s="30" t="s">
        <v>643</v>
      </c>
      <c r="L1862" s="30"/>
      <c r="M1862" s="30"/>
      <c r="N1862" s="30"/>
      <c r="O1862" s="30"/>
      <c r="P1862" s="30"/>
      <c r="Q1862" s="30"/>
      <c r="R1862" s="30"/>
      <c r="S1862" s="30"/>
      <c r="T1862" s="30"/>
      <c r="U1862" s="30"/>
      <c r="V1862" s="30"/>
      <c r="W1862" s="6">
        <v>24</v>
      </c>
      <c r="X1862" s="15">
        <v>27</v>
      </c>
      <c r="Y1862" s="31">
        <v>60</v>
      </c>
      <c r="Z1862" s="31"/>
      <c r="AC1862" t="str">
        <f t="shared" si="320"/>
        <v>Tring-Jonction</v>
      </c>
      <c r="AD1862" t="str">
        <f t="shared" si="321"/>
        <v>VL</v>
      </c>
      <c r="AE1862" t="str">
        <f t="shared" si="319"/>
        <v>TRUE</v>
      </c>
      <c r="AG1862">
        <f t="shared" si="322"/>
        <v>24</v>
      </c>
      <c r="AH1862">
        <f t="shared" si="323"/>
        <v>27</v>
      </c>
      <c r="AI1862">
        <f t="shared" si="324"/>
        <v>60</v>
      </c>
      <c r="AJ1862" t="str">
        <f t="shared" si="325"/>
        <v>Tring-Jonction</v>
      </c>
      <c r="AK1862">
        <f t="shared" si="326"/>
        <v>24996</v>
      </c>
      <c r="AL1862" t="str">
        <f t="shared" si="327"/>
        <v>2427060</v>
      </c>
      <c r="AN1862">
        <f t="shared" si="328"/>
        <v>14</v>
      </c>
      <c r="AO1862">
        <f t="shared" si="329"/>
        <v>2</v>
      </c>
    </row>
    <row r="1863" spans="1:41" x14ac:dyDescent="0.2">
      <c r="A1863" s="29"/>
      <c r="B1863" s="29"/>
      <c r="C1863" s="29"/>
      <c r="D1863" s="29"/>
      <c r="E1863" s="29"/>
      <c r="F1863" s="29"/>
      <c r="G1863" s="29"/>
      <c r="H1863" s="30" t="s">
        <v>1804</v>
      </c>
      <c r="I1863" s="30"/>
      <c r="J1863" s="30"/>
      <c r="K1863" s="30" t="s">
        <v>887</v>
      </c>
      <c r="L1863" s="30"/>
      <c r="M1863" s="30"/>
      <c r="N1863" s="30"/>
      <c r="O1863" s="30"/>
      <c r="P1863" s="30"/>
      <c r="Q1863" s="30"/>
      <c r="R1863" s="30"/>
      <c r="S1863" s="30"/>
      <c r="T1863" s="30"/>
      <c r="U1863" s="30"/>
      <c r="V1863" s="30"/>
      <c r="W1863" s="6">
        <v>24</v>
      </c>
      <c r="X1863" s="15">
        <v>11</v>
      </c>
      <c r="Y1863" s="31">
        <v>40</v>
      </c>
      <c r="Z1863" s="31"/>
      <c r="AC1863" t="str">
        <f t="shared" si="320"/>
        <v>Trois-Pistoles</v>
      </c>
      <c r="AD1863" t="str">
        <f t="shared" si="321"/>
        <v>V</v>
      </c>
      <c r="AE1863" t="str">
        <f t="shared" si="319"/>
        <v>TRUE</v>
      </c>
      <c r="AG1863">
        <f t="shared" si="322"/>
        <v>24</v>
      </c>
      <c r="AH1863">
        <f t="shared" si="323"/>
        <v>11</v>
      </c>
      <c r="AI1863">
        <f t="shared" si="324"/>
        <v>40</v>
      </c>
      <c r="AJ1863" t="str">
        <f t="shared" si="325"/>
        <v>Trois-Pistoles</v>
      </c>
      <c r="AK1863">
        <f t="shared" si="326"/>
        <v>24996</v>
      </c>
      <c r="AL1863" t="str">
        <f t="shared" si="327"/>
        <v>2411040</v>
      </c>
      <c r="AN1863">
        <f t="shared" si="328"/>
        <v>14</v>
      </c>
      <c r="AO1863">
        <f t="shared" si="329"/>
        <v>1</v>
      </c>
    </row>
    <row r="1864" spans="1:41" x14ac:dyDescent="0.2">
      <c r="A1864" s="29"/>
      <c r="B1864" s="29"/>
      <c r="C1864" s="29"/>
      <c r="D1864" s="29"/>
      <c r="E1864" s="29"/>
      <c r="F1864" s="29"/>
      <c r="G1864" s="29"/>
      <c r="H1864" s="30" t="s">
        <v>1805</v>
      </c>
      <c r="I1864" s="30"/>
      <c r="J1864" s="30"/>
      <c r="K1864" s="30" t="s">
        <v>922</v>
      </c>
      <c r="L1864" s="30"/>
      <c r="M1864" s="30"/>
      <c r="N1864" s="30"/>
      <c r="O1864" s="30"/>
      <c r="P1864" s="30"/>
      <c r="Q1864" s="30"/>
      <c r="R1864" s="30"/>
      <c r="S1864" s="30"/>
      <c r="T1864" s="30"/>
      <c r="U1864" s="30"/>
      <c r="V1864" s="30"/>
      <c r="W1864" s="6">
        <v>24</v>
      </c>
      <c r="X1864" s="15">
        <v>33</v>
      </c>
      <c r="Y1864" s="31">
        <v>70</v>
      </c>
      <c r="Z1864" s="31"/>
      <c r="AC1864" t="str">
        <f t="shared" si="320"/>
        <v>Val-Alain</v>
      </c>
      <c r="AD1864" t="str">
        <f t="shared" si="321"/>
        <v>MÉ</v>
      </c>
      <c r="AE1864" t="str">
        <f t="shared" si="319"/>
        <v>TRUE</v>
      </c>
      <c r="AG1864">
        <f t="shared" si="322"/>
        <v>24</v>
      </c>
      <c r="AH1864">
        <f t="shared" si="323"/>
        <v>33</v>
      </c>
      <c r="AI1864">
        <f t="shared" si="324"/>
        <v>70</v>
      </c>
      <c r="AJ1864" t="str">
        <f t="shared" si="325"/>
        <v>Val-Alain</v>
      </c>
      <c r="AK1864">
        <f t="shared" si="326"/>
        <v>24996</v>
      </c>
      <c r="AL1864" t="str">
        <f t="shared" si="327"/>
        <v>2433070</v>
      </c>
      <c r="AN1864">
        <f t="shared" si="328"/>
        <v>9</v>
      </c>
      <c r="AO1864">
        <f t="shared" si="329"/>
        <v>2</v>
      </c>
    </row>
    <row r="1865" spans="1:41" x14ac:dyDescent="0.2">
      <c r="A1865" s="29"/>
      <c r="B1865" s="29"/>
      <c r="C1865" s="29"/>
      <c r="D1865" s="29"/>
      <c r="E1865" s="29"/>
      <c r="F1865" s="29"/>
      <c r="G1865" s="29"/>
      <c r="H1865" s="30" t="s">
        <v>1806</v>
      </c>
      <c r="I1865" s="30"/>
      <c r="J1865" s="30"/>
      <c r="K1865" s="30" t="s">
        <v>922</v>
      </c>
      <c r="L1865" s="30"/>
      <c r="M1865" s="30"/>
      <c r="N1865" s="30"/>
      <c r="O1865" s="30"/>
      <c r="P1865" s="30"/>
      <c r="Q1865" s="30"/>
      <c r="R1865" s="30"/>
      <c r="S1865" s="30"/>
      <c r="T1865" s="30"/>
      <c r="U1865" s="30"/>
      <c r="V1865" s="30"/>
      <c r="W1865" s="6">
        <v>24</v>
      </c>
      <c r="X1865" s="7">
        <v>7</v>
      </c>
      <c r="Y1865" s="31">
        <v>80</v>
      </c>
      <c r="Z1865" s="31"/>
      <c r="AC1865" t="str">
        <f t="shared" si="320"/>
        <v>Val-Brillant</v>
      </c>
      <c r="AD1865" t="str">
        <f t="shared" si="321"/>
        <v>MÉ</v>
      </c>
      <c r="AE1865" t="str">
        <f t="shared" si="319"/>
        <v>TRUE</v>
      </c>
      <c r="AG1865">
        <f t="shared" si="322"/>
        <v>24</v>
      </c>
      <c r="AH1865">
        <f t="shared" si="323"/>
        <v>7</v>
      </c>
      <c r="AI1865">
        <f t="shared" si="324"/>
        <v>80</v>
      </c>
      <c r="AJ1865" t="str">
        <f t="shared" si="325"/>
        <v>Val-Brillant</v>
      </c>
      <c r="AK1865">
        <f t="shared" si="326"/>
        <v>24996</v>
      </c>
      <c r="AL1865" t="str">
        <f t="shared" si="327"/>
        <v>2407080</v>
      </c>
      <c r="AN1865">
        <f t="shared" si="328"/>
        <v>12</v>
      </c>
      <c r="AO1865">
        <f t="shared" si="329"/>
        <v>2</v>
      </c>
    </row>
    <row r="1866" spans="1:41" x14ac:dyDescent="0.2">
      <c r="A1866" s="29"/>
      <c r="B1866" s="29"/>
      <c r="C1866" s="29"/>
      <c r="D1866" s="29"/>
      <c r="E1866" s="29"/>
      <c r="F1866" s="29"/>
      <c r="G1866" s="29"/>
      <c r="H1866" s="30" t="s">
        <v>1807</v>
      </c>
      <c r="I1866" s="30"/>
      <c r="J1866" s="30"/>
      <c r="K1866" s="30" t="s">
        <v>908</v>
      </c>
      <c r="L1866" s="30"/>
      <c r="M1866" s="30"/>
      <c r="N1866" s="30"/>
      <c r="O1866" s="30"/>
      <c r="P1866" s="30"/>
      <c r="Q1866" s="30"/>
      <c r="R1866" s="30"/>
      <c r="S1866" s="30"/>
      <c r="T1866" s="30"/>
      <c r="U1866" s="30"/>
      <c r="V1866" s="30"/>
      <c r="W1866" s="6">
        <v>24</v>
      </c>
      <c r="X1866" s="15">
        <v>42</v>
      </c>
      <c r="Y1866" s="31">
        <v>60</v>
      </c>
      <c r="Z1866" s="31"/>
      <c r="AC1866" t="str">
        <f t="shared" si="320"/>
        <v>Valcourt</v>
      </c>
      <c r="AD1866" t="str">
        <f t="shared" si="321"/>
        <v>CT</v>
      </c>
      <c r="AE1866" t="str">
        <f t="shared" si="319"/>
        <v>TRUE</v>
      </c>
      <c r="AG1866">
        <f t="shared" si="322"/>
        <v>24</v>
      </c>
      <c r="AH1866">
        <f t="shared" si="323"/>
        <v>42</v>
      </c>
      <c r="AI1866">
        <f t="shared" si="324"/>
        <v>60</v>
      </c>
      <c r="AJ1866" t="str">
        <f t="shared" si="325"/>
        <v>Valcourt</v>
      </c>
      <c r="AK1866">
        <f t="shared" si="326"/>
        <v>24996</v>
      </c>
      <c r="AL1866" t="str">
        <f t="shared" si="327"/>
        <v>2442060</v>
      </c>
      <c r="AN1866">
        <f t="shared" si="328"/>
        <v>8</v>
      </c>
      <c r="AO1866">
        <f t="shared" si="329"/>
        <v>2</v>
      </c>
    </row>
    <row r="1867" spans="1:41" x14ac:dyDescent="0.2">
      <c r="A1867" s="29"/>
      <c r="B1867" s="29"/>
      <c r="C1867" s="29"/>
      <c r="D1867" s="29"/>
      <c r="E1867" s="29"/>
      <c r="F1867" s="29"/>
      <c r="G1867" s="29"/>
      <c r="H1867" s="30" t="s">
        <v>1807</v>
      </c>
      <c r="I1867" s="30"/>
      <c r="J1867" s="30"/>
      <c r="K1867" s="30" t="s">
        <v>887</v>
      </c>
      <c r="L1867" s="30"/>
      <c r="M1867" s="30"/>
      <c r="N1867" s="30"/>
      <c r="O1867" s="30"/>
      <c r="P1867" s="30"/>
      <c r="Q1867" s="30"/>
      <c r="R1867" s="30"/>
      <c r="S1867" s="30"/>
      <c r="T1867" s="30"/>
      <c r="U1867" s="30"/>
      <c r="V1867" s="30"/>
      <c r="W1867" s="6">
        <v>24</v>
      </c>
      <c r="X1867" s="15">
        <v>42</v>
      </c>
      <c r="Y1867" s="31">
        <v>55</v>
      </c>
      <c r="Z1867" s="31"/>
      <c r="AC1867" t="str">
        <f t="shared" si="320"/>
        <v>Valcourt</v>
      </c>
      <c r="AD1867" t="str">
        <f t="shared" si="321"/>
        <v>V</v>
      </c>
      <c r="AE1867" t="str">
        <f t="shared" si="319"/>
        <v>TRUE</v>
      </c>
      <c r="AG1867">
        <f t="shared" si="322"/>
        <v>24</v>
      </c>
      <c r="AH1867">
        <f t="shared" si="323"/>
        <v>42</v>
      </c>
      <c r="AI1867">
        <f t="shared" si="324"/>
        <v>55</v>
      </c>
      <c r="AJ1867" t="str">
        <f t="shared" si="325"/>
        <v>Valcourt</v>
      </c>
      <c r="AK1867">
        <f t="shared" si="326"/>
        <v>24996</v>
      </c>
      <c r="AL1867" t="str">
        <f t="shared" si="327"/>
        <v>2442055</v>
      </c>
      <c r="AN1867">
        <f t="shared" si="328"/>
        <v>8</v>
      </c>
      <c r="AO1867">
        <f t="shared" si="329"/>
        <v>1</v>
      </c>
    </row>
    <row r="1868" spans="1:41" x14ac:dyDescent="0.2">
      <c r="A1868" s="29"/>
      <c r="B1868" s="29"/>
      <c r="C1868" s="29"/>
      <c r="D1868" s="29"/>
      <c r="E1868" s="29"/>
      <c r="F1868" s="29"/>
      <c r="G1868" s="29"/>
      <c r="H1868" s="30" t="s">
        <v>1808</v>
      </c>
      <c r="I1868" s="30"/>
      <c r="J1868" s="30"/>
      <c r="K1868" s="30" t="s">
        <v>643</v>
      </c>
      <c r="L1868" s="30"/>
      <c r="M1868" s="30"/>
      <c r="N1868" s="30"/>
      <c r="O1868" s="30"/>
      <c r="P1868" s="30"/>
      <c r="Q1868" s="30"/>
      <c r="R1868" s="30"/>
      <c r="S1868" s="30"/>
      <c r="T1868" s="30"/>
      <c r="U1868" s="30"/>
      <c r="V1868" s="30"/>
      <c r="W1868" s="6">
        <v>24</v>
      </c>
      <c r="X1868" s="15">
        <v>78</v>
      </c>
      <c r="Y1868" s="31">
        <v>10</v>
      </c>
      <c r="Z1868" s="31"/>
      <c r="AC1868" t="str">
        <f t="shared" si="320"/>
        <v>Val-David</v>
      </c>
      <c r="AD1868" t="str">
        <f t="shared" si="321"/>
        <v>VL</v>
      </c>
      <c r="AE1868" t="str">
        <f t="shared" si="319"/>
        <v>TRUE</v>
      </c>
      <c r="AG1868">
        <f t="shared" si="322"/>
        <v>24</v>
      </c>
      <c r="AH1868">
        <f t="shared" si="323"/>
        <v>78</v>
      </c>
      <c r="AI1868">
        <f t="shared" si="324"/>
        <v>10</v>
      </c>
      <c r="AJ1868" t="str">
        <f t="shared" si="325"/>
        <v>Val-David</v>
      </c>
      <c r="AK1868">
        <f t="shared" si="326"/>
        <v>24996</v>
      </c>
      <c r="AL1868" t="str">
        <f t="shared" si="327"/>
        <v>2478010</v>
      </c>
      <c r="AN1868">
        <f t="shared" si="328"/>
        <v>9</v>
      </c>
      <c r="AO1868">
        <f t="shared" si="329"/>
        <v>2</v>
      </c>
    </row>
    <row r="1869" spans="1:41" x14ac:dyDescent="0.2">
      <c r="A1869" s="29"/>
      <c r="B1869" s="29"/>
      <c r="C1869" s="29"/>
      <c r="D1869" s="29"/>
      <c r="E1869" s="29"/>
      <c r="F1869" s="29"/>
      <c r="G1869" s="29"/>
      <c r="H1869" s="30" t="s">
        <v>1809</v>
      </c>
      <c r="I1869" s="30"/>
      <c r="J1869" s="30"/>
      <c r="K1869" s="30" t="s">
        <v>922</v>
      </c>
      <c r="L1869" s="30"/>
      <c r="M1869" s="30"/>
      <c r="N1869" s="30"/>
      <c r="O1869" s="30"/>
      <c r="P1869" s="30"/>
      <c r="Q1869" s="30"/>
      <c r="R1869" s="30"/>
      <c r="S1869" s="30"/>
      <c r="T1869" s="30"/>
      <c r="U1869" s="30"/>
      <c r="V1869" s="30"/>
      <c r="W1869" s="6">
        <v>24</v>
      </c>
      <c r="X1869" s="15">
        <v>78</v>
      </c>
      <c r="Y1869" s="47">
        <v>100</v>
      </c>
      <c r="Z1869" s="47"/>
      <c r="AC1869" t="str">
        <f t="shared" si="320"/>
        <v>Val-des-Lacs</v>
      </c>
      <c r="AD1869" t="str">
        <f t="shared" si="321"/>
        <v>MÉ</v>
      </c>
      <c r="AE1869" t="str">
        <f t="shared" si="319"/>
        <v>TRUE</v>
      </c>
      <c r="AG1869">
        <f t="shared" si="322"/>
        <v>24</v>
      </c>
      <c r="AH1869">
        <f t="shared" si="323"/>
        <v>78</v>
      </c>
      <c r="AI1869">
        <f t="shared" si="324"/>
        <v>100</v>
      </c>
      <c r="AJ1869" t="str">
        <f t="shared" si="325"/>
        <v>Val-des-Lacs</v>
      </c>
      <c r="AK1869">
        <f t="shared" si="326"/>
        <v>24996</v>
      </c>
      <c r="AL1869" t="str">
        <f t="shared" si="327"/>
        <v>2478100</v>
      </c>
      <c r="AN1869">
        <f t="shared" si="328"/>
        <v>12</v>
      </c>
      <c r="AO1869">
        <f t="shared" si="329"/>
        <v>2</v>
      </c>
    </row>
    <row r="1870" spans="1:41" x14ac:dyDescent="0.2">
      <c r="A1870" s="29"/>
      <c r="B1870" s="29"/>
      <c r="C1870" s="29"/>
      <c r="D1870" s="29"/>
      <c r="E1870" s="29"/>
      <c r="F1870" s="29"/>
      <c r="G1870" s="29"/>
      <c r="H1870" s="30" t="s">
        <v>1810</v>
      </c>
      <c r="I1870" s="30"/>
      <c r="J1870" s="30"/>
      <c r="K1870" s="30" t="s">
        <v>922</v>
      </c>
      <c r="L1870" s="30"/>
      <c r="M1870" s="30"/>
      <c r="N1870" s="30"/>
      <c r="O1870" s="30"/>
      <c r="P1870" s="30"/>
      <c r="Q1870" s="30"/>
      <c r="R1870" s="30"/>
      <c r="S1870" s="30"/>
      <c r="T1870" s="30"/>
      <c r="U1870" s="30"/>
      <c r="V1870" s="30"/>
      <c r="W1870" s="6">
        <v>24</v>
      </c>
      <c r="X1870" s="15">
        <v>26</v>
      </c>
      <c r="Y1870" s="31">
        <v>15</v>
      </c>
      <c r="Z1870" s="31"/>
      <c r="AC1870" t="str">
        <f t="shared" si="320"/>
        <v>Vallée-Jonction</v>
      </c>
      <c r="AD1870" t="str">
        <f t="shared" si="321"/>
        <v>MÉ</v>
      </c>
      <c r="AE1870" t="str">
        <f t="shared" si="319"/>
        <v>TRUE</v>
      </c>
      <c r="AG1870">
        <f t="shared" si="322"/>
        <v>24</v>
      </c>
      <c r="AH1870">
        <f t="shared" si="323"/>
        <v>26</v>
      </c>
      <c r="AI1870">
        <f t="shared" si="324"/>
        <v>15</v>
      </c>
      <c r="AJ1870" t="str">
        <f t="shared" si="325"/>
        <v>Vallée-Jonction</v>
      </c>
      <c r="AK1870">
        <f t="shared" si="326"/>
        <v>24996</v>
      </c>
      <c r="AL1870" t="str">
        <f t="shared" si="327"/>
        <v>2426015</v>
      </c>
      <c r="AN1870">
        <f t="shared" si="328"/>
        <v>15</v>
      </c>
      <c r="AO1870">
        <f t="shared" si="329"/>
        <v>2</v>
      </c>
    </row>
    <row r="1871" spans="1:41" x14ac:dyDescent="0.2">
      <c r="A1871" s="29"/>
      <c r="B1871" s="29"/>
      <c r="C1871" s="29"/>
      <c r="D1871" s="29"/>
      <c r="E1871" s="29"/>
      <c r="F1871" s="29"/>
      <c r="G1871" s="29"/>
      <c r="H1871" s="30" t="s">
        <v>1811</v>
      </c>
      <c r="I1871" s="30"/>
      <c r="J1871" s="30"/>
      <c r="K1871" s="30" t="s">
        <v>922</v>
      </c>
      <c r="L1871" s="30"/>
      <c r="M1871" s="30"/>
      <c r="N1871" s="30"/>
      <c r="O1871" s="30"/>
      <c r="P1871" s="30"/>
      <c r="Q1871" s="30"/>
      <c r="R1871" s="30"/>
      <c r="S1871" s="30"/>
      <c r="T1871" s="30"/>
      <c r="U1871" s="30"/>
      <c r="V1871" s="30"/>
      <c r="W1871" s="6">
        <v>24</v>
      </c>
      <c r="X1871" s="15">
        <v>78</v>
      </c>
      <c r="Y1871" s="31">
        <v>5</v>
      </c>
      <c r="Z1871" s="31"/>
      <c r="AC1871" t="str">
        <f t="shared" si="320"/>
        <v>Val-Morin</v>
      </c>
      <c r="AD1871" t="str">
        <f t="shared" si="321"/>
        <v>MÉ</v>
      </c>
      <c r="AE1871" t="str">
        <f t="shared" si="319"/>
        <v>TRUE</v>
      </c>
      <c r="AG1871">
        <f t="shared" si="322"/>
        <v>24</v>
      </c>
      <c r="AH1871">
        <f t="shared" si="323"/>
        <v>78</v>
      </c>
      <c r="AI1871">
        <f t="shared" si="324"/>
        <v>5</v>
      </c>
      <c r="AJ1871" t="str">
        <f t="shared" si="325"/>
        <v>Val-Morin</v>
      </c>
      <c r="AK1871">
        <f t="shared" si="326"/>
        <v>24996</v>
      </c>
      <c r="AL1871" t="str">
        <f t="shared" si="327"/>
        <v>2478005</v>
      </c>
      <c r="AN1871">
        <f t="shared" si="328"/>
        <v>9</v>
      </c>
      <c r="AO1871">
        <f t="shared" si="329"/>
        <v>2</v>
      </c>
    </row>
    <row r="1872" spans="1:41" x14ac:dyDescent="0.2">
      <c r="A1872" s="29"/>
      <c r="B1872" s="29"/>
      <c r="C1872" s="29"/>
      <c r="D1872" s="29"/>
      <c r="E1872" s="29"/>
      <c r="F1872" s="29"/>
      <c r="G1872" s="29"/>
      <c r="H1872" s="30" t="s">
        <v>1812</v>
      </c>
      <c r="I1872" s="30"/>
      <c r="J1872" s="30"/>
      <c r="K1872" s="30" t="s">
        <v>922</v>
      </c>
      <c r="L1872" s="30"/>
      <c r="M1872" s="30"/>
      <c r="N1872" s="30"/>
      <c r="O1872" s="30"/>
      <c r="P1872" s="30"/>
      <c r="Q1872" s="30"/>
      <c r="R1872" s="30"/>
      <c r="S1872" s="30"/>
      <c r="T1872" s="30"/>
      <c r="U1872" s="30"/>
      <c r="V1872" s="30"/>
      <c r="W1872" s="6">
        <v>24</v>
      </c>
      <c r="X1872" s="15">
        <v>84</v>
      </c>
      <c r="Y1872" s="31">
        <v>70</v>
      </c>
      <c r="Z1872" s="31"/>
      <c r="AC1872" t="str">
        <f t="shared" si="320"/>
        <v>Waltham</v>
      </c>
      <c r="AD1872" t="str">
        <f t="shared" si="321"/>
        <v>MÉ</v>
      </c>
      <c r="AE1872" t="str">
        <f t="shared" si="319"/>
        <v>TRUE</v>
      </c>
      <c r="AG1872">
        <f t="shared" si="322"/>
        <v>24</v>
      </c>
      <c r="AH1872">
        <f t="shared" si="323"/>
        <v>84</v>
      </c>
      <c r="AI1872">
        <f t="shared" si="324"/>
        <v>70</v>
      </c>
      <c r="AJ1872" t="str">
        <f t="shared" si="325"/>
        <v>Waltham</v>
      </c>
      <c r="AK1872">
        <f t="shared" si="326"/>
        <v>24996</v>
      </c>
      <c r="AL1872" t="str">
        <f t="shared" si="327"/>
        <v>2484070</v>
      </c>
      <c r="AN1872">
        <f t="shared" si="328"/>
        <v>7</v>
      </c>
      <c r="AO1872">
        <f t="shared" si="329"/>
        <v>2</v>
      </c>
    </row>
    <row r="1873" spans="1:41" x14ac:dyDescent="0.2">
      <c r="A1873" s="29"/>
      <c r="B1873" s="29"/>
      <c r="C1873" s="29"/>
      <c r="D1873" s="29"/>
      <c r="E1873" s="29"/>
      <c r="F1873" s="29"/>
      <c r="G1873" s="29"/>
      <c r="H1873" s="30" t="s">
        <v>1813</v>
      </c>
      <c r="I1873" s="30"/>
      <c r="J1873" s="30"/>
      <c r="K1873" s="30" t="s">
        <v>643</v>
      </c>
      <c r="L1873" s="30"/>
      <c r="M1873" s="30"/>
      <c r="N1873" s="30"/>
      <c r="O1873" s="30"/>
      <c r="P1873" s="30"/>
      <c r="Q1873" s="30"/>
      <c r="R1873" s="30"/>
      <c r="S1873" s="30"/>
      <c r="T1873" s="30"/>
      <c r="U1873" s="30"/>
      <c r="V1873" s="30"/>
      <c r="W1873" s="6">
        <v>24</v>
      </c>
      <c r="X1873" s="15">
        <v>47</v>
      </c>
      <c r="Y1873" s="31">
        <v>30</v>
      </c>
      <c r="Z1873" s="31"/>
      <c r="AC1873" t="str">
        <f t="shared" si="320"/>
        <v>Warden</v>
      </c>
      <c r="AD1873" t="str">
        <f t="shared" si="321"/>
        <v>VL</v>
      </c>
      <c r="AE1873" t="str">
        <f t="shared" si="319"/>
        <v>TRUE</v>
      </c>
      <c r="AG1873">
        <f t="shared" si="322"/>
        <v>24</v>
      </c>
      <c r="AH1873">
        <f t="shared" si="323"/>
        <v>47</v>
      </c>
      <c r="AI1873">
        <f t="shared" si="324"/>
        <v>30</v>
      </c>
      <c r="AJ1873" t="str">
        <f t="shared" si="325"/>
        <v>Warden</v>
      </c>
      <c r="AK1873">
        <f t="shared" si="326"/>
        <v>24996</v>
      </c>
      <c r="AL1873" t="str">
        <f t="shared" si="327"/>
        <v>2447030</v>
      </c>
      <c r="AN1873">
        <f t="shared" si="328"/>
        <v>6</v>
      </c>
      <c r="AO1873">
        <f t="shared" si="329"/>
        <v>2</v>
      </c>
    </row>
    <row r="1874" spans="1:41" x14ac:dyDescent="0.2">
      <c r="A1874" s="29"/>
      <c r="B1874" s="29"/>
      <c r="C1874" s="29"/>
      <c r="D1874" s="29"/>
      <c r="E1874" s="29"/>
      <c r="F1874" s="29"/>
      <c r="G1874" s="29"/>
      <c r="H1874" s="30" t="s">
        <v>1814</v>
      </c>
      <c r="I1874" s="30"/>
      <c r="J1874" s="30"/>
      <c r="K1874" s="30" t="s">
        <v>887</v>
      </c>
      <c r="L1874" s="30"/>
      <c r="M1874" s="30"/>
      <c r="N1874" s="30"/>
      <c r="O1874" s="30"/>
      <c r="P1874" s="30"/>
      <c r="Q1874" s="30"/>
      <c r="R1874" s="30"/>
      <c r="S1874" s="30"/>
      <c r="T1874" s="30"/>
      <c r="U1874" s="30"/>
      <c r="V1874" s="30"/>
      <c r="W1874" s="6">
        <v>24</v>
      </c>
      <c r="X1874" s="15">
        <v>39</v>
      </c>
      <c r="Y1874" s="31">
        <v>77</v>
      </c>
      <c r="Z1874" s="31"/>
      <c r="AC1874" t="str">
        <f t="shared" si="320"/>
        <v>Warwick</v>
      </c>
      <c r="AD1874" t="str">
        <f t="shared" si="321"/>
        <v>V</v>
      </c>
      <c r="AE1874" t="str">
        <f t="shared" si="319"/>
        <v>TRUE</v>
      </c>
      <c r="AG1874">
        <f t="shared" si="322"/>
        <v>24</v>
      </c>
      <c r="AH1874">
        <f t="shared" si="323"/>
        <v>39</v>
      </c>
      <c r="AI1874">
        <f t="shared" si="324"/>
        <v>77</v>
      </c>
      <c r="AJ1874" t="str">
        <f t="shared" si="325"/>
        <v>Warwick</v>
      </c>
      <c r="AK1874">
        <f t="shared" si="326"/>
        <v>24996</v>
      </c>
      <c r="AL1874" t="str">
        <f t="shared" si="327"/>
        <v>2439077</v>
      </c>
      <c r="AN1874">
        <f t="shared" si="328"/>
        <v>7</v>
      </c>
      <c r="AO1874">
        <f t="shared" si="329"/>
        <v>1</v>
      </c>
    </row>
    <row r="1875" spans="1:41" x14ac:dyDescent="0.2">
      <c r="A1875" s="29"/>
      <c r="B1875" s="29"/>
      <c r="C1875" s="29"/>
      <c r="D1875" s="29"/>
      <c r="E1875" s="29"/>
      <c r="F1875" s="29"/>
      <c r="G1875" s="29"/>
      <c r="H1875" s="30" t="s">
        <v>1815</v>
      </c>
      <c r="I1875" s="30"/>
      <c r="J1875" s="30"/>
      <c r="K1875" s="30" t="s">
        <v>887</v>
      </c>
      <c r="L1875" s="30"/>
      <c r="M1875" s="30"/>
      <c r="N1875" s="30"/>
      <c r="O1875" s="30"/>
      <c r="P1875" s="30"/>
      <c r="Q1875" s="30"/>
      <c r="R1875" s="30"/>
      <c r="S1875" s="30"/>
      <c r="T1875" s="30"/>
      <c r="U1875" s="30"/>
      <c r="V1875" s="30"/>
      <c r="W1875" s="6">
        <v>24</v>
      </c>
      <c r="X1875" s="15">
        <v>47</v>
      </c>
      <c r="Y1875" s="31">
        <v>25</v>
      </c>
      <c r="Z1875" s="31"/>
      <c r="AC1875" t="str">
        <f t="shared" si="320"/>
        <v>Waterloo</v>
      </c>
      <c r="AD1875" t="str">
        <f t="shared" si="321"/>
        <v>V</v>
      </c>
      <c r="AE1875" t="str">
        <f t="shared" si="319"/>
        <v>TRUE</v>
      </c>
      <c r="AG1875">
        <f t="shared" si="322"/>
        <v>24</v>
      </c>
      <c r="AH1875">
        <f t="shared" si="323"/>
        <v>47</v>
      </c>
      <c r="AI1875">
        <f t="shared" si="324"/>
        <v>25</v>
      </c>
      <c r="AJ1875" t="str">
        <f t="shared" si="325"/>
        <v>Waterloo</v>
      </c>
      <c r="AK1875">
        <f t="shared" si="326"/>
        <v>24996</v>
      </c>
      <c r="AL1875" t="str">
        <f t="shared" si="327"/>
        <v>2447025</v>
      </c>
      <c r="AN1875">
        <f t="shared" si="328"/>
        <v>8</v>
      </c>
      <c r="AO1875">
        <f t="shared" si="329"/>
        <v>1</v>
      </c>
    </row>
    <row r="1876" spans="1:41" x14ac:dyDescent="0.2">
      <c r="A1876" s="29"/>
      <c r="B1876" s="29"/>
      <c r="C1876" s="29"/>
      <c r="D1876" s="29"/>
      <c r="E1876" s="29"/>
      <c r="F1876" s="29"/>
      <c r="G1876" s="29"/>
      <c r="H1876" s="30" t="s">
        <v>1816</v>
      </c>
      <c r="I1876" s="30"/>
      <c r="J1876" s="30"/>
      <c r="K1876" s="30" t="s">
        <v>922</v>
      </c>
      <c r="L1876" s="30"/>
      <c r="M1876" s="30"/>
      <c r="N1876" s="30"/>
      <c r="O1876" s="30"/>
      <c r="P1876" s="30"/>
      <c r="Q1876" s="30"/>
      <c r="R1876" s="30"/>
      <c r="S1876" s="30"/>
      <c r="T1876" s="30"/>
      <c r="U1876" s="30"/>
      <c r="V1876" s="30"/>
      <c r="W1876" s="6">
        <v>24</v>
      </c>
      <c r="X1876" s="15">
        <v>41</v>
      </c>
      <c r="Y1876" s="31">
        <v>98</v>
      </c>
      <c r="Z1876" s="31"/>
      <c r="AC1876" t="str">
        <f t="shared" si="320"/>
        <v>Weedon</v>
      </c>
      <c r="AD1876" t="str">
        <f t="shared" si="321"/>
        <v>MÉ</v>
      </c>
      <c r="AE1876" t="str">
        <f t="shared" si="319"/>
        <v>TRUE</v>
      </c>
      <c r="AG1876">
        <f t="shared" si="322"/>
        <v>24</v>
      </c>
      <c r="AH1876">
        <f t="shared" si="323"/>
        <v>41</v>
      </c>
      <c r="AI1876">
        <f t="shared" si="324"/>
        <v>98</v>
      </c>
      <c r="AJ1876" t="str">
        <f t="shared" si="325"/>
        <v>Weedon</v>
      </c>
      <c r="AK1876">
        <f t="shared" si="326"/>
        <v>24996</v>
      </c>
      <c r="AL1876" t="str">
        <f t="shared" si="327"/>
        <v>2441098</v>
      </c>
      <c r="AN1876">
        <f t="shared" si="328"/>
        <v>6</v>
      </c>
      <c r="AO1876">
        <f t="shared" si="329"/>
        <v>2</v>
      </c>
    </row>
    <row r="1877" spans="1:41" x14ac:dyDescent="0.2">
      <c r="A1877" s="29"/>
      <c r="B1877" s="29"/>
      <c r="C1877" s="29"/>
      <c r="D1877" s="29"/>
      <c r="E1877" s="29"/>
      <c r="F1877" s="29"/>
      <c r="G1877" s="29"/>
      <c r="H1877" s="30" t="s">
        <v>1817</v>
      </c>
      <c r="I1877" s="30"/>
      <c r="J1877" s="30"/>
      <c r="K1877" s="30" t="s">
        <v>908</v>
      </c>
      <c r="L1877" s="30"/>
      <c r="M1877" s="30"/>
      <c r="N1877" s="30"/>
      <c r="O1877" s="30"/>
      <c r="P1877" s="30"/>
      <c r="Q1877" s="30"/>
      <c r="R1877" s="30"/>
      <c r="S1877" s="30"/>
      <c r="T1877" s="30"/>
      <c r="U1877" s="30"/>
      <c r="V1877" s="30"/>
      <c r="W1877" s="6">
        <v>24</v>
      </c>
      <c r="X1877" s="15">
        <v>41</v>
      </c>
      <c r="Y1877" s="31">
        <v>65</v>
      </c>
      <c r="Z1877" s="31"/>
      <c r="AC1877" t="str">
        <f t="shared" si="320"/>
        <v>Westbury</v>
      </c>
      <c r="AD1877" t="str">
        <f t="shared" si="321"/>
        <v>CT</v>
      </c>
      <c r="AE1877" t="str">
        <f t="shared" si="319"/>
        <v>TRUE</v>
      </c>
      <c r="AG1877">
        <f t="shared" si="322"/>
        <v>24</v>
      </c>
      <c r="AH1877">
        <f t="shared" si="323"/>
        <v>41</v>
      </c>
      <c r="AI1877">
        <f t="shared" si="324"/>
        <v>65</v>
      </c>
      <c r="AJ1877" t="str">
        <f t="shared" si="325"/>
        <v>Westbury</v>
      </c>
      <c r="AK1877">
        <f t="shared" si="326"/>
        <v>24996</v>
      </c>
      <c r="AL1877" t="str">
        <f t="shared" si="327"/>
        <v>2441065</v>
      </c>
      <c r="AN1877">
        <f t="shared" si="328"/>
        <v>8</v>
      </c>
      <c r="AO1877">
        <f t="shared" si="329"/>
        <v>2</v>
      </c>
    </row>
    <row r="1878" spans="1:41" x14ac:dyDescent="0.2">
      <c r="A1878" s="29"/>
      <c r="B1878" s="29"/>
      <c r="C1878" s="29"/>
      <c r="D1878" s="29"/>
      <c r="E1878" s="29"/>
      <c r="F1878" s="29"/>
      <c r="G1878" s="29"/>
      <c r="H1878" s="30" t="s">
        <v>584</v>
      </c>
      <c r="I1878" s="30"/>
      <c r="J1878" s="30"/>
      <c r="K1878" s="30" t="s">
        <v>887</v>
      </c>
      <c r="L1878" s="30"/>
      <c r="M1878" s="30"/>
      <c r="N1878" s="30"/>
      <c r="O1878" s="30"/>
      <c r="P1878" s="30"/>
      <c r="Q1878" s="30"/>
      <c r="R1878" s="30"/>
      <c r="S1878" s="30"/>
      <c r="T1878" s="30"/>
      <c r="U1878" s="30"/>
      <c r="V1878" s="30"/>
      <c r="W1878" s="6">
        <v>24</v>
      </c>
      <c r="X1878" s="15">
        <v>42</v>
      </c>
      <c r="Y1878" s="31">
        <v>88</v>
      </c>
      <c r="Z1878" s="31"/>
      <c r="AC1878" t="str">
        <f t="shared" si="320"/>
        <v>Windsor</v>
      </c>
      <c r="AD1878" t="str">
        <f t="shared" si="321"/>
        <v>V</v>
      </c>
      <c r="AE1878" t="str">
        <f t="shared" si="319"/>
        <v>TRUE</v>
      </c>
      <c r="AG1878">
        <f t="shared" si="322"/>
        <v>24</v>
      </c>
      <c r="AH1878">
        <f t="shared" si="323"/>
        <v>42</v>
      </c>
      <c r="AI1878">
        <f t="shared" si="324"/>
        <v>88</v>
      </c>
      <c r="AJ1878" t="str">
        <f t="shared" si="325"/>
        <v>Windsor</v>
      </c>
      <c r="AK1878">
        <f t="shared" si="326"/>
        <v>24996</v>
      </c>
      <c r="AL1878" t="str">
        <f t="shared" si="327"/>
        <v>2442088</v>
      </c>
      <c r="AN1878">
        <f t="shared" si="328"/>
        <v>7</v>
      </c>
      <c r="AO1878">
        <f t="shared" si="329"/>
        <v>1</v>
      </c>
    </row>
    <row r="1879" spans="1:41" x14ac:dyDescent="0.2">
      <c r="A1879" s="29"/>
      <c r="B1879" s="29"/>
      <c r="C1879" s="29"/>
      <c r="D1879" s="29"/>
      <c r="E1879" s="29"/>
      <c r="F1879" s="29"/>
      <c r="G1879" s="29"/>
      <c r="H1879" s="30" t="s">
        <v>1818</v>
      </c>
      <c r="I1879" s="30"/>
      <c r="J1879" s="30"/>
      <c r="K1879" s="30" t="s">
        <v>922</v>
      </c>
      <c r="L1879" s="30"/>
      <c r="M1879" s="30"/>
      <c r="N1879" s="30"/>
      <c r="O1879" s="30"/>
      <c r="P1879" s="30"/>
      <c r="Q1879" s="30"/>
      <c r="R1879" s="30"/>
      <c r="S1879" s="30"/>
      <c r="T1879" s="30"/>
      <c r="U1879" s="30"/>
      <c r="V1879" s="30"/>
      <c r="W1879" s="6">
        <v>24</v>
      </c>
      <c r="X1879" s="15">
        <v>40</v>
      </c>
      <c r="Y1879" s="31">
        <v>17</v>
      </c>
      <c r="Z1879" s="31"/>
      <c r="AC1879" t="str">
        <f t="shared" si="320"/>
        <v>Wotton</v>
      </c>
      <c r="AD1879" t="str">
        <f t="shared" si="321"/>
        <v>MÉ</v>
      </c>
      <c r="AE1879" t="str">
        <f t="shared" si="319"/>
        <v>TRUE</v>
      </c>
      <c r="AG1879">
        <f t="shared" si="322"/>
        <v>24</v>
      </c>
      <c r="AH1879">
        <f t="shared" si="323"/>
        <v>40</v>
      </c>
      <c r="AI1879">
        <f t="shared" si="324"/>
        <v>17</v>
      </c>
      <c r="AJ1879" t="str">
        <f t="shared" si="325"/>
        <v>Wotton</v>
      </c>
      <c r="AK1879">
        <f t="shared" si="326"/>
        <v>24996</v>
      </c>
      <c r="AL1879" t="str">
        <f t="shared" si="327"/>
        <v>2440017</v>
      </c>
      <c r="AN1879">
        <f t="shared" si="328"/>
        <v>6</v>
      </c>
      <c r="AO1879">
        <f t="shared" si="329"/>
        <v>2</v>
      </c>
    </row>
    <row r="1880" spans="1:41" x14ac:dyDescent="0.2">
      <c r="A1880" s="30" t="s">
        <v>1819</v>
      </c>
      <c r="B1880" s="30"/>
      <c r="C1880" s="30"/>
      <c r="D1880" s="36">
        <v>24998</v>
      </c>
      <c r="E1880" s="36"/>
      <c r="F1880" s="36"/>
      <c r="G1880" s="36"/>
      <c r="H1880" s="37" t="s">
        <v>1820</v>
      </c>
      <c r="I1880" s="37"/>
      <c r="J1880" s="37"/>
      <c r="K1880" s="37" t="s">
        <v>1821</v>
      </c>
      <c r="L1880" s="37"/>
      <c r="M1880" s="37"/>
      <c r="N1880" s="37"/>
      <c r="O1880" s="37"/>
      <c r="P1880" s="37"/>
      <c r="Q1880" s="37"/>
      <c r="R1880" s="37"/>
      <c r="S1880" s="37"/>
      <c r="T1880" s="37"/>
      <c r="U1880" s="37"/>
      <c r="V1880" s="37"/>
      <c r="W1880" s="20">
        <v>24</v>
      </c>
      <c r="X1880" s="17">
        <v>99</v>
      </c>
      <c r="Y1880" s="36">
        <v>125</v>
      </c>
      <c r="Z1880" s="36"/>
      <c r="AC1880" t="str">
        <f t="shared" si="320"/>
        <v>Akulivik</v>
      </c>
      <c r="AD1880" t="str">
        <f t="shared" si="321"/>
        <v>VN</v>
      </c>
      <c r="AE1880" t="str">
        <f t="shared" si="319"/>
        <v>FALSE</v>
      </c>
      <c r="AG1880" t="str">
        <f t="shared" si="322"/>
        <v/>
      </c>
      <c r="AH1880" t="str">
        <f t="shared" si="323"/>
        <v/>
      </c>
      <c r="AI1880" t="str">
        <f t="shared" si="324"/>
        <v/>
      </c>
      <c r="AJ1880" t="str">
        <f t="shared" si="325"/>
        <v/>
      </c>
      <c r="AK1880">
        <f t="shared" si="326"/>
        <v>24996</v>
      </c>
      <c r="AL1880" t="str">
        <f t="shared" si="327"/>
        <v/>
      </c>
      <c r="AN1880">
        <f t="shared" si="328"/>
        <v>8</v>
      </c>
      <c r="AO1880">
        <f t="shared" si="329"/>
        <v>2</v>
      </c>
    </row>
    <row r="1881" spans="1:41" x14ac:dyDescent="0.2">
      <c r="A1881" s="29"/>
      <c r="B1881" s="29"/>
      <c r="C1881" s="29"/>
      <c r="D1881" s="29"/>
      <c r="E1881" s="29"/>
      <c r="F1881" s="29"/>
      <c r="G1881" s="29"/>
      <c r="H1881" s="30" t="s">
        <v>1822</v>
      </c>
      <c r="I1881" s="30"/>
      <c r="J1881" s="30"/>
      <c r="K1881" s="30" t="s">
        <v>887</v>
      </c>
      <c r="L1881" s="30"/>
      <c r="M1881" s="30"/>
      <c r="N1881" s="30"/>
      <c r="O1881" s="30"/>
      <c r="P1881" s="30"/>
      <c r="Q1881" s="30"/>
      <c r="R1881" s="30"/>
      <c r="S1881" s="30"/>
      <c r="T1881" s="30"/>
      <c r="U1881" s="30"/>
      <c r="V1881" s="30"/>
      <c r="W1881" s="6">
        <v>24</v>
      </c>
      <c r="X1881" s="7">
        <v>7</v>
      </c>
      <c r="Y1881" s="31">
        <v>47</v>
      </c>
      <c r="Z1881" s="31"/>
      <c r="AC1881" t="str">
        <f t="shared" si="320"/>
        <v>Amqui</v>
      </c>
      <c r="AD1881" t="str">
        <f t="shared" si="321"/>
        <v>V</v>
      </c>
      <c r="AE1881" t="str">
        <f t="shared" si="319"/>
        <v>TRUE</v>
      </c>
      <c r="AG1881">
        <f t="shared" si="322"/>
        <v>24</v>
      </c>
      <c r="AH1881">
        <f t="shared" si="323"/>
        <v>7</v>
      </c>
      <c r="AI1881">
        <f t="shared" si="324"/>
        <v>47</v>
      </c>
      <c r="AJ1881" t="str">
        <f t="shared" si="325"/>
        <v>Amqui</v>
      </c>
      <c r="AK1881">
        <f t="shared" si="326"/>
        <v>24996</v>
      </c>
      <c r="AL1881" t="str">
        <f t="shared" si="327"/>
        <v>2407047</v>
      </c>
      <c r="AN1881">
        <f t="shared" si="328"/>
        <v>5</v>
      </c>
      <c r="AO1881">
        <f t="shared" si="329"/>
        <v>1</v>
      </c>
    </row>
    <row r="1882" spans="1:41" x14ac:dyDescent="0.2">
      <c r="A1882" s="29"/>
      <c r="B1882" s="29"/>
      <c r="C1882" s="29"/>
      <c r="D1882" s="29"/>
      <c r="E1882" s="29"/>
      <c r="F1882" s="29"/>
      <c r="G1882" s="29"/>
      <c r="H1882" s="30" t="s">
        <v>1823</v>
      </c>
      <c r="I1882" s="30"/>
      <c r="J1882" s="30"/>
      <c r="K1882" s="30" t="s">
        <v>922</v>
      </c>
      <c r="L1882" s="30"/>
      <c r="M1882" s="30"/>
      <c r="N1882" s="30"/>
      <c r="O1882" s="30"/>
      <c r="P1882" s="30"/>
      <c r="Q1882" s="30"/>
      <c r="R1882" s="30"/>
      <c r="S1882" s="30"/>
      <c r="T1882" s="30"/>
      <c r="U1882" s="30"/>
      <c r="V1882" s="30"/>
      <c r="W1882" s="6">
        <v>24</v>
      </c>
      <c r="X1882" s="15">
        <v>13</v>
      </c>
      <c r="Y1882" s="31">
        <v>45</v>
      </c>
      <c r="Z1882" s="31"/>
      <c r="AC1882" t="str">
        <f t="shared" si="320"/>
        <v>Auclair</v>
      </c>
      <c r="AD1882" t="str">
        <f t="shared" si="321"/>
        <v>MÉ</v>
      </c>
      <c r="AE1882" t="str">
        <f t="shared" si="319"/>
        <v>TRUE</v>
      </c>
      <c r="AG1882">
        <f t="shared" si="322"/>
        <v>24</v>
      </c>
      <c r="AH1882">
        <f t="shared" si="323"/>
        <v>13</v>
      </c>
      <c r="AI1882">
        <f t="shared" si="324"/>
        <v>45</v>
      </c>
      <c r="AJ1882" t="str">
        <f t="shared" si="325"/>
        <v>Auclair</v>
      </c>
      <c r="AK1882">
        <f t="shared" si="326"/>
        <v>24996</v>
      </c>
      <c r="AL1882" t="str">
        <f t="shared" si="327"/>
        <v>2413045</v>
      </c>
      <c r="AN1882">
        <f t="shared" si="328"/>
        <v>7</v>
      </c>
      <c r="AO1882">
        <f t="shared" si="329"/>
        <v>2</v>
      </c>
    </row>
    <row r="1883" spans="1:41" x14ac:dyDescent="0.2">
      <c r="A1883" s="29"/>
      <c r="B1883" s="29"/>
      <c r="C1883" s="29"/>
      <c r="D1883" s="29"/>
      <c r="E1883" s="29"/>
      <c r="F1883" s="29"/>
      <c r="G1883" s="29"/>
      <c r="H1883" s="30" t="s">
        <v>1824</v>
      </c>
      <c r="I1883" s="30"/>
      <c r="J1883" s="30"/>
      <c r="K1883" s="30" t="s">
        <v>908</v>
      </c>
      <c r="L1883" s="30"/>
      <c r="M1883" s="30"/>
      <c r="N1883" s="30"/>
      <c r="O1883" s="30"/>
      <c r="P1883" s="30"/>
      <c r="Q1883" s="30"/>
      <c r="R1883" s="30"/>
      <c r="S1883" s="30"/>
      <c r="T1883" s="30"/>
      <c r="U1883" s="30"/>
      <c r="V1883" s="30"/>
      <c r="W1883" s="6">
        <v>24</v>
      </c>
      <c r="X1883" s="15">
        <v>83</v>
      </c>
      <c r="Y1883" s="31">
        <v>90</v>
      </c>
      <c r="Z1883" s="31"/>
      <c r="AC1883" t="str">
        <f t="shared" si="320"/>
        <v>Aumond</v>
      </c>
      <c r="AD1883" t="str">
        <f t="shared" si="321"/>
        <v>CT</v>
      </c>
      <c r="AE1883" t="str">
        <f t="shared" si="319"/>
        <v>TRUE</v>
      </c>
      <c r="AG1883">
        <f t="shared" si="322"/>
        <v>24</v>
      </c>
      <c r="AH1883">
        <f t="shared" si="323"/>
        <v>83</v>
      </c>
      <c r="AI1883">
        <f t="shared" si="324"/>
        <v>90</v>
      </c>
      <c r="AJ1883" t="str">
        <f t="shared" si="325"/>
        <v>Aumond</v>
      </c>
      <c r="AK1883">
        <f t="shared" si="326"/>
        <v>24996</v>
      </c>
      <c r="AL1883" t="str">
        <f t="shared" si="327"/>
        <v>2483090</v>
      </c>
      <c r="AN1883">
        <f t="shared" si="328"/>
        <v>6</v>
      </c>
      <c r="AO1883">
        <f t="shared" si="329"/>
        <v>2</v>
      </c>
    </row>
    <row r="1884" spans="1:41" x14ac:dyDescent="0.2">
      <c r="A1884" s="29"/>
      <c r="B1884" s="29"/>
      <c r="C1884" s="29"/>
      <c r="D1884" s="29"/>
      <c r="E1884" s="29"/>
      <c r="F1884" s="29"/>
      <c r="G1884" s="29"/>
      <c r="H1884" s="30" t="s">
        <v>1825</v>
      </c>
      <c r="I1884" s="30"/>
      <c r="J1884" s="30"/>
      <c r="K1884" s="30" t="s">
        <v>922</v>
      </c>
      <c r="L1884" s="30"/>
      <c r="M1884" s="30"/>
      <c r="N1884" s="30"/>
      <c r="O1884" s="30"/>
      <c r="P1884" s="30"/>
      <c r="Q1884" s="30"/>
      <c r="R1884" s="30"/>
      <c r="S1884" s="30"/>
      <c r="T1884" s="30"/>
      <c r="U1884" s="30"/>
      <c r="V1884" s="30"/>
      <c r="W1884" s="6">
        <v>24</v>
      </c>
      <c r="X1884" s="15">
        <v>99</v>
      </c>
      <c r="Y1884" s="31">
        <v>60</v>
      </c>
      <c r="Z1884" s="31"/>
      <c r="AC1884" t="str">
        <f t="shared" si="320"/>
        <v>Baie-James</v>
      </c>
      <c r="AD1884" t="str">
        <f t="shared" si="321"/>
        <v>MÉ</v>
      </c>
      <c r="AE1884" t="str">
        <f t="shared" si="319"/>
        <v>TRUE</v>
      </c>
      <c r="AG1884">
        <f t="shared" si="322"/>
        <v>24</v>
      </c>
      <c r="AH1884">
        <f t="shared" si="323"/>
        <v>99</v>
      </c>
      <c r="AI1884">
        <f t="shared" si="324"/>
        <v>60</v>
      </c>
      <c r="AJ1884" t="str">
        <f t="shared" si="325"/>
        <v>Baie-James</v>
      </c>
      <c r="AK1884">
        <f t="shared" si="326"/>
        <v>24996</v>
      </c>
      <c r="AL1884" t="str">
        <f t="shared" si="327"/>
        <v>2499060</v>
      </c>
      <c r="AN1884">
        <f t="shared" si="328"/>
        <v>10</v>
      </c>
      <c r="AO1884">
        <f t="shared" si="329"/>
        <v>2</v>
      </c>
    </row>
    <row r="1885" spans="1:41" x14ac:dyDescent="0.2">
      <c r="A1885" s="29"/>
      <c r="B1885" s="29"/>
      <c r="C1885" s="29"/>
      <c r="D1885" s="29"/>
      <c r="E1885" s="29"/>
      <c r="F1885" s="29"/>
      <c r="G1885" s="29"/>
      <c r="H1885" s="30" t="s">
        <v>1826</v>
      </c>
      <c r="I1885" s="30"/>
      <c r="J1885" s="30"/>
      <c r="K1885" s="30" t="s">
        <v>887</v>
      </c>
      <c r="L1885" s="30"/>
      <c r="M1885" s="30"/>
      <c r="N1885" s="30"/>
      <c r="O1885" s="30"/>
      <c r="P1885" s="30"/>
      <c r="Q1885" s="30"/>
      <c r="R1885" s="30"/>
      <c r="S1885" s="30"/>
      <c r="T1885" s="30"/>
      <c r="U1885" s="30"/>
      <c r="V1885" s="30"/>
      <c r="W1885" s="6">
        <v>24</v>
      </c>
      <c r="X1885" s="15">
        <v>16</v>
      </c>
      <c r="Y1885" s="31">
        <v>13</v>
      </c>
      <c r="Z1885" s="31"/>
      <c r="AC1885" t="str">
        <f t="shared" si="320"/>
        <v>Baie-Saint-Paul</v>
      </c>
      <c r="AD1885" t="str">
        <f t="shared" si="321"/>
        <v>V</v>
      </c>
      <c r="AE1885" t="str">
        <f t="shared" si="319"/>
        <v>TRUE</v>
      </c>
      <c r="AG1885">
        <f t="shared" si="322"/>
        <v>24</v>
      </c>
      <c r="AH1885">
        <f t="shared" si="323"/>
        <v>16</v>
      </c>
      <c r="AI1885">
        <f t="shared" si="324"/>
        <v>13</v>
      </c>
      <c r="AJ1885" t="str">
        <f t="shared" si="325"/>
        <v>Baie-Saint-Paul</v>
      </c>
      <c r="AK1885">
        <f t="shared" si="326"/>
        <v>24996</v>
      </c>
      <c r="AL1885" t="str">
        <f t="shared" si="327"/>
        <v>2416013</v>
      </c>
      <c r="AN1885">
        <f t="shared" si="328"/>
        <v>15</v>
      </c>
      <c r="AO1885">
        <f t="shared" si="329"/>
        <v>1</v>
      </c>
    </row>
    <row r="1886" spans="1:41" x14ac:dyDescent="0.2">
      <c r="A1886" s="29"/>
      <c r="B1886" s="29"/>
      <c r="C1886" s="29"/>
      <c r="D1886" s="29"/>
      <c r="E1886" s="29"/>
      <c r="F1886" s="29"/>
      <c r="G1886" s="29"/>
      <c r="H1886" s="30" t="s">
        <v>1827</v>
      </c>
      <c r="I1886" s="30"/>
      <c r="J1886" s="30"/>
      <c r="K1886" s="30" t="s">
        <v>922</v>
      </c>
      <c r="L1886" s="30"/>
      <c r="M1886" s="30"/>
      <c r="N1886" s="30"/>
      <c r="O1886" s="30"/>
      <c r="P1886" s="30"/>
      <c r="Q1886" s="30"/>
      <c r="R1886" s="30"/>
      <c r="S1886" s="30"/>
      <c r="T1886" s="30"/>
      <c r="U1886" s="30"/>
      <c r="V1886" s="30"/>
      <c r="W1886" s="6">
        <v>24</v>
      </c>
      <c r="X1886" s="15">
        <v>98</v>
      </c>
      <c r="Y1886" s="31">
        <v>5</v>
      </c>
      <c r="Z1886" s="31"/>
      <c r="AC1886" t="str">
        <f t="shared" si="320"/>
        <v>Blanc-Sablon</v>
      </c>
      <c r="AD1886" t="str">
        <f t="shared" si="321"/>
        <v>MÉ</v>
      </c>
      <c r="AE1886" t="str">
        <f t="shared" si="319"/>
        <v>TRUE</v>
      </c>
      <c r="AG1886">
        <f t="shared" si="322"/>
        <v>24</v>
      </c>
      <c r="AH1886">
        <f t="shared" si="323"/>
        <v>98</v>
      </c>
      <c r="AI1886">
        <f t="shared" si="324"/>
        <v>5</v>
      </c>
      <c r="AJ1886" t="str">
        <f t="shared" si="325"/>
        <v>Blanc-Sablon</v>
      </c>
      <c r="AK1886">
        <f t="shared" si="326"/>
        <v>24996</v>
      </c>
      <c r="AL1886" t="str">
        <f t="shared" si="327"/>
        <v>2498005</v>
      </c>
      <c r="AN1886">
        <f t="shared" si="328"/>
        <v>12</v>
      </c>
      <c r="AO1886">
        <f t="shared" si="329"/>
        <v>2</v>
      </c>
    </row>
    <row r="1887" spans="1:41" x14ac:dyDescent="0.2">
      <c r="A1887" s="29"/>
      <c r="B1887" s="29"/>
      <c r="C1887" s="29"/>
      <c r="D1887" s="29"/>
      <c r="E1887" s="29"/>
      <c r="F1887" s="29"/>
      <c r="G1887" s="29"/>
      <c r="H1887" s="30" t="s">
        <v>1828</v>
      </c>
      <c r="I1887" s="30"/>
      <c r="J1887" s="30"/>
      <c r="K1887" s="30" t="s">
        <v>922</v>
      </c>
      <c r="L1887" s="30"/>
      <c r="M1887" s="30"/>
      <c r="N1887" s="30"/>
      <c r="O1887" s="30"/>
      <c r="P1887" s="30"/>
      <c r="Q1887" s="30"/>
      <c r="R1887" s="30"/>
      <c r="S1887" s="30"/>
      <c r="T1887" s="30"/>
      <c r="U1887" s="30"/>
      <c r="V1887" s="30"/>
      <c r="W1887" s="6">
        <v>24</v>
      </c>
      <c r="X1887" s="15">
        <v>83</v>
      </c>
      <c r="Y1887" s="31">
        <v>85</v>
      </c>
      <c r="Z1887" s="31"/>
      <c r="AC1887" t="str">
        <f t="shared" si="320"/>
        <v>Bois-Franc</v>
      </c>
      <c r="AD1887" t="str">
        <f t="shared" si="321"/>
        <v>MÉ</v>
      </c>
      <c r="AE1887" t="str">
        <f t="shared" si="319"/>
        <v>TRUE</v>
      </c>
      <c r="AG1887">
        <f t="shared" si="322"/>
        <v>24</v>
      </c>
      <c r="AH1887">
        <f t="shared" si="323"/>
        <v>83</v>
      </c>
      <c r="AI1887">
        <f t="shared" si="324"/>
        <v>85</v>
      </c>
      <c r="AJ1887" t="str">
        <f t="shared" si="325"/>
        <v>Bois-Franc</v>
      </c>
      <c r="AK1887">
        <f t="shared" si="326"/>
        <v>24996</v>
      </c>
      <c r="AL1887" t="str">
        <f t="shared" si="327"/>
        <v>2483085</v>
      </c>
      <c r="AN1887">
        <f t="shared" si="328"/>
        <v>10</v>
      </c>
      <c r="AO1887">
        <f t="shared" si="329"/>
        <v>2</v>
      </c>
    </row>
    <row r="1888" spans="1:41" x14ac:dyDescent="0.2">
      <c r="A1888" s="29"/>
      <c r="B1888" s="29"/>
      <c r="C1888" s="29"/>
      <c r="D1888" s="29"/>
      <c r="E1888" s="29"/>
      <c r="F1888" s="29"/>
      <c r="G1888" s="29"/>
      <c r="H1888" s="30" t="s">
        <v>1829</v>
      </c>
      <c r="I1888" s="30"/>
      <c r="J1888" s="30"/>
      <c r="K1888" s="30" t="s">
        <v>887</v>
      </c>
      <c r="L1888" s="30"/>
      <c r="M1888" s="30"/>
      <c r="N1888" s="30"/>
      <c r="O1888" s="30"/>
      <c r="P1888" s="30"/>
      <c r="Q1888" s="30"/>
      <c r="R1888" s="30"/>
      <c r="S1888" s="30"/>
      <c r="T1888" s="30"/>
      <c r="U1888" s="30"/>
      <c r="V1888" s="30"/>
      <c r="W1888" s="6">
        <v>24</v>
      </c>
      <c r="X1888" s="7">
        <v>5</v>
      </c>
      <c r="Y1888" s="31">
        <v>45</v>
      </c>
      <c r="Z1888" s="31"/>
      <c r="AC1888" t="str">
        <f t="shared" si="320"/>
        <v>Bonaventure</v>
      </c>
      <c r="AD1888" t="str">
        <f t="shared" si="321"/>
        <v>V</v>
      </c>
      <c r="AE1888" t="str">
        <f t="shared" si="319"/>
        <v>TRUE</v>
      </c>
      <c r="AG1888">
        <f t="shared" si="322"/>
        <v>24</v>
      </c>
      <c r="AH1888">
        <f t="shared" si="323"/>
        <v>5</v>
      </c>
      <c r="AI1888">
        <f t="shared" si="324"/>
        <v>45</v>
      </c>
      <c r="AJ1888" t="str">
        <f t="shared" si="325"/>
        <v>Bonaventure</v>
      </c>
      <c r="AK1888">
        <f t="shared" si="326"/>
        <v>24996</v>
      </c>
      <c r="AL1888" t="str">
        <f t="shared" si="327"/>
        <v>2405045</v>
      </c>
      <c r="AN1888">
        <f t="shared" si="328"/>
        <v>11</v>
      </c>
      <c r="AO1888">
        <f t="shared" si="329"/>
        <v>1</v>
      </c>
    </row>
    <row r="1889" spans="1:41" x14ac:dyDescent="0.2">
      <c r="A1889" s="29"/>
      <c r="B1889" s="29"/>
      <c r="C1889" s="29"/>
      <c r="D1889" s="29"/>
      <c r="E1889" s="29"/>
      <c r="F1889" s="29"/>
      <c r="G1889" s="29"/>
      <c r="H1889" s="30" t="s">
        <v>1830</v>
      </c>
      <c r="I1889" s="30"/>
      <c r="J1889" s="30"/>
      <c r="K1889" s="30" t="s">
        <v>922</v>
      </c>
      <c r="L1889" s="30"/>
      <c r="M1889" s="30"/>
      <c r="N1889" s="30"/>
      <c r="O1889" s="30"/>
      <c r="P1889" s="30"/>
      <c r="Q1889" s="30"/>
      <c r="R1889" s="30"/>
      <c r="S1889" s="30"/>
      <c r="T1889" s="30"/>
      <c r="U1889" s="30"/>
      <c r="V1889" s="30"/>
      <c r="W1889" s="6">
        <v>24</v>
      </c>
      <c r="X1889" s="7">
        <v>5</v>
      </c>
      <c r="Y1889" s="31">
        <v>60</v>
      </c>
      <c r="Z1889" s="31"/>
      <c r="AC1889" t="str">
        <f t="shared" si="320"/>
        <v>Caplan</v>
      </c>
      <c r="AD1889" t="str">
        <f t="shared" si="321"/>
        <v>MÉ</v>
      </c>
      <c r="AE1889" t="str">
        <f t="shared" si="319"/>
        <v>TRUE</v>
      </c>
      <c r="AG1889">
        <f t="shared" si="322"/>
        <v>24</v>
      </c>
      <c r="AH1889">
        <f t="shared" si="323"/>
        <v>5</v>
      </c>
      <c r="AI1889">
        <f t="shared" si="324"/>
        <v>60</v>
      </c>
      <c r="AJ1889" t="str">
        <f t="shared" si="325"/>
        <v>Caplan</v>
      </c>
      <c r="AK1889">
        <f t="shared" si="326"/>
        <v>24996</v>
      </c>
      <c r="AL1889" t="str">
        <f t="shared" si="327"/>
        <v>2405060</v>
      </c>
      <c r="AN1889">
        <f t="shared" si="328"/>
        <v>6</v>
      </c>
      <c r="AO1889">
        <f t="shared" si="329"/>
        <v>2</v>
      </c>
    </row>
    <row r="1890" spans="1:41" x14ac:dyDescent="0.2">
      <c r="A1890" s="29"/>
      <c r="B1890" s="29"/>
      <c r="C1890" s="29"/>
      <c r="D1890" s="29"/>
      <c r="E1890" s="29"/>
      <c r="F1890" s="29"/>
      <c r="G1890" s="29"/>
      <c r="H1890" s="30" t="s">
        <v>1831</v>
      </c>
      <c r="I1890" s="30"/>
      <c r="J1890" s="30"/>
      <c r="K1890" s="30" t="s">
        <v>922</v>
      </c>
      <c r="L1890" s="30"/>
      <c r="M1890" s="30"/>
      <c r="N1890" s="30"/>
      <c r="O1890" s="30"/>
      <c r="P1890" s="30"/>
      <c r="Q1890" s="30"/>
      <c r="R1890" s="30"/>
      <c r="S1890" s="30"/>
      <c r="T1890" s="30"/>
      <c r="U1890" s="30"/>
      <c r="V1890" s="30"/>
      <c r="W1890" s="6">
        <v>24</v>
      </c>
      <c r="X1890" s="15">
        <v>18</v>
      </c>
      <c r="Y1890" s="31">
        <v>45</v>
      </c>
      <c r="Z1890" s="31"/>
      <c r="AC1890" t="str">
        <f t="shared" si="320"/>
        <v>Cap-Saint-Ignace</v>
      </c>
      <c r="AD1890" t="str">
        <f t="shared" si="321"/>
        <v>MÉ</v>
      </c>
      <c r="AE1890" t="str">
        <f t="shared" si="319"/>
        <v>TRUE</v>
      </c>
      <c r="AG1890">
        <f t="shared" si="322"/>
        <v>24</v>
      </c>
      <c r="AH1890">
        <f t="shared" si="323"/>
        <v>18</v>
      </c>
      <c r="AI1890">
        <f t="shared" si="324"/>
        <v>45</v>
      </c>
      <c r="AJ1890" t="str">
        <f t="shared" si="325"/>
        <v>Cap-Saint-Ignace</v>
      </c>
      <c r="AK1890">
        <f t="shared" si="326"/>
        <v>24996</v>
      </c>
      <c r="AL1890" t="str">
        <f t="shared" si="327"/>
        <v>2418045</v>
      </c>
      <c r="AN1890">
        <f t="shared" si="328"/>
        <v>16</v>
      </c>
      <c r="AO1890">
        <f t="shared" si="329"/>
        <v>2</v>
      </c>
    </row>
    <row r="1891" spans="1:41" x14ac:dyDescent="0.2">
      <c r="A1891" s="29"/>
      <c r="B1891" s="29"/>
      <c r="C1891" s="29"/>
      <c r="D1891" s="29"/>
      <c r="E1891" s="29"/>
      <c r="F1891" s="29"/>
      <c r="G1891" s="29"/>
      <c r="H1891" s="30" t="s">
        <v>1832</v>
      </c>
      <c r="I1891" s="30"/>
      <c r="J1891" s="30"/>
      <c r="K1891" s="30" t="s">
        <v>887</v>
      </c>
      <c r="L1891" s="30"/>
      <c r="M1891" s="30"/>
      <c r="N1891" s="30"/>
      <c r="O1891" s="30"/>
      <c r="P1891" s="30"/>
      <c r="Q1891" s="30"/>
      <c r="R1891" s="30"/>
      <c r="S1891" s="30"/>
      <c r="T1891" s="30"/>
      <c r="U1891" s="30"/>
      <c r="V1891" s="30"/>
      <c r="W1891" s="6">
        <v>24</v>
      </c>
      <c r="X1891" s="7">
        <v>6</v>
      </c>
      <c r="Y1891" s="31">
        <v>13</v>
      </c>
      <c r="Z1891" s="31"/>
      <c r="AC1891" t="str">
        <f t="shared" si="320"/>
        <v>Carleton-sur-Mer</v>
      </c>
      <c r="AD1891" t="str">
        <f t="shared" si="321"/>
        <v>V</v>
      </c>
      <c r="AE1891" t="str">
        <f t="shared" si="319"/>
        <v>TRUE</v>
      </c>
      <c r="AG1891">
        <f t="shared" si="322"/>
        <v>24</v>
      </c>
      <c r="AH1891">
        <f t="shared" si="323"/>
        <v>6</v>
      </c>
      <c r="AI1891">
        <f t="shared" si="324"/>
        <v>13</v>
      </c>
      <c r="AJ1891" t="str">
        <f t="shared" si="325"/>
        <v>Carleton-sur-Mer</v>
      </c>
      <c r="AK1891">
        <f t="shared" si="326"/>
        <v>24996</v>
      </c>
      <c r="AL1891" t="str">
        <f t="shared" si="327"/>
        <v>2406013</v>
      </c>
      <c r="AN1891">
        <f t="shared" si="328"/>
        <v>16</v>
      </c>
      <c r="AO1891">
        <f t="shared" si="329"/>
        <v>1</v>
      </c>
    </row>
    <row r="1892" spans="1:41" x14ac:dyDescent="0.2">
      <c r="A1892" s="29"/>
      <c r="B1892" s="29"/>
      <c r="C1892" s="29"/>
      <c r="D1892" s="29"/>
      <c r="E1892" s="29"/>
      <c r="F1892" s="29"/>
      <c r="G1892" s="29"/>
      <c r="H1892" s="30" t="s">
        <v>1833</v>
      </c>
      <c r="I1892" s="30"/>
      <c r="J1892" s="30"/>
      <c r="K1892" s="30" t="s">
        <v>887</v>
      </c>
      <c r="L1892" s="30"/>
      <c r="M1892" s="30"/>
      <c r="N1892" s="30"/>
      <c r="O1892" s="30"/>
      <c r="P1892" s="30"/>
      <c r="Q1892" s="30"/>
      <c r="R1892" s="30"/>
      <c r="S1892" s="30"/>
      <c r="T1892" s="30"/>
      <c r="U1892" s="30"/>
      <c r="V1892" s="30"/>
      <c r="W1892" s="6">
        <v>24</v>
      </c>
      <c r="X1892" s="7">
        <v>7</v>
      </c>
      <c r="Y1892" s="31">
        <v>18</v>
      </c>
      <c r="Z1892" s="31"/>
      <c r="AC1892" t="str">
        <f t="shared" si="320"/>
        <v>Causapscal</v>
      </c>
      <c r="AD1892" t="str">
        <f t="shared" si="321"/>
        <v>V</v>
      </c>
      <c r="AE1892" t="str">
        <f t="shared" si="319"/>
        <v>TRUE</v>
      </c>
      <c r="AG1892">
        <f t="shared" si="322"/>
        <v>24</v>
      </c>
      <c r="AH1892">
        <f t="shared" si="323"/>
        <v>7</v>
      </c>
      <c r="AI1892">
        <f t="shared" si="324"/>
        <v>18</v>
      </c>
      <c r="AJ1892" t="str">
        <f t="shared" si="325"/>
        <v>Causapscal</v>
      </c>
      <c r="AK1892">
        <f t="shared" si="326"/>
        <v>24996</v>
      </c>
      <c r="AL1892" t="str">
        <f t="shared" si="327"/>
        <v>2407018</v>
      </c>
      <c r="AN1892">
        <f t="shared" si="328"/>
        <v>10</v>
      </c>
      <c r="AO1892">
        <f t="shared" si="329"/>
        <v>1</v>
      </c>
    </row>
    <row r="1893" spans="1:41" x14ac:dyDescent="0.2">
      <c r="A1893" s="29"/>
      <c r="B1893" s="29"/>
      <c r="C1893" s="29"/>
      <c r="D1893" s="29"/>
      <c r="E1893" s="29"/>
      <c r="F1893" s="29"/>
      <c r="G1893" s="29"/>
      <c r="H1893" s="30" t="s">
        <v>1834</v>
      </c>
      <c r="I1893" s="30"/>
      <c r="J1893" s="30"/>
      <c r="K1893" s="30" t="s">
        <v>922</v>
      </c>
      <c r="L1893" s="30"/>
      <c r="M1893" s="30"/>
      <c r="N1893" s="30"/>
      <c r="O1893" s="30"/>
      <c r="P1893" s="30"/>
      <c r="Q1893" s="30"/>
      <c r="R1893" s="30"/>
      <c r="S1893" s="30"/>
      <c r="T1893" s="30"/>
      <c r="U1893" s="30"/>
      <c r="V1893" s="30"/>
      <c r="W1893" s="6">
        <v>24</v>
      </c>
      <c r="X1893" s="15">
        <v>91</v>
      </c>
      <c r="Y1893" s="31">
        <v>20</v>
      </c>
      <c r="Z1893" s="31"/>
      <c r="AC1893" t="str">
        <f t="shared" si="320"/>
        <v>Chambord</v>
      </c>
      <c r="AD1893" t="str">
        <f t="shared" si="321"/>
        <v>MÉ</v>
      </c>
      <c r="AE1893" t="str">
        <f t="shared" si="319"/>
        <v>TRUE</v>
      </c>
      <c r="AG1893">
        <f t="shared" si="322"/>
        <v>24</v>
      </c>
      <c r="AH1893">
        <f t="shared" si="323"/>
        <v>91</v>
      </c>
      <c r="AI1893">
        <f t="shared" si="324"/>
        <v>20</v>
      </c>
      <c r="AJ1893" t="str">
        <f t="shared" si="325"/>
        <v>Chambord</v>
      </c>
      <c r="AK1893">
        <f t="shared" si="326"/>
        <v>24996</v>
      </c>
      <c r="AL1893" t="str">
        <f t="shared" si="327"/>
        <v>2491020</v>
      </c>
      <c r="AN1893">
        <f t="shared" si="328"/>
        <v>8</v>
      </c>
      <c r="AO1893">
        <f t="shared" si="329"/>
        <v>2</v>
      </c>
    </row>
    <row r="1894" spans="1:41" x14ac:dyDescent="0.2">
      <c r="A1894" s="29"/>
      <c r="B1894" s="29"/>
      <c r="C1894" s="29"/>
      <c r="D1894" s="29"/>
      <c r="E1894" s="29"/>
      <c r="F1894" s="29"/>
      <c r="G1894" s="29"/>
      <c r="H1894" s="30" t="s">
        <v>1835</v>
      </c>
      <c r="I1894" s="30"/>
      <c r="J1894" s="30"/>
      <c r="K1894" s="30" t="s">
        <v>887</v>
      </c>
      <c r="L1894" s="30"/>
      <c r="M1894" s="30"/>
      <c r="N1894" s="30"/>
      <c r="O1894" s="30"/>
      <c r="P1894" s="30"/>
      <c r="Q1894" s="30"/>
      <c r="R1894" s="30"/>
      <c r="S1894" s="30"/>
      <c r="T1894" s="30"/>
      <c r="U1894" s="30"/>
      <c r="V1894" s="30"/>
      <c r="W1894" s="6">
        <v>24</v>
      </c>
      <c r="X1894" s="7">
        <v>2</v>
      </c>
      <c r="Y1894" s="31">
        <v>28</v>
      </c>
      <c r="Z1894" s="31"/>
      <c r="AC1894" t="str">
        <f t="shared" si="320"/>
        <v>Chandler</v>
      </c>
      <c r="AD1894" t="str">
        <f t="shared" si="321"/>
        <v>V</v>
      </c>
      <c r="AE1894" t="str">
        <f t="shared" si="319"/>
        <v>TRUE</v>
      </c>
      <c r="AG1894">
        <f t="shared" si="322"/>
        <v>24</v>
      </c>
      <c r="AH1894">
        <f t="shared" si="323"/>
        <v>2</v>
      </c>
      <c r="AI1894">
        <f t="shared" si="324"/>
        <v>28</v>
      </c>
      <c r="AJ1894" t="str">
        <f t="shared" si="325"/>
        <v>Chandler</v>
      </c>
      <c r="AK1894">
        <f t="shared" si="326"/>
        <v>24996</v>
      </c>
      <c r="AL1894" t="str">
        <f t="shared" si="327"/>
        <v>2402028</v>
      </c>
      <c r="AN1894">
        <f t="shared" si="328"/>
        <v>8</v>
      </c>
      <c r="AO1894">
        <f t="shared" si="329"/>
        <v>1</v>
      </c>
    </row>
    <row r="1895" spans="1:41" x14ac:dyDescent="0.2">
      <c r="A1895" s="29"/>
      <c r="B1895" s="29"/>
      <c r="C1895" s="29"/>
      <c r="D1895" s="29"/>
      <c r="E1895" s="29"/>
      <c r="F1895" s="29"/>
      <c r="G1895" s="29"/>
      <c r="H1895" s="30" t="s">
        <v>1836</v>
      </c>
      <c r="I1895" s="30"/>
      <c r="J1895" s="30"/>
      <c r="K1895" s="30" t="s">
        <v>887</v>
      </c>
      <c r="L1895" s="30"/>
      <c r="M1895" s="30"/>
      <c r="N1895" s="30"/>
      <c r="O1895" s="30"/>
      <c r="P1895" s="30"/>
      <c r="Q1895" s="30"/>
      <c r="R1895" s="30"/>
      <c r="S1895" s="30"/>
      <c r="T1895" s="30"/>
      <c r="U1895" s="30"/>
      <c r="V1895" s="30"/>
      <c r="W1895" s="6">
        <v>24</v>
      </c>
      <c r="X1895" s="15">
        <v>99</v>
      </c>
      <c r="Y1895" s="31">
        <v>20</v>
      </c>
      <c r="Z1895" s="31"/>
      <c r="AC1895" t="str">
        <f t="shared" si="320"/>
        <v>Chapais</v>
      </c>
      <c r="AD1895" t="str">
        <f t="shared" si="321"/>
        <v>V</v>
      </c>
      <c r="AE1895" t="str">
        <f t="shared" si="319"/>
        <v>TRUE</v>
      </c>
      <c r="AG1895">
        <f t="shared" si="322"/>
        <v>24</v>
      </c>
      <c r="AH1895">
        <f t="shared" si="323"/>
        <v>99</v>
      </c>
      <c r="AI1895">
        <f t="shared" si="324"/>
        <v>20</v>
      </c>
      <c r="AJ1895" t="str">
        <f t="shared" si="325"/>
        <v>Chapais</v>
      </c>
      <c r="AK1895">
        <f t="shared" si="326"/>
        <v>24996</v>
      </c>
      <c r="AL1895" t="str">
        <f t="shared" si="327"/>
        <v>2499020</v>
      </c>
      <c r="AN1895">
        <f t="shared" si="328"/>
        <v>7</v>
      </c>
      <c r="AO1895">
        <f t="shared" si="329"/>
        <v>1</v>
      </c>
    </row>
    <row r="1896" spans="1:41" x14ac:dyDescent="0.2">
      <c r="A1896" s="11" t="s">
        <v>0</v>
      </c>
      <c r="B1896" s="33" t="s">
        <v>1</v>
      </c>
      <c r="C1896" s="33"/>
      <c r="D1896" s="33"/>
      <c r="E1896" s="33"/>
      <c r="F1896" s="33"/>
      <c r="G1896" s="33" t="s">
        <v>2</v>
      </c>
      <c r="H1896" s="33"/>
      <c r="I1896" s="33"/>
      <c r="J1896" s="33"/>
      <c r="K1896" s="33"/>
      <c r="L1896" s="33"/>
      <c r="M1896" s="33"/>
      <c r="N1896" s="33"/>
      <c r="O1896" s="33" t="s">
        <v>3</v>
      </c>
      <c r="P1896" s="33"/>
      <c r="Q1896" s="33"/>
      <c r="R1896" s="33"/>
      <c r="S1896" s="33"/>
      <c r="T1896" s="33"/>
      <c r="U1896" s="33"/>
      <c r="V1896" s="33"/>
      <c r="W1896" s="11" t="s">
        <v>4</v>
      </c>
      <c r="X1896" s="12" t="s">
        <v>5</v>
      </c>
      <c r="Y1896" s="33" t="s">
        <v>6</v>
      </c>
      <c r="Z1896" s="33"/>
      <c r="AC1896" t="str">
        <f t="shared" si="320"/>
        <v>CSD component name</v>
      </c>
      <c r="AD1896" t="str">
        <f t="shared" si="321"/>
        <v>CSD TYPE</v>
      </c>
      <c r="AE1896" t="str">
        <f t="shared" si="319"/>
        <v>FALSE</v>
      </c>
      <c r="AG1896" t="str">
        <f t="shared" si="322"/>
        <v/>
      </c>
      <c r="AH1896" t="str">
        <f t="shared" si="323"/>
        <v/>
      </c>
      <c r="AI1896" t="str">
        <f t="shared" si="324"/>
        <v/>
      </c>
      <c r="AJ1896" t="str">
        <f t="shared" si="325"/>
        <v/>
      </c>
      <c r="AK1896">
        <f t="shared" si="326"/>
        <v>24996</v>
      </c>
      <c r="AL1896" t="str">
        <f t="shared" si="327"/>
        <v/>
      </c>
      <c r="AN1896">
        <f t="shared" si="328"/>
        <v>18</v>
      </c>
      <c r="AO1896" t="str">
        <f t="shared" si="329"/>
        <v/>
      </c>
    </row>
    <row r="1897" spans="1:41" x14ac:dyDescent="0.2">
      <c r="A1897" s="3" t="s">
        <v>943</v>
      </c>
      <c r="B1897" s="43"/>
      <c r="C1897" s="43"/>
      <c r="D1897" s="43"/>
      <c r="E1897" s="43"/>
      <c r="F1897" s="43"/>
      <c r="G1897" s="52" t="s">
        <v>1837</v>
      </c>
      <c r="H1897" s="52"/>
      <c r="I1897" s="52"/>
      <c r="J1897" s="52"/>
      <c r="K1897" s="52"/>
      <c r="L1897" s="52"/>
      <c r="M1897" s="52"/>
      <c r="N1897" s="52"/>
      <c r="O1897" s="54" t="s">
        <v>887</v>
      </c>
      <c r="P1897" s="54"/>
      <c r="Q1897" s="54"/>
      <c r="R1897" s="54"/>
      <c r="S1897" s="54"/>
      <c r="T1897" s="54"/>
      <c r="U1897" s="54"/>
      <c r="V1897" s="54"/>
      <c r="W1897" s="13">
        <v>24</v>
      </c>
      <c r="X1897" s="21">
        <v>99</v>
      </c>
      <c r="Y1897" s="55">
        <v>25</v>
      </c>
      <c r="Z1897" s="55"/>
      <c r="AC1897" t="str">
        <f t="shared" si="320"/>
        <v>Chibougamau</v>
      </c>
      <c r="AD1897" t="str">
        <f t="shared" si="321"/>
        <v>V</v>
      </c>
      <c r="AE1897" t="str">
        <f t="shared" si="319"/>
        <v>TRUE</v>
      </c>
      <c r="AG1897">
        <f t="shared" si="322"/>
        <v>24</v>
      </c>
      <c r="AH1897">
        <f t="shared" si="323"/>
        <v>99</v>
      </c>
      <c r="AI1897">
        <f t="shared" si="324"/>
        <v>25</v>
      </c>
      <c r="AJ1897" t="str">
        <f t="shared" si="325"/>
        <v>Chibougamau</v>
      </c>
      <c r="AK1897">
        <f t="shared" si="326"/>
        <v>24996</v>
      </c>
      <c r="AL1897" t="str">
        <f t="shared" si="327"/>
        <v>2499025</v>
      </c>
      <c r="AN1897">
        <f t="shared" si="328"/>
        <v>11</v>
      </c>
      <c r="AO1897">
        <f t="shared" si="329"/>
        <v>1</v>
      </c>
    </row>
    <row r="1898" spans="1:41" x14ac:dyDescent="0.2">
      <c r="A1898" s="4"/>
      <c r="B1898" s="29"/>
      <c r="C1898" s="29"/>
      <c r="D1898" s="29"/>
      <c r="E1898" s="29"/>
      <c r="F1898" s="29"/>
      <c r="G1898" s="30" t="s">
        <v>1838</v>
      </c>
      <c r="H1898" s="30"/>
      <c r="I1898" s="30"/>
      <c r="J1898" s="30"/>
      <c r="K1898" s="30"/>
      <c r="L1898" s="30"/>
      <c r="M1898" s="30"/>
      <c r="N1898" s="30"/>
      <c r="O1898" s="51" t="s">
        <v>1839</v>
      </c>
      <c r="P1898" s="51"/>
      <c r="Q1898" s="51"/>
      <c r="R1898" s="51"/>
      <c r="S1898" s="51"/>
      <c r="T1898" s="51"/>
      <c r="U1898" s="51"/>
      <c r="V1898" s="51"/>
      <c r="W1898" s="6">
        <v>24</v>
      </c>
      <c r="X1898" s="15">
        <v>99</v>
      </c>
      <c r="Y1898" s="47">
        <v>814</v>
      </c>
      <c r="Z1898" s="47"/>
      <c r="AC1898" t="str">
        <f t="shared" si="320"/>
        <v>Chisasibi</v>
      </c>
      <c r="AD1898" t="str">
        <f t="shared" si="321"/>
        <v>TC</v>
      </c>
      <c r="AE1898" t="str">
        <f t="shared" si="319"/>
        <v>TRUE</v>
      </c>
      <c r="AG1898">
        <f t="shared" si="322"/>
        <v>24</v>
      </c>
      <c r="AH1898">
        <f t="shared" si="323"/>
        <v>99</v>
      </c>
      <c r="AI1898">
        <f t="shared" si="324"/>
        <v>814</v>
      </c>
      <c r="AJ1898" t="str">
        <f t="shared" si="325"/>
        <v>Chisasibi</v>
      </c>
      <c r="AK1898">
        <f t="shared" si="326"/>
        <v>24996</v>
      </c>
      <c r="AL1898" t="str">
        <f t="shared" si="327"/>
        <v>2499814</v>
      </c>
      <c r="AN1898">
        <f t="shared" si="328"/>
        <v>9</v>
      </c>
      <c r="AO1898">
        <f t="shared" si="329"/>
        <v>2</v>
      </c>
    </row>
    <row r="1899" spans="1:41" x14ac:dyDescent="0.2">
      <c r="A1899" s="4"/>
      <c r="B1899" s="29"/>
      <c r="C1899" s="29"/>
      <c r="D1899" s="29"/>
      <c r="E1899" s="29"/>
      <c r="F1899" s="29"/>
      <c r="G1899" s="30" t="s">
        <v>1406</v>
      </c>
      <c r="H1899" s="30"/>
      <c r="I1899" s="30"/>
      <c r="J1899" s="30"/>
      <c r="K1899" s="30"/>
      <c r="L1899" s="30"/>
      <c r="M1899" s="30"/>
      <c r="N1899" s="30"/>
      <c r="O1899" s="51" t="s">
        <v>887</v>
      </c>
      <c r="P1899" s="51"/>
      <c r="Q1899" s="51"/>
      <c r="R1899" s="51"/>
      <c r="S1899" s="51"/>
      <c r="T1899" s="51"/>
      <c r="U1899" s="51"/>
      <c r="V1899" s="51"/>
      <c r="W1899" s="6">
        <v>24</v>
      </c>
      <c r="X1899" s="15">
        <v>15</v>
      </c>
      <c r="Y1899" s="31">
        <v>35</v>
      </c>
      <c r="Z1899" s="31"/>
      <c r="AC1899" t="str">
        <f t="shared" si="320"/>
        <v>Clermont</v>
      </c>
      <c r="AD1899" t="str">
        <f t="shared" si="321"/>
        <v>V</v>
      </c>
      <c r="AE1899" t="str">
        <f t="shared" si="319"/>
        <v>TRUE</v>
      </c>
      <c r="AG1899">
        <f t="shared" si="322"/>
        <v>24</v>
      </c>
      <c r="AH1899">
        <f t="shared" si="323"/>
        <v>15</v>
      </c>
      <c r="AI1899">
        <f t="shared" si="324"/>
        <v>35</v>
      </c>
      <c r="AJ1899" t="str">
        <f t="shared" si="325"/>
        <v>Clermont</v>
      </c>
      <c r="AK1899">
        <f t="shared" si="326"/>
        <v>24996</v>
      </c>
      <c r="AL1899" t="str">
        <f t="shared" si="327"/>
        <v>2415035</v>
      </c>
      <c r="AN1899">
        <f t="shared" si="328"/>
        <v>8</v>
      </c>
      <c r="AO1899">
        <f t="shared" si="329"/>
        <v>1</v>
      </c>
    </row>
    <row r="1900" spans="1:41" x14ac:dyDescent="0.2">
      <c r="A1900" s="4"/>
      <c r="B1900" s="29"/>
      <c r="C1900" s="29"/>
      <c r="D1900" s="29"/>
      <c r="E1900" s="29"/>
      <c r="F1900" s="29"/>
      <c r="G1900" s="30" t="s">
        <v>1840</v>
      </c>
      <c r="H1900" s="30"/>
      <c r="I1900" s="30"/>
      <c r="J1900" s="30"/>
      <c r="K1900" s="30"/>
      <c r="L1900" s="30"/>
      <c r="M1900" s="30"/>
      <c r="N1900" s="30"/>
      <c r="O1900" s="51" t="s">
        <v>908</v>
      </c>
      <c r="P1900" s="51"/>
      <c r="Q1900" s="51"/>
      <c r="R1900" s="51"/>
      <c r="S1900" s="51"/>
      <c r="T1900" s="51"/>
      <c r="U1900" s="51"/>
      <c r="V1900" s="51"/>
      <c r="W1900" s="6">
        <v>24</v>
      </c>
      <c r="X1900" s="7">
        <v>3</v>
      </c>
      <c r="Y1900" s="31">
        <v>10</v>
      </c>
      <c r="Z1900" s="31"/>
      <c r="AC1900" t="str">
        <f t="shared" si="320"/>
        <v>Cloridorme</v>
      </c>
      <c r="AD1900" t="str">
        <f t="shared" si="321"/>
        <v>CT</v>
      </c>
      <c r="AE1900" t="str">
        <f t="shared" si="319"/>
        <v>TRUE</v>
      </c>
      <c r="AG1900">
        <f t="shared" si="322"/>
        <v>24</v>
      </c>
      <c r="AH1900">
        <f t="shared" si="323"/>
        <v>3</v>
      </c>
      <c r="AI1900">
        <f t="shared" si="324"/>
        <v>10</v>
      </c>
      <c r="AJ1900" t="str">
        <f t="shared" si="325"/>
        <v>Cloridorme</v>
      </c>
      <c r="AK1900">
        <f t="shared" si="326"/>
        <v>24996</v>
      </c>
      <c r="AL1900" t="str">
        <f t="shared" si="327"/>
        <v>2403010</v>
      </c>
      <c r="AN1900">
        <f t="shared" si="328"/>
        <v>10</v>
      </c>
      <c r="AO1900">
        <f t="shared" si="329"/>
        <v>2</v>
      </c>
    </row>
    <row r="1901" spans="1:41" x14ac:dyDescent="0.2">
      <c r="A1901" s="4"/>
      <c r="B1901" s="29"/>
      <c r="C1901" s="29"/>
      <c r="D1901" s="29"/>
      <c r="E1901" s="29"/>
      <c r="F1901" s="29"/>
      <c r="G1901" s="30" t="s">
        <v>1841</v>
      </c>
      <c r="H1901" s="30"/>
      <c r="I1901" s="30"/>
      <c r="J1901" s="30"/>
      <c r="K1901" s="30"/>
      <c r="L1901" s="30"/>
      <c r="M1901" s="30"/>
      <c r="N1901" s="30"/>
      <c r="O1901" s="30" t="s">
        <v>922</v>
      </c>
      <c r="P1901" s="30"/>
      <c r="Q1901" s="30"/>
      <c r="R1901" s="30"/>
      <c r="S1901" s="30"/>
      <c r="T1901" s="30"/>
      <c r="U1901" s="30"/>
      <c r="V1901" s="30"/>
      <c r="W1901" s="6">
        <v>24</v>
      </c>
      <c r="X1901" s="15">
        <v>98</v>
      </c>
      <c r="Y1901" s="31">
        <v>15</v>
      </c>
      <c r="Z1901" s="31"/>
      <c r="AC1901" t="str">
        <f t="shared" si="320"/>
        <v>Côte-Nord-du-Golfe-du-Saint-Laurent</v>
      </c>
      <c r="AD1901" t="str">
        <f t="shared" si="321"/>
        <v>MÉ</v>
      </c>
      <c r="AE1901" t="str">
        <f t="shared" si="319"/>
        <v>TRUE</v>
      </c>
      <c r="AG1901">
        <f t="shared" si="322"/>
        <v>24</v>
      </c>
      <c r="AH1901">
        <f t="shared" si="323"/>
        <v>98</v>
      </c>
      <c r="AI1901">
        <f t="shared" si="324"/>
        <v>15</v>
      </c>
      <c r="AJ1901" t="str">
        <f t="shared" si="325"/>
        <v>Côte-Nord-du-Golfe-du-Saint-Laurent</v>
      </c>
      <c r="AK1901">
        <f t="shared" si="326"/>
        <v>24996</v>
      </c>
      <c r="AL1901" t="str">
        <f t="shared" si="327"/>
        <v>2498015</v>
      </c>
      <c r="AN1901">
        <f t="shared" si="328"/>
        <v>35</v>
      </c>
      <c r="AO1901">
        <f t="shared" si="329"/>
        <v>2</v>
      </c>
    </row>
    <row r="1902" spans="1:41" x14ac:dyDescent="0.2">
      <c r="A1902" s="4"/>
      <c r="B1902" s="29"/>
      <c r="C1902" s="29"/>
      <c r="D1902" s="29"/>
      <c r="E1902" s="29"/>
      <c r="F1902" s="29"/>
      <c r="G1902" s="30" t="s">
        <v>1842</v>
      </c>
      <c r="H1902" s="30"/>
      <c r="I1902" s="30"/>
      <c r="J1902" s="30"/>
      <c r="K1902" s="30"/>
      <c r="L1902" s="30"/>
      <c r="M1902" s="30"/>
      <c r="N1902" s="30"/>
      <c r="O1902" s="30" t="s">
        <v>922</v>
      </c>
      <c r="P1902" s="30"/>
      <c r="Q1902" s="30"/>
      <c r="R1902" s="30"/>
      <c r="S1902" s="30"/>
      <c r="T1902" s="30"/>
      <c r="U1902" s="30"/>
      <c r="V1902" s="30"/>
      <c r="W1902" s="6">
        <v>24</v>
      </c>
      <c r="X1902" s="15">
        <v>30</v>
      </c>
      <c r="Y1902" s="31">
        <v>90</v>
      </c>
      <c r="Z1902" s="31"/>
      <c r="AC1902" t="str">
        <f t="shared" si="320"/>
        <v>Courcelles</v>
      </c>
      <c r="AD1902" t="str">
        <f t="shared" si="321"/>
        <v>MÉ</v>
      </c>
      <c r="AE1902" t="str">
        <f t="shared" si="319"/>
        <v>TRUE</v>
      </c>
      <c r="AG1902">
        <f t="shared" si="322"/>
        <v>24</v>
      </c>
      <c r="AH1902">
        <f t="shared" si="323"/>
        <v>30</v>
      </c>
      <c r="AI1902">
        <f t="shared" si="324"/>
        <v>90</v>
      </c>
      <c r="AJ1902" t="str">
        <f t="shared" si="325"/>
        <v>Courcelles</v>
      </c>
      <c r="AK1902">
        <f t="shared" si="326"/>
        <v>24996</v>
      </c>
      <c r="AL1902" t="str">
        <f t="shared" si="327"/>
        <v>2430090</v>
      </c>
      <c r="AN1902">
        <f t="shared" si="328"/>
        <v>10</v>
      </c>
      <c r="AO1902">
        <f t="shared" si="329"/>
        <v>2</v>
      </c>
    </row>
    <row r="1903" spans="1:41" x14ac:dyDescent="0.2">
      <c r="A1903" s="4"/>
      <c r="B1903" s="29"/>
      <c r="C1903" s="29"/>
      <c r="D1903" s="29"/>
      <c r="E1903" s="29"/>
      <c r="F1903" s="29"/>
      <c r="G1903" s="30" t="s">
        <v>1843</v>
      </c>
      <c r="H1903" s="30"/>
      <c r="I1903" s="30"/>
      <c r="J1903" s="30"/>
      <c r="K1903" s="30"/>
      <c r="L1903" s="30"/>
      <c r="M1903" s="30"/>
      <c r="N1903" s="30"/>
      <c r="O1903" s="30" t="s">
        <v>922</v>
      </c>
      <c r="P1903" s="30"/>
      <c r="Q1903" s="30"/>
      <c r="R1903" s="30"/>
      <c r="S1903" s="30"/>
      <c r="T1903" s="30"/>
      <c r="U1903" s="30"/>
      <c r="V1903" s="30"/>
      <c r="W1903" s="6">
        <v>24</v>
      </c>
      <c r="X1903" s="15">
        <v>83</v>
      </c>
      <c r="Y1903" s="31">
        <v>70</v>
      </c>
      <c r="Z1903" s="31"/>
      <c r="AC1903" t="str">
        <f t="shared" si="320"/>
        <v>Déléage</v>
      </c>
      <c r="AD1903" t="str">
        <f t="shared" si="321"/>
        <v>MÉ</v>
      </c>
      <c r="AE1903" t="str">
        <f t="shared" si="319"/>
        <v>TRUE</v>
      </c>
      <c r="AG1903">
        <f t="shared" si="322"/>
        <v>24</v>
      </c>
      <c r="AH1903">
        <f t="shared" si="323"/>
        <v>83</v>
      </c>
      <c r="AI1903">
        <f t="shared" si="324"/>
        <v>70</v>
      </c>
      <c r="AJ1903" t="str">
        <f t="shared" si="325"/>
        <v>Déléage</v>
      </c>
      <c r="AK1903">
        <f t="shared" si="326"/>
        <v>24996</v>
      </c>
      <c r="AL1903" t="str">
        <f t="shared" si="327"/>
        <v>2483070</v>
      </c>
      <c r="AN1903">
        <f t="shared" si="328"/>
        <v>7</v>
      </c>
      <c r="AO1903">
        <f t="shared" si="329"/>
        <v>2</v>
      </c>
    </row>
    <row r="1904" spans="1:41" x14ac:dyDescent="0.2">
      <c r="A1904" s="4"/>
      <c r="B1904" s="29"/>
      <c r="C1904" s="29"/>
      <c r="D1904" s="29"/>
      <c r="E1904" s="29"/>
      <c r="F1904" s="29"/>
      <c r="G1904" s="30" t="s">
        <v>1844</v>
      </c>
      <c r="H1904" s="30"/>
      <c r="I1904" s="30"/>
      <c r="J1904" s="30"/>
      <c r="K1904" s="30"/>
      <c r="L1904" s="30"/>
      <c r="M1904" s="30"/>
      <c r="N1904" s="30"/>
      <c r="O1904" s="30" t="s">
        <v>922</v>
      </c>
      <c r="P1904" s="30"/>
      <c r="Q1904" s="30"/>
      <c r="R1904" s="30"/>
      <c r="S1904" s="30"/>
      <c r="T1904" s="30"/>
      <c r="U1904" s="30"/>
      <c r="V1904" s="30"/>
      <c r="W1904" s="6">
        <v>24</v>
      </c>
      <c r="X1904" s="15">
        <v>85</v>
      </c>
      <c r="Y1904" s="31">
        <v>30</v>
      </c>
      <c r="Z1904" s="31"/>
      <c r="AC1904" t="str">
        <f t="shared" si="320"/>
        <v>Duhamel-Ouest</v>
      </c>
      <c r="AD1904" t="str">
        <f t="shared" si="321"/>
        <v>MÉ</v>
      </c>
      <c r="AE1904" t="str">
        <f t="shared" si="319"/>
        <v>TRUE</v>
      </c>
      <c r="AG1904">
        <f t="shared" si="322"/>
        <v>24</v>
      </c>
      <c r="AH1904">
        <f t="shared" si="323"/>
        <v>85</v>
      </c>
      <c r="AI1904">
        <f t="shared" si="324"/>
        <v>30</v>
      </c>
      <c r="AJ1904" t="str">
        <f t="shared" si="325"/>
        <v>Duhamel-Ouest</v>
      </c>
      <c r="AK1904">
        <f t="shared" si="326"/>
        <v>24996</v>
      </c>
      <c r="AL1904" t="str">
        <f t="shared" si="327"/>
        <v>2485030</v>
      </c>
      <c r="AN1904">
        <f t="shared" si="328"/>
        <v>13</v>
      </c>
      <c r="AO1904">
        <f t="shared" si="329"/>
        <v>2</v>
      </c>
    </row>
    <row r="1905" spans="1:41" x14ac:dyDescent="0.2">
      <c r="A1905" s="4"/>
      <c r="B1905" s="29"/>
      <c r="C1905" s="29"/>
      <c r="D1905" s="29"/>
      <c r="E1905" s="29"/>
      <c r="F1905" s="29"/>
      <c r="G1905" s="30" t="s">
        <v>1845</v>
      </c>
      <c r="H1905" s="30"/>
      <c r="I1905" s="30"/>
      <c r="J1905" s="30"/>
      <c r="K1905" s="30"/>
      <c r="L1905" s="30"/>
      <c r="M1905" s="30"/>
      <c r="N1905" s="30"/>
      <c r="O1905" s="30" t="s">
        <v>922</v>
      </c>
      <c r="P1905" s="30"/>
      <c r="Q1905" s="30"/>
      <c r="R1905" s="30"/>
      <c r="S1905" s="30"/>
      <c r="T1905" s="30"/>
      <c r="U1905" s="30"/>
      <c r="V1905" s="30"/>
      <c r="W1905" s="6">
        <v>24</v>
      </c>
      <c r="X1905" s="15">
        <v>83</v>
      </c>
      <c r="Y1905" s="31">
        <v>75</v>
      </c>
      <c r="Z1905" s="31"/>
      <c r="AC1905" t="str">
        <f t="shared" si="320"/>
        <v>Egan-Sud</v>
      </c>
      <c r="AD1905" t="str">
        <f t="shared" si="321"/>
        <v>MÉ</v>
      </c>
      <c r="AE1905" t="str">
        <f t="shared" si="319"/>
        <v>TRUE</v>
      </c>
      <c r="AG1905">
        <f t="shared" si="322"/>
        <v>24</v>
      </c>
      <c r="AH1905">
        <f t="shared" si="323"/>
        <v>83</v>
      </c>
      <c r="AI1905">
        <f t="shared" si="324"/>
        <v>75</v>
      </c>
      <c r="AJ1905" t="str">
        <f t="shared" si="325"/>
        <v>Egan-Sud</v>
      </c>
      <c r="AK1905">
        <f t="shared" si="326"/>
        <v>24996</v>
      </c>
      <c r="AL1905" t="str">
        <f t="shared" si="327"/>
        <v>2483075</v>
      </c>
      <c r="AN1905">
        <f t="shared" si="328"/>
        <v>8</v>
      </c>
      <c r="AO1905">
        <f t="shared" si="329"/>
        <v>2</v>
      </c>
    </row>
    <row r="1906" spans="1:41" x14ac:dyDescent="0.2">
      <c r="A1906" s="4"/>
      <c r="B1906" s="29"/>
      <c r="C1906" s="29"/>
      <c r="D1906" s="29"/>
      <c r="E1906" s="29"/>
      <c r="F1906" s="29"/>
      <c r="G1906" s="30" t="s">
        <v>1846</v>
      </c>
      <c r="H1906" s="30"/>
      <c r="I1906" s="30"/>
      <c r="J1906" s="30"/>
      <c r="K1906" s="30"/>
      <c r="L1906" s="30"/>
      <c r="M1906" s="30"/>
      <c r="N1906" s="30"/>
      <c r="O1906" s="30" t="s">
        <v>922</v>
      </c>
      <c r="P1906" s="30"/>
      <c r="Q1906" s="30"/>
      <c r="R1906" s="30"/>
      <c r="S1906" s="30"/>
      <c r="T1906" s="30"/>
      <c r="U1906" s="30"/>
      <c r="V1906" s="30"/>
      <c r="W1906" s="6">
        <v>24</v>
      </c>
      <c r="X1906" s="15">
        <v>79</v>
      </c>
      <c r="Y1906" s="31">
        <v>97</v>
      </c>
      <c r="Z1906" s="31"/>
      <c r="AC1906" t="str">
        <f t="shared" si="320"/>
        <v>Ferme-Neuve</v>
      </c>
      <c r="AD1906" t="str">
        <f t="shared" si="321"/>
        <v>MÉ</v>
      </c>
      <c r="AE1906" t="str">
        <f t="shared" si="319"/>
        <v>TRUE</v>
      </c>
      <c r="AG1906">
        <f t="shared" si="322"/>
        <v>24</v>
      </c>
      <c r="AH1906">
        <f t="shared" si="323"/>
        <v>79</v>
      </c>
      <c r="AI1906">
        <f t="shared" si="324"/>
        <v>97</v>
      </c>
      <c r="AJ1906" t="str">
        <f t="shared" si="325"/>
        <v>Ferme-Neuve</v>
      </c>
      <c r="AK1906">
        <f t="shared" si="326"/>
        <v>24996</v>
      </c>
      <c r="AL1906" t="str">
        <f t="shared" si="327"/>
        <v>2479097</v>
      </c>
      <c r="AN1906">
        <f t="shared" si="328"/>
        <v>11</v>
      </c>
      <c r="AO1906">
        <f t="shared" si="329"/>
        <v>2</v>
      </c>
    </row>
    <row r="1907" spans="1:41" x14ac:dyDescent="0.2">
      <c r="A1907" s="4"/>
      <c r="B1907" s="29"/>
      <c r="C1907" s="29"/>
      <c r="D1907" s="29"/>
      <c r="E1907" s="29"/>
      <c r="F1907" s="29"/>
      <c r="G1907" s="30" t="s">
        <v>1847</v>
      </c>
      <c r="H1907" s="30"/>
      <c r="I1907" s="30"/>
      <c r="J1907" s="30"/>
      <c r="K1907" s="30"/>
      <c r="L1907" s="30"/>
      <c r="M1907" s="30"/>
      <c r="N1907" s="30"/>
      <c r="O1907" s="51" t="s">
        <v>887</v>
      </c>
      <c r="P1907" s="51"/>
      <c r="Q1907" s="51"/>
      <c r="R1907" s="51"/>
      <c r="S1907" s="51"/>
      <c r="T1907" s="51"/>
      <c r="U1907" s="51"/>
      <c r="V1907" s="51"/>
      <c r="W1907" s="6">
        <v>24</v>
      </c>
      <c r="X1907" s="15">
        <v>97</v>
      </c>
      <c r="Y1907" s="31">
        <v>35</v>
      </c>
      <c r="Z1907" s="31"/>
      <c r="AC1907" t="str">
        <f t="shared" si="320"/>
        <v>Fermont</v>
      </c>
      <c r="AD1907" t="str">
        <f t="shared" si="321"/>
        <v>V</v>
      </c>
      <c r="AE1907" t="str">
        <f t="shared" si="319"/>
        <v>TRUE</v>
      </c>
      <c r="AG1907">
        <f t="shared" si="322"/>
        <v>24</v>
      </c>
      <c r="AH1907">
        <f t="shared" si="323"/>
        <v>97</v>
      </c>
      <c r="AI1907">
        <f t="shared" si="324"/>
        <v>35</v>
      </c>
      <c r="AJ1907" t="str">
        <f t="shared" si="325"/>
        <v>Fermont</v>
      </c>
      <c r="AK1907">
        <f t="shared" si="326"/>
        <v>24996</v>
      </c>
      <c r="AL1907" t="str">
        <f t="shared" si="327"/>
        <v>2497035</v>
      </c>
      <c r="AN1907">
        <f t="shared" si="328"/>
        <v>7</v>
      </c>
      <c r="AO1907">
        <f t="shared" si="329"/>
        <v>1</v>
      </c>
    </row>
    <row r="1908" spans="1:41" x14ac:dyDescent="0.2">
      <c r="A1908" s="4"/>
      <c r="B1908" s="29"/>
      <c r="C1908" s="29"/>
      <c r="D1908" s="29"/>
      <c r="E1908" s="29"/>
      <c r="F1908" s="29"/>
      <c r="G1908" s="30" t="s">
        <v>1848</v>
      </c>
      <c r="H1908" s="30"/>
      <c r="I1908" s="30"/>
      <c r="J1908" s="30"/>
      <c r="K1908" s="30"/>
      <c r="L1908" s="30"/>
      <c r="M1908" s="30"/>
      <c r="N1908" s="30"/>
      <c r="O1908" s="30" t="s">
        <v>922</v>
      </c>
      <c r="P1908" s="30"/>
      <c r="Q1908" s="30"/>
      <c r="R1908" s="30"/>
      <c r="S1908" s="30"/>
      <c r="T1908" s="30"/>
      <c r="U1908" s="30"/>
      <c r="V1908" s="30"/>
      <c r="W1908" s="6">
        <v>24</v>
      </c>
      <c r="X1908" s="15">
        <v>30</v>
      </c>
      <c r="Y1908" s="31">
        <v>25</v>
      </c>
      <c r="Z1908" s="31"/>
      <c r="AC1908" t="str">
        <f t="shared" si="320"/>
        <v>Frontenac</v>
      </c>
      <c r="AD1908" t="str">
        <f t="shared" si="321"/>
        <v>MÉ</v>
      </c>
      <c r="AE1908" t="str">
        <f t="shared" si="319"/>
        <v>TRUE</v>
      </c>
      <c r="AG1908">
        <f t="shared" si="322"/>
        <v>24</v>
      </c>
      <c r="AH1908">
        <f t="shared" si="323"/>
        <v>30</v>
      </c>
      <c r="AI1908">
        <f t="shared" si="324"/>
        <v>25</v>
      </c>
      <c r="AJ1908" t="str">
        <f t="shared" si="325"/>
        <v>Frontenac</v>
      </c>
      <c r="AK1908">
        <f t="shared" si="326"/>
        <v>24996</v>
      </c>
      <c r="AL1908" t="str">
        <f t="shared" si="327"/>
        <v>2430025</v>
      </c>
      <c r="AN1908">
        <f t="shared" si="328"/>
        <v>9</v>
      </c>
      <c r="AO1908">
        <f t="shared" si="329"/>
        <v>2</v>
      </c>
    </row>
    <row r="1909" spans="1:41" x14ac:dyDescent="0.2">
      <c r="A1909" s="4"/>
      <c r="B1909" s="29"/>
      <c r="C1909" s="29"/>
      <c r="D1909" s="29"/>
      <c r="E1909" s="29"/>
      <c r="F1909" s="29"/>
      <c r="G1909" s="30" t="s">
        <v>1849</v>
      </c>
      <c r="H1909" s="30"/>
      <c r="I1909" s="30"/>
      <c r="J1909" s="30"/>
      <c r="K1909" s="30"/>
      <c r="L1909" s="30"/>
      <c r="M1909" s="30"/>
      <c r="N1909" s="30"/>
      <c r="O1909" s="30" t="s">
        <v>922</v>
      </c>
      <c r="P1909" s="30"/>
      <c r="Q1909" s="30"/>
      <c r="R1909" s="30"/>
      <c r="S1909" s="30"/>
      <c r="T1909" s="30"/>
      <c r="U1909" s="30"/>
      <c r="V1909" s="30"/>
      <c r="W1909" s="6">
        <v>24</v>
      </c>
      <c r="X1909" s="15">
        <v>85</v>
      </c>
      <c r="Y1909" s="31">
        <v>55</v>
      </c>
      <c r="Z1909" s="31"/>
      <c r="AC1909" t="str">
        <f t="shared" si="320"/>
        <v>Fugèreville</v>
      </c>
      <c r="AD1909" t="str">
        <f t="shared" si="321"/>
        <v>MÉ</v>
      </c>
      <c r="AE1909" t="str">
        <f t="shared" si="319"/>
        <v>TRUE</v>
      </c>
      <c r="AG1909">
        <f t="shared" si="322"/>
        <v>24</v>
      </c>
      <c r="AH1909">
        <f t="shared" si="323"/>
        <v>85</v>
      </c>
      <c r="AI1909">
        <f t="shared" si="324"/>
        <v>55</v>
      </c>
      <c r="AJ1909" t="str">
        <f t="shared" si="325"/>
        <v>Fugèreville</v>
      </c>
      <c r="AK1909">
        <f t="shared" si="326"/>
        <v>24996</v>
      </c>
      <c r="AL1909" t="str">
        <f t="shared" si="327"/>
        <v>2485055</v>
      </c>
      <c r="AN1909">
        <f t="shared" si="328"/>
        <v>11</v>
      </c>
      <c r="AO1909">
        <f t="shared" si="329"/>
        <v>2</v>
      </c>
    </row>
    <row r="1910" spans="1:41" x14ac:dyDescent="0.2">
      <c r="A1910" s="4"/>
      <c r="B1910" s="29"/>
      <c r="C1910" s="29"/>
      <c r="D1910" s="29"/>
      <c r="E1910" s="29"/>
      <c r="F1910" s="29"/>
      <c r="G1910" s="30" t="s">
        <v>1850</v>
      </c>
      <c r="H1910" s="30"/>
      <c r="I1910" s="30"/>
      <c r="J1910" s="30"/>
      <c r="K1910" s="30"/>
      <c r="L1910" s="30"/>
      <c r="M1910" s="30"/>
      <c r="N1910" s="30"/>
      <c r="O1910" s="51" t="s">
        <v>887</v>
      </c>
      <c r="P1910" s="51"/>
      <c r="Q1910" s="51"/>
      <c r="R1910" s="51"/>
      <c r="S1910" s="51"/>
      <c r="T1910" s="51"/>
      <c r="U1910" s="51"/>
      <c r="V1910" s="51"/>
      <c r="W1910" s="6">
        <v>24</v>
      </c>
      <c r="X1910" s="7">
        <v>3</v>
      </c>
      <c r="Y1910" s="31">
        <v>5</v>
      </c>
      <c r="Z1910" s="31"/>
      <c r="AC1910" t="str">
        <f t="shared" si="320"/>
        <v>Gaspé</v>
      </c>
      <c r="AD1910" t="str">
        <f t="shared" si="321"/>
        <v>V</v>
      </c>
      <c r="AE1910" t="str">
        <f t="shared" si="319"/>
        <v>TRUE</v>
      </c>
      <c r="AG1910">
        <f t="shared" si="322"/>
        <v>24</v>
      </c>
      <c r="AH1910">
        <f t="shared" si="323"/>
        <v>3</v>
      </c>
      <c r="AI1910">
        <f t="shared" si="324"/>
        <v>5</v>
      </c>
      <c r="AJ1910" t="str">
        <f t="shared" si="325"/>
        <v>Gaspé</v>
      </c>
      <c r="AK1910">
        <f t="shared" si="326"/>
        <v>24996</v>
      </c>
      <c r="AL1910" t="str">
        <f t="shared" si="327"/>
        <v>2403005</v>
      </c>
      <c r="AN1910">
        <f t="shared" si="328"/>
        <v>5</v>
      </c>
      <c r="AO1910">
        <f t="shared" si="329"/>
        <v>1</v>
      </c>
    </row>
    <row r="1911" spans="1:41" x14ac:dyDescent="0.2">
      <c r="A1911" s="4"/>
      <c r="B1911" s="29"/>
      <c r="C1911" s="29"/>
      <c r="D1911" s="29"/>
      <c r="E1911" s="29"/>
      <c r="F1911" s="29"/>
      <c r="G1911" s="30" t="s">
        <v>1851</v>
      </c>
      <c r="H1911" s="30"/>
      <c r="I1911" s="30"/>
      <c r="J1911" s="30"/>
      <c r="K1911" s="30"/>
      <c r="L1911" s="30"/>
      <c r="M1911" s="30"/>
      <c r="N1911" s="30"/>
      <c r="O1911" s="51" t="s">
        <v>887</v>
      </c>
      <c r="P1911" s="51"/>
      <c r="Q1911" s="51"/>
      <c r="R1911" s="51"/>
      <c r="S1911" s="51"/>
      <c r="T1911" s="51"/>
      <c r="U1911" s="51"/>
      <c r="V1911" s="51"/>
      <c r="W1911" s="6">
        <v>24</v>
      </c>
      <c r="X1911" s="7">
        <v>2</v>
      </c>
      <c r="Y1911" s="31">
        <v>15</v>
      </c>
      <c r="Z1911" s="31"/>
      <c r="AC1911" t="str">
        <f t="shared" si="320"/>
        <v>Grande-Rivière</v>
      </c>
      <c r="AD1911" t="str">
        <f t="shared" si="321"/>
        <v>V</v>
      </c>
      <c r="AE1911" t="str">
        <f t="shared" si="319"/>
        <v>TRUE</v>
      </c>
      <c r="AG1911">
        <f t="shared" si="322"/>
        <v>24</v>
      </c>
      <c r="AH1911">
        <f t="shared" si="323"/>
        <v>2</v>
      </c>
      <c r="AI1911">
        <f t="shared" si="324"/>
        <v>15</v>
      </c>
      <c r="AJ1911" t="str">
        <f t="shared" si="325"/>
        <v>Grande-Rivière</v>
      </c>
      <c r="AK1911">
        <f t="shared" si="326"/>
        <v>24996</v>
      </c>
      <c r="AL1911" t="str">
        <f t="shared" si="327"/>
        <v>2402015</v>
      </c>
      <c r="AN1911">
        <f t="shared" si="328"/>
        <v>14</v>
      </c>
      <c r="AO1911">
        <f t="shared" si="329"/>
        <v>1</v>
      </c>
    </row>
    <row r="1912" spans="1:41" x14ac:dyDescent="0.2">
      <c r="A1912" s="4"/>
      <c r="B1912" s="29"/>
      <c r="C1912" s="29"/>
      <c r="D1912" s="29"/>
      <c r="E1912" s="29"/>
      <c r="F1912" s="29"/>
      <c r="G1912" s="30" t="s">
        <v>1852</v>
      </c>
      <c r="H1912" s="30"/>
      <c r="I1912" s="30"/>
      <c r="J1912" s="30"/>
      <c r="K1912" s="30"/>
      <c r="L1912" s="30"/>
      <c r="M1912" s="30"/>
      <c r="N1912" s="30"/>
      <c r="O1912" s="30" t="s">
        <v>922</v>
      </c>
      <c r="P1912" s="30"/>
      <c r="Q1912" s="30"/>
      <c r="R1912" s="30"/>
      <c r="S1912" s="30"/>
      <c r="T1912" s="30"/>
      <c r="U1912" s="30"/>
      <c r="V1912" s="30"/>
      <c r="W1912" s="6">
        <v>24</v>
      </c>
      <c r="X1912" s="7">
        <v>3</v>
      </c>
      <c r="Y1912" s="31">
        <v>20</v>
      </c>
      <c r="Z1912" s="31"/>
      <c r="AC1912" t="str">
        <f t="shared" si="320"/>
        <v>Grande-Vallée</v>
      </c>
      <c r="AD1912" t="str">
        <f t="shared" si="321"/>
        <v>MÉ</v>
      </c>
      <c r="AE1912" t="str">
        <f t="shared" si="319"/>
        <v>TRUE</v>
      </c>
      <c r="AG1912">
        <f t="shared" si="322"/>
        <v>24</v>
      </c>
      <c r="AH1912">
        <f t="shared" si="323"/>
        <v>3</v>
      </c>
      <c r="AI1912">
        <f t="shared" si="324"/>
        <v>20</v>
      </c>
      <c r="AJ1912" t="str">
        <f t="shared" si="325"/>
        <v>Grande-Vallée</v>
      </c>
      <c r="AK1912">
        <f t="shared" si="326"/>
        <v>24996</v>
      </c>
      <c r="AL1912" t="str">
        <f t="shared" si="327"/>
        <v>2403020</v>
      </c>
      <c r="AN1912">
        <f t="shared" si="328"/>
        <v>13</v>
      </c>
      <c r="AO1912">
        <f t="shared" si="329"/>
        <v>2</v>
      </c>
    </row>
    <row r="1913" spans="1:41" x14ac:dyDescent="0.2">
      <c r="A1913" s="4"/>
      <c r="B1913" s="29"/>
      <c r="C1913" s="29"/>
      <c r="D1913" s="29"/>
      <c r="E1913" s="29"/>
      <c r="F1913" s="29"/>
      <c r="G1913" s="30" t="s">
        <v>1853</v>
      </c>
      <c r="H1913" s="30"/>
      <c r="I1913" s="30"/>
      <c r="J1913" s="30"/>
      <c r="K1913" s="30"/>
      <c r="L1913" s="30"/>
      <c r="M1913" s="30"/>
      <c r="N1913" s="30"/>
      <c r="O1913" s="51" t="s">
        <v>908</v>
      </c>
      <c r="P1913" s="51"/>
      <c r="Q1913" s="51"/>
      <c r="R1913" s="51"/>
      <c r="S1913" s="51"/>
      <c r="T1913" s="51"/>
      <c r="U1913" s="51"/>
      <c r="V1913" s="51"/>
      <c r="W1913" s="6">
        <v>24</v>
      </c>
      <c r="X1913" s="15">
        <v>85</v>
      </c>
      <c r="Y1913" s="31">
        <v>95</v>
      </c>
      <c r="Z1913" s="31"/>
      <c r="AC1913" t="str">
        <f t="shared" si="320"/>
        <v>Guérin</v>
      </c>
      <c r="AD1913" t="str">
        <f t="shared" si="321"/>
        <v>CT</v>
      </c>
      <c r="AE1913" t="str">
        <f t="shared" si="319"/>
        <v>TRUE</v>
      </c>
      <c r="AG1913">
        <f t="shared" si="322"/>
        <v>24</v>
      </c>
      <c r="AH1913">
        <f t="shared" si="323"/>
        <v>85</v>
      </c>
      <c r="AI1913">
        <f t="shared" si="324"/>
        <v>95</v>
      </c>
      <c r="AJ1913" t="str">
        <f t="shared" si="325"/>
        <v>Guérin</v>
      </c>
      <c r="AK1913">
        <f t="shared" si="326"/>
        <v>24996</v>
      </c>
      <c r="AL1913" t="str">
        <f t="shared" si="327"/>
        <v>2485095</v>
      </c>
      <c r="AN1913">
        <f t="shared" si="328"/>
        <v>6</v>
      </c>
      <c r="AO1913">
        <f t="shared" si="329"/>
        <v>2</v>
      </c>
    </row>
    <row r="1914" spans="1:41" x14ac:dyDescent="0.2">
      <c r="A1914" s="4"/>
      <c r="B1914" s="29"/>
      <c r="C1914" s="29"/>
      <c r="D1914" s="29"/>
      <c r="E1914" s="29"/>
      <c r="F1914" s="29"/>
      <c r="G1914" s="30" t="s">
        <v>1854</v>
      </c>
      <c r="H1914" s="30"/>
      <c r="I1914" s="30"/>
      <c r="J1914" s="30"/>
      <c r="K1914" s="30"/>
      <c r="L1914" s="30"/>
      <c r="M1914" s="30"/>
      <c r="N1914" s="30"/>
      <c r="O1914" s="30" t="s">
        <v>922</v>
      </c>
      <c r="P1914" s="30"/>
      <c r="Q1914" s="30"/>
      <c r="R1914" s="30"/>
      <c r="S1914" s="30"/>
      <c r="T1914" s="30"/>
      <c r="U1914" s="30"/>
      <c r="V1914" s="30"/>
      <c r="W1914" s="6">
        <v>24</v>
      </c>
      <c r="X1914" s="15">
        <v>98</v>
      </c>
      <c r="Y1914" s="31">
        <v>40</v>
      </c>
      <c r="Z1914" s="31"/>
      <c r="AC1914" t="str">
        <f t="shared" si="320"/>
        <v>Havre-Saint-Pierre</v>
      </c>
      <c r="AD1914" t="str">
        <f t="shared" si="321"/>
        <v>MÉ</v>
      </c>
      <c r="AE1914" t="str">
        <f t="shared" si="319"/>
        <v>TRUE</v>
      </c>
      <c r="AG1914">
        <f t="shared" si="322"/>
        <v>24</v>
      </c>
      <c r="AH1914">
        <f t="shared" si="323"/>
        <v>98</v>
      </c>
      <c r="AI1914">
        <f t="shared" si="324"/>
        <v>40</v>
      </c>
      <c r="AJ1914" t="str">
        <f t="shared" si="325"/>
        <v>Havre-Saint-Pierre</v>
      </c>
      <c r="AK1914">
        <f t="shared" si="326"/>
        <v>24996</v>
      </c>
      <c r="AL1914" t="str">
        <f t="shared" si="327"/>
        <v>2498040</v>
      </c>
      <c r="AN1914">
        <f t="shared" si="328"/>
        <v>18</v>
      </c>
      <c r="AO1914">
        <f t="shared" si="329"/>
        <v>2</v>
      </c>
    </row>
    <row r="1915" spans="1:41" x14ac:dyDescent="0.2">
      <c r="A1915" s="4"/>
      <c r="B1915" s="29"/>
      <c r="C1915" s="29"/>
      <c r="D1915" s="29"/>
      <c r="E1915" s="29"/>
      <c r="F1915" s="29"/>
      <c r="G1915" s="30" t="s">
        <v>1855</v>
      </c>
      <c r="H1915" s="30"/>
      <c r="I1915" s="30"/>
      <c r="J1915" s="30"/>
      <c r="K1915" s="30"/>
      <c r="L1915" s="30"/>
      <c r="M1915" s="30"/>
      <c r="N1915" s="30"/>
      <c r="O1915" s="30" t="s">
        <v>1821</v>
      </c>
      <c r="P1915" s="30"/>
      <c r="Q1915" s="30"/>
      <c r="R1915" s="30"/>
      <c r="S1915" s="30"/>
      <c r="T1915" s="30"/>
      <c r="U1915" s="30"/>
      <c r="V1915" s="30"/>
      <c r="W1915" s="6">
        <v>24</v>
      </c>
      <c r="X1915" s="15">
        <v>99</v>
      </c>
      <c r="Y1915" s="31">
        <v>85</v>
      </c>
      <c r="Z1915" s="31"/>
      <c r="AC1915" t="str">
        <f t="shared" si="320"/>
        <v>Inukjuak</v>
      </c>
      <c r="AD1915" t="str">
        <f t="shared" si="321"/>
        <v>VN</v>
      </c>
      <c r="AE1915" t="str">
        <f t="shared" si="319"/>
        <v>FALSE</v>
      </c>
      <c r="AG1915" t="str">
        <f t="shared" si="322"/>
        <v/>
      </c>
      <c r="AH1915" t="str">
        <f t="shared" si="323"/>
        <v/>
      </c>
      <c r="AI1915" t="str">
        <f t="shared" si="324"/>
        <v/>
      </c>
      <c r="AJ1915" t="str">
        <f t="shared" si="325"/>
        <v/>
      </c>
      <c r="AK1915">
        <f t="shared" si="326"/>
        <v>24996</v>
      </c>
      <c r="AL1915" t="str">
        <f t="shared" si="327"/>
        <v/>
      </c>
      <c r="AN1915">
        <f t="shared" si="328"/>
        <v>8</v>
      </c>
      <c r="AO1915">
        <f t="shared" si="329"/>
        <v>2</v>
      </c>
    </row>
    <row r="1916" spans="1:41" x14ac:dyDescent="0.2">
      <c r="A1916" s="4"/>
      <c r="B1916" s="29"/>
      <c r="C1916" s="29"/>
      <c r="D1916" s="29"/>
      <c r="E1916" s="29"/>
      <c r="F1916" s="29"/>
      <c r="G1916" s="30" t="s">
        <v>1856</v>
      </c>
      <c r="H1916" s="30"/>
      <c r="I1916" s="30"/>
      <c r="J1916" s="30"/>
      <c r="K1916" s="30"/>
      <c r="L1916" s="30"/>
      <c r="M1916" s="30"/>
      <c r="N1916" s="30"/>
      <c r="O1916" s="30" t="s">
        <v>1821</v>
      </c>
      <c r="P1916" s="30"/>
      <c r="Q1916" s="30"/>
      <c r="R1916" s="30"/>
      <c r="S1916" s="30"/>
      <c r="T1916" s="30"/>
      <c r="U1916" s="30"/>
      <c r="V1916" s="30"/>
      <c r="W1916" s="6">
        <v>24</v>
      </c>
      <c r="X1916" s="15">
        <v>99</v>
      </c>
      <c r="Y1916" s="47">
        <v>140</v>
      </c>
      <c r="Z1916" s="47"/>
      <c r="AC1916" t="str">
        <f t="shared" si="320"/>
        <v>Ivujivik</v>
      </c>
      <c r="AD1916" t="str">
        <f t="shared" si="321"/>
        <v>VN</v>
      </c>
      <c r="AE1916" t="str">
        <f t="shared" si="319"/>
        <v>FALSE</v>
      </c>
      <c r="AG1916" t="str">
        <f t="shared" si="322"/>
        <v/>
      </c>
      <c r="AH1916" t="str">
        <f t="shared" si="323"/>
        <v/>
      </c>
      <c r="AI1916" t="str">
        <f t="shared" si="324"/>
        <v/>
      </c>
      <c r="AJ1916" t="str">
        <f t="shared" si="325"/>
        <v/>
      </c>
      <c r="AK1916">
        <f t="shared" si="326"/>
        <v>24996</v>
      </c>
      <c r="AL1916" t="str">
        <f t="shared" si="327"/>
        <v/>
      </c>
      <c r="AN1916">
        <f t="shared" si="328"/>
        <v>8</v>
      </c>
      <c r="AO1916">
        <f t="shared" si="329"/>
        <v>2</v>
      </c>
    </row>
    <row r="1917" spans="1:41" x14ac:dyDescent="0.2">
      <c r="A1917" s="4"/>
      <c r="B1917" s="29"/>
      <c r="C1917" s="29"/>
      <c r="D1917" s="29"/>
      <c r="E1917" s="29"/>
      <c r="F1917" s="29"/>
      <c r="G1917" s="30" t="s">
        <v>1857</v>
      </c>
      <c r="H1917" s="30"/>
      <c r="I1917" s="30"/>
      <c r="J1917" s="30"/>
      <c r="K1917" s="30"/>
      <c r="L1917" s="30"/>
      <c r="M1917" s="30"/>
      <c r="N1917" s="30"/>
      <c r="O1917" s="30" t="s">
        <v>922</v>
      </c>
      <c r="P1917" s="30"/>
      <c r="Q1917" s="30"/>
      <c r="R1917" s="30"/>
      <c r="S1917" s="30"/>
      <c r="T1917" s="30"/>
      <c r="U1917" s="30"/>
      <c r="V1917" s="30"/>
      <c r="W1917" s="6">
        <v>24</v>
      </c>
      <c r="X1917" s="15">
        <v>14</v>
      </c>
      <c r="Y1917" s="31">
        <v>50</v>
      </c>
      <c r="Z1917" s="31"/>
      <c r="AC1917" t="str">
        <f t="shared" si="320"/>
        <v>Kamouraska</v>
      </c>
      <c r="AD1917" t="str">
        <f t="shared" si="321"/>
        <v>MÉ</v>
      </c>
      <c r="AE1917" t="str">
        <f t="shared" si="319"/>
        <v>TRUE</v>
      </c>
      <c r="AG1917">
        <f t="shared" si="322"/>
        <v>24</v>
      </c>
      <c r="AH1917">
        <f t="shared" si="323"/>
        <v>14</v>
      </c>
      <c r="AI1917">
        <f t="shared" si="324"/>
        <v>50</v>
      </c>
      <c r="AJ1917" t="str">
        <f t="shared" si="325"/>
        <v>Kamouraska</v>
      </c>
      <c r="AK1917">
        <f t="shared" si="326"/>
        <v>24996</v>
      </c>
      <c r="AL1917" t="str">
        <f t="shared" si="327"/>
        <v>2414050</v>
      </c>
      <c r="AN1917">
        <f t="shared" si="328"/>
        <v>10</v>
      </c>
      <c r="AO1917">
        <f t="shared" si="329"/>
        <v>2</v>
      </c>
    </row>
    <row r="1918" spans="1:41" x14ac:dyDescent="0.2">
      <c r="A1918" s="4"/>
      <c r="B1918" s="29"/>
      <c r="C1918" s="29"/>
      <c r="D1918" s="29"/>
      <c r="E1918" s="29"/>
      <c r="F1918" s="29"/>
      <c r="G1918" s="30" t="s">
        <v>1858</v>
      </c>
      <c r="H1918" s="30"/>
      <c r="I1918" s="30"/>
      <c r="J1918" s="30"/>
      <c r="K1918" s="30"/>
      <c r="L1918" s="30"/>
      <c r="M1918" s="30"/>
      <c r="N1918" s="30"/>
      <c r="O1918" s="30" t="s">
        <v>1821</v>
      </c>
      <c r="P1918" s="30"/>
      <c r="Q1918" s="30"/>
      <c r="R1918" s="30"/>
      <c r="S1918" s="30"/>
      <c r="T1918" s="30"/>
      <c r="U1918" s="30"/>
      <c r="V1918" s="30"/>
      <c r="W1918" s="6">
        <v>24</v>
      </c>
      <c r="X1918" s="15">
        <v>99</v>
      </c>
      <c r="Y1918" s="47">
        <v>110</v>
      </c>
      <c r="Z1918" s="47"/>
      <c r="AC1918" t="str">
        <f t="shared" si="320"/>
        <v>Kangirsuk</v>
      </c>
      <c r="AD1918" t="str">
        <f t="shared" si="321"/>
        <v>VN</v>
      </c>
      <c r="AE1918" t="str">
        <f t="shared" si="319"/>
        <v>FALSE</v>
      </c>
      <c r="AG1918" t="str">
        <f t="shared" si="322"/>
        <v/>
      </c>
      <c r="AH1918" t="str">
        <f t="shared" si="323"/>
        <v/>
      </c>
      <c r="AI1918" t="str">
        <f t="shared" si="324"/>
        <v/>
      </c>
      <c r="AJ1918" t="str">
        <f t="shared" si="325"/>
        <v/>
      </c>
      <c r="AK1918">
        <f t="shared" si="326"/>
        <v>24996</v>
      </c>
      <c r="AL1918" t="str">
        <f t="shared" si="327"/>
        <v/>
      </c>
      <c r="AN1918">
        <f t="shared" si="328"/>
        <v>9</v>
      </c>
      <c r="AO1918">
        <f t="shared" si="329"/>
        <v>2</v>
      </c>
    </row>
    <row r="1919" spans="1:41" x14ac:dyDescent="0.2">
      <c r="A1919" s="4"/>
      <c r="B1919" s="29"/>
      <c r="C1919" s="29"/>
      <c r="D1919" s="29"/>
      <c r="E1919" s="29"/>
      <c r="F1919" s="29"/>
      <c r="G1919" s="30" t="s">
        <v>1859</v>
      </c>
      <c r="H1919" s="30"/>
      <c r="I1919" s="30"/>
      <c r="J1919" s="30"/>
      <c r="K1919" s="30"/>
      <c r="L1919" s="30"/>
      <c r="M1919" s="30"/>
      <c r="N1919" s="30"/>
      <c r="O1919" s="51" t="s">
        <v>1860</v>
      </c>
      <c r="P1919" s="51"/>
      <c r="Q1919" s="51"/>
      <c r="R1919" s="51"/>
      <c r="S1919" s="51"/>
      <c r="T1919" s="51"/>
      <c r="U1919" s="51"/>
      <c r="V1919" s="51"/>
      <c r="W1919" s="6">
        <v>24</v>
      </c>
      <c r="X1919" s="15">
        <v>97</v>
      </c>
      <c r="Y1919" s="47">
        <v>806</v>
      </c>
      <c r="Z1919" s="47"/>
      <c r="AC1919" t="str">
        <f t="shared" si="320"/>
        <v>Kawawachikamach</v>
      </c>
      <c r="AD1919" t="str">
        <f t="shared" si="321"/>
        <v>TK</v>
      </c>
      <c r="AE1919" t="str">
        <f t="shared" si="319"/>
        <v>TRUE</v>
      </c>
      <c r="AG1919">
        <f t="shared" si="322"/>
        <v>24</v>
      </c>
      <c r="AH1919">
        <f t="shared" si="323"/>
        <v>97</v>
      </c>
      <c r="AI1919">
        <f t="shared" si="324"/>
        <v>806</v>
      </c>
      <c r="AJ1919" t="str">
        <f t="shared" si="325"/>
        <v>Kawawachikamach</v>
      </c>
      <c r="AK1919">
        <f t="shared" si="326"/>
        <v>24996</v>
      </c>
      <c r="AL1919" t="str">
        <f t="shared" si="327"/>
        <v>2497806</v>
      </c>
      <c r="AN1919">
        <f t="shared" si="328"/>
        <v>15</v>
      </c>
      <c r="AO1919">
        <f t="shared" si="329"/>
        <v>2</v>
      </c>
    </row>
    <row r="1920" spans="1:41" x14ac:dyDescent="0.2">
      <c r="A1920" s="4"/>
      <c r="B1920" s="29"/>
      <c r="C1920" s="29"/>
      <c r="D1920" s="29"/>
      <c r="E1920" s="29"/>
      <c r="F1920" s="29"/>
      <c r="G1920" s="30" t="s">
        <v>1861</v>
      </c>
      <c r="H1920" s="30"/>
      <c r="I1920" s="30"/>
      <c r="J1920" s="30"/>
      <c r="K1920" s="30"/>
      <c r="L1920" s="30"/>
      <c r="M1920" s="30"/>
      <c r="N1920" s="30"/>
      <c r="O1920" s="30" t="s">
        <v>272</v>
      </c>
      <c r="P1920" s="30"/>
      <c r="Q1920" s="30"/>
      <c r="R1920" s="30"/>
      <c r="S1920" s="30"/>
      <c r="T1920" s="30"/>
      <c r="U1920" s="30"/>
      <c r="V1920" s="30"/>
      <c r="W1920" s="6">
        <v>24</v>
      </c>
      <c r="X1920" s="15">
        <v>85</v>
      </c>
      <c r="Y1920" s="47">
        <v>802</v>
      </c>
      <c r="Z1920" s="47"/>
      <c r="AC1920" t="str">
        <f t="shared" si="320"/>
        <v>Kebaowek</v>
      </c>
      <c r="AD1920" t="str">
        <f t="shared" si="321"/>
        <v>IRI</v>
      </c>
      <c r="AE1920" t="str">
        <f t="shared" si="319"/>
        <v>TRUE</v>
      </c>
      <c r="AG1920">
        <f t="shared" si="322"/>
        <v>24</v>
      </c>
      <c r="AH1920">
        <f t="shared" si="323"/>
        <v>85</v>
      </c>
      <c r="AI1920">
        <f t="shared" si="324"/>
        <v>802</v>
      </c>
      <c r="AJ1920" t="str">
        <f t="shared" si="325"/>
        <v>Kebaowek</v>
      </c>
      <c r="AK1920">
        <f t="shared" si="326"/>
        <v>24996</v>
      </c>
      <c r="AL1920" t="str">
        <f t="shared" si="327"/>
        <v>2485802</v>
      </c>
      <c r="AN1920">
        <f t="shared" si="328"/>
        <v>8</v>
      </c>
      <c r="AO1920">
        <f t="shared" si="329"/>
        <v>3</v>
      </c>
    </row>
    <row r="1921" spans="1:41" x14ac:dyDescent="0.2">
      <c r="A1921" s="4"/>
      <c r="B1921" s="29"/>
      <c r="C1921" s="29"/>
      <c r="D1921" s="29"/>
      <c r="E1921" s="29"/>
      <c r="F1921" s="29"/>
      <c r="G1921" s="30" t="s">
        <v>1862</v>
      </c>
      <c r="H1921" s="30"/>
      <c r="I1921" s="30"/>
      <c r="J1921" s="30"/>
      <c r="K1921" s="30"/>
      <c r="L1921" s="30"/>
      <c r="M1921" s="30"/>
      <c r="N1921" s="30"/>
      <c r="O1921" s="30" t="s">
        <v>922</v>
      </c>
      <c r="P1921" s="30"/>
      <c r="Q1921" s="30"/>
      <c r="R1921" s="30"/>
      <c r="S1921" s="30"/>
      <c r="T1921" s="30"/>
      <c r="U1921" s="30"/>
      <c r="V1921" s="30"/>
      <c r="W1921" s="6">
        <v>24</v>
      </c>
      <c r="X1921" s="15">
        <v>85</v>
      </c>
      <c r="Y1921" s="31">
        <v>10</v>
      </c>
      <c r="Z1921" s="31"/>
      <c r="AC1921" t="str">
        <f t="shared" si="320"/>
        <v>Kipawa</v>
      </c>
      <c r="AD1921" t="str">
        <f t="shared" si="321"/>
        <v>MÉ</v>
      </c>
      <c r="AE1921" t="str">
        <f t="shared" si="319"/>
        <v>TRUE</v>
      </c>
      <c r="AG1921">
        <f t="shared" si="322"/>
        <v>24</v>
      </c>
      <c r="AH1921">
        <f t="shared" si="323"/>
        <v>85</v>
      </c>
      <c r="AI1921">
        <f t="shared" si="324"/>
        <v>10</v>
      </c>
      <c r="AJ1921" t="str">
        <f t="shared" si="325"/>
        <v>Kipawa</v>
      </c>
      <c r="AK1921">
        <f t="shared" si="326"/>
        <v>24996</v>
      </c>
      <c r="AL1921" t="str">
        <f t="shared" si="327"/>
        <v>2485010</v>
      </c>
      <c r="AN1921">
        <f t="shared" si="328"/>
        <v>6</v>
      </c>
      <c r="AO1921">
        <f t="shared" si="329"/>
        <v>2</v>
      </c>
    </row>
    <row r="1922" spans="1:41" x14ac:dyDescent="0.2">
      <c r="A1922" s="4"/>
      <c r="B1922" s="29"/>
      <c r="C1922" s="29"/>
      <c r="D1922" s="29"/>
      <c r="E1922" s="29"/>
      <c r="F1922" s="29"/>
      <c r="G1922" s="30" t="s">
        <v>1863</v>
      </c>
      <c r="H1922" s="30"/>
      <c r="I1922" s="30"/>
      <c r="J1922" s="30"/>
      <c r="K1922" s="30"/>
      <c r="L1922" s="30"/>
      <c r="M1922" s="30"/>
      <c r="N1922" s="30"/>
      <c r="O1922" s="30" t="s">
        <v>272</v>
      </c>
      <c r="P1922" s="30"/>
      <c r="Q1922" s="30"/>
      <c r="R1922" s="30"/>
      <c r="S1922" s="30"/>
      <c r="T1922" s="30"/>
      <c r="U1922" s="30"/>
      <c r="V1922" s="30"/>
      <c r="W1922" s="6">
        <v>24</v>
      </c>
      <c r="X1922" s="15">
        <v>83</v>
      </c>
      <c r="Y1922" s="47">
        <v>802</v>
      </c>
      <c r="Z1922" s="47"/>
      <c r="AC1922" t="str">
        <f t="shared" si="320"/>
        <v>Kitigan Zibi</v>
      </c>
      <c r="AD1922" t="str">
        <f t="shared" si="321"/>
        <v>IRI</v>
      </c>
      <c r="AE1922" t="str">
        <f t="shared" si="319"/>
        <v>TRUE</v>
      </c>
      <c r="AG1922">
        <f t="shared" si="322"/>
        <v>24</v>
      </c>
      <c r="AH1922">
        <f t="shared" si="323"/>
        <v>83</v>
      </c>
      <c r="AI1922">
        <f t="shared" si="324"/>
        <v>802</v>
      </c>
      <c r="AJ1922" t="str">
        <f t="shared" si="325"/>
        <v>Kitigan Zibi</v>
      </c>
      <c r="AK1922">
        <f t="shared" si="326"/>
        <v>24996</v>
      </c>
      <c r="AL1922" t="str">
        <f t="shared" si="327"/>
        <v>2483802</v>
      </c>
      <c r="AN1922">
        <f t="shared" si="328"/>
        <v>12</v>
      </c>
      <c r="AO1922">
        <f t="shared" si="329"/>
        <v>3</v>
      </c>
    </row>
    <row r="1923" spans="1:41" x14ac:dyDescent="0.2">
      <c r="A1923" s="4"/>
      <c r="B1923" s="29"/>
      <c r="C1923" s="29"/>
      <c r="D1923" s="29"/>
      <c r="E1923" s="29"/>
      <c r="F1923" s="29"/>
      <c r="G1923" s="30" t="s">
        <v>1864</v>
      </c>
      <c r="H1923" s="30"/>
      <c r="I1923" s="30"/>
      <c r="J1923" s="30"/>
      <c r="K1923" s="30"/>
      <c r="L1923" s="30"/>
      <c r="M1923" s="30"/>
      <c r="N1923" s="30"/>
      <c r="O1923" s="30" t="s">
        <v>1821</v>
      </c>
      <c r="P1923" s="30"/>
      <c r="Q1923" s="30"/>
      <c r="R1923" s="30"/>
      <c r="S1923" s="30"/>
      <c r="T1923" s="30"/>
      <c r="U1923" s="30"/>
      <c r="V1923" s="30"/>
      <c r="W1923" s="6">
        <v>24</v>
      </c>
      <c r="X1923" s="15">
        <v>99</v>
      </c>
      <c r="Y1923" s="31">
        <v>95</v>
      </c>
      <c r="Z1923" s="31"/>
      <c r="AC1923" t="str">
        <f t="shared" si="320"/>
        <v>Kuujjuaq</v>
      </c>
      <c r="AD1923" t="str">
        <f t="shared" si="321"/>
        <v>VN</v>
      </c>
      <c r="AE1923" t="str">
        <f t="shared" si="319"/>
        <v>FALSE</v>
      </c>
      <c r="AG1923" t="str">
        <f t="shared" si="322"/>
        <v/>
      </c>
      <c r="AH1923" t="str">
        <f t="shared" si="323"/>
        <v/>
      </c>
      <c r="AI1923" t="str">
        <f t="shared" si="324"/>
        <v/>
      </c>
      <c r="AJ1923" t="str">
        <f t="shared" si="325"/>
        <v/>
      </c>
      <c r="AK1923">
        <f t="shared" si="326"/>
        <v>24996</v>
      </c>
      <c r="AL1923" t="str">
        <f t="shared" si="327"/>
        <v/>
      </c>
      <c r="AN1923">
        <f t="shared" si="328"/>
        <v>8</v>
      </c>
      <c r="AO1923">
        <f t="shared" si="329"/>
        <v>2</v>
      </c>
    </row>
    <row r="1924" spans="1:41" x14ac:dyDescent="0.2">
      <c r="A1924" s="4"/>
      <c r="B1924" s="29"/>
      <c r="C1924" s="29"/>
      <c r="D1924" s="29"/>
      <c r="E1924" s="29"/>
      <c r="F1924" s="29"/>
      <c r="G1924" s="30" t="s">
        <v>1865</v>
      </c>
      <c r="H1924" s="30"/>
      <c r="I1924" s="30"/>
      <c r="J1924" s="30"/>
      <c r="K1924" s="30"/>
      <c r="L1924" s="30"/>
      <c r="M1924" s="30"/>
      <c r="N1924" s="30"/>
      <c r="O1924" s="30" t="s">
        <v>1821</v>
      </c>
      <c r="P1924" s="30"/>
      <c r="Q1924" s="30"/>
      <c r="R1924" s="30"/>
      <c r="S1924" s="30"/>
      <c r="T1924" s="30"/>
      <c r="U1924" s="30"/>
      <c r="V1924" s="30"/>
      <c r="W1924" s="6">
        <v>24</v>
      </c>
      <c r="X1924" s="15">
        <v>99</v>
      </c>
      <c r="Y1924" s="31">
        <v>75</v>
      </c>
      <c r="Z1924" s="31"/>
      <c r="AC1924" t="str">
        <f t="shared" si="320"/>
        <v>Kuujjuarapik</v>
      </c>
      <c r="AD1924" t="str">
        <f t="shared" si="321"/>
        <v>VN</v>
      </c>
      <c r="AE1924" t="str">
        <f t="shared" ref="AE1924:AE1987" si="330">IF(OR(EXACT(AD1924, "C"), EXACT(AD1924, "C"), EXACT(AD1924, "CC"), EXACT(AD1924, "CG"), EXACT(AD1924, "CN"), EXACT(AD1924, "COM"), EXACT(AD1924, "CT"), EXACT(AD1924, "CU"), EXACT(AD1924, "CV"), EXACT(AD1924, "CY"), EXACT(AD1924, "DM"), EXACT(AD1924, "HAM"), EXACT(AD1924, "IM"), EXACT(AD1924, "IRI"), EXACT(AD1924, "LGD"), EXACT(AD1924, "M"), EXACT(AD1924, "MD"), EXACT(AD1924, "MÉ"), EXACT(AD1924, "MU"), EXACT(AD1924, "NH"), EXACT(AD1924, "NL"), EXACT(AD1924, "NO"), EXACT(AD1924, "NV"), EXACT(AD1924, "P"), EXACT(AD1924, "PE"), EXACT(AD1924, "RCR"), EXACT(AD1924, "RDA"), EXACT(AD1924, "RGM"), EXACT(AD1924, "RM"), EXACT(AD1924, "RV"), EXACT(AD1924, "SC"), EXACT(AD1924, "SÉ"), EXACT(AD1924, "S-É"), EXACT(AD1924, "SET"), EXACT(AD1924, "SG"), EXACT(AD1924, "SM"), EXACT(AD1924, "SV"), EXACT(AD1924, "T"), EXACT(AD1924, "TC"), EXACT(AD1924, "TI"), EXACT(AD1924, "TK"), EXACT(AD1924, "TL"), EXACT(AD1924, "TP"), EXACT(AD1924, "TV"), EXACT(AD1924, "V"), EXACT(AD1924, "VC"), EXACT(AD1924, "VK"), EXACT(AD1924, "VL")), "TRUE", "FALSE")</f>
        <v>FALSE</v>
      </c>
      <c r="AG1924" t="str">
        <f t="shared" si="322"/>
        <v/>
      </c>
      <c r="AH1924" t="str">
        <f t="shared" si="323"/>
        <v/>
      </c>
      <c r="AI1924" t="str">
        <f t="shared" si="324"/>
        <v/>
      </c>
      <c r="AJ1924" t="str">
        <f t="shared" si="325"/>
        <v/>
      </c>
      <c r="AK1924">
        <f t="shared" si="326"/>
        <v>24996</v>
      </c>
      <c r="AL1924" t="str">
        <f t="shared" si="327"/>
        <v/>
      </c>
      <c r="AN1924">
        <f t="shared" si="328"/>
        <v>12</v>
      </c>
      <c r="AO1924">
        <f t="shared" si="329"/>
        <v>2</v>
      </c>
    </row>
    <row r="1925" spans="1:41" x14ac:dyDescent="0.2">
      <c r="A1925" s="4"/>
      <c r="B1925" s="29"/>
      <c r="C1925" s="29"/>
      <c r="D1925" s="29"/>
      <c r="E1925" s="29"/>
      <c r="F1925" s="29"/>
      <c r="G1925" s="30" t="s">
        <v>1866</v>
      </c>
      <c r="H1925" s="30"/>
      <c r="I1925" s="30"/>
      <c r="J1925" s="30"/>
      <c r="K1925" s="30"/>
      <c r="L1925" s="30"/>
      <c r="M1925" s="30"/>
      <c r="N1925" s="30"/>
      <c r="O1925" s="51" t="s">
        <v>919</v>
      </c>
      <c r="P1925" s="51"/>
      <c r="Q1925" s="51"/>
      <c r="R1925" s="51"/>
      <c r="S1925" s="51"/>
      <c r="T1925" s="51"/>
      <c r="U1925" s="51"/>
      <c r="V1925" s="51"/>
      <c r="W1925" s="6">
        <v>24</v>
      </c>
      <c r="X1925" s="15">
        <v>91</v>
      </c>
      <c r="Y1925" s="31">
        <v>50</v>
      </c>
      <c r="Z1925" s="31"/>
      <c r="AC1925" t="str">
        <f t="shared" ref="AC1925:AC1988" si="331">IF(ISBLANK(H1925), IF(ISBLANK(G1925), "", G1925), H1925)</f>
        <v>La Doré</v>
      </c>
      <c r="AD1925" t="str">
        <f t="shared" ref="AD1925:AD1988" si="332">UPPER(TRIM(IF(ISBLANK(T1925), IF(ISBLANK(S1925), IF(ISBLANK(R1925), IF(ISBLANK(Q1925), IF(ISBLANK(P1925), IF(ISBLANK(O1925), IF(ISBLANK(N1925), IF(ISBLANK(M1925), IF(ISBLANK(L1925), IF(ISBLANK(K1925), IF(ISBLANK(J1925), IF(ISBLANK(I1925), "", I1925), J1925), K1925), L1925), M1925), N1925), O1925), P1925), Q1925), R1925), S1925), T1925)))</f>
        <v>PE</v>
      </c>
      <c r="AE1925" t="str">
        <f t="shared" si="330"/>
        <v>TRUE</v>
      </c>
      <c r="AG1925">
        <f t="shared" ref="AG1925:AG1988" si="333">IF(EXACT(AE1925, "TRUE"), IF(ISBLANK(W1925), IF(ISBLANK(V1925), IF(ISBLANK(U1925), "", IF(ISNUMBER(U1925), U1925, "")), IF(ISNUMBER(V1925), V1925, "")), IF(ISNUMBER(W1925), W1925, "")), "")</f>
        <v>24</v>
      </c>
      <c r="AH1925">
        <f t="shared" ref="AH1925:AH1988" si="334">IF(EXACT(AE1925, "TRUE"), IF(ISBLANK(X1925), "", IF(ISNUMBER(X1925), X1925, "")), "")</f>
        <v>91</v>
      </c>
      <c r="AI1925">
        <f t="shared" ref="AI1925:AI1988" si="335">IF(EXACT(AE1925, "TRUE"), IF(ISBLANK(Z1925), IF(ISBLANK(Y1925), "", IF(ISNUMBER(Y1925), Y1925, "")), IF(ISNUMBER(Z1925), Z1925, "")), "")</f>
        <v>50</v>
      </c>
      <c r="AJ1925" t="str">
        <f t="shared" ref="AJ1925:AJ1988" si="336">IF(EXACT(AE1925, "TRUE"), IF(ISBLANK(AC1925), "", AC1925), "")</f>
        <v>La Doré</v>
      </c>
      <c r="AK1925">
        <f t="shared" ref="AK1925:AK1988" si="337">IF(ISBLANK(AC1925), AK1924, IF(ISBLANK(E1925),AK1924,IF(ISBLANK(AC1925),AK1924,IF(ISNUMBER(E1925),E1925,AK1924))))</f>
        <v>24996</v>
      </c>
      <c r="AL1925" t="str">
        <f t="shared" ref="AL1925:AL1988" si="338">IF(EXACT(AE1925, "TRUE"), IF(AND(ISNUMBER(AG1925), ISNUMBER(AH1925), ISNUMBER(AI1925)), IF(ISBLANK(AC1925), "", CONCATENATE(TEXT(AG1925, "00"), TEXT(AH1925, "00"), TEXT(AI1925, "000"))), ""), "")</f>
        <v>2491050</v>
      </c>
      <c r="AN1925">
        <f t="shared" ref="AN1925:AN1988" si="339">LEN(AC1925)</f>
        <v>7</v>
      </c>
      <c r="AO1925">
        <f t="shared" ref="AO1925:AO1988" si="340">IF(EXACT(AD1925, "CSD TYPE"), "", LEN(AD1925))</f>
        <v>2</v>
      </c>
    </row>
    <row r="1926" spans="1:41" x14ac:dyDescent="0.2">
      <c r="A1926" s="4"/>
      <c r="B1926" s="29"/>
      <c r="C1926" s="29"/>
      <c r="D1926" s="29"/>
      <c r="E1926" s="29"/>
      <c r="F1926" s="29"/>
      <c r="G1926" s="30" t="s">
        <v>1867</v>
      </c>
      <c r="H1926" s="30"/>
      <c r="I1926" s="30"/>
      <c r="J1926" s="30"/>
      <c r="K1926" s="30"/>
      <c r="L1926" s="30"/>
      <c r="M1926" s="30"/>
      <c r="N1926" s="30"/>
      <c r="O1926" s="51" t="s">
        <v>887</v>
      </c>
      <c r="P1926" s="51"/>
      <c r="Q1926" s="51"/>
      <c r="R1926" s="51"/>
      <c r="S1926" s="51"/>
      <c r="T1926" s="51"/>
      <c r="U1926" s="51"/>
      <c r="V1926" s="51"/>
      <c r="W1926" s="6">
        <v>24</v>
      </c>
      <c r="X1926" s="15">
        <v>15</v>
      </c>
      <c r="Y1926" s="31">
        <v>13</v>
      </c>
      <c r="Z1926" s="31"/>
      <c r="AC1926" t="str">
        <f t="shared" si="331"/>
        <v>La Malbaie</v>
      </c>
      <c r="AD1926" t="str">
        <f t="shared" si="332"/>
        <v>V</v>
      </c>
      <c r="AE1926" t="str">
        <f t="shared" si="330"/>
        <v>TRUE</v>
      </c>
      <c r="AG1926">
        <f t="shared" si="333"/>
        <v>24</v>
      </c>
      <c r="AH1926">
        <f t="shared" si="334"/>
        <v>15</v>
      </c>
      <c r="AI1926">
        <f t="shared" si="335"/>
        <v>13</v>
      </c>
      <c r="AJ1926" t="str">
        <f t="shared" si="336"/>
        <v>La Malbaie</v>
      </c>
      <c r="AK1926">
        <f t="shared" si="337"/>
        <v>24996</v>
      </c>
      <c r="AL1926" t="str">
        <f t="shared" si="338"/>
        <v>2415013</v>
      </c>
      <c r="AN1926">
        <f t="shared" si="339"/>
        <v>10</v>
      </c>
      <c r="AO1926">
        <f t="shared" si="340"/>
        <v>1</v>
      </c>
    </row>
    <row r="1927" spans="1:41" x14ac:dyDescent="0.2">
      <c r="A1927" s="4"/>
      <c r="B1927" s="29"/>
      <c r="C1927" s="29"/>
      <c r="D1927" s="29"/>
      <c r="E1927" s="29"/>
      <c r="F1927" s="29"/>
      <c r="G1927" s="30" t="s">
        <v>1868</v>
      </c>
      <c r="H1927" s="30"/>
      <c r="I1927" s="30"/>
      <c r="J1927" s="30"/>
      <c r="K1927" s="30"/>
      <c r="L1927" s="30"/>
      <c r="M1927" s="30"/>
      <c r="N1927" s="30"/>
      <c r="O1927" s="51" t="s">
        <v>887</v>
      </c>
      <c r="P1927" s="51"/>
      <c r="Q1927" s="51"/>
      <c r="R1927" s="51"/>
      <c r="S1927" s="51"/>
      <c r="T1927" s="51"/>
      <c r="U1927" s="51"/>
      <c r="V1927" s="51"/>
      <c r="W1927" s="6">
        <v>24</v>
      </c>
      <c r="X1927" s="15">
        <v>14</v>
      </c>
      <c r="Y1927" s="31">
        <v>85</v>
      </c>
      <c r="Z1927" s="31"/>
      <c r="AC1927" t="str">
        <f t="shared" si="331"/>
        <v>La Pocatière</v>
      </c>
      <c r="AD1927" t="str">
        <f t="shared" si="332"/>
        <v>V</v>
      </c>
      <c r="AE1927" t="str">
        <f t="shared" si="330"/>
        <v>TRUE</v>
      </c>
      <c r="AG1927">
        <f t="shared" si="333"/>
        <v>24</v>
      </c>
      <c r="AH1927">
        <f t="shared" si="334"/>
        <v>14</v>
      </c>
      <c r="AI1927">
        <f t="shared" si="335"/>
        <v>85</v>
      </c>
      <c r="AJ1927" t="str">
        <f t="shared" si="336"/>
        <v>La Pocatière</v>
      </c>
      <c r="AK1927">
        <f t="shared" si="337"/>
        <v>24996</v>
      </c>
      <c r="AL1927" t="str">
        <f t="shared" si="338"/>
        <v>2414085</v>
      </c>
      <c r="AN1927">
        <f t="shared" si="339"/>
        <v>12</v>
      </c>
      <c r="AO1927">
        <f t="shared" si="340"/>
        <v>1</v>
      </c>
    </row>
    <row r="1928" spans="1:41" x14ac:dyDescent="0.2">
      <c r="A1928" s="4"/>
      <c r="B1928" s="29"/>
      <c r="C1928" s="29"/>
      <c r="D1928" s="29"/>
      <c r="E1928" s="29"/>
      <c r="F1928" s="29"/>
      <c r="G1928" s="30" t="s">
        <v>1869</v>
      </c>
      <c r="H1928" s="30"/>
      <c r="I1928" s="30"/>
      <c r="J1928" s="30"/>
      <c r="K1928" s="30"/>
      <c r="L1928" s="30"/>
      <c r="M1928" s="30"/>
      <c r="N1928" s="30"/>
      <c r="O1928" s="51" t="s">
        <v>919</v>
      </c>
      <c r="P1928" s="51"/>
      <c r="Q1928" s="51"/>
      <c r="R1928" s="51"/>
      <c r="S1928" s="51"/>
      <c r="T1928" s="51"/>
      <c r="U1928" s="51"/>
      <c r="V1928" s="51"/>
      <c r="W1928" s="6">
        <v>24</v>
      </c>
      <c r="X1928" s="7">
        <v>9</v>
      </c>
      <c r="Y1928" s="31">
        <v>5</v>
      </c>
      <c r="Z1928" s="31"/>
      <c r="AC1928" t="str">
        <f t="shared" si="331"/>
        <v>La Rédemption</v>
      </c>
      <c r="AD1928" t="str">
        <f t="shared" si="332"/>
        <v>PE</v>
      </c>
      <c r="AE1928" t="str">
        <f t="shared" si="330"/>
        <v>TRUE</v>
      </c>
      <c r="AG1928">
        <f t="shared" si="333"/>
        <v>24</v>
      </c>
      <c r="AH1928">
        <f t="shared" si="334"/>
        <v>9</v>
      </c>
      <c r="AI1928">
        <f t="shared" si="335"/>
        <v>5</v>
      </c>
      <c r="AJ1928" t="str">
        <f t="shared" si="336"/>
        <v>La Rédemption</v>
      </c>
      <c r="AK1928">
        <f t="shared" si="337"/>
        <v>24996</v>
      </c>
      <c r="AL1928" t="str">
        <f t="shared" si="338"/>
        <v>2409005</v>
      </c>
      <c r="AN1928">
        <f t="shared" si="339"/>
        <v>13</v>
      </c>
      <c r="AO1928">
        <f t="shared" si="340"/>
        <v>2</v>
      </c>
    </row>
    <row r="1929" spans="1:41" x14ac:dyDescent="0.2">
      <c r="A1929" s="4"/>
      <c r="B1929" s="29"/>
      <c r="C1929" s="29"/>
      <c r="D1929" s="29"/>
      <c r="E1929" s="29"/>
      <c r="F1929" s="29"/>
      <c r="G1929" s="30" t="s">
        <v>1870</v>
      </c>
      <c r="H1929" s="30"/>
      <c r="I1929" s="30"/>
      <c r="J1929" s="30"/>
      <c r="K1929" s="30"/>
      <c r="L1929" s="30"/>
      <c r="M1929" s="30"/>
      <c r="N1929" s="30"/>
      <c r="O1929" s="51" t="s">
        <v>887</v>
      </c>
      <c r="P1929" s="51"/>
      <c r="Q1929" s="51"/>
      <c r="R1929" s="51"/>
      <c r="S1929" s="51"/>
      <c r="T1929" s="51"/>
      <c r="U1929" s="51"/>
      <c r="V1929" s="51"/>
      <c r="W1929" s="6">
        <v>24</v>
      </c>
      <c r="X1929" s="15">
        <v>90</v>
      </c>
      <c r="Y1929" s="31">
        <v>12</v>
      </c>
      <c r="Z1929" s="31"/>
      <c r="AC1929" t="str">
        <f t="shared" si="331"/>
        <v>La Tuque</v>
      </c>
      <c r="AD1929" t="str">
        <f t="shared" si="332"/>
        <v>V</v>
      </c>
      <c r="AE1929" t="str">
        <f t="shared" si="330"/>
        <v>TRUE</v>
      </c>
      <c r="AG1929">
        <f t="shared" si="333"/>
        <v>24</v>
      </c>
      <c r="AH1929">
        <f t="shared" si="334"/>
        <v>90</v>
      </c>
      <c r="AI1929">
        <f t="shared" si="335"/>
        <v>12</v>
      </c>
      <c r="AJ1929" t="str">
        <f t="shared" si="336"/>
        <v>La Tuque</v>
      </c>
      <c r="AK1929">
        <f t="shared" si="337"/>
        <v>24996</v>
      </c>
      <c r="AL1929" t="str">
        <f t="shared" si="338"/>
        <v>2490012</v>
      </c>
      <c r="AN1929">
        <f t="shared" si="339"/>
        <v>8</v>
      </c>
      <c r="AO1929">
        <f t="shared" si="340"/>
        <v>1</v>
      </c>
    </row>
    <row r="1930" spans="1:41" x14ac:dyDescent="0.2">
      <c r="A1930" s="4"/>
      <c r="B1930" s="29"/>
      <c r="C1930" s="29"/>
      <c r="D1930" s="29"/>
      <c r="E1930" s="29"/>
      <c r="F1930" s="29"/>
      <c r="G1930" s="30" t="s">
        <v>1871</v>
      </c>
      <c r="H1930" s="30"/>
      <c r="I1930" s="30"/>
      <c r="J1930" s="30"/>
      <c r="K1930" s="30"/>
      <c r="L1930" s="30"/>
      <c r="M1930" s="30"/>
      <c r="N1930" s="30"/>
      <c r="O1930" s="30" t="s">
        <v>922</v>
      </c>
      <c r="P1930" s="30"/>
      <c r="Q1930" s="30"/>
      <c r="R1930" s="30"/>
      <c r="S1930" s="30"/>
      <c r="T1930" s="30"/>
      <c r="U1930" s="30"/>
      <c r="V1930" s="30"/>
      <c r="W1930" s="6">
        <v>24</v>
      </c>
      <c r="X1930" s="15">
        <v>78</v>
      </c>
      <c r="Y1930" s="47">
        <v>120</v>
      </c>
      <c r="Z1930" s="47"/>
      <c r="AC1930" t="str">
        <f t="shared" si="331"/>
        <v>Labelle</v>
      </c>
      <c r="AD1930" t="str">
        <f t="shared" si="332"/>
        <v>MÉ</v>
      </c>
      <c r="AE1930" t="str">
        <f t="shared" si="330"/>
        <v>TRUE</v>
      </c>
      <c r="AG1930">
        <f t="shared" si="333"/>
        <v>24</v>
      </c>
      <c r="AH1930">
        <f t="shared" si="334"/>
        <v>78</v>
      </c>
      <c r="AI1930">
        <f t="shared" si="335"/>
        <v>120</v>
      </c>
      <c r="AJ1930" t="str">
        <f t="shared" si="336"/>
        <v>Labelle</v>
      </c>
      <c r="AK1930">
        <f t="shared" si="337"/>
        <v>24996</v>
      </c>
      <c r="AL1930" t="str">
        <f t="shared" si="338"/>
        <v>2478120</v>
      </c>
      <c r="AN1930">
        <f t="shared" si="339"/>
        <v>7</v>
      </c>
      <c r="AO1930">
        <f t="shared" si="340"/>
        <v>2</v>
      </c>
    </row>
    <row r="1931" spans="1:41" x14ac:dyDescent="0.2">
      <c r="A1931" s="4"/>
      <c r="B1931" s="29"/>
      <c r="C1931" s="29"/>
      <c r="D1931" s="29"/>
      <c r="E1931" s="29"/>
      <c r="F1931" s="29"/>
      <c r="G1931" s="30" t="s">
        <v>1872</v>
      </c>
      <c r="H1931" s="30"/>
      <c r="I1931" s="30"/>
      <c r="J1931" s="30"/>
      <c r="K1931" s="30"/>
      <c r="L1931" s="30"/>
      <c r="M1931" s="30"/>
      <c r="N1931" s="30"/>
      <c r="O1931" s="30" t="s">
        <v>922</v>
      </c>
      <c r="P1931" s="30"/>
      <c r="Q1931" s="30"/>
      <c r="R1931" s="30"/>
      <c r="S1931" s="30"/>
      <c r="T1931" s="30"/>
      <c r="U1931" s="30"/>
      <c r="V1931" s="30"/>
      <c r="W1931" s="6">
        <v>24</v>
      </c>
      <c r="X1931" s="7">
        <v>7</v>
      </c>
      <c r="Y1931" s="31">
        <v>57</v>
      </c>
      <c r="Z1931" s="31"/>
      <c r="AC1931" t="str">
        <f t="shared" si="331"/>
        <v>Lac-au-Saumon</v>
      </c>
      <c r="AD1931" t="str">
        <f t="shared" si="332"/>
        <v>MÉ</v>
      </c>
      <c r="AE1931" t="str">
        <f t="shared" si="330"/>
        <v>TRUE</v>
      </c>
      <c r="AG1931">
        <f t="shared" si="333"/>
        <v>24</v>
      </c>
      <c r="AH1931">
        <f t="shared" si="334"/>
        <v>7</v>
      </c>
      <c r="AI1931">
        <f t="shared" si="335"/>
        <v>57</v>
      </c>
      <c r="AJ1931" t="str">
        <f t="shared" si="336"/>
        <v>Lac-au-Saumon</v>
      </c>
      <c r="AK1931">
        <f t="shared" si="337"/>
        <v>24996</v>
      </c>
      <c r="AL1931" t="str">
        <f t="shared" si="338"/>
        <v>2407057</v>
      </c>
      <c r="AN1931">
        <f t="shared" si="339"/>
        <v>13</v>
      </c>
      <c r="AO1931">
        <f t="shared" si="340"/>
        <v>2</v>
      </c>
    </row>
    <row r="1932" spans="1:41" x14ac:dyDescent="0.2">
      <c r="A1932" s="4"/>
      <c r="B1932" s="29"/>
      <c r="C1932" s="29"/>
      <c r="D1932" s="29"/>
      <c r="E1932" s="29"/>
      <c r="F1932" s="29"/>
      <c r="G1932" s="30" t="s">
        <v>1873</v>
      </c>
      <c r="H1932" s="30"/>
      <c r="I1932" s="30"/>
      <c r="J1932" s="30"/>
      <c r="K1932" s="30"/>
      <c r="L1932" s="30"/>
      <c r="M1932" s="30"/>
      <c r="N1932" s="30"/>
      <c r="O1932" s="30" t="s">
        <v>922</v>
      </c>
      <c r="P1932" s="30"/>
      <c r="Q1932" s="30"/>
      <c r="R1932" s="30"/>
      <c r="S1932" s="30"/>
      <c r="T1932" s="30"/>
      <c r="U1932" s="30"/>
      <c r="V1932" s="30"/>
      <c r="W1932" s="6">
        <v>24</v>
      </c>
      <c r="X1932" s="15">
        <v>91</v>
      </c>
      <c r="Y1932" s="31">
        <v>5</v>
      </c>
      <c r="Z1932" s="31"/>
      <c r="AC1932" t="str">
        <f t="shared" si="331"/>
        <v>Lac-Bouchette</v>
      </c>
      <c r="AD1932" t="str">
        <f t="shared" si="332"/>
        <v>MÉ</v>
      </c>
      <c r="AE1932" t="str">
        <f t="shared" si="330"/>
        <v>TRUE</v>
      </c>
      <c r="AG1932">
        <f t="shared" si="333"/>
        <v>24</v>
      </c>
      <c r="AH1932">
        <f t="shared" si="334"/>
        <v>91</v>
      </c>
      <c r="AI1932">
        <f t="shared" si="335"/>
        <v>5</v>
      </c>
      <c r="AJ1932" t="str">
        <f t="shared" si="336"/>
        <v>Lac-Bouchette</v>
      </c>
      <c r="AK1932">
        <f t="shared" si="337"/>
        <v>24996</v>
      </c>
      <c r="AL1932" t="str">
        <f t="shared" si="338"/>
        <v>2491005</v>
      </c>
      <c r="AN1932">
        <f t="shared" si="339"/>
        <v>13</v>
      </c>
      <c r="AO1932">
        <f t="shared" si="340"/>
        <v>2</v>
      </c>
    </row>
    <row r="1933" spans="1:41" x14ac:dyDescent="0.2">
      <c r="A1933" s="4"/>
      <c r="B1933" s="29"/>
      <c r="C1933" s="29"/>
      <c r="D1933" s="29"/>
      <c r="E1933" s="29"/>
      <c r="F1933" s="29"/>
      <c r="G1933" s="30" t="s">
        <v>1874</v>
      </c>
      <c r="H1933" s="30"/>
      <c r="I1933" s="30"/>
      <c r="J1933" s="30"/>
      <c r="K1933" s="30"/>
      <c r="L1933" s="30"/>
      <c r="M1933" s="30"/>
      <c r="N1933" s="30"/>
      <c r="O1933" s="30" t="s">
        <v>922</v>
      </c>
      <c r="P1933" s="30"/>
      <c r="Q1933" s="30"/>
      <c r="R1933" s="30"/>
      <c r="S1933" s="30"/>
      <c r="T1933" s="30"/>
      <c r="U1933" s="30"/>
      <c r="V1933" s="30"/>
      <c r="W1933" s="6">
        <v>24</v>
      </c>
      <c r="X1933" s="15">
        <v>79</v>
      </c>
      <c r="Y1933" s="31">
        <v>78</v>
      </c>
      <c r="Z1933" s="31"/>
      <c r="AC1933" t="str">
        <f t="shared" si="331"/>
        <v>Lac-des-Écorces</v>
      </c>
      <c r="AD1933" t="str">
        <f t="shared" si="332"/>
        <v>MÉ</v>
      </c>
      <c r="AE1933" t="str">
        <f t="shared" si="330"/>
        <v>TRUE</v>
      </c>
      <c r="AG1933">
        <f t="shared" si="333"/>
        <v>24</v>
      </c>
      <c r="AH1933">
        <f t="shared" si="334"/>
        <v>79</v>
      </c>
      <c r="AI1933">
        <f t="shared" si="335"/>
        <v>78</v>
      </c>
      <c r="AJ1933" t="str">
        <f t="shared" si="336"/>
        <v>Lac-des-Écorces</v>
      </c>
      <c r="AK1933">
        <f t="shared" si="337"/>
        <v>24996</v>
      </c>
      <c r="AL1933" t="str">
        <f t="shared" si="338"/>
        <v>2479078</v>
      </c>
      <c r="AN1933">
        <f t="shared" si="339"/>
        <v>15</v>
      </c>
      <c r="AO1933">
        <f t="shared" si="340"/>
        <v>2</v>
      </c>
    </row>
    <row r="1934" spans="1:41" x14ac:dyDescent="0.2">
      <c r="A1934" s="4"/>
      <c r="B1934" s="29"/>
      <c r="C1934" s="29"/>
      <c r="D1934" s="29"/>
      <c r="E1934" s="29"/>
      <c r="F1934" s="29"/>
      <c r="G1934" s="30" t="s">
        <v>1875</v>
      </c>
      <c r="H1934" s="30"/>
      <c r="I1934" s="30"/>
      <c r="J1934" s="30"/>
      <c r="K1934" s="30"/>
      <c r="L1934" s="30"/>
      <c r="M1934" s="30"/>
      <c r="N1934" s="30"/>
      <c r="O1934" s="30" t="s">
        <v>922</v>
      </c>
      <c r="P1934" s="30"/>
      <c r="Q1934" s="30"/>
      <c r="R1934" s="30"/>
      <c r="S1934" s="30"/>
      <c r="T1934" s="30"/>
      <c r="U1934" s="30"/>
      <c r="V1934" s="30"/>
      <c r="W1934" s="6">
        <v>24</v>
      </c>
      <c r="X1934" s="15">
        <v>30</v>
      </c>
      <c r="Y1934" s="31">
        <v>80</v>
      </c>
      <c r="Z1934" s="31"/>
      <c r="AC1934" t="str">
        <f t="shared" si="331"/>
        <v>Lac-Drolet</v>
      </c>
      <c r="AD1934" t="str">
        <f t="shared" si="332"/>
        <v>MÉ</v>
      </c>
      <c r="AE1934" t="str">
        <f t="shared" si="330"/>
        <v>TRUE</v>
      </c>
      <c r="AG1934">
        <f t="shared" si="333"/>
        <v>24</v>
      </c>
      <c r="AH1934">
        <f t="shared" si="334"/>
        <v>30</v>
      </c>
      <c r="AI1934">
        <f t="shared" si="335"/>
        <v>80</v>
      </c>
      <c r="AJ1934" t="str">
        <f t="shared" si="336"/>
        <v>Lac-Drolet</v>
      </c>
      <c r="AK1934">
        <f t="shared" si="337"/>
        <v>24996</v>
      </c>
      <c r="AL1934" t="str">
        <f t="shared" si="338"/>
        <v>2430080</v>
      </c>
      <c r="AN1934">
        <f t="shared" si="339"/>
        <v>10</v>
      </c>
      <c r="AO1934">
        <f t="shared" si="340"/>
        <v>2</v>
      </c>
    </row>
    <row r="1935" spans="1:41" x14ac:dyDescent="0.2">
      <c r="A1935" s="4"/>
      <c r="B1935" s="29"/>
      <c r="C1935" s="29"/>
      <c r="D1935" s="29"/>
      <c r="E1935" s="29"/>
      <c r="F1935" s="29"/>
      <c r="G1935" s="30" t="s">
        <v>1876</v>
      </c>
      <c r="H1935" s="30"/>
      <c r="I1935" s="30"/>
      <c r="J1935" s="30"/>
      <c r="K1935" s="30"/>
      <c r="L1935" s="30"/>
      <c r="M1935" s="30"/>
      <c r="N1935" s="30"/>
      <c r="O1935" s="51" t="s">
        <v>887</v>
      </c>
      <c r="P1935" s="51"/>
      <c r="Q1935" s="51"/>
      <c r="R1935" s="51"/>
      <c r="S1935" s="51"/>
      <c r="T1935" s="51"/>
      <c r="U1935" s="51"/>
      <c r="V1935" s="51"/>
      <c r="W1935" s="6">
        <v>24</v>
      </c>
      <c r="X1935" s="15">
        <v>30</v>
      </c>
      <c r="Y1935" s="31">
        <v>30</v>
      </c>
      <c r="Z1935" s="31"/>
      <c r="AC1935" t="str">
        <f t="shared" si="331"/>
        <v>Lac-Mégantic</v>
      </c>
      <c r="AD1935" t="str">
        <f t="shared" si="332"/>
        <v>V</v>
      </c>
      <c r="AE1935" t="str">
        <f t="shared" si="330"/>
        <v>TRUE</v>
      </c>
      <c r="AG1935">
        <f t="shared" si="333"/>
        <v>24</v>
      </c>
      <c r="AH1935">
        <f t="shared" si="334"/>
        <v>30</v>
      </c>
      <c r="AI1935">
        <f t="shared" si="335"/>
        <v>30</v>
      </c>
      <c r="AJ1935" t="str">
        <f t="shared" si="336"/>
        <v>Lac-Mégantic</v>
      </c>
      <c r="AK1935">
        <f t="shared" si="337"/>
        <v>24996</v>
      </c>
      <c r="AL1935" t="str">
        <f t="shared" si="338"/>
        <v>2430030</v>
      </c>
      <c r="AN1935">
        <f t="shared" si="339"/>
        <v>12</v>
      </c>
      <c r="AO1935">
        <f t="shared" si="340"/>
        <v>1</v>
      </c>
    </row>
    <row r="1936" spans="1:41" x14ac:dyDescent="0.2">
      <c r="A1936" s="4"/>
      <c r="B1936" s="29"/>
      <c r="C1936" s="29"/>
      <c r="D1936" s="29"/>
      <c r="E1936" s="29"/>
      <c r="F1936" s="29"/>
      <c r="G1936" s="30" t="s">
        <v>1877</v>
      </c>
      <c r="H1936" s="30"/>
      <c r="I1936" s="30"/>
      <c r="J1936" s="30"/>
      <c r="K1936" s="30"/>
      <c r="L1936" s="30"/>
      <c r="M1936" s="30"/>
      <c r="N1936" s="30"/>
      <c r="O1936" s="30" t="s">
        <v>922</v>
      </c>
      <c r="P1936" s="30"/>
      <c r="Q1936" s="30"/>
      <c r="R1936" s="30"/>
      <c r="S1936" s="30"/>
      <c r="T1936" s="30"/>
      <c r="U1936" s="30"/>
      <c r="V1936" s="30"/>
      <c r="W1936" s="6">
        <v>24</v>
      </c>
      <c r="X1936" s="15">
        <v>30</v>
      </c>
      <c r="Y1936" s="31">
        <v>95</v>
      </c>
      <c r="Z1936" s="31"/>
      <c r="AC1936" t="str">
        <f t="shared" si="331"/>
        <v>Lambton</v>
      </c>
      <c r="AD1936" t="str">
        <f t="shared" si="332"/>
        <v>MÉ</v>
      </c>
      <c r="AE1936" t="str">
        <f t="shared" si="330"/>
        <v>TRUE</v>
      </c>
      <c r="AG1936">
        <f t="shared" si="333"/>
        <v>24</v>
      </c>
      <c r="AH1936">
        <f t="shared" si="334"/>
        <v>30</v>
      </c>
      <c r="AI1936">
        <f t="shared" si="335"/>
        <v>95</v>
      </c>
      <c r="AJ1936" t="str">
        <f t="shared" si="336"/>
        <v>Lambton</v>
      </c>
      <c r="AK1936">
        <f t="shared" si="337"/>
        <v>24996</v>
      </c>
      <c r="AL1936" t="str">
        <f t="shared" si="338"/>
        <v>2430095</v>
      </c>
      <c r="AN1936">
        <f t="shared" si="339"/>
        <v>7</v>
      </c>
      <c r="AO1936">
        <f t="shared" si="340"/>
        <v>2</v>
      </c>
    </row>
    <row r="1937" spans="1:41" x14ac:dyDescent="0.2">
      <c r="A1937" s="4"/>
      <c r="B1937" s="29"/>
      <c r="C1937" s="29"/>
      <c r="D1937" s="29"/>
      <c r="E1937" s="29"/>
      <c r="F1937" s="29"/>
      <c r="G1937" s="30" t="s">
        <v>1878</v>
      </c>
      <c r="H1937" s="30"/>
      <c r="I1937" s="30"/>
      <c r="J1937" s="30"/>
      <c r="K1937" s="30"/>
      <c r="L1937" s="30"/>
      <c r="M1937" s="30"/>
      <c r="N1937" s="30"/>
      <c r="O1937" s="30" t="s">
        <v>922</v>
      </c>
      <c r="P1937" s="30"/>
      <c r="Q1937" s="30"/>
      <c r="R1937" s="30"/>
      <c r="S1937" s="30"/>
      <c r="T1937" s="30"/>
      <c r="U1937" s="30"/>
      <c r="V1937" s="30"/>
      <c r="W1937" s="6">
        <v>24</v>
      </c>
      <c r="X1937" s="15">
        <v>85</v>
      </c>
      <c r="Y1937" s="31">
        <v>50</v>
      </c>
      <c r="Z1937" s="31"/>
      <c r="AC1937" t="str">
        <f t="shared" si="331"/>
        <v>Laverlochère</v>
      </c>
      <c r="AD1937" t="str">
        <f t="shared" si="332"/>
        <v>MÉ</v>
      </c>
      <c r="AE1937" t="str">
        <f t="shared" si="330"/>
        <v>TRUE</v>
      </c>
      <c r="AG1937">
        <f t="shared" si="333"/>
        <v>24</v>
      </c>
      <c r="AH1937">
        <f t="shared" si="334"/>
        <v>85</v>
      </c>
      <c r="AI1937">
        <f t="shared" si="335"/>
        <v>50</v>
      </c>
      <c r="AJ1937" t="str">
        <f t="shared" si="336"/>
        <v>Laverlochère</v>
      </c>
      <c r="AK1937">
        <f t="shared" si="337"/>
        <v>24996</v>
      </c>
      <c r="AL1937" t="str">
        <f t="shared" si="338"/>
        <v>2485050</v>
      </c>
      <c r="AN1937">
        <f t="shared" si="339"/>
        <v>12</v>
      </c>
      <c r="AO1937">
        <f t="shared" si="340"/>
        <v>2</v>
      </c>
    </row>
    <row r="1938" spans="1:41" x14ac:dyDescent="0.2">
      <c r="A1938" s="4"/>
      <c r="B1938" s="29"/>
      <c r="C1938" s="29"/>
      <c r="D1938" s="29"/>
      <c r="E1938" s="29"/>
      <c r="F1938" s="29"/>
      <c r="G1938" s="30" t="s">
        <v>1879</v>
      </c>
      <c r="H1938" s="30"/>
      <c r="I1938" s="30"/>
      <c r="J1938" s="30"/>
      <c r="K1938" s="30"/>
      <c r="L1938" s="30"/>
      <c r="M1938" s="30"/>
      <c r="N1938" s="30"/>
      <c r="O1938" s="51" t="s">
        <v>643</v>
      </c>
      <c r="P1938" s="51"/>
      <c r="Q1938" s="51"/>
      <c r="R1938" s="51"/>
      <c r="S1938" s="51"/>
      <c r="T1938" s="51"/>
      <c r="U1938" s="51"/>
      <c r="V1938" s="51"/>
      <c r="W1938" s="6">
        <v>24</v>
      </c>
      <c r="X1938" s="15">
        <v>42</v>
      </c>
      <c r="Y1938" s="31">
        <v>45</v>
      </c>
      <c r="Z1938" s="31"/>
      <c r="AC1938" t="str">
        <f t="shared" si="331"/>
        <v>Lawrenceville</v>
      </c>
      <c r="AD1938" t="str">
        <f t="shared" si="332"/>
        <v>VL</v>
      </c>
      <c r="AE1938" t="str">
        <f t="shared" si="330"/>
        <v>TRUE</v>
      </c>
      <c r="AG1938">
        <f t="shared" si="333"/>
        <v>24</v>
      </c>
      <c r="AH1938">
        <f t="shared" si="334"/>
        <v>42</v>
      </c>
      <c r="AI1938">
        <f t="shared" si="335"/>
        <v>45</v>
      </c>
      <c r="AJ1938" t="str">
        <f t="shared" si="336"/>
        <v>Lawrenceville</v>
      </c>
      <c r="AK1938">
        <f t="shared" si="337"/>
        <v>24996</v>
      </c>
      <c r="AL1938" t="str">
        <f t="shared" si="338"/>
        <v>2442045</v>
      </c>
      <c r="AN1938">
        <f t="shared" si="339"/>
        <v>13</v>
      </c>
      <c r="AO1938">
        <f t="shared" si="340"/>
        <v>2</v>
      </c>
    </row>
    <row r="1939" spans="1:41" x14ac:dyDescent="0.2">
      <c r="A1939" s="4"/>
      <c r="B1939" s="29"/>
      <c r="C1939" s="29"/>
      <c r="D1939" s="29"/>
      <c r="E1939" s="29"/>
      <c r="F1939" s="29"/>
      <c r="G1939" s="30" t="s">
        <v>1880</v>
      </c>
      <c r="H1939" s="30"/>
      <c r="I1939" s="30"/>
      <c r="J1939" s="30"/>
      <c r="K1939" s="30"/>
      <c r="L1939" s="30"/>
      <c r="M1939" s="30"/>
      <c r="N1939" s="30"/>
      <c r="O1939" s="51" t="s">
        <v>887</v>
      </c>
      <c r="P1939" s="51"/>
      <c r="Q1939" s="51"/>
      <c r="R1939" s="51"/>
      <c r="S1939" s="51"/>
      <c r="T1939" s="51"/>
      <c r="U1939" s="51"/>
      <c r="V1939" s="51"/>
      <c r="W1939" s="6">
        <v>24</v>
      </c>
      <c r="X1939" s="15">
        <v>99</v>
      </c>
      <c r="Y1939" s="31">
        <v>5</v>
      </c>
      <c r="Z1939" s="31"/>
      <c r="AC1939" t="str">
        <f t="shared" si="331"/>
        <v>Lebel-sur-Quévillon</v>
      </c>
      <c r="AD1939" t="str">
        <f t="shared" si="332"/>
        <v>V</v>
      </c>
      <c r="AE1939" t="str">
        <f t="shared" si="330"/>
        <v>TRUE</v>
      </c>
      <c r="AG1939">
        <f t="shared" si="333"/>
        <v>24</v>
      </c>
      <c r="AH1939">
        <f t="shared" si="334"/>
        <v>99</v>
      </c>
      <c r="AI1939">
        <f t="shared" si="335"/>
        <v>5</v>
      </c>
      <c r="AJ1939" t="str">
        <f t="shared" si="336"/>
        <v>Lebel-sur-Quévillon</v>
      </c>
      <c r="AK1939">
        <f t="shared" si="337"/>
        <v>24996</v>
      </c>
      <c r="AL1939" t="str">
        <f t="shared" si="338"/>
        <v>2499005</v>
      </c>
      <c r="AN1939">
        <f t="shared" si="339"/>
        <v>19</v>
      </c>
      <c r="AO1939">
        <f t="shared" si="340"/>
        <v>1</v>
      </c>
    </row>
    <row r="1940" spans="1:41" x14ac:dyDescent="0.2">
      <c r="A1940" s="4"/>
      <c r="B1940" s="29"/>
      <c r="C1940" s="29"/>
      <c r="D1940" s="29"/>
      <c r="E1940" s="29"/>
      <c r="F1940" s="29"/>
      <c r="G1940" s="30" t="s">
        <v>1881</v>
      </c>
      <c r="H1940" s="30"/>
      <c r="I1940" s="30"/>
      <c r="J1940" s="30"/>
      <c r="K1940" s="30"/>
      <c r="L1940" s="30"/>
      <c r="M1940" s="30"/>
      <c r="N1940" s="30"/>
      <c r="O1940" s="30" t="s">
        <v>922</v>
      </c>
      <c r="P1940" s="30"/>
      <c r="Q1940" s="30"/>
      <c r="R1940" s="30"/>
      <c r="S1940" s="30"/>
      <c r="T1940" s="30"/>
      <c r="U1940" s="30"/>
      <c r="V1940" s="30"/>
      <c r="W1940" s="6">
        <v>24</v>
      </c>
      <c r="X1940" s="15">
        <v>13</v>
      </c>
      <c r="Y1940" s="31">
        <v>50</v>
      </c>
      <c r="Z1940" s="31"/>
      <c r="AC1940" t="str">
        <f t="shared" si="331"/>
        <v>Lejeune</v>
      </c>
      <c r="AD1940" t="str">
        <f t="shared" si="332"/>
        <v>MÉ</v>
      </c>
      <c r="AE1940" t="str">
        <f t="shared" si="330"/>
        <v>TRUE</v>
      </c>
      <c r="AG1940">
        <f t="shared" si="333"/>
        <v>24</v>
      </c>
      <c r="AH1940">
        <f t="shared" si="334"/>
        <v>13</v>
      </c>
      <c r="AI1940">
        <f t="shared" si="335"/>
        <v>50</v>
      </c>
      <c r="AJ1940" t="str">
        <f t="shared" si="336"/>
        <v>Lejeune</v>
      </c>
      <c r="AK1940">
        <f t="shared" si="337"/>
        <v>24996</v>
      </c>
      <c r="AL1940" t="str">
        <f t="shared" si="338"/>
        <v>2413050</v>
      </c>
      <c r="AN1940">
        <f t="shared" si="339"/>
        <v>7</v>
      </c>
      <c r="AO1940">
        <f t="shared" si="340"/>
        <v>2</v>
      </c>
    </row>
    <row r="1941" spans="1:41" x14ac:dyDescent="0.2">
      <c r="A1941" s="4"/>
      <c r="B1941" s="29"/>
      <c r="C1941" s="29"/>
      <c r="D1941" s="29"/>
      <c r="E1941" s="29"/>
      <c r="F1941" s="29"/>
      <c r="G1941" s="30" t="s">
        <v>1882</v>
      </c>
      <c r="H1941" s="30"/>
      <c r="I1941" s="30"/>
      <c r="J1941" s="30"/>
      <c r="K1941" s="30"/>
      <c r="L1941" s="30"/>
      <c r="M1941" s="30"/>
      <c r="N1941" s="30"/>
      <c r="O1941" s="30" t="s">
        <v>922</v>
      </c>
      <c r="P1941" s="30"/>
      <c r="Q1941" s="30"/>
      <c r="R1941" s="30"/>
      <c r="S1941" s="30"/>
      <c r="T1941" s="30"/>
      <c r="U1941" s="30"/>
      <c r="V1941" s="30"/>
      <c r="W1941" s="6">
        <v>24</v>
      </c>
      <c r="X1941" s="15">
        <v>16</v>
      </c>
      <c r="Y1941" s="31">
        <v>48</v>
      </c>
      <c r="Z1941" s="31"/>
      <c r="AC1941" t="str">
        <f t="shared" si="331"/>
        <v>Les Éboulements</v>
      </c>
      <c r="AD1941" t="str">
        <f t="shared" si="332"/>
        <v>MÉ</v>
      </c>
      <c r="AE1941" t="str">
        <f t="shared" si="330"/>
        <v>TRUE</v>
      </c>
      <c r="AG1941">
        <f t="shared" si="333"/>
        <v>24</v>
      </c>
      <c r="AH1941">
        <f t="shared" si="334"/>
        <v>16</v>
      </c>
      <c r="AI1941">
        <f t="shared" si="335"/>
        <v>48</v>
      </c>
      <c r="AJ1941" t="str">
        <f t="shared" si="336"/>
        <v>Les Éboulements</v>
      </c>
      <c r="AK1941">
        <f t="shared" si="337"/>
        <v>24996</v>
      </c>
      <c r="AL1941" t="str">
        <f t="shared" si="338"/>
        <v>2416048</v>
      </c>
      <c r="AN1941">
        <f t="shared" si="339"/>
        <v>15</v>
      </c>
      <c r="AO1941">
        <f t="shared" si="340"/>
        <v>2</v>
      </c>
    </row>
    <row r="1942" spans="1:41" x14ac:dyDescent="0.2">
      <c r="A1942" s="4"/>
      <c r="B1942" s="29"/>
      <c r="C1942" s="29"/>
      <c r="D1942" s="29"/>
      <c r="E1942" s="29"/>
      <c r="F1942" s="29"/>
      <c r="G1942" s="30" t="s">
        <v>1883</v>
      </c>
      <c r="H1942" s="30"/>
      <c r="I1942" s="30"/>
      <c r="J1942" s="30"/>
      <c r="K1942" s="30"/>
      <c r="L1942" s="30"/>
      <c r="M1942" s="30"/>
      <c r="N1942" s="30"/>
      <c r="O1942" s="30" t="s">
        <v>922</v>
      </c>
      <c r="P1942" s="30"/>
      <c r="Q1942" s="30"/>
      <c r="R1942" s="30"/>
      <c r="S1942" s="30"/>
      <c r="T1942" s="30"/>
      <c r="U1942" s="30"/>
      <c r="V1942" s="30"/>
      <c r="W1942" s="6">
        <v>24</v>
      </c>
      <c r="X1942" s="7">
        <v>1</v>
      </c>
      <c r="Y1942" s="31">
        <v>23</v>
      </c>
      <c r="Z1942" s="31"/>
      <c r="AC1942" t="str">
        <f t="shared" si="331"/>
        <v>Les  Îles-de-la-Madeleine</v>
      </c>
      <c r="AD1942" t="str">
        <f t="shared" si="332"/>
        <v>MÉ</v>
      </c>
      <c r="AE1942" t="str">
        <f t="shared" si="330"/>
        <v>TRUE</v>
      </c>
      <c r="AG1942">
        <f t="shared" si="333"/>
        <v>24</v>
      </c>
      <c r="AH1942">
        <f t="shared" si="334"/>
        <v>1</v>
      </c>
      <c r="AI1942">
        <f t="shared" si="335"/>
        <v>23</v>
      </c>
      <c r="AJ1942" t="str">
        <f t="shared" si="336"/>
        <v>Les  Îles-de-la-Madeleine</v>
      </c>
      <c r="AK1942">
        <f t="shared" si="337"/>
        <v>24996</v>
      </c>
      <c r="AL1942" t="str">
        <f t="shared" si="338"/>
        <v>2401023</v>
      </c>
      <c r="AN1942">
        <f t="shared" si="339"/>
        <v>25</v>
      </c>
      <c r="AO1942">
        <f t="shared" si="340"/>
        <v>2</v>
      </c>
    </row>
    <row r="1943" spans="1:41" x14ac:dyDescent="0.2">
      <c r="A1943" s="4"/>
      <c r="B1943" s="29"/>
      <c r="C1943" s="29"/>
      <c r="D1943" s="29"/>
      <c r="E1943" s="29"/>
      <c r="F1943" s="29"/>
      <c r="G1943" s="30" t="s">
        <v>1884</v>
      </c>
      <c r="H1943" s="30"/>
      <c r="I1943" s="30"/>
      <c r="J1943" s="30"/>
      <c r="K1943" s="30"/>
      <c r="L1943" s="30"/>
      <c r="M1943" s="30"/>
      <c r="N1943" s="30"/>
      <c r="O1943" s="30" t="s">
        <v>922</v>
      </c>
      <c r="P1943" s="30"/>
      <c r="Q1943" s="30"/>
      <c r="R1943" s="30"/>
      <c r="S1943" s="30"/>
      <c r="T1943" s="30"/>
      <c r="U1943" s="30"/>
      <c r="V1943" s="30"/>
      <c r="W1943" s="6">
        <v>24</v>
      </c>
      <c r="X1943" s="15">
        <v>85</v>
      </c>
      <c r="Y1943" s="31">
        <v>37</v>
      </c>
      <c r="Z1943" s="31"/>
      <c r="AC1943" t="str">
        <f t="shared" si="331"/>
        <v>Lorrainville</v>
      </c>
      <c r="AD1943" t="str">
        <f t="shared" si="332"/>
        <v>MÉ</v>
      </c>
      <c r="AE1943" t="str">
        <f t="shared" si="330"/>
        <v>TRUE</v>
      </c>
      <c r="AG1943">
        <f t="shared" si="333"/>
        <v>24</v>
      </c>
      <c r="AH1943">
        <f t="shared" si="334"/>
        <v>85</v>
      </c>
      <c r="AI1943">
        <f t="shared" si="335"/>
        <v>37</v>
      </c>
      <c r="AJ1943" t="str">
        <f t="shared" si="336"/>
        <v>Lorrainville</v>
      </c>
      <c r="AK1943">
        <f t="shared" si="337"/>
        <v>24996</v>
      </c>
      <c r="AL1943" t="str">
        <f t="shared" si="338"/>
        <v>2485037</v>
      </c>
      <c r="AN1943">
        <f t="shared" si="339"/>
        <v>12</v>
      </c>
      <c r="AO1943">
        <f t="shared" si="340"/>
        <v>2</v>
      </c>
    </row>
    <row r="1944" spans="1:41" x14ac:dyDescent="0.2">
      <c r="A1944" s="4"/>
      <c r="B1944" s="29"/>
      <c r="C1944" s="29"/>
      <c r="D1944" s="29"/>
      <c r="E1944" s="29"/>
      <c r="F1944" s="29"/>
      <c r="G1944" s="30" t="s">
        <v>1885</v>
      </c>
      <c r="H1944" s="30"/>
      <c r="I1944" s="30"/>
      <c r="J1944" s="30"/>
      <c r="K1944" s="30"/>
      <c r="L1944" s="30"/>
      <c r="M1944" s="30"/>
      <c r="N1944" s="30"/>
      <c r="O1944" s="30" t="s">
        <v>272</v>
      </c>
      <c r="P1944" s="30"/>
      <c r="Q1944" s="30"/>
      <c r="R1944" s="30"/>
      <c r="S1944" s="30"/>
      <c r="T1944" s="30"/>
      <c r="U1944" s="30"/>
      <c r="V1944" s="30"/>
      <c r="W1944" s="6">
        <v>24</v>
      </c>
      <c r="X1944" s="15">
        <v>62</v>
      </c>
      <c r="Y1944" s="47">
        <v>802</v>
      </c>
      <c r="Z1944" s="47"/>
      <c r="AC1944" t="str">
        <f t="shared" si="331"/>
        <v>Manawan</v>
      </c>
      <c r="AD1944" t="str">
        <f t="shared" si="332"/>
        <v>IRI</v>
      </c>
      <c r="AE1944" t="str">
        <f t="shared" si="330"/>
        <v>TRUE</v>
      </c>
      <c r="AG1944">
        <f t="shared" si="333"/>
        <v>24</v>
      </c>
      <c r="AH1944">
        <f t="shared" si="334"/>
        <v>62</v>
      </c>
      <c r="AI1944">
        <f t="shared" si="335"/>
        <v>802</v>
      </c>
      <c r="AJ1944" t="str">
        <f t="shared" si="336"/>
        <v>Manawan</v>
      </c>
      <c r="AK1944">
        <f t="shared" si="337"/>
        <v>24996</v>
      </c>
      <c r="AL1944" t="str">
        <f t="shared" si="338"/>
        <v>2462802</v>
      </c>
      <c r="AN1944">
        <f t="shared" si="339"/>
        <v>7</v>
      </c>
      <c r="AO1944">
        <f t="shared" si="340"/>
        <v>3</v>
      </c>
    </row>
    <row r="1945" spans="1:41" x14ac:dyDescent="0.2">
      <c r="A1945" s="4"/>
      <c r="B1945" s="29"/>
      <c r="C1945" s="29"/>
      <c r="D1945" s="29"/>
      <c r="E1945" s="29"/>
      <c r="F1945" s="29"/>
      <c r="G1945" s="30" t="s">
        <v>1886</v>
      </c>
      <c r="H1945" s="30"/>
      <c r="I1945" s="30"/>
      <c r="J1945" s="30"/>
      <c r="K1945" s="30"/>
      <c r="L1945" s="30"/>
      <c r="M1945" s="30"/>
      <c r="N1945" s="30"/>
      <c r="O1945" s="51" t="s">
        <v>887</v>
      </c>
      <c r="P1945" s="51"/>
      <c r="Q1945" s="51"/>
      <c r="R1945" s="51"/>
      <c r="S1945" s="51"/>
      <c r="T1945" s="51"/>
      <c r="U1945" s="51"/>
      <c r="V1945" s="51"/>
      <c r="W1945" s="6">
        <v>24</v>
      </c>
      <c r="X1945" s="15">
        <v>83</v>
      </c>
      <c r="Y1945" s="31">
        <v>65</v>
      </c>
      <c r="Z1945" s="31"/>
      <c r="AC1945" t="str">
        <f t="shared" si="331"/>
        <v>Maniwaki</v>
      </c>
      <c r="AD1945" t="str">
        <f t="shared" si="332"/>
        <v>V</v>
      </c>
      <c r="AE1945" t="str">
        <f t="shared" si="330"/>
        <v>TRUE</v>
      </c>
      <c r="AG1945">
        <f t="shared" si="333"/>
        <v>24</v>
      </c>
      <c r="AH1945">
        <f t="shared" si="334"/>
        <v>83</v>
      </c>
      <c r="AI1945">
        <f t="shared" si="335"/>
        <v>65</v>
      </c>
      <c r="AJ1945" t="str">
        <f t="shared" si="336"/>
        <v>Maniwaki</v>
      </c>
      <c r="AK1945">
        <f t="shared" si="337"/>
        <v>24996</v>
      </c>
      <c r="AL1945" t="str">
        <f t="shared" si="338"/>
        <v>2483065</v>
      </c>
      <c r="AN1945">
        <f t="shared" si="339"/>
        <v>8</v>
      </c>
      <c r="AO1945">
        <f t="shared" si="340"/>
        <v>1</v>
      </c>
    </row>
    <row r="1946" spans="1:41" x14ac:dyDescent="0.2">
      <c r="A1946" s="4"/>
      <c r="B1946" s="29"/>
      <c r="C1946" s="29"/>
      <c r="D1946" s="29"/>
      <c r="E1946" s="29"/>
      <c r="F1946" s="29"/>
      <c r="G1946" s="30" t="s">
        <v>1887</v>
      </c>
      <c r="H1946" s="30"/>
      <c r="I1946" s="30"/>
      <c r="J1946" s="30"/>
      <c r="K1946" s="30"/>
      <c r="L1946" s="30"/>
      <c r="M1946" s="30"/>
      <c r="N1946" s="30"/>
      <c r="O1946" s="30" t="s">
        <v>922</v>
      </c>
      <c r="P1946" s="30"/>
      <c r="Q1946" s="30"/>
      <c r="R1946" s="30"/>
      <c r="S1946" s="30"/>
      <c r="T1946" s="30"/>
      <c r="U1946" s="30"/>
      <c r="V1946" s="30"/>
      <c r="W1946" s="6">
        <v>24</v>
      </c>
      <c r="X1946" s="7">
        <v>6</v>
      </c>
      <c r="Y1946" s="31">
        <v>5</v>
      </c>
      <c r="Z1946" s="31"/>
      <c r="AC1946" t="str">
        <f t="shared" si="331"/>
        <v>Maria</v>
      </c>
      <c r="AD1946" t="str">
        <f t="shared" si="332"/>
        <v>MÉ</v>
      </c>
      <c r="AE1946" t="str">
        <f t="shared" si="330"/>
        <v>TRUE</v>
      </c>
      <c r="AG1946">
        <f t="shared" si="333"/>
        <v>24</v>
      </c>
      <c r="AH1946">
        <f t="shared" si="334"/>
        <v>6</v>
      </c>
      <c r="AI1946">
        <f t="shared" si="335"/>
        <v>5</v>
      </c>
      <c r="AJ1946" t="str">
        <f t="shared" si="336"/>
        <v>Maria</v>
      </c>
      <c r="AK1946">
        <f t="shared" si="337"/>
        <v>24996</v>
      </c>
      <c r="AL1946" t="str">
        <f t="shared" si="338"/>
        <v>2406005</v>
      </c>
      <c r="AN1946">
        <f t="shared" si="339"/>
        <v>5</v>
      </c>
      <c r="AO1946">
        <f t="shared" si="340"/>
        <v>2</v>
      </c>
    </row>
    <row r="1947" spans="1:41" x14ac:dyDescent="0.2">
      <c r="A1947" s="4"/>
      <c r="B1947" s="29"/>
      <c r="C1947" s="29"/>
      <c r="D1947" s="29"/>
      <c r="E1947" s="29"/>
      <c r="F1947" s="29"/>
      <c r="G1947" s="30" t="s">
        <v>1888</v>
      </c>
      <c r="H1947" s="30"/>
      <c r="I1947" s="30"/>
      <c r="J1947" s="30"/>
      <c r="K1947" s="30"/>
      <c r="L1947" s="30"/>
      <c r="M1947" s="30"/>
      <c r="N1947" s="30"/>
      <c r="O1947" s="30" t="s">
        <v>272</v>
      </c>
      <c r="P1947" s="30"/>
      <c r="Q1947" s="30"/>
      <c r="R1947" s="30"/>
      <c r="S1947" s="30"/>
      <c r="T1947" s="30"/>
      <c r="U1947" s="30"/>
      <c r="V1947" s="30"/>
      <c r="W1947" s="6">
        <v>24</v>
      </c>
      <c r="X1947" s="15">
        <v>91</v>
      </c>
      <c r="Y1947" s="47">
        <v>802</v>
      </c>
      <c r="Z1947" s="47"/>
      <c r="AC1947" t="str">
        <f t="shared" si="331"/>
        <v>Mashteuiatsh</v>
      </c>
      <c r="AD1947" t="str">
        <f t="shared" si="332"/>
        <v>IRI</v>
      </c>
      <c r="AE1947" t="str">
        <f t="shared" si="330"/>
        <v>TRUE</v>
      </c>
      <c r="AG1947">
        <f t="shared" si="333"/>
        <v>24</v>
      </c>
      <c r="AH1947">
        <f t="shared" si="334"/>
        <v>91</v>
      </c>
      <c r="AI1947">
        <f t="shared" si="335"/>
        <v>802</v>
      </c>
      <c r="AJ1947" t="str">
        <f t="shared" si="336"/>
        <v>Mashteuiatsh</v>
      </c>
      <c r="AK1947">
        <f t="shared" si="337"/>
        <v>24996</v>
      </c>
      <c r="AL1947" t="str">
        <f t="shared" si="338"/>
        <v>2491802</v>
      </c>
      <c r="AN1947">
        <f t="shared" si="339"/>
        <v>12</v>
      </c>
      <c r="AO1947">
        <f t="shared" si="340"/>
        <v>3</v>
      </c>
    </row>
    <row r="1948" spans="1:41" x14ac:dyDescent="0.2">
      <c r="A1948" s="4"/>
      <c r="B1948" s="29"/>
      <c r="C1948" s="29"/>
      <c r="D1948" s="29"/>
      <c r="E1948" s="29"/>
      <c r="F1948" s="29"/>
      <c r="G1948" s="30" t="s">
        <v>1889</v>
      </c>
      <c r="H1948" s="30"/>
      <c r="I1948" s="30"/>
      <c r="J1948" s="30"/>
      <c r="K1948" s="30"/>
      <c r="L1948" s="30"/>
      <c r="M1948" s="30"/>
      <c r="N1948" s="30"/>
      <c r="O1948" s="51" t="s">
        <v>887</v>
      </c>
      <c r="P1948" s="51"/>
      <c r="Q1948" s="51"/>
      <c r="R1948" s="51"/>
      <c r="S1948" s="51"/>
      <c r="T1948" s="51"/>
      <c r="U1948" s="51"/>
      <c r="V1948" s="51"/>
      <c r="W1948" s="6">
        <v>24</v>
      </c>
      <c r="X1948" s="15">
        <v>99</v>
      </c>
      <c r="Y1948" s="31">
        <v>15</v>
      </c>
      <c r="Z1948" s="31"/>
      <c r="AC1948" t="str">
        <f t="shared" si="331"/>
        <v>Matagami</v>
      </c>
      <c r="AD1948" t="str">
        <f t="shared" si="332"/>
        <v>V</v>
      </c>
      <c r="AE1948" t="str">
        <f t="shared" si="330"/>
        <v>TRUE</v>
      </c>
      <c r="AG1948">
        <f t="shared" si="333"/>
        <v>24</v>
      </c>
      <c r="AH1948">
        <f t="shared" si="334"/>
        <v>99</v>
      </c>
      <c r="AI1948">
        <f t="shared" si="335"/>
        <v>15</v>
      </c>
      <c r="AJ1948" t="str">
        <f t="shared" si="336"/>
        <v>Matagami</v>
      </c>
      <c r="AK1948">
        <f t="shared" si="337"/>
        <v>24996</v>
      </c>
      <c r="AL1948" t="str">
        <f t="shared" si="338"/>
        <v>2499015</v>
      </c>
      <c r="AN1948">
        <f t="shared" si="339"/>
        <v>8</v>
      </c>
      <c r="AO1948">
        <f t="shared" si="340"/>
        <v>1</v>
      </c>
    </row>
    <row r="1949" spans="1:41" x14ac:dyDescent="0.2">
      <c r="A1949" s="4"/>
      <c r="B1949" s="29"/>
      <c r="C1949" s="29"/>
      <c r="D1949" s="29"/>
      <c r="E1949" s="29"/>
      <c r="F1949" s="29"/>
      <c r="G1949" s="30" t="s">
        <v>1890</v>
      </c>
      <c r="H1949" s="30"/>
      <c r="I1949" s="30"/>
      <c r="J1949" s="30"/>
      <c r="K1949" s="30"/>
      <c r="L1949" s="30"/>
      <c r="M1949" s="30"/>
      <c r="N1949" s="30"/>
      <c r="O1949" s="51" t="s">
        <v>887</v>
      </c>
      <c r="P1949" s="51"/>
      <c r="Q1949" s="51"/>
      <c r="R1949" s="51"/>
      <c r="S1949" s="51"/>
      <c r="T1949" s="51"/>
      <c r="U1949" s="51"/>
      <c r="V1949" s="51"/>
      <c r="W1949" s="6">
        <v>24</v>
      </c>
      <c r="X1949" s="7">
        <v>9</v>
      </c>
      <c r="Y1949" s="31">
        <v>48</v>
      </c>
      <c r="Z1949" s="31"/>
      <c r="AC1949" t="str">
        <f t="shared" si="331"/>
        <v>Métis-sur-Mer</v>
      </c>
      <c r="AD1949" t="str">
        <f t="shared" si="332"/>
        <v>V</v>
      </c>
      <c r="AE1949" t="str">
        <f t="shared" si="330"/>
        <v>TRUE</v>
      </c>
      <c r="AG1949">
        <f t="shared" si="333"/>
        <v>24</v>
      </c>
      <c r="AH1949">
        <f t="shared" si="334"/>
        <v>9</v>
      </c>
      <c r="AI1949">
        <f t="shared" si="335"/>
        <v>48</v>
      </c>
      <c r="AJ1949" t="str">
        <f t="shared" si="336"/>
        <v>Métis-sur-Mer</v>
      </c>
      <c r="AK1949">
        <f t="shared" si="337"/>
        <v>24996</v>
      </c>
      <c r="AL1949" t="str">
        <f t="shared" si="338"/>
        <v>2409048</v>
      </c>
      <c r="AN1949">
        <f t="shared" si="339"/>
        <v>13</v>
      </c>
      <c r="AO1949">
        <f t="shared" si="340"/>
        <v>1</v>
      </c>
    </row>
    <row r="1950" spans="1:41" x14ac:dyDescent="0.2">
      <c r="A1950" s="4"/>
      <c r="B1950" s="29"/>
      <c r="C1950" s="29"/>
      <c r="D1950" s="29"/>
      <c r="E1950" s="29"/>
      <c r="F1950" s="29"/>
      <c r="G1950" s="30" t="s">
        <v>1891</v>
      </c>
      <c r="H1950" s="30"/>
      <c r="I1950" s="30"/>
      <c r="J1950" s="30"/>
      <c r="K1950" s="30"/>
      <c r="L1950" s="30"/>
      <c r="M1950" s="30"/>
      <c r="N1950" s="30"/>
      <c r="O1950" s="30" t="s">
        <v>272</v>
      </c>
      <c r="P1950" s="30"/>
      <c r="Q1950" s="30"/>
      <c r="R1950" s="30"/>
      <c r="S1950" s="30"/>
      <c r="T1950" s="30"/>
      <c r="U1950" s="30"/>
      <c r="V1950" s="30"/>
      <c r="W1950" s="6">
        <v>24</v>
      </c>
      <c r="X1950" s="15">
        <v>98</v>
      </c>
      <c r="Y1950" s="47">
        <v>808</v>
      </c>
      <c r="Z1950" s="47"/>
      <c r="AC1950" t="str">
        <f t="shared" si="331"/>
        <v>Mingan</v>
      </c>
      <c r="AD1950" t="str">
        <f t="shared" si="332"/>
        <v>IRI</v>
      </c>
      <c r="AE1950" t="str">
        <f t="shared" si="330"/>
        <v>TRUE</v>
      </c>
      <c r="AG1950">
        <f t="shared" si="333"/>
        <v>24</v>
      </c>
      <c r="AH1950">
        <f t="shared" si="334"/>
        <v>98</v>
      </c>
      <c r="AI1950">
        <f t="shared" si="335"/>
        <v>808</v>
      </c>
      <c r="AJ1950" t="str">
        <f t="shared" si="336"/>
        <v>Mingan</v>
      </c>
      <c r="AK1950">
        <f t="shared" si="337"/>
        <v>24996</v>
      </c>
      <c r="AL1950" t="str">
        <f t="shared" si="338"/>
        <v>2498808</v>
      </c>
      <c r="AN1950">
        <f t="shared" si="339"/>
        <v>6</v>
      </c>
      <c r="AO1950">
        <f t="shared" si="340"/>
        <v>3</v>
      </c>
    </row>
    <row r="1951" spans="1:41" x14ac:dyDescent="0.2">
      <c r="A1951" s="4"/>
      <c r="B1951" s="29"/>
      <c r="C1951" s="29"/>
      <c r="D1951" s="29"/>
      <c r="E1951" s="29"/>
      <c r="F1951" s="29"/>
      <c r="G1951" s="30" t="s">
        <v>1892</v>
      </c>
      <c r="H1951" s="30"/>
      <c r="I1951" s="30"/>
      <c r="J1951" s="30"/>
      <c r="K1951" s="30"/>
      <c r="L1951" s="30"/>
      <c r="M1951" s="30"/>
      <c r="N1951" s="30"/>
      <c r="O1951" s="51" t="s">
        <v>1839</v>
      </c>
      <c r="P1951" s="51"/>
      <c r="Q1951" s="51"/>
      <c r="R1951" s="51"/>
      <c r="S1951" s="51"/>
      <c r="T1951" s="51"/>
      <c r="U1951" s="51"/>
      <c r="V1951" s="51"/>
      <c r="W1951" s="6">
        <v>24</v>
      </c>
      <c r="X1951" s="15">
        <v>99</v>
      </c>
      <c r="Y1951" s="47">
        <v>804</v>
      </c>
      <c r="Z1951" s="47"/>
      <c r="AC1951" t="str">
        <f t="shared" si="331"/>
        <v>Mistissini</v>
      </c>
      <c r="AD1951" t="str">
        <f t="shared" si="332"/>
        <v>TC</v>
      </c>
      <c r="AE1951" t="str">
        <f t="shared" si="330"/>
        <v>TRUE</v>
      </c>
      <c r="AG1951">
        <f t="shared" si="333"/>
        <v>24</v>
      </c>
      <c r="AH1951">
        <f t="shared" si="334"/>
        <v>99</v>
      </c>
      <c r="AI1951">
        <f t="shared" si="335"/>
        <v>804</v>
      </c>
      <c r="AJ1951" t="str">
        <f t="shared" si="336"/>
        <v>Mistissini</v>
      </c>
      <c r="AK1951">
        <f t="shared" si="337"/>
        <v>24996</v>
      </c>
      <c r="AL1951" t="str">
        <f t="shared" si="338"/>
        <v>2499804</v>
      </c>
      <c r="AN1951">
        <f t="shared" si="339"/>
        <v>10</v>
      </c>
      <c r="AO1951">
        <f t="shared" si="340"/>
        <v>2</v>
      </c>
    </row>
    <row r="1952" spans="1:41" x14ac:dyDescent="0.2">
      <c r="A1952" s="4"/>
      <c r="B1952" s="29"/>
      <c r="C1952" s="29"/>
      <c r="D1952" s="29"/>
      <c r="E1952" s="29"/>
      <c r="F1952" s="29"/>
      <c r="G1952" s="30" t="s">
        <v>1893</v>
      </c>
      <c r="H1952" s="30"/>
      <c r="I1952" s="30"/>
      <c r="J1952" s="30"/>
      <c r="K1952" s="30"/>
      <c r="L1952" s="30"/>
      <c r="M1952" s="30"/>
      <c r="N1952" s="30"/>
      <c r="O1952" s="30" t="s">
        <v>922</v>
      </c>
      <c r="P1952" s="30"/>
      <c r="Q1952" s="30"/>
      <c r="R1952" s="30"/>
      <c r="S1952" s="30"/>
      <c r="T1952" s="30"/>
      <c r="U1952" s="30"/>
      <c r="V1952" s="30"/>
      <c r="W1952" s="6">
        <v>24</v>
      </c>
      <c r="X1952" s="15">
        <v>14</v>
      </c>
      <c r="Y1952" s="31">
        <v>5</v>
      </c>
      <c r="Z1952" s="31"/>
      <c r="AC1952" t="str">
        <f t="shared" si="331"/>
        <v>Mont-Carmel</v>
      </c>
      <c r="AD1952" t="str">
        <f t="shared" si="332"/>
        <v>MÉ</v>
      </c>
      <c r="AE1952" t="str">
        <f t="shared" si="330"/>
        <v>TRUE</v>
      </c>
      <c r="AG1952">
        <f t="shared" si="333"/>
        <v>24</v>
      </c>
      <c r="AH1952">
        <f t="shared" si="334"/>
        <v>14</v>
      </c>
      <c r="AI1952">
        <f t="shared" si="335"/>
        <v>5</v>
      </c>
      <c r="AJ1952" t="str">
        <f t="shared" si="336"/>
        <v>Mont-Carmel</v>
      </c>
      <c r="AK1952">
        <f t="shared" si="337"/>
        <v>24996</v>
      </c>
      <c r="AL1952" t="str">
        <f t="shared" si="338"/>
        <v>2414005</v>
      </c>
      <c r="AN1952">
        <f t="shared" si="339"/>
        <v>11</v>
      </c>
      <c r="AO1952">
        <f t="shared" si="340"/>
        <v>2</v>
      </c>
    </row>
    <row r="1953" spans="1:41" x14ac:dyDescent="0.2">
      <c r="A1953" s="4"/>
      <c r="B1953" s="29"/>
      <c r="C1953" s="29"/>
      <c r="D1953" s="29"/>
      <c r="E1953" s="29"/>
      <c r="F1953" s="29"/>
      <c r="G1953" s="30" t="s">
        <v>1894</v>
      </c>
      <c r="H1953" s="30"/>
      <c r="I1953" s="30"/>
      <c r="J1953" s="30"/>
      <c r="K1953" s="30"/>
      <c r="L1953" s="30"/>
      <c r="M1953" s="30"/>
      <c r="N1953" s="30"/>
      <c r="O1953" s="51" t="s">
        <v>887</v>
      </c>
      <c r="P1953" s="51"/>
      <c r="Q1953" s="51"/>
      <c r="R1953" s="51"/>
      <c r="S1953" s="51"/>
      <c r="T1953" s="51"/>
      <c r="U1953" s="51"/>
      <c r="V1953" s="51"/>
      <c r="W1953" s="6">
        <v>24</v>
      </c>
      <c r="X1953" s="15">
        <v>79</v>
      </c>
      <c r="Y1953" s="31">
        <v>88</v>
      </c>
      <c r="Z1953" s="31"/>
      <c r="AC1953" t="str">
        <f t="shared" si="331"/>
        <v>Mont-Laurier</v>
      </c>
      <c r="AD1953" t="str">
        <f t="shared" si="332"/>
        <v>V</v>
      </c>
      <c r="AE1953" t="str">
        <f t="shared" si="330"/>
        <v>TRUE</v>
      </c>
      <c r="AG1953">
        <f t="shared" si="333"/>
        <v>24</v>
      </c>
      <c r="AH1953">
        <f t="shared" si="334"/>
        <v>79</v>
      </c>
      <c r="AI1953">
        <f t="shared" si="335"/>
        <v>88</v>
      </c>
      <c r="AJ1953" t="str">
        <f t="shared" si="336"/>
        <v>Mont-Laurier</v>
      </c>
      <c r="AK1953">
        <f t="shared" si="337"/>
        <v>24996</v>
      </c>
      <c r="AL1953" t="str">
        <f t="shared" si="338"/>
        <v>2479088</v>
      </c>
      <c r="AN1953">
        <f t="shared" si="339"/>
        <v>12</v>
      </c>
      <c r="AO1953">
        <f t="shared" si="340"/>
        <v>1</v>
      </c>
    </row>
    <row r="1954" spans="1:41" x14ac:dyDescent="0.2">
      <c r="A1954" s="4"/>
      <c r="B1954" s="29"/>
      <c r="C1954" s="29"/>
      <c r="D1954" s="29"/>
      <c r="E1954" s="29"/>
      <c r="F1954" s="29"/>
      <c r="G1954" s="30" t="s">
        <v>1895</v>
      </c>
      <c r="H1954" s="30"/>
      <c r="I1954" s="30"/>
      <c r="J1954" s="30"/>
      <c r="K1954" s="30"/>
      <c r="L1954" s="30"/>
      <c r="M1954" s="30"/>
      <c r="N1954" s="30"/>
      <c r="O1954" s="51" t="s">
        <v>887</v>
      </c>
      <c r="P1954" s="51"/>
      <c r="Q1954" s="51"/>
      <c r="R1954" s="51"/>
      <c r="S1954" s="51"/>
      <c r="T1954" s="51"/>
      <c r="U1954" s="51"/>
      <c r="V1954" s="51"/>
      <c r="W1954" s="6">
        <v>24</v>
      </c>
      <c r="X1954" s="7">
        <v>3</v>
      </c>
      <c r="Y1954" s="31">
        <v>25</v>
      </c>
      <c r="Z1954" s="31"/>
      <c r="AC1954" t="str">
        <f t="shared" si="331"/>
        <v>Murdochville</v>
      </c>
      <c r="AD1954" t="str">
        <f t="shared" si="332"/>
        <v>V</v>
      </c>
      <c r="AE1954" t="str">
        <f t="shared" si="330"/>
        <v>TRUE</v>
      </c>
      <c r="AG1954">
        <f t="shared" si="333"/>
        <v>24</v>
      </c>
      <c r="AH1954">
        <f t="shared" si="334"/>
        <v>3</v>
      </c>
      <c r="AI1954">
        <f t="shared" si="335"/>
        <v>25</v>
      </c>
      <c r="AJ1954" t="str">
        <f t="shared" si="336"/>
        <v>Murdochville</v>
      </c>
      <c r="AK1954">
        <f t="shared" si="337"/>
        <v>24996</v>
      </c>
      <c r="AL1954" t="str">
        <f t="shared" si="338"/>
        <v>2403025</v>
      </c>
      <c r="AN1954">
        <f t="shared" si="339"/>
        <v>12</v>
      </c>
      <c r="AO1954">
        <f t="shared" si="340"/>
        <v>1</v>
      </c>
    </row>
    <row r="1955" spans="1:41" x14ac:dyDescent="0.2">
      <c r="A1955" s="4"/>
      <c r="B1955" s="29"/>
      <c r="C1955" s="29"/>
      <c r="D1955" s="29"/>
      <c r="E1955" s="29"/>
      <c r="F1955" s="29"/>
      <c r="G1955" s="30" t="s">
        <v>1896</v>
      </c>
      <c r="H1955" s="30"/>
      <c r="I1955" s="30"/>
      <c r="J1955" s="30"/>
      <c r="K1955" s="30"/>
      <c r="L1955" s="30"/>
      <c r="M1955" s="30"/>
      <c r="N1955" s="30"/>
      <c r="O1955" s="30" t="s">
        <v>922</v>
      </c>
      <c r="P1955" s="30"/>
      <c r="Q1955" s="30"/>
      <c r="R1955" s="30"/>
      <c r="S1955" s="30"/>
      <c r="T1955" s="30"/>
      <c r="U1955" s="30"/>
      <c r="V1955" s="30"/>
      <c r="W1955" s="6">
        <v>24</v>
      </c>
      <c r="X1955" s="15">
        <v>30</v>
      </c>
      <c r="Y1955" s="31">
        <v>45</v>
      </c>
      <c r="Z1955" s="31"/>
      <c r="AC1955" t="str">
        <f t="shared" si="331"/>
        <v>Nantes</v>
      </c>
      <c r="AD1955" t="str">
        <f t="shared" si="332"/>
        <v>MÉ</v>
      </c>
      <c r="AE1955" t="str">
        <f t="shared" si="330"/>
        <v>TRUE</v>
      </c>
      <c r="AG1955">
        <f t="shared" si="333"/>
        <v>24</v>
      </c>
      <c r="AH1955">
        <f t="shared" si="334"/>
        <v>30</v>
      </c>
      <c r="AI1955">
        <f t="shared" si="335"/>
        <v>45</v>
      </c>
      <c r="AJ1955" t="str">
        <f t="shared" si="336"/>
        <v>Nantes</v>
      </c>
      <c r="AK1955">
        <f t="shared" si="337"/>
        <v>24996</v>
      </c>
      <c r="AL1955" t="str">
        <f t="shared" si="338"/>
        <v>2430045</v>
      </c>
      <c r="AN1955">
        <f t="shared" si="339"/>
        <v>6</v>
      </c>
      <c r="AO1955">
        <f t="shared" si="340"/>
        <v>2</v>
      </c>
    </row>
    <row r="1956" spans="1:41" x14ac:dyDescent="0.2">
      <c r="A1956" s="4"/>
      <c r="B1956" s="29"/>
      <c r="C1956" s="29"/>
      <c r="D1956" s="29"/>
      <c r="E1956" s="29"/>
      <c r="F1956" s="29"/>
      <c r="G1956" s="30" t="s">
        <v>1897</v>
      </c>
      <c r="H1956" s="30"/>
      <c r="I1956" s="30"/>
      <c r="J1956" s="30"/>
      <c r="K1956" s="30"/>
      <c r="L1956" s="30"/>
      <c r="M1956" s="30"/>
      <c r="N1956" s="30"/>
      <c r="O1956" s="51" t="s">
        <v>908</v>
      </c>
      <c r="P1956" s="51"/>
      <c r="Q1956" s="51"/>
      <c r="R1956" s="51"/>
      <c r="S1956" s="51"/>
      <c r="T1956" s="51"/>
      <c r="U1956" s="51"/>
      <c r="V1956" s="51"/>
      <c r="W1956" s="6">
        <v>24</v>
      </c>
      <c r="X1956" s="15">
        <v>98</v>
      </c>
      <c r="Y1956" s="31">
        <v>25</v>
      </c>
      <c r="Z1956" s="31"/>
      <c r="AC1956" t="str">
        <f t="shared" si="331"/>
        <v>Natashquan</v>
      </c>
      <c r="AD1956" t="str">
        <f t="shared" si="332"/>
        <v>CT</v>
      </c>
      <c r="AE1956" t="str">
        <f t="shared" si="330"/>
        <v>TRUE</v>
      </c>
      <c r="AG1956">
        <f t="shared" si="333"/>
        <v>24</v>
      </c>
      <c r="AH1956">
        <f t="shared" si="334"/>
        <v>98</v>
      </c>
      <c r="AI1956">
        <f t="shared" si="335"/>
        <v>25</v>
      </c>
      <c r="AJ1956" t="str">
        <f t="shared" si="336"/>
        <v>Natashquan</v>
      </c>
      <c r="AK1956">
        <f t="shared" si="337"/>
        <v>24996</v>
      </c>
      <c r="AL1956" t="str">
        <f t="shared" si="338"/>
        <v>2498025</v>
      </c>
      <c r="AN1956">
        <f t="shared" si="339"/>
        <v>10</v>
      </c>
      <c r="AO1956">
        <f t="shared" si="340"/>
        <v>2</v>
      </c>
    </row>
    <row r="1957" spans="1:41" x14ac:dyDescent="0.2">
      <c r="A1957" s="4"/>
      <c r="B1957" s="29"/>
      <c r="C1957" s="29"/>
      <c r="D1957" s="29"/>
      <c r="E1957" s="29"/>
      <c r="F1957" s="29"/>
      <c r="G1957" s="30" t="s">
        <v>1897</v>
      </c>
      <c r="H1957" s="30"/>
      <c r="I1957" s="30"/>
      <c r="J1957" s="30"/>
      <c r="K1957" s="30"/>
      <c r="L1957" s="30"/>
      <c r="M1957" s="30"/>
      <c r="N1957" s="30"/>
      <c r="O1957" s="30" t="s">
        <v>272</v>
      </c>
      <c r="P1957" s="30"/>
      <c r="Q1957" s="30"/>
      <c r="R1957" s="30"/>
      <c r="S1957" s="30"/>
      <c r="T1957" s="30"/>
      <c r="U1957" s="30"/>
      <c r="V1957" s="30"/>
      <c r="W1957" s="6">
        <v>24</v>
      </c>
      <c r="X1957" s="15">
        <v>98</v>
      </c>
      <c r="Y1957" s="47">
        <v>806</v>
      </c>
      <c r="Z1957" s="47"/>
      <c r="AC1957" t="str">
        <f t="shared" si="331"/>
        <v>Natashquan</v>
      </c>
      <c r="AD1957" t="str">
        <f t="shared" si="332"/>
        <v>IRI</v>
      </c>
      <c r="AE1957" t="str">
        <f t="shared" si="330"/>
        <v>TRUE</v>
      </c>
      <c r="AG1957">
        <f t="shared" si="333"/>
        <v>24</v>
      </c>
      <c r="AH1957">
        <f t="shared" si="334"/>
        <v>98</v>
      </c>
      <c r="AI1957">
        <f t="shared" si="335"/>
        <v>806</v>
      </c>
      <c r="AJ1957" t="str">
        <f t="shared" si="336"/>
        <v>Natashquan</v>
      </c>
      <c r="AK1957">
        <f t="shared" si="337"/>
        <v>24996</v>
      </c>
      <c r="AL1957" t="str">
        <f t="shared" si="338"/>
        <v>2498806</v>
      </c>
      <c r="AN1957">
        <f t="shared" si="339"/>
        <v>10</v>
      </c>
      <c r="AO1957">
        <f t="shared" si="340"/>
        <v>3</v>
      </c>
    </row>
    <row r="1958" spans="1:41" x14ac:dyDescent="0.2">
      <c r="A1958" s="4"/>
      <c r="B1958" s="29"/>
      <c r="C1958" s="29"/>
      <c r="D1958" s="29"/>
      <c r="E1958" s="29"/>
      <c r="F1958" s="29"/>
      <c r="G1958" s="30" t="s">
        <v>1898</v>
      </c>
      <c r="H1958" s="30"/>
      <c r="I1958" s="30"/>
      <c r="J1958" s="30"/>
      <c r="K1958" s="30"/>
      <c r="L1958" s="30"/>
      <c r="M1958" s="30"/>
      <c r="N1958" s="30"/>
      <c r="O1958" s="51" t="s">
        <v>1839</v>
      </c>
      <c r="P1958" s="51"/>
      <c r="Q1958" s="51"/>
      <c r="R1958" s="51"/>
      <c r="S1958" s="51"/>
      <c r="T1958" s="51"/>
      <c r="U1958" s="51"/>
      <c r="V1958" s="51"/>
      <c r="W1958" s="6">
        <v>24</v>
      </c>
      <c r="X1958" s="15">
        <v>99</v>
      </c>
      <c r="Y1958" s="47">
        <v>808</v>
      </c>
      <c r="Z1958" s="47"/>
      <c r="AC1958" t="str">
        <f t="shared" si="331"/>
        <v>Nemaska</v>
      </c>
      <c r="AD1958" t="str">
        <f t="shared" si="332"/>
        <v>TC</v>
      </c>
      <c r="AE1958" t="str">
        <f t="shared" si="330"/>
        <v>TRUE</v>
      </c>
      <c r="AG1958">
        <f t="shared" si="333"/>
        <v>24</v>
      </c>
      <c r="AH1958">
        <f t="shared" si="334"/>
        <v>99</v>
      </c>
      <c r="AI1958">
        <f t="shared" si="335"/>
        <v>808</v>
      </c>
      <c r="AJ1958" t="str">
        <f t="shared" si="336"/>
        <v>Nemaska</v>
      </c>
      <c r="AK1958">
        <f t="shared" si="337"/>
        <v>24996</v>
      </c>
      <c r="AL1958" t="str">
        <f t="shared" si="338"/>
        <v>2499808</v>
      </c>
      <c r="AN1958">
        <f t="shared" si="339"/>
        <v>7</v>
      </c>
      <c r="AO1958">
        <f t="shared" si="340"/>
        <v>2</v>
      </c>
    </row>
    <row r="1959" spans="1:41" x14ac:dyDescent="0.2">
      <c r="A1959" s="4"/>
      <c r="B1959" s="29"/>
      <c r="C1959" s="29"/>
      <c r="D1959" s="29"/>
      <c r="E1959" s="29"/>
      <c r="F1959" s="29"/>
      <c r="G1959" s="30" t="s">
        <v>1899</v>
      </c>
      <c r="H1959" s="30"/>
      <c r="I1959" s="30"/>
      <c r="J1959" s="30"/>
      <c r="K1959" s="30"/>
      <c r="L1959" s="30"/>
      <c r="M1959" s="30"/>
      <c r="N1959" s="30"/>
      <c r="O1959" s="30" t="s">
        <v>922</v>
      </c>
      <c r="P1959" s="30"/>
      <c r="Q1959" s="30"/>
      <c r="R1959" s="30"/>
      <c r="S1959" s="30"/>
      <c r="T1959" s="30"/>
      <c r="U1959" s="30"/>
      <c r="V1959" s="30"/>
      <c r="W1959" s="6">
        <v>24</v>
      </c>
      <c r="X1959" s="7">
        <v>5</v>
      </c>
      <c r="Y1959" s="31">
        <v>40</v>
      </c>
      <c r="Z1959" s="31"/>
      <c r="AC1959" t="str">
        <f t="shared" si="331"/>
        <v>New Carlisle</v>
      </c>
      <c r="AD1959" t="str">
        <f t="shared" si="332"/>
        <v>MÉ</v>
      </c>
      <c r="AE1959" t="str">
        <f t="shared" si="330"/>
        <v>TRUE</v>
      </c>
      <c r="AG1959">
        <f t="shared" si="333"/>
        <v>24</v>
      </c>
      <c r="AH1959">
        <f t="shared" si="334"/>
        <v>5</v>
      </c>
      <c r="AI1959">
        <f t="shared" si="335"/>
        <v>40</v>
      </c>
      <c r="AJ1959" t="str">
        <f t="shared" si="336"/>
        <v>New Carlisle</v>
      </c>
      <c r="AK1959">
        <f t="shared" si="337"/>
        <v>24996</v>
      </c>
      <c r="AL1959" t="str">
        <f t="shared" si="338"/>
        <v>2405040</v>
      </c>
      <c r="AN1959">
        <f t="shared" si="339"/>
        <v>12</v>
      </c>
      <c r="AO1959">
        <f t="shared" si="340"/>
        <v>2</v>
      </c>
    </row>
    <row r="1960" spans="1:41" x14ac:dyDescent="0.2">
      <c r="A1960" s="4"/>
      <c r="B1960" s="29"/>
      <c r="C1960" s="29"/>
      <c r="D1960" s="29"/>
      <c r="E1960" s="29"/>
      <c r="F1960" s="29"/>
      <c r="G1960" s="30" t="s">
        <v>1900</v>
      </c>
      <c r="H1960" s="30"/>
      <c r="I1960" s="30"/>
      <c r="J1960" s="30"/>
      <c r="K1960" s="30"/>
      <c r="L1960" s="30"/>
      <c r="M1960" s="30"/>
      <c r="N1960" s="30"/>
      <c r="O1960" s="51" t="s">
        <v>887</v>
      </c>
      <c r="P1960" s="51"/>
      <c r="Q1960" s="51"/>
      <c r="R1960" s="51"/>
      <c r="S1960" s="51"/>
      <c r="T1960" s="51"/>
      <c r="U1960" s="51"/>
      <c r="V1960" s="51"/>
      <c r="W1960" s="6">
        <v>24</v>
      </c>
      <c r="X1960" s="7">
        <v>5</v>
      </c>
      <c r="Y1960" s="31">
        <v>70</v>
      </c>
      <c r="Z1960" s="31"/>
      <c r="AC1960" t="str">
        <f t="shared" si="331"/>
        <v>New Richmond</v>
      </c>
      <c r="AD1960" t="str">
        <f t="shared" si="332"/>
        <v>V</v>
      </c>
      <c r="AE1960" t="str">
        <f t="shared" si="330"/>
        <v>TRUE</v>
      </c>
      <c r="AG1960">
        <f t="shared" si="333"/>
        <v>24</v>
      </c>
      <c r="AH1960">
        <f t="shared" si="334"/>
        <v>5</v>
      </c>
      <c r="AI1960">
        <f t="shared" si="335"/>
        <v>70</v>
      </c>
      <c r="AJ1960" t="str">
        <f t="shared" si="336"/>
        <v>New Richmond</v>
      </c>
      <c r="AK1960">
        <f t="shared" si="337"/>
        <v>24996</v>
      </c>
      <c r="AL1960" t="str">
        <f t="shared" si="338"/>
        <v>2405070</v>
      </c>
      <c r="AN1960">
        <f t="shared" si="339"/>
        <v>12</v>
      </c>
      <c r="AO1960">
        <f t="shared" si="340"/>
        <v>1</v>
      </c>
    </row>
    <row r="1961" spans="1:41" x14ac:dyDescent="0.2">
      <c r="A1961" s="4"/>
      <c r="B1961" s="29"/>
      <c r="C1961" s="29"/>
      <c r="D1961" s="29"/>
      <c r="E1961" s="29"/>
      <c r="F1961" s="29"/>
      <c r="G1961" s="30" t="s">
        <v>1901</v>
      </c>
      <c r="H1961" s="30"/>
      <c r="I1961" s="30"/>
      <c r="J1961" s="30"/>
      <c r="K1961" s="30"/>
      <c r="L1961" s="30"/>
      <c r="M1961" s="30"/>
      <c r="N1961" s="30"/>
      <c r="O1961" s="30" t="s">
        <v>922</v>
      </c>
      <c r="P1961" s="30"/>
      <c r="Q1961" s="30"/>
      <c r="R1961" s="30"/>
      <c r="S1961" s="30"/>
      <c r="T1961" s="30"/>
      <c r="U1961" s="30"/>
      <c r="V1961" s="30"/>
      <c r="W1961" s="6">
        <v>24</v>
      </c>
      <c r="X1961" s="15">
        <v>87</v>
      </c>
      <c r="Y1961" s="47">
        <v>115</v>
      </c>
      <c r="Z1961" s="47"/>
      <c r="AC1961" t="str">
        <f t="shared" si="331"/>
        <v>Normétal</v>
      </c>
      <c r="AD1961" t="str">
        <f t="shared" si="332"/>
        <v>MÉ</v>
      </c>
      <c r="AE1961" t="str">
        <f t="shared" si="330"/>
        <v>TRUE</v>
      </c>
      <c r="AG1961">
        <f t="shared" si="333"/>
        <v>24</v>
      </c>
      <c r="AH1961">
        <f t="shared" si="334"/>
        <v>87</v>
      </c>
      <c r="AI1961">
        <f t="shared" si="335"/>
        <v>115</v>
      </c>
      <c r="AJ1961" t="str">
        <f t="shared" si="336"/>
        <v>Normétal</v>
      </c>
      <c r="AK1961">
        <f t="shared" si="337"/>
        <v>24996</v>
      </c>
      <c r="AL1961" t="str">
        <f t="shared" si="338"/>
        <v>2487115</v>
      </c>
      <c r="AN1961">
        <f t="shared" si="339"/>
        <v>8</v>
      </c>
      <c r="AO1961">
        <f t="shared" si="340"/>
        <v>2</v>
      </c>
    </row>
    <row r="1962" spans="1:41" x14ac:dyDescent="0.2">
      <c r="A1962" s="11" t="s">
        <v>0</v>
      </c>
      <c r="B1962" s="33" t="s">
        <v>1</v>
      </c>
      <c r="C1962" s="33"/>
      <c r="D1962" s="33"/>
      <c r="E1962" s="33"/>
      <c r="F1962" s="33"/>
      <c r="G1962" s="33" t="s">
        <v>2</v>
      </c>
      <c r="H1962" s="33"/>
      <c r="I1962" s="33"/>
      <c r="J1962" s="33"/>
      <c r="K1962" s="33"/>
      <c r="L1962" s="33"/>
      <c r="M1962" s="33" t="s">
        <v>3</v>
      </c>
      <c r="N1962" s="33"/>
      <c r="O1962" s="33"/>
      <c r="P1962" s="33"/>
      <c r="Q1962" s="33"/>
      <c r="R1962" s="33"/>
      <c r="S1962" s="33"/>
      <c r="T1962" s="33"/>
      <c r="U1962" s="33"/>
      <c r="V1962" s="33"/>
      <c r="W1962" s="11" t="s">
        <v>4</v>
      </c>
      <c r="X1962" s="12" t="s">
        <v>5</v>
      </c>
      <c r="Y1962" s="33" t="s">
        <v>6</v>
      </c>
      <c r="Z1962" s="33"/>
      <c r="AC1962" t="str">
        <f t="shared" si="331"/>
        <v>CSD component name</v>
      </c>
      <c r="AD1962" t="str">
        <f t="shared" si="332"/>
        <v>CSD TYPE</v>
      </c>
      <c r="AE1962" t="str">
        <f t="shared" si="330"/>
        <v>FALSE</v>
      </c>
      <c r="AG1962" t="str">
        <f t="shared" si="333"/>
        <v/>
      </c>
      <c r="AH1962" t="str">
        <f t="shared" si="334"/>
        <v/>
      </c>
      <c r="AI1962" t="str">
        <f t="shared" si="335"/>
        <v/>
      </c>
      <c r="AJ1962" t="str">
        <f t="shared" si="336"/>
        <v/>
      </c>
      <c r="AK1962">
        <f t="shared" si="337"/>
        <v>24996</v>
      </c>
      <c r="AL1962" t="str">
        <f t="shared" si="338"/>
        <v/>
      </c>
      <c r="AN1962">
        <f t="shared" si="339"/>
        <v>18</v>
      </c>
      <c r="AO1962" t="str">
        <f t="shared" si="340"/>
        <v/>
      </c>
    </row>
    <row r="1963" spans="1:41" x14ac:dyDescent="0.2">
      <c r="A1963" s="3" t="s">
        <v>943</v>
      </c>
      <c r="B1963" s="43"/>
      <c r="C1963" s="43"/>
      <c r="D1963" s="43"/>
      <c r="E1963" s="43"/>
      <c r="F1963" s="43"/>
      <c r="G1963" s="52" t="s">
        <v>1902</v>
      </c>
      <c r="H1963" s="52"/>
      <c r="I1963" s="52"/>
      <c r="J1963" s="52"/>
      <c r="K1963" s="52"/>
      <c r="L1963" s="52"/>
      <c r="M1963" s="52" t="s">
        <v>922</v>
      </c>
      <c r="N1963" s="52"/>
      <c r="O1963" s="52"/>
      <c r="P1963" s="52"/>
      <c r="Q1963" s="52"/>
      <c r="R1963" s="52"/>
      <c r="S1963" s="52"/>
      <c r="T1963" s="52"/>
      <c r="U1963" s="52"/>
      <c r="V1963" s="52"/>
      <c r="W1963" s="13">
        <v>24</v>
      </c>
      <c r="X1963" s="21">
        <v>80</v>
      </c>
      <c r="Y1963" s="55">
        <v>20</v>
      </c>
      <c r="Z1963" s="55"/>
      <c r="AC1963" t="str">
        <f t="shared" si="331"/>
        <v>Notre-Dame-de-la-Paix</v>
      </c>
      <c r="AD1963" t="str">
        <f t="shared" si="332"/>
        <v>MÉ</v>
      </c>
      <c r="AE1963" t="str">
        <f t="shared" si="330"/>
        <v>TRUE</v>
      </c>
      <c r="AG1963">
        <f t="shared" si="333"/>
        <v>24</v>
      </c>
      <c r="AH1963">
        <f t="shared" si="334"/>
        <v>80</v>
      </c>
      <c r="AI1963">
        <f t="shared" si="335"/>
        <v>20</v>
      </c>
      <c r="AJ1963" t="str">
        <f t="shared" si="336"/>
        <v>Notre-Dame-de-la-Paix</v>
      </c>
      <c r="AK1963">
        <f t="shared" si="337"/>
        <v>24996</v>
      </c>
      <c r="AL1963" t="str">
        <f t="shared" si="338"/>
        <v>2480020</v>
      </c>
      <c r="AN1963">
        <f t="shared" si="339"/>
        <v>21</v>
      </c>
      <c r="AO1963">
        <f t="shared" si="340"/>
        <v>2</v>
      </c>
    </row>
    <row r="1964" spans="1:41" x14ac:dyDescent="0.2">
      <c r="A1964" s="4"/>
      <c r="B1964" s="29"/>
      <c r="C1964" s="29"/>
      <c r="D1964" s="29"/>
      <c r="E1964" s="29"/>
      <c r="F1964" s="29"/>
      <c r="G1964" s="30" t="s">
        <v>1903</v>
      </c>
      <c r="H1964" s="30"/>
      <c r="I1964" s="30"/>
      <c r="J1964" s="30"/>
      <c r="K1964" s="30"/>
      <c r="L1964" s="30"/>
      <c r="M1964" s="30" t="s">
        <v>922</v>
      </c>
      <c r="N1964" s="30"/>
      <c r="O1964" s="30"/>
      <c r="P1964" s="30"/>
      <c r="Q1964" s="30"/>
      <c r="R1964" s="30"/>
      <c r="S1964" s="30"/>
      <c r="T1964" s="30"/>
      <c r="U1964" s="30"/>
      <c r="V1964" s="30"/>
      <c r="W1964" s="6">
        <v>24</v>
      </c>
      <c r="X1964" s="15">
        <v>35</v>
      </c>
      <c r="Y1964" s="31">
        <v>5</v>
      </c>
      <c r="Z1964" s="31"/>
      <c r="AC1964" t="str">
        <f t="shared" si="331"/>
        <v>Notre-Dame-de-Montauban</v>
      </c>
      <c r="AD1964" t="str">
        <f t="shared" si="332"/>
        <v>MÉ</v>
      </c>
      <c r="AE1964" t="str">
        <f t="shared" si="330"/>
        <v>TRUE</v>
      </c>
      <c r="AG1964">
        <f t="shared" si="333"/>
        <v>24</v>
      </c>
      <c r="AH1964">
        <f t="shared" si="334"/>
        <v>35</v>
      </c>
      <c r="AI1964">
        <f t="shared" si="335"/>
        <v>5</v>
      </c>
      <c r="AJ1964" t="str">
        <f t="shared" si="336"/>
        <v>Notre-Dame-de-Montauban</v>
      </c>
      <c r="AK1964">
        <f t="shared" si="337"/>
        <v>24996</v>
      </c>
      <c r="AL1964" t="str">
        <f t="shared" si="338"/>
        <v>2435005</v>
      </c>
      <c r="AN1964">
        <f t="shared" si="339"/>
        <v>23</v>
      </c>
      <c r="AO1964">
        <f t="shared" si="340"/>
        <v>2</v>
      </c>
    </row>
    <row r="1965" spans="1:41" x14ac:dyDescent="0.2">
      <c r="A1965" s="4"/>
      <c r="B1965" s="29"/>
      <c r="C1965" s="29"/>
      <c r="D1965" s="29"/>
      <c r="E1965" s="29"/>
      <c r="F1965" s="29"/>
      <c r="G1965" s="30" t="s">
        <v>1904</v>
      </c>
      <c r="H1965" s="30"/>
      <c r="I1965" s="30"/>
      <c r="J1965" s="30"/>
      <c r="K1965" s="30"/>
      <c r="L1965" s="30"/>
      <c r="M1965" s="30" t="s">
        <v>922</v>
      </c>
      <c r="N1965" s="30"/>
      <c r="O1965" s="30"/>
      <c r="P1965" s="30"/>
      <c r="Q1965" s="30"/>
      <c r="R1965" s="30"/>
      <c r="S1965" s="30"/>
      <c r="T1965" s="30"/>
      <c r="U1965" s="30"/>
      <c r="V1965" s="30"/>
      <c r="W1965" s="6">
        <v>24</v>
      </c>
      <c r="X1965" s="15">
        <v>30</v>
      </c>
      <c r="Y1965" s="31">
        <v>10</v>
      </c>
      <c r="Z1965" s="31"/>
      <c r="AC1965" t="str">
        <f t="shared" si="331"/>
        <v>Notre-Dame-des-Bois</v>
      </c>
      <c r="AD1965" t="str">
        <f t="shared" si="332"/>
        <v>MÉ</v>
      </c>
      <c r="AE1965" t="str">
        <f t="shared" si="330"/>
        <v>TRUE</v>
      </c>
      <c r="AG1965">
        <f t="shared" si="333"/>
        <v>24</v>
      </c>
      <c r="AH1965">
        <f t="shared" si="334"/>
        <v>30</v>
      </c>
      <c r="AI1965">
        <f t="shared" si="335"/>
        <v>10</v>
      </c>
      <c r="AJ1965" t="str">
        <f t="shared" si="336"/>
        <v>Notre-Dame-des-Bois</v>
      </c>
      <c r="AK1965">
        <f t="shared" si="337"/>
        <v>24996</v>
      </c>
      <c r="AL1965" t="str">
        <f t="shared" si="338"/>
        <v>2430010</v>
      </c>
      <c r="AN1965">
        <f t="shared" si="339"/>
        <v>19</v>
      </c>
      <c r="AO1965">
        <f t="shared" si="340"/>
        <v>2</v>
      </c>
    </row>
    <row r="1966" spans="1:41" x14ac:dyDescent="0.2">
      <c r="A1966" s="4"/>
      <c r="B1966" s="29"/>
      <c r="C1966" s="29"/>
      <c r="D1966" s="29"/>
      <c r="E1966" s="29"/>
      <c r="F1966" s="29"/>
      <c r="G1966" s="30" t="s">
        <v>1905</v>
      </c>
      <c r="H1966" s="30"/>
      <c r="I1966" s="30"/>
      <c r="J1966" s="30"/>
      <c r="K1966" s="30"/>
      <c r="L1966" s="30"/>
      <c r="M1966" s="30" t="s">
        <v>922</v>
      </c>
      <c r="N1966" s="30"/>
      <c r="O1966" s="30"/>
      <c r="P1966" s="30"/>
      <c r="Q1966" s="30"/>
      <c r="R1966" s="30"/>
      <c r="S1966" s="30"/>
      <c r="T1966" s="30"/>
      <c r="U1966" s="30"/>
      <c r="V1966" s="30"/>
      <c r="W1966" s="6">
        <v>24</v>
      </c>
      <c r="X1966" s="7">
        <v>6</v>
      </c>
      <c r="Y1966" s="31">
        <v>20</v>
      </c>
      <c r="Z1966" s="31"/>
      <c r="AC1966" t="str">
        <f t="shared" si="331"/>
        <v>Nouvelle</v>
      </c>
      <c r="AD1966" t="str">
        <f t="shared" si="332"/>
        <v>MÉ</v>
      </c>
      <c r="AE1966" t="str">
        <f t="shared" si="330"/>
        <v>TRUE</v>
      </c>
      <c r="AG1966">
        <f t="shared" si="333"/>
        <v>24</v>
      </c>
      <c r="AH1966">
        <f t="shared" si="334"/>
        <v>6</v>
      </c>
      <c r="AI1966">
        <f t="shared" si="335"/>
        <v>20</v>
      </c>
      <c r="AJ1966" t="str">
        <f t="shared" si="336"/>
        <v>Nouvelle</v>
      </c>
      <c r="AK1966">
        <f t="shared" si="337"/>
        <v>24996</v>
      </c>
      <c r="AL1966" t="str">
        <f t="shared" si="338"/>
        <v>2406020</v>
      </c>
      <c r="AN1966">
        <f t="shared" si="339"/>
        <v>8</v>
      </c>
      <c r="AO1966">
        <f t="shared" si="340"/>
        <v>2</v>
      </c>
    </row>
    <row r="1967" spans="1:41" x14ac:dyDescent="0.2">
      <c r="A1967" s="4"/>
      <c r="B1967" s="29"/>
      <c r="C1967" s="29"/>
      <c r="D1967" s="29"/>
      <c r="E1967" s="29"/>
      <c r="F1967" s="29"/>
      <c r="G1967" s="30" t="s">
        <v>1906</v>
      </c>
      <c r="H1967" s="30"/>
      <c r="I1967" s="30"/>
      <c r="J1967" s="30"/>
      <c r="K1967" s="30"/>
      <c r="L1967" s="30"/>
      <c r="M1967" s="30" t="s">
        <v>912</v>
      </c>
      <c r="N1967" s="30"/>
      <c r="O1967" s="30"/>
      <c r="P1967" s="30"/>
      <c r="Q1967" s="30"/>
      <c r="R1967" s="30"/>
      <c r="S1967" s="30"/>
      <c r="T1967" s="30"/>
      <c r="U1967" s="30"/>
      <c r="V1967" s="30"/>
      <c r="W1967" s="6">
        <v>24</v>
      </c>
      <c r="X1967" s="15">
        <v>99</v>
      </c>
      <c r="Y1967" s="47">
        <v>818</v>
      </c>
      <c r="Z1967" s="47"/>
      <c r="AC1967" t="str">
        <f t="shared" si="331"/>
        <v>Oujé-Bougoumou</v>
      </c>
      <c r="AD1967" t="str">
        <f t="shared" si="332"/>
        <v>S-É</v>
      </c>
      <c r="AE1967" t="str">
        <f t="shared" si="330"/>
        <v>TRUE</v>
      </c>
      <c r="AG1967">
        <f t="shared" si="333"/>
        <v>24</v>
      </c>
      <c r="AH1967">
        <f t="shared" si="334"/>
        <v>99</v>
      </c>
      <c r="AI1967">
        <f t="shared" si="335"/>
        <v>818</v>
      </c>
      <c r="AJ1967" t="str">
        <f t="shared" si="336"/>
        <v>Oujé-Bougoumou</v>
      </c>
      <c r="AK1967">
        <f t="shared" si="337"/>
        <v>24996</v>
      </c>
      <c r="AL1967" t="str">
        <f t="shared" si="338"/>
        <v>2499818</v>
      </c>
      <c r="AN1967">
        <f t="shared" si="339"/>
        <v>14</v>
      </c>
      <c r="AO1967">
        <f t="shared" si="340"/>
        <v>3</v>
      </c>
    </row>
    <row r="1968" spans="1:41" x14ac:dyDescent="0.2">
      <c r="A1968" s="4"/>
      <c r="B1968" s="29"/>
      <c r="C1968" s="29"/>
      <c r="D1968" s="29"/>
      <c r="E1968" s="29"/>
      <c r="F1968" s="29"/>
      <c r="G1968" s="30" t="s">
        <v>1907</v>
      </c>
      <c r="H1968" s="30"/>
      <c r="I1968" s="30"/>
      <c r="J1968" s="30"/>
      <c r="K1968" s="30"/>
      <c r="L1968" s="30"/>
      <c r="M1968" s="51" t="s">
        <v>887</v>
      </c>
      <c r="N1968" s="51"/>
      <c r="O1968" s="51"/>
      <c r="P1968" s="51"/>
      <c r="Q1968" s="51"/>
      <c r="R1968" s="51"/>
      <c r="S1968" s="51"/>
      <c r="T1968" s="51"/>
      <c r="U1968" s="51"/>
      <c r="V1968" s="51"/>
      <c r="W1968" s="6">
        <v>24</v>
      </c>
      <c r="X1968" s="7">
        <v>2</v>
      </c>
      <c r="Y1968" s="31">
        <v>5</v>
      </c>
      <c r="Z1968" s="31"/>
      <c r="AC1968" t="str">
        <f t="shared" si="331"/>
        <v>Percé</v>
      </c>
      <c r="AD1968" t="str">
        <f t="shared" si="332"/>
        <v>V</v>
      </c>
      <c r="AE1968" t="str">
        <f t="shared" si="330"/>
        <v>TRUE</v>
      </c>
      <c r="AG1968">
        <f t="shared" si="333"/>
        <v>24</v>
      </c>
      <c r="AH1968">
        <f t="shared" si="334"/>
        <v>2</v>
      </c>
      <c r="AI1968">
        <f t="shared" si="335"/>
        <v>5</v>
      </c>
      <c r="AJ1968" t="str">
        <f t="shared" si="336"/>
        <v>Percé</v>
      </c>
      <c r="AK1968">
        <f t="shared" si="337"/>
        <v>24996</v>
      </c>
      <c r="AL1968" t="str">
        <f t="shared" si="338"/>
        <v>2402005</v>
      </c>
      <c r="AN1968">
        <f t="shared" si="339"/>
        <v>5</v>
      </c>
      <c r="AO1968">
        <f t="shared" si="340"/>
        <v>1</v>
      </c>
    </row>
    <row r="1969" spans="1:41" x14ac:dyDescent="0.2">
      <c r="A1969" s="4"/>
      <c r="B1969" s="29"/>
      <c r="C1969" s="29"/>
      <c r="D1969" s="29"/>
      <c r="E1969" s="29"/>
      <c r="F1969" s="29"/>
      <c r="G1969" s="30" t="s">
        <v>1908</v>
      </c>
      <c r="H1969" s="30"/>
      <c r="I1969" s="30"/>
      <c r="J1969" s="30"/>
      <c r="K1969" s="30"/>
      <c r="L1969" s="30"/>
      <c r="M1969" s="30" t="s">
        <v>272</v>
      </c>
      <c r="N1969" s="30"/>
      <c r="O1969" s="30"/>
      <c r="P1969" s="30"/>
      <c r="Q1969" s="30"/>
      <c r="R1969" s="30"/>
      <c r="S1969" s="30"/>
      <c r="T1969" s="30"/>
      <c r="U1969" s="30"/>
      <c r="V1969" s="30"/>
      <c r="W1969" s="6">
        <v>24</v>
      </c>
      <c r="X1969" s="15">
        <v>96</v>
      </c>
      <c r="Y1969" s="47">
        <v>802</v>
      </c>
      <c r="Z1969" s="47"/>
      <c r="AC1969" t="str">
        <f t="shared" si="331"/>
        <v>Pessamit</v>
      </c>
      <c r="AD1969" t="str">
        <f t="shared" si="332"/>
        <v>IRI</v>
      </c>
      <c r="AE1969" t="str">
        <f t="shared" si="330"/>
        <v>TRUE</v>
      </c>
      <c r="AG1969">
        <f t="shared" si="333"/>
        <v>24</v>
      </c>
      <c r="AH1969">
        <f t="shared" si="334"/>
        <v>96</v>
      </c>
      <c r="AI1969">
        <f t="shared" si="335"/>
        <v>802</v>
      </c>
      <c r="AJ1969" t="str">
        <f t="shared" si="336"/>
        <v>Pessamit</v>
      </c>
      <c r="AK1969">
        <f t="shared" si="337"/>
        <v>24996</v>
      </c>
      <c r="AL1969" t="str">
        <f t="shared" si="338"/>
        <v>2496802</v>
      </c>
      <c r="AN1969">
        <f t="shared" si="339"/>
        <v>8</v>
      </c>
      <c r="AO1969">
        <f t="shared" si="340"/>
        <v>3</v>
      </c>
    </row>
    <row r="1970" spans="1:41" x14ac:dyDescent="0.2">
      <c r="A1970" s="4"/>
      <c r="B1970" s="29"/>
      <c r="C1970" s="29"/>
      <c r="D1970" s="29"/>
      <c r="E1970" s="29"/>
      <c r="F1970" s="29"/>
      <c r="G1970" s="30" t="s">
        <v>1909</v>
      </c>
      <c r="H1970" s="30"/>
      <c r="I1970" s="30"/>
      <c r="J1970" s="30"/>
      <c r="K1970" s="30"/>
      <c r="L1970" s="30"/>
      <c r="M1970" s="30" t="s">
        <v>922</v>
      </c>
      <c r="N1970" s="30"/>
      <c r="O1970" s="30"/>
      <c r="P1970" s="30"/>
      <c r="Q1970" s="30"/>
      <c r="R1970" s="30"/>
      <c r="S1970" s="30"/>
      <c r="T1970" s="30"/>
      <c r="U1970" s="30"/>
      <c r="V1970" s="30"/>
      <c r="W1970" s="6">
        <v>24</v>
      </c>
      <c r="X1970" s="7">
        <v>2</v>
      </c>
      <c r="Y1970" s="31">
        <v>47</v>
      </c>
      <c r="Z1970" s="31"/>
      <c r="AC1970" t="str">
        <f t="shared" si="331"/>
        <v>Port-Daniel–Gascons</v>
      </c>
      <c r="AD1970" t="str">
        <f t="shared" si="332"/>
        <v>MÉ</v>
      </c>
      <c r="AE1970" t="str">
        <f t="shared" si="330"/>
        <v>TRUE</v>
      </c>
      <c r="AG1970">
        <f t="shared" si="333"/>
        <v>24</v>
      </c>
      <c r="AH1970">
        <f t="shared" si="334"/>
        <v>2</v>
      </c>
      <c r="AI1970">
        <f t="shared" si="335"/>
        <v>47</v>
      </c>
      <c r="AJ1970" t="str">
        <f t="shared" si="336"/>
        <v>Port-Daniel–Gascons</v>
      </c>
      <c r="AK1970">
        <f t="shared" si="337"/>
        <v>24996</v>
      </c>
      <c r="AL1970" t="str">
        <f t="shared" si="338"/>
        <v>2402047</v>
      </c>
      <c r="AN1970">
        <f t="shared" si="339"/>
        <v>19</v>
      </c>
      <c r="AO1970">
        <f t="shared" si="340"/>
        <v>2</v>
      </c>
    </row>
    <row r="1971" spans="1:41" x14ac:dyDescent="0.2">
      <c r="A1971" s="4"/>
      <c r="B1971" s="29"/>
      <c r="C1971" s="29"/>
      <c r="D1971" s="29"/>
      <c r="E1971" s="29"/>
      <c r="F1971" s="29"/>
      <c r="G1971" s="30" t="s">
        <v>1910</v>
      </c>
      <c r="H1971" s="30"/>
      <c r="I1971" s="30"/>
      <c r="J1971" s="30"/>
      <c r="K1971" s="30"/>
      <c r="L1971" s="30"/>
      <c r="M1971" s="30" t="s">
        <v>1821</v>
      </c>
      <c r="N1971" s="30"/>
      <c r="O1971" s="30"/>
      <c r="P1971" s="30"/>
      <c r="Q1971" s="30"/>
      <c r="R1971" s="30"/>
      <c r="S1971" s="30"/>
      <c r="T1971" s="30"/>
      <c r="U1971" s="30"/>
      <c r="V1971" s="30"/>
      <c r="W1971" s="6">
        <v>24</v>
      </c>
      <c r="X1971" s="15">
        <v>99</v>
      </c>
      <c r="Y1971" s="47">
        <v>115</v>
      </c>
      <c r="Z1971" s="47"/>
      <c r="AC1971" t="str">
        <f t="shared" si="331"/>
        <v>Quaqtaq</v>
      </c>
      <c r="AD1971" t="str">
        <f t="shared" si="332"/>
        <v>VN</v>
      </c>
      <c r="AE1971" t="str">
        <f t="shared" si="330"/>
        <v>FALSE</v>
      </c>
      <c r="AG1971" t="str">
        <f t="shared" si="333"/>
        <v/>
      </c>
      <c r="AH1971" t="str">
        <f t="shared" si="334"/>
        <v/>
      </c>
      <c r="AI1971" t="str">
        <f t="shared" si="335"/>
        <v/>
      </c>
      <c r="AJ1971" t="str">
        <f t="shared" si="336"/>
        <v/>
      </c>
      <c r="AK1971">
        <f t="shared" si="337"/>
        <v>24996</v>
      </c>
      <c r="AL1971" t="str">
        <f t="shared" si="338"/>
        <v/>
      </c>
      <c r="AN1971">
        <f t="shared" si="339"/>
        <v>7</v>
      </c>
      <c r="AO1971">
        <f t="shared" si="340"/>
        <v>2</v>
      </c>
    </row>
    <row r="1972" spans="1:41" x14ac:dyDescent="0.2">
      <c r="A1972" s="4"/>
      <c r="B1972" s="29"/>
      <c r="C1972" s="29"/>
      <c r="D1972" s="29"/>
      <c r="E1972" s="29"/>
      <c r="F1972" s="29"/>
      <c r="G1972" s="30" t="s">
        <v>1911</v>
      </c>
      <c r="H1972" s="30"/>
      <c r="I1972" s="30"/>
      <c r="J1972" s="30"/>
      <c r="K1972" s="30"/>
      <c r="L1972" s="30"/>
      <c r="M1972" s="30" t="s">
        <v>922</v>
      </c>
      <c r="N1972" s="30"/>
      <c r="O1972" s="30"/>
      <c r="P1972" s="30"/>
      <c r="Q1972" s="30"/>
      <c r="R1972" s="30"/>
      <c r="S1972" s="30"/>
      <c r="T1972" s="30"/>
      <c r="U1972" s="30"/>
      <c r="V1972" s="30"/>
      <c r="W1972" s="6">
        <v>24</v>
      </c>
      <c r="X1972" s="15">
        <v>98</v>
      </c>
      <c r="Y1972" s="31">
        <v>55</v>
      </c>
      <c r="Z1972" s="31"/>
      <c r="AC1972" t="str">
        <f t="shared" si="331"/>
        <v>Rivière-au-Tonnerre</v>
      </c>
      <c r="AD1972" t="str">
        <f t="shared" si="332"/>
        <v>MÉ</v>
      </c>
      <c r="AE1972" t="str">
        <f t="shared" si="330"/>
        <v>TRUE</v>
      </c>
      <c r="AG1972">
        <f t="shared" si="333"/>
        <v>24</v>
      </c>
      <c r="AH1972">
        <f t="shared" si="334"/>
        <v>98</v>
      </c>
      <c r="AI1972">
        <f t="shared" si="335"/>
        <v>55</v>
      </c>
      <c r="AJ1972" t="str">
        <f t="shared" si="336"/>
        <v>Rivière-au-Tonnerre</v>
      </c>
      <c r="AK1972">
        <f t="shared" si="337"/>
        <v>24996</v>
      </c>
      <c r="AL1972" t="str">
        <f t="shared" si="338"/>
        <v>2498055</v>
      </c>
      <c r="AN1972">
        <f t="shared" si="339"/>
        <v>19</v>
      </c>
      <c r="AO1972">
        <f t="shared" si="340"/>
        <v>2</v>
      </c>
    </row>
    <row r="1973" spans="1:41" x14ac:dyDescent="0.2">
      <c r="A1973" s="4"/>
      <c r="B1973" s="29"/>
      <c r="C1973" s="29"/>
      <c r="D1973" s="29"/>
      <c r="E1973" s="29"/>
      <c r="F1973" s="29"/>
      <c r="G1973" s="30" t="s">
        <v>1912</v>
      </c>
      <c r="H1973" s="30"/>
      <c r="I1973" s="30"/>
      <c r="J1973" s="30"/>
      <c r="K1973" s="30"/>
      <c r="L1973" s="30"/>
      <c r="M1973" s="30" t="s">
        <v>922</v>
      </c>
      <c r="N1973" s="30"/>
      <c r="O1973" s="30"/>
      <c r="P1973" s="30"/>
      <c r="Q1973" s="30"/>
      <c r="R1973" s="30"/>
      <c r="S1973" s="30"/>
      <c r="T1973" s="30"/>
      <c r="U1973" s="30"/>
      <c r="V1973" s="30"/>
      <c r="W1973" s="6">
        <v>24</v>
      </c>
      <c r="X1973" s="15">
        <v>14</v>
      </c>
      <c r="Y1973" s="31">
        <v>65</v>
      </c>
      <c r="Z1973" s="31"/>
      <c r="AC1973" t="str">
        <f t="shared" si="331"/>
        <v>Rivière-Ouelle</v>
      </c>
      <c r="AD1973" t="str">
        <f t="shared" si="332"/>
        <v>MÉ</v>
      </c>
      <c r="AE1973" t="str">
        <f t="shared" si="330"/>
        <v>TRUE</v>
      </c>
      <c r="AG1973">
        <f t="shared" si="333"/>
        <v>24</v>
      </c>
      <c r="AH1973">
        <f t="shared" si="334"/>
        <v>14</v>
      </c>
      <c r="AI1973">
        <f t="shared" si="335"/>
        <v>65</v>
      </c>
      <c r="AJ1973" t="str">
        <f t="shared" si="336"/>
        <v>Rivière-Ouelle</v>
      </c>
      <c r="AK1973">
        <f t="shared" si="337"/>
        <v>24996</v>
      </c>
      <c r="AL1973" t="str">
        <f t="shared" si="338"/>
        <v>2414065</v>
      </c>
      <c r="AN1973">
        <f t="shared" si="339"/>
        <v>14</v>
      </c>
      <c r="AO1973">
        <f t="shared" si="340"/>
        <v>2</v>
      </c>
    </row>
    <row r="1974" spans="1:41" x14ac:dyDescent="0.2">
      <c r="A1974" s="4"/>
      <c r="B1974" s="29"/>
      <c r="C1974" s="29"/>
      <c r="D1974" s="29"/>
      <c r="E1974" s="29"/>
      <c r="F1974" s="29"/>
      <c r="G1974" s="30" t="s">
        <v>1913</v>
      </c>
      <c r="H1974" s="30"/>
      <c r="I1974" s="30"/>
      <c r="J1974" s="30"/>
      <c r="K1974" s="30"/>
      <c r="L1974" s="30"/>
      <c r="M1974" s="51" t="s">
        <v>887</v>
      </c>
      <c r="N1974" s="51"/>
      <c r="O1974" s="51"/>
      <c r="P1974" s="51"/>
      <c r="Q1974" s="51"/>
      <c r="R1974" s="51"/>
      <c r="S1974" s="51"/>
      <c r="T1974" s="51"/>
      <c r="U1974" s="51"/>
      <c r="V1974" s="51"/>
      <c r="W1974" s="6">
        <v>24</v>
      </c>
      <c r="X1974" s="15">
        <v>79</v>
      </c>
      <c r="Y1974" s="31">
        <v>37</v>
      </c>
      <c r="Z1974" s="31"/>
      <c r="AC1974" t="str">
        <f t="shared" si="331"/>
        <v>Rivière-Rouge</v>
      </c>
      <c r="AD1974" t="str">
        <f t="shared" si="332"/>
        <v>V</v>
      </c>
      <c r="AE1974" t="str">
        <f t="shared" si="330"/>
        <v>TRUE</v>
      </c>
      <c r="AG1974">
        <f t="shared" si="333"/>
        <v>24</v>
      </c>
      <c r="AH1974">
        <f t="shared" si="334"/>
        <v>79</v>
      </c>
      <c r="AI1974">
        <f t="shared" si="335"/>
        <v>37</v>
      </c>
      <c r="AJ1974" t="str">
        <f t="shared" si="336"/>
        <v>Rivière-Rouge</v>
      </c>
      <c r="AK1974">
        <f t="shared" si="337"/>
        <v>24996</v>
      </c>
      <c r="AL1974" t="str">
        <f t="shared" si="338"/>
        <v>2479037</v>
      </c>
      <c r="AN1974">
        <f t="shared" si="339"/>
        <v>13</v>
      </c>
      <c r="AO1974">
        <f t="shared" si="340"/>
        <v>1</v>
      </c>
    </row>
    <row r="1975" spans="1:41" x14ac:dyDescent="0.2">
      <c r="A1975" s="4"/>
      <c r="B1975" s="29"/>
      <c r="C1975" s="29"/>
      <c r="D1975" s="29"/>
      <c r="E1975" s="29"/>
      <c r="F1975" s="29"/>
      <c r="G1975" s="30" t="s">
        <v>1914</v>
      </c>
      <c r="H1975" s="30"/>
      <c r="I1975" s="30"/>
      <c r="J1975" s="30"/>
      <c r="K1975" s="30"/>
      <c r="L1975" s="30"/>
      <c r="M1975" s="51" t="s">
        <v>887</v>
      </c>
      <c r="N1975" s="51"/>
      <c r="O1975" s="51"/>
      <c r="P1975" s="51"/>
      <c r="Q1975" s="51"/>
      <c r="R1975" s="51"/>
      <c r="S1975" s="51"/>
      <c r="T1975" s="51"/>
      <c r="U1975" s="51"/>
      <c r="V1975" s="51"/>
      <c r="W1975" s="6">
        <v>24</v>
      </c>
      <c r="X1975" s="15">
        <v>91</v>
      </c>
      <c r="Y1975" s="31">
        <v>25</v>
      </c>
      <c r="Z1975" s="31"/>
      <c r="AC1975" t="str">
        <f t="shared" si="331"/>
        <v>Roberval</v>
      </c>
      <c r="AD1975" t="str">
        <f t="shared" si="332"/>
        <v>V</v>
      </c>
      <c r="AE1975" t="str">
        <f t="shared" si="330"/>
        <v>TRUE</v>
      </c>
      <c r="AG1975">
        <f t="shared" si="333"/>
        <v>24</v>
      </c>
      <c r="AH1975">
        <f t="shared" si="334"/>
        <v>91</v>
      </c>
      <c r="AI1975">
        <f t="shared" si="335"/>
        <v>25</v>
      </c>
      <c r="AJ1975" t="str">
        <f t="shared" si="336"/>
        <v>Roberval</v>
      </c>
      <c r="AK1975">
        <f t="shared" si="337"/>
        <v>24996</v>
      </c>
      <c r="AL1975" t="str">
        <f t="shared" si="338"/>
        <v>2491025</v>
      </c>
      <c r="AN1975">
        <f t="shared" si="339"/>
        <v>8</v>
      </c>
      <c r="AO1975">
        <f t="shared" si="340"/>
        <v>1</v>
      </c>
    </row>
    <row r="1976" spans="1:41" x14ac:dyDescent="0.2">
      <c r="A1976" s="4"/>
      <c r="B1976" s="29"/>
      <c r="C1976" s="29"/>
      <c r="D1976" s="29"/>
      <c r="E1976" s="29"/>
      <c r="F1976" s="29"/>
      <c r="G1976" s="30" t="s">
        <v>1915</v>
      </c>
      <c r="H1976" s="30"/>
      <c r="I1976" s="30"/>
      <c r="J1976" s="30"/>
      <c r="K1976" s="30"/>
      <c r="L1976" s="30"/>
      <c r="M1976" s="30" t="s">
        <v>922</v>
      </c>
      <c r="N1976" s="30"/>
      <c r="O1976" s="30"/>
      <c r="P1976" s="30"/>
      <c r="Q1976" s="30"/>
      <c r="R1976" s="30"/>
      <c r="S1976" s="30"/>
      <c r="T1976" s="30"/>
      <c r="U1976" s="30"/>
      <c r="V1976" s="30"/>
      <c r="W1976" s="6">
        <v>24</v>
      </c>
      <c r="X1976" s="15">
        <v>15</v>
      </c>
      <c r="Y1976" s="31">
        <v>30</v>
      </c>
      <c r="Z1976" s="31"/>
      <c r="AC1976" t="str">
        <f t="shared" si="331"/>
        <v>Saint-Aimé-des-Lacs</v>
      </c>
      <c r="AD1976" t="str">
        <f t="shared" si="332"/>
        <v>MÉ</v>
      </c>
      <c r="AE1976" t="str">
        <f t="shared" si="330"/>
        <v>TRUE</v>
      </c>
      <c r="AG1976">
        <f t="shared" si="333"/>
        <v>24</v>
      </c>
      <c r="AH1976">
        <f t="shared" si="334"/>
        <v>15</v>
      </c>
      <c r="AI1976">
        <f t="shared" si="335"/>
        <v>30</v>
      </c>
      <c r="AJ1976" t="str">
        <f t="shared" si="336"/>
        <v>Saint-Aimé-des-Lacs</v>
      </c>
      <c r="AK1976">
        <f t="shared" si="337"/>
        <v>24996</v>
      </c>
      <c r="AL1976" t="str">
        <f t="shared" si="338"/>
        <v>2415030</v>
      </c>
      <c r="AN1976">
        <f t="shared" si="339"/>
        <v>19</v>
      </c>
      <c r="AO1976">
        <f t="shared" si="340"/>
        <v>2</v>
      </c>
    </row>
    <row r="1977" spans="1:41" x14ac:dyDescent="0.2">
      <c r="A1977" s="4"/>
      <c r="B1977" s="29"/>
      <c r="C1977" s="29"/>
      <c r="D1977" s="29"/>
      <c r="E1977" s="29"/>
      <c r="F1977" s="29"/>
      <c r="G1977" s="30" t="s">
        <v>1916</v>
      </c>
      <c r="H1977" s="30"/>
      <c r="I1977" s="30"/>
      <c r="J1977" s="30"/>
      <c r="K1977" s="30"/>
      <c r="L1977" s="30"/>
      <c r="M1977" s="30" t="s">
        <v>922</v>
      </c>
      <c r="N1977" s="30"/>
      <c r="O1977" s="30"/>
      <c r="P1977" s="30"/>
      <c r="Q1977" s="30"/>
      <c r="R1977" s="30"/>
      <c r="S1977" s="30"/>
      <c r="T1977" s="30"/>
      <c r="U1977" s="30"/>
      <c r="V1977" s="30"/>
      <c r="W1977" s="6">
        <v>24</v>
      </c>
      <c r="X1977" s="15">
        <v>79</v>
      </c>
      <c r="Y1977" s="31">
        <v>22</v>
      </c>
      <c r="Z1977" s="31"/>
      <c r="AC1977" t="str">
        <f t="shared" si="331"/>
        <v>Saint-Aimé-du-Lac-des-Îles</v>
      </c>
      <c r="AD1977" t="str">
        <f t="shared" si="332"/>
        <v>MÉ</v>
      </c>
      <c r="AE1977" t="str">
        <f t="shared" si="330"/>
        <v>TRUE</v>
      </c>
      <c r="AG1977">
        <f t="shared" si="333"/>
        <v>24</v>
      </c>
      <c r="AH1977">
        <f t="shared" si="334"/>
        <v>79</v>
      </c>
      <c r="AI1977">
        <f t="shared" si="335"/>
        <v>22</v>
      </c>
      <c r="AJ1977" t="str">
        <f t="shared" si="336"/>
        <v>Saint-Aimé-du-Lac-des-Îles</v>
      </c>
      <c r="AK1977">
        <f t="shared" si="337"/>
        <v>24996</v>
      </c>
      <c r="AL1977" t="str">
        <f t="shared" si="338"/>
        <v>2479022</v>
      </c>
      <c r="AN1977">
        <f t="shared" si="339"/>
        <v>26</v>
      </c>
      <c r="AO1977">
        <f t="shared" si="340"/>
        <v>2</v>
      </c>
    </row>
    <row r="1978" spans="1:41" x14ac:dyDescent="0.2">
      <c r="A1978" s="4"/>
      <c r="B1978" s="29"/>
      <c r="C1978" s="29"/>
      <c r="D1978" s="29"/>
      <c r="E1978" s="29"/>
      <c r="F1978" s="29"/>
      <c r="G1978" s="30" t="s">
        <v>1917</v>
      </c>
      <c r="H1978" s="30"/>
      <c r="I1978" s="30"/>
      <c r="J1978" s="30"/>
      <c r="K1978" s="30"/>
      <c r="L1978" s="30"/>
      <c r="M1978" s="30" t="s">
        <v>922</v>
      </c>
      <c r="N1978" s="30"/>
      <c r="O1978" s="30"/>
      <c r="P1978" s="30"/>
      <c r="Q1978" s="30"/>
      <c r="R1978" s="30"/>
      <c r="S1978" s="30"/>
      <c r="T1978" s="30"/>
      <c r="U1978" s="30"/>
      <c r="V1978" s="30"/>
      <c r="W1978" s="6">
        <v>24</v>
      </c>
      <c r="X1978" s="7">
        <v>6</v>
      </c>
      <c r="Y1978" s="31">
        <v>40</v>
      </c>
      <c r="Z1978" s="31"/>
      <c r="AC1978" t="str">
        <f t="shared" si="331"/>
        <v>Saint-André-de-Restigouche</v>
      </c>
      <c r="AD1978" t="str">
        <f t="shared" si="332"/>
        <v>MÉ</v>
      </c>
      <c r="AE1978" t="str">
        <f t="shared" si="330"/>
        <v>TRUE</v>
      </c>
      <c r="AG1978">
        <f t="shared" si="333"/>
        <v>24</v>
      </c>
      <c r="AH1978">
        <f t="shared" si="334"/>
        <v>6</v>
      </c>
      <c r="AI1978">
        <f t="shared" si="335"/>
        <v>40</v>
      </c>
      <c r="AJ1978" t="str">
        <f t="shared" si="336"/>
        <v>Saint-André-de-Restigouche</v>
      </c>
      <c r="AK1978">
        <f t="shared" si="337"/>
        <v>24996</v>
      </c>
      <c r="AL1978" t="str">
        <f t="shared" si="338"/>
        <v>2406040</v>
      </c>
      <c r="AN1978">
        <f t="shared" si="339"/>
        <v>26</v>
      </c>
      <c r="AO1978">
        <f t="shared" si="340"/>
        <v>2</v>
      </c>
    </row>
    <row r="1979" spans="1:41" x14ac:dyDescent="0.2">
      <c r="A1979" s="4"/>
      <c r="B1979" s="29"/>
      <c r="C1979" s="29"/>
      <c r="D1979" s="29"/>
      <c r="E1979" s="29"/>
      <c r="F1979" s="29"/>
      <c r="G1979" s="30" t="s">
        <v>1918</v>
      </c>
      <c r="H1979" s="30"/>
      <c r="I1979" s="30"/>
      <c r="J1979" s="30"/>
      <c r="K1979" s="30"/>
      <c r="L1979" s="30"/>
      <c r="M1979" s="30" t="s">
        <v>919</v>
      </c>
      <c r="N1979" s="30"/>
      <c r="O1979" s="30"/>
      <c r="P1979" s="30"/>
      <c r="Q1979" s="30"/>
      <c r="R1979" s="30"/>
      <c r="S1979" s="30"/>
      <c r="T1979" s="30"/>
      <c r="U1979" s="30"/>
      <c r="V1979" s="30"/>
      <c r="W1979" s="6">
        <v>24</v>
      </c>
      <c r="X1979" s="15">
        <v>30</v>
      </c>
      <c r="Y1979" s="31">
        <v>5</v>
      </c>
      <c r="Z1979" s="31"/>
      <c r="AC1979" t="str">
        <f t="shared" si="331"/>
        <v>Saint-Augustin-de-Woburn</v>
      </c>
      <c r="AD1979" t="str">
        <f t="shared" si="332"/>
        <v>PE</v>
      </c>
      <c r="AE1979" t="str">
        <f t="shared" si="330"/>
        <v>TRUE</v>
      </c>
      <c r="AG1979">
        <f t="shared" si="333"/>
        <v>24</v>
      </c>
      <c r="AH1979">
        <f t="shared" si="334"/>
        <v>30</v>
      </c>
      <c r="AI1979">
        <f t="shared" si="335"/>
        <v>5</v>
      </c>
      <c r="AJ1979" t="str">
        <f t="shared" si="336"/>
        <v>Saint-Augustin-de-Woburn</v>
      </c>
      <c r="AK1979">
        <f t="shared" si="337"/>
        <v>24996</v>
      </c>
      <c r="AL1979" t="str">
        <f t="shared" si="338"/>
        <v>2430005</v>
      </c>
      <c r="AN1979">
        <f t="shared" si="339"/>
        <v>24</v>
      </c>
      <c r="AO1979">
        <f t="shared" si="340"/>
        <v>2</v>
      </c>
    </row>
    <row r="1980" spans="1:41" x14ac:dyDescent="0.2">
      <c r="A1980" s="4"/>
      <c r="B1980" s="29"/>
      <c r="C1980" s="29"/>
      <c r="D1980" s="29"/>
      <c r="E1980" s="29"/>
      <c r="F1980" s="29"/>
      <c r="G1980" s="30" t="s">
        <v>1919</v>
      </c>
      <c r="H1980" s="30"/>
      <c r="I1980" s="30"/>
      <c r="J1980" s="30"/>
      <c r="K1980" s="30"/>
      <c r="L1980" s="30"/>
      <c r="M1980" s="30" t="s">
        <v>922</v>
      </c>
      <c r="N1980" s="30"/>
      <c r="O1980" s="30"/>
      <c r="P1980" s="30"/>
      <c r="Q1980" s="30"/>
      <c r="R1980" s="30"/>
      <c r="S1980" s="30"/>
      <c r="T1980" s="30"/>
      <c r="U1980" s="30"/>
      <c r="V1980" s="30"/>
      <c r="W1980" s="6">
        <v>24</v>
      </c>
      <c r="X1980" s="15">
        <v>85</v>
      </c>
      <c r="Y1980" s="31">
        <v>45</v>
      </c>
      <c r="Z1980" s="31"/>
      <c r="AC1980" t="str">
        <f t="shared" si="331"/>
        <v>Saint-Bruno-de-Guigues</v>
      </c>
      <c r="AD1980" t="str">
        <f t="shared" si="332"/>
        <v>MÉ</v>
      </c>
      <c r="AE1980" t="str">
        <f t="shared" si="330"/>
        <v>TRUE</v>
      </c>
      <c r="AG1980">
        <f t="shared" si="333"/>
        <v>24</v>
      </c>
      <c r="AH1980">
        <f t="shared" si="334"/>
        <v>85</v>
      </c>
      <c r="AI1980">
        <f t="shared" si="335"/>
        <v>45</v>
      </c>
      <c r="AJ1980" t="str">
        <f t="shared" si="336"/>
        <v>Saint-Bruno-de-Guigues</v>
      </c>
      <c r="AK1980">
        <f t="shared" si="337"/>
        <v>24996</v>
      </c>
      <c r="AL1980" t="str">
        <f t="shared" si="338"/>
        <v>2485045</v>
      </c>
      <c r="AN1980">
        <f t="shared" si="339"/>
        <v>22</v>
      </c>
      <c r="AO1980">
        <f t="shared" si="340"/>
        <v>2</v>
      </c>
    </row>
    <row r="1981" spans="1:41" x14ac:dyDescent="0.2">
      <c r="A1981" s="4"/>
      <c r="B1981" s="29"/>
      <c r="C1981" s="29"/>
      <c r="D1981" s="29"/>
      <c r="E1981" s="29"/>
      <c r="F1981" s="29"/>
      <c r="G1981" s="30" t="s">
        <v>1920</v>
      </c>
      <c r="H1981" s="30"/>
      <c r="I1981" s="30"/>
      <c r="J1981" s="30"/>
      <c r="K1981" s="30"/>
      <c r="L1981" s="30"/>
      <c r="M1981" s="30" t="s">
        <v>919</v>
      </c>
      <c r="N1981" s="30"/>
      <c r="O1981" s="30"/>
      <c r="P1981" s="30"/>
      <c r="Q1981" s="30"/>
      <c r="R1981" s="30"/>
      <c r="S1981" s="30"/>
      <c r="T1981" s="30"/>
      <c r="U1981" s="30"/>
      <c r="V1981" s="30"/>
      <c r="W1981" s="6">
        <v>24</v>
      </c>
      <c r="X1981" s="15">
        <v>17</v>
      </c>
      <c r="Y1981" s="31">
        <v>45</v>
      </c>
      <c r="Z1981" s="31"/>
      <c r="AC1981" t="str">
        <f t="shared" si="331"/>
        <v>Saint-Cyrille-de-Lessard</v>
      </c>
      <c r="AD1981" t="str">
        <f t="shared" si="332"/>
        <v>PE</v>
      </c>
      <c r="AE1981" t="str">
        <f t="shared" si="330"/>
        <v>TRUE</v>
      </c>
      <c r="AG1981">
        <f t="shared" si="333"/>
        <v>24</v>
      </c>
      <c r="AH1981">
        <f t="shared" si="334"/>
        <v>17</v>
      </c>
      <c r="AI1981">
        <f t="shared" si="335"/>
        <v>45</v>
      </c>
      <c r="AJ1981" t="str">
        <f t="shared" si="336"/>
        <v>Saint-Cyrille-de-Lessard</v>
      </c>
      <c r="AK1981">
        <f t="shared" si="337"/>
        <v>24996</v>
      </c>
      <c r="AL1981" t="str">
        <f t="shared" si="338"/>
        <v>2417045</v>
      </c>
      <c r="AN1981">
        <f t="shared" si="339"/>
        <v>24</v>
      </c>
      <c r="AO1981">
        <f t="shared" si="340"/>
        <v>2</v>
      </c>
    </row>
    <row r="1982" spans="1:41" x14ac:dyDescent="0.2">
      <c r="A1982" s="4"/>
      <c r="B1982" s="29"/>
      <c r="C1982" s="29"/>
      <c r="D1982" s="29"/>
      <c r="E1982" s="29"/>
      <c r="F1982" s="29"/>
      <c r="G1982" s="30" t="s">
        <v>1921</v>
      </c>
      <c r="H1982" s="30"/>
      <c r="I1982" s="30"/>
      <c r="J1982" s="30"/>
      <c r="K1982" s="30"/>
      <c r="L1982" s="30"/>
      <c r="M1982" s="30" t="s">
        <v>922</v>
      </c>
      <c r="N1982" s="30"/>
      <c r="O1982" s="30"/>
      <c r="P1982" s="30"/>
      <c r="Q1982" s="30"/>
      <c r="R1982" s="30"/>
      <c r="S1982" s="30"/>
      <c r="T1982" s="30"/>
      <c r="U1982" s="30"/>
      <c r="V1982" s="30"/>
      <c r="W1982" s="6">
        <v>24</v>
      </c>
      <c r="X1982" s="15">
        <v>17</v>
      </c>
      <c r="Y1982" s="31">
        <v>40</v>
      </c>
      <c r="Z1982" s="31"/>
      <c r="AC1982" t="str">
        <f t="shared" si="331"/>
        <v>Saint-Damase-de-L’Islet</v>
      </c>
      <c r="AD1982" t="str">
        <f t="shared" si="332"/>
        <v>MÉ</v>
      </c>
      <c r="AE1982" t="str">
        <f t="shared" si="330"/>
        <v>TRUE</v>
      </c>
      <c r="AG1982">
        <f t="shared" si="333"/>
        <v>24</v>
      </c>
      <c r="AH1982">
        <f t="shared" si="334"/>
        <v>17</v>
      </c>
      <c r="AI1982">
        <f t="shared" si="335"/>
        <v>40</v>
      </c>
      <c r="AJ1982" t="str">
        <f t="shared" si="336"/>
        <v>Saint-Damase-de-L’Islet</v>
      </c>
      <c r="AK1982">
        <f t="shared" si="337"/>
        <v>24996</v>
      </c>
      <c r="AL1982" t="str">
        <f t="shared" si="338"/>
        <v>2417040</v>
      </c>
      <c r="AN1982">
        <f t="shared" si="339"/>
        <v>23</v>
      </c>
      <c r="AO1982">
        <f t="shared" si="340"/>
        <v>2</v>
      </c>
    </row>
    <row r="1983" spans="1:41" x14ac:dyDescent="0.2">
      <c r="A1983" s="4"/>
      <c r="B1983" s="29"/>
      <c r="C1983" s="29"/>
      <c r="D1983" s="29"/>
      <c r="E1983" s="29"/>
      <c r="F1983" s="29"/>
      <c r="G1983" s="30" t="s">
        <v>1922</v>
      </c>
      <c r="H1983" s="30"/>
      <c r="I1983" s="30"/>
      <c r="J1983" s="30"/>
      <c r="K1983" s="30"/>
      <c r="L1983" s="30"/>
      <c r="M1983" s="30" t="s">
        <v>919</v>
      </c>
      <c r="N1983" s="30"/>
      <c r="O1983" s="30"/>
      <c r="P1983" s="30"/>
      <c r="Q1983" s="30"/>
      <c r="R1983" s="30"/>
      <c r="S1983" s="30"/>
      <c r="T1983" s="30"/>
      <c r="U1983" s="30"/>
      <c r="V1983" s="30"/>
      <c r="W1983" s="6">
        <v>24</v>
      </c>
      <c r="X1983" s="15">
        <v>14</v>
      </c>
      <c r="Y1983" s="31">
        <v>90</v>
      </c>
      <c r="Z1983" s="31"/>
      <c r="AC1983" t="str">
        <f t="shared" si="331"/>
        <v>Sainte-Anne-de-la-Pocatière</v>
      </c>
      <c r="AD1983" t="str">
        <f t="shared" si="332"/>
        <v>PE</v>
      </c>
      <c r="AE1983" t="str">
        <f t="shared" si="330"/>
        <v>TRUE</v>
      </c>
      <c r="AG1983">
        <f t="shared" si="333"/>
        <v>24</v>
      </c>
      <c r="AH1983">
        <f t="shared" si="334"/>
        <v>14</v>
      </c>
      <c r="AI1983">
        <f t="shared" si="335"/>
        <v>90</v>
      </c>
      <c r="AJ1983" t="str">
        <f t="shared" si="336"/>
        <v>Sainte-Anne-de-la-Pocatière</v>
      </c>
      <c r="AK1983">
        <f t="shared" si="337"/>
        <v>24996</v>
      </c>
      <c r="AL1983" t="str">
        <f t="shared" si="338"/>
        <v>2414090</v>
      </c>
      <c r="AN1983">
        <f t="shared" si="339"/>
        <v>27</v>
      </c>
      <c r="AO1983">
        <f t="shared" si="340"/>
        <v>2</v>
      </c>
    </row>
    <row r="1984" spans="1:41" x14ac:dyDescent="0.2">
      <c r="A1984" s="4"/>
      <c r="B1984" s="29"/>
      <c r="C1984" s="29"/>
      <c r="D1984" s="29"/>
      <c r="E1984" s="29"/>
      <c r="F1984" s="29"/>
      <c r="G1984" s="30" t="s">
        <v>1923</v>
      </c>
      <c r="H1984" s="30"/>
      <c r="I1984" s="30"/>
      <c r="J1984" s="30"/>
      <c r="K1984" s="30"/>
      <c r="L1984" s="30"/>
      <c r="M1984" s="51" t="s">
        <v>887</v>
      </c>
      <c r="N1984" s="51"/>
      <c r="O1984" s="51"/>
      <c r="P1984" s="51"/>
      <c r="Q1984" s="51"/>
      <c r="R1984" s="51"/>
      <c r="S1984" s="51"/>
      <c r="T1984" s="51"/>
      <c r="U1984" s="51"/>
      <c r="V1984" s="51"/>
      <c r="W1984" s="6">
        <v>24</v>
      </c>
      <c r="X1984" s="7">
        <v>4</v>
      </c>
      <c r="Y1984" s="31">
        <v>37</v>
      </c>
      <c r="Z1984" s="31"/>
      <c r="AC1984" t="str">
        <f t="shared" si="331"/>
        <v>Sainte-Anne-des-Monts</v>
      </c>
      <c r="AD1984" t="str">
        <f t="shared" si="332"/>
        <v>V</v>
      </c>
      <c r="AE1984" t="str">
        <f t="shared" si="330"/>
        <v>TRUE</v>
      </c>
      <c r="AG1984">
        <f t="shared" si="333"/>
        <v>24</v>
      </c>
      <c r="AH1984">
        <f t="shared" si="334"/>
        <v>4</v>
      </c>
      <c r="AI1984">
        <f t="shared" si="335"/>
        <v>37</v>
      </c>
      <c r="AJ1984" t="str">
        <f t="shared" si="336"/>
        <v>Sainte-Anne-des-Monts</v>
      </c>
      <c r="AK1984">
        <f t="shared" si="337"/>
        <v>24996</v>
      </c>
      <c r="AL1984" t="str">
        <f t="shared" si="338"/>
        <v>2404037</v>
      </c>
      <c r="AN1984">
        <f t="shared" si="339"/>
        <v>21</v>
      </c>
      <c r="AO1984">
        <f t="shared" si="340"/>
        <v>1</v>
      </c>
    </row>
    <row r="1985" spans="1:41" x14ac:dyDescent="0.2">
      <c r="A1985" s="4"/>
      <c r="B1985" s="29"/>
      <c r="C1985" s="29"/>
      <c r="D1985" s="29"/>
      <c r="E1985" s="29"/>
      <c r="F1985" s="29"/>
      <c r="G1985" s="30" t="s">
        <v>1924</v>
      </c>
      <c r="H1985" s="30"/>
      <c r="I1985" s="30"/>
      <c r="J1985" s="30"/>
      <c r="K1985" s="30"/>
      <c r="L1985" s="30"/>
      <c r="M1985" s="30" t="s">
        <v>922</v>
      </c>
      <c r="N1985" s="30"/>
      <c r="O1985" s="30"/>
      <c r="P1985" s="30"/>
      <c r="Q1985" s="30"/>
      <c r="R1985" s="30"/>
      <c r="S1985" s="30"/>
      <c r="T1985" s="30"/>
      <c r="U1985" s="30"/>
      <c r="V1985" s="30"/>
      <c r="W1985" s="6">
        <v>24</v>
      </c>
      <c r="X1985" s="15">
        <v>79</v>
      </c>
      <c r="Y1985" s="47">
        <v>115</v>
      </c>
      <c r="Z1985" s="47"/>
      <c r="AC1985" t="str">
        <f t="shared" si="331"/>
        <v>Sainte-Anne-du-Lac</v>
      </c>
      <c r="AD1985" t="str">
        <f t="shared" si="332"/>
        <v>MÉ</v>
      </c>
      <c r="AE1985" t="str">
        <f t="shared" si="330"/>
        <v>TRUE</v>
      </c>
      <c r="AG1985">
        <f t="shared" si="333"/>
        <v>24</v>
      </c>
      <c r="AH1985">
        <f t="shared" si="334"/>
        <v>79</v>
      </c>
      <c r="AI1985">
        <f t="shared" si="335"/>
        <v>115</v>
      </c>
      <c r="AJ1985" t="str">
        <f t="shared" si="336"/>
        <v>Sainte-Anne-du-Lac</v>
      </c>
      <c r="AK1985">
        <f t="shared" si="337"/>
        <v>24996</v>
      </c>
      <c r="AL1985" t="str">
        <f t="shared" si="338"/>
        <v>2479115</v>
      </c>
      <c r="AN1985">
        <f t="shared" si="339"/>
        <v>18</v>
      </c>
      <c r="AO1985">
        <f t="shared" si="340"/>
        <v>2</v>
      </c>
    </row>
    <row r="1986" spans="1:41" x14ac:dyDescent="0.2">
      <c r="A1986" s="4"/>
      <c r="B1986" s="29"/>
      <c r="C1986" s="29"/>
      <c r="D1986" s="29"/>
      <c r="E1986" s="29"/>
      <c r="F1986" s="29"/>
      <c r="G1986" s="30" t="s">
        <v>1925</v>
      </c>
      <c r="H1986" s="30"/>
      <c r="I1986" s="30"/>
      <c r="J1986" s="30"/>
      <c r="K1986" s="30"/>
      <c r="L1986" s="30"/>
      <c r="M1986" s="30" t="s">
        <v>919</v>
      </c>
      <c r="N1986" s="30"/>
      <c r="O1986" s="30"/>
      <c r="P1986" s="30"/>
      <c r="Q1986" s="30"/>
      <c r="R1986" s="30"/>
      <c r="S1986" s="30"/>
      <c r="T1986" s="30"/>
      <c r="U1986" s="30"/>
      <c r="V1986" s="30"/>
      <c r="W1986" s="6">
        <v>24</v>
      </c>
      <c r="X1986" s="15">
        <v>38</v>
      </c>
      <c r="Y1986" s="31">
        <v>60</v>
      </c>
      <c r="Z1986" s="31"/>
      <c r="AC1986" t="str">
        <f t="shared" si="331"/>
        <v>Sainte-Cécile-de-Lévrard</v>
      </c>
      <c r="AD1986" t="str">
        <f t="shared" si="332"/>
        <v>PE</v>
      </c>
      <c r="AE1986" t="str">
        <f t="shared" si="330"/>
        <v>TRUE</v>
      </c>
      <c r="AG1986">
        <f t="shared" si="333"/>
        <v>24</v>
      </c>
      <c r="AH1986">
        <f t="shared" si="334"/>
        <v>38</v>
      </c>
      <c r="AI1986">
        <f t="shared" si="335"/>
        <v>60</v>
      </c>
      <c r="AJ1986" t="str">
        <f t="shared" si="336"/>
        <v>Sainte-Cécile-de-Lévrard</v>
      </c>
      <c r="AK1986">
        <f t="shared" si="337"/>
        <v>24996</v>
      </c>
      <c r="AL1986" t="str">
        <f t="shared" si="338"/>
        <v>2438060</v>
      </c>
      <c r="AN1986">
        <f t="shared" si="339"/>
        <v>24</v>
      </c>
      <c r="AO1986">
        <f t="shared" si="340"/>
        <v>2</v>
      </c>
    </row>
    <row r="1987" spans="1:41" x14ac:dyDescent="0.2">
      <c r="A1987" s="4"/>
      <c r="B1987" s="29"/>
      <c r="C1987" s="29"/>
      <c r="D1987" s="29"/>
      <c r="E1987" s="29"/>
      <c r="F1987" s="29"/>
      <c r="G1987" s="30" t="s">
        <v>1926</v>
      </c>
      <c r="H1987" s="30"/>
      <c r="I1987" s="30"/>
      <c r="J1987" s="30"/>
      <c r="K1987" s="30"/>
      <c r="L1987" s="30"/>
      <c r="M1987" s="30" t="s">
        <v>922</v>
      </c>
      <c r="N1987" s="30"/>
      <c r="O1987" s="30"/>
      <c r="P1987" s="30"/>
      <c r="Q1987" s="30"/>
      <c r="R1987" s="30"/>
      <c r="S1987" s="30"/>
      <c r="T1987" s="30"/>
      <c r="U1987" s="30"/>
      <c r="V1987" s="30"/>
      <c r="W1987" s="6">
        <v>24</v>
      </c>
      <c r="X1987" s="15">
        <v>30</v>
      </c>
      <c r="Y1987" s="31">
        <v>50</v>
      </c>
      <c r="Z1987" s="31"/>
      <c r="AC1987" t="str">
        <f t="shared" si="331"/>
        <v>Sainte-Cécile-de-Whitton</v>
      </c>
      <c r="AD1987" t="str">
        <f t="shared" si="332"/>
        <v>MÉ</v>
      </c>
      <c r="AE1987" t="str">
        <f t="shared" si="330"/>
        <v>TRUE</v>
      </c>
      <c r="AG1987">
        <f t="shared" si="333"/>
        <v>24</v>
      </c>
      <c r="AH1987">
        <f t="shared" si="334"/>
        <v>30</v>
      </c>
      <c r="AI1987">
        <f t="shared" si="335"/>
        <v>50</v>
      </c>
      <c r="AJ1987" t="str">
        <f t="shared" si="336"/>
        <v>Sainte-Cécile-de-Whitton</v>
      </c>
      <c r="AK1987">
        <f t="shared" si="337"/>
        <v>24996</v>
      </c>
      <c r="AL1987" t="str">
        <f t="shared" si="338"/>
        <v>2430050</v>
      </c>
      <c r="AN1987">
        <f t="shared" si="339"/>
        <v>24</v>
      </c>
      <c r="AO1987">
        <f t="shared" si="340"/>
        <v>2</v>
      </c>
    </row>
    <row r="1988" spans="1:41" x14ac:dyDescent="0.2">
      <c r="A1988" s="4"/>
      <c r="B1988" s="29"/>
      <c r="C1988" s="29"/>
      <c r="D1988" s="29"/>
      <c r="E1988" s="29"/>
      <c r="F1988" s="29"/>
      <c r="G1988" s="30" t="s">
        <v>1927</v>
      </c>
      <c r="H1988" s="30"/>
      <c r="I1988" s="30"/>
      <c r="J1988" s="30"/>
      <c r="K1988" s="30"/>
      <c r="L1988" s="30"/>
      <c r="M1988" s="30" t="s">
        <v>922</v>
      </c>
      <c r="N1988" s="30"/>
      <c r="O1988" s="30"/>
      <c r="P1988" s="30"/>
      <c r="Q1988" s="30"/>
      <c r="R1988" s="30"/>
      <c r="S1988" s="30"/>
      <c r="T1988" s="30"/>
      <c r="U1988" s="30"/>
      <c r="V1988" s="30"/>
      <c r="W1988" s="6">
        <v>24</v>
      </c>
      <c r="X1988" s="7">
        <v>7</v>
      </c>
      <c r="Y1988" s="31">
        <v>10</v>
      </c>
      <c r="Z1988" s="31"/>
      <c r="AC1988" t="str">
        <f t="shared" si="331"/>
        <v>Sainte-Florence</v>
      </c>
      <c r="AD1988" t="str">
        <f t="shared" si="332"/>
        <v>MÉ</v>
      </c>
      <c r="AE1988" t="str">
        <f t="shared" ref="AE1988:AE2051" si="341">IF(OR(EXACT(AD1988, "C"), EXACT(AD1988, "C"), EXACT(AD1988, "CC"), EXACT(AD1988, "CG"), EXACT(AD1988, "CN"), EXACT(AD1988, "COM"), EXACT(AD1988, "CT"), EXACT(AD1988, "CU"), EXACT(AD1988, "CV"), EXACT(AD1988, "CY"), EXACT(AD1988, "DM"), EXACT(AD1988, "HAM"), EXACT(AD1988, "IM"), EXACT(AD1988, "IRI"), EXACT(AD1988, "LGD"), EXACT(AD1988, "M"), EXACT(AD1988, "MD"), EXACT(AD1988, "MÉ"), EXACT(AD1988, "MU"), EXACT(AD1988, "NH"), EXACT(AD1988, "NL"), EXACT(AD1988, "NO"), EXACT(AD1988, "NV"), EXACT(AD1988, "P"), EXACT(AD1988, "PE"), EXACT(AD1988, "RCR"), EXACT(AD1988, "RDA"), EXACT(AD1988, "RGM"), EXACT(AD1988, "RM"), EXACT(AD1988, "RV"), EXACT(AD1988, "SC"), EXACT(AD1988, "SÉ"), EXACT(AD1988, "S-É"), EXACT(AD1988, "SET"), EXACT(AD1988, "SG"), EXACT(AD1988, "SM"), EXACT(AD1988, "SV"), EXACT(AD1988, "T"), EXACT(AD1988, "TC"), EXACT(AD1988, "TI"), EXACT(AD1988, "TK"), EXACT(AD1988, "TL"), EXACT(AD1988, "TP"), EXACT(AD1988, "TV"), EXACT(AD1988, "V"), EXACT(AD1988, "VC"), EXACT(AD1988, "VK"), EXACT(AD1988, "VL")), "TRUE", "FALSE")</f>
        <v>TRUE</v>
      </c>
      <c r="AG1988">
        <f t="shared" si="333"/>
        <v>24</v>
      </c>
      <c r="AH1988">
        <f t="shared" si="334"/>
        <v>7</v>
      </c>
      <c r="AI1988">
        <f t="shared" si="335"/>
        <v>10</v>
      </c>
      <c r="AJ1988" t="str">
        <f t="shared" si="336"/>
        <v>Sainte-Florence</v>
      </c>
      <c r="AK1988">
        <f t="shared" si="337"/>
        <v>24996</v>
      </c>
      <c r="AL1988" t="str">
        <f t="shared" si="338"/>
        <v>2407010</v>
      </c>
      <c r="AN1988">
        <f t="shared" si="339"/>
        <v>15</v>
      </c>
      <c r="AO1988">
        <f t="shared" si="340"/>
        <v>2</v>
      </c>
    </row>
    <row r="1989" spans="1:41" x14ac:dyDescent="0.2">
      <c r="A1989" s="4"/>
      <c r="B1989" s="29"/>
      <c r="C1989" s="29"/>
      <c r="D1989" s="29"/>
      <c r="E1989" s="29"/>
      <c r="F1989" s="29"/>
      <c r="G1989" s="30" t="s">
        <v>1928</v>
      </c>
      <c r="H1989" s="30"/>
      <c r="I1989" s="30"/>
      <c r="J1989" s="30"/>
      <c r="K1989" s="30"/>
      <c r="L1989" s="30"/>
      <c r="M1989" s="30" t="s">
        <v>919</v>
      </c>
      <c r="N1989" s="30"/>
      <c r="O1989" s="30"/>
      <c r="P1989" s="30"/>
      <c r="Q1989" s="30"/>
      <c r="R1989" s="30"/>
      <c r="S1989" s="30"/>
      <c r="T1989" s="30"/>
      <c r="U1989" s="30"/>
      <c r="V1989" s="30"/>
      <c r="W1989" s="6">
        <v>24</v>
      </c>
      <c r="X1989" s="15">
        <v>17</v>
      </c>
      <c r="Y1989" s="31">
        <v>60</v>
      </c>
      <c r="Z1989" s="31"/>
      <c r="AC1989" t="str">
        <f t="shared" ref="AC1989:AC2052" si="342">IF(ISBLANK(H1989), IF(ISBLANK(G1989), "", G1989), H1989)</f>
        <v>Sainte-Louise</v>
      </c>
      <c r="AD1989" t="str">
        <f t="shared" ref="AD1989:AD2052" si="343">UPPER(TRIM(IF(ISBLANK(T1989), IF(ISBLANK(S1989), IF(ISBLANK(R1989), IF(ISBLANK(Q1989), IF(ISBLANK(P1989), IF(ISBLANK(O1989), IF(ISBLANK(N1989), IF(ISBLANK(M1989), IF(ISBLANK(L1989), IF(ISBLANK(K1989), IF(ISBLANK(J1989), IF(ISBLANK(I1989), "", I1989), J1989), K1989), L1989), M1989), N1989), O1989), P1989), Q1989), R1989), S1989), T1989)))</f>
        <v>PE</v>
      </c>
      <c r="AE1989" t="str">
        <f t="shared" si="341"/>
        <v>TRUE</v>
      </c>
      <c r="AG1989">
        <f t="shared" ref="AG1989:AG2052" si="344">IF(EXACT(AE1989, "TRUE"), IF(ISBLANK(W1989), IF(ISBLANK(V1989), IF(ISBLANK(U1989), "", IF(ISNUMBER(U1989), U1989, "")), IF(ISNUMBER(V1989), V1989, "")), IF(ISNUMBER(W1989), W1989, "")), "")</f>
        <v>24</v>
      </c>
      <c r="AH1989">
        <f t="shared" ref="AH1989:AH2052" si="345">IF(EXACT(AE1989, "TRUE"), IF(ISBLANK(X1989), "", IF(ISNUMBER(X1989), X1989, "")), "")</f>
        <v>17</v>
      </c>
      <c r="AI1989">
        <f t="shared" ref="AI1989:AI2052" si="346">IF(EXACT(AE1989, "TRUE"), IF(ISBLANK(Z1989), IF(ISBLANK(Y1989), "", IF(ISNUMBER(Y1989), Y1989, "")), IF(ISNUMBER(Z1989), Z1989, "")), "")</f>
        <v>60</v>
      </c>
      <c r="AJ1989" t="str">
        <f t="shared" ref="AJ1989:AJ2052" si="347">IF(EXACT(AE1989, "TRUE"), IF(ISBLANK(AC1989), "", AC1989), "")</f>
        <v>Sainte-Louise</v>
      </c>
      <c r="AK1989">
        <f t="shared" ref="AK1989:AK2052" si="348">IF(ISBLANK(AC1989), AK1988, IF(ISBLANK(E1989),AK1988,IF(ISBLANK(AC1989),AK1988,IF(ISNUMBER(E1989),E1989,AK1988))))</f>
        <v>24996</v>
      </c>
      <c r="AL1989" t="str">
        <f t="shared" ref="AL1989:AL2052" si="349">IF(EXACT(AE1989, "TRUE"), IF(AND(ISNUMBER(AG1989), ISNUMBER(AH1989), ISNUMBER(AI1989)), IF(ISBLANK(AC1989), "", CONCATENATE(TEXT(AG1989, "00"), TEXT(AH1989, "00"), TEXT(AI1989, "000"))), ""), "")</f>
        <v>2417060</v>
      </c>
      <c r="AN1989">
        <f t="shared" ref="AN1989:AN2052" si="350">LEN(AC1989)</f>
        <v>13</v>
      </c>
      <c r="AO1989">
        <f t="shared" ref="AO1989:AO2052" si="351">IF(EXACT(AD1989, "CSD TYPE"), "", LEN(AD1989))</f>
        <v>2</v>
      </c>
    </row>
    <row r="1990" spans="1:41" x14ac:dyDescent="0.2">
      <c r="A1990" s="4"/>
      <c r="B1990" s="29"/>
      <c r="C1990" s="29"/>
      <c r="D1990" s="29"/>
      <c r="E1990" s="29"/>
      <c r="F1990" s="29"/>
      <c r="G1990" s="30" t="s">
        <v>1654</v>
      </c>
      <c r="H1990" s="30"/>
      <c r="I1990" s="30"/>
      <c r="J1990" s="30"/>
      <c r="K1990" s="30"/>
      <c r="L1990" s="30"/>
      <c r="M1990" s="30" t="s">
        <v>922</v>
      </c>
      <c r="N1990" s="30"/>
      <c r="O1990" s="30"/>
      <c r="P1990" s="30"/>
      <c r="Q1990" s="30"/>
      <c r="R1990" s="30"/>
      <c r="S1990" s="30"/>
      <c r="T1990" s="30"/>
      <c r="U1990" s="30"/>
      <c r="V1990" s="30"/>
      <c r="W1990" s="6">
        <v>24</v>
      </c>
      <c r="X1990" s="7">
        <v>5</v>
      </c>
      <c r="Y1990" s="31">
        <v>50</v>
      </c>
      <c r="Z1990" s="31"/>
      <c r="AC1990" t="str">
        <f t="shared" si="342"/>
        <v>Saint-Elzéar</v>
      </c>
      <c r="AD1990" t="str">
        <f t="shared" si="343"/>
        <v>MÉ</v>
      </c>
      <c r="AE1990" t="str">
        <f t="shared" si="341"/>
        <v>TRUE</v>
      </c>
      <c r="AG1990">
        <f t="shared" si="344"/>
        <v>24</v>
      </c>
      <c r="AH1990">
        <f t="shared" si="345"/>
        <v>5</v>
      </c>
      <c r="AI1990">
        <f t="shared" si="346"/>
        <v>50</v>
      </c>
      <c r="AJ1990" t="str">
        <f t="shared" si="347"/>
        <v>Saint-Elzéar</v>
      </c>
      <c r="AK1990">
        <f t="shared" si="348"/>
        <v>24996</v>
      </c>
      <c r="AL1990" t="str">
        <f t="shared" si="349"/>
        <v>2405050</v>
      </c>
      <c r="AN1990">
        <f t="shared" si="350"/>
        <v>12</v>
      </c>
      <c r="AO1990">
        <f t="shared" si="351"/>
        <v>2</v>
      </c>
    </row>
    <row r="1991" spans="1:41" x14ac:dyDescent="0.2">
      <c r="A1991" s="4"/>
      <c r="B1991" s="29"/>
      <c r="C1991" s="29"/>
      <c r="D1991" s="29"/>
      <c r="E1991" s="29"/>
      <c r="F1991" s="29"/>
      <c r="G1991" s="30" t="s">
        <v>1929</v>
      </c>
      <c r="H1991" s="30"/>
      <c r="I1991" s="30"/>
      <c r="J1991" s="30"/>
      <c r="K1991" s="30"/>
      <c r="L1991" s="30"/>
      <c r="M1991" s="30" t="s">
        <v>919</v>
      </c>
      <c r="N1991" s="30"/>
      <c r="O1991" s="30"/>
      <c r="P1991" s="30"/>
      <c r="Q1991" s="30"/>
      <c r="R1991" s="30"/>
      <c r="S1991" s="30"/>
      <c r="T1991" s="30"/>
      <c r="U1991" s="30"/>
      <c r="V1991" s="30"/>
      <c r="W1991" s="6">
        <v>24</v>
      </c>
      <c r="X1991" s="15">
        <v>26</v>
      </c>
      <c r="Y1991" s="31">
        <v>35</v>
      </c>
      <c r="Z1991" s="31"/>
      <c r="AC1991" t="str">
        <f t="shared" si="342"/>
        <v>Sainte-Marguerite</v>
      </c>
      <c r="AD1991" t="str">
        <f t="shared" si="343"/>
        <v>PE</v>
      </c>
      <c r="AE1991" t="str">
        <f t="shared" si="341"/>
        <v>TRUE</v>
      </c>
      <c r="AG1991">
        <f t="shared" si="344"/>
        <v>24</v>
      </c>
      <c r="AH1991">
        <f t="shared" si="345"/>
        <v>26</v>
      </c>
      <c r="AI1991">
        <f t="shared" si="346"/>
        <v>35</v>
      </c>
      <c r="AJ1991" t="str">
        <f t="shared" si="347"/>
        <v>Sainte-Marguerite</v>
      </c>
      <c r="AK1991">
        <f t="shared" si="348"/>
        <v>24996</v>
      </c>
      <c r="AL1991" t="str">
        <f t="shared" si="349"/>
        <v>2426035</v>
      </c>
      <c r="AN1991">
        <f t="shared" si="350"/>
        <v>17</v>
      </c>
      <c r="AO1991">
        <f t="shared" si="351"/>
        <v>2</v>
      </c>
    </row>
    <row r="1992" spans="1:41" x14ac:dyDescent="0.2">
      <c r="A1992" s="4"/>
      <c r="B1992" s="29"/>
      <c r="C1992" s="29"/>
      <c r="D1992" s="29"/>
      <c r="E1992" s="29"/>
      <c r="F1992" s="29"/>
      <c r="G1992" s="30" t="s">
        <v>1930</v>
      </c>
      <c r="H1992" s="30"/>
      <c r="I1992" s="30"/>
      <c r="J1992" s="30"/>
      <c r="K1992" s="30"/>
      <c r="L1992" s="30"/>
      <c r="M1992" s="30" t="s">
        <v>922</v>
      </c>
      <c r="N1992" s="30"/>
      <c r="O1992" s="30"/>
      <c r="P1992" s="30"/>
      <c r="Q1992" s="30"/>
      <c r="R1992" s="30"/>
      <c r="S1992" s="30"/>
      <c r="T1992" s="30"/>
      <c r="U1992" s="30"/>
      <c r="V1992" s="30"/>
      <c r="W1992" s="6">
        <v>24</v>
      </c>
      <c r="X1992" s="7">
        <v>7</v>
      </c>
      <c r="Y1992" s="31">
        <v>5</v>
      </c>
      <c r="Z1992" s="31"/>
      <c r="AC1992" t="str">
        <f t="shared" si="342"/>
        <v>Sainte-Marguerite-Marie</v>
      </c>
      <c r="AD1992" t="str">
        <f t="shared" si="343"/>
        <v>MÉ</v>
      </c>
      <c r="AE1992" t="str">
        <f t="shared" si="341"/>
        <v>TRUE</v>
      </c>
      <c r="AG1992">
        <f t="shared" si="344"/>
        <v>24</v>
      </c>
      <c r="AH1992">
        <f t="shared" si="345"/>
        <v>7</v>
      </c>
      <c r="AI1992">
        <f t="shared" si="346"/>
        <v>5</v>
      </c>
      <c r="AJ1992" t="str">
        <f t="shared" si="347"/>
        <v>Sainte-Marguerite-Marie</v>
      </c>
      <c r="AK1992">
        <f t="shared" si="348"/>
        <v>24996</v>
      </c>
      <c r="AL1992" t="str">
        <f t="shared" si="349"/>
        <v>2407005</v>
      </c>
      <c r="AN1992">
        <f t="shared" si="350"/>
        <v>23</v>
      </c>
      <c r="AO1992">
        <f t="shared" si="351"/>
        <v>2</v>
      </c>
    </row>
    <row r="1993" spans="1:41" x14ac:dyDescent="0.2">
      <c r="A1993" s="4"/>
      <c r="B1993" s="29"/>
      <c r="C1993" s="29"/>
      <c r="D1993" s="29"/>
      <c r="E1993" s="29"/>
      <c r="F1993" s="29"/>
      <c r="G1993" s="30" t="s">
        <v>1661</v>
      </c>
      <c r="H1993" s="30"/>
      <c r="I1993" s="30"/>
      <c r="J1993" s="30"/>
      <c r="K1993" s="30"/>
      <c r="L1993" s="30"/>
      <c r="M1993" s="30" t="s">
        <v>922</v>
      </c>
      <c r="N1993" s="30"/>
      <c r="O1993" s="30"/>
      <c r="P1993" s="30"/>
      <c r="Q1993" s="30"/>
      <c r="R1993" s="30"/>
      <c r="S1993" s="30"/>
      <c r="T1993" s="30"/>
      <c r="U1993" s="30"/>
      <c r="V1993" s="30"/>
      <c r="W1993" s="6">
        <v>24</v>
      </c>
      <c r="X1993" s="15">
        <v>17</v>
      </c>
      <c r="Y1993" s="31">
        <v>30</v>
      </c>
      <c r="Z1993" s="31"/>
      <c r="AC1993" t="str">
        <f t="shared" si="342"/>
        <v>Sainte-Perpétue</v>
      </c>
      <c r="AD1993" t="str">
        <f t="shared" si="343"/>
        <v>MÉ</v>
      </c>
      <c r="AE1993" t="str">
        <f t="shared" si="341"/>
        <v>TRUE</v>
      </c>
      <c r="AG1993">
        <f t="shared" si="344"/>
        <v>24</v>
      </c>
      <c r="AH1993">
        <f t="shared" si="345"/>
        <v>17</v>
      </c>
      <c r="AI1993">
        <f t="shared" si="346"/>
        <v>30</v>
      </c>
      <c r="AJ1993" t="str">
        <f t="shared" si="347"/>
        <v>Sainte-Perpétue</v>
      </c>
      <c r="AK1993">
        <f t="shared" si="348"/>
        <v>24996</v>
      </c>
      <c r="AL1993" t="str">
        <f t="shared" si="349"/>
        <v>2417030</v>
      </c>
      <c r="AN1993">
        <f t="shared" si="350"/>
        <v>15</v>
      </c>
      <c r="AO1993">
        <f t="shared" si="351"/>
        <v>2</v>
      </c>
    </row>
    <row r="1994" spans="1:41" x14ac:dyDescent="0.2">
      <c r="A1994" s="4"/>
      <c r="B1994" s="29"/>
      <c r="C1994" s="29"/>
      <c r="D1994" s="29"/>
      <c r="E1994" s="29"/>
      <c r="F1994" s="29"/>
      <c r="G1994" s="30" t="s">
        <v>1931</v>
      </c>
      <c r="H1994" s="30"/>
      <c r="I1994" s="30"/>
      <c r="J1994" s="30"/>
      <c r="K1994" s="30"/>
      <c r="L1994" s="30"/>
      <c r="M1994" s="30" t="s">
        <v>922</v>
      </c>
      <c r="N1994" s="30"/>
      <c r="O1994" s="30"/>
      <c r="P1994" s="30"/>
      <c r="Q1994" s="30"/>
      <c r="R1994" s="30"/>
      <c r="S1994" s="30"/>
      <c r="T1994" s="30"/>
      <c r="U1994" s="30"/>
      <c r="V1994" s="30"/>
      <c r="W1994" s="6">
        <v>24</v>
      </c>
      <c r="X1994" s="15">
        <v>83</v>
      </c>
      <c r="Y1994" s="31">
        <v>55</v>
      </c>
      <c r="Z1994" s="31"/>
      <c r="AC1994" t="str">
        <f t="shared" si="342"/>
        <v>Sainte-Thérèse-de-la-Gatineau</v>
      </c>
      <c r="AD1994" t="str">
        <f t="shared" si="343"/>
        <v>MÉ</v>
      </c>
      <c r="AE1994" t="str">
        <f t="shared" si="341"/>
        <v>TRUE</v>
      </c>
      <c r="AG1994">
        <f t="shared" si="344"/>
        <v>24</v>
      </c>
      <c r="AH1994">
        <f t="shared" si="345"/>
        <v>83</v>
      </c>
      <c r="AI1994">
        <f t="shared" si="346"/>
        <v>55</v>
      </c>
      <c r="AJ1994" t="str">
        <f t="shared" si="347"/>
        <v>Sainte-Thérèse-de-la-Gatineau</v>
      </c>
      <c r="AK1994">
        <f t="shared" si="348"/>
        <v>24996</v>
      </c>
      <c r="AL1994" t="str">
        <f t="shared" si="349"/>
        <v>2483055</v>
      </c>
      <c r="AN1994">
        <f t="shared" si="350"/>
        <v>29</v>
      </c>
      <c r="AO1994">
        <f t="shared" si="351"/>
        <v>2</v>
      </c>
    </row>
    <row r="1995" spans="1:41" x14ac:dyDescent="0.2">
      <c r="A1995" s="4"/>
      <c r="B1995" s="29"/>
      <c r="C1995" s="29"/>
      <c r="D1995" s="29"/>
      <c r="E1995" s="29"/>
      <c r="F1995" s="29"/>
      <c r="G1995" s="30" t="s">
        <v>1932</v>
      </c>
      <c r="H1995" s="30"/>
      <c r="I1995" s="30"/>
      <c r="J1995" s="30"/>
      <c r="K1995" s="30"/>
      <c r="L1995" s="30"/>
      <c r="M1995" s="30" t="s">
        <v>922</v>
      </c>
      <c r="N1995" s="30"/>
      <c r="O1995" s="30"/>
      <c r="P1995" s="30"/>
      <c r="Q1995" s="30"/>
      <c r="R1995" s="30"/>
      <c r="S1995" s="30"/>
      <c r="T1995" s="30"/>
      <c r="U1995" s="30"/>
      <c r="V1995" s="30"/>
      <c r="W1995" s="6">
        <v>24</v>
      </c>
      <c r="X1995" s="15">
        <v>85</v>
      </c>
      <c r="Y1995" s="31">
        <v>85</v>
      </c>
      <c r="Z1995" s="31"/>
      <c r="AC1995" t="str">
        <f t="shared" si="342"/>
        <v>Saint-Eugène-de-Guigues</v>
      </c>
      <c r="AD1995" t="str">
        <f t="shared" si="343"/>
        <v>MÉ</v>
      </c>
      <c r="AE1995" t="str">
        <f t="shared" si="341"/>
        <v>TRUE</v>
      </c>
      <c r="AG1995">
        <f t="shared" si="344"/>
        <v>24</v>
      </c>
      <c r="AH1995">
        <f t="shared" si="345"/>
        <v>85</v>
      </c>
      <c r="AI1995">
        <f t="shared" si="346"/>
        <v>85</v>
      </c>
      <c r="AJ1995" t="str">
        <f t="shared" si="347"/>
        <v>Saint-Eugène-de-Guigues</v>
      </c>
      <c r="AK1995">
        <f t="shared" si="348"/>
        <v>24996</v>
      </c>
      <c r="AL1995" t="str">
        <f t="shared" si="349"/>
        <v>2485085</v>
      </c>
      <c r="AN1995">
        <f t="shared" si="350"/>
        <v>23</v>
      </c>
      <c r="AO1995">
        <f t="shared" si="351"/>
        <v>2</v>
      </c>
    </row>
    <row r="1996" spans="1:41" x14ac:dyDescent="0.2">
      <c r="A1996" s="4"/>
      <c r="B1996" s="29"/>
      <c r="C1996" s="29"/>
      <c r="D1996" s="29"/>
      <c r="E1996" s="29"/>
      <c r="F1996" s="29"/>
      <c r="G1996" s="30" t="s">
        <v>1933</v>
      </c>
      <c r="H1996" s="30"/>
      <c r="I1996" s="30"/>
      <c r="J1996" s="30"/>
      <c r="K1996" s="30"/>
      <c r="L1996" s="30"/>
      <c r="M1996" s="30" t="s">
        <v>922</v>
      </c>
      <c r="N1996" s="30"/>
      <c r="O1996" s="30"/>
      <c r="P1996" s="30"/>
      <c r="Q1996" s="30"/>
      <c r="R1996" s="30"/>
      <c r="S1996" s="30"/>
      <c r="T1996" s="30"/>
      <c r="U1996" s="30"/>
      <c r="V1996" s="30"/>
      <c r="W1996" s="6">
        <v>24</v>
      </c>
      <c r="X1996" s="7">
        <v>6</v>
      </c>
      <c r="Y1996" s="31">
        <v>55</v>
      </c>
      <c r="Z1996" s="31"/>
      <c r="AC1996" t="str">
        <f t="shared" si="342"/>
        <v>Saint-François-d’Assise</v>
      </c>
      <c r="AD1996" t="str">
        <f t="shared" si="343"/>
        <v>MÉ</v>
      </c>
      <c r="AE1996" t="str">
        <f t="shared" si="341"/>
        <v>TRUE</v>
      </c>
      <c r="AG1996">
        <f t="shared" si="344"/>
        <v>24</v>
      </c>
      <c r="AH1996">
        <f t="shared" si="345"/>
        <v>6</v>
      </c>
      <c r="AI1996">
        <f t="shared" si="346"/>
        <v>55</v>
      </c>
      <c r="AJ1996" t="str">
        <f t="shared" si="347"/>
        <v>Saint-François-d’Assise</v>
      </c>
      <c r="AK1996">
        <f t="shared" si="348"/>
        <v>24996</v>
      </c>
      <c r="AL1996" t="str">
        <f t="shared" si="349"/>
        <v>2406055</v>
      </c>
      <c r="AN1996">
        <f t="shared" si="350"/>
        <v>23</v>
      </c>
      <c r="AO1996">
        <f t="shared" si="351"/>
        <v>2</v>
      </c>
    </row>
    <row r="1997" spans="1:41" x14ac:dyDescent="0.2">
      <c r="A1997" s="4"/>
      <c r="B1997" s="29"/>
      <c r="C1997" s="29"/>
      <c r="D1997" s="29"/>
      <c r="E1997" s="29"/>
      <c r="F1997" s="29"/>
      <c r="G1997" s="30" t="s">
        <v>1934</v>
      </c>
      <c r="H1997" s="30"/>
      <c r="I1997" s="30"/>
      <c r="J1997" s="30"/>
      <c r="K1997" s="30"/>
      <c r="L1997" s="30"/>
      <c r="M1997" s="30" t="s">
        <v>922</v>
      </c>
      <c r="N1997" s="30"/>
      <c r="O1997" s="30"/>
      <c r="P1997" s="30"/>
      <c r="Q1997" s="30"/>
      <c r="R1997" s="30"/>
      <c r="S1997" s="30"/>
      <c r="T1997" s="30"/>
      <c r="U1997" s="30"/>
      <c r="V1997" s="30"/>
      <c r="W1997" s="6">
        <v>24</v>
      </c>
      <c r="X1997" s="15">
        <v>91</v>
      </c>
      <c r="Y1997" s="31">
        <v>15</v>
      </c>
      <c r="Z1997" s="31"/>
      <c r="AC1997" t="str">
        <f t="shared" si="342"/>
        <v>Saint-François-de-Sales</v>
      </c>
      <c r="AD1997" t="str">
        <f t="shared" si="343"/>
        <v>MÉ</v>
      </c>
      <c r="AE1997" t="str">
        <f t="shared" si="341"/>
        <v>TRUE</v>
      </c>
      <c r="AG1997">
        <f t="shared" si="344"/>
        <v>24</v>
      </c>
      <c r="AH1997">
        <f t="shared" si="345"/>
        <v>91</v>
      </c>
      <c r="AI1997">
        <f t="shared" si="346"/>
        <v>15</v>
      </c>
      <c r="AJ1997" t="str">
        <f t="shared" si="347"/>
        <v>Saint-François-de-Sales</v>
      </c>
      <c r="AK1997">
        <f t="shared" si="348"/>
        <v>24996</v>
      </c>
      <c r="AL1997" t="str">
        <f t="shared" si="349"/>
        <v>2491015</v>
      </c>
      <c r="AN1997">
        <f t="shared" si="350"/>
        <v>23</v>
      </c>
      <c r="AO1997">
        <f t="shared" si="351"/>
        <v>2</v>
      </c>
    </row>
    <row r="1998" spans="1:41" x14ac:dyDescent="0.2">
      <c r="A1998" s="4"/>
      <c r="B1998" s="29"/>
      <c r="C1998" s="29"/>
      <c r="D1998" s="29"/>
      <c r="E1998" s="29"/>
      <c r="F1998" s="29"/>
      <c r="G1998" s="30" t="s">
        <v>1935</v>
      </c>
      <c r="H1998" s="30"/>
      <c r="I1998" s="30"/>
      <c r="J1998" s="30"/>
      <c r="K1998" s="30"/>
      <c r="L1998" s="30"/>
      <c r="M1998" s="30" t="s">
        <v>919</v>
      </c>
      <c r="N1998" s="30"/>
      <c r="O1998" s="30"/>
      <c r="P1998" s="30"/>
      <c r="Q1998" s="30"/>
      <c r="R1998" s="30"/>
      <c r="S1998" s="30"/>
      <c r="T1998" s="30"/>
      <c r="U1998" s="30"/>
      <c r="V1998" s="30"/>
      <c r="W1998" s="6">
        <v>24</v>
      </c>
      <c r="X1998" s="15">
        <v>16</v>
      </c>
      <c r="Y1998" s="31">
        <v>50</v>
      </c>
      <c r="Z1998" s="31"/>
      <c r="AC1998" t="str">
        <f t="shared" si="342"/>
        <v>Saint-Hilarion</v>
      </c>
      <c r="AD1998" t="str">
        <f t="shared" si="343"/>
        <v>PE</v>
      </c>
      <c r="AE1998" t="str">
        <f t="shared" si="341"/>
        <v>TRUE</v>
      </c>
      <c r="AG1998">
        <f t="shared" si="344"/>
        <v>24</v>
      </c>
      <c r="AH1998">
        <f t="shared" si="345"/>
        <v>16</v>
      </c>
      <c r="AI1998">
        <f t="shared" si="346"/>
        <v>50</v>
      </c>
      <c r="AJ1998" t="str">
        <f t="shared" si="347"/>
        <v>Saint-Hilarion</v>
      </c>
      <c r="AK1998">
        <f t="shared" si="348"/>
        <v>24996</v>
      </c>
      <c r="AL1998" t="str">
        <f t="shared" si="349"/>
        <v>2416050</v>
      </c>
      <c r="AN1998">
        <f t="shared" si="350"/>
        <v>14</v>
      </c>
      <c r="AO1998">
        <f t="shared" si="351"/>
        <v>2</v>
      </c>
    </row>
    <row r="1999" spans="1:41" x14ac:dyDescent="0.2">
      <c r="A1999" s="4"/>
      <c r="B1999" s="29"/>
      <c r="C1999" s="29"/>
      <c r="D1999" s="29"/>
      <c r="E1999" s="29"/>
      <c r="F1999" s="29"/>
      <c r="G1999" s="30" t="s">
        <v>1936</v>
      </c>
      <c r="H1999" s="30"/>
      <c r="I1999" s="30"/>
      <c r="J1999" s="30"/>
      <c r="K1999" s="30"/>
      <c r="L1999" s="30"/>
      <c r="M1999" s="30" t="s">
        <v>922</v>
      </c>
      <c r="N1999" s="30"/>
      <c r="O1999" s="30"/>
      <c r="P1999" s="30"/>
      <c r="Q1999" s="30"/>
      <c r="R1999" s="30"/>
      <c r="S1999" s="30"/>
      <c r="T1999" s="30"/>
      <c r="U1999" s="30"/>
      <c r="V1999" s="30"/>
      <c r="W1999" s="6">
        <v>24</v>
      </c>
      <c r="X1999" s="15">
        <v>17</v>
      </c>
      <c r="Y1999" s="31">
        <v>70</v>
      </c>
      <c r="Z1999" s="31"/>
      <c r="AC1999" t="str">
        <f t="shared" si="342"/>
        <v>Saint-Jean-Port-Joli</v>
      </c>
      <c r="AD1999" t="str">
        <f t="shared" si="343"/>
        <v>MÉ</v>
      </c>
      <c r="AE1999" t="str">
        <f t="shared" si="341"/>
        <v>TRUE</v>
      </c>
      <c r="AG1999">
        <f t="shared" si="344"/>
        <v>24</v>
      </c>
      <c r="AH1999">
        <f t="shared" si="345"/>
        <v>17</v>
      </c>
      <c r="AI1999">
        <f t="shared" si="346"/>
        <v>70</v>
      </c>
      <c r="AJ1999" t="str">
        <f t="shared" si="347"/>
        <v>Saint-Jean-Port-Joli</v>
      </c>
      <c r="AK1999">
        <f t="shared" si="348"/>
        <v>24996</v>
      </c>
      <c r="AL1999" t="str">
        <f t="shared" si="349"/>
        <v>2417070</v>
      </c>
      <c r="AN1999">
        <f t="shared" si="350"/>
        <v>20</v>
      </c>
      <c r="AO1999">
        <f t="shared" si="351"/>
        <v>2</v>
      </c>
    </row>
    <row r="2000" spans="1:41" x14ac:dyDescent="0.2">
      <c r="A2000" s="4"/>
      <c r="B2000" s="29"/>
      <c r="C2000" s="29"/>
      <c r="D2000" s="29"/>
      <c r="E2000" s="29"/>
      <c r="F2000" s="29"/>
      <c r="G2000" s="30" t="s">
        <v>1937</v>
      </c>
      <c r="H2000" s="30"/>
      <c r="I2000" s="30"/>
      <c r="J2000" s="30"/>
      <c r="K2000" s="30"/>
      <c r="L2000" s="30"/>
      <c r="M2000" s="30" t="s">
        <v>919</v>
      </c>
      <c r="N2000" s="30"/>
      <c r="O2000" s="30"/>
      <c r="P2000" s="30"/>
      <c r="Q2000" s="30"/>
      <c r="R2000" s="30"/>
      <c r="S2000" s="30"/>
      <c r="T2000" s="30"/>
      <c r="U2000" s="30"/>
      <c r="V2000" s="30"/>
      <c r="W2000" s="6">
        <v>24</v>
      </c>
      <c r="X2000" s="15">
        <v>14</v>
      </c>
      <c r="Y2000" s="31">
        <v>30</v>
      </c>
      <c r="Z2000" s="31"/>
      <c r="AC2000" t="str">
        <f t="shared" si="342"/>
        <v>Saint-Joseph-de-Kamouraska</v>
      </c>
      <c r="AD2000" t="str">
        <f t="shared" si="343"/>
        <v>PE</v>
      </c>
      <c r="AE2000" t="str">
        <f t="shared" si="341"/>
        <v>TRUE</v>
      </c>
      <c r="AG2000">
        <f t="shared" si="344"/>
        <v>24</v>
      </c>
      <c r="AH2000">
        <f t="shared" si="345"/>
        <v>14</v>
      </c>
      <c r="AI2000">
        <f t="shared" si="346"/>
        <v>30</v>
      </c>
      <c r="AJ2000" t="str">
        <f t="shared" si="347"/>
        <v>Saint-Joseph-de-Kamouraska</v>
      </c>
      <c r="AK2000">
        <f t="shared" si="348"/>
        <v>24996</v>
      </c>
      <c r="AL2000" t="str">
        <f t="shared" si="349"/>
        <v>2414030</v>
      </c>
      <c r="AN2000">
        <f t="shared" si="350"/>
        <v>26</v>
      </c>
      <c r="AO2000">
        <f t="shared" si="351"/>
        <v>2</v>
      </c>
    </row>
    <row r="2001" spans="1:41" x14ac:dyDescent="0.2">
      <c r="A2001" s="4"/>
      <c r="B2001" s="29"/>
      <c r="C2001" s="29"/>
      <c r="D2001" s="29"/>
      <c r="E2001" s="29"/>
      <c r="F2001" s="29"/>
      <c r="G2001" s="30" t="s">
        <v>1938</v>
      </c>
      <c r="H2001" s="30"/>
      <c r="I2001" s="30"/>
      <c r="J2001" s="30"/>
      <c r="K2001" s="30"/>
      <c r="L2001" s="30"/>
      <c r="M2001" s="30" t="s">
        <v>922</v>
      </c>
      <c r="N2001" s="30"/>
      <c r="O2001" s="30"/>
      <c r="P2001" s="30"/>
      <c r="Q2001" s="30"/>
      <c r="R2001" s="30"/>
      <c r="S2001" s="30"/>
      <c r="T2001" s="30"/>
      <c r="U2001" s="30"/>
      <c r="V2001" s="30"/>
      <c r="W2001" s="6">
        <v>24</v>
      </c>
      <c r="X2001" s="15">
        <v>18</v>
      </c>
      <c r="Y2001" s="31">
        <v>5</v>
      </c>
      <c r="Z2001" s="31"/>
      <c r="AC2001" t="str">
        <f t="shared" si="342"/>
        <v>Saint-Just-de-Bretenières</v>
      </c>
      <c r="AD2001" t="str">
        <f t="shared" si="343"/>
        <v>MÉ</v>
      </c>
      <c r="AE2001" t="str">
        <f t="shared" si="341"/>
        <v>TRUE</v>
      </c>
      <c r="AG2001">
        <f t="shared" si="344"/>
        <v>24</v>
      </c>
      <c r="AH2001">
        <f t="shared" si="345"/>
        <v>18</v>
      </c>
      <c r="AI2001">
        <f t="shared" si="346"/>
        <v>5</v>
      </c>
      <c r="AJ2001" t="str">
        <f t="shared" si="347"/>
        <v>Saint-Just-de-Bretenières</v>
      </c>
      <c r="AK2001">
        <f t="shared" si="348"/>
        <v>24996</v>
      </c>
      <c r="AL2001" t="str">
        <f t="shared" si="349"/>
        <v>2418005</v>
      </c>
      <c r="AN2001">
        <f t="shared" si="350"/>
        <v>25</v>
      </c>
      <c r="AO2001">
        <f t="shared" si="351"/>
        <v>2</v>
      </c>
    </row>
    <row r="2002" spans="1:41" x14ac:dyDescent="0.2">
      <c r="A2002" s="4"/>
      <c r="B2002" s="29"/>
      <c r="C2002" s="29"/>
      <c r="D2002" s="29"/>
      <c r="E2002" s="29"/>
      <c r="F2002" s="29"/>
      <c r="G2002" s="30" t="s">
        <v>1939</v>
      </c>
      <c r="H2002" s="30"/>
      <c r="I2002" s="30"/>
      <c r="J2002" s="30"/>
      <c r="K2002" s="30"/>
      <c r="L2002" s="30"/>
      <c r="M2002" s="30" t="s">
        <v>922</v>
      </c>
      <c r="N2002" s="30"/>
      <c r="O2002" s="30"/>
      <c r="P2002" s="30"/>
      <c r="Q2002" s="30"/>
      <c r="R2002" s="30"/>
      <c r="S2002" s="30"/>
      <c r="T2002" s="30"/>
      <c r="U2002" s="30"/>
      <c r="V2002" s="30"/>
      <c r="W2002" s="6">
        <v>24</v>
      </c>
      <c r="X2002" s="7">
        <v>4</v>
      </c>
      <c r="Y2002" s="31">
        <v>10</v>
      </c>
      <c r="Z2002" s="31"/>
      <c r="AC2002" t="str">
        <f t="shared" si="342"/>
        <v>Saint-Maxime-du-Mont-Louis</v>
      </c>
      <c r="AD2002" t="str">
        <f t="shared" si="343"/>
        <v>MÉ</v>
      </c>
      <c r="AE2002" t="str">
        <f t="shared" si="341"/>
        <v>TRUE</v>
      </c>
      <c r="AG2002">
        <f t="shared" si="344"/>
        <v>24</v>
      </c>
      <c r="AH2002">
        <f t="shared" si="345"/>
        <v>4</v>
      </c>
      <c r="AI2002">
        <f t="shared" si="346"/>
        <v>10</v>
      </c>
      <c r="AJ2002" t="str">
        <f t="shared" si="347"/>
        <v>Saint-Maxime-du-Mont-Louis</v>
      </c>
      <c r="AK2002">
        <f t="shared" si="348"/>
        <v>24996</v>
      </c>
      <c r="AL2002" t="str">
        <f t="shared" si="349"/>
        <v>2404010</v>
      </c>
      <c r="AN2002">
        <f t="shared" si="350"/>
        <v>26</v>
      </c>
      <c r="AO2002">
        <f t="shared" si="351"/>
        <v>2</v>
      </c>
    </row>
    <row r="2003" spans="1:41" x14ac:dyDescent="0.2">
      <c r="A2003" s="4"/>
      <c r="B2003" s="29"/>
      <c r="C2003" s="29"/>
      <c r="D2003" s="29"/>
      <c r="E2003" s="29"/>
      <c r="F2003" s="29"/>
      <c r="G2003" s="30" t="s">
        <v>1940</v>
      </c>
      <c r="H2003" s="30"/>
      <c r="I2003" s="30"/>
      <c r="J2003" s="30"/>
      <c r="K2003" s="30"/>
      <c r="L2003" s="30"/>
      <c r="M2003" s="30" t="s">
        <v>922</v>
      </c>
      <c r="N2003" s="30"/>
      <c r="O2003" s="30"/>
      <c r="P2003" s="30"/>
      <c r="Q2003" s="30"/>
      <c r="R2003" s="30"/>
      <c r="S2003" s="30"/>
      <c r="T2003" s="30"/>
      <c r="U2003" s="30"/>
      <c r="V2003" s="30"/>
      <c r="W2003" s="6">
        <v>24</v>
      </c>
      <c r="X2003" s="15">
        <v>11</v>
      </c>
      <c r="Y2003" s="31">
        <v>25</v>
      </c>
      <c r="Z2003" s="31"/>
      <c r="AC2003" t="str">
        <f t="shared" si="342"/>
        <v>Saint-Médard</v>
      </c>
      <c r="AD2003" t="str">
        <f t="shared" si="343"/>
        <v>MÉ</v>
      </c>
      <c r="AE2003" t="str">
        <f t="shared" si="341"/>
        <v>TRUE</v>
      </c>
      <c r="AG2003">
        <f t="shared" si="344"/>
        <v>24</v>
      </c>
      <c r="AH2003">
        <f t="shared" si="345"/>
        <v>11</v>
      </c>
      <c r="AI2003">
        <f t="shared" si="346"/>
        <v>25</v>
      </c>
      <c r="AJ2003" t="str">
        <f t="shared" si="347"/>
        <v>Saint-Médard</v>
      </c>
      <c r="AK2003">
        <f t="shared" si="348"/>
        <v>24996</v>
      </c>
      <c r="AL2003" t="str">
        <f t="shared" si="349"/>
        <v>2411025</v>
      </c>
      <c r="AN2003">
        <f t="shared" si="350"/>
        <v>12</v>
      </c>
      <c r="AO2003">
        <f t="shared" si="351"/>
        <v>2</v>
      </c>
    </row>
    <row r="2004" spans="1:41" x14ac:dyDescent="0.2">
      <c r="A2004" s="4"/>
      <c r="B2004" s="29"/>
      <c r="C2004" s="29"/>
      <c r="D2004" s="29"/>
      <c r="E2004" s="29"/>
      <c r="F2004" s="29"/>
      <c r="G2004" s="30" t="s">
        <v>1941</v>
      </c>
      <c r="H2004" s="30"/>
      <c r="I2004" s="30"/>
      <c r="J2004" s="30"/>
      <c r="K2004" s="30"/>
      <c r="L2004" s="30"/>
      <c r="M2004" s="30" t="s">
        <v>922</v>
      </c>
      <c r="N2004" s="30"/>
      <c r="O2004" s="30"/>
      <c r="P2004" s="30"/>
      <c r="Q2004" s="30"/>
      <c r="R2004" s="30"/>
      <c r="S2004" s="30"/>
      <c r="T2004" s="30"/>
      <c r="U2004" s="30"/>
      <c r="V2004" s="30"/>
      <c r="W2004" s="6">
        <v>24</v>
      </c>
      <c r="X2004" s="15">
        <v>62</v>
      </c>
      <c r="Y2004" s="31">
        <v>85</v>
      </c>
      <c r="Z2004" s="31"/>
      <c r="AC2004" t="str">
        <f t="shared" si="342"/>
        <v>Saint-Michel-des-Saints</v>
      </c>
      <c r="AD2004" t="str">
        <f t="shared" si="343"/>
        <v>MÉ</v>
      </c>
      <c r="AE2004" t="str">
        <f t="shared" si="341"/>
        <v>TRUE</v>
      </c>
      <c r="AG2004">
        <f t="shared" si="344"/>
        <v>24</v>
      </c>
      <c r="AH2004">
        <f t="shared" si="345"/>
        <v>62</v>
      </c>
      <c r="AI2004">
        <f t="shared" si="346"/>
        <v>85</v>
      </c>
      <c r="AJ2004" t="str">
        <f t="shared" si="347"/>
        <v>Saint-Michel-des-Saints</v>
      </c>
      <c r="AK2004">
        <f t="shared" si="348"/>
        <v>24996</v>
      </c>
      <c r="AL2004" t="str">
        <f t="shared" si="349"/>
        <v>2462085</v>
      </c>
      <c r="AN2004">
        <f t="shared" si="350"/>
        <v>23</v>
      </c>
      <c r="AO2004">
        <f t="shared" si="351"/>
        <v>2</v>
      </c>
    </row>
    <row r="2005" spans="1:41" x14ac:dyDescent="0.2">
      <c r="A2005" s="4"/>
      <c r="B2005" s="29"/>
      <c r="C2005" s="29"/>
      <c r="D2005" s="29"/>
      <c r="E2005" s="29"/>
      <c r="F2005" s="29"/>
      <c r="G2005" s="30" t="s">
        <v>1942</v>
      </c>
      <c r="H2005" s="30"/>
      <c r="I2005" s="30"/>
      <c r="J2005" s="30"/>
      <c r="K2005" s="30"/>
      <c r="L2005" s="30"/>
      <c r="M2005" s="30" t="s">
        <v>919</v>
      </c>
      <c r="N2005" s="30"/>
      <c r="O2005" s="30"/>
      <c r="P2005" s="30"/>
      <c r="Q2005" s="30"/>
      <c r="R2005" s="30"/>
      <c r="S2005" s="30"/>
      <c r="T2005" s="30"/>
      <c r="U2005" s="30"/>
      <c r="V2005" s="30"/>
      <c r="W2005" s="6">
        <v>24</v>
      </c>
      <c r="X2005" s="15">
        <v>13</v>
      </c>
      <c r="Y2005" s="31">
        <v>65</v>
      </c>
      <c r="Z2005" s="31"/>
      <c r="AC2005" t="str">
        <f t="shared" si="342"/>
        <v>Saint-Michel-du-Squatec</v>
      </c>
      <c r="AD2005" t="str">
        <f t="shared" si="343"/>
        <v>PE</v>
      </c>
      <c r="AE2005" t="str">
        <f t="shared" si="341"/>
        <v>TRUE</v>
      </c>
      <c r="AG2005">
        <f t="shared" si="344"/>
        <v>24</v>
      </c>
      <c r="AH2005">
        <f t="shared" si="345"/>
        <v>13</v>
      </c>
      <c r="AI2005">
        <f t="shared" si="346"/>
        <v>65</v>
      </c>
      <c r="AJ2005" t="str">
        <f t="shared" si="347"/>
        <v>Saint-Michel-du-Squatec</v>
      </c>
      <c r="AK2005">
        <f t="shared" si="348"/>
        <v>24996</v>
      </c>
      <c r="AL2005" t="str">
        <f t="shared" si="349"/>
        <v>2413065</v>
      </c>
      <c r="AN2005">
        <f t="shared" si="350"/>
        <v>23</v>
      </c>
      <c r="AO2005">
        <f t="shared" si="351"/>
        <v>2</v>
      </c>
    </row>
    <row r="2006" spans="1:41" x14ac:dyDescent="0.2">
      <c r="A2006" s="4"/>
      <c r="B2006" s="29"/>
      <c r="C2006" s="29"/>
      <c r="D2006" s="29"/>
      <c r="E2006" s="29"/>
      <c r="F2006" s="29"/>
      <c r="G2006" s="30" t="s">
        <v>1943</v>
      </c>
      <c r="H2006" s="30"/>
      <c r="I2006" s="30"/>
      <c r="J2006" s="30"/>
      <c r="K2006" s="30"/>
      <c r="L2006" s="30"/>
      <c r="M2006" s="30" t="s">
        <v>922</v>
      </c>
      <c r="N2006" s="30"/>
      <c r="O2006" s="30"/>
      <c r="P2006" s="30"/>
      <c r="Q2006" s="30"/>
      <c r="R2006" s="30"/>
      <c r="S2006" s="30"/>
      <c r="T2006" s="30"/>
      <c r="U2006" s="30"/>
      <c r="V2006" s="30"/>
      <c r="W2006" s="6">
        <v>24</v>
      </c>
      <c r="X2006" s="15">
        <v>14</v>
      </c>
      <c r="Y2006" s="31">
        <v>70</v>
      </c>
      <c r="Z2006" s="31"/>
      <c r="AC2006" t="str">
        <f t="shared" si="342"/>
        <v>Saint-Pacôme</v>
      </c>
      <c r="AD2006" t="str">
        <f t="shared" si="343"/>
        <v>MÉ</v>
      </c>
      <c r="AE2006" t="str">
        <f t="shared" si="341"/>
        <v>TRUE</v>
      </c>
      <c r="AG2006">
        <f t="shared" si="344"/>
        <v>24</v>
      </c>
      <c r="AH2006">
        <f t="shared" si="345"/>
        <v>14</v>
      </c>
      <c r="AI2006">
        <f t="shared" si="346"/>
        <v>70</v>
      </c>
      <c r="AJ2006" t="str">
        <f t="shared" si="347"/>
        <v>Saint-Pacôme</v>
      </c>
      <c r="AK2006">
        <f t="shared" si="348"/>
        <v>24996</v>
      </c>
      <c r="AL2006" t="str">
        <f t="shared" si="349"/>
        <v>2414070</v>
      </c>
      <c r="AN2006">
        <f t="shared" si="350"/>
        <v>12</v>
      </c>
      <c r="AO2006">
        <f t="shared" si="351"/>
        <v>2</v>
      </c>
    </row>
    <row r="2007" spans="1:41" x14ac:dyDescent="0.2">
      <c r="A2007" s="4"/>
      <c r="B2007" s="29"/>
      <c r="C2007" s="29"/>
      <c r="D2007" s="29"/>
      <c r="E2007" s="29"/>
      <c r="F2007" s="29"/>
      <c r="G2007" s="30" t="s">
        <v>1944</v>
      </c>
      <c r="H2007" s="30"/>
      <c r="I2007" s="30"/>
      <c r="J2007" s="30"/>
      <c r="K2007" s="30"/>
      <c r="L2007" s="30"/>
      <c r="M2007" s="51" t="s">
        <v>887</v>
      </c>
      <c r="N2007" s="51"/>
      <c r="O2007" s="51"/>
      <c r="P2007" s="51"/>
      <c r="Q2007" s="51"/>
      <c r="R2007" s="51"/>
      <c r="S2007" s="51"/>
      <c r="T2007" s="51"/>
      <c r="U2007" s="51"/>
      <c r="V2007" s="51"/>
      <c r="W2007" s="6">
        <v>24</v>
      </c>
      <c r="X2007" s="15">
        <v>17</v>
      </c>
      <c r="Y2007" s="31">
        <v>10</v>
      </c>
      <c r="Z2007" s="31"/>
      <c r="AC2007" t="str">
        <f t="shared" si="342"/>
        <v>Saint-Pamphile</v>
      </c>
      <c r="AD2007" t="str">
        <f t="shared" si="343"/>
        <v>V</v>
      </c>
      <c r="AE2007" t="str">
        <f t="shared" si="341"/>
        <v>TRUE</v>
      </c>
      <c r="AG2007">
        <f t="shared" si="344"/>
        <v>24</v>
      </c>
      <c r="AH2007">
        <f t="shared" si="345"/>
        <v>17</v>
      </c>
      <c r="AI2007">
        <f t="shared" si="346"/>
        <v>10</v>
      </c>
      <c r="AJ2007" t="str">
        <f t="shared" si="347"/>
        <v>Saint-Pamphile</v>
      </c>
      <c r="AK2007">
        <f t="shared" si="348"/>
        <v>24996</v>
      </c>
      <c r="AL2007" t="str">
        <f t="shared" si="349"/>
        <v>2417010</v>
      </c>
      <c r="AN2007">
        <f t="shared" si="350"/>
        <v>14</v>
      </c>
      <c r="AO2007">
        <f t="shared" si="351"/>
        <v>1</v>
      </c>
    </row>
    <row r="2008" spans="1:41" x14ac:dyDescent="0.2">
      <c r="A2008" s="4"/>
      <c r="B2008" s="29"/>
      <c r="C2008" s="29"/>
      <c r="D2008" s="29"/>
      <c r="E2008" s="29"/>
      <c r="F2008" s="29"/>
      <c r="G2008" s="30" t="s">
        <v>1945</v>
      </c>
      <c r="H2008" s="30"/>
      <c r="I2008" s="30"/>
      <c r="J2008" s="30"/>
      <c r="K2008" s="30"/>
      <c r="L2008" s="30"/>
      <c r="M2008" s="30" t="s">
        <v>922</v>
      </c>
      <c r="N2008" s="30"/>
      <c r="O2008" s="30"/>
      <c r="P2008" s="30"/>
      <c r="Q2008" s="30"/>
      <c r="R2008" s="30"/>
      <c r="S2008" s="30"/>
      <c r="T2008" s="30"/>
      <c r="U2008" s="30"/>
      <c r="V2008" s="30"/>
      <c r="W2008" s="6">
        <v>24</v>
      </c>
      <c r="X2008" s="15">
        <v>91</v>
      </c>
      <c r="Y2008" s="31">
        <v>35</v>
      </c>
      <c r="Z2008" s="31"/>
      <c r="AC2008" t="str">
        <f t="shared" si="342"/>
        <v>Saint-Prime</v>
      </c>
      <c r="AD2008" t="str">
        <f t="shared" si="343"/>
        <v>MÉ</v>
      </c>
      <c r="AE2008" t="str">
        <f t="shared" si="341"/>
        <v>TRUE</v>
      </c>
      <c r="AG2008">
        <f t="shared" si="344"/>
        <v>24</v>
      </c>
      <c r="AH2008">
        <f t="shared" si="345"/>
        <v>91</v>
      </c>
      <c r="AI2008">
        <f t="shared" si="346"/>
        <v>35</v>
      </c>
      <c r="AJ2008" t="str">
        <f t="shared" si="347"/>
        <v>Saint-Prime</v>
      </c>
      <c r="AK2008">
        <f t="shared" si="348"/>
        <v>24996</v>
      </c>
      <c r="AL2008" t="str">
        <f t="shared" si="349"/>
        <v>2491035</v>
      </c>
      <c r="AN2008">
        <f t="shared" si="350"/>
        <v>11</v>
      </c>
      <c r="AO2008">
        <f t="shared" si="351"/>
        <v>2</v>
      </c>
    </row>
    <row r="2009" spans="1:41" x14ac:dyDescent="0.2">
      <c r="A2009" s="4"/>
      <c r="B2009" s="29"/>
      <c r="C2009" s="29"/>
      <c r="D2009" s="29"/>
      <c r="E2009" s="29"/>
      <c r="F2009" s="29"/>
      <c r="G2009" s="30" t="s">
        <v>1946</v>
      </c>
      <c r="H2009" s="30"/>
      <c r="I2009" s="30"/>
      <c r="J2009" s="30"/>
      <c r="K2009" s="30"/>
      <c r="L2009" s="30"/>
      <c r="M2009" s="30" t="s">
        <v>922</v>
      </c>
      <c r="N2009" s="30"/>
      <c r="O2009" s="30"/>
      <c r="P2009" s="30"/>
      <c r="Q2009" s="30"/>
      <c r="R2009" s="30"/>
      <c r="S2009" s="30"/>
      <c r="T2009" s="30"/>
      <c r="U2009" s="30"/>
      <c r="V2009" s="30"/>
      <c r="W2009" s="6">
        <v>24</v>
      </c>
      <c r="X2009" s="15">
        <v>30</v>
      </c>
      <c r="Y2009" s="31">
        <v>70</v>
      </c>
      <c r="Z2009" s="31"/>
      <c r="AC2009" t="str">
        <f t="shared" si="342"/>
        <v>Saint-Robert-Bellarmin</v>
      </c>
      <c r="AD2009" t="str">
        <f t="shared" si="343"/>
        <v>MÉ</v>
      </c>
      <c r="AE2009" t="str">
        <f t="shared" si="341"/>
        <v>TRUE</v>
      </c>
      <c r="AG2009">
        <f t="shared" si="344"/>
        <v>24</v>
      </c>
      <c r="AH2009">
        <f t="shared" si="345"/>
        <v>30</v>
      </c>
      <c r="AI2009">
        <f t="shared" si="346"/>
        <v>70</v>
      </c>
      <c r="AJ2009" t="str">
        <f t="shared" si="347"/>
        <v>Saint-Robert-Bellarmin</v>
      </c>
      <c r="AK2009">
        <f t="shared" si="348"/>
        <v>24996</v>
      </c>
      <c r="AL2009" t="str">
        <f t="shared" si="349"/>
        <v>2430070</v>
      </c>
      <c r="AN2009">
        <f t="shared" si="350"/>
        <v>22</v>
      </c>
      <c r="AO2009">
        <f t="shared" si="351"/>
        <v>2</v>
      </c>
    </row>
    <row r="2010" spans="1:41" x14ac:dyDescent="0.2">
      <c r="A2010" s="4"/>
      <c r="B2010" s="29"/>
      <c r="C2010" s="29"/>
      <c r="D2010" s="29"/>
      <c r="E2010" s="29"/>
      <c r="F2010" s="29"/>
      <c r="G2010" s="30" t="s">
        <v>1947</v>
      </c>
      <c r="H2010" s="30"/>
      <c r="I2010" s="30"/>
      <c r="J2010" s="30"/>
      <c r="K2010" s="30"/>
      <c r="L2010" s="30"/>
      <c r="M2010" s="30" t="s">
        <v>919</v>
      </c>
      <c r="N2010" s="30"/>
      <c r="O2010" s="30"/>
      <c r="P2010" s="30"/>
      <c r="Q2010" s="30"/>
      <c r="R2010" s="30"/>
      <c r="S2010" s="30"/>
      <c r="T2010" s="30"/>
      <c r="U2010" s="30"/>
      <c r="V2010" s="30"/>
      <c r="W2010" s="6">
        <v>24</v>
      </c>
      <c r="X2010" s="15">
        <v>26</v>
      </c>
      <c r="Y2010" s="31">
        <v>10</v>
      </c>
      <c r="Z2010" s="31"/>
      <c r="AC2010" t="str">
        <f t="shared" si="342"/>
        <v>Saints-Anges</v>
      </c>
      <c r="AD2010" t="str">
        <f t="shared" si="343"/>
        <v>PE</v>
      </c>
      <c r="AE2010" t="str">
        <f t="shared" si="341"/>
        <v>TRUE</v>
      </c>
      <c r="AG2010">
        <f t="shared" si="344"/>
        <v>24</v>
      </c>
      <c r="AH2010">
        <f t="shared" si="345"/>
        <v>26</v>
      </c>
      <c r="AI2010">
        <f t="shared" si="346"/>
        <v>10</v>
      </c>
      <c r="AJ2010" t="str">
        <f t="shared" si="347"/>
        <v>Saints-Anges</v>
      </c>
      <c r="AK2010">
        <f t="shared" si="348"/>
        <v>24996</v>
      </c>
      <c r="AL2010" t="str">
        <f t="shared" si="349"/>
        <v>2426010</v>
      </c>
      <c r="AN2010">
        <f t="shared" si="350"/>
        <v>12</v>
      </c>
      <c r="AO2010">
        <f t="shared" si="351"/>
        <v>2</v>
      </c>
    </row>
    <row r="2011" spans="1:41" x14ac:dyDescent="0.2">
      <c r="A2011" s="4"/>
      <c r="B2011" s="29"/>
      <c r="C2011" s="29"/>
      <c r="D2011" s="29"/>
      <c r="E2011" s="29"/>
      <c r="F2011" s="29"/>
      <c r="G2011" s="30" t="s">
        <v>1771</v>
      </c>
      <c r="H2011" s="30"/>
      <c r="I2011" s="30"/>
      <c r="J2011" s="30"/>
      <c r="K2011" s="30"/>
      <c r="L2011" s="30"/>
      <c r="M2011" s="30" t="s">
        <v>919</v>
      </c>
      <c r="N2011" s="30"/>
      <c r="O2011" s="30"/>
      <c r="P2011" s="30"/>
      <c r="Q2011" s="30"/>
      <c r="R2011" s="30"/>
      <c r="S2011" s="30"/>
      <c r="T2011" s="30"/>
      <c r="U2011" s="30"/>
      <c r="V2011" s="30"/>
      <c r="W2011" s="6">
        <v>24</v>
      </c>
      <c r="X2011" s="15">
        <v>27</v>
      </c>
      <c r="Y2011" s="31">
        <v>70</v>
      </c>
      <c r="Z2011" s="31"/>
      <c r="AC2011" t="str">
        <f t="shared" si="342"/>
        <v>Saint-Séverin</v>
      </c>
      <c r="AD2011" t="str">
        <f t="shared" si="343"/>
        <v>PE</v>
      </c>
      <c r="AE2011" t="str">
        <f t="shared" si="341"/>
        <v>TRUE</v>
      </c>
      <c r="AG2011">
        <f t="shared" si="344"/>
        <v>24</v>
      </c>
      <c r="AH2011">
        <f t="shared" si="345"/>
        <v>27</v>
      </c>
      <c r="AI2011">
        <f t="shared" si="346"/>
        <v>70</v>
      </c>
      <c r="AJ2011" t="str">
        <f t="shared" si="347"/>
        <v>Saint-Séverin</v>
      </c>
      <c r="AK2011">
        <f t="shared" si="348"/>
        <v>24996</v>
      </c>
      <c r="AL2011" t="str">
        <f t="shared" si="349"/>
        <v>2427070</v>
      </c>
      <c r="AN2011">
        <f t="shared" si="350"/>
        <v>13</v>
      </c>
      <c r="AO2011">
        <f t="shared" si="351"/>
        <v>2</v>
      </c>
    </row>
    <row r="2012" spans="1:41" x14ac:dyDescent="0.2">
      <c r="A2012" s="4"/>
      <c r="B2012" s="29"/>
      <c r="C2012" s="29"/>
      <c r="D2012" s="29"/>
      <c r="E2012" s="29"/>
      <c r="F2012" s="29"/>
      <c r="G2012" s="30" t="s">
        <v>1948</v>
      </c>
      <c r="H2012" s="30"/>
      <c r="I2012" s="30"/>
      <c r="J2012" s="30"/>
      <c r="K2012" s="30"/>
      <c r="L2012" s="30"/>
      <c r="M2012" s="30" t="s">
        <v>919</v>
      </c>
      <c r="N2012" s="30"/>
      <c r="O2012" s="30"/>
      <c r="P2012" s="30"/>
      <c r="Q2012" s="30"/>
      <c r="R2012" s="30"/>
      <c r="S2012" s="30"/>
      <c r="T2012" s="30"/>
      <c r="U2012" s="30"/>
      <c r="V2012" s="30"/>
      <c r="W2012" s="6">
        <v>24</v>
      </c>
      <c r="X2012" s="7">
        <v>5</v>
      </c>
      <c r="Y2012" s="31">
        <v>55</v>
      </c>
      <c r="Z2012" s="31"/>
      <c r="AC2012" t="str">
        <f t="shared" si="342"/>
        <v>Saint-Siméon</v>
      </c>
      <c r="AD2012" t="str">
        <f t="shared" si="343"/>
        <v>PE</v>
      </c>
      <c r="AE2012" t="str">
        <f t="shared" si="341"/>
        <v>TRUE</v>
      </c>
      <c r="AG2012">
        <f t="shared" si="344"/>
        <v>24</v>
      </c>
      <c r="AH2012">
        <f t="shared" si="345"/>
        <v>5</v>
      </c>
      <c r="AI2012">
        <f t="shared" si="346"/>
        <v>55</v>
      </c>
      <c r="AJ2012" t="str">
        <f t="shared" si="347"/>
        <v>Saint-Siméon</v>
      </c>
      <c r="AK2012">
        <f t="shared" si="348"/>
        <v>24996</v>
      </c>
      <c r="AL2012" t="str">
        <f t="shared" si="349"/>
        <v>2405055</v>
      </c>
      <c r="AN2012">
        <f t="shared" si="350"/>
        <v>12</v>
      </c>
      <c r="AO2012">
        <f t="shared" si="351"/>
        <v>2</v>
      </c>
    </row>
    <row r="2013" spans="1:41" x14ac:dyDescent="0.2">
      <c r="A2013" s="4"/>
      <c r="B2013" s="29"/>
      <c r="C2013" s="29"/>
      <c r="D2013" s="29"/>
      <c r="E2013" s="29"/>
      <c r="F2013" s="29"/>
      <c r="G2013" s="30" t="s">
        <v>1948</v>
      </c>
      <c r="H2013" s="30"/>
      <c r="I2013" s="30"/>
      <c r="J2013" s="30"/>
      <c r="K2013" s="30"/>
      <c r="L2013" s="30"/>
      <c r="M2013" s="30" t="s">
        <v>922</v>
      </c>
      <c r="N2013" s="30"/>
      <c r="O2013" s="30"/>
      <c r="P2013" s="30"/>
      <c r="Q2013" s="30"/>
      <c r="R2013" s="30"/>
      <c r="S2013" s="30"/>
      <c r="T2013" s="30"/>
      <c r="U2013" s="30"/>
      <c r="V2013" s="30"/>
      <c r="W2013" s="6">
        <v>24</v>
      </c>
      <c r="X2013" s="15">
        <v>15</v>
      </c>
      <c r="Y2013" s="31">
        <v>58</v>
      </c>
      <c r="Z2013" s="31"/>
      <c r="AC2013" t="str">
        <f t="shared" si="342"/>
        <v>Saint-Siméon</v>
      </c>
      <c r="AD2013" t="str">
        <f t="shared" si="343"/>
        <v>MÉ</v>
      </c>
      <c r="AE2013" t="str">
        <f t="shared" si="341"/>
        <v>TRUE</v>
      </c>
      <c r="AG2013">
        <f t="shared" si="344"/>
        <v>24</v>
      </c>
      <c r="AH2013">
        <f t="shared" si="345"/>
        <v>15</v>
      </c>
      <c r="AI2013">
        <f t="shared" si="346"/>
        <v>58</v>
      </c>
      <c r="AJ2013" t="str">
        <f t="shared" si="347"/>
        <v>Saint-Siméon</v>
      </c>
      <c r="AK2013">
        <f t="shared" si="348"/>
        <v>24996</v>
      </c>
      <c r="AL2013" t="str">
        <f t="shared" si="349"/>
        <v>2415058</v>
      </c>
      <c r="AN2013">
        <f t="shared" si="350"/>
        <v>12</v>
      </c>
      <c r="AO2013">
        <f t="shared" si="351"/>
        <v>2</v>
      </c>
    </row>
    <row r="2014" spans="1:41" x14ac:dyDescent="0.2">
      <c r="A2014" s="4"/>
      <c r="B2014" s="29"/>
      <c r="C2014" s="29"/>
      <c r="D2014" s="29"/>
      <c r="E2014" s="29"/>
      <c r="F2014" s="29"/>
      <c r="G2014" s="30" t="s">
        <v>1949</v>
      </c>
      <c r="H2014" s="30"/>
      <c r="I2014" s="30"/>
      <c r="J2014" s="30"/>
      <c r="K2014" s="30"/>
      <c r="L2014" s="30"/>
      <c r="M2014" s="30" t="s">
        <v>919</v>
      </c>
      <c r="N2014" s="30"/>
      <c r="O2014" s="30"/>
      <c r="P2014" s="30"/>
      <c r="Q2014" s="30"/>
      <c r="R2014" s="30"/>
      <c r="S2014" s="30"/>
      <c r="T2014" s="30"/>
      <c r="U2014" s="30"/>
      <c r="V2014" s="30"/>
      <c r="W2014" s="6">
        <v>24</v>
      </c>
      <c r="X2014" s="7">
        <v>7</v>
      </c>
      <c r="Y2014" s="31">
        <v>70</v>
      </c>
      <c r="Z2014" s="31"/>
      <c r="AC2014" t="str">
        <f t="shared" si="342"/>
        <v>Saint-Tharcisius</v>
      </c>
      <c r="AD2014" t="str">
        <f t="shared" si="343"/>
        <v>PE</v>
      </c>
      <c r="AE2014" t="str">
        <f t="shared" si="341"/>
        <v>TRUE</v>
      </c>
      <c r="AG2014">
        <f t="shared" si="344"/>
        <v>24</v>
      </c>
      <c r="AH2014">
        <f t="shared" si="345"/>
        <v>7</v>
      </c>
      <c r="AI2014">
        <f t="shared" si="346"/>
        <v>70</v>
      </c>
      <c r="AJ2014" t="str">
        <f t="shared" si="347"/>
        <v>Saint-Tharcisius</v>
      </c>
      <c r="AK2014">
        <f t="shared" si="348"/>
        <v>24996</v>
      </c>
      <c r="AL2014" t="str">
        <f t="shared" si="349"/>
        <v>2407070</v>
      </c>
      <c r="AN2014">
        <f t="shared" si="350"/>
        <v>16</v>
      </c>
      <c r="AO2014">
        <f t="shared" si="351"/>
        <v>2</v>
      </c>
    </row>
    <row r="2015" spans="1:41" x14ac:dyDescent="0.2">
      <c r="A2015" s="4"/>
      <c r="B2015" s="29"/>
      <c r="C2015" s="29"/>
      <c r="D2015" s="29"/>
      <c r="E2015" s="29"/>
      <c r="F2015" s="29"/>
      <c r="G2015" s="30" t="s">
        <v>1950</v>
      </c>
      <c r="H2015" s="30"/>
      <c r="I2015" s="30"/>
      <c r="J2015" s="30"/>
      <c r="K2015" s="30"/>
      <c r="L2015" s="30"/>
      <c r="M2015" s="30" t="s">
        <v>919</v>
      </c>
      <c r="N2015" s="30"/>
      <c r="O2015" s="30"/>
      <c r="P2015" s="30"/>
      <c r="Q2015" s="30"/>
      <c r="R2015" s="30"/>
      <c r="S2015" s="30"/>
      <c r="T2015" s="30"/>
      <c r="U2015" s="30"/>
      <c r="V2015" s="30"/>
      <c r="W2015" s="6">
        <v>24</v>
      </c>
      <c r="X2015" s="15">
        <v>34</v>
      </c>
      <c r="Y2015" s="31">
        <v>85</v>
      </c>
      <c r="Z2015" s="31"/>
      <c r="AC2015" t="str">
        <f t="shared" si="342"/>
        <v>Saint-Thuribe</v>
      </c>
      <c r="AD2015" t="str">
        <f t="shared" si="343"/>
        <v>PE</v>
      </c>
      <c r="AE2015" t="str">
        <f t="shared" si="341"/>
        <v>TRUE</v>
      </c>
      <c r="AG2015">
        <f t="shared" si="344"/>
        <v>24</v>
      </c>
      <c r="AH2015">
        <f t="shared" si="345"/>
        <v>34</v>
      </c>
      <c r="AI2015">
        <f t="shared" si="346"/>
        <v>85</v>
      </c>
      <c r="AJ2015" t="str">
        <f t="shared" si="347"/>
        <v>Saint-Thuribe</v>
      </c>
      <c r="AK2015">
        <f t="shared" si="348"/>
        <v>24996</v>
      </c>
      <c r="AL2015" t="str">
        <f t="shared" si="349"/>
        <v>2434085</v>
      </c>
      <c r="AN2015">
        <f t="shared" si="350"/>
        <v>13</v>
      </c>
      <c r="AO2015">
        <f t="shared" si="351"/>
        <v>2</v>
      </c>
    </row>
    <row r="2016" spans="1:41" x14ac:dyDescent="0.2">
      <c r="A2016" s="4"/>
      <c r="B2016" s="29"/>
      <c r="C2016" s="29"/>
      <c r="D2016" s="29"/>
      <c r="E2016" s="29"/>
      <c r="F2016" s="29"/>
      <c r="G2016" s="30" t="s">
        <v>1951</v>
      </c>
      <c r="H2016" s="30"/>
      <c r="I2016" s="30"/>
      <c r="J2016" s="30"/>
      <c r="K2016" s="30"/>
      <c r="L2016" s="30"/>
      <c r="M2016" s="30" t="s">
        <v>1821</v>
      </c>
      <c r="N2016" s="30"/>
      <c r="O2016" s="30"/>
      <c r="P2016" s="30"/>
      <c r="Q2016" s="30"/>
      <c r="R2016" s="30"/>
      <c r="S2016" s="30"/>
      <c r="T2016" s="30"/>
      <c r="U2016" s="30"/>
      <c r="V2016" s="30"/>
      <c r="W2016" s="6">
        <v>24</v>
      </c>
      <c r="X2016" s="15">
        <v>99</v>
      </c>
      <c r="Y2016" s="47">
        <v>135</v>
      </c>
      <c r="Z2016" s="47"/>
      <c r="AC2016" t="str">
        <f t="shared" si="342"/>
        <v>Salluit</v>
      </c>
      <c r="AD2016" t="str">
        <f t="shared" si="343"/>
        <v>VN</v>
      </c>
      <c r="AE2016" t="str">
        <f t="shared" si="341"/>
        <v>FALSE</v>
      </c>
      <c r="AG2016" t="str">
        <f t="shared" si="344"/>
        <v/>
      </c>
      <c r="AH2016" t="str">
        <f t="shared" si="345"/>
        <v/>
      </c>
      <c r="AI2016" t="str">
        <f t="shared" si="346"/>
        <v/>
      </c>
      <c r="AJ2016" t="str">
        <f t="shared" si="347"/>
        <v/>
      </c>
      <c r="AK2016">
        <f t="shared" si="348"/>
        <v>24996</v>
      </c>
      <c r="AL2016" t="str">
        <f t="shared" si="349"/>
        <v/>
      </c>
      <c r="AN2016">
        <f t="shared" si="350"/>
        <v>7</v>
      </c>
      <c r="AO2016">
        <f t="shared" si="351"/>
        <v>2</v>
      </c>
    </row>
    <row r="2017" spans="1:41" x14ac:dyDescent="0.2">
      <c r="A2017" s="4"/>
      <c r="B2017" s="29"/>
      <c r="C2017" s="29"/>
      <c r="D2017" s="29"/>
      <c r="E2017" s="29"/>
      <c r="F2017" s="29"/>
      <c r="G2017" s="30" t="s">
        <v>1952</v>
      </c>
      <c r="H2017" s="30"/>
      <c r="I2017" s="30"/>
      <c r="J2017" s="30"/>
      <c r="K2017" s="30"/>
      <c r="L2017" s="30"/>
      <c r="M2017" s="51" t="s">
        <v>887</v>
      </c>
      <c r="N2017" s="51"/>
      <c r="O2017" s="51"/>
      <c r="P2017" s="51"/>
      <c r="Q2017" s="51"/>
      <c r="R2017" s="51"/>
      <c r="S2017" s="51"/>
      <c r="T2017" s="51"/>
      <c r="U2017" s="51"/>
      <c r="V2017" s="51"/>
      <c r="W2017" s="6">
        <v>24</v>
      </c>
      <c r="X2017" s="15">
        <v>97</v>
      </c>
      <c r="Y2017" s="31">
        <v>40</v>
      </c>
      <c r="Z2017" s="31"/>
      <c r="AC2017" t="str">
        <f t="shared" si="342"/>
        <v>Schefferville</v>
      </c>
      <c r="AD2017" t="str">
        <f t="shared" si="343"/>
        <v>V</v>
      </c>
      <c r="AE2017" t="str">
        <f t="shared" si="341"/>
        <v>TRUE</v>
      </c>
      <c r="AG2017">
        <f t="shared" si="344"/>
        <v>24</v>
      </c>
      <c r="AH2017">
        <f t="shared" si="345"/>
        <v>97</v>
      </c>
      <c r="AI2017">
        <f t="shared" si="346"/>
        <v>40</v>
      </c>
      <c r="AJ2017" t="str">
        <f t="shared" si="347"/>
        <v>Schefferville</v>
      </c>
      <c r="AK2017">
        <f t="shared" si="348"/>
        <v>24996</v>
      </c>
      <c r="AL2017" t="str">
        <f t="shared" si="349"/>
        <v>2497040</v>
      </c>
      <c r="AN2017">
        <f t="shared" si="350"/>
        <v>13</v>
      </c>
      <c r="AO2017">
        <f t="shared" si="351"/>
        <v>1</v>
      </c>
    </row>
    <row r="2018" spans="1:41" x14ac:dyDescent="0.2">
      <c r="A2018" s="4"/>
      <c r="B2018" s="29"/>
      <c r="C2018" s="29"/>
      <c r="D2018" s="29"/>
      <c r="E2018" s="29"/>
      <c r="F2018" s="29"/>
      <c r="G2018" s="30" t="s">
        <v>1953</v>
      </c>
      <c r="H2018" s="30"/>
      <c r="I2018" s="30"/>
      <c r="J2018" s="30"/>
      <c r="K2018" s="30"/>
      <c r="L2018" s="30"/>
      <c r="M2018" s="51" t="s">
        <v>887</v>
      </c>
      <c r="N2018" s="51"/>
      <c r="O2018" s="51"/>
      <c r="P2018" s="51"/>
      <c r="Q2018" s="51"/>
      <c r="R2018" s="51"/>
      <c r="S2018" s="51"/>
      <c r="T2018" s="51"/>
      <c r="U2018" s="51"/>
      <c r="V2018" s="51"/>
      <c r="W2018" s="6">
        <v>24</v>
      </c>
      <c r="X2018" s="15">
        <v>85</v>
      </c>
      <c r="Y2018" s="31">
        <v>5</v>
      </c>
      <c r="Z2018" s="31"/>
      <c r="AC2018" t="str">
        <f t="shared" si="342"/>
        <v>Témiscaming</v>
      </c>
      <c r="AD2018" t="str">
        <f t="shared" si="343"/>
        <v>V</v>
      </c>
      <c r="AE2018" t="str">
        <f t="shared" si="341"/>
        <v>TRUE</v>
      </c>
      <c r="AG2018">
        <f t="shared" si="344"/>
        <v>24</v>
      </c>
      <c r="AH2018">
        <f t="shared" si="345"/>
        <v>85</v>
      </c>
      <c r="AI2018">
        <f t="shared" si="346"/>
        <v>5</v>
      </c>
      <c r="AJ2018" t="str">
        <f t="shared" si="347"/>
        <v>Témiscaming</v>
      </c>
      <c r="AK2018">
        <f t="shared" si="348"/>
        <v>24996</v>
      </c>
      <c r="AL2018" t="str">
        <f t="shared" si="349"/>
        <v>2485005</v>
      </c>
      <c r="AN2018">
        <f t="shared" si="350"/>
        <v>11</v>
      </c>
      <c r="AO2018">
        <f t="shared" si="351"/>
        <v>1</v>
      </c>
    </row>
    <row r="2019" spans="1:41" x14ac:dyDescent="0.2">
      <c r="A2019" s="4"/>
      <c r="B2019" s="29"/>
      <c r="C2019" s="29"/>
      <c r="D2019" s="29"/>
      <c r="E2019" s="29"/>
      <c r="F2019" s="29"/>
      <c r="G2019" s="30" t="s">
        <v>1954</v>
      </c>
      <c r="H2019" s="30"/>
      <c r="I2019" s="30"/>
      <c r="J2019" s="30"/>
      <c r="K2019" s="30"/>
      <c r="L2019" s="30"/>
      <c r="M2019" s="30" t="s">
        <v>922</v>
      </c>
      <c r="N2019" s="30"/>
      <c r="O2019" s="30"/>
      <c r="P2019" s="30"/>
      <c r="Q2019" s="30"/>
      <c r="R2019" s="30"/>
      <c r="S2019" s="30"/>
      <c r="T2019" s="30"/>
      <c r="U2019" s="30"/>
      <c r="V2019" s="30"/>
      <c r="W2019" s="6">
        <v>24</v>
      </c>
      <c r="X2019" s="15">
        <v>84</v>
      </c>
      <c r="Y2019" s="31">
        <v>45</v>
      </c>
      <c r="Z2019" s="31"/>
      <c r="AC2019" t="str">
        <f t="shared" si="342"/>
        <v>Thorne</v>
      </c>
      <c r="AD2019" t="str">
        <f t="shared" si="343"/>
        <v>MÉ</v>
      </c>
      <c r="AE2019" t="str">
        <f t="shared" si="341"/>
        <v>TRUE</v>
      </c>
      <c r="AG2019">
        <f t="shared" si="344"/>
        <v>24</v>
      </c>
      <c r="AH2019">
        <f t="shared" si="345"/>
        <v>84</v>
      </c>
      <c r="AI2019">
        <f t="shared" si="346"/>
        <v>45</v>
      </c>
      <c r="AJ2019" t="str">
        <f t="shared" si="347"/>
        <v>Thorne</v>
      </c>
      <c r="AK2019">
        <f t="shared" si="348"/>
        <v>24996</v>
      </c>
      <c r="AL2019" t="str">
        <f t="shared" si="349"/>
        <v>2484045</v>
      </c>
      <c r="AN2019">
        <f t="shared" si="350"/>
        <v>6</v>
      </c>
      <c r="AO2019">
        <f t="shared" si="351"/>
        <v>2</v>
      </c>
    </row>
    <row r="2020" spans="1:41" x14ac:dyDescent="0.2">
      <c r="A2020" s="4"/>
      <c r="B2020" s="29"/>
      <c r="C2020" s="29"/>
      <c r="D2020" s="29"/>
      <c r="E2020" s="29"/>
      <c r="F2020" s="29"/>
      <c r="G2020" s="30" t="s">
        <v>1955</v>
      </c>
      <c r="H2020" s="30"/>
      <c r="I2020" s="30"/>
      <c r="J2020" s="30"/>
      <c r="K2020" s="30"/>
      <c r="L2020" s="30"/>
      <c r="M2020" s="30" t="s">
        <v>922</v>
      </c>
      <c r="N2020" s="30"/>
      <c r="O2020" s="30"/>
      <c r="P2020" s="30"/>
      <c r="Q2020" s="30"/>
      <c r="R2020" s="30"/>
      <c r="S2020" s="30"/>
      <c r="T2020" s="30"/>
      <c r="U2020" s="30"/>
      <c r="V2020" s="30"/>
      <c r="W2020" s="6">
        <v>24</v>
      </c>
      <c r="X2020" s="15">
        <v>17</v>
      </c>
      <c r="Y2020" s="31">
        <v>35</v>
      </c>
      <c r="Z2020" s="31"/>
      <c r="AC2020" t="str">
        <f t="shared" si="342"/>
        <v>Tourville</v>
      </c>
      <c r="AD2020" t="str">
        <f t="shared" si="343"/>
        <v>MÉ</v>
      </c>
      <c r="AE2020" t="str">
        <f t="shared" si="341"/>
        <v>TRUE</v>
      </c>
      <c r="AG2020">
        <f t="shared" si="344"/>
        <v>24</v>
      </c>
      <c r="AH2020">
        <f t="shared" si="345"/>
        <v>17</v>
      </c>
      <c r="AI2020">
        <f t="shared" si="346"/>
        <v>35</v>
      </c>
      <c r="AJ2020" t="str">
        <f t="shared" si="347"/>
        <v>Tourville</v>
      </c>
      <c r="AK2020">
        <f t="shared" si="348"/>
        <v>24996</v>
      </c>
      <c r="AL2020" t="str">
        <f t="shared" si="349"/>
        <v>2417035</v>
      </c>
      <c r="AN2020">
        <f t="shared" si="350"/>
        <v>9</v>
      </c>
      <c r="AO2020">
        <f t="shared" si="351"/>
        <v>2</v>
      </c>
    </row>
    <row r="2021" spans="1:41" x14ac:dyDescent="0.2">
      <c r="A2021" s="4"/>
      <c r="B2021" s="29"/>
      <c r="C2021" s="29"/>
      <c r="D2021" s="29"/>
      <c r="E2021" s="29"/>
      <c r="F2021" s="29"/>
      <c r="G2021" s="30" t="s">
        <v>1956</v>
      </c>
      <c r="H2021" s="30"/>
      <c r="I2021" s="30"/>
      <c r="J2021" s="30"/>
      <c r="K2021" s="30"/>
      <c r="L2021" s="30"/>
      <c r="M2021" s="51" t="s">
        <v>887</v>
      </c>
      <c r="N2021" s="51"/>
      <c r="O2021" s="51"/>
      <c r="P2021" s="51"/>
      <c r="Q2021" s="51"/>
      <c r="R2021" s="51"/>
      <c r="S2021" s="51"/>
      <c r="T2021" s="51"/>
      <c r="U2021" s="51"/>
      <c r="V2021" s="51"/>
      <c r="W2021" s="6">
        <v>24</v>
      </c>
      <c r="X2021" s="15">
        <v>85</v>
      </c>
      <c r="Y2021" s="31">
        <v>25</v>
      </c>
      <c r="Z2021" s="31"/>
      <c r="AC2021" t="str">
        <f t="shared" si="342"/>
        <v>Ville-Marie</v>
      </c>
      <c r="AD2021" t="str">
        <f t="shared" si="343"/>
        <v>V</v>
      </c>
      <c r="AE2021" t="str">
        <f t="shared" si="341"/>
        <v>TRUE</v>
      </c>
      <c r="AG2021">
        <f t="shared" si="344"/>
        <v>24</v>
      </c>
      <c r="AH2021">
        <f t="shared" si="345"/>
        <v>85</v>
      </c>
      <c r="AI2021">
        <f t="shared" si="346"/>
        <v>25</v>
      </c>
      <c r="AJ2021" t="str">
        <f t="shared" si="347"/>
        <v>Ville-Marie</v>
      </c>
      <c r="AK2021">
        <f t="shared" si="348"/>
        <v>24996</v>
      </c>
      <c r="AL2021" t="str">
        <f t="shared" si="349"/>
        <v>2485025</v>
      </c>
      <c r="AN2021">
        <f t="shared" si="350"/>
        <v>11</v>
      </c>
      <c r="AO2021">
        <f t="shared" si="351"/>
        <v>1</v>
      </c>
    </row>
    <row r="2022" spans="1:41" x14ac:dyDescent="0.2">
      <c r="A2022" s="4"/>
      <c r="B2022" s="29"/>
      <c r="C2022" s="29"/>
      <c r="D2022" s="29"/>
      <c r="E2022" s="29"/>
      <c r="F2022" s="29"/>
      <c r="G2022" s="30" t="s">
        <v>1957</v>
      </c>
      <c r="H2022" s="30"/>
      <c r="I2022" s="30"/>
      <c r="J2022" s="30"/>
      <c r="K2022" s="30"/>
      <c r="L2022" s="30"/>
      <c r="M2022" s="30" t="s">
        <v>922</v>
      </c>
      <c r="N2022" s="30"/>
      <c r="O2022" s="30"/>
      <c r="P2022" s="30"/>
      <c r="Q2022" s="30"/>
      <c r="R2022" s="30"/>
      <c r="S2022" s="30"/>
      <c r="T2022" s="30"/>
      <c r="U2022" s="30"/>
      <c r="V2022" s="30"/>
      <c r="W2022" s="6">
        <v>24</v>
      </c>
      <c r="X2022" s="15">
        <v>32</v>
      </c>
      <c r="Y2022" s="31">
        <v>85</v>
      </c>
      <c r="Z2022" s="31"/>
      <c r="AC2022" t="str">
        <f t="shared" si="342"/>
        <v>Villeroy</v>
      </c>
      <c r="AD2022" t="str">
        <f t="shared" si="343"/>
        <v>MÉ</v>
      </c>
      <c r="AE2022" t="str">
        <f t="shared" si="341"/>
        <v>TRUE</v>
      </c>
      <c r="AG2022">
        <f t="shared" si="344"/>
        <v>24</v>
      </c>
      <c r="AH2022">
        <f t="shared" si="345"/>
        <v>32</v>
      </c>
      <c r="AI2022">
        <f t="shared" si="346"/>
        <v>85</v>
      </c>
      <c r="AJ2022" t="str">
        <f t="shared" si="347"/>
        <v>Villeroy</v>
      </c>
      <c r="AK2022">
        <f t="shared" si="348"/>
        <v>24996</v>
      </c>
      <c r="AL2022" t="str">
        <f t="shared" si="349"/>
        <v>2432085</v>
      </c>
      <c r="AN2022">
        <f t="shared" si="350"/>
        <v>8</v>
      </c>
      <c r="AO2022">
        <f t="shared" si="351"/>
        <v>2</v>
      </c>
    </row>
    <row r="2023" spans="1:41" x14ac:dyDescent="0.2">
      <c r="A2023" s="4"/>
      <c r="B2023" s="29"/>
      <c r="C2023" s="29"/>
      <c r="D2023" s="29"/>
      <c r="E2023" s="29"/>
      <c r="F2023" s="29"/>
      <c r="G2023" s="30" t="s">
        <v>1958</v>
      </c>
      <c r="H2023" s="30"/>
      <c r="I2023" s="30"/>
      <c r="J2023" s="30"/>
      <c r="K2023" s="30"/>
      <c r="L2023" s="30"/>
      <c r="M2023" s="30" t="s">
        <v>1839</v>
      </c>
      <c r="N2023" s="30"/>
      <c r="O2023" s="30"/>
      <c r="P2023" s="30"/>
      <c r="Q2023" s="30"/>
      <c r="R2023" s="30"/>
      <c r="S2023" s="30"/>
      <c r="T2023" s="30"/>
      <c r="U2023" s="30"/>
      <c r="V2023" s="30"/>
      <c r="W2023" s="6">
        <v>24</v>
      </c>
      <c r="X2023" s="15">
        <v>99</v>
      </c>
      <c r="Y2023" s="47">
        <v>806</v>
      </c>
      <c r="Z2023" s="47"/>
      <c r="AC2023" t="str">
        <f t="shared" si="342"/>
        <v>Waskaganish</v>
      </c>
      <c r="AD2023" t="str">
        <f t="shared" si="343"/>
        <v>TC</v>
      </c>
      <c r="AE2023" t="str">
        <f t="shared" si="341"/>
        <v>TRUE</v>
      </c>
      <c r="AG2023">
        <f t="shared" si="344"/>
        <v>24</v>
      </c>
      <c r="AH2023">
        <f t="shared" si="345"/>
        <v>99</v>
      </c>
      <c r="AI2023">
        <f t="shared" si="346"/>
        <v>806</v>
      </c>
      <c r="AJ2023" t="str">
        <f t="shared" si="347"/>
        <v>Waskaganish</v>
      </c>
      <c r="AK2023">
        <f t="shared" si="348"/>
        <v>24996</v>
      </c>
      <c r="AL2023" t="str">
        <f t="shared" si="349"/>
        <v>2499806</v>
      </c>
      <c r="AN2023">
        <f t="shared" si="350"/>
        <v>11</v>
      </c>
      <c r="AO2023">
        <f t="shared" si="351"/>
        <v>2</v>
      </c>
    </row>
    <row r="2024" spans="1:41" x14ac:dyDescent="0.2">
      <c r="A2024" s="4"/>
      <c r="B2024" s="29"/>
      <c r="C2024" s="29"/>
      <c r="D2024" s="29"/>
      <c r="E2024" s="29"/>
      <c r="F2024" s="29"/>
      <c r="G2024" s="30" t="s">
        <v>1959</v>
      </c>
      <c r="H2024" s="30"/>
      <c r="I2024" s="30"/>
      <c r="J2024" s="30"/>
      <c r="K2024" s="30"/>
      <c r="L2024" s="30"/>
      <c r="M2024" s="30" t="s">
        <v>1839</v>
      </c>
      <c r="N2024" s="30"/>
      <c r="O2024" s="30"/>
      <c r="P2024" s="30"/>
      <c r="Q2024" s="30"/>
      <c r="R2024" s="30"/>
      <c r="S2024" s="30"/>
      <c r="T2024" s="30"/>
      <c r="U2024" s="30"/>
      <c r="V2024" s="30"/>
      <c r="W2024" s="6">
        <v>24</v>
      </c>
      <c r="X2024" s="15">
        <v>99</v>
      </c>
      <c r="Y2024" s="47">
        <v>802</v>
      </c>
      <c r="Z2024" s="47"/>
      <c r="AC2024" t="str">
        <f t="shared" si="342"/>
        <v>Waswanipi</v>
      </c>
      <c r="AD2024" t="str">
        <f t="shared" si="343"/>
        <v>TC</v>
      </c>
      <c r="AE2024" t="str">
        <f t="shared" si="341"/>
        <v>TRUE</v>
      </c>
      <c r="AG2024">
        <f t="shared" si="344"/>
        <v>24</v>
      </c>
      <c r="AH2024">
        <f t="shared" si="345"/>
        <v>99</v>
      </c>
      <c r="AI2024">
        <f t="shared" si="346"/>
        <v>802</v>
      </c>
      <c r="AJ2024" t="str">
        <f t="shared" si="347"/>
        <v>Waswanipi</v>
      </c>
      <c r="AK2024">
        <f t="shared" si="348"/>
        <v>24996</v>
      </c>
      <c r="AL2024" t="str">
        <f t="shared" si="349"/>
        <v>2499802</v>
      </c>
      <c r="AN2024">
        <f t="shared" si="350"/>
        <v>9</v>
      </c>
      <c r="AO2024">
        <f t="shared" si="351"/>
        <v>2</v>
      </c>
    </row>
    <row r="2025" spans="1:41" x14ac:dyDescent="0.2">
      <c r="A2025" s="4"/>
      <c r="B2025" s="29"/>
      <c r="C2025" s="29"/>
      <c r="D2025" s="29"/>
      <c r="E2025" s="29"/>
      <c r="F2025" s="29"/>
      <c r="G2025" s="30" t="s">
        <v>1960</v>
      </c>
      <c r="H2025" s="30"/>
      <c r="I2025" s="30"/>
      <c r="J2025" s="30"/>
      <c r="K2025" s="30"/>
      <c r="L2025" s="30"/>
      <c r="M2025" s="30" t="s">
        <v>1839</v>
      </c>
      <c r="N2025" s="30"/>
      <c r="O2025" s="30"/>
      <c r="P2025" s="30"/>
      <c r="Q2025" s="30"/>
      <c r="R2025" s="30"/>
      <c r="S2025" s="30"/>
      <c r="T2025" s="30"/>
      <c r="U2025" s="30"/>
      <c r="V2025" s="30"/>
      <c r="W2025" s="6">
        <v>24</v>
      </c>
      <c r="X2025" s="15">
        <v>99</v>
      </c>
      <c r="Y2025" s="47">
        <v>812</v>
      </c>
      <c r="Z2025" s="47"/>
      <c r="AC2025" t="str">
        <f t="shared" si="342"/>
        <v>Wemindji</v>
      </c>
      <c r="AD2025" t="str">
        <f t="shared" si="343"/>
        <v>TC</v>
      </c>
      <c r="AE2025" t="str">
        <f t="shared" si="341"/>
        <v>TRUE</v>
      </c>
      <c r="AG2025">
        <f t="shared" si="344"/>
        <v>24</v>
      </c>
      <c r="AH2025">
        <f t="shared" si="345"/>
        <v>99</v>
      </c>
      <c r="AI2025">
        <f t="shared" si="346"/>
        <v>812</v>
      </c>
      <c r="AJ2025" t="str">
        <f t="shared" si="347"/>
        <v>Wemindji</v>
      </c>
      <c r="AK2025">
        <f t="shared" si="348"/>
        <v>24996</v>
      </c>
      <c r="AL2025" t="str">
        <f t="shared" si="349"/>
        <v>2499812</v>
      </c>
      <c r="AN2025">
        <f t="shared" si="350"/>
        <v>8</v>
      </c>
      <c r="AO2025">
        <f t="shared" si="351"/>
        <v>2</v>
      </c>
    </row>
    <row r="2026" spans="1:41" x14ac:dyDescent="0.2">
      <c r="A2026" s="4"/>
      <c r="B2026" s="29"/>
      <c r="C2026" s="29"/>
      <c r="D2026" s="29"/>
      <c r="E2026" s="29"/>
      <c r="F2026" s="29"/>
      <c r="G2026" s="30" t="s">
        <v>1961</v>
      </c>
      <c r="H2026" s="30"/>
      <c r="I2026" s="30"/>
      <c r="J2026" s="30"/>
      <c r="K2026" s="30"/>
      <c r="L2026" s="30"/>
      <c r="M2026" s="30" t="s">
        <v>1839</v>
      </c>
      <c r="N2026" s="30"/>
      <c r="O2026" s="30"/>
      <c r="P2026" s="30"/>
      <c r="Q2026" s="30"/>
      <c r="R2026" s="30"/>
      <c r="S2026" s="30"/>
      <c r="T2026" s="30"/>
      <c r="U2026" s="30"/>
      <c r="V2026" s="30"/>
      <c r="W2026" s="6">
        <v>24</v>
      </c>
      <c r="X2026" s="15">
        <v>99</v>
      </c>
      <c r="Y2026" s="47">
        <v>816</v>
      </c>
      <c r="Z2026" s="47"/>
      <c r="AC2026" t="str">
        <f t="shared" si="342"/>
        <v>Whapmagoostui</v>
      </c>
      <c r="AD2026" t="str">
        <f t="shared" si="343"/>
        <v>TC</v>
      </c>
      <c r="AE2026" t="str">
        <f t="shared" si="341"/>
        <v>TRUE</v>
      </c>
      <c r="AG2026">
        <f t="shared" si="344"/>
        <v>24</v>
      </c>
      <c r="AH2026">
        <f t="shared" si="345"/>
        <v>99</v>
      </c>
      <c r="AI2026">
        <f t="shared" si="346"/>
        <v>816</v>
      </c>
      <c r="AJ2026" t="str">
        <f t="shared" si="347"/>
        <v>Whapmagoostui</v>
      </c>
      <c r="AK2026">
        <f t="shared" si="348"/>
        <v>24996</v>
      </c>
      <c r="AL2026" t="str">
        <f t="shared" si="349"/>
        <v>2499816</v>
      </c>
      <c r="AN2026">
        <f t="shared" si="350"/>
        <v>13</v>
      </c>
      <c r="AO2026">
        <f t="shared" si="351"/>
        <v>2</v>
      </c>
    </row>
    <row r="2027" spans="1:41" x14ac:dyDescent="0.2">
      <c r="A2027" s="33" t="s">
        <v>0</v>
      </c>
      <c r="B2027" s="33"/>
      <c r="C2027" s="33"/>
      <c r="D2027" s="33" t="s">
        <v>1</v>
      </c>
      <c r="E2027" s="33"/>
      <c r="F2027" s="33"/>
      <c r="G2027" s="33"/>
      <c r="H2027" s="33" t="s">
        <v>2</v>
      </c>
      <c r="I2027" s="33"/>
      <c r="J2027" s="33"/>
      <c r="K2027" s="33"/>
      <c r="L2027" s="33" t="s">
        <v>3</v>
      </c>
      <c r="M2027" s="33"/>
      <c r="N2027" s="33"/>
      <c r="O2027" s="33"/>
      <c r="P2027" s="33"/>
      <c r="Q2027" s="33"/>
      <c r="R2027" s="33"/>
      <c r="S2027" s="33"/>
      <c r="T2027" s="33"/>
      <c r="U2027" s="33"/>
      <c r="V2027" s="33"/>
      <c r="W2027" s="11" t="s">
        <v>4</v>
      </c>
      <c r="X2027" s="12" t="s">
        <v>5</v>
      </c>
      <c r="Y2027" s="33" t="s">
        <v>6</v>
      </c>
      <c r="Z2027" s="33"/>
      <c r="AC2027" t="str">
        <f t="shared" si="342"/>
        <v>CSD component name</v>
      </c>
      <c r="AD2027" t="str">
        <f t="shared" si="343"/>
        <v>CSD TYPE</v>
      </c>
      <c r="AE2027" t="str">
        <f t="shared" si="341"/>
        <v>FALSE</v>
      </c>
      <c r="AG2027" t="str">
        <f t="shared" si="344"/>
        <v/>
      </c>
      <c r="AH2027" t="str">
        <f t="shared" si="345"/>
        <v/>
      </c>
      <c r="AI2027" t="str">
        <f t="shared" si="346"/>
        <v/>
      </c>
      <c r="AJ2027" t="str">
        <f t="shared" si="347"/>
        <v/>
      </c>
      <c r="AK2027">
        <f t="shared" si="348"/>
        <v>24996</v>
      </c>
      <c r="AL2027" t="str">
        <f t="shared" si="349"/>
        <v/>
      </c>
      <c r="AN2027">
        <f t="shared" si="350"/>
        <v>18</v>
      </c>
      <c r="AO2027" t="str">
        <f t="shared" si="351"/>
        <v/>
      </c>
    </row>
    <row r="2028" spans="1:41" x14ac:dyDescent="0.2">
      <c r="A2028" s="43" t="s">
        <v>943</v>
      </c>
      <c r="B2028" s="43"/>
      <c r="C2028" s="43"/>
      <c r="D2028" s="43"/>
      <c r="E2028" s="43"/>
      <c r="F2028" s="43"/>
      <c r="G2028" s="43"/>
      <c r="H2028" s="43"/>
      <c r="I2028" s="43"/>
      <c r="J2028" s="43"/>
      <c r="K2028" s="43"/>
      <c r="L2028" s="43"/>
      <c r="M2028" s="43"/>
      <c r="N2028" s="43"/>
      <c r="O2028" s="43"/>
      <c r="P2028" s="43"/>
      <c r="Q2028" s="43"/>
      <c r="R2028" s="43"/>
      <c r="S2028" s="43"/>
      <c r="T2028" s="43"/>
      <c r="U2028" s="43"/>
      <c r="V2028" s="43"/>
      <c r="W2028" s="3"/>
      <c r="X2028" s="3"/>
      <c r="Y2028" s="43"/>
      <c r="Z2028" s="43"/>
      <c r="AC2028" t="str">
        <f t="shared" si="342"/>
        <v/>
      </c>
      <c r="AD2028" t="str">
        <f t="shared" si="343"/>
        <v/>
      </c>
      <c r="AE2028" t="str">
        <f t="shared" si="341"/>
        <v>FALSE</v>
      </c>
      <c r="AG2028" t="str">
        <f t="shared" si="344"/>
        <v/>
      </c>
      <c r="AH2028" t="str">
        <f t="shared" si="345"/>
        <v/>
      </c>
      <c r="AI2028" t="str">
        <f t="shared" si="346"/>
        <v/>
      </c>
      <c r="AJ2028" t="str">
        <f t="shared" si="347"/>
        <v/>
      </c>
      <c r="AK2028">
        <f t="shared" si="348"/>
        <v>24996</v>
      </c>
      <c r="AL2028" t="str">
        <f t="shared" si="349"/>
        <v/>
      </c>
      <c r="AN2028">
        <f t="shared" si="350"/>
        <v>0</v>
      </c>
      <c r="AO2028">
        <f t="shared" si="351"/>
        <v>0</v>
      </c>
    </row>
    <row r="2029" spans="1:41" x14ac:dyDescent="0.2">
      <c r="A2029" s="30" t="s">
        <v>1962</v>
      </c>
      <c r="B2029" s="30"/>
      <c r="C2029" s="30"/>
      <c r="D2029" s="36">
        <v>24999</v>
      </c>
      <c r="E2029" s="36"/>
      <c r="F2029" s="36"/>
      <c r="G2029" s="36"/>
      <c r="H2029" s="37" t="s">
        <v>1963</v>
      </c>
      <c r="I2029" s="37"/>
      <c r="J2029" s="37"/>
      <c r="K2029" s="37"/>
      <c r="L2029" s="37" t="s">
        <v>922</v>
      </c>
      <c r="M2029" s="37"/>
      <c r="N2029" s="37"/>
      <c r="O2029" s="37"/>
      <c r="P2029" s="37"/>
      <c r="Q2029" s="37"/>
      <c r="R2029" s="37"/>
      <c r="S2029" s="37"/>
      <c r="T2029" s="37"/>
      <c r="U2029" s="37"/>
      <c r="V2029" s="37"/>
      <c r="W2029" s="20">
        <v>24</v>
      </c>
      <c r="X2029" s="17">
        <v>98</v>
      </c>
      <c r="Y2029" s="38">
        <v>30</v>
      </c>
      <c r="Z2029" s="38"/>
      <c r="AC2029" t="str">
        <f t="shared" si="342"/>
        <v>Aguanish</v>
      </c>
      <c r="AD2029" t="str">
        <f t="shared" si="343"/>
        <v>MÉ</v>
      </c>
      <c r="AE2029" t="str">
        <f t="shared" si="341"/>
        <v>TRUE</v>
      </c>
      <c r="AG2029">
        <f t="shared" si="344"/>
        <v>24</v>
      </c>
      <c r="AH2029">
        <f t="shared" si="345"/>
        <v>98</v>
      </c>
      <c r="AI2029">
        <f t="shared" si="346"/>
        <v>30</v>
      </c>
      <c r="AJ2029" t="str">
        <f t="shared" si="347"/>
        <v>Aguanish</v>
      </c>
      <c r="AK2029">
        <f t="shared" si="348"/>
        <v>24996</v>
      </c>
      <c r="AL2029" t="str">
        <f t="shared" si="349"/>
        <v>2498030</v>
      </c>
      <c r="AN2029">
        <f t="shared" si="350"/>
        <v>8</v>
      </c>
      <c r="AO2029">
        <f t="shared" si="351"/>
        <v>2</v>
      </c>
    </row>
    <row r="2030" spans="1:41" x14ac:dyDescent="0.2">
      <c r="A2030" s="29"/>
      <c r="B2030" s="29"/>
      <c r="C2030" s="29"/>
      <c r="D2030" s="29"/>
      <c r="E2030" s="29"/>
      <c r="F2030" s="29"/>
      <c r="G2030" s="29"/>
      <c r="H2030" s="30" t="s">
        <v>1820</v>
      </c>
      <c r="I2030" s="30"/>
      <c r="J2030" s="30"/>
      <c r="K2030" s="30"/>
      <c r="L2030" s="30" t="s">
        <v>1964</v>
      </c>
      <c r="M2030" s="30"/>
      <c r="N2030" s="30"/>
      <c r="O2030" s="30"/>
      <c r="P2030" s="30"/>
      <c r="Q2030" s="30"/>
      <c r="R2030" s="30"/>
      <c r="S2030" s="30"/>
      <c r="T2030" s="30"/>
      <c r="U2030" s="30"/>
      <c r="V2030" s="30"/>
      <c r="W2030" s="6">
        <v>24</v>
      </c>
      <c r="X2030" s="15">
        <v>99</v>
      </c>
      <c r="Y2030" s="47">
        <v>883</v>
      </c>
      <c r="Z2030" s="47"/>
      <c r="AC2030" t="str">
        <f t="shared" si="342"/>
        <v>Akulivik</v>
      </c>
      <c r="AD2030" t="str">
        <f t="shared" si="343"/>
        <v>TI</v>
      </c>
      <c r="AE2030" t="str">
        <f t="shared" si="341"/>
        <v>TRUE</v>
      </c>
      <c r="AG2030">
        <f t="shared" si="344"/>
        <v>24</v>
      </c>
      <c r="AH2030">
        <f t="shared" si="345"/>
        <v>99</v>
      </c>
      <c r="AI2030">
        <f t="shared" si="346"/>
        <v>883</v>
      </c>
      <c r="AJ2030" t="str">
        <f t="shared" si="347"/>
        <v>Akulivik</v>
      </c>
      <c r="AK2030">
        <f t="shared" si="348"/>
        <v>24996</v>
      </c>
      <c r="AL2030" t="str">
        <f t="shared" si="349"/>
        <v>2499883</v>
      </c>
      <c r="AN2030">
        <f t="shared" si="350"/>
        <v>8</v>
      </c>
      <c r="AO2030">
        <f t="shared" si="351"/>
        <v>2</v>
      </c>
    </row>
    <row r="2031" spans="1:41" x14ac:dyDescent="0.2">
      <c r="A2031" s="29"/>
      <c r="B2031" s="29"/>
      <c r="C2031" s="29"/>
      <c r="D2031" s="29"/>
      <c r="E2031" s="29"/>
      <c r="F2031" s="29"/>
      <c r="G2031" s="29"/>
      <c r="H2031" s="30" t="s">
        <v>1965</v>
      </c>
      <c r="I2031" s="30"/>
      <c r="J2031" s="30"/>
      <c r="K2031" s="30"/>
      <c r="L2031" s="30" t="s">
        <v>272</v>
      </c>
      <c r="M2031" s="30"/>
      <c r="N2031" s="30"/>
      <c r="O2031" s="30"/>
      <c r="P2031" s="30"/>
      <c r="Q2031" s="30"/>
      <c r="R2031" s="30"/>
      <c r="S2031" s="30"/>
      <c r="T2031" s="30"/>
      <c r="U2031" s="30"/>
      <c r="V2031" s="30"/>
      <c r="W2031" s="6">
        <v>24</v>
      </c>
      <c r="X2031" s="15">
        <v>69</v>
      </c>
      <c r="Y2031" s="47">
        <v>802</v>
      </c>
      <c r="Z2031" s="47"/>
      <c r="AC2031" t="str">
        <f t="shared" si="342"/>
        <v>Akwesasne</v>
      </c>
      <c r="AD2031" t="str">
        <f t="shared" si="343"/>
        <v>IRI</v>
      </c>
      <c r="AE2031" t="str">
        <f t="shared" si="341"/>
        <v>TRUE</v>
      </c>
      <c r="AG2031">
        <f t="shared" si="344"/>
        <v>24</v>
      </c>
      <c r="AH2031">
        <f t="shared" si="345"/>
        <v>69</v>
      </c>
      <c r="AI2031">
        <f t="shared" si="346"/>
        <v>802</v>
      </c>
      <c r="AJ2031" t="str">
        <f t="shared" si="347"/>
        <v>Akwesasne</v>
      </c>
      <c r="AK2031">
        <f t="shared" si="348"/>
        <v>24996</v>
      </c>
      <c r="AL2031" t="str">
        <f t="shared" si="349"/>
        <v>2469802</v>
      </c>
      <c r="AN2031">
        <f t="shared" si="350"/>
        <v>9</v>
      </c>
      <c r="AO2031">
        <f t="shared" si="351"/>
        <v>3</v>
      </c>
    </row>
    <row r="2032" spans="1:41" x14ac:dyDescent="0.2">
      <c r="A2032" s="29"/>
      <c r="B2032" s="29"/>
      <c r="C2032" s="29"/>
      <c r="D2032" s="29"/>
      <c r="E2032" s="29"/>
      <c r="F2032" s="29"/>
      <c r="G2032" s="29"/>
      <c r="H2032" s="30" t="s">
        <v>1966</v>
      </c>
      <c r="I2032" s="30"/>
      <c r="J2032" s="30"/>
      <c r="K2032" s="30"/>
      <c r="L2032" s="30" t="s">
        <v>922</v>
      </c>
      <c r="M2032" s="30"/>
      <c r="N2032" s="30"/>
      <c r="O2032" s="30"/>
      <c r="P2032" s="30"/>
      <c r="Q2032" s="30"/>
      <c r="R2032" s="30"/>
      <c r="S2032" s="30"/>
      <c r="T2032" s="30"/>
      <c r="U2032" s="30"/>
      <c r="V2032" s="30"/>
      <c r="W2032" s="6">
        <v>24</v>
      </c>
      <c r="X2032" s="7">
        <v>7</v>
      </c>
      <c r="Y2032" s="31">
        <v>25</v>
      </c>
      <c r="Z2032" s="31"/>
      <c r="AC2032" t="str">
        <f t="shared" si="342"/>
        <v>Albertville</v>
      </c>
      <c r="AD2032" t="str">
        <f t="shared" si="343"/>
        <v>MÉ</v>
      </c>
      <c r="AE2032" t="str">
        <f t="shared" si="341"/>
        <v>TRUE</v>
      </c>
      <c r="AG2032">
        <f t="shared" si="344"/>
        <v>24</v>
      </c>
      <c r="AH2032">
        <f t="shared" si="345"/>
        <v>7</v>
      </c>
      <c r="AI2032">
        <f t="shared" si="346"/>
        <v>25</v>
      </c>
      <c r="AJ2032" t="str">
        <f t="shared" si="347"/>
        <v>Albertville</v>
      </c>
      <c r="AK2032">
        <f t="shared" si="348"/>
        <v>24996</v>
      </c>
      <c r="AL2032" t="str">
        <f t="shared" si="349"/>
        <v>2407025</v>
      </c>
      <c r="AN2032">
        <f t="shared" si="350"/>
        <v>11</v>
      </c>
      <c r="AO2032">
        <f t="shared" si="351"/>
        <v>2</v>
      </c>
    </row>
    <row r="2033" spans="1:41" x14ac:dyDescent="0.2">
      <c r="A2033" s="29"/>
      <c r="B2033" s="29"/>
      <c r="C2033" s="29"/>
      <c r="D2033" s="29"/>
      <c r="E2033" s="29"/>
      <c r="F2033" s="29"/>
      <c r="G2033" s="29"/>
      <c r="H2033" s="30" t="s">
        <v>1967</v>
      </c>
      <c r="I2033" s="30"/>
      <c r="J2033" s="30"/>
      <c r="K2033" s="30"/>
      <c r="L2033" s="30" t="s">
        <v>643</v>
      </c>
      <c r="M2033" s="30"/>
      <c r="N2033" s="30"/>
      <c r="O2033" s="30"/>
      <c r="P2033" s="30"/>
      <c r="Q2033" s="30"/>
      <c r="R2033" s="30"/>
      <c r="S2033" s="30"/>
      <c r="T2033" s="30"/>
      <c r="U2033" s="30"/>
      <c r="V2033" s="30"/>
      <c r="W2033" s="6">
        <v>24</v>
      </c>
      <c r="X2033" s="15">
        <v>85</v>
      </c>
      <c r="Y2033" s="31">
        <v>80</v>
      </c>
      <c r="Z2033" s="31"/>
      <c r="AC2033" t="str">
        <f t="shared" si="342"/>
        <v>Angliers</v>
      </c>
      <c r="AD2033" t="str">
        <f t="shared" si="343"/>
        <v>VL</v>
      </c>
      <c r="AE2033" t="str">
        <f t="shared" si="341"/>
        <v>TRUE</v>
      </c>
      <c r="AG2033">
        <f t="shared" si="344"/>
        <v>24</v>
      </c>
      <c r="AH2033">
        <f t="shared" si="345"/>
        <v>85</v>
      </c>
      <c r="AI2033">
        <f t="shared" si="346"/>
        <v>80</v>
      </c>
      <c r="AJ2033" t="str">
        <f t="shared" si="347"/>
        <v>Angliers</v>
      </c>
      <c r="AK2033">
        <f t="shared" si="348"/>
        <v>24996</v>
      </c>
      <c r="AL2033" t="str">
        <f t="shared" si="349"/>
        <v>2485080</v>
      </c>
      <c r="AN2033">
        <f t="shared" si="350"/>
        <v>8</v>
      </c>
      <c r="AO2033">
        <f t="shared" si="351"/>
        <v>2</v>
      </c>
    </row>
    <row r="2034" spans="1:41" x14ac:dyDescent="0.2">
      <c r="A2034" s="29"/>
      <c r="B2034" s="29"/>
      <c r="C2034" s="29"/>
      <c r="D2034" s="29"/>
      <c r="E2034" s="29"/>
      <c r="F2034" s="29"/>
      <c r="G2034" s="29"/>
      <c r="H2034" s="30" t="s">
        <v>1968</v>
      </c>
      <c r="I2034" s="30"/>
      <c r="J2034" s="30"/>
      <c r="K2034" s="30"/>
      <c r="L2034" s="30" t="s">
        <v>1821</v>
      </c>
      <c r="M2034" s="30"/>
      <c r="N2034" s="30"/>
      <c r="O2034" s="30"/>
      <c r="P2034" s="30"/>
      <c r="Q2034" s="30"/>
      <c r="R2034" s="30"/>
      <c r="S2034" s="30"/>
      <c r="T2034" s="30"/>
      <c r="U2034" s="30"/>
      <c r="V2034" s="30"/>
      <c r="W2034" s="6">
        <v>24</v>
      </c>
      <c r="X2034" s="15">
        <v>99</v>
      </c>
      <c r="Y2034" s="47">
        <v>105</v>
      </c>
      <c r="Z2034" s="47"/>
      <c r="AC2034" t="str">
        <f t="shared" si="342"/>
        <v>Aupaluk</v>
      </c>
      <c r="AD2034" t="str">
        <f t="shared" si="343"/>
        <v>VN</v>
      </c>
      <c r="AE2034" t="str">
        <f t="shared" si="341"/>
        <v>FALSE</v>
      </c>
      <c r="AG2034" t="str">
        <f t="shared" si="344"/>
        <v/>
      </c>
      <c r="AH2034" t="str">
        <f t="shared" si="345"/>
        <v/>
      </c>
      <c r="AI2034" t="str">
        <f t="shared" si="346"/>
        <v/>
      </c>
      <c r="AJ2034" t="str">
        <f t="shared" si="347"/>
        <v/>
      </c>
      <c r="AK2034">
        <f t="shared" si="348"/>
        <v>24996</v>
      </c>
      <c r="AL2034" t="str">
        <f t="shared" si="349"/>
        <v/>
      </c>
      <c r="AN2034">
        <f t="shared" si="350"/>
        <v>7</v>
      </c>
      <c r="AO2034">
        <f t="shared" si="351"/>
        <v>2</v>
      </c>
    </row>
    <row r="2035" spans="1:41" x14ac:dyDescent="0.2">
      <c r="A2035" s="29"/>
      <c r="B2035" s="29"/>
      <c r="C2035" s="29"/>
      <c r="D2035" s="29"/>
      <c r="E2035" s="29"/>
      <c r="F2035" s="29"/>
      <c r="G2035" s="29"/>
      <c r="H2035" s="30" t="s">
        <v>1968</v>
      </c>
      <c r="I2035" s="30"/>
      <c r="J2035" s="30"/>
      <c r="K2035" s="30"/>
      <c r="L2035" s="30" t="s">
        <v>1964</v>
      </c>
      <c r="M2035" s="30"/>
      <c r="N2035" s="30"/>
      <c r="O2035" s="30"/>
      <c r="P2035" s="30"/>
      <c r="Q2035" s="30"/>
      <c r="R2035" s="30"/>
      <c r="S2035" s="30"/>
      <c r="T2035" s="30"/>
      <c r="U2035" s="30"/>
      <c r="V2035" s="30"/>
      <c r="W2035" s="6">
        <v>24</v>
      </c>
      <c r="X2035" s="15">
        <v>99</v>
      </c>
      <c r="Y2035" s="47">
        <v>891</v>
      </c>
      <c r="Z2035" s="47"/>
      <c r="AC2035" t="str">
        <f t="shared" si="342"/>
        <v>Aupaluk</v>
      </c>
      <c r="AD2035" t="str">
        <f t="shared" si="343"/>
        <v>TI</v>
      </c>
      <c r="AE2035" t="str">
        <f t="shared" si="341"/>
        <v>TRUE</v>
      </c>
      <c r="AG2035">
        <f t="shared" si="344"/>
        <v>24</v>
      </c>
      <c r="AH2035">
        <f t="shared" si="345"/>
        <v>99</v>
      </c>
      <c r="AI2035">
        <f t="shared" si="346"/>
        <v>891</v>
      </c>
      <c r="AJ2035" t="str">
        <f t="shared" si="347"/>
        <v>Aupaluk</v>
      </c>
      <c r="AK2035">
        <f t="shared" si="348"/>
        <v>24996</v>
      </c>
      <c r="AL2035" t="str">
        <f t="shared" si="349"/>
        <v>2499891</v>
      </c>
      <c r="AN2035">
        <f t="shared" si="350"/>
        <v>7</v>
      </c>
      <c r="AO2035">
        <f t="shared" si="351"/>
        <v>2</v>
      </c>
    </row>
    <row r="2036" spans="1:41" x14ac:dyDescent="0.2">
      <c r="A2036" s="29"/>
      <c r="B2036" s="29"/>
      <c r="C2036" s="29"/>
      <c r="D2036" s="29"/>
      <c r="E2036" s="29"/>
      <c r="F2036" s="29"/>
      <c r="G2036" s="29"/>
      <c r="H2036" s="30" t="s">
        <v>1969</v>
      </c>
      <c r="I2036" s="30"/>
      <c r="J2036" s="30"/>
      <c r="K2036" s="30"/>
      <c r="L2036" s="30" t="s">
        <v>1183</v>
      </c>
      <c r="M2036" s="30"/>
      <c r="N2036" s="30"/>
      <c r="O2036" s="30"/>
      <c r="P2036" s="30"/>
      <c r="Q2036" s="30"/>
      <c r="R2036" s="30"/>
      <c r="S2036" s="30"/>
      <c r="T2036" s="30"/>
      <c r="U2036" s="30"/>
      <c r="V2036" s="30"/>
      <c r="W2036" s="6">
        <v>24</v>
      </c>
      <c r="X2036" s="15">
        <v>62</v>
      </c>
      <c r="Y2036" s="47">
        <v>920</v>
      </c>
      <c r="Z2036" s="47"/>
      <c r="AC2036" t="str">
        <f t="shared" si="342"/>
        <v>Baie-Atibenne</v>
      </c>
      <c r="AD2036" t="str">
        <f t="shared" si="343"/>
        <v>NO</v>
      </c>
      <c r="AE2036" t="str">
        <f t="shared" si="341"/>
        <v>TRUE</v>
      </c>
      <c r="AG2036">
        <f t="shared" si="344"/>
        <v>24</v>
      </c>
      <c r="AH2036">
        <f t="shared" si="345"/>
        <v>62</v>
      </c>
      <c r="AI2036">
        <f t="shared" si="346"/>
        <v>920</v>
      </c>
      <c r="AJ2036" t="str">
        <f t="shared" si="347"/>
        <v>Baie-Atibenne</v>
      </c>
      <c r="AK2036">
        <f t="shared" si="348"/>
        <v>24996</v>
      </c>
      <c r="AL2036" t="str">
        <f t="shared" si="349"/>
        <v>2462920</v>
      </c>
      <c r="AN2036">
        <f t="shared" si="350"/>
        <v>13</v>
      </c>
      <c r="AO2036">
        <f t="shared" si="351"/>
        <v>2</v>
      </c>
    </row>
    <row r="2037" spans="1:41" x14ac:dyDescent="0.2">
      <c r="A2037" s="29"/>
      <c r="B2037" s="29"/>
      <c r="C2037" s="29"/>
      <c r="D2037" s="29"/>
      <c r="E2037" s="29"/>
      <c r="F2037" s="29"/>
      <c r="G2037" s="29"/>
      <c r="H2037" s="30" t="s">
        <v>1970</v>
      </c>
      <c r="I2037" s="30"/>
      <c r="J2037" s="30"/>
      <c r="K2037" s="30"/>
      <c r="L2037" s="30" t="s">
        <v>1183</v>
      </c>
      <c r="M2037" s="30"/>
      <c r="N2037" s="30"/>
      <c r="O2037" s="30"/>
      <c r="P2037" s="30"/>
      <c r="Q2037" s="30"/>
      <c r="R2037" s="30"/>
      <c r="S2037" s="30"/>
      <c r="T2037" s="30"/>
      <c r="U2037" s="30"/>
      <c r="V2037" s="30"/>
      <c r="W2037" s="6">
        <v>24</v>
      </c>
      <c r="X2037" s="15">
        <v>62</v>
      </c>
      <c r="Y2037" s="47">
        <v>906</v>
      </c>
      <c r="Z2037" s="47"/>
      <c r="AC2037" t="str">
        <f t="shared" si="342"/>
        <v>Baie-de-la-Bouteille</v>
      </c>
      <c r="AD2037" t="str">
        <f t="shared" si="343"/>
        <v>NO</v>
      </c>
      <c r="AE2037" t="str">
        <f t="shared" si="341"/>
        <v>TRUE</v>
      </c>
      <c r="AG2037">
        <f t="shared" si="344"/>
        <v>24</v>
      </c>
      <c r="AH2037">
        <f t="shared" si="345"/>
        <v>62</v>
      </c>
      <c r="AI2037">
        <f t="shared" si="346"/>
        <v>906</v>
      </c>
      <c r="AJ2037" t="str">
        <f t="shared" si="347"/>
        <v>Baie-de-la-Bouteille</v>
      </c>
      <c r="AK2037">
        <f t="shared" si="348"/>
        <v>24996</v>
      </c>
      <c r="AL2037" t="str">
        <f t="shared" si="349"/>
        <v>2462906</v>
      </c>
      <c r="AN2037">
        <f t="shared" si="350"/>
        <v>20</v>
      </c>
      <c r="AO2037">
        <f t="shared" si="351"/>
        <v>2</v>
      </c>
    </row>
    <row r="2038" spans="1:41" x14ac:dyDescent="0.2">
      <c r="A2038" s="29"/>
      <c r="B2038" s="29"/>
      <c r="C2038" s="29"/>
      <c r="D2038" s="29"/>
      <c r="E2038" s="29"/>
      <c r="F2038" s="29"/>
      <c r="G2038" s="29"/>
      <c r="H2038" s="30" t="s">
        <v>1971</v>
      </c>
      <c r="I2038" s="30"/>
      <c r="J2038" s="30"/>
      <c r="K2038" s="30"/>
      <c r="L2038" s="30" t="s">
        <v>1183</v>
      </c>
      <c r="M2038" s="30"/>
      <c r="N2038" s="30"/>
      <c r="O2038" s="30"/>
      <c r="P2038" s="30"/>
      <c r="Q2038" s="30"/>
      <c r="R2038" s="30"/>
      <c r="S2038" s="30"/>
      <c r="T2038" s="30"/>
      <c r="U2038" s="30"/>
      <c r="V2038" s="30"/>
      <c r="W2038" s="6">
        <v>24</v>
      </c>
      <c r="X2038" s="15">
        <v>79</v>
      </c>
      <c r="Y2038" s="47">
        <v>920</v>
      </c>
      <c r="Z2038" s="47"/>
      <c r="AC2038" t="str">
        <f t="shared" si="342"/>
        <v>Baie-des-Chaloupes</v>
      </c>
      <c r="AD2038" t="str">
        <f t="shared" si="343"/>
        <v>NO</v>
      </c>
      <c r="AE2038" t="str">
        <f t="shared" si="341"/>
        <v>TRUE</v>
      </c>
      <c r="AG2038">
        <f t="shared" si="344"/>
        <v>24</v>
      </c>
      <c r="AH2038">
        <f t="shared" si="345"/>
        <v>79</v>
      </c>
      <c r="AI2038">
        <f t="shared" si="346"/>
        <v>920</v>
      </c>
      <c r="AJ2038" t="str">
        <f t="shared" si="347"/>
        <v>Baie-des-Chaloupes</v>
      </c>
      <c r="AK2038">
        <f t="shared" si="348"/>
        <v>24996</v>
      </c>
      <c r="AL2038" t="str">
        <f t="shared" si="349"/>
        <v>2479920</v>
      </c>
      <c r="AN2038">
        <f t="shared" si="350"/>
        <v>18</v>
      </c>
      <c r="AO2038">
        <f t="shared" si="351"/>
        <v>2</v>
      </c>
    </row>
    <row r="2039" spans="1:41" x14ac:dyDescent="0.2">
      <c r="A2039" s="29"/>
      <c r="B2039" s="29"/>
      <c r="C2039" s="29"/>
      <c r="D2039" s="29"/>
      <c r="E2039" s="29"/>
      <c r="F2039" s="29"/>
      <c r="G2039" s="29"/>
      <c r="H2039" s="30" t="s">
        <v>1972</v>
      </c>
      <c r="I2039" s="30"/>
      <c r="J2039" s="30"/>
      <c r="K2039" s="30"/>
      <c r="L2039" s="30" t="s">
        <v>1183</v>
      </c>
      <c r="M2039" s="30"/>
      <c r="N2039" s="30"/>
      <c r="O2039" s="30"/>
      <c r="P2039" s="30"/>
      <c r="Q2039" s="30"/>
      <c r="R2039" s="30"/>
      <c r="S2039" s="30"/>
      <c r="T2039" s="30"/>
      <c r="U2039" s="30"/>
      <c r="V2039" s="30"/>
      <c r="W2039" s="6">
        <v>24</v>
      </c>
      <c r="X2039" s="15">
        <v>99</v>
      </c>
      <c r="Y2039" s="47">
        <v>904</v>
      </c>
      <c r="Z2039" s="47"/>
      <c r="AC2039" t="str">
        <f t="shared" si="342"/>
        <v>Baie-d’Hudson</v>
      </c>
      <c r="AD2039" t="str">
        <f t="shared" si="343"/>
        <v>NO</v>
      </c>
      <c r="AE2039" t="str">
        <f t="shared" si="341"/>
        <v>TRUE</v>
      </c>
      <c r="AG2039">
        <f t="shared" si="344"/>
        <v>24</v>
      </c>
      <c r="AH2039">
        <f t="shared" si="345"/>
        <v>99</v>
      </c>
      <c r="AI2039">
        <f t="shared" si="346"/>
        <v>904</v>
      </c>
      <c r="AJ2039" t="str">
        <f t="shared" si="347"/>
        <v>Baie-d’Hudson</v>
      </c>
      <c r="AK2039">
        <f t="shared" si="348"/>
        <v>24996</v>
      </c>
      <c r="AL2039" t="str">
        <f t="shared" si="349"/>
        <v>2499904</v>
      </c>
      <c r="AN2039">
        <f t="shared" si="350"/>
        <v>13</v>
      </c>
      <c r="AO2039">
        <f t="shared" si="351"/>
        <v>2</v>
      </c>
    </row>
    <row r="2040" spans="1:41" x14ac:dyDescent="0.2">
      <c r="A2040" s="29"/>
      <c r="B2040" s="29"/>
      <c r="C2040" s="29"/>
      <c r="D2040" s="29"/>
      <c r="E2040" s="29"/>
      <c r="F2040" s="29"/>
      <c r="G2040" s="29"/>
      <c r="H2040" s="30" t="s">
        <v>1973</v>
      </c>
      <c r="I2040" s="30"/>
      <c r="J2040" s="30"/>
      <c r="K2040" s="30"/>
      <c r="L2040" s="30" t="s">
        <v>922</v>
      </c>
      <c r="M2040" s="30"/>
      <c r="N2040" s="30"/>
      <c r="O2040" s="30"/>
      <c r="P2040" s="30"/>
      <c r="Q2040" s="30"/>
      <c r="R2040" s="30"/>
      <c r="S2040" s="30"/>
      <c r="T2040" s="30"/>
      <c r="U2040" s="30"/>
      <c r="V2040" s="30"/>
      <c r="W2040" s="6">
        <v>24</v>
      </c>
      <c r="X2040" s="15">
        <v>98</v>
      </c>
      <c r="Y2040" s="31">
        <v>35</v>
      </c>
      <c r="Z2040" s="31"/>
      <c r="AC2040" t="str">
        <f t="shared" si="342"/>
        <v>Baie-Johan-Beetz</v>
      </c>
      <c r="AD2040" t="str">
        <f t="shared" si="343"/>
        <v>MÉ</v>
      </c>
      <c r="AE2040" t="str">
        <f t="shared" si="341"/>
        <v>TRUE</v>
      </c>
      <c r="AG2040">
        <f t="shared" si="344"/>
        <v>24</v>
      </c>
      <c r="AH2040">
        <f t="shared" si="345"/>
        <v>98</v>
      </c>
      <c r="AI2040">
        <f t="shared" si="346"/>
        <v>35</v>
      </c>
      <c r="AJ2040" t="str">
        <f t="shared" si="347"/>
        <v>Baie-Johan-Beetz</v>
      </c>
      <c r="AK2040">
        <f t="shared" si="348"/>
        <v>24996</v>
      </c>
      <c r="AL2040" t="str">
        <f t="shared" si="349"/>
        <v>2498035</v>
      </c>
      <c r="AN2040">
        <f t="shared" si="350"/>
        <v>16</v>
      </c>
      <c r="AO2040">
        <f t="shared" si="351"/>
        <v>2</v>
      </c>
    </row>
    <row r="2041" spans="1:41" x14ac:dyDescent="0.2">
      <c r="A2041" s="29"/>
      <c r="B2041" s="29"/>
      <c r="C2041" s="29"/>
      <c r="D2041" s="29"/>
      <c r="E2041" s="29"/>
      <c r="F2041" s="29"/>
      <c r="G2041" s="29"/>
      <c r="H2041" s="30" t="s">
        <v>1974</v>
      </c>
      <c r="I2041" s="30"/>
      <c r="J2041" s="30"/>
      <c r="K2041" s="30"/>
      <c r="L2041" s="30" t="s">
        <v>1183</v>
      </c>
      <c r="M2041" s="30"/>
      <c r="N2041" s="30"/>
      <c r="O2041" s="30"/>
      <c r="P2041" s="30"/>
      <c r="Q2041" s="30"/>
      <c r="R2041" s="30"/>
      <c r="S2041" s="30"/>
      <c r="T2041" s="30"/>
      <c r="U2041" s="30"/>
      <c r="V2041" s="30"/>
      <c r="W2041" s="6">
        <v>24</v>
      </c>
      <c r="X2041" s="15">
        <v>62</v>
      </c>
      <c r="Y2041" s="47">
        <v>918</v>
      </c>
      <c r="Z2041" s="47"/>
      <c r="AC2041" t="str">
        <f t="shared" si="342"/>
        <v>Baie-Obaoca</v>
      </c>
      <c r="AD2041" t="str">
        <f t="shared" si="343"/>
        <v>NO</v>
      </c>
      <c r="AE2041" t="str">
        <f t="shared" si="341"/>
        <v>TRUE</v>
      </c>
      <c r="AG2041">
        <f t="shared" si="344"/>
        <v>24</v>
      </c>
      <c r="AH2041">
        <f t="shared" si="345"/>
        <v>62</v>
      </c>
      <c r="AI2041">
        <f t="shared" si="346"/>
        <v>918</v>
      </c>
      <c r="AJ2041" t="str">
        <f t="shared" si="347"/>
        <v>Baie-Obaoca</v>
      </c>
      <c r="AK2041">
        <f t="shared" si="348"/>
        <v>24996</v>
      </c>
      <c r="AL2041" t="str">
        <f t="shared" si="349"/>
        <v>2462918</v>
      </c>
      <c r="AN2041">
        <f t="shared" si="350"/>
        <v>11</v>
      </c>
      <c r="AO2041">
        <f t="shared" si="351"/>
        <v>2</v>
      </c>
    </row>
    <row r="2042" spans="1:41" x14ac:dyDescent="0.2">
      <c r="A2042" s="29"/>
      <c r="B2042" s="29"/>
      <c r="C2042" s="29"/>
      <c r="D2042" s="29"/>
      <c r="E2042" s="29"/>
      <c r="F2042" s="29"/>
      <c r="G2042" s="29"/>
      <c r="H2042" s="30" t="s">
        <v>1975</v>
      </c>
      <c r="I2042" s="30"/>
      <c r="J2042" s="30"/>
      <c r="K2042" s="30"/>
      <c r="L2042" s="30" t="s">
        <v>922</v>
      </c>
      <c r="M2042" s="30"/>
      <c r="N2042" s="30"/>
      <c r="O2042" s="30"/>
      <c r="P2042" s="30"/>
      <c r="Q2042" s="30"/>
      <c r="R2042" s="30"/>
      <c r="S2042" s="30"/>
      <c r="T2042" s="30"/>
      <c r="U2042" s="30"/>
      <c r="V2042" s="30"/>
      <c r="W2042" s="6">
        <v>24</v>
      </c>
      <c r="X2042" s="15">
        <v>15</v>
      </c>
      <c r="Y2042" s="31">
        <v>65</v>
      </c>
      <c r="Z2042" s="31"/>
      <c r="AC2042" t="str">
        <f t="shared" si="342"/>
        <v>Baie-Sainte-Catherine</v>
      </c>
      <c r="AD2042" t="str">
        <f t="shared" si="343"/>
        <v>MÉ</v>
      </c>
      <c r="AE2042" t="str">
        <f t="shared" si="341"/>
        <v>TRUE</v>
      </c>
      <c r="AG2042">
        <f t="shared" si="344"/>
        <v>24</v>
      </c>
      <c r="AH2042">
        <f t="shared" si="345"/>
        <v>15</v>
      </c>
      <c r="AI2042">
        <f t="shared" si="346"/>
        <v>65</v>
      </c>
      <c r="AJ2042" t="str">
        <f t="shared" si="347"/>
        <v>Baie-Sainte-Catherine</v>
      </c>
      <c r="AK2042">
        <f t="shared" si="348"/>
        <v>24996</v>
      </c>
      <c r="AL2042" t="str">
        <f t="shared" si="349"/>
        <v>2415065</v>
      </c>
      <c r="AN2042">
        <f t="shared" si="350"/>
        <v>21</v>
      </c>
      <c r="AO2042">
        <f t="shared" si="351"/>
        <v>2</v>
      </c>
    </row>
    <row r="2043" spans="1:41" x14ac:dyDescent="0.2">
      <c r="A2043" s="29"/>
      <c r="B2043" s="29"/>
      <c r="C2043" s="29"/>
      <c r="D2043" s="29"/>
      <c r="E2043" s="29"/>
      <c r="F2043" s="29"/>
      <c r="G2043" s="29"/>
      <c r="H2043" s="30" t="s">
        <v>1976</v>
      </c>
      <c r="I2043" s="30"/>
      <c r="J2043" s="30"/>
      <c r="K2043" s="30"/>
      <c r="L2043" s="30" t="s">
        <v>887</v>
      </c>
      <c r="M2043" s="30"/>
      <c r="N2043" s="30"/>
      <c r="O2043" s="30"/>
      <c r="P2043" s="30"/>
      <c r="Q2043" s="30"/>
      <c r="R2043" s="30"/>
      <c r="S2043" s="30"/>
      <c r="T2043" s="30"/>
      <c r="U2043" s="30"/>
      <c r="V2043" s="30"/>
      <c r="W2043" s="6">
        <v>24</v>
      </c>
      <c r="X2043" s="15">
        <v>78</v>
      </c>
      <c r="Y2043" s="31">
        <v>50</v>
      </c>
      <c r="Z2043" s="31"/>
      <c r="AC2043" t="str">
        <f t="shared" si="342"/>
        <v>Barkmere</v>
      </c>
      <c r="AD2043" t="str">
        <f t="shared" si="343"/>
        <v>V</v>
      </c>
      <c r="AE2043" t="str">
        <f t="shared" si="341"/>
        <v>TRUE</v>
      </c>
      <c r="AG2043">
        <f t="shared" si="344"/>
        <v>24</v>
      </c>
      <c r="AH2043">
        <f t="shared" si="345"/>
        <v>78</v>
      </c>
      <c r="AI2043">
        <f t="shared" si="346"/>
        <v>50</v>
      </c>
      <c r="AJ2043" t="str">
        <f t="shared" si="347"/>
        <v>Barkmere</v>
      </c>
      <c r="AK2043">
        <f t="shared" si="348"/>
        <v>24996</v>
      </c>
      <c r="AL2043" t="str">
        <f t="shared" si="349"/>
        <v>2478050</v>
      </c>
      <c r="AN2043">
        <f t="shared" si="350"/>
        <v>8</v>
      </c>
      <c r="AO2043">
        <f t="shared" si="351"/>
        <v>1</v>
      </c>
    </row>
    <row r="2044" spans="1:41" x14ac:dyDescent="0.2">
      <c r="A2044" s="29"/>
      <c r="B2044" s="29"/>
      <c r="C2044" s="29"/>
      <c r="D2044" s="29"/>
      <c r="E2044" s="29"/>
      <c r="F2044" s="29"/>
      <c r="G2044" s="29"/>
      <c r="H2044" s="30" t="s">
        <v>1977</v>
      </c>
      <c r="I2044" s="30"/>
      <c r="J2044" s="30"/>
      <c r="K2044" s="30"/>
      <c r="L2044" s="30" t="s">
        <v>1183</v>
      </c>
      <c r="M2044" s="30"/>
      <c r="N2044" s="30"/>
      <c r="O2044" s="30"/>
      <c r="P2044" s="30"/>
      <c r="Q2044" s="30"/>
      <c r="R2044" s="30"/>
      <c r="S2044" s="30"/>
      <c r="T2044" s="30"/>
      <c r="U2044" s="30"/>
      <c r="V2044" s="30"/>
      <c r="W2044" s="6">
        <v>24</v>
      </c>
      <c r="X2044" s="15">
        <v>93</v>
      </c>
      <c r="Y2044" s="47">
        <v>908</v>
      </c>
      <c r="Z2044" s="47"/>
      <c r="AC2044" t="str">
        <f t="shared" si="342"/>
        <v>Belle-Rivière</v>
      </c>
      <c r="AD2044" t="str">
        <f t="shared" si="343"/>
        <v>NO</v>
      </c>
      <c r="AE2044" t="str">
        <f t="shared" si="341"/>
        <v>TRUE</v>
      </c>
      <c r="AG2044">
        <f t="shared" si="344"/>
        <v>24</v>
      </c>
      <c r="AH2044">
        <f t="shared" si="345"/>
        <v>93</v>
      </c>
      <c r="AI2044">
        <f t="shared" si="346"/>
        <v>908</v>
      </c>
      <c r="AJ2044" t="str">
        <f t="shared" si="347"/>
        <v>Belle-Rivière</v>
      </c>
      <c r="AK2044">
        <f t="shared" si="348"/>
        <v>24996</v>
      </c>
      <c r="AL2044" t="str">
        <f t="shared" si="349"/>
        <v>2493908</v>
      </c>
      <c r="AN2044">
        <f t="shared" si="350"/>
        <v>13</v>
      </c>
      <c r="AO2044">
        <f t="shared" si="351"/>
        <v>2</v>
      </c>
    </row>
    <row r="2045" spans="1:41" x14ac:dyDescent="0.2">
      <c r="A2045" s="29"/>
      <c r="B2045" s="29"/>
      <c r="C2045" s="29"/>
      <c r="D2045" s="29"/>
      <c r="E2045" s="29"/>
      <c r="F2045" s="29"/>
      <c r="G2045" s="29"/>
      <c r="H2045" s="30" t="s">
        <v>1978</v>
      </c>
      <c r="I2045" s="30"/>
      <c r="J2045" s="30"/>
      <c r="K2045" s="30"/>
      <c r="L2045" s="30" t="s">
        <v>887</v>
      </c>
      <c r="M2045" s="30"/>
      <c r="N2045" s="30"/>
      <c r="O2045" s="30"/>
      <c r="P2045" s="30"/>
      <c r="Q2045" s="30"/>
      <c r="R2045" s="30"/>
      <c r="S2045" s="30"/>
      <c r="T2045" s="30"/>
      <c r="U2045" s="30"/>
      <c r="V2045" s="30"/>
      <c r="W2045" s="6">
        <v>24</v>
      </c>
      <c r="X2045" s="15">
        <v>85</v>
      </c>
      <c r="Y2045" s="31">
        <v>65</v>
      </c>
      <c r="Z2045" s="31"/>
      <c r="AC2045" t="str">
        <f t="shared" si="342"/>
        <v>Belleterre</v>
      </c>
      <c r="AD2045" t="str">
        <f t="shared" si="343"/>
        <v>V</v>
      </c>
      <c r="AE2045" t="str">
        <f t="shared" si="341"/>
        <v>TRUE</v>
      </c>
      <c r="AG2045">
        <f t="shared" si="344"/>
        <v>24</v>
      </c>
      <c r="AH2045">
        <f t="shared" si="345"/>
        <v>85</v>
      </c>
      <c r="AI2045">
        <f t="shared" si="346"/>
        <v>65</v>
      </c>
      <c r="AJ2045" t="str">
        <f t="shared" si="347"/>
        <v>Belleterre</v>
      </c>
      <c r="AK2045">
        <f t="shared" si="348"/>
        <v>24996</v>
      </c>
      <c r="AL2045" t="str">
        <f t="shared" si="349"/>
        <v>2485065</v>
      </c>
      <c r="AN2045">
        <f t="shared" si="350"/>
        <v>10</v>
      </c>
      <c r="AO2045">
        <f t="shared" si="351"/>
        <v>1</v>
      </c>
    </row>
    <row r="2046" spans="1:41" x14ac:dyDescent="0.2">
      <c r="A2046" s="29"/>
      <c r="B2046" s="29"/>
      <c r="C2046" s="29"/>
      <c r="D2046" s="29"/>
      <c r="E2046" s="29"/>
      <c r="F2046" s="29"/>
      <c r="G2046" s="29"/>
      <c r="H2046" s="30" t="s">
        <v>1979</v>
      </c>
      <c r="I2046" s="30"/>
      <c r="J2046" s="30"/>
      <c r="K2046" s="30"/>
      <c r="L2046" s="30" t="s">
        <v>922</v>
      </c>
      <c r="M2046" s="30"/>
      <c r="N2046" s="30"/>
      <c r="O2046" s="30"/>
      <c r="P2046" s="30"/>
      <c r="Q2046" s="30"/>
      <c r="R2046" s="30"/>
      <c r="S2046" s="30"/>
      <c r="T2046" s="30"/>
      <c r="U2046" s="30"/>
      <c r="V2046" s="30"/>
      <c r="W2046" s="6">
        <v>24</v>
      </c>
      <c r="X2046" s="15">
        <v>98</v>
      </c>
      <c r="Y2046" s="31">
        <v>10</v>
      </c>
      <c r="Z2046" s="31"/>
      <c r="AC2046" t="str">
        <f t="shared" si="342"/>
        <v>Bonne-Espérance</v>
      </c>
      <c r="AD2046" t="str">
        <f t="shared" si="343"/>
        <v>MÉ</v>
      </c>
      <c r="AE2046" t="str">
        <f t="shared" si="341"/>
        <v>TRUE</v>
      </c>
      <c r="AG2046">
        <f t="shared" si="344"/>
        <v>24</v>
      </c>
      <c r="AH2046">
        <f t="shared" si="345"/>
        <v>98</v>
      </c>
      <c r="AI2046">
        <f t="shared" si="346"/>
        <v>10</v>
      </c>
      <c r="AJ2046" t="str">
        <f t="shared" si="347"/>
        <v>Bonne-Espérance</v>
      </c>
      <c r="AK2046">
        <f t="shared" si="348"/>
        <v>24996</v>
      </c>
      <c r="AL2046" t="str">
        <f t="shared" si="349"/>
        <v>2498010</v>
      </c>
      <c r="AN2046">
        <f t="shared" si="350"/>
        <v>15</v>
      </c>
      <c r="AO2046">
        <f t="shared" si="351"/>
        <v>2</v>
      </c>
    </row>
    <row r="2047" spans="1:41" x14ac:dyDescent="0.2">
      <c r="A2047" s="29"/>
      <c r="B2047" s="29"/>
      <c r="C2047" s="29"/>
      <c r="D2047" s="29"/>
      <c r="E2047" s="29"/>
      <c r="F2047" s="29"/>
      <c r="G2047" s="29"/>
      <c r="H2047" s="30" t="s">
        <v>1980</v>
      </c>
      <c r="I2047" s="30"/>
      <c r="J2047" s="30"/>
      <c r="K2047" s="30"/>
      <c r="L2047" s="30" t="s">
        <v>1183</v>
      </c>
      <c r="M2047" s="30"/>
      <c r="N2047" s="30"/>
      <c r="O2047" s="30"/>
      <c r="P2047" s="30"/>
      <c r="Q2047" s="30"/>
      <c r="R2047" s="30"/>
      <c r="S2047" s="30"/>
      <c r="T2047" s="30"/>
      <c r="U2047" s="30"/>
      <c r="V2047" s="30"/>
      <c r="W2047" s="6">
        <v>24</v>
      </c>
      <c r="X2047" s="15">
        <v>97</v>
      </c>
      <c r="Y2047" s="47">
        <v>908</v>
      </c>
      <c r="Z2047" s="47"/>
      <c r="AC2047" t="str">
        <f t="shared" si="342"/>
        <v>Caniapiscau</v>
      </c>
      <c r="AD2047" t="str">
        <f t="shared" si="343"/>
        <v>NO</v>
      </c>
      <c r="AE2047" t="str">
        <f t="shared" si="341"/>
        <v>TRUE</v>
      </c>
      <c r="AG2047">
        <f t="shared" si="344"/>
        <v>24</v>
      </c>
      <c r="AH2047">
        <f t="shared" si="345"/>
        <v>97</v>
      </c>
      <c r="AI2047">
        <f t="shared" si="346"/>
        <v>908</v>
      </c>
      <c r="AJ2047" t="str">
        <f t="shared" si="347"/>
        <v>Caniapiscau</v>
      </c>
      <c r="AK2047">
        <f t="shared" si="348"/>
        <v>24996</v>
      </c>
      <c r="AL2047" t="str">
        <f t="shared" si="349"/>
        <v>2497908</v>
      </c>
      <c r="AN2047">
        <f t="shared" si="350"/>
        <v>11</v>
      </c>
      <c r="AO2047">
        <f t="shared" si="351"/>
        <v>2</v>
      </c>
    </row>
    <row r="2048" spans="1:41" x14ac:dyDescent="0.2">
      <c r="A2048" s="29"/>
      <c r="B2048" s="29"/>
      <c r="C2048" s="29"/>
      <c r="D2048" s="29"/>
      <c r="E2048" s="29"/>
      <c r="F2048" s="29"/>
      <c r="G2048" s="29"/>
      <c r="H2048" s="30" t="s">
        <v>1981</v>
      </c>
      <c r="I2048" s="30"/>
      <c r="J2048" s="30"/>
      <c r="K2048" s="30"/>
      <c r="L2048" s="30" t="s">
        <v>1183</v>
      </c>
      <c r="M2048" s="30"/>
      <c r="N2048" s="30"/>
      <c r="O2048" s="30"/>
      <c r="P2048" s="30"/>
      <c r="Q2048" s="30"/>
      <c r="R2048" s="30"/>
      <c r="S2048" s="30"/>
      <c r="T2048" s="30"/>
      <c r="U2048" s="30"/>
      <c r="V2048" s="30"/>
      <c r="W2048" s="6">
        <v>24</v>
      </c>
      <c r="X2048" s="15">
        <v>83</v>
      </c>
      <c r="Y2048" s="47">
        <v>904</v>
      </c>
      <c r="Z2048" s="47"/>
      <c r="AC2048" t="str">
        <f t="shared" si="342"/>
        <v>Cascades-Malignes</v>
      </c>
      <c r="AD2048" t="str">
        <f t="shared" si="343"/>
        <v>NO</v>
      </c>
      <c r="AE2048" t="str">
        <f t="shared" si="341"/>
        <v>TRUE</v>
      </c>
      <c r="AG2048">
        <f t="shared" si="344"/>
        <v>24</v>
      </c>
      <c r="AH2048">
        <f t="shared" si="345"/>
        <v>83</v>
      </c>
      <c r="AI2048">
        <f t="shared" si="346"/>
        <v>904</v>
      </c>
      <c r="AJ2048" t="str">
        <f t="shared" si="347"/>
        <v>Cascades-Malignes</v>
      </c>
      <c r="AK2048">
        <f t="shared" si="348"/>
        <v>24996</v>
      </c>
      <c r="AL2048" t="str">
        <f t="shared" si="349"/>
        <v>2483904</v>
      </c>
      <c r="AN2048">
        <f t="shared" si="350"/>
        <v>17</v>
      </c>
      <c r="AO2048">
        <f t="shared" si="351"/>
        <v>2</v>
      </c>
    </row>
    <row r="2049" spans="1:41" x14ac:dyDescent="0.2">
      <c r="A2049" s="29"/>
      <c r="B2049" s="29"/>
      <c r="C2049" s="29"/>
      <c r="D2049" s="29"/>
      <c r="E2049" s="29"/>
      <c r="F2049" s="29"/>
      <c r="G2049" s="29"/>
      <c r="H2049" s="30" t="s">
        <v>1982</v>
      </c>
      <c r="I2049" s="30"/>
      <c r="J2049" s="30"/>
      <c r="K2049" s="30"/>
      <c r="L2049" s="30" t="s">
        <v>922</v>
      </c>
      <c r="M2049" s="30"/>
      <c r="N2049" s="30"/>
      <c r="O2049" s="30"/>
      <c r="P2049" s="30"/>
      <c r="Q2049" s="30"/>
      <c r="R2049" s="30"/>
      <c r="S2049" s="30"/>
      <c r="T2049" s="30"/>
      <c r="U2049" s="30"/>
      <c r="V2049" s="30"/>
      <c r="W2049" s="6">
        <v>24</v>
      </c>
      <c r="X2049" s="15">
        <v>88</v>
      </c>
      <c r="Y2049" s="31">
        <v>5</v>
      </c>
      <c r="Z2049" s="31"/>
      <c r="AC2049" t="str">
        <f t="shared" si="342"/>
        <v>Champneuf</v>
      </c>
      <c r="AD2049" t="str">
        <f t="shared" si="343"/>
        <v>MÉ</v>
      </c>
      <c r="AE2049" t="str">
        <f t="shared" si="341"/>
        <v>TRUE</v>
      </c>
      <c r="AG2049">
        <f t="shared" si="344"/>
        <v>24</v>
      </c>
      <c r="AH2049">
        <f t="shared" si="345"/>
        <v>88</v>
      </c>
      <c r="AI2049">
        <f t="shared" si="346"/>
        <v>5</v>
      </c>
      <c r="AJ2049" t="str">
        <f t="shared" si="347"/>
        <v>Champneuf</v>
      </c>
      <c r="AK2049">
        <f t="shared" si="348"/>
        <v>24996</v>
      </c>
      <c r="AL2049" t="str">
        <f t="shared" si="349"/>
        <v>2488005</v>
      </c>
      <c r="AN2049">
        <f t="shared" si="350"/>
        <v>9</v>
      </c>
      <c r="AO2049">
        <f t="shared" si="351"/>
        <v>2</v>
      </c>
    </row>
    <row r="2050" spans="1:41" x14ac:dyDescent="0.2">
      <c r="A2050" s="29"/>
      <c r="B2050" s="29"/>
      <c r="C2050" s="29"/>
      <c r="D2050" s="29"/>
      <c r="E2050" s="29"/>
      <c r="F2050" s="29"/>
      <c r="G2050" s="29"/>
      <c r="H2050" s="30" t="s">
        <v>1838</v>
      </c>
      <c r="I2050" s="30"/>
      <c r="J2050" s="30"/>
      <c r="K2050" s="30"/>
      <c r="L2050" s="30" t="s">
        <v>1983</v>
      </c>
      <c r="M2050" s="30"/>
      <c r="N2050" s="30"/>
      <c r="O2050" s="30"/>
      <c r="P2050" s="30"/>
      <c r="Q2050" s="30"/>
      <c r="R2050" s="30"/>
      <c r="S2050" s="30"/>
      <c r="T2050" s="30"/>
      <c r="U2050" s="30"/>
      <c r="V2050" s="30"/>
      <c r="W2050" s="6">
        <v>24</v>
      </c>
      <c r="X2050" s="15">
        <v>99</v>
      </c>
      <c r="Y2050" s="31">
        <v>55</v>
      </c>
      <c r="Z2050" s="31"/>
      <c r="AC2050" t="str">
        <f t="shared" si="342"/>
        <v>Chisasibi</v>
      </c>
      <c r="AD2050" t="str">
        <f t="shared" si="343"/>
        <v>VC</v>
      </c>
      <c r="AE2050" t="str">
        <f t="shared" si="341"/>
        <v>TRUE</v>
      </c>
      <c r="AG2050">
        <f t="shared" si="344"/>
        <v>24</v>
      </c>
      <c r="AH2050">
        <f t="shared" si="345"/>
        <v>99</v>
      </c>
      <c r="AI2050">
        <f t="shared" si="346"/>
        <v>55</v>
      </c>
      <c r="AJ2050" t="str">
        <f t="shared" si="347"/>
        <v>Chisasibi</v>
      </c>
      <c r="AK2050">
        <f t="shared" si="348"/>
        <v>24996</v>
      </c>
      <c r="AL2050" t="str">
        <f t="shared" si="349"/>
        <v>2499055</v>
      </c>
      <c r="AN2050">
        <f t="shared" si="350"/>
        <v>9</v>
      </c>
      <c r="AO2050">
        <f t="shared" si="351"/>
        <v>2</v>
      </c>
    </row>
    <row r="2051" spans="1:41" x14ac:dyDescent="0.2">
      <c r="A2051" s="29"/>
      <c r="B2051" s="29"/>
      <c r="C2051" s="29"/>
      <c r="D2051" s="29"/>
      <c r="E2051" s="29"/>
      <c r="F2051" s="29"/>
      <c r="G2051" s="29"/>
      <c r="H2051" s="30" t="s">
        <v>1984</v>
      </c>
      <c r="I2051" s="30"/>
      <c r="J2051" s="30"/>
      <c r="K2051" s="30"/>
      <c r="L2051" s="30" t="s">
        <v>1183</v>
      </c>
      <c r="M2051" s="30"/>
      <c r="N2051" s="30"/>
      <c r="O2051" s="30"/>
      <c r="P2051" s="30"/>
      <c r="Q2051" s="30"/>
      <c r="R2051" s="30"/>
      <c r="S2051" s="30"/>
      <c r="T2051" s="30"/>
      <c r="U2051" s="30"/>
      <c r="V2051" s="30"/>
      <c r="W2051" s="6">
        <v>24</v>
      </c>
      <c r="X2051" s="7">
        <v>3</v>
      </c>
      <c r="Y2051" s="47">
        <v>904</v>
      </c>
      <c r="Z2051" s="47"/>
      <c r="AC2051" t="str">
        <f t="shared" si="342"/>
        <v>Collines-du-Basque</v>
      </c>
      <c r="AD2051" t="str">
        <f t="shared" si="343"/>
        <v>NO</v>
      </c>
      <c r="AE2051" t="str">
        <f t="shared" si="341"/>
        <v>TRUE</v>
      </c>
      <c r="AG2051">
        <f t="shared" si="344"/>
        <v>24</v>
      </c>
      <c r="AH2051">
        <f t="shared" si="345"/>
        <v>3</v>
      </c>
      <c r="AI2051">
        <f t="shared" si="346"/>
        <v>904</v>
      </c>
      <c r="AJ2051" t="str">
        <f t="shared" si="347"/>
        <v>Collines-du-Basque</v>
      </c>
      <c r="AK2051">
        <f t="shared" si="348"/>
        <v>24996</v>
      </c>
      <c r="AL2051" t="str">
        <f t="shared" si="349"/>
        <v>2403904</v>
      </c>
      <c r="AN2051">
        <f t="shared" si="350"/>
        <v>18</v>
      </c>
      <c r="AO2051">
        <f t="shared" si="351"/>
        <v>2</v>
      </c>
    </row>
    <row r="2052" spans="1:41" x14ac:dyDescent="0.2">
      <c r="A2052" s="29"/>
      <c r="B2052" s="29"/>
      <c r="C2052" s="29"/>
      <c r="D2052" s="29"/>
      <c r="E2052" s="29"/>
      <c r="F2052" s="29"/>
      <c r="G2052" s="29"/>
      <c r="H2052" s="30" t="s">
        <v>1985</v>
      </c>
      <c r="I2052" s="30"/>
      <c r="J2052" s="30"/>
      <c r="K2052" s="30"/>
      <c r="L2052" s="30" t="s">
        <v>1183</v>
      </c>
      <c r="M2052" s="30"/>
      <c r="N2052" s="30"/>
      <c r="O2052" s="30"/>
      <c r="P2052" s="30"/>
      <c r="Q2052" s="30"/>
      <c r="R2052" s="30"/>
      <c r="S2052" s="30"/>
      <c r="T2052" s="30"/>
      <c r="U2052" s="30"/>
      <c r="V2052" s="30"/>
      <c r="W2052" s="6">
        <v>24</v>
      </c>
      <c r="X2052" s="7">
        <v>4</v>
      </c>
      <c r="Y2052" s="47">
        <v>904</v>
      </c>
      <c r="Z2052" s="47"/>
      <c r="AC2052" t="str">
        <f t="shared" si="342"/>
        <v>Coulée-des-Adolphe</v>
      </c>
      <c r="AD2052" t="str">
        <f t="shared" si="343"/>
        <v>NO</v>
      </c>
      <c r="AE2052" t="str">
        <f t="shared" ref="AE2052:AE2115" si="352">IF(OR(EXACT(AD2052, "C"), EXACT(AD2052, "C"), EXACT(AD2052, "CC"), EXACT(AD2052, "CG"), EXACT(AD2052, "CN"), EXACT(AD2052, "COM"), EXACT(AD2052, "CT"), EXACT(AD2052, "CU"), EXACT(AD2052, "CV"), EXACT(AD2052, "CY"), EXACT(AD2052, "DM"), EXACT(AD2052, "HAM"), EXACT(AD2052, "IM"), EXACT(AD2052, "IRI"), EXACT(AD2052, "LGD"), EXACT(AD2052, "M"), EXACT(AD2052, "MD"), EXACT(AD2052, "MÉ"), EXACT(AD2052, "MU"), EXACT(AD2052, "NH"), EXACT(AD2052, "NL"), EXACT(AD2052, "NO"), EXACT(AD2052, "NV"), EXACT(AD2052, "P"), EXACT(AD2052, "PE"), EXACT(AD2052, "RCR"), EXACT(AD2052, "RDA"), EXACT(AD2052, "RGM"), EXACT(AD2052, "RM"), EXACT(AD2052, "RV"), EXACT(AD2052, "SC"), EXACT(AD2052, "SÉ"), EXACT(AD2052, "S-É"), EXACT(AD2052, "SET"), EXACT(AD2052, "SG"), EXACT(AD2052, "SM"), EXACT(AD2052, "SV"), EXACT(AD2052, "T"), EXACT(AD2052, "TC"), EXACT(AD2052, "TI"), EXACT(AD2052, "TK"), EXACT(AD2052, "TL"), EXACT(AD2052, "TP"), EXACT(AD2052, "TV"), EXACT(AD2052, "V"), EXACT(AD2052, "VC"), EXACT(AD2052, "VK"), EXACT(AD2052, "VL")), "TRUE", "FALSE")</f>
        <v>TRUE</v>
      </c>
      <c r="AG2052">
        <f t="shared" si="344"/>
        <v>24</v>
      </c>
      <c r="AH2052">
        <f t="shared" si="345"/>
        <v>4</v>
      </c>
      <c r="AI2052">
        <f t="shared" si="346"/>
        <v>904</v>
      </c>
      <c r="AJ2052" t="str">
        <f t="shared" si="347"/>
        <v>Coulée-des-Adolphe</v>
      </c>
      <c r="AK2052">
        <f t="shared" si="348"/>
        <v>24996</v>
      </c>
      <c r="AL2052" t="str">
        <f t="shared" si="349"/>
        <v>2404904</v>
      </c>
      <c r="AN2052">
        <f t="shared" si="350"/>
        <v>18</v>
      </c>
      <c r="AO2052">
        <f t="shared" si="351"/>
        <v>2</v>
      </c>
    </row>
    <row r="2053" spans="1:41" x14ac:dyDescent="0.2">
      <c r="A2053" s="29"/>
      <c r="B2053" s="29"/>
      <c r="C2053" s="29"/>
      <c r="D2053" s="29"/>
      <c r="E2053" s="29"/>
      <c r="F2053" s="29"/>
      <c r="G2053" s="29"/>
      <c r="H2053" s="30" t="s">
        <v>1986</v>
      </c>
      <c r="I2053" s="30"/>
      <c r="J2053" s="30"/>
      <c r="K2053" s="30"/>
      <c r="L2053" s="30" t="s">
        <v>1183</v>
      </c>
      <c r="M2053" s="30"/>
      <c r="N2053" s="30"/>
      <c r="O2053" s="30"/>
      <c r="P2053" s="30"/>
      <c r="Q2053" s="30"/>
      <c r="R2053" s="30"/>
      <c r="S2053" s="30"/>
      <c r="T2053" s="30"/>
      <c r="U2053" s="30"/>
      <c r="V2053" s="30"/>
      <c r="W2053" s="6">
        <v>24</v>
      </c>
      <c r="X2053" s="15">
        <v>83</v>
      </c>
      <c r="Y2053" s="47">
        <v>912</v>
      </c>
      <c r="Z2053" s="47"/>
      <c r="AC2053" t="str">
        <f t="shared" ref="AC2053:AC2116" si="353">IF(ISBLANK(H2053), IF(ISBLANK(G2053), "", G2053), H2053)</f>
        <v>Dépôt-Échouani</v>
      </c>
      <c r="AD2053" t="str">
        <f t="shared" ref="AD2053:AD2116" si="354">UPPER(TRIM(IF(ISBLANK(T2053), IF(ISBLANK(S2053), IF(ISBLANK(R2053), IF(ISBLANK(Q2053), IF(ISBLANK(P2053), IF(ISBLANK(O2053), IF(ISBLANK(N2053), IF(ISBLANK(M2053), IF(ISBLANK(L2053), IF(ISBLANK(K2053), IF(ISBLANK(J2053), IF(ISBLANK(I2053), "", I2053), J2053), K2053), L2053), M2053), N2053), O2053), P2053), Q2053), R2053), S2053), T2053)))</f>
        <v>NO</v>
      </c>
      <c r="AE2053" t="str">
        <f t="shared" si="352"/>
        <v>TRUE</v>
      </c>
      <c r="AG2053">
        <f t="shared" ref="AG2053:AG2116" si="355">IF(EXACT(AE2053, "TRUE"), IF(ISBLANK(W2053), IF(ISBLANK(V2053), IF(ISBLANK(U2053), "", IF(ISNUMBER(U2053), U2053, "")), IF(ISNUMBER(V2053), V2053, "")), IF(ISNUMBER(W2053), W2053, "")), "")</f>
        <v>24</v>
      </c>
      <c r="AH2053">
        <f t="shared" ref="AH2053:AH2116" si="356">IF(EXACT(AE2053, "TRUE"), IF(ISBLANK(X2053), "", IF(ISNUMBER(X2053), X2053, "")), "")</f>
        <v>83</v>
      </c>
      <c r="AI2053">
        <f t="shared" ref="AI2053:AI2116" si="357">IF(EXACT(AE2053, "TRUE"), IF(ISBLANK(Z2053), IF(ISBLANK(Y2053), "", IF(ISNUMBER(Y2053), Y2053, "")), IF(ISNUMBER(Z2053), Z2053, "")), "")</f>
        <v>912</v>
      </c>
      <c r="AJ2053" t="str">
        <f t="shared" ref="AJ2053:AJ2116" si="358">IF(EXACT(AE2053, "TRUE"), IF(ISBLANK(AC2053), "", AC2053), "")</f>
        <v>Dépôt-Échouani</v>
      </c>
      <c r="AK2053">
        <f t="shared" ref="AK2053:AK2116" si="359">IF(ISBLANK(AC2053), AK2052, IF(ISBLANK(E2053),AK2052,IF(ISBLANK(AC2053),AK2052,IF(ISNUMBER(E2053),E2053,AK2052))))</f>
        <v>24996</v>
      </c>
      <c r="AL2053" t="str">
        <f t="shared" ref="AL2053:AL2116" si="360">IF(EXACT(AE2053, "TRUE"), IF(AND(ISNUMBER(AG2053), ISNUMBER(AH2053), ISNUMBER(AI2053)), IF(ISBLANK(AC2053), "", CONCATENATE(TEXT(AG2053, "00"), TEXT(AH2053, "00"), TEXT(AI2053, "000"))), ""), "")</f>
        <v>2483912</v>
      </c>
      <c r="AN2053">
        <f t="shared" ref="AN2053:AN2116" si="361">LEN(AC2053)</f>
        <v>14</v>
      </c>
      <c r="AO2053">
        <f t="shared" ref="AO2053:AO2116" si="362">IF(EXACT(AD2053, "CSD TYPE"), "", LEN(AD2053))</f>
        <v>2</v>
      </c>
    </row>
    <row r="2054" spans="1:41" x14ac:dyDescent="0.2">
      <c r="A2054" s="29"/>
      <c r="B2054" s="29"/>
      <c r="C2054" s="29"/>
      <c r="D2054" s="29"/>
      <c r="E2054" s="29"/>
      <c r="F2054" s="29"/>
      <c r="G2054" s="29"/>
      <c r="H2054" s="30" t="s">
        <v>1987</v>
      </c>
      <c r="I2054" s="30"/>
      <c r="J2054" s="30"/>
      <c r="K2054" s="30"/>
      <c r="L2054" s="30" t="s">
        <v>272</v>
      </c>
      <c r="M2054" s="30"/>
      <c r="N2054" s="30"/>
      <c r="O2054" s="30"/>
      <c r="P2054" s="30"/>
      <c r="Q2054" s="30"/>
      <c r="R2054" s="30"/>
      <c r="S2054" s="30"/>
      <c r="T2054" s="30"/>
      <c r="U2054" s="30"/>
      <c r="V2054" s="30"/>
      <c r="W2054" s="6">
        <v>24</v>
      </c>
      <c r="X2054" s="15">
        <v>78</v>
      </c>
      <c r="Y2054" s="47">
        <v>802</v>
      </c>
      <c r="Z2054" s="47"/>
      <c r="AC2054" t="str">
        <f t="shared" si="353"/>
        <v>Doncaster</v>
      </c>
      <c r="AD2054" t="str">
        <f t="shared" si="354"/>
        <v>IRI</v>
      </c>
      <c r="AE2054" t="str">
        <f t="shared" si="352"/>
        <v>TRUE</v>
      </c>
      <c r="AG2054">
        <f t="shared" si="355"/>
        <v>24</v>
      </c>
      <c r="AH2054">
        <f t="shared" si="356"/>
        <v>78</v>
      </c>
      <c r="AI2054">
        <f t="shared" si="357"/>
        <v>802</v>
      </c>
      <c r="AJ2054" t="str">
        <f t="shared" si="358"/>
        <v>Doncaster</v>
      </c>
      <c r="AK2054">
        <f t="shared" si="359"/>
        <v>24996</v>
      </c>
      <c r="AL2054" t="str">
        <f t="shared" si="360"/>
        <v>2478802</v>
      </c>
      <c r="AN2054">
        <f t="shared" si="361"/>
        <v>9</v>
      </c>
      <c r="AO2054">
        <f t="shared" si="362"/>
        <v>3</v>
      </c>
    </row>
    <row r="2055" spans="1:41" x14ac:dyDescent="0.2">
      <c r="A2055" s="29"/>
      <c r="B2055" s="29"/>
      <c r="C2055" s="29"/>
      <c r="D2055" s="29"/>
      <c r="E2055" s="29"/>
      <c r="F2055" s="29"/>
      <c r="G2055" s="29"/>
      <c r="H2055" s="30" t="s">
        <v>1988</v>
      </c>
      <c r="I2055" s="30"/>
      <c r="J2055" s="30"/>
      <c r="K2055" s="30"/>
      <c r="L2055" s="30" t="s">
        <v>1839</v>
      </c>
      <c r="M2055" s="30"/>
      <c r="N2055" s="30"/>
      <c r="O2055" s="30"/>
      <c r="P2055" s="30"/>
      <c r="Q2055" s="30"/>
      <c r="R2055" s="30"/>
      <c r="S2055" s="30"/>
      <c r="T2055" s="30"/>
      <c r="U2055" s="30"/>
      <c r="V2055" s="30"/>
      <c r="W2055" s="6">
        <v>24</v>
      </c>
      <c r="X2055" s="15">
        <v>99</v>
      </c>
      <c r="Y2055" s="47">
        <v>810</v>
      </c>
      <c r="Z2055" s="47"/>
      <c r="AC2055" t="str">
        <f t="shared" si="353"/>
        <v>Eastmain</v>
      </c>
      <c r="AD2055" t="str">
        <f t="shared" si="354"/>
        <v>TC</v>
      </c>
      <c r="AE2055" t="str">
        <f t="shared" si="352"/>
        <v>TRUE</v>
      </c>
      <c r="AG2055">
        <f t="shared" si="355"/>
        <v>24</v>
      </c>
      <c r="AH2055">
        <f t="shared" si="356"/>
        <v>99</v>
      </c>
      <c r="AI2055">
        <f t="shared" si="357"/>
        <v>810</v>
      </c>
      <c r="AJ2055" t="str">
        <f t="shared" si="358"/>
        <v>Eastmain</v>
      </c>
      <c r="AK2055">
        <f t="shared" si="359"/>
        <v>24996</v>
      </c>
      <c r="AL2055" t="str">
        <f t="shared" si="360"/>
        <v>2499810</v>
      </c>
      <c r="AN2055">
        <f t="shared" si="361"/>
        <v>8</v>
      </c>
      <c r="AO2055">
        <f t="shared" si="362"/>
        <v>2</v>
      </c>
    </row>
    <row r="2056" spans="1:41" x14ac:dyDescent="0.2">
      <c r="A2056" s="29"/>
      <c r="B2056" s="29"/>
      <c r="C2056" s="29"/>
      <c r="D2056" s="29"/>
      <c r="E2056" s="29"/>
      <c r="F2056" s="29"/>
      <c r="G2056" s="29"/>
      <c r="H2056" s="30" t="s">
        <v>1988</v>
      </c>
      <c r="I2056" s="30"/>
      <c r="J2056" s="30"/>
      <c r="K2056" s="30"/>
      <c r="L2056" s="30" t="s">
        <v>1983</v>
      </c>
      <c r="M2056" s="30"/>
      <c r="N2056" s="30"/>
      <c r="O2056" s="30"/>
      <c r="P2056" s="30"/>
      <c r="Q2056" s="30"/>
      <c r="R2056" s="30"/>
      <c r="S2056" s="30"/>
      <c r="T2056" s="30"/>
      <c r="U2056" s="30"/>
      <c r="V2056" s="30"/>
      <c r="W2056" s="6">
        <v>24</v>
      </c>
      <c r="X2056" s="15">
        <v>99</v>
      </c>
      <c r="Y2056" s="31">
        <v>45</v>
      </c>
      <c r="Z2056" s="31"/>
      <c r="AC2056" t="str">
        <f t="shared" si="353"/>
        <v>Eastmain</v>
      </c>
      <c r="AD2056" t="str">
        <f t="shared" si="354"/>
        <v>VC</v>
      </c>
      <c r="AE2056" t="str">
        <f t="shared" si="352"/>
        <v>TRUE</v>
      </c>
      <c r="AG2056">
        <f t="shared" si="355"/>
        <v>24</v>
      </c>
      <c r="AH2056">
        <f t="shared" si="356"/>
        <v>99</v>
      </c>
      <c r="AI2056">
        <f t="shared" si="357"/>
        <v>45</v>
      </c>
      <c r="AJ2056" t="str">
        <f t="shared" si="358"/>
        <v>Eastmain</v>
      </c>
      <c r="AK2056">
        <f t="shared" si="359"/>
        <v>24996</v>
      </c>
      <c r="AL2056" t="str">
        <f t="shared" si="360"/>
        <v>2499045</v>
      </c>
      <c r="AN2056">
        <f t="shared" si="361"/>
        <v>8</v>
      </c>
      <c r="AO2056">
        <f t="shared" si="362"/>
        <v>2</v>
      </c>
    </row>
    <row r="2057" spans="1:41" x14ac:dyDescent="0.2">
      <c r="A2057" s="29"/>
      <c r="B2057" s="29"/>
      <c r="C2057" s="29"/>
      <c r="D2057" s="29"/>
      <c r="E2057" s="29"/>
      <c r="F2057" s="29"/>
      <c r="G2057" s="29"/>
      <c r="H2057" s="30" t="s">
        <v>1989</v>
      </c>
      <c r="I2057" s="30"/>
      <c r="J2057" s="30"/>
      <c r="K2057" s="30"/>
      <c r="L2057" s="30" t="s">
        <v>272</v>
      </c>
      <c r="M2057" s="30"/>
      <c r="N2057" s="30"/>
      <c r="O2057" s="30"/>
      <c r="P2057" s="30"/>
      <c r="Q2057" s="30"/>
      <c r="R2057" s="30"/>
      <c r="S2057" s="30"/>
      <c r="T2057" s="30"/>
      <c r="U2057" s="30"/>
      <c r="V2057" s="30"/>
      <c r="W2057" s="6">
        <v>24</v>
      </c>
      <c r="X2057" s="7">
        <v>6</v>
      </c>
      <c r="Y2057" s="47">
        <v>802</v>
      </c>
      <c r="Z2057" s="47"/>
      <c r="AC2057" t="str">
        <f t="shared" si="353"/>
        <v>Gesgapegiag</v>
      </c>
      <c r="AD2057" t="str">
        <f t="shared" si="354"/>
        <v>IRI</v>
      </c>
      <c r="AE2057" t="str">
        <f t="shared" si="352"/>
        <v>TRUE</v>
      </c>
      <c r="AG2057">
        <f t="shared" si="355"/>
        <v>24</v>
      </c>
      <c r="AH2057">
        <f t="shared" si="356"/>
        <v>6</v>
      </c>
      <c r="AI2057">
        <f t="shared" si="357"/>
        <v>802</v>
      </c>
      <c r="AJ2057" t="str">
        <f t="shared" si="358"/>
        <v>Gesgapegiag</v>
      </c>
      <c r="AK2057">
        <f t="shared" si="359"/>
        <v>24996</v>
      </c>
      <c r="AL2057" t="str">
        <f t="shared" si="360"/>
        <v>2406802</v>
      </c>
      <c r="AN2057">
        <f t="shared" si="361"/>
        <v>11</v>
      </c>
      <c r="AO2057">
        <f t="shared" si="362"/>
        <v>3</v>
      </c>
    </row>
    <row r="2058" spans="1:41" x14ac:dyDescent="0.2">
      <c r="A2058" s="29"/>
      <c r="B2058" s="29"/>
      <c r="C2058" s="29"/>
      <c r="D2058" s="29"/>
      <c r="E2058" s="29"/>
      <c r="F2058" s="29"/>
      <c r="G2058" s="29"/>
      <c r="H2058" s="30" t="s">
        <v>1990</v>
      </c>
      <c r="I2058" s="30"/>
      <c r="J2058" s="30"/>
      <c r="K2058" s="30"/>
      <c r="L2058" s="30" t="s">
        <v>922</v>
      </c>
      <c r="M2058" s="30"/>
      <c r="N2058" s="30"/>
      <c r="O2058" s="30"/>
      <c r="P2058" s="30"/>
      <c r="Q2058" s="30"/>
      <c r="R2058" s="30"/>
      <c r="S2058" s="30"/>
      <c r="T2058" s="30"/>
      <c r="U2058" s="30"/>
      <c r="V2058" s="30"/>
      <c r="W2058" s="6">
        <v>24</v>
      </c>
      <c r="X2058" s="15">
        <v>98</v>
      </c>
      <c r="Y2058" s="31">
        <v>14</v>
      </c>
      <c r="Z2058" s="31"/>
      <c r="AC2058" t="str">
        <f t="shared" si="353"/>
        <v>Gros-Mécatina</v>
      </c>
      <c r="AD2058" t="str">
        <f t="shared" si="354"/>
        <v>MÉ</v>
      </c>
      <c r="AE2058" t="str">
        <f t="shared" si="352"/>
        <v>TRUE</v>
      </c>
      <c r="AG2058">
        <f t="shared" si="355"/>
        <v>24</v>
      </c>
      <c r="AH2058">
        <f t="shared" si="356"/>
        <v>98</v>
      </c>
      <c r="AI2058">
        <f t="shared" si="357"/>
        <v>14</v>
      </c>
      <c r="AJ2058" t="str">
        <f t="shared" si="358"/>
        <v>Gros-Mécatina</v>
      </c>
      <c r="AK2058">
        <f t="shared" si="359"/>
        <v>24996</v>
      </c>
      <c r="AL2058" t="str">
        <f t="shared" si="360"/>
        <v>2498014</v>
      </c>
      <c r="AN2058">
        <f t="shared" si="361"/>
        <v>13</v>
      </c>
      <c r="AO2058">
        <f t="shared" si="362"/>
        <v>2</v>
      </c>
    </row>
    <row r="2059" spans="1:41" x14ac:dyDescent="0.2">
      <c r="A2059" s="29"/>
      <c r="B2059" s="29"/>
      <c r="C2059" s="29"/>
      <c r="D2059" s="29"/>
      <c r="E2059" s="29"/>
      <c r="F2059" s="29"/>
      <c r="G2059" s="29"/>
      <c r="H2059" s="30" t="s">
        <v>1991</v>
      </c>
      <c r="I2059" s="30"/>
      <c r="J2059" s="30"/>
      <c r="K2059" s="30"/>
      <c r="L2059" s="30" t="s">
        <v>922</v>
      </c>
      <c r="M2059" s="30"/>
      <c r="N2059" s="30"/>
      <c r="O2059" s="30"/>
      <c r="P2059" s="30"/>
      <c r="Q2059" s="30"/>
      <c r="R2059" s="30"/>
      <c r="S2059" s="30"/>
      <c r="T2059" s="30"/>
      <c r="U2059" s="30"/>
      <c r="V2059" s="30"/>
      <c r="W2059" s="6">
        <v>24</v>
      </c>
      <c r="X2059" s="7">
        <v>1</v>
      </c>
      <c r="Y2059" s="31">
        <v>42</v>
      </c>
      <c r="Z2059" s="31"/>
      <c r="AC2059" t="str">
        <f t="shared" si="353"/>
        <v>Grosse-Île</v>
      </c>
      <c r="AD2059" t="str">
        <f t="shared" si="354"/>
        <v>MÉ</v>
      </c>
      <c r="AE2059" t="str">
        <f t="shared" si="352"/>
        <v>TRUE</v>
      </c>
      <c r="AG2059">
        <f t="shared" si="355"/>
        <v>24</v>
      </c>
      <c r="AH2059">
        <f t="shared" si="356"/>
        <v>1</v>
      </c>
      <c r="AI2059">
        <f t="shared" si="357"/>
        <v>42</v>
      </c>
      <c r="AJ2059" t="str">
        <f t="shared" si="358"/>
        <v>Grosse-Île</v>
      </c>
      <c r="AK2059">
        <f t="shared" si="359"/>
        <v>24996</v>
      </c>
      <c r="AL2059" t="str">
        <f t="shared" si="360"/>
        <v>2401042</v>
      </c>
      <c r="AN2059">
        <f t="shared" si="361"/>
        <v>10</v>
      </c>
      <c r="AO2059">
        <f t="shared" si="362"/>
        <v>2</v>
      </c>
    </row>
    <row r="2060" spans="1:41" x14ac:dyDescent="0.2">
      <c r="A2060" s="29"/>
      <c r="B2060" s="29"/>
      <c r="C2060" s="29"/>
      <c r="D2060" s="29"/>
      <c r="E2060" s="29"/>
      <c r="F2060" s="29"/>
      <c r="G2060" s="29"/>
      <c r="H2060" s="30" t="s">
        <v>1992</v>
      </c>
      <c r="I2060" s="30"/>
      <c r="J2060" s="30"/>
      <c r="K2060" s="30"/>
      <c r="L2060" s="30" t="s">
        <v>912</v>
      </c>
      <c r="M2060" s="30"/>
      <c r="N2060" s="30"/>
      <c r="O2060" s="30"/>
      <c r="P2060" s="30"/>
      <c r="Q2060" s="30"/>
      <c r="R2060" s="30"/>
      <c r="S2060" s="30"/>
      <c r="T2060" s="30"/>
      <c r="U2060" s="30"/>
      <c r="V2060" s="30"/>
      <c r="W2060" s="6">
        <v>24</v>
      </c>
      <c r="X2060" s="15">
        <v>85</v>
      </c>
      <c r="Y2060" s="47">
        <v>803</v>
      </c>
      <c r="Z2060" s="47"/>
      <c r="AC2060" t="str">
        <f t="shared" si="353"/>
        <v>Hunter’s Point</v>
      </c>
      <c r="AD2060" t="str">
        <f t="shared" si="354"/>
        <v>S-É</v>
      </c>
      <c r="AE2060" t="str">
        <f t="shared" si="352"/>
        <v>TRUE</v>
      </c>
      <c r="AG2060">
        <f t="shared" si="355"/>
        <v>24</v>
      </c>
      <c r="AH2060">
        <f t="shared" si="356"/>
        <v>85</v>
      </c>
      <c r="AI2060">
        <f t="shared" si="357"/>
        <v>803</v>
      </c>
      <c r="AJ2060" t="str">
        <f t="shared" si="358"/>
        <v>Hunter’s Point</v>
      </c>
      <c r="AK2060">
        <f t="shared" si="359"/>
        <v>24996</v>
      </c>
      <c r="AL2060" t="str">
        <f t="shared" si="360"/>
        <v>2485803</v>
      </c>
      <c r="AN2060">
        <f t="shared" si="361"/>
        <v>14</v>
      </c>
      <c r="AO2060">
        <f t="shared" si="362"/>
        <v>3</v>
      </c>
    </row>
    <row r="2061" spans="1:41" x14ac:dyDescent="0.2">
      <c r="A2061" s="29"/>
      <c r="B2061" s="29"/>
      <c r="C2061" s="29"/>
      <c r="D2061" s="29"/>
      <c r="E2061" s="29"/>
      <c r="F2061" s="29"/>
      <c r="G2061" s="29"/>
      <c r="H2061" s="30" t="s">
        <v>1855</v>
      </c>
      <c r="I2061" s="30"/>
      <c r="J2061" s="30"/>
      <c r="K2061" s="30"/>
      <c r="L2061" s="30" t="s">
        <v>1964</v>
      </c>
      <c r="M2061" s="30"/>
      <c r="N2061" s="30"/>
      <c r="O2061" s="30"/>
      <c r="P2061" s="30"/>
      <c r="Q2061" s="30"/>
      <c r="R2061" s="30"/>
      <c r="S2061" s="30"/>
      <c r="T2061" s="30"/>
      <c r="U2061" s="30"/>
      <c r="V2061" s="30"/>
      <c r="W2061" s="6">
        <v>24</v>
      </c>
      <c r="X2061" s="15">
        <v>99</v>
      </c>
      <c r="Y2061" s="47">
        <v>879</v>
      </c>
      <c r="Z2061" s="47"/>
      <c r="AC2061" t="str">
        <f t="shared" si="353"/>
        <v>Inukjuak</v>
      </c>
      <c r="AD2061" t="str">
        <f t="shared" si="354"/>
        <v>TI</v>
      </c>
      <c r="AE2061" t="str">
        <f t="shared" si="352"/>
        <v>TRUE</v>
      </c>
      <c r="AG2061">
        <f t="shared" si="355"/>
        <v>24</v>
      </c>
      <c r="AH2061">
        <f t="shared" si="356"/>
        <v>99</v>
      </c>
      <c r="AI2061">
        <f t="shared" si="357"/>
        <v>879</v>
      </c>
      <c r="AJ2061" t="str">
        <f t="shared" si="358"/>
        <v>Inukjuak</v>
      </c>
      <c r="AK2061">
        <f t="shared" si="359"/>
        <v>24996</v>
      </c>
      <c r="AL2061" t="str">
        <f t="shared" si="360"/>
        <v>2499879</v>
      </c>
      <c r="AN2061">
        <f t="shared" si="361"/>
        <v>8</v>
      </c>
      <c r="AO2061">
        <f t="shared" si="362"/>
        <v>2</v>
      </c>
    </row>
    <row r="2062" spans="1:41" x14ac:dyDescent="0.2">
      <c r="A2062" s="29"/>
      <c r="B2062" s="29"/>
      <c r="C2062" s="29"/>
      <c r="D2062" s="29"/>
      <c r="E2062" s="29"/>
      <c r="F2062" s="29"/>
      <c r="G2062" s="29"/>
      <c r="H2062" s="30" t="s">
        <v>1993</v>
      </c>
      <c r="I2062" s="30"/>
      <c r="J2062" s="30"/>
      <c r="K2062" s="30"/>
      <c r="L2062" s="30" t="s">
        <v>1964</v>
      </c>
      <c r="M2062" s="30"/>
      <c r="N2062" s="30"/>
      <c r="O2062" s="30"/>
      <c r="P2062" s="30"/>
      <c r="Q2062" s="30"/>
      <c r="R2062" s="30"/>
      <c r="S2062" s="30"/>
      <c r="T2062" s="30"/>
      <c r="U2062" s="30"/>
      <c r="V2062" s="30"/>
      <c r="W2062" s="6">
        <v>24</v>
      </c>
      <c r="X2062" s="15">
        <v>99</v>
      </c>
      <c r="Y2062" s="47">
        <v>894</v>
      </c>
      <c r="Z2062" s="47"/>
      <c r="AC2062" t="str">
        <f t="shared" si="353"/>
        <v>Kangiqsualujjuaq</v>
      </c>
      <c r="AD2062" t="str">
        <f t="shared" si="354"/>
        <v>TI</v>
      </c>
      <c r="AE2062" t="str">
        <f t="shared" si="352"/>
        <v>TRUE</v>
      </c>
      <c r="AG2062">
        <f t="shared" si="355"/>
        <v>24</v>
      </c>
      <c r="AH2062">
        <f t="shared" si="356"/>
        <v>99</v>
      </c>
      <c r="AI2062">
        <f t="shared" si="357"/>
        <v>894</v>
      </c>
      <c r="AJ2062" t="str">
        <f t="shared" si="358"/>
        <v>Kangiqsualujjuaq</v>
      </c>
      <c r="AK2062">
        <f t="shared" si="359"/>
        <v>24996</v>
      </c>
      <c r="AL2062" t="str">
        <f t="shared" si="360"/>
        <v>2499894</v>
      </c>
      <c r="AN2062">
        <f t="shared" si="361"/>
        <v>16</v>
      </c>
      <c r="AO2062">
        <f t="shared" si="362"/>
        <v>2</v>
      </c>
    </row>
    <row r="2063" spans="1:41" x14ac:dyDescent="0.2">
      <c r="A2063" s="29"/>
      <c r="B2063" s="29"/>
      <c r="C2063" s="29"/>
      <c r="D2063" s="29"/>
      <c r="E2063" s="29"/>
      <c r="F2063" s="29"/>
      <c r="G2063" s="29"/>
      <c r="H2063" s="30" t="s">
        <v>1993</v>
      </c>
      <c r="I2063" s="30"/>
      <c r="J2063" s="30"/>
      <c r="K2063" s="30"/>
      <c r="L2063" s="30" t="s">
        <v>1821</v>
      </c>
      <c r="M2063" s="30"/>
      <c r="N2063" s="30"/>
      <c r="O2063" s="30"/>
      <c r="P2063" s="30"/>
      <c r="Q2063" s="30"/>
      <c r="R2063" s="30"/>
      <c r="S2063" s="30"/>
      <c r="T2063" s="30"/>
      <c r="U2063" s="30"/>
      <c r="V2063" s="30"/>
      <c r="W2063" s="6">
        <v>24</v>
      </c>
      <c r="X2063" s="15">
        <v>99</v>
      </c>
      <c r="Y2063" s="31">
        <v>90</v>
      </c>
      <c r="Z2063" s="31"/>
      <c r="AC2063" t="str">
        <f t="shared" si="353"/>
        <v>Kangiqsualujjuaq</v>
      </c>
      <c r="AD2063" t="str">
        <f t="shared" si="354"/>
        <v>VN</v>
      </c>
      <c r="AE2063" t="str">
        <f t="shared" si="352"/>
        <v>FALSE</v>
      </c>
      <c r="AG2063" t="str">
        <f t="shared" si="355"/>
        <v/>
      </c>
      <c r="AH2063" t="str">
        <f t="shared" si="356"/>
        <v/>
      </c>
      <c r="AI2063" t="str">
        <f t="shared" si="357"/>
        <v/>
      </c>
      <c r="AJ2063" t="str">
        <f t="shared" si="358"/>
        <v/>
      </c>
      <c r="AK2063">
        <f t="shared" si="359"/>
        <v>24996</v>
      </c>
      <c r="AL2063" t="str">
        <f t="shared" si="360"/>
        <v/>
      </c>
      <c r="AN2063">
        <f t="shared" si="361"/>
        <v>16</v>
      </c>
      <c r="AO2063">
        <f t="shared" si="362"/>
        <v>2</v>
      </c>
    </row>
    <row r="2064" spans="1:41" x14ac:dyDescent="0.2">
      <c r="A2064" s="29"/>
      <c r="B2064" s="29"/>
      <c r="C2064" s="29"/>
      <c r="D2064" s="29"/>
      <c r="E2064" s="29"/>
      <c r="F2064" s="29"/>
      <c r="G2064" s="29"/>
      <c r="H2064" s="30" t="s">
        <v>1994</v>
      </c>
      <c r="I2064" s="30"/>
      <c r="J2064" s="30"/>
      <c r="K2064" s="30"/>
      <c r="L2064" s="30" t="s">
        <v>1821</v>
      </c>
      <c r="M2064" s="30"/>
      <c r="N2064" s="30"/>
      <c r="O2064" s="30"/>
      <c r="P2064" s="30"/>
      <c r="Q2064" s="30"/>
      <c r="R2064" s="30"/>
      <c r="S2064" s="30"/>
      <c r="T2064" s="30"/>
      <c r="U2064" s="30"/>
      <c r="V2064" s="30"/>
      <c r="W2064" s="6">
        <v>24</v>
      </c>
      <c r="X2064" s="15">
        <v>99</v>
      </c>
      <c r="Y2064" s="47">
        <v>130</v>
      </c>
      <c r="Z2064" s="47"/>
      <c r="AC2064" t="str">
        <f t="shared" si="353"/>
        <v>Kangiqsujuaq</v>
      </c>
      <c r="AD2064" t="str">
        <f t="shared" si="354"/>
        <v>VN</v>
      </c>
      <c r="AE2064" t="str">
        <f t="shared" si="352"/>
        <v>FALSE</v>
      </c>
      <c r="AG2064" t="str">
        <f t="shared" si="355"/>
        <v/>
      </c>
      <c r="AH2064" t="str">
        <f t="shared" si="356"/>
        <v/>
      </c>
      <c r="AI2064" t="str">
        <f t="shared" si="357"/>
        <v/>
      </c>
      <c r="AJ2064" t="str">
        <f t="shared" si="358"/>
        <v/>
      </c>
      <c r="AK2064">
        <f t="shared" si="359"/>
        <v>24996</v>
      </c>
      <c r="AL2064" t="str">
        <f t="shared" si="360"/>
        <v/>
      </c>
      <c r="AN2064">
        <f t="shared" si="361"/>
        <v>12</v>
      </c>
      <c r="AO2064">
        <f t="shared" si="362"/>
        <v>2</v>
      </c>
    </row>
    <row r="2065" spans="1:41" x14ac:dyDescent="0.2">
      <c r="A2065" s="29"/>
      <c r="B2065" s="29"/>
      <c r="C2065" s="29"/>
      <c r="D2065" s="29"/>
      <c r="E2065" s="29"/>
      <c r="F2065" s="29"/>
      <c r="G2065" s="29"/>
      <c r="H2065" s="30" t="s">
        <v>1994</v>
      </c>
      <c r="I2065" s="30"/>
      <c r="J2065" s="30"/>
      <c r="K2065" s="30"/>
      <c r="L2065" s="30" t="s">
        <v>1964</v>
      </c>
      <c r="M2065" s="30"/>
      <c r="N2065" s="30"/>
      <c r="O2065" s="30"/>
      <c r="P2065" s="30"/>
      <c r="Q2065" s="30"/>
      <c r="R2065" s="30"/>
      <c r="S2065" s="30"/>
      <c r="T2065" s="30"/>
      <c r="U2065" s="30"/>
      <c r="V2065" s="30"/>
      <c r="W2065" s="6">
        <v>24</v>
      </c>
      <c r="X2065" s="15">
        <v>99</v>
      </c>
      <c r="Y2065" s="47">
        <v>888</v>
      </c>
      <c r="Z2065" s="47"/>
      <c r="AC2065" t="str">
        <f t="shared" si="353"/>
        <v>Kangiqsujuaq</v>
      </c>
      <c r="AD2065" t="str">
        <f t="shared" si="354"/>
        <v>TI</v>
      </c>
      <c r="AE2065" t="str">
        <f t="shared" si="352"/>
        <v>TRUE</v>
      </c>
      <c r="AG2065">
        <f t="shared" si="355"/>
        <v>24</v>
      </c>
      <c r="AH2065">
        <f t="shared" si="356"/>
        <v>99</v>
      </c>
      <c r="AI2065">
        <f t="shared" si="357"/>
        <v>888</v>
      </c>
      <c r="AJ2065" t="str">
        <f t="shared" si="358"/>
        <v>Kangiqsujuaq</v>
      </c>
      <c r="AK2065">
        <f t="shared" si="359"/>
        <v>24996</v>
      </c>
      <c r="AL2065" t="str">
        <f t="shared" si="360"/>
        <v>2499888</v>
      </c>
      <c r="AN2065">
        <f t="shared" si="361"/>
        <v>12</v>
      </c>
      <c r="AO2065">
        <f t="shared" si="362"/>
        <v>2</v>
      </c>
    </row>
    <row r="2066" spans="1:41" x14ac:dyDescent="0.2">
      <c r="A2066" s="29"/>
      <c r="B2066" s="29"/>
      <c r="C2066" s="29"/>
      <c r="D2066" s="29"/>
      <c r="E2066" s="29"/>
      <c r="F2066" s="29"/>
      <c r="G2066" s="29"/>
      <c r="H2066" s="30" t="s">
        <v>1858</v>
      </c>
      <c r="I2066" s="30"/>
      <c r="J2066" s="30"/>
      <c r="K2066" s="30"/>
      <c r="L2066" s="30" t="s">
        <v>1964</v>
      </c>
      <c r="M2066" s="30"/>
      <c r="N2066" s="30"/>
      <c r="O2066" s="30"/>
      <c r="P2066" s="30"/>
      <c r="Q2066" s="30"/>
      <c r="R2066" s="30"/>
      <c r="S2066" s="30"/>
      <c r="T2066" s="30"/>
      <c r="U2066" s="30"/>
      <c r="V2066" s="30"/>
      <c r="W2066" s="6">
        <v>24</v>
      </c>
      <c r="X2066" s="15">
        <v>99</v>
      </c>
      <c r="Y2066" s="47">
        <v>890</v>
      </c>
      <c r="Z2066" s="47"/>
      <c r="AC2066" t="str">
        <f t="shared" si="353"/>
        <v>Kangirsuk</v>
      </c>
      <c r="AD2066" t="str">
        <f t="shared" si="354"/>
        <v>TI</v>
      </c>
      <c r="AE2066" t="str">
        <f t="shared" si="352"/>
        <v>TRUE</v>
      </c>
      <c r="AG2066">
        <f t="shared" si="355"/>
        <v>24</v>
      </c>
      <c r="AH2066">
        <f t="shared" si="356"/>
        <v>99</v>
      </c>
      <c r="AI2066">
        <f t="shared" si="357"/>
        <v>890</v>
      </c>
      <c r="AJ2066" t="str">
        <f t="shared" si="358"/>
        <v>Kangirsuk</v>
      </c>
      <c r="AK2066">
        <f t="shared" si="359"/>
        <v>24996</v>
      </c>
      <c r="AL2066" t="str">
        <f t="shared" si="360"/>
        <v>2499890</v>
      </c>
      <c r="AN2066">
        <f t="shared" si="361"/>
        <v>9</v>
      </c>
      <c r="AO2066">
        <f t="shared" si="362"/>
        <v>2</v>
      </c>
    </row>
    <row r="2067" spans="1:41" x14ac:dyDescent="0.2">
      <c r="A2067" s="29"/>
      <c r="B2067" s="29"/>
      <c r="C2067" s="29"/>
      <c r="D2067" s="29"/>
      <c r="E2067" s="29"/>
      <c r="F2067" s="29"/>
      <c r="G2067" s="29"/>
      <c r="H2067" s="30" t="s">
        <v>1859</v>
      </c>
      <c r="I2067" s="30"/>
      <c r="J2067" s="30"/>
      <c r="K2067" s="30"/>
      <c r="L2067" s="30" t="s">
        <v>1995</v>
      </c>
      <c r="M2067" s="30"/>
      <c r="N2067" s="30"/>
      <c r="O2067" s="30"/>
      <c r="P2067" s="30"/>
      <c r="Q2067" s="30"/>
      <c r="R2067" s="30"/>
      <c r="S2067" s="30"/>
      <c r="T2067" s="30"/>
      <c r="U2067" s="30"/>
      <c r="V2067" s="30"/>
      <c r="W2067" s="6">
        <v>24</v>
      </c>
      <c r="X2067" s="15">
        <v>99</v>
      </c>
      <c r="Y2067" s="31">
        <v>65</v>
      </c>
      <c r="Z2067" s="31"/>
      <c r="AC2067" t="str">
        <f t="shared" si="353"/>
        <v>Kawawachikamach</v>
      </c>
      <c r="AD2067" t="str">
        <f t="shared" si="354"/>
        <v>VK</v>
      </c>
      <c r="AE2067" t="str">
        <f t="shared" si="352"/>
        <v>TRUE</v>
      </c>
      <c r="AG2067">
        <f t="shared" si="355"/>
        <v>24</v>
      </c>
      <c r="AH2067">
        <f t="shared" si="356"/>
        <v>99</v>
      </c>
      <c r="AI2067">
        <f t="shared" si="357"/>
        <v>65</v>
      </c>
      <c r="AJ2067" t="str">
        <f t="shared" si="358"/>
        <v>Kawawachikamach</v>
      </c>
      <c r="AK2067">
        <f t="shared" si="359"/>
        <v>24996</v>
      </c>
      <c r="AL2067" t="str">
        <f t="shared" si="360"/>
        <v>2499065</v>
      </c>
      <c r="AN2067">
        <f t="shared" si="361"/>
        <v>15</v>
      </c>
      <c r="AO2067">
        <f t="shared" si="362"/>
        <v>2</v>
      </c>
    </row>
    <row r="2068" spans="1:41" x14ac:dyDescent="0.2">
      <c r="A2068" s="29"/>
      <c r="B2068" s="29"/>
      <c r="C2068" s="29"/>
      <c r="D2068" s="29"/>
      <c r="E2068" s="29"/>
      <c r="F2068" s="29"/>
      <c r="G2068" s="29"/>
      <c r="H2068" s="30" t="s">
        <v>1864</v>
      </c>
      <c r="I2068" s="30"/>
      <c r="J2068" s="30"/>
      <c r="K2068" s="30"/>
      <c r="L2068" s="30" t="s">
        <v>1964</v>
      </c>
      <c r="M2068" s="30"/>
      <c r="N2068" s="30"/>
      <c r="O2068" s="30"/>
      <c r="P2068" s="30"/>
      <c r="Q2068" s="30"/>
      <c r="R2068" s="30"/>
      <c r="S2068" s="30"/>
      <c r="T2068" s="30"/>
      <c r="U2068" s="30"/>
      <c r="V2068" s="30"/>
      <c r="W2068" s="6">
        <v>24</v>
      </c>
      <c r="X2068" s="15">
        <v>99</v>
      </c>
      <c r="Y2068" s="47">
        <v>893</v>
      </c>
      <c r="Z2068" s="47"/>
      <c r="AC2068" t="str">
        <f t="shared" si="353"/>
        <v>Kuujjuaq</v>
      </c>
      <c r="AD2068" t="str">
        <f t="shared" si="354"/>
        <v>TI</v>
      </c>
      <c r="AE2068" t="str">
        <f t="shared" si="352"/>
        <v>TRUE</v>
      </c>
      <c r="AG2068">
        <f t="shared" si="355"/>
        <v>24</v>
      </c>
      <c r="AH2068">
        <f t="shared" si="356"/>
        <v>99</v>
      </c>
      <c r="AI2068">
        <f t="shared" si="357"/>
        <v>893</v>
      </c>
      <c r="AJ2068" t="str">
        <f t="shared" si="358"/>
        <v>Kuujjuaq</v>
      </c>
      <c r="AK2068">
        <f t="shared" si="359"/>
        <v>24996</v>
      </c>
      <c r="AL2068" t="str">
        <f t="shared" si="360"/>
        <v>2499893</v>
      </c>
      <c r="AN2068">
        <f t="shared" si="361"/>
        <v>8</v>
      </c>
      <c r="AO2068">
        <f t="shared" si="362"/>
        <v>2</v>
      </c>
    </row>
    <row r="2069" spans="1:41" x14ac:dyDescent="0.2">
      <c r="A2069" s="29"/>
      <c r="B2069" s="29"/>
      <c r="C2069" s="29"/>
      <c r="D2069" s="29"/>
      <c r="E2069" s="29"/>
      <c r="F2069" s="29"/>
      <c r="G2069" s="29"/>
      <c r="H2069" s="30" t="s">
        <v>1865</v>
      </c>
      <c r="I2069" s="30"/>
      <c r="J2069" s="30"/>
      <c r="K2069" s="30"/>
      <c r="L2069" s="30" t="s">
        <v>1964</v>
      </c>
      <c r="M2069" s="30"/>
      <c r="N2069" s="30"/>
      <c r="O2069" s="30"/>
      <c r="P2069" s="30"/>
      <c r="Q2069" s="30"/>
      <c r="R2069" s="30"/>
      <c r="S2069" s="30"/>
      <c r="T2069" s="30"/>
      <c r="U2069" s="30"/>
      <c r="V2069" s="30"/>
      <c r="W2069" s="6">
        <v>24</v>
      </c>
      <c r="X2069" s="15">
        <v>99</v>
      </c>
      <c r="Y2069" s="47">
        <v>877</v>
      </c>
      <c r="Z2069" s="47"/>
      <c r="AC2069" t="str">
        <f t="shared" si="353"/>
        <v>Kuujjuarapik</v>
      </c>
      <c r="AD2069" t="str">
        <f t="shared" si="354"/>
        <v>TI</v>
      </c>
      <c r="AE2069" t="str">
        <f t="shared" si="352"/>
        <v>TRUE</v>
      </c>
      <c r="AG2069">
        <f t="shared" si="355"/>
        <v>24</v>
      </c>
      <c r="AH2069">
        <f t="shared" si="356"/>
        <v>99</v>
      </c>
      <c r="AI2069">
        <f t="shared" si="357"/>
        <v>877</v>
      </c>
      <c r="AJ2069" t="str">
        <f t="shared" si="358"/>
        <v>Kuujjuarapik</v>
      </c>
      <c r="AK2069">
        <f t="shared" si="359"/>
        <v>24996</v>
      </c>
      <c r="AL2069" t="str">
        <f t="shared" si="360"/>
        <v>2499877</v>
      </c>
      <c r="AN2069">
        <f t="shared" si="361"/>
        <v>12</v>
      </c>
      <c r="AO2069">
        <f t="shared" si="362"/>
        <v>2</v>
      </c>
    </row>
    <row r="2070" spans="1:41" x14ac:dyDescent="0.2">
      <c r="A2070" s="29"/>
      <c r="B2070" s="29"/>
      <c r="C2070" s="29"/>
      <c r="D2070" s="29"/>
      <c r="E2070" s="29"/>
      <c r="F2070" s="29"/>
      <c r="G2070" s="29"/>
      <c r="H2070" s="30" t="s">
        <v>1996</v>
      </c>
      <c r="I2070" s="30"/>
      <c r="J2070" s="30"/>
      <c r="K2070" s="30"/>
      <c r="L2070" s="30" t="s">
        <v>272</v>
      </c>
      <c r="M2070" s="30"/>
      <c r="N2070" s="30"/>
      <c r="O2070" s="30"/>
      <c r="P2070" s="30"/>
      <c r="Q2070" s="30"/>
      <c r="R2070" s="30"/>
      <c r="S2070" s="30"/>
      <c r="T2070" s="30"/>
      <c r="U2070" s="30"/>
      <c r="V2070" s="30"/>
      <c r="W2070" s="6">
        <v>24</v>
      </c>
      <c r="X2070" s="15">
        <v>98</v>
      </c>
      <c r="Y2070" s="47">
        <v>804</v>
      </c>
      <c r="Z2070" s="47"/>
      <c r="AC2070" t="str">
        <f t="shared" si="353"/>
        <v>La Romaine</v>
      </c>
      <c r="AD2070" t="str">
        <f t="shared" si="354"/>
        <v>IRI</v>
      </c>
      <c r="AE2070" t="str">
        <f t="shared" si="352"/>
        <v>TRUE</v>
      </c>
      <c r="AG2070">
        <f t="shared" si="355"/>
        <v>24</v>
      </c>
      <c r="AH2070">
        <f t="shared" si="356"/>
        <v>98</v>
      </c>
      <c r="AI2070">
        <f t="shared" si="357"/>
        <v>804</v>
      </c>
      <c r="AJ2070" t="str">
        <f t="shared" si="358"/>
        <v>La Romaine</v>
      </c>
      <c r="AK2070">
        <f t="shared" si="359"/>
        <v>24996</v>
      </c>
      <c r="AL2070" t="str">
        <f t="shared" si="360"/>
        <v>2498804</v>
      </c>
      <c r="AN2070">
        <f t="shared" si="361"/>
        <v>10</v>
      </c>
      <c r="AO2070">
        <f t="shared" si="362"/>
        <v>3</v>
      </c>
    </row>
    <row r="2071" spans="1:41" x14ac:dyDescent="0.2">
      <c r="A2071" s="29"/>
      <c r="B2071" s="29"/>
      <c r="C2071" s="29"/>
      <c r="D2071" s="29"/>
      <c r="E2071" s="29"/>
      <c r="F2071" s="29"/>
      <c r="G2071" s="29"/>
      <c r="H2071" s="30" t="s">
        <v>1997</v>
      </c>
      <c r="I2071" s="30"/>
      <c r="J2071" s="30"/>
      <c r="K2071" s="30"/>
      <c r="L2071" s="30" t="s">
        <v>1183</v>
      </c>
      <c r="M2071" s="30"/>
      <c r="N2071" s="30"/>
      <c r="O2071" s="30"/>
      <c r="P2071" s="30"/>
      <c r="Q2071" s="30"/>
      <c r="R2071" s="30"/>
      <c r="S2071" s="30"/>
      <c r="T2071" s="30"/>
      <c r="U2071" s="30"/>
      <c r="V2071" s="30"/>
      <c r="W2071" s="6">
        <v>24</v>
      </c>
      <c r="X2071" s="15">
        <v>93</v>
      </c>
      <c r="Y2071" s="47">
        <v>906</v>
      </c>
      <c r="Z2071" s="47"/>
      <c r="AC2071" t="str">
        <f t="shared" si="353"/>
        <v>Lac-Achouakan</v>
      </c>
      <c r="AD2071" t="str">
        <f t="shared" si="354"/>
        <v>NO</v>
      </c>
      <c r="AE2071" t="str">
        <f t="shared" si="352"/>
        <v>TRUE</v>
      </c>
      <c r="AG2071">
        <f t="shared" si="355"/>
        <v>24</v>
      </c>
      <c r="AH2071">
        <f t="shared" si="356"/>
        <v>93</v>
      </c>
      <c r="AI2071">
        <f t="shared" si="357"/>
        <v>906</v>
      </c>
      <c r="AJ2071" t="str">
        <f t="shared" si="358"/>
        <v>Lac-Achouakan</v>
      </c>
      <c r="AK2071">
        <f t="shared" si="359"/>
        <v>24996</v>
      </c>
      <c r="AL2071" t="str">
        <f t="shared" si="360"/>
        <v>2493906</v>
      </c>
      <c r="AN2071">
        <f t="shared" si="361"/>
        <v>13</v>
      </c>
      <c r="AO2071">
        <f t="shared" si="362"/>
        <v>2</v>
      </c>
    </row>
    <row r="2072" spans="1:41" x14ac:dyDescent="0.2">
      <c r="A2072" s="29"/>
      <c r="B2072" s="29"/>
      <c r="C2072" s="29"/>
      <c r="D2072" s="29"/>
      <c r="E2072" s="29"/>
      <c r="F2072" s="29"/>
      <c r="G2072" s="29"/>
      <c r="H2072" s="30" t="s">
        <v>1998</v>
      </c>
      <c r="I2072" s="30"/>
      <c r="J2072" s="30"/>
      <c r="K2072" s="30"/>
      <c r="L2072" s="30" t="s">
        <v>1183</v>
      </c>
      <c r="M2072" s="30"/>
      <c r="N2072" s="30"/>
      <c r="O2072" s="30"/>
      <c r="P2072" s="30"/>
      <c r="Q2072" s="30"/>
      <c r="R2072" s="30"/>
      <c r="S2072" s="30"/>
      <c r="T2072" s="30"/>
      <c r="U2072" s="30"/>
      <c r="V2072" s="30"/>
      <c r="W2072" s="6">
        <v>24</v>
      </c>
      <c r="X2072" s="15">
        <v>79</v>
      </c>
      <c r="Y2072" s="47">
        <v>904</v>
      </c>
      <c r="Z2072" s="47"/>
      <c r="AC2072" t="str">
        <f t="shared" si="353"/>
        <v>Lac-Akonapwehikan</v>
      </c>
      <c r="AD2072" t="str">
        <f t="shared" si="354"/>
        <v>NO</v>
      </c>
      <c r="AE2072" t="str">
        <f t="shared" si="352"/>
        <v>TRUE</v>
      </c>
      <c r="AG2072">
        <f t="shared" si="355"/>
        <v>24</v>
      </c>
      <c r="AH2072">
        <f t="shared" si="356"/>
        <v>79</v>
      </c>
      <c r="AI2072">
        <f t="shared" si="357"/>
        <v>904</v>
      </c>
      <c r="AJ2072" t="str">
        <f t="shared" si="358"/>
        <v>Lac-Akonapwehikan</v>
      </c>
      <c r="AK2072">
        <f t="shared" si="359"/>
        <v>24996</v>
      </c>
      <c r="AL2072" t="str">
        <f t="shared" si="360"/>
        <v>2479904</v>
      </c>
      <c r="AN2072">
        <f t="shared" si="361"/>
        <v>17</v>
      </c>
      <c r="AO2072">
        <f t="shared" si="362"/>
        <v>2</v>
      </c>
    </row>
    <row r="2073" spans="1:41" x14ac:dyDescent="0.2">
      <c r="A2073" s="29"/>
      <c r="B2073" s="29"/>
      <c r="C2073" s="29"/>
      <c r="D2073" s="29"/>
      <c r="E2073" s="29"/>
      <c r="F2073" s="29"/>
      <c r="G2073" s="29"/>
      <c r="H2073" s="30" t="s">
        <v>1999</v>
      </c>
      <c r="I2073" s="30"/>
      <c r="J2073" s="30"/>
      <c r="K2073" s="30"/>
      <c r="L2073" s="30" t="s">
        <v>1183</v>
      </c>
      <c r="M2073" s="30"/>
      <c r="N2073" s="30"/>
      <c r="O2073" s="30"/>
      <c r="P2073" s="30"/>
      <c r="Q2073" s="30"/>
      <c r="R2073" s="30"/>
      <c r="S2073" s="30"/>
      <c r="T2073" s="30"/>
      <c r="U2073" s="30"/>
      <c r="V2073" s="30"/>
      <c r="W2073" s="6">
        <v>24</v>
      </c>
      <c r="X2073" s="7">
        <v>9</v>
      </c>
      <c r="Y2073" s="47">
        <v>904</v>
      </c>
      <c r="Z2073" s="47"/>
      <c r="AC2073" t="str">
        <f t="shared" si="353"/>
        <v>Lac-à-la-Croix</v>
      </c>
      <c r="AD2073" t="str">
        <f t="shared" si="354"/>
        <v>NO</v>
      </c>
      <c r="AE2073" t="str">
        <f t="shared" si="352"/>
        <v>TRUE</v>
      </c>
      <c r="AG2073">
        <f t="shared" si="355"/>
        <v>24</v>
      </c>
      <c r="AH2073">
        <f t="shared" si="356"/>
        <v>9</v>
      </c>
      <c r="AI2073">
        <f t="shared" si="357"/>
        <v>904</v>
      </c>
      <c r="AJ2073" t="str">
        <f t="shared" si="358"/>
        <v>Lac-à-la-Croix</v>
      </c>
      <c r="AK2073">
        <f t="shared" si="359"/>
        <v>24996</v>
      </c>
      <c r="AL2073" t="str">
        <f t="shared" si="360"/>
        <v>2409904</v>
      </c>
      <c r="AN2073">
        <f t="shared" si="361"/>
        <v>14</v>
      </c>
      <c r="AO2073">
        <f t="shared" si="362"/>
        <v>2</v>
      </c>
    </row>
    <row r="2074" spans="1:41" x14ac:dyDescent="0.2">
      <c r="A2074" s="29"/>
      <c r="B2074" s="29"/>
      <c r="C2074" s="29"/>
      <c r="D2074" s="29"/>
      <c r="E2074" s="29"/>
      <c r="F2074" s="29"/>
      <c r="G2074" s="29"/>
      <c r="H2074" s="30" t="s">
        <v>2000</v>
      </c>
      <c r="I2074" s="30"/>
      <c r="J2074" s="30"/>
      <c r="K2074" s="30"/>
      <c r="L2074" s="30" t="s">
        <v>1183</v>
      </c>
      <c r="M2074" s="30"/>
      <c r="N2074" s="30"/>
      <c r="O2074" s="30"/>
      <c r="P2074" s="30"/>
      <c r="Q2074" s="30"/>
      <c r="R2074" s="30"/>
      <c r="S2074" s="30"/>
      <c r="T2074" s="30"/>
      <c r="U2074" s="30"/>
      <c r="V2074" s="30"/>
      <c r="W2074" s="6">
        <v>24</v>
      </c>
      <c r="X2074" s="7">
        <v>7</v>
      </c>
      <c r="Y2074" s="47">
        <v>912</v>
      </c>
      <c r="Z2074" s="47"/>
      <c r="AC2074" t="str">
        <f t="shared" si="353"/>
        <v>Lac-Alfred</v>
      </c>
      <c r="AD2074" t="str">
        <f t="shared" si="354"/>
        <v>NO</v>
      </c>
      <c r="AE2074" t="str">
        <f t="shared" si="352"/>
        <v>TRUE</v>
      </c>
      <c r="AG2074">
        <f t="shared" si="355"/>
        <v>24</v>
      </c>
      <c r="AH2074">
        <f t="shared" si="356"/>
        <v>7</v>
      </c>
      <c r="AI2074">
        <f t="shared" si="357"/>
        <v>912</v>
      </c>
      <c r="AJ2074" t="str">
        <f t="shared" si="358"/>
        <v>Lac-Alfred</v>
      </c>
      <c r="AK2074">
        <f t="shared" si="359"/>
        <v>24996</v>
      </c>
      <c r="AL2074" t="str">
        <f t="shared" si="360"/>
        <v>2407912</v>
      </c>
      <c r="AN2074">
        <f t="shared" si="361"/>
        <v>10</v>
      </c>
      <c r="AO2074">
        <f t="shared" si="362"/>
        <v>2</v>
      </c>
    </row>
    <row r="2075" spans="1:41" x14ac:dyDescent="0.2">
      <c r="A2075" s="29"/>
      <c r="B2075" s="29"/>
      <c r="C2075" s="29"/>
      <c r="D2075" s="29"/>
      <c r="E2075" s="29"/>
      <c r="F2075" s="29"/>
      <c r="G2075" s="29"/>
      <c r="H2075" s="30" t="s">
        <v>2001</v>
      </c>
      <c r="I2075" s="30"/>
      <c r="J2075" s="30"/>
      <c r="K2075" s="30"/>
      <c r="L2075" s="30" t="s">
        <v>1183</v>
      </c>
      <c r="M2075" s="30"/>
      <c r="N2075" s="30"/>
      <c r="O2075" s="30"/>
      <c r="P2075" s="30"/>
      <c r="Q2075" s="30"/>
      <c r="R2075" s="30"/>
      <c r="S2075" s="30"/>
      <c r="T2075" s="30"/>
      <c r="U2075" s="30"/>
      <c r="V2075" s="30"/>
      <c r="W2075" s="6">
        <v>24</v>
      </c>
      <c r="X2075" s="15">
        <v>91</v>
      </c>
      <c r="Y2075" s="47">
        <v>902</v>
      </c>
      <c r="Z2075" s="47"/>
      <c r="AC2075" t="str">
        <f t="shared" si="353"/>
        <v>Lac-Ashuapmushuan</v>
      </c>
      <c r="AD2075" t="str">
        <f t="shared" si="354"/>
        <v>NO</v>
      </c>
      <c r="AE2075" t="str">
        <f t="shared" si="352"/>
        <v>TRUE</v>
      </c>
      <c r="AG2075">
        <f t="shared" si="355"/>
        <v>24</v>
      </c>
      <c r="AH2075">
        <f t="shared" si="356"/>
        <v>91</v>
      </c>
      <c r="AI2075">
        <f t="shared" si="357"/>
        <v>902</v>
      </c>
      <c r="AJ2075" t="str">
        <f t="shared" si="358"/>
        <v>Lac-Ashuapmushuan</v>
      </c>
      <c r="AK2075">
        <f t="shared" si="359"/>
        <v>24996</v>
      </c>
      <c r="AL2075" t="str">
        <f t="shared" si="360"/>
        <v>2491902</v>
      </c>
      <c r="AN2075">
        <f t="shared" si="361"/>
        <v>17</v>
      </c>
      <c r="AO2075">
        <f t="shared" si="362"/>
        <v>2</v>
      </c>
    </row>
    <row r="2076" spans="1:41" x14ac:dyDescent="0.2">
      <c r="A2076" s="29"/>
      <c r="B2076" s="29"/>
      <c r="C2076" s="29"/>
      <c r="D2076" s="29"/>
      <c r="E2076" s="29"/>
      <c r="F2076" s="29"/>
      <c r="G2076" s="29"/>
      <c r="H2076" s="30" t="s">
        <v>2002</v>
      </c>
      <c r="I2076" s="30"/>
      <c r="J2076" s="30"/>
      <c r="K2076" s="30"/>
      <c r="L2076" s="30" t="s">
        <v>1183</v>
      </c>
      <c r="M2076" s="30"/>
      <c r="N2076" s="30"/>
      <c r="O2076" s="30"/>
      <c r="P2076" s="30"/>
      <c r="Q2076" s="30"/>
      <c r="R2076" s="30"/>
      <c r="S2076" s="30"/>
      <c r="T2076" s="30"/>
      <c r="U2076" s="30"/>
      <c r="V2076" s="30"/>
      <c r="W2076" s="6">
        <v>24</v>
      </c>
      <c r="X2076" s="15">
        <v>95</v>
      </c>
      <c r="Y2076" s="47">
        <v>902</v>
      </c>
      <c r="Z2076" s="47"/>
      <c r="AC2076" t="str">
        <f t="shared" si="353"/>
        <v>Lac-au-Brochet</v>
      </c>
      <c r="AD2076" t="str">
        <f t="shared" si="354"/>
        <v>NO</v>
      </c>
      <c r="AE2076" t="str">
        <f t="shared" si="352"/>
        <v>TRUE</v>
      </c>
      <c r="AG2076">
        <f t="shared" si="355"/>
        <v>24</v>
      </c>
      <c r="AH2076">
        <f t="shared" si="356"/>
        <v>95</v>
      </c>
      <c r="AI2076">
        <f t="shared" si="357"/>
        <v>902</v>
      </c>
      <c r="AJ2076" t="str">
        <f t="shared" si="358"/>
        <v>Lac-au-Brochet</v>
      </c>
      <c r="AK2076">
        <f t="shared" si="359"/>
        <v>24996</v>
      </c>
      <c r="AL2076" t="str">
        <f t="shared" si="360"/>
        <v>2495902</v>
      </c>
      <c r="AN2076">
        <f t="shared" si="361"/>
        <v>14</v>
      </c>
      <c r="AO2076">
        <f t="shared" si="362"/>
        <v>2</v>
      </c>
    </row>
    <row r="2077" spans="1:41" x14ac:dyDescent="0.2">
      <c r="A2077" s="29"/>
      <c r="B2077" s="29"/>
      <c r="C2077" s="29"/>
      <c r="D2077" s="29"/>
      <c r="E2077" s="29"/>
      <c r="F2077" s="29"/>
      <c r="G2077" s="29"/>
      <c r="H2077" s="30" t="s">
        <v>2003</v>
      </c>
      <c r="I2077" s="30"/>
      <c r="J2077" s="30"/>
      <c r="K2077" s="30"/>
      <c r="L2077" s="30" t="s">
        <v>1183</v>
      </c>
      <c r="M2077" s="30"/>
      <c r="N2077" s="30"/>
      <c r="O2077" s="30"/>
      <c r="P2077" s="30"/>
      <c r="Q2077" s="30"/>
      <c r="R2077" s="30"/>
      <c r="S2077" s="30"/>
      <c r="T2077" s="30"/>
      <c r="U2077" s="30"/>
      <c r="V2077" s="30"/>
      <c r="W2077" s="6">
        <v>24</v>
      </c>
      <c r="X2077" s="15">
        <v>79</v>
      </c>
      <c r="Y2077" s="47">
        <v>910</v>
      </c>
      <c r="Z2077" s="47"/>
      <c r="AC2077" t="str">
        <f t="shared" si="353"/>
        <v>Lac-Bazinet</v>
      </c>
      <c r="AD2077" t="str">
        <f t="shared" si="354"/>
        <v>NO</v>
      </c>
      <c r="AE2077" t="str">
        <f t="shared" si="352"/>
        <v>TRUE</v>
      </c>
      <c r="AG2077">
        <f t="shared" si="355"/>
        <v>24</v>
      </c>
      <c r="AH2077">
        <f t="shared" si="356"/>
        <v>79</v>
      </c>
      <c r="AI2077">
        <f t="shared" si="357"/>
        <v>910</v>
      </c>
      <c r="AJ2077" t="str">
        <f t="shared" si="358"/>
        <v>Lac-Bazinet</v>
      </c>
      <c r="AK2077">
        <f t="shared" si="359"/>
        <v>24996</v>
      </c>
      <c r="AL2077" t="str">
        <f t="shared" si="360"/>
        <v>2479910</v>
      </c>
      <c r="AN2077">
        <f t="shared" si="361"/>
        <v>11</v>
      </c>
      <c r="AO2077">
        <f t="shared" si="362"/>
        <v>2</v>
      </c>
    </row>
    <row r="2078" spans="1:41" x14ac:dyDescent="0.2">
      <c r="A2078" s="29"/>
      <c r="B2078" s="29"/>
      <c r="C2078" s="29"/>
      <c r="D2078" s="29"/>
      <c r="E2078" s="29"/>
      <c r="F2078" s="29"/>
      <c r="G2078" s="29"/>
      <c r="H2078" s="30" t="s">
        <v>2004</v>
      </c>
      <c r="I2078" s="30"/>
      <c r="J2078" s="30"/>
      <c r="K2078" s="30"/>
      <c r="L2078" s="30" t="s">
        <v>1183</v>
      </c>
      <c r="M2078" s="30"/>
      <c r="N2078" s="30"/>
      <c r="O2078" s="30"/>
      <c r="P2078" s="30"/>
      <c r="Q2078" s="30"/>
      <c r="R2078" s="30"/>
      <c r="S2078" s="30"/>
      <c r="T2078" s="30"/>
      <c r="U2078" s="30"/>
      <c r="V2078" s="30"/>
      <c r="W2078" s="6">
        <v>24</v>
      </c>
      <c r="X2078" s="15">
        <v>34</v>
      </c>
      <c r="Y2078" s="47">
        <v>902</v>
      </c>
      <c r="Z2078" s="47"/>
      <c r="AC2078" t="str">
        <f t="shared" si="353"/>
        <v>Lac-Blanc</v>
      </c>
      <c r="AD2078" t="str">
        <f t="shared" si="354"/>
        <v>NO</v>
      </c>
      <c r="AE2078" t="str">
        <f t="shared" si="352"/>
        <v>TRUE</v>
      </c>
      <c r="AG2078">
        <f t="shared" si="355"/>
        <v>24</v>
      </c>
      <c r="AH2078">
        <f t="shared" si="356"/>
        <v>34</v>
      </c>
      <c r="AI2078">
        <f t="shared" si="357"/>
        <v>902</v>
      </c>
      <c r="AJ2078" t="str">
        <f t="shared" si="358"/>
        <v>Lac-Blanc</v>
      </c>
      <c r="AK2078">
        <f t="shared" si="359"/>
        <v>24996</v>
      </c>
      <c r="AL2078" t="str">
        <f t="shared" si="360"/>
        <v>2434902</v>
      </c>
      <c r="AN2078">
        <f t="shared" si="361"/>
        <v>9</v>
      </c>
      <c r="AO2078">
        <f t="shared" si="362"/>
        <v>2</v>
      </c>
    </row>
    <row r="2079" spans="1:41" x14ac:dyDescent="0.2">
      <c r="A2079" s="29"/>
      <c r="B2079" s="29"/>
      <c r="C2079" s="29"/>
      <c r="D2079" s="29"/>
      <c r="E2079" s="29"/>
      <c r="F2079" s="29"/>
      <c r="G2079" s="29"/>
      <c r="H2079" s="30" t="s">
        <v>2005</v>
      </c>
      <c r="I2079" s="30"/>
      <c r="J2079" s="30"/>
      <c r="K2079" s="30"/>
      <c r="L2079" s="30" t="s">
        <v>1183</v>
      </c>
      <c r="M2079" s="30"/>
      <c r="N2079" s="30"/>
      <c r="O2079" s="30"/>
      <c r="P2079" s="30"/>
      <c r="Q2079" s="30"/>
      <c r="R2079" s="30"/>
      <c r="S2079" s="30"/>
      <c r="T2079" s="30"/>
      <c r="U2079" s="30"/>
      <c r="V2079" s="30"/>
      <c r="W2079" s="6">
        <v>24</v>
      </c>
      <c r="X2079" s="15">
        <v>11</v>
      </c>
      <c r="Y2079" s="47">
        <v>902</v>
      </c>
      <c r="Z2079" s="47"/>
      <c r="AC2079" t="str">
        <f t="shared" si="353"/>
        <v>Lac-Boisbouscache</v>
      </c>
      <c r="AD2079" t="str">
        <f t="shared" si="354"/>
        <v>NO</v>
      </c>
      <c r="AE2079" t="str">
        <f t="shared" si="352"/>
        <v>TRUE</v>
      </c>
      <c r="AG2079">
        <f t="shared" si="355"/>
        <v>24</v>
      </c>
      <c r="AH2079">
        <f t="shared" si="356"/>
        <v>11</v>
      </c>
      <c r="AI2079">
        <f t="shared" si="357"/>
        <v>902</v>
      </c>
      <c r="AJ2079" t="str">
        <f t="shared" si="358"/>
        <v>Lac-Boisbouscache</v>
      </c>
      <c r="AK2079">
        <f t="shared" si="359"/>
        <v>24996</v>
      </c>
      <c r="AL2079" t="str">
        <f t="shared" si="360"/>
        <v>2411902</v>
      </c>
      <c r="AN2079">
        <f t="shared" si="361"/>
        <v>17</v>
      </c>
      <c r="AO2079">
        <f t="shared" si="362"/>
        <v>2</v>
      </c>
    </row>
    <row r="2080" spans="1:41" x14ac:dyDescent="0.2">
      <c r="A2080" s="29"/>
      <c r="B2080" s="29"/>
      <c r="C2080" s="29"/>
      <c r="D2080" s="29"/>
      <c r="E2080" s="29"/>
      <c r="F2080" s="29"/>
      <c r="G2080" s="29"/>
      <c r="H2080" s="30" t="s">
        <v>2006</v>
      </c>
      <c r="I2080" s="30"/>
      <c r="J2080" s="30"/>
      <c r="K2080" s="30"/>
      <c r="L2080" s="30" t="s">
        <v>1183</v>
      </c>
      <c r="M2080" s="30"/>
      <c r="N2080" s="30"/>
      <c r="O2080" s="30"/>
      <c r="P2080" s="30"/>
      <c r="Q2080" s="30"/>
      <c r="R2080" s="30"/>
      <c r="S2080" s="30"/>
      <c r="T2080" s="30"/>
      <c r="U2080" s="30"/>
      <c r="V2080" s="30"/>
      <c r="W2080" s="6">
        <v>24</v>
      </c>
      <c r="X2080" s="15">
        <v>35</v>
      </c>
      <c r="Y2080" s="47">
        <v>908</v>
      </c>
      <c r="Z2080" s="47"/>
      <c r="AC2080" t="str">
        <f t="shared" si="353"/>
        <v>Lac-Boulé</v>
      </c>
      <c r="AD2080" t="str">
        <f t="shared" si="354"/>
        <v>NO</v>
      </c>
      <c r="AE2080" t="str">
        <f t="shared" si="352"/>
        <v>TRUE</v>
      </c>
      <c r="AG2080">
        <f t="shared" si="355"/>
        <v>24</v>
      </c>
      <c r="AH2080">
        <f t="shared" si="356"/>
        <v>35</v>
      </c>
      <c r="AI2080">
        <f t="shared" si="357"/>
        <v>908</v>
      </c>
      <c r="AJ2080" t="str">
        <f t="shared" si="358"/>
        <v>Lac-Boulé</v>
      </c>
      <c r="AK2080">
        <f t="shared" si="359"/>
        <v>24996</v>
      </c>
      <c r="AL2080" t="str">
        <f t="shared" si="360"/>
        <v>2435908</v>
      </c>
      <c r="AN2080">
        <f t="shared" si="361"/>
        <v>9</v>
      </c>
      <c r="AO2080">
        <f t="shared" si="362"/>
        <v>2</v>
      </c>
    </row>
    <row r="2081" spans="1:41" x14ac:dyDescent="0.2">
      <c r="A2081" s="29"/>
      <c r="B2081" s="29"/>
      <c r="C2081" s="29"/>
      <c r="D2081" s="29"/>
      <c r="E2081" s="29"/>
      <c r="F2081" s="29"/>
      <c r="G2081" s="29"/>
      <c r="H2081" s="30" t="s">
        <v>2007</v>
      </c>
      <c r="I2081" s="30"/>
      <c r="J2081" s="30"/>
      <c r="K2081" s="30"/>
      <c r="L2081" s="30" t="s">
        <v>1183</v>
      </c>
      <c r="M2081" s="30"/>
      <c r="N2081" s="30"/>
      <c r="O2081" s="30"/>
      <c r="P2081" s="30"/>
      <c r="Q2081" s="30"/>
      <c r="R2081" s="30"/>
      <c r="S2081" s="30"/>
      <c r="T2081" s="30"/>
      <c r="U2081" s="30"/>
      <c r="V2081" s="30"/>
      <c r="W2081" s="6">
        <v>24</v>
      </c>
      <c r="X2081" s="15">
        <v>62</v>
      </c>
      <c r="Y2081" s="47">
        <v>919</v>
      </c>
      <c r="Z2081" s="47"/>
      <c r="AC2081" t="str">
        <f t="shared" si="353"/>
        <v>Lac-Cabasta</v>
      </c>
      <c r="AD2081" t="str">
        <f t="shared" si="354"/>
        <v>NO</v>
      </c>
      <c r="AE2081" t="str">
        <f t="shared" si="352"/>
        <v>TRUE</v>
      </c>
      <c r="AG2081">
        <f t="shared" si="355"/>
        <v>24</v>
      </c>
      <c r="AH2081">
        <f t="shared" si="356"/>
        <v>62</v>
      </c>
      <c r="AI2081">
        <f t="shared" si="357"/>
        <v>919</v>
      </c>
      <c r="AJ2081" t="str">
        <f t="shared" si="358"/>
        <v>Lac-Cabasta</v>
      </c>
      <c r="AK2081">
        <f t="shared" si="359"/>
        <v>24996</v>
      </c>
      <c r="AL2081" t="str">
        <f t="shared" si="360"/>
        <v>2462919</v>
      </c>
      <c r="AN2081">
        <f t="shared" si="361"/>
        <v>11</v>
      </c>
      <c r="AO2081">
        <f t="shared" si="362"/>
        <v>2</v>
      </c>
    </row>
    <row r="2082" spans="1:41" x14ac:dyDescent="0.2">
      <c r="A2082" s="29"/>
      <c r="B2082" s="29"/>
      <c r="C2082" s="29"/>
      <c r="D2082" s="29"/>
      <c r="E2082" s="29"/>
      <c r="F2082" s="29"/>
      <c r="G2082" s="29"/>
      <c r="H2082" s="30" t="s">
        <v>2008</v>
      </c>
      <c r="I2082" s="30"/>
      <c r="J2082" s="30"/>
      <c r="K2082" s="30"/>
      <c r="L2082" s="30" t="s">
        <v>1183</v>
      </c>
      <c r="M2082" s="30"/>
      <c r="N2082" s="30"/>
      <c r="O2082" s="30"/>
      <c r="P2082" s="30"/>
      <c r="Q2082" s="30"/>
      <c r="R2082" s="30"/>
      <c r="S2082" s="30"/>
      <c r="T2082" s="30"/>
      <c r="U2082" s="30"/>
      <c r="V2082" s="30"/>
      <c r="W2082" s="6">
        <v>24</v>
      </c>
      <c r="X2082" s="7">
        <v>7</v>
      </c>
      <c r="Y2082" s="47">
        <v>908</v>
      </c>
      <c r="Z2082" s="47"/>
      <c r="AC2082" t="str">
        <f t="shared" si="353"/>
        <v>Lac-Casault</v>
      </c>
      <c r="AD2082" t="str">
        <f t="shared" si="354"/>
        <v>NO</v>
      </c>
      <c r="AE2082" t="str">
        <f t="shared" si="352"/>
        <v>TRUE</v>
      </c>
      <c r="AG2082">
        <f t="shared" si="355"/>
        <v>24</v>
      </c>
      <c r="AH2082">
        <f t="shared" si="356"/>
        <v>7</v>
      </c>
      <c r="AI2082">
        <f t="shared" si="357"/>
        <v>908</v>
      </c>
      <c r="AJ2082" t="str">
        <f t="shared" si="358"/>
        <v>Lac-Casault</v>
      </c>
      <c r="AK2082">
        <f t="shared" si="359"/>
        <v>24996</v>
      </c>
      <c r="AL2082" t="str">
        <f t="shared" si="360"/>
        <v>2407908</v>
      </c>
      <c r="AN2082">
        <f t="shared" si="361"/>
        <v>11</v>
      </c>
      <c r="AO2082">
        <f t="shared" si="362"/>
        <v>2</v>
      </c>
    </row>
    <row r="2083" spans="1:41" x14ac:dyDescent="0.2">
      <c r="A2083" s="29"/>
      <c r="B2083" s="29"/>
      <c r="C2083" s="29"/>
      <c r="D2083" s="29"/>
      <c r="E2083" s="29"/>
      <c r="F2083" s="29"/>
      <c r="G2083" s="29"/>
      <c r="H2083" s="30" t="s">
        <v>2009</v>
      </c>
      <c r="I2083" s="30"/>
      <c r="J2083" s="30"/>
      <c r="K2083" s="30"/>
      <c r="L2083" s="30" t="s">
        <v>1183</v>
      </c>
      <c r="M2083" s="30"/>
      <c r="N2083" s="30"/>
      <c r="O2083" s="30"/>
      <c r="P2083" s="30"/>
      <c r="Q2083" s="30"/>
      <c r="R2083" s="30"/>
      <c r="S2083" s="30"/>
      <c r="T2083" s="30"/>
      <c r="U2083" s="30"/>
      <c r="V2083" s="30"/>
      <c r="W2083" s="6">
        <v>24</v>
      </c>
      <c r="X2083" s="15">
        <v>22</v>
      </c>
      <c r="Y2083" s="47">
        <v>902</v>
      </c>
      <c r="Z2083" s="47"/>
      <c r="AC2083" t="str">
        <f t="shared" si="353"/>
        <v>Lac-Croche</v>
      </c>
      <c r="AD2083" t="str">
        <f t="shared" si="354"/>
        <v>NO</v>
      </c>
      <c r="AE2083" t="str">
        <f t="shared" si="352"/>
        <v>TRUE</v>
      </c>
      <c r="AG2083">
        <f t="shared" si="355"/>
        <v>24</v>
      </c>
      <c r="AH2083">
        <f t="shared" si="356"/>
        <v>22</v>
      </c>
      <c r="AI2083">
        <f t="shared" si="357"/>
        <v>902</v>
      </c>
      <c r="AJ2083" t="str">
        <f t="shared" si="358"/>
        <v>Lac-Croche</v>
      </c>
      <c r="AK2083">
        <f t="shared" si="359"/>
        <v>24996</v>
      </c>
      <c r="AL2083" t="str">
        <f t="shared" si="360"/>
        <v>2422902</v>
      </c>
      <c r="AN2083">
        <f t="shared" si="361"/>
        <v>10</v>
      </c>
      <c r="AO2083">
        <f t="shared" si="362"/>
        <v>2</v>
      </c>
    </row>
    <row r="2084" spans="1:41" x14ac:dyDescent="0.2">
      <c r="A2084" s="29"/>
      <c r="B2084" s="29"/>
      <c r="C2084" s="29"/>
      <c r="D2084" s="29"/>
      <c r="E2084" s="29"/>
      <c r="F2084" s="29"/>
      <c r="G2084" s="29"/>
      <c r="H2084" s="30" t="s">
        <v>2010</v>
      </c>
      <c r="I2084" s="30"/>
      <c r="J2084" s="30"/>
      <c r="K2084" s="30"/>
      <c r="L2084" s="30" t="s">
        <v>1183</v>
      </c>
      <c r="M2084" s="30"/>
      <c r="N2084" s="30"/>
      <c r="O2084" s="30"/>
      <c r="P2084" s="30"/>
      <c r="Q2084" s="30"/>
      <c r="R2084" s="30"/>
      <c r="S2084" s="30"/>
      <c r="T2084" s="30"/>
      <c r="U2084" s="30"/>
      <c r="V2084" s="30"/>
      <c r="W2084" s="6">
        <v>24</v>
      </c>
      <c r="X2084" s="15">
        <v>79</v>
      </c>
      <c r="Y2084" s="47">
        <v>912</v>
      </c>
      <c r="Z2084" s="47"/>
      <c r="AC2084" t="str">
        <f t="shared" si="353"/>
        <v>Lac-De La Bidière</v>
      </c>
      <c r="AD2084" t="str">
        <f t="shared" si="354"/>
        <v>NO</v>
      </c>
      <c r="AE2084" t="str">
        <f t="shared" si="352"/>
        <v>TRUE</v>
      </c>
      <c r="AG2084">
        <f t="shared" si="355"/>
        <v>24</v>
      </c>
      <c r="AH2084">
        <f t="shared" si="356"/>
        <v>79</v>
      </c>
      <c r="AI2084">
        <f t="shared" si="357"/>
        <v>912</v>
      </c>
      <c r="AJ2084" t="str">
        <f t="shared" si="358"/>
        <v>Lac-De La Bidière</v>
      </c>
      <c r="AK2084">
        <f t="shared" si="359"/>
        <v>24996</v>
      </c>
      <c r="AL2084" t="str">
        <f t="shared" si="360"/>
        <v>2479912</v>
      </c>
      <c r="AN2084">
        <f t="shared" si="361"/>
        <v>17</v>
      </c>
      <c r="AO2084">
        <f t="shared" si="362"/>
        <v>2</v>
      </c>
    </row>
    <row r="2085" spans="1:41" x14ac:dyDescent="0.2">
      <c r="A2085" s="29"/>
      <c r="B2085" s="29"/>
      <c r="C2085" s="29"/>
      <c r="D2085" s="29"/>
      <c r="E2085" s="29"/>
      <c r="F2085" s="29"/>
      <c r="G2085" s="29"/>
      <c r="H2085" s="30" t="s">
        <v>2011</v>
      </c>
      <c r="I2085" s="30"/>
      <c r="J2085" s="30"/>
      <c r="K2085" s="30"/>
      <c r="L2085" s="30" t="s">
        <v>1183</v>
      </c>
      <c r="M2085" s="30"/>
      <c r="N2085" s="30"/>
      <c r="O2085" s="30"/>
      <c r="P2085" s="30"/>
      <c r="Q2085" s="30"/>
      <c r="R2085" s="30"/>
      <c r="S2085" s="30"/>
      <c r="T2085" s="30"/>
      <c r="U2085" s="30"/>
      <c r="V2085" s="30"/>
      <c r="W2085" s="6">
        <v>24</v>
      </c>
      <c r="X2085" s="15">
        <v>79</v>
      </c>
      <c r="Y2085" s="47">
        <v>916</v>
      </c>
      <c r="Z2085" s="47"/>
      <c r="AC2085" t="str">
        <f t="shared" si="353"/>
        <v>Lac-de-la-Maison-de-Pierre</v>
      </c>
      <c r="AD2085" t="str">
        <f t="shared" si="354"/>
        <v>NO</v>
      </c>
      <c r="AE2085" t="str">
        <f t="shared" si="352"/>
        <v>TRUE</v>
      </c>
      <c r="AG2085">
        <f t="shared" si="355"/>
        <v>24</v>
      </c>
      <c r="AH2085">
        <f t="shared" si="356"/>
        <v>79</v>
      </c>
      <c r="AI2085">
        <f t="shared" si="357"/>
        <v>916</v>
      </c>
      <c r="AJ2085" t="str">
        <f t="shared" si="358"/>
        <v>Lac-de-la-Maison-de-Pierre</v>
      </c>
      <c r="AK2085">
        <f t="shared" si="359"/>
        <v>24996</v>
      </c>
      <c r="AL2085" t="str">
        <f t="shared" si="360"/>
        <v>2479916</v>
      </c>
      <c r="AN2085">
        <f t="shared" si="361"/>
        <v>26</v>
      </c>
      <c r="AO2085">
        <f t="shared" si="362"/>
        <v>2</v>
      </c>
    </row>
    <row r="2086" spans="1:41" x14ac:dyDescent="0.2">
      <c r="A2086" s="29"/>
      <c r="B2086" s="29"/>
      <c r="C2086" s="29"/>
      <c r="D2086" s="29"/>
      <c r="E2086" s="29"/>
      <c r="F2086" s="29"/>
      <c r="G2086" s="29"/>
      <c r="H2086" s="30" t="s">
        <v>2012</v>
      </c>
      <c r="I2086" s="30"/>
      <c r="J2086" s="30"/>
      <c r="K2086" s="30"/>
      <c r="L2086" s="30" t="s">
        <v>1183</v>
      </c>
      <c r="M2086" s="30"/>
      <c r="N2086" s="30"/>
      <c r="O2086" s="30"/>
      <c r="P2086" s="30"/>
      <c r="Q2086" s="30"/>
      <c r="R2086" s="30"/>
      <c r="S2086" s="30"/>
      <c r="T2086" s="30"/>
      <c r="U2086" s="30"/>
      <c r="V2086" s="30"/>
      <c r="W2086" s="6">
        <v>24</v>
      </c>
      <c r="X2086" s="15">
        <v>79</v>
      </c>
      <c r="Y2086" s="47">
        <v>902</v>
      </c>
      <c r="Z2086" s="47"/>
      <c r="AC2086" t="str">
        <f t="shared" si="353"/>
        <v>Lac-de-la-Pomme</v>
      </c>
      <c r="AD2086" t="str">
        <f t="shared" si="354"/>
        <v>NO</v>
      </c>
      <c r="AE2086" t="str">
        <f t="shared" si="352"/>
        <v>TRUE</v>
      </c>
      <c r="AG2086">
        <f t="shared" si="355"/>
        <v>24</v>
      </c>
      <c r="AH2086">
        <f t="shared" si="356"/>
        <v>79</v>
      </c>
      <c r="AI2086">
        <f t="shared" si="357"/>
        <v>902</v>
      </c>
      <c r="AJ2086" t="str">
        <f t="shared" si="358"/>
        <v>Lac-de-la-Pomme</v>
      </c>
      <c r="AK2086">
        <f t="shared" si="359"/>
        <v>24996</v>
      </c>
      <c r="AL2086" t="str">
        <f t="shared" si="360"/>
        <v>2479902</v>
      </c>
      <c r="AN2086">
        <f t="shared" si="361"/>
        <v>15</v>
      </c>
      <c r="AO2086">
        <f t="shared" si="362"/>
        <v>2</v>
      </c>
    </row>
    <row r="2087" spans="1:41" x14ac:dyDescent="0.2">
      <c r="A2087" s="29"/>
      <c r="B2087" s="29"/>
      <c r="C2087" s="29"/>
      <c r="D2087" s="29"/>
      <c r="E2087" s="29"/>
      <c r="F2087" s="29"/>
      <c r="G2087" s="29"/>
      <c r="H2087" s="30" t="s">
        <v>2013</v>
      </c>
      <c r="I2087" s="30"/>
      <c r="J2087" s="30"/>
      <c r="K2087" s="30"/>
      <c r="L2087" s="30" t="s">
        <v>1183</v>
      </c>
      <c r="M2087" s="30"/>
      <c r="N2087" s="30"/>
      <c r="O2087" s="30"/>
      <c r="P2087" s="30"/>
      <c r="Q2087" s="30"/>
      <c r="R2087" s="30"/>
      <c r="S2087" s="30"/>
      <c r="T2087" s="30"/>
      <c r="U2087" s="30"/>
      <c r="V2087" s="30"/>
      <c r="W2087" s="6">
        <v>24</v>
      </c>
      <c r="X2087" s="15">
        <v>62</v>
      </c>
      <c r="Y2087" s="47">
        <v>914</v>
      </c>
      <c r="Z2087" s="47"/>
      <c r="AC2087" t="str">
        <f t="shared" si="353"/>
        <v>Lac-des-Dix-Milles</v>
      </c>
      <c r="AD2087" t="str">
        <f t="shared" si="354"/>
        <v>NO</v>
      </c>
      <c r="AE2087" t="str">
        <f t="shared" si="352"/>
        <v>TRUE</v>
      </c>
      <c r="AG2087">
        <f t="shared" si="355"/>
        <v>24</v>
      </c>
      <c r="AH2087">
        <f t="shared" si="356"/>
        <v>62</v>
      </c>
      <c r="AI2087">
        <f t="shared" si="357"/>
        <v>914</v>
      </c>
      <c r="AJ2087" t="str">
        <f t="shared" si="358"/>
        <v>Lac-des-Dix-Milles</v>
      </c>
      <c r="AK2087">
        <f t="shared" si="359"/>
        <v>24996</v>
      </c>
      <c r="AL2087" t="str">
        <f t="shared" si="360"/>
        <v>2462914</v>
      </c>
      <c r="AN2087">
        <f t="shared" si="361"/>
        <v>18</v>
      </c>
      <c r="AO2087">
        <f t="shared" si="362"/>
        <v>2</v>
      </c>
    </row>
    <row r="2088" spans="1:41" x14ac:dyDescent="0.2">
      <c r="A2088" s="29"/>
      <c r="B2088" s="29"/>
      <c r="C2088" s="29"/>
      <c r="D2088" s="29"/>
      <c r="E2088" s="29"/>
      <c r="F2088" s="29"/>
      <c r="G2088" s="29"/>
      <c r="H2088" s="30" t="s">
        <v>2014</v>
      </c>
      <c r="I2088" s="30"/>
      <c r="J2088" s="30"/>
      <c r="K2088" s="30"/>
      <c r="L2088" s="30" t="s">
        <v>1183</v>
      </c>
      <c r="M2088" s="30"/>
      <c r="N2088" s="30"/>
      <c r="O2088" s="30"/>
      <c r="P2088" s="30"/>
      <c r="Q2088" s="30"/>
      <c r="R2088" s="30"/>
      <c r="S2088" s="30"/>
      <c r="T2088" s="30"/>
      <c r="U2088" s="30"/>
      <c r="V2088" s="30"/>
      <c r="W2088" s="6">
        <v>24</v>
      </c>
      <c r="X2088" s="7">
        <v>9</v>
      </c>
      <c r="Y2088" s="47">
        <v>902</v>
      </c>
      <c r="Z2088" s="47"/>
      <c r="AC2088" t="str">
        <f t="shared" si="353"/>
        <v>Lac-des-Eaux-Mortes</v>
      </c>
      <c r="AD2088" t="str">
        <f t="shared" si="354"/>
        <v>NO</v>
      </c>
      <c r="AE2088" t="str">
        <f t="shared" si="352"/>
        <v>TRUE</v>
      </c>
      <c r="AG2088">
        <f t="shared" si="355"/>
        <v>24</v>
      </c>
      <c r="AH2088">
        <f t="shared" si="356"/>
        <v>9</v>
      </c>
      <c r="AI2088">
        <f t="shared" si="357"/>
        <v>902</v>
      </c>
      <c r="AJ2088" t="str">
        <f t="shared" si="358"/>
        <v>Lac-des-Eaux-Mortes</v>
      </c>
      <c r="AK2088">
        <f t="shared" si="359"/>
        <v>24996</v>
      </c>
      <c r="AL2088" t="str">
        <f t="shared" si="360"/>
        <v>2409902</v>
      </c>
      <c r="AN2088">
        <f t="shared" si="361"/>
        <v>19</v>
      </c>
      <c r="AO2088">
        <f t="shared" si="362"/>
        <v>2</v>
      </c>
    </row>
    <row r="2089" spans="1:41" x14ac:dyDescent="0.2">
      <c r="A2089" s="29"/>
      <c r="B2089" s="29"/>
      <c r="C2089" s="29"/>
      <c r="D2089" s="29"/>
      <c r="E2089" s="29"/>
      <c r="F2089" s="29"/>
      <c r="G2089" s="29"/>
      <c r="H2089" s="30" t="s">
        <v>2015</v>
      </c>
      <c r="I2089" s="30"/>
      <c r="J2089" s="30"/>
      <c r="K2089" s="30"/>
      <c r="L2089" s="30" t="s">
        <v>1183</v>
      </c>
      <c r="M2089" s="30"/>
      <c r="N2089" s="30"/>
      <c r="O2089" s="30"/>
      <c r="P2089" s="30"/>
      <c r="Q2089" s="30"/>
      <c r="R2089" s="30"/>
      <c r="S2089" s="30"/>
      <c r="T2089" s="30"/>
      <c r="U2089" s="30"/>
      <c r="V2089" s="30"/>
      <c r="W2089" s="6">
        <v>24</v>
      </c>
      <c r="X2089" s="15">
        <v>88</v>
      </c>
      <c r="Y2089" s="47">
        <v>902</v>
      </c>
      <c r="Z2089" s="47"/>
      <c r="AC2089" t="str">
        <f t="shared" si="353"/>
        <v>Lac-Despinassy</v>
      </c>
      <c r="AD2089" t="str">
        <f t="shared" si="354"/>
        <v>NO</v>
      </c>
      <c r="AE2089" t="str">
        <f t="shared" si="352"/>
        <v>TRUE</v>
      </c>
      <c r="AG2089">
        <f t="shared" si="355"/>
        <v>24</v>
      </c>
      <c r="AH2089">
        <f t="shared" si="356"/>
        <v>88</v>
      </c>
      <c r="AI2089">
        <f t="shared" si="357"/>
        <v>902</v>
      </c>
      <c r="AJ2089" t="str">
        <f t="shared" si="358"/>
        <v>Lac-Despinassy</v>
      </c>
      <c r="AK2089">
        <f t="shared" si="359"/>
        <v>24996</v>
      </c>
      <c r="AL2089" t="str">
        <f t="shared" si="360"/>
        <v>2488902</v>
      </c>
      <c r="AN2089">
        <f t="shared" si="361"/>
        <v>14</v>
      </c>
      <c r="AO2089">
        <f t="shared" si="362"/>
        <v>2</v>
      </c>
    </row>
    <row r="2090" spans="1:41" x14ac:dyDescent="0.2">
      <c r="A2090" s="29"/>
      <c r="B2090" s="29"/>
      <c r="C2090" s="29"/>
      <c r="D2090" s="29"/>
      <c r="E2090" s="29"/>
      <c r="F2090" s="29"/>
      <c r="G2090" s="29"/>
      <c r="H2090" s="30" t="s">
        <v>2016</v>
      </c>
      <c r="I2090" s="30"/>
      <c r="J2090" s="30"/>
      <c r="K2090" s="30"/>
      <c r="L2090" s="30" t="s">
        <v>1183</v>
      </c>
      <c r="M2090" s="30"/>
      <c r="N2090" s="30"/>
      <c r="O2090" s="30"/>
      <c r="P2090" s="30"/>
      <c r="Q2090" s="30"/>
      <c r="R2090" s="30"/>
      <c r="S2090" s="30"/>
      <c r="T2090" s="30"/>
      <c r="U2090" s="30"/>
      <c r="V2090" s="30"/>
      <c r="W2090" s="6">
        <v>24</v>
      </c>
      <c r="X2090" s="15">
        <v>62</v>
      </c>
      <c r="Y2090" s="47">
        <v>904</v>
      </c>
      <c r="Z2090" s="47"/>
      <c r="AC2090" t="str">
        <f t="shared" si="353"/>
        <v>Lac-Devenyns</v>
      </c>
      <c r="AD2090" t="str">
        <f t="shared" si="354"/>
        <v>NO</v>
      </c>
      <c r="AE2090" t="str">
        <f t="shared" si="352"/>
        <v>TRUE</v>
      </c>
      <c r="AG2090">
        <f t="shared" si="355"/>
        <v>24</v>
      </c>
      <c r="AH2090">
        <f t="shared" si="356"/>
        <v>62</v>
      </c>
      <c r="AI2090">
        <f t="shared" si="357"/>
        <v>904</v>
      </c>
      <c r="AJ2090" t="str">
        <f t="shared" si="358"/>
        <v>Lac-Devenyns</v>
      </c>
      <c r="AK2090">
        <f t="shared" si="359"/>
        <v>24996</v>
      </c>
      <c r="AL2090" t="str">
        <f t="shared" si="360"/>
        <v>2462904</v>
      </c>
      <c r="AN2090">
        <f t="shared" si="361"/>
        <v>12</v>
      </c>
      <c r="AO2090">
        <f t="shared" si="362"/>
        <v>2</v>
      </c>
    </row>
    <row r="2091" spans="1:41" x14ac:dyDescent="0.2">
      <c r="A2091" s="11" t="s">
        <v>0</v>
      </c>
      <c r="B2091" s="33" t="s">
        <v>1</v>
      </c>
      <c r="C2091" s="33"/>
      <c r="D2091" s="33"/>
      <c r="E2091" s="33"/>
      <c r="F2091" s="33"/>
      <c r="G2091" s="33" t="s">
        <v>2</v>
      </c>
      <c r="H2091" s="33"/>
      <c r="I2091" s="33"/>
      <c r="J2091" s="33"/>
      <c r="K2091" s="33"/>
      <c r="L2091" s="33"/>
      <c r="M2091" s="33"/>
      <c r="N2091" s="33" t="s">
        <v>3</v>
      </c>
      <c r="O2091" s="33"/>
      <c r="P2091" s="33"/>
      <c r="Q2091" s="33"/>
      <c r="R2091" s="33"/>
      <c r="S2091" s="33"/>
      <c r="T2091" s="33"/>
      <c r="U2091" s="33"/>
      <c r="V2091" s="33"/>
      <c r="W2091" s="11" t="s">
        <v>4</v>
      </c>
      <c r="X2091" s="12" t="s">
        <v>5</v>
      </c>
      <c r="Y2091" s="33" t="s">
        <v>6</v>
      </c>
      <c r="Z2091" s="33"/>
      <c r="AC2091" t="str">
        <f t="shared" si="353"/>
        <v>CSD component name</v>
      </c>
      <c r="AD2091" t="str">
        <f t="shared" si="354"/>
        <v>CSD TYPE</v>
      </c>
      <c r="AE2091" t="str">
        <f t="shared" si="352"/>
        <v>FALSE</v>
      </c>
      <c r="AG2091" t="str">
        <f t="shared" si="355"/>
        <v/>
      </c>
      <c r="AH2091" t="str">
        <f t="shared" si="356"/>
        <v/>
      </c>
      <c r="AI2091" t="str">
        <f t="shared" si="357"/>
        <v/>
      </c>
      <c r="AJ2091" t="str">
        <f t="shared" si="358"/>
        <v/>
      </c>
      <c r="AK2091">
        <f t="shared" si="359"/>
        <v>24996</v>
      </c>
      <c r="AL2091" t="str">
        <f t="shared" si="360"/>
        <v/>
      </c>
      <c r="AN2091">
        <f t="shared" si="361"/>
        <v>18</v>
      </c>
      <c r="AO2091" t="str">
        <f t="shared" si="362"/>
        <v/>
      </c>
    </row>
    <row r="2092" spans="1:41" x14ac:dyDescent="0.2">
      <c r="A2092" s="3" t="s">
        <v>943</v>
      </c>
      <c r="B2092" s="43"/>
      <c r="C2092" s="43"/>
      <c r="D2092" s="43"/>
      <c r="E2092" s="43"/>
      <c r="F2092" s="43"/>
      <c r="G2092" s="52" t="s">
        <v>2017</v>
      </c>
      <c r="H2092" s="52"/>
      <c r="I2092" s="52"/>
      <c r="J2092" s="52"/>
      <c r="K2092" s="52"/>
      <c r="L2092" s="52"/>
      <c r="M2092" s="52"/>
      <c r="N2092" s="52" t="s">
        <v>1183</v>
      </c>
      <c r="O2092" s="52"/>
      <c r="P2092" s="52"/>
      <c r="Q2092" s="52"/>
      <c r="R2092" s="52"/>
      <c r="S2092" s="52"/>
      <c r="T2092" s="52"/>
      <c r="U2092" s="52"/>
      <c r="V2092" s="52"/>
      <c r="W2092" s="13">
        <v>24</v>
      </c>
      <c r="X2092" s="21">
        <v>79</v>
      </c>
      <c r="Y2092" s="53">
        <v>922</v>
      </c>
      <c r="Z2092" s="53"/>
      <c r="AC2092" t="str">
        <f t="shared" si="353"/>
        <v>Lac-Douaire</v>
      </c>
      <c r="AD2092" t="str">
        <f t="shared" si="354"/>
        <v>NO</v>
      </c>
      <c r="AE2092" t="str">
        <f t="shared" si="352"/>
        <v>TRUE</v>
      </c>
      <c r="AG2092">
        <f t="shared" si="355"/>
        <v>24</v>
      </c>
      <c r="AH2092">
        <f t="shared" si="356"/>
        <v>79</v>
      </c>
      <c r="AI2092">
        <f t="shared" si="357"/>
        <v>922</v>
      </c>
      <c r="AJ2092" t="str">
        <f t="shared" si="358"/>
        <v>Lac-Douaire</v>
      </c>
      <c r="AK2092">
        <f t="shared" si="359"/>
        <v>24996</v>
      </c>
      <c r="AL2092" t="str">
        <f t="shared" si="360"/>
        <v>2479922</v>
      </c>
      <c r="AN2092">
        <f t="shared" si="361"/>
        <v>11</v>
      </c>
      <c r="AO2092">
        <f t="shared" si="362"/>
        <v>2</v>
      </c>
    </row>
    <row r="2093" spans="1:41" x14ac:dyDescent="0.2">
      <c r="A2093" s="4"/>
      <c r="B2093" s="29"/>
      <c r="C2093" s="29"/>
      <c r="D2093" s="29"/>
      <c r="E2093" s="29"/>
      <c r="F2093" s="29"/>
      <c r="G2093" s="30" t="s">
        <v>2018</v>
      </c>
      <c r="H2093" s="30"/>
      <c r="I2093" s="30"/>
      <c r="J2093" s="30"/>
      <c r="K2093" s="30"/>
      <c r="L2093" s="30"/>
      <c r="M2093" s="30"/>
      <c r="N2093" s="30" t="s">
        <v>1183</v>
      </c>
      <c r="O2093" s="30"/>
      <c r="P2093" s="30"/>
      <c r="Q2093" s="30"/>
      <c r="R2093" s="30"/>
      <c r="S2093" s="30"/>
      <c r="T2093" s="30"/>
      <c r="U2093" s="30"/>
      <c r="V2093" s="30"/>
      <c r="W2093" s="6">
        <v>24</v>
      </c>
      <c r="X2093" s="15">
        <v>87</v>
      </c>
      <c r="Y2093" s="47">
        <v>902</v>
      </c>
      <c r="Z2093" s="47"/>
      <c r="AC2093" t="str">
        <f t="shared" si="353"/>
        <v>Lac-Duparquet</v>
      </c>
      <c r="AD2093" t="str">
        <f t="shared" si="354"/>
        <v>NO</v>
      </c>
      <c r="AE2093" t="str">
        <f t="shared" si="352"/>
        <v>TRUE</v>
      </c>
      <c r="AG2093">
        <f t="shared" si="355"/>
        <v>24</v>
      </c>
      <c r="AH2093">
        <f t="shared" si="356"/>
        <v>87</v>
      </c>
      <c r="AI2093">
        <f t="shared" si="357"/>
        <v>902</v>
      </c>
      <c r="AJ2093" t="str">
        <f t="shared" si="358"/>
        <v>Lac-Duparquet</v>
      </c>
      <c r="AK2093">
        <f t="shared" si="359"/>
        <v>24996</v>
      </c>
      <c r="AL2093" t="str">
        <f t="shared" si="360"/>
        <v>2487902</v>
      </c>
      <c r="AN2093">
        <f t="shared" si="361"/>
        <v>13</v>
      </c>
      <c r="AO2093">
        <f t="shared" si="362"/>
        <v>2</v>
      </c>
    </row>
    <row r="2094" spans="1:41" x14ac:dyDescent="0.2">
      <c r="A2094" s="4"/>
      <c r="B2094" s="29"/>
      <c r="C2094" s="29"/>
      <c r="D2094" s="29"/>
      <c r="E2094" s="29"/>
      <c r="F2094" s="29"/>
      <c r="G2094" s="30" t="s">
        <v>2019</v>
      </c>
      <c r="H2094" s="30"/>
      <c r="I2094" s="30"/>
      <c r="J2094" s="30"/>
      <c r="K2094" s="30"/>
      <c r="L2094" s="30"/>
      <c r="M2094" s="30"/>
      <c r="N2094" s="30" t="s">
        <v>1183</v>
      </c>
      <c r="O2094" s="30"/>
      <c r="P2094" s="30"/>
      <c r="Q2094" s="30"/>
      <c r="R2094" s="30"/>
      <c r="S2094" s="30"/>
      <c r="T2094" s="30"/>
      <c r="U2094" s="30"/>
      <c r="V2094" s="30"/>
      <c r="W2094" s="6">
        <v>24</v>
      </c>
      <c r="X2094" s="15">
        <v>62</v>
      </c>
      <c r="Y2094" s="47">
        <v>922</v>
      </c>
      <c r="Z2094" s="47"/>
      <c r="AC2094" t="str">
        <f t="shared" si="353"/>
        <v>Lac-du-Taureau</v>
      </c>
      <c r="AD2094" t="str">
        <f t="shared" si="354"/>
        <v>NO</v>
      </c>
      <c r="AE2094" t="str">
        <f t="shared" si="352"/>
        <v>TRUE</v>
      </c>
      <c r="AG2094">
        <f t="shared" si="355"/>
        <v>24</v>
      </c>
      <c r="AH2094">
        <f t="shared" si="356"/>
        <v>62</v>
      </c>
      <c r="AI2094">
        <f t="shared" si="357"/>
        <v>922</v>
      </c>
      <c r="AJ2094" t="str">
        <f t="shared" si="358"/>
        <v>Lac-du-Taureau</v>
      </c>
      <c r="AK2094">
        <f t="shared" si="359"/>
        <v>24996</v>
      </c>
      <c r="AL2094" t="str">
        <f t="shared" si="360"/>
        <v>2462922</v>
      </c>
      <c r="AN2094">
        <f t="shared" si="361"/>
        <v>14</v>
      </c>
      <c r="AO2094">
        <f t="shared" si="362"/>
        <v>2</v>
      </c>
    </row>
    <row r="2095" spans="1:41" x14ac:dyDescent="0.2">
      <c r="A2095" s="4"/>
      <c r="B2095" s="29"/>
      <c r="C2095" s="29"/>
      <c r="D2095" s="29"/>
      <c r="E2095" s="29"/>
      <c r="F2095" s="29"/>
      <c r="G2095" s="30" t="s">
        <v>2020</v>
      </c>
      <c r="H2095" s="30"/>
      <c r="I2095" s="30"/>
      <c r="J2095" s="30"/>
      <c r="K2095" s="30"/>
      <c r="L2095" s="30"/>
      <c r="M2095" s="30"/>
      <c r="N2095" s="30" t="s">
        <v>922</v>
      </c>
      <c r="O2095" s="30"/>
      <c r="P2095" s="30"/>
      <c r="Q2095" s="30"/>
      <c r="R2095" s="30"/>
      <c r="S2095" s="30"/>
      <c r="T2095" s="30"/>
      <c r="U2095" s="30"/>
      <c r="V2095" s="30"/>
      <c r="W2095" s="6">
        <v>24</v>
      </c>
      <c r="X2095" s="15">
        <v>90</v>
      </c>
      <c r="Y2095" s="31">
        <v>27</v>
      </c>
      <c r="Z2095" s="31"/>
      <c r="AC2095" t="str">
        <f t="shared" si="353"/>
        <v>Lac-Édouard</v>
      </c>
      <c r="AD2095" t="str">
        <f t="shared" si="354"/>
        <v>MÉ</v>
      </c>
      <c r="AE2095" t="str">
        <f t="shared" si="352"/>
        <v>TRUE</v>
      </c>
      <c r="AG2095">
        <f t="shared" si="355"/>
        <v>24</v>
      </c>
      <c r="AH2095">
        <f t="shared" si="356"/>
        <v>90</v>
      </c>
      <c r="AI2095">
        <f t="shared" si="357"/>
        <v>27</v>
      </c>
      <c r="AJ2095" t="str">
        <f t="shared" si="358"/>
        <v>Lac-Édouard</v>
      </c>
      <c r="AK2095">
        <f t="shared" si="359"/>
        <v>24996</v>
      </c>
      <c r="AL2095" t="str">
        <f t="shared" si="360"/>
        <v>2490027</v>
      </c>
      <c r="AN2095">
        <f t="shared" si="361"/>
        <v>11</v>
      </c>
      <c r="AO2095">
        <f t="shared" si="362"/>
        <v>2</v>
      </c>
    </row>
    <row r="2096" spans="1:41" x14ac:dyDescent="0.2">
      <c r="A2096" s="4"/>
      <c r="B2096" s="29"/>
      <c r="C2096" s="29"/>
      <c r="D2096" s="29"/>
      <c r="E2096" s="29"/>
      <c r="F2096" s="29"/>
      <c r="G2096" s="30" t="s">
        <v>2021</v>
      </c>
      <c r="H2096" s="30"/>
      <c r="I2096" s="30"/>
      <c r="J2096" s="30"/>
      <c r="K2096" s="30"/>
      <c r="L2096" s="30"/>
      <c r="M2096" s="30"/>
      <c r="N2096" s="30" t="s">
        <v>1183</v>
      </c>
      <c r="O2096" s="30"/>
      <c r="P2096" s="30"/>
      <c r="Q2096" s="30"/>
      <c r="R2096" s="30"/>
      <c r="S2096" s="30"/>
      <c r="T2096" s="30"/>
      <c r="U2096" s="30"/>
      <c r="V2096" s="30"/>
      <c r="W2096" s="6">
        <v>24</v>
      </c>
      <c r="X2096" s="15">
        <v>79</v>
      </c>
      <c r="Y2096" s="47">
        <v>924</v>
      </c>
      <c r="Z2096" s="47"/>
      <c r="AC2096" t="str">
        <f t="shared" si="353"/>
        <v>Lac-Ernest</v>
      </c>
      <c r="AD2096" t="str">
        <f t="shared" si="354"/>
        <v>NO</v>
      </c>
      <c r="AE2096" t="str">
        <f t="shared" si="352"/>
        <v>TRUE</v>
      </c>
      <c r="AG2096">
        <f t="shared" si="355"/>
        <v>24</v>
      </c>
      <c r="AH2096">
        <f t="shared" si="356"/>
        <v>79</v>
      </c>
      <c r="AI2096">
        <f t="shared" si="357"/>
        <v>924</v>
      </c>
      <c r="AJ2096" t="str">
        <f t="shared" si="358"/>
        <v>Lac-Ernest</v>
      </c>
      <c r="AK2096">
        <f t="shared" si="359"/>
        <v>24996</v>
      </c>
      <c r="AL2096" t="str">
        <f t="shared" si="360"/>
        <v>2479924</v>
      </c>
      <c r="AN2096">
        <f t="shared" si="361"/>
        <v>10</v>
      </c>
      <c r="AO2096">
        <f t="shared" si="362"/>
        <v>2</v>
      </c>
    </row>
    <row r="2097" spans="1:41" x14ac:dyDescent="0.2">
      <c r="A2097" s="4"/>
      <c r="B2097" s="29"/>
      <c r="C2097" s="29"/>
      <c r="D2097" s="29"/>
      <c r="E2097" s="29"/>
      <c r="F2097" s="29"/>
      <c r="G2097" s="30" t="s">
        <v>2022</v>
      </c>
      <c r="H2097" s="30"/>
      <c r="I2097" s="30"/>
      <c r="J2097" s="30"/>
      <c r="K2097" s="30"/>
      <c r="L2097" s="30"/>
      <c r="M2097" s="30"/>
      <c r="N2097" s="30" t="s">
        <v>922</v>
      </c>
      <c r="O2097" s="30"/>
      <c r="P2097" s="30"/>
      <c r="Q2097" s="30"/>
      <c r="R2097" s="30"/>
      <c r="S2097" s="30"/>
      <c r="T2097" s="30"/>
      <c r="U2097" s="30"/>
      <c r="V2097" s="30"/>
      <c r="W2097" s="6">
        <v>24</v>
      </c>
      <c r="X2097" s="15">
        <v>18</v>
      </c>
      <c r="Y2097" s="31">
        <v>10</v>
      </c>
      <c r="Z2097" s="31"/>
      <c r="AC2097" t="str">
        <f t="shared" si="353"/>
        <v>Lac-Frontière</v>
      </c>
      <c r="AD2097" t="str">
        <f t="shared" si="354"/>
        <v>MÉ</v>
      </c>
      <c r="AE2097" t="str">
        <f t="shared" si="352"/>
        <v>TRUE</v>
      </c>
      <c r="AG2097">
        <f t="shared" si="355"/>
        <v>24</v>
      </c>
      <c r="AH2097">
        <f t="shared" si="356"/>
        <v>18</v>
      </c>
      <c r="AI2097">
        <f t="shared" si="357"/>
        <v>10</v>
      </c>
      <c r="AJ2097" t="str">
        <f t="shared" si="358"/>
        <v>Lac-Frontière</v>
      </c>
      <c r="AK2097">
        <f t="shared" si="359"/>
        <v>24996</v>
      </c>
      <c r="AL2097" t="str">
        <f t="shared" si="360"/>
        <v>2418010</v>
      </c>
      <c r="AN2097">
        <f t="shared" si="361"/>
        <v>13</v>
      </c>
      <c r="AO2097">
        <f t="shared" si="362"/>
        <v>2</v>
      </c>
    </row>
    <row r="2098" spans="1:41" x14ac:dyDescent="0.2">
      <c r="A2098" s="4"/>
      <c r="B2098" s="29"/>
      <c r="C2098" s="29"/>
      <c r="D2098" s="29"/>
      <c r="E2098" s="29"/>
      <c r="F2098" s="29"/>
      <c r="G2098" s="30" t="s">
        <v>2023</v>
      </c>
      <c r="H2098" s="30"/>
      <c r="I2098" s="30"/>
      <c r="J2098" s="30"/>
      <c r="K2098" s="30"/>
      <c r="L2098" s="30"/>
      <c r="M2098" s="30"/>
      <c r="N2098" s="30" t="s">
        <v>1183</v>
      </c>
      <c r="O2098" s="30"/>
      <c r="P2098" s="30"/>
      <c r="Q2098" s="30"/>
      <c r="R2098" s="30"/>
      <c r="S2098" s="30"/>
      <c r="T2098" s="30"/>
      <c r="U2098" s="30"/>
      <c r="V2098" s="30"/>
      <c r="W2098" s="6">
        <v>24</v>
      </c>
      <c r="X2098" s="15">
        <v>89</v>
      </c>
      <c r="Y2098" s="47">
        <v>912</v>
      </c>
      <c r="Z2098" s="47"/>
      <c r="AC2098" t="str">
        <f t="shared" si="353"/>
        <v>Lac-Granet</v>
      </c>
      <c r="AD2098" t="str">
        <f t="shared" si="354"/>
        <v>NO</v>
      </c>
      <c r="AE2098" t="str">
        <f t="shared" si="352"/>
        <v>TRUE</v>
      </c>
      <c r="AG2098">
        <f t="shared" si="355"/>
        <v>24</v>
      </c>
      <c r="AH2098">
        <f t="shared" si="356"/>
        <v>89</v>
      </c>
      <c r="AI2098">
        <f t="shared" si="357"/>
        <v>912</v>
      </c>
      <c r="AJ2098" t="str">
        <f t="shared" si="358"/>
        <v>Lac-Granet</v>
      </c>
      <c r="AK2098">
        <f t="shared" si="359"/>
        <v>24996</v>
      </c>
      <c r="AL2098" t="str">
        <f t="shared" si="360"/>
        <v>2489912</v>
      </c>
      <c r="AN2098">
        <f t="shared" si="361"/>
        <v>10</v>
      </c>
      <c r="AO2098">
        <f t="shared" si="362"/>
        <v>2</v>
      </c>
    </row>
    <row r="2099" spans="1:41" x14ac:dyDescent="0.2">
      <c r="A2099" s="4"/>
      <c r="B2099" s="29"/>
      <c r="C2099" s="29"/>
      <c r="D2099" s="29"/>
      <c r="E2099" s="29"/>
      <c r="F2099" s="29"/>
      <c r="G2099" s="30" t="s">
        <v>2024</v>
      </c>
      <c r="H2099" s="30"/>
      <c r="I2099" s="30"/>
      <c r="J2099" s="30"/>
      <c r="K2099" s="30"/>
      <c r="L2099" s="30"/>
      <c r="M2099" s="30"/>
      <c r="N2099" s="30" t="s">
        <v>1183</v>
      </c>
      <c r="O2099" s="30"/>
      <c r="P2099" s="30"/>
      <c r="Q2099" s="30"/>
      <c r="R2099" s="30"/>
      <c r="S2099" s="30"/>
      <c r="T2099" s="30"/>
      <c r="U2099" s="30"/>
      <c r="V2099" s="30"/>
      <c r="W2099" s="6">
        <v>24</v>
      </c>
      <c r="X2099" s="15">
        <v>10</v>
      </c>
      <c r="Y2099" s="47">
        <v>902</v>
      </c>
      <c r="Z2099" s="47"/>
      <c r="AC2099" t="str">
        <f t="shared" si="353"/>
        <v>Lac-Huron</v>
      </c>
      <c r="AD2099" t="str">
        <f t="shared" si="354"/>
        <v>NO</v>
      </c>
      <c r="AE2099" t="str">
        <f t="shared" si="352"/>
        <v>TRUE</v>
      </c>
      <c r="AG2099">
        <f t="shared" si="355"/>
        <v>24</v>
      </c>
      <c r="AH2099">
        <f t="shared" si="356"/>
        <v>10</v>
      </c>
      <c r="AI2099">
        <f t="shared" si="357"/>
        <v>902</v>
      </c>
      <c r="AJ2099" t="str">
        <f t="shared" si="358"/>
        <v>Lac-Huron</v>
      </c>
      <c r="AK2099">
        <f t="shared" si="359"/>
        <v>24996</v>
      </c>
      <c r="AL2099" t="str">
        <f t="shared" si="360"/>
        <v>2410902</v>
      </c>
      <c r="AN2099">
        <f t="shared" si="361"/>
        <v>9</v>
      </c>
      <c r="AO2099">
        <f t="shared" si="362"/>
        <v>2</v>
      </c>
    </row>
    <row r="2100" spans="1:41" x14ac:dyDescent="0.2">
      <c r="A2100" s="4"/>
      <c r="B2100" s="29"/>
      <c r="C2100" s="29"/>
      <c r="D2100" s="29"/>
      <c r="E2100" s="29"/>
      <c r="F2100" s="29"/>
      <c r="G2100" s="30" t="s">
        <v>2025</v>
      </c>
      <c r="H2100" s="30"/>
      <c r="I2100" s="30"/>
      <c r="J2100" s="30"/>
      <c r="K2100" s="30"/>
      <c r="L2100" s="30"/>
      <c r="M2100" s="30"/>
      <c r="N2100" s="30" t="s">
        <v>1183</v>
      </c>
      <c r="O2100" s="30"/>
      <c r="P2100" s="30"/>
      <c r="Q2100" s="30"/>
      <c r="R2100" s="30"/>
      <c r="S2100" s="30"/>
      <c r="T2100" s="30"/>
      <c r="U2100" s="30"/>
      <c r="V2100" s="30"/>
      <c r="W2100" s="6">
        <v>24</v>
      </c>
      <c r="X2100" s="15">
        <v>21</v>
      </c>
      <c r="Y2100" s="47">
        <v>904</v>
      </c>
      <c r="Z2100" s="47"/>
      <c r="AC2100" t="str">
        <f t="shared" si="353"/>
        <v>Lac-Jacques-Cartier</v>
      </c>
      <c r="AD2100" t="str">
        <f t="shared" si="354"/>
        <v>NO</v>
      </c>
      <c r="AE2100" t="str">
        <f t="shared" si="352"/>
        <v>TRUE</v>
      </c>
      <c r="AG2100">
        <f t="shared" si="355"/>
        <v>24</v>
      </c>
      <c r="AH2100">
        <f t="shared" si="356"/>
        <v>21</v>
      </c>
      <c r="AI2100">
        <f t="shared" si="357"/>
        <v>904</v>
      </c>
      <c r="AJ2100" t="str">
        <f t="shared" si="358"/>
        <v>Lac-Jacques-Cartier</v>
      </c>
      <c r="AK2100">
        <f t="shared" si="359"/>
        <v>24996</v>
      </c>
      <c r="AL2100" t="str">
        <f t="shared" si="360"/>
        <v>2421904</v>
      </c>
      <c r="AN2100">
        <f t="shared" si="361"/>
        <v>19</v>
      </c>
      <c r="AO2100">
        <f t="shared" si="362"/>
        <v>2</v>
      </c>
    </row>
    <row r="2101" spans="1:41" x14ac:dyDescent="0.2">
      <c r="A2101" s="4"/>
      <c r="B2101" s="29"/>
      <c r="C2101" s="29"/>
      <c r="D2101" s="29"/>
      <c r="E2101" s="29"/>
      <c r="F2101" s="29"/>
      <c r="G2101" s="30" t="s">
        <v>2026</v>
      </c>
      <c r="H2101" s="30"/>
      <c r="I2101" s="30"/>
      <c r="J2101" s="30"/>
      <c r="K2101" s="30"/>
      <c r="L2101" s="30"/>
      <c r="M2101" s="30"/>
      <c r="N2101" s="30" t="s">
        <v>1183</v>
      </c>
      <c r="O2101" s="30"/>
      <c r="P2101" s="30"/>
      <c r="Q2101" s="30"/>
      <c r="R2101" s="30"/>
      <c r="S2101" s="30"/>
      <c r="T2101" s="30"/>
      <c r="U2101" s="30"/>
      <c r="V2101" s="30"/>
      <c r="W2101" s="6">
        <v>24</v>
      </c>
      <c r="X2101" s="15">
        <v>98</v>
      </c>
      <c r="Y2101" s="47">
        <v>904</v>
      </c>
      <c r="Z2101" s="47"/>
      <c r="AC2101" t="str">
        <f t="shared" si="353"/>
        <v>Lac-Jérôme</v>
      </c>
      <c r="AD2101" t="str">
        <f t="shared" si="354"/>
        <v>NO</v>
      </c>
      <c r="AE2101" t="str">
        <f t="shared" si="352"/>
        <v>TRUE</v>
      </c>
      <c r="AG2101">
        <f t="shared" si="355"/>
        <v>24</v>
      </c>
      <c r="AH2101">
        <f t="shared" si="356"/>
        <v>98</v>
      </c>
      <c r="AI2101">
        <f t="shared" si="357"/>
        <v>904</v>
      </c>
      <c r="AJ2101" t="str">
        <f t="shared" si="358"/>
        <v>Lac-Jérôme</v>
      </c>
      <c r="AK2101">
        <f t="shared" si="359"/>
        <v>24996</v>
      </c>
      <c r="AL2101" t="str">
        <f t="shared" si="360"/>
        <v>2498904</v>
      </c>
      <c r="AN2101">
        <f t="shared" si="361"/>
        <v>10</v>
      </c>
      <c r="AO2101">
        <f t="shared" si="362"/>
        <v>2</v>
      </c>
    </row>
    <row r="2102" spans="1:41" x14ac:dyDescent="0.2">
      <c r="A2102" s="4"/>
      <c r="B2102" s="29"/>
      <c r="C2102" s="29"/>
      <c r="D2102" s="29"/>
      <c r="E2102" s="29"/>
      <c r="F2102" s="29"/>
      <c r="G2102" s="30" t="s">
        <v>2027</v>
      </c>
      <c r="H2102" s="30"/>
      <c r="I2102" s="30"/>
      <c r="J2102" s="30"/>
      <c r="K2102" s="30"/>
      <c r="L2102" s="30"/>
      <c r="M2102" s="30"/>
      <c r="N2102" s="30" t="s">
        <v>272</v>
      </c>
      <c r="O2102" s="30"/>
      <c r="P2102" s="30"/>
      <c r="Q2102" s="30"/>
      <c r="R2102" s="30"/>
      <c r="S2102" s="30"/>
      <c r="T2102" s="30"/>
      <c r="U2102" s="30"/>
      <c r="V2102" s="30"/>
      <c r="W2102" s="6">
        <v>24</v>
      </c>
      <c r="X2102" s="15">
        <v>97</v>
      </c>
      <c r="Y2102" s="47">
        <v>810</v>
      </c>
      <c r="Z2102" s="47"/>
      <c r="AC2102" t="str">
        <f t="shared" si="353"/>
        <v>Lac-John</v>
      </c>
      <c r="AD2102" t="str">
        <f t="shared" si="354"/>
        <v>IRI</v>
      </c>
      <c r="AE2102" t="str">
        <f t="shared" si="352"/>
        <v>TRUE</v>
      </c>
      <c r="AG2102">
        <f t="shared" si="355"/>
        <v>24</v>
      </c>
      <c r="AH2102">
        <f t="shared" si="356"/>
        <v>97</v>
      </c>
      <c r="AI2102">
        <f t="shared" si="357"/>
        <v>810</v>
      </c>
      <c r="AJ2102" t="str">
        <f t="shared" si="358"/>
        <v>Lac-John</v>
      </c>
      <c r="AK2102">
        <f t="shared" si="359"/>
        <v>24996</v>
      </c>
      <c r="AL2102" t="str">
        <f t="shared" si="360"/>
        <v>2497810</v>
      </c>
      <c r="AN2102">
        <f t="shared" si="361"/>
        <v>8</v>
      </c>
      <c r="AO2102">
        <f t="shared" si="362"/>
        <v>3</v>
      </c>
    </row>
    <row r="2103" spans="1:41" x14ac:dyDescent="0.2">
      <c r="A2103" s="4"/>
      <c r="B2103" s="29"/>
      <c r="C2103" s="29"/>
      <c r="D2103" s="29"/>
      <c r="E2103" s="29"/>
      <c r="F2103" s="29"/>
      <c r="G2103" s="30" t="s">
        <v>2028</v>
      </c>
      <c r="H2103" s="30"/>
      <c r="I2103" s="30"/>
      <c r="J2103" s="30"/>
      <c r="K2103" s="30"/>
      <c r="L2103" s="30"/>
      <c r="M2103" s="30"/>
      <c r="N2103" s="30" t="s">
        <v>1183</v>
      </c>
      <c r="O2103" s="30"/>
      <c r="P2103" s="30"/>
      <c r="Q2103" s="30"/>
      <c r="R2103" s="30"/>
      <c r="S2103" s="30"/>
      <c r="T2103" s="30"/>
      <c r="U2103" s="30"/>
      <c r="V2103" s="30"/>
      <c r="W2103" s="6">
        <v>24</v>
      </c>
      <c r="X2103" s="15">
        <v>97</v>
      </c>
      <c r="Y2103" s="47">
        <v>912</v>
      </c>
      <c r="Z2103" s="47"/>
      <c r="AC2103" t="str">
        <f t="shared" si="353"/>
        <v>Lac-Juillet</v>
      </c>
      <c r="AD2103" t="str">
        <f t="shared" si="354"/>
        <v>NO</v>
      </c>
      <c r="AE2103" t="str">
        <f t="shared" si="352"/>
        <v>TRUE</v>
      </c>
      <c r="AG2103">
        <f t="shared" si="355"/>
        <v>24</v>
      </c>
      <c r="AH2103">
        <f t="shared" si="356"/>
        <v>97</v>
      </c>
      <c r="AI2103">
        <f t="shared" si="357"/>
        <v>912</v>
      </c>
      <c r="AJ2103" t="str">
        <f t="shared" si="358"/>
        <v>Lac-Juillet</v>
      </c>
      <c r="AK2103">
        <f t="shared" si="359"/>
        <v>24996</v>
      </c>
      <c r="AL2103" t="str">
        <f t="shared" si="360"/>
        <v>2497912</v>
      </c>
      <c r="AN2103">
        <f t="shared" si="361"/>
        <v>11</v>
      </c>
      <c r="AO2103">
        <f t="shared" si="362"/>
        <v>2</v>
      </c>
    </row>
    <row r="2104" spans="1:41" x14ac:dyDescent="0.2">
      <c r="A2104" s="4"/>
      <c r="B2104" s="29"/>
      <c r="C2104" s="29"/>
      <c r="D2104" s="29"/>
      <c r="E2104" s="29"/>
      <c r="F2104" s="29"/>
      <c r="G2104" s="30" t="s">
        <v>2029</v>
      </c>
      <c r="H2104" s="30"/>
      <c r="I2104" s="30"/>
      <c r="J2104" s="30"/>
      <c r="K2104" s="30"/>
      <c r="L2104" s="30"/>
      <c r="M2104" s="30"/>
      <c r="N2104" s="30" t="s">
        <v>1183</v>
      </c>
      <c r="O2104" s="30"/>
      <c r="P2104" s="30"/>
      <c r="Q2104" s="30"/>
      <c r="R2104" s="30"/>
      <c r="S2104" s="30"/>
      <c r="T2104" s="30"/>
      <c r="U2104" s="30"/>
      <c r="V2104" s="30"/>
      <c r="W2104" s="6">
        <v>24</v>
      </c>
      <c r="X2104" s="15">
        <v>34</v>
      </c>
      <c r="Y2104" s="47">
        <v>906</v>
      </c>
      <c r="Z2104" s="47"/>
      <c r="AC2104" t="str">
        <f t="shared" si="353"/>
        <v>Lac-Lapeyrère</v>
      </c>
      <c r="AD2104" t="str">
        <f t="shared" si="354"/>
        <v>NO</v>
      </c>
      <c r="AE2104" t="str">
        <f t="shared" si="352"/>
        <v>TRUE</v>
      </c>
      <c r="AG2104">
        <f t="shared" si="355"/>
        <v>24</v>
      </c>
      <c r="AH2104">
        <f t="shared" si="356"/>
        <v>34</v>
      </c>
      <c r="AI2104">
        <f t="shared" si="357"/>
        <v>906</v>
      </c>
      <c r="AJ2104" t="str">
        <f t="shared" si="358"/>
        <v>Lac-Lapeyrère</v>
      </c>
      <c r="AK2104">
        <f t="shared" si="359"/>
        <v>24996</v>
      </c>
      <c r="AL2104" t="str">
        <f t="shared" si="360"/>
        <v>2434906</v>
      </c>
      <c r="AN2104">
        <f t="shared" si="361"/>
        <v>13</v>
      </c>
      <c r="AO2104">
        <f t="shared" si="362"/>
        <v>2</v>
      </c>
    </row>
    <row r="2105" spans="1:41" x14ac:dyDescent="0.2">
      <c r="A2105" s="4"/>
      <c r="B2105" s="29"/>
      <c r="C2105" s="29"/>
      <c r="D2105" s="29"/>
      <c r="E2105" s="29"/>
      <c r="F2105" s="29"/>
      <c r="G2105" s="30" t="s">
        <v>2030</v>
      </c>
      <c r="H2105" s="30"/>
      <c r="I2105" s="30"/>
      <c r="J2105" s="30"/>
      <c r="K2105" s="30"/>
      <c r="L2105" s="30"/>
      <c r="M2105" s="30"/>
      <c r="N2105" s="30" t="s">
        <v>1183</v>
      </c>
      <c r="O2105" s="30"/>
      <c r="P2105" s="30"/>
      <c r="Q2105" s="30"/>
      <c r="R2105" s="30"/>
      <c r="S2105" s="30"/>
      <c r="T2105" s="30"/>
      <c r="U2105" s="30"/>
      <c r="V2105" s="30"/>
      <c r="W2105" s="6">
        <v>24</v>
      </c>
      <c r="X2105" s="15">
        <v>62</v>
      </c>
      <c r="Y2105" s="47">
        <v>910</v>
      </c>
      <c r="Z2105" s="47"/>
      <c r="AC2105" t="str">
        <f t="shared" si="353"/>
        <v>Lac-Legendre</v>
      </c>
      <c r="AD2105" t="str">
        <f t="shared" si="354"/>
        <v>NO</v>
      </c>
      <c r="AE2105" t="str">
        <f t="shared" si="352"/>
        <v>TRUE</v>
      </c>
      <c r="AG2105">
        <f t="shared" si="355"/>
        <v>24</v>
      </c>
      <c r="AH2105">
        <f t="shared" si="356"/>
        <v>62</v>
      </c>
      <c r="AI2105">
        <f t="shared" si="357"/>
        <v>910</v>
      </c>
      <c r="AJ2105" t="str">
        <f t="shared" si="358"/>
        <v>Lac-Legendre</v>
      </c>
      <c r="AK2105">
        <f t="shared" si="359"/>
        <v>24996</v>
      </c>
      <c r="AL2105" t="str">
        <f t="shared" si="360"/>
        <v>2462910</v>
      </c>
      <c r="AN2105">
        <f t="shared" si="361"/>
        <v>12</v>
      </c>
      <c r="AO2105">
        <f t="shared" si="362"/>
        <v>2</v>
      </c>
    </row>
    <row r="2106" spans="1:41" x14ac:dyDescent="0.2">
      <c r="A2106" s="4"/>
      <c r="B2106" s="29"/>
      <c r="C2106" s="29"/>
      <c r="D2106" s="29"/>
      <c r="E2106" s="29"/>
      <c r="F2106" s="29"/>
      <c r="G2106" s="30" t="s">
        <v>2031</v>
      </c>
      <c r="H2106" s="30"/>
      <c r="I2106" s="30"/>
      <c r="J2106" s="30"/>
      <c r="K2106" s="30"/>
      <c r="L2106" s="30"/>
      <c r="M2106" s="30"/>
      <c r="N2106" s="30" t="s">
        <v>1183</v>
      </c>
      <c r="O2106" s="30"/>
      <c r="P2106" s="30"/>
      <c r="Q2106" s="30"/>
      <c r="R2106" s="30"/>
      <c r="S2106" s="30"/>
      <c r="T2106" s="30"/>
      <c r="U2106" s="30"/>
      <c r="V2106" s="30"/>
      <c r="W2106" s="6">
        <v>24</v>
      </c>
      <c r="X2106" s="15">
        <v>83</v>
      </c>
      <c r="Y2106" s="47">
        <v>906</v>
      </c>
      <c r="Z2106" s="47"/>
      <c r="AC2106" t="str">
        <f t="shared" si="353"/>
        <v>Lac-Lenôtre</v>
      </c>
      <c r="AD2106" t="str">
        <f t="shared" si="354"/>
        <v>NO</v>
      </c>
      <c r="AE2106" t="str">
        <f t="shared" si="352"/>
        <v>TRUE</v>
      </c>
      <c r="AG2106">
        <f t="shared" si="355"/>
        <v>24</v>
      </c>
      <c r="AH2106">
        <f t="shared" si="356"/>
        <v>83</v>
      </c>
      <c r="AI2106">
        <f t="shared" si="357"/>
        <v>906</v>
      </c>
      <c r="AJ2106" t="str">
        <f t="shared" si="358"/>
        <v>Lac-Lenôtre</v>
      </c>
      <c r="AK2106">
        <f t="shared" si="359"/>
        <v>24996</v>
      </c>
      <c r="AL2106" t="str">
        <f t="shared" si="360"/>
        <v>2483906</v>
      </c>
      <c r="AN2106">
        <f t="shared" si="361"/>
        <v>11</v>
      </c>
      <c r="AO2106">
        <f t="shared" si="362"/>
        <v>2</v>
      </c>
    </row>
    <row r="2107" spans="1:41" x14ac:dyDescent="0.2">
      <c r="A2107" s="4"/>
      <c r="B2107" s="29"/>
      <c r="C2107" s="29"/>
      <c r="D2107" s="29"/>
      <c r="E2107" s="29"/>
      <c r="F2107" s="29"/>
      <c r="G2107" s="30" t="s">
        <v>2032</v>
      </c>
      <c r="H2107" s="30"/>
      <c r="I2107" s="30"/>
      <c r="J2107" s="30"/>
      <c r="K2107" s="30"/>
      <c r="L2107" s="30"/>
      <c r="M2107" s="30"/>
      <c r="N2107" s="30" t="s">
        <v>1183</v>
      </c>
      <c r="O2107" s="30"/>
      <c r="P2107" s="30"/>
      <c r="Q2107" s="30"/>
      <c r="R2107" s="30"/>
      <c r="S2107" s="30"/>
      <c r="T2107" s="30"/>
      <c r="U2107" s="30"/>
      <c r="V2107" s="30"/>
      <c r="W2107" s="6">
        <v>24</v>
      </c>
      <c r="X2107" s="15">
        <v>79</v>
      </c>
      <c r="Y2107" s="47">
        <v>926</v>
      </c>
      <c r="Z2107" s="47"/>
      <c r="AC2107" t="str">
        <f t="shared" si="353"/>
        <v>Lac-Marguerite</v>
      </c>
      <c r="AD2107" t="str">
        <f t="shared" si="354"/>
        <v>NO</v>
      </c>
      <c r="AE2107" t="str">
        <f t="shared" si="352"/>
        <v>TRUE</v>
      </c>
      <c r="AG2107">
        <f t="shared" si="355"/>
        <v>24</v>
      </c>
      <c r="AH2107">
        <f t="shared" si="356"/>
        <v>79</v>
      </c>
      <c r="AI2107">
        <f t="shared" si="357"/>
        <v>926</v>
      </c>
      <c r="AJ2107" t="str">
        <f t="shared" si="358"/>
        <v>Lac-Marguerite</v>
      </c>
      <c r="AK2107">
        <f t="shared" si="359"/>
        <v>24996</v>
      </c>
      <c r="AL2107" t="str">
        <f t="shared" si="360"/>
        <v>2479926</v>
      </c>
      <c r="AN2107">
        <f t="shared" si="361"/>
        <v>14</v>
      </c>
      <c r="AO2107">
        <f t="shared" si="362"/>
        <v>2</v>
      </c>
    </row>
    <row r="2108" spans="1:41" x14ac:dyDescent="0.2">
      <c r="A2108" s="4"/>
      <c r="B2108" s="29"/>
      <c r="C2108" s="29"/>
      <c r="D2108" s="29"/>
      <c r="E2108" s="29"/>
      <c r="F2108" s="29"/>
      <c r="G2108" s="30" t="s">
        <v>2033</v>
      </c>
      <c r="H2108" s="30"/>
      <c r="I2108" s="30"/>
      <c r="J2108" s="30"/>
      <c r="K2108" s="30"/>
      <c r="L2108" s="30"/>
      <c r="M2108" s="30"/>
      <c r="N2108" s="30" t="s">
        <v>1183</v>
      </c>
      <c r="O2108" s="30"/>
      <c r="P2108" s="30"/>
      <c r="Q2108" s="30"/>
      <c r="R2108" s="30"/>
      <c r="S2108" s="30"/>
      <c r="T2108" s="30"/>
      <c r="U2108" s="30"/>
      <c r="V2108" s="30"/>
      <c r="W2108" s="6">
        <v>24</v>
      </c>
      <c r="X2108" s="15">
        <v>35</v>
      </c>
      <c r="Y2108" s="47">
        <v>902</v>
      </c>
      <c r="Z2108" s="47"/>
      <c r="AC2108" t="str">
        <f t="shared" si="353"/>
        <v>Lac-Masketsi</v>
      </c>
      <c r="AD2108" t="str">
        <f t="shared" si="354"/>
        <v>NO</v>
      </c>
      <c r="AE2108" t="str">
        <f t="shared" si="352"/>
        <v>TRUE</v>
      </c>
      <c r="AG2108">
        <f t="shared" si="355"/>
        <v>24</v>
      </c>
      <c r="AH2108">
        <f t="shared" si="356"/>
        <v>35</v>
      </c>
      <c r="AI2108">
        <f t="shared" si="357"/>
        <v>902</v>
      </c>
      <c r="AJ2108" t="str">
        <f t="shared" si="358"/>
        <v>Lac-Masketsi</v>
      </c>
      <c r="AK2108">
        <f t="shared" si="359"/>
        <v>24996</v>
      </c>
      <c r="AL2108" t="str">
        <f t="shared" si="360"/>
        <v>2435902</v>
      </c>
      <c r="AN2108">
        <f t="shared" si="361"/>
        <v>12</v>
      </c>
      <c r="AO2108">
        <f t="shared" si="362"/>
        <v>2</v>
      </c>
    </row>
    <row r="2109" spans="1:41" x14ac:dyDescent="0.2">
      <c r="A2109" s="4"/>
      <c r="B2109" s="29"/>
      <c r="C2109" s="29"/>
      <c r="D2109" s="29"/>
      <c r="E2109" s="29"/>
      <c r="F2109" s="29"/>
      <c r="G2109" s="30" t="s">
        <v>2034</v>
      </c>
      <c r="H2109" s="30"/>
      <c r="I2109" s="30"/>
      <c r="J2109" s="30"/>
      <c r="K2109" s="30"/>
      <c r="L2109" s="30"/>
      <c r="M2109" s="30"/>
      <c r="N2109" s="30" t="s">
        <v>1183</v>
      </c>
      <c r="O2109" s="30"/>
      <c r="P2109" s="30"/>
      <c r="Q2109" s="30"/>
      <c r="R2109" s="30"/>
      <c r="S2109" s="30"/>
      <c r="T2109" s="30"/>
      <c r="U2109" s="30"/>
      <c r="V2109" s="30"/>
      <c r="W2109" s="6">
        <v>24</v>
      </c>
      <c r="X2109" s="7">
        <v>7</v>
      </c>
      <c r="Y2109" s="47">
        <v>914</v>
      </c>
      <c r="Z2109" s="47"/>
      <c r="AC2109" t="str">
        <f t="shared" si="353"/>
        <v>Lac-Matapédia</v>
      </c>
      <c r="AD2109" t="str">
        <f t="shared" si="354"/>
        <v>NO</v>
      </c>
      <c r="AE2109" t="str">
        <f t="shared" si="352"/>
        <v>TRUE</v>
      </c>
      <c r="AG2109">
        <f t="shared" si="355"/>
        <v>24</v>
      </c>
      <c r="AH2109">
        <f t="shared" si="356"/>
        <v>7</v>
      </c>
      <c r="AI2109">
        <f t="shared" si="357"/>
        <v>914</v>
      </c>
      <c r="AJ2109" t="str">
        <f t="shared" si="358"/>
        <v>Lac-Matapédia</v>
      </c>
      <c r="AK2109">
        <f t="shared" si="359"/>
        <v>24996</v>
      </c>
      <c r="AL2109" t="str">
        <f t="shared" si="360"/>
        <v>2407914</v>
      </c>
      <c r="AN2109">
        <f t="shared" si="361"/>
        <v>13</v>
      </c>
      <c r="AO2109">
        <f t="shared" si="362"/>
        <v>2</v>
      </c>
    </row>
    <row r="2110" spans="1:41" x14ac:dyDescent="0.2">
      <c r="A2110" s="4"/>
      <c r="B2110" s="29"/>
      <c r="C2110" s="29"/>
      <c r="D2110" s="29"/>
      <c r="E2110" s="29"/>
      <c r="F2110" s="29"/>
      <c r="G2110" s="30" t="s">
        <v>2035</v>
      </c>
      <c r="H2110" s="30"/>
      <c r="I2110" s="30"/>
      <c r="J2110" s="30"/>
      <c r="K2110" s="30"/>
      <c r="L2110" s="30"/>
      <c r="M2110" s="30"/>
      <c r="N2110" s="30" t="s">
        <v>1183</v>
      </c>
      <c r="O2110" s="30"/>
      <c r="P2110" s="30"/>
      <c r="Q2110" s="30"/>
      <c r="R2110" s="30"/>
      <c r="S2110" s="30"/>
      <c r="T2110" s="30"/>
      <c r="U2110" s="30"/>
      <c r="V2110" s="30"/>
      <c r="W2110" s="6">
        <v>24</v>
      </c>
      <c r="X2110" s="15">
        <v>62</v>
      </c>
      <c r="Y2110" s="47">
        <v>908</v>
      </c>
      <c r="Z2110" s="47"/>
      <c r="AC2110" t="str">
        <f t="shared" si="353"/>
        <v>Lac-Matawin</v>
      </c>
      <c r="AD2110" t="str">
        <f t="shared" si="354"/>
        <v>NO</v>
      </c>
      <c r="AE2110" t="str">
        <f t="shared" si="352"/>
        <v>TRUE</v>
      </c>
      <c r="AG2110">
        <f t="shared" si="355"/>
        <v>24</v>
      </c>
      <c r="AH2110">
        <f t="shared" si="356"/>
        <v>62</v>
      </c>
      <c r="AI2110">
        <f t="shared" si="357"/>
        <v>908</v>
      </c>
      <c r="AJ2110" t="str">
        <f t="shared" si="358"/>
        <v>Lac-Matawin</v>
      </c>
      <c r="AK2110">
        <f t="shared" si="359"/>
        <v>24996</v>
      </c>
      <c r="AL2110" t="str">
        <f t="shared" si="360"/>
        <v>2462908</v>
      </c>
      <c r="AN2110">
        <f t="shared" si="361"/>
        <v>11</v>
      </c>
      <c r="AO2110">
        <f t="shared" si="362"/>
        <v>2</v>
      </c>
    </row>
    <row r="2111" spans="1:41" x14ac:dyDescent="0.2">
      <c r="A2111" s="4"/>
      <c r="B2111" s="29"/>
      <c r="C2111" s="29"/>
      <c r="D2111" s="29"/>
      <c r="E2111" s="29"/>
      <c r="F2111" s="29"/>
      <c r="G2111" s="30" t="s">
        <v>2036</v>
      </c>
      <c r="H2111" s="30"/>
      <c r="I2111" s="30"/>
      <c r="J2111" s="30"/>
      <c r="K2111" s="30"/>
      <c r="L2111" s="30"/>
      <c r="M2111" s="30"/>
      <c r="N2111" s="30" t="s">
        <v>1183</v>
      </c>
      <c r="O2111" s="30"/>
      <c r="P2111" s="30"/>
      <c r="Q2111" s="30"/>
      <c r="R2111" s="30"/>
      <c r="S2111" s="30"/>
      <c r="T2111" s="30"/>
      <c r="U2111" s="30"/>
      <c r="V2111" s="30"/>
      <c r="W2111" s="6">
        <v>24</v>
      </c>
      <c r="X2111" s="15">
        <v>89</v>
      </c>
      <c r="Y2111" s="47">
        <v>908</v>
      </c>
      <c r="Z2111" s="47"/>
      <c r="AC2111" t="str">
        <f t="shared" si="353"/>
        <v>Lac-Metei</v>
      </c>
      <c r="AD2111" t="str">
        <f t="shared" si="354"/>
        <v>NO</v>
      </c>
      <c r="AE2111" t="str">
        <f t="shared" si="352"/>
        <v>TRUE</v>
      </c>
      <c r="AG2111">
        <f t="shared" si="355"/>
        <v>24</v>
      </c>
      <c r="AH2111">
        <f t="shared" si="356"/>
        <v>89</v>
      </c>
      <c r="AI2111">
        <f t="shared" si="357"/>
        <v>908</v>
      </c>
      <c r="AJ2111" t="str">
        <f t="shared" si="358"/>
        <v>Lac-Metei</v>
      </c>
      <c r="AK2111">
        <f t="shared" si="359"/>
        <v>24996</v>
      </c>
      <c r="AL2111" t="str">
        <f t="shared" si="360"/>
        <v>2489908</v>
      </c>
      <c r="AN2111">
        <f t="shared" si="361"/>
        <v>9</v>
      </c>
      <c r="AO2111">
        <f t="shared" si="362"/>
        <v>2</v>
      </c>
    </row>
    <row r="2112" spans="1:41" x14ac:dyDescent="0.2">
      <c r="A2112" s="4"/>
      <c r="B2112" s="29"/>
      <c r="C2112" s="29"/>
      <c r="D2112" s="29"/>
      <c r="E2112" s="29"/>
      <c r="F2112" s="29"/>
      <c r="G2112" s="30" t="s">
        <v>2037</v>
      </c>
      <c r="H2112" s="30"/>
      <c r="I2112" s="30"/>
      <c r="J2112" s="30"/>
      <c r="K2112" s="30"/>
      <c r="L2112" s="30"/>
      <c r="M2112" s="30"/>
      <c r="N2112" s="30" t="s">
        <v>1183</v>
      </c>
      <c r="O2112" s="30"/>
      <c r="P2112" s="30"/>
      <c r="Q2112" s="30"/>
      <c r="R2112" s="30"/>
      <c r="S2112" s="30"/>
      <c r="T2112" s="30"/>
      <c r="U2112" s="30"/>
      <c r="V2112" s="30"/>
      <c r="W2112" s="6">
        <v>24</v>
      </c>
      <c r="X2112" s="15">
        <v>62</v>
      </c>
      <c r="Y2112" s="47">
        <v>902</v>
      </c>
      <c r="Z2112" s="47"/>
      <c r="AC2112" t="str">
        <f t="shared" si="353"/>
        <v>Lac-Minaki</v>
      </c>
      <c r="AD2112" t="str">
        <f t="shared" si="354"/>
        <v>NO</v>
      </c>
      <c r="AE2112" t="str">
        <f t="shared" si="352"/>
        <v>TRUE</v>
      </c>
      <c r="AG2112">
        <f t="shared" si="355"/>
        <v>24</v>
      </c>
      <c r="AH2112">
        <f t="shared" si="356"/>
        <v>62</v>
      </c>
      <c r="AI2112">
        <f t="shared" si="357"/>
        <v>902</v>
      </c>
      <c r="AJ2112" t="str">
        <f t="shared" si="358"/>
        <v>Lac-Minaki</v>
      </c>
      <c r="AK2112">
        <f t="shared" si="359"/>
        <v>24996</v>
      </c>
      <c r="AL2112" t="str">
        <f t="shared" si="360"/>
        <v>2462902</v>
      </c>
      <c r="AN2112">
        <f t="shared" si="361"/>
        <v>10</v>
      </c>
      <c r="AO2112">
        <f t="shared" si="362"/>
        <v>2</v>
      </c>
    </row>
    <row r="2113" spans="1:41" x14ac:dyDescent="0.2">
      <c r="A2113" s="4"/>
      <c r="B2113" s="29"/>
      <c r="C2113" s="29"/>
      <c r="D2113" s="29"/>
      <c r="E2113" s="29"/>
      <c r="F2113" s="29"/>
      <c r="G2113" s="30" t="s">
        <v>2038</v>
      </c>
      <c r="H2113" s="30"/>
      <c r="I2113" s="30"/>
      <c r="J2113" s="30"/>
      <c r="K2113" s="30"/>
      <c r="L2113" s="30"/>
      <c r="M2113" s="30"/>
      <c r="N2113" s="30" t="s">
        <v>1183</v>
      </c>
      <c r="O2113" s="30"/>
      <c r="P2113" s="30"/>
      <c r="Q2113" s="30"/>
      <c r="R2113" s="30"/>
      <c r="S2113" s="30"/>
      <c r="T2113" s="30"/>
      <c r="U2113" s="30"/>
      <c r="V2113" s="30"/>
      <c r="W2113" s="6">
        <v>24</v>
      </c>
      <c r="X2113" s="15">
        <v>94</v>
      </c>
      <c r="Y2113" s="47">
        <v>928</v>
      </c>
      <c r="Z2113" s="47"/>
      <c r="AC2113" t="str">
        <f t="shared" si="353"/>
        <v>Lac-Ministuk</v>
      </c>
      <c r="AD2113" t="str">
        <f t="shared" si="354"/>
        <v>NO</v>
      </c>
      <c r="AE2113" t="str">
        <f t="shared" si="352"/>
        <v>TRUE</v>
      </c>
      <c r="AG2113">
        <f t="shared" si="355"/>
        <v>24</v>
      </c>
      <c r="AH2113">
        <f t="shared" si="356"/>
        <v>94</v>
      </c>
      <c r="AI2113">
        <f t="shared" si="357"/>
        <v>928</v>
      </c>
      <c r="AJ2113" t="str">
        <f t="shared" si="358"/>
        <v>Lac-Ministuk</v>
      </c>
      <c r="AK2113">
        <f t="shared" si="359"/>
        <v>24996</v>
      </c>
      <c r="AL2113" t="str">
        <f t="shared" si="360"/>
        <v>2494928</v>
      </c>
      <c r="AN2113">
        <f t="shared" si="361"/>
        <v>12</v>
      </c>
      <c r="AO2113">
        <f t="shared" si="362"/>
        <v>2</v>
      </c>
    </row>
    <row r="2114" spans="1:41" x14ac:dyDescent="0.2">
      <c r="A2114" s="4"/>
      <c r="B2114" s="29"/>
      <c r="C2114" s="29"/>
      <c r="D2114" s="29"/>
      <c r="E2114" s="29"/>
      <c r="F2114" s="29"/>
      <c r="G2114" s="30" t="s">
        <v>2039</v>
      </c>
      <c r="H2114" s="30"/>
      <c r="I2114" s="30"/>
      <c r="J2114" s="30"/>
      <c r="K2114" s="30"/>
      <c r="L2114" s="30"/>
      <c r="M2114" s="30"/>
      <c r="N2114" s="30" t="s">
        <v>1183</v>
      </c>
      <c r="O2114" s="30"/>
      <c r="P2114" s="30"/>
      <c r="Q2114" s="30"/>
      <c r="R2114" s="30"/>
      <c r="S2114" s="30"/>
      <c r="T2114" s="30"/>
      <c r="U2114" s="30"/>
      <c r="V2114" s="30"/>
      <c r="W2114" s="6">
        <v>24</v>
      </c>
      <c r="X2114" s="15">
        <v>93</v>
      </c>
      <c r="Y2114" s="47">
        <v>904</v>
      </c>
      <c r="Z2114" s="47"/>
      <c r="AC2114" t="str">
        <f t="shared" si="353"/>
        <v>Lac-Moncouche</v>
      </c>
      <c r="AD2114" t="str">
        <f t="shared" si="354"/>
        <v>NO</v>
      </c>
      <c r="AE2114" t="str">
        <f t="shared" si="352"/>
        <v>TRUE</v>
      </c>
      <c r="AG2114">
        <f t="shared" si="355"/>
        <v>24</v>
      </c>
      <c r="AH2114">
        <f t="shared" si="356"/>
        <v>93</v>
      </c>
      <c r="AI2114">
        <f t="shared" si="357"/>
        <v>904</v>
      </c>
      <c r="AJ2114" t="str">
        <f t="shared" si="358"/>
        <v>Lac-Moncouche</v>
      </c>
      <c r="AK2114">
        <f t="shared" si="359"/>
        <v>24996</v>
      </c>
      <c r="AL2114" t="str">
        <f t="shared" si="360"/>
        <v>2493904</v>
      </c>
      <c r="AN2114">
        <f t="shared" si="361"/>
        <v>13</v>
      </c>
      <c r="AO2114">
        <f t="shared" si="362"/>
        <v>2</v>
      </c>
    </row>
    <row r="2115" spans="1:41" x14ac:dyDescent="0.2">
      <c r="A2115" s="4"/>
      <c r="B2115" s="29"/>
      <c r="C2115" s="29"/>
      <c r="D2115" s="29"/>
      <c r="E2115" s="29"/>
      <c r="F2115" s="29"/>
      <c r="G2115" s="30" t="s">
        <v>2040</v>
      </c>
      <c r="H2115" s="30"/>
      <c r="I2115" s="30"/>
      <c r="J2115" s="30"/>
      <c r="K2115" s="30"/>
      <c r="L2115" s="30"/>
      <c r="M2115" s="30"/>
      <c r="N2115" s="30" t="s">
        <v>1183</v>
      </c>
      <c r="O2115" s="30"/>
      <c r="P2115" s="30"/>
      <c r="Q2115" s="30"/>
      <c r="R2115" s="30"/>
      <c r="S2115" s="30"/>
      <c r="T2115" s="30"/>
      <c r="U2115" s="30"/>
      <c r="V2115" s="30"/>
      <c r="W2115" s="6">
        <v>24</v>
      </c>
      <c r="X2115" s="15">
        <v>83</v>
      </c>
      <c r="Y2115" s="47">
        <v>908</v>
      </c>
      <c r="Z2115" s="47"/>
      <c r="AC2115" t="str">
        <f t="shared" si="353"/>
        <v>Lac-Moselle</v>
      </c>
      <c r="AD2115" t="str">
        <f t="shared" si="354"/>
        <v>NO</v>
      </c>
      <c r="AE2115" t="str">
        <f t="shared" si="352"/>
        <v>TRUE</v>
      </c>
      <c r="AG2115">
        <f t="shared" si="355"/>
        <v>24</v>
      </c>
      <c r="AH2115">
        <f t="shared" si="356"/>
        <v>83</v>
      </c>
      <c r="AI2115">
        <f t="shared" si="357"/>
        <v>908</v>
      </c>
      <c r="AJ2115" t="str">
        <f t="shared" si="358"/>
        <v>Lac-Moselle</v>
      </c>
      <c r="AK2115">
        <f t="shared" si="359"/>
        <v>24996</v>
      </c>
      <c r="AL2115" t="str">
        <f t="shared" si="360"/>
        <v>2483908</v>
      </c>
      <c r="AN2115">
        <f t="shared" si="361"/>
        <v>11</v>
      </c>
      <c r="AO2115">
        <f t="shared" si="362"/>
        <v>2</v>
      </c>
    </row>
    <row r="2116" spans="1:41" x14ac:dyDescent="0.2">
      <c r="A2116" s="4"/>
      <c r="B2116" s="29"/>
      <c r="C2116" s="29"/>
      <c r="D2116" s="29"/>
      <c r="E2116" s="29"/>
      <c r="F2116" s="29"/>
      <c r="G2116" s="30" t="s">
        <v>2041</v>
      </c>
      <c r="H2116" s="30"/>
      <c r="I2116" s="30"/>
      <c r="J2116" s="30"/>
      <c r="K2116" s="30"/>
      <c r="L2116" s="30"/>
      <c r="M2116" s="30"/>
      <c r="N2116" s="30" t="s">
        <v>1183</v>
      </c>
      <c r="O2116" s="30"/>
      <c r="P2116" s="30"/>
      <c r="Q2116" s="30"/>
      <c r="R2116" s="30"/>
      <c r="S2116" s="30"/>
      <c r="T2116" s="30"/>
      <c r="U2116" s="30"/>
      <c r="V2116" s="30"/>
      <c r="W2116" s="6">
        <v>24</v>
      </c>
      <c r="X2116" s="15">
        <v>84</v>
      </c>
      <c r="Y2116" s="47">
        <v>902</v>
      </c>
      <c r="Z2116" s="47"/>
      <c r="AC2116" t="str">
        <f t="shared" si="353"/>
        <v>Lac-Nilgaut</v>
      </c>
      <c r="AD2116" t="str">
        <f t="shared" si="354"/>
        <v>NO</v>
      </c>
      <c r="AE2116" t="str">
        <f t="shared" ref="AE2116:AE2179" si="363">IF(OR(EXACT(AD2116, "C"), EXACT(AD2116, "C"), EXACT(AD2116, "CC"), EXACT(AD2116, "CG"), EXACT(AD2116, "CN"), EXACT(AD2116, "COM"), EXACT(AD2116, "CT"), EXACT(AD2116, "CU"), EXACT(AD2116, "CV"), EXACT(AD2116, "CY"), EXACT(AD2116, "DM"), EXACT(AD2116, "HAM"), EXACT(AD2116, "IM"), EXACT(AD2116, "IRI"), EXACT(AD2116, "LGD"), EXACT(AD2116, "M"), EXACT(AD2116, "MD"), EXACT(AD2116, "MÉ"), EXACT(AD2116, "MU"), EXACT(AD2116, "NH"), EXACT(AD2116, "NL"), EXACT(AD2116, "NO"), EXACT(AD2116, "NV"), EXACT(AD2116, "P"), EXACT(AD2116, "PE"), EXACT(AD2116, "RCR"), EXACT(AD2116, "RDA"), EXACT(AD2116, "RGM"), EXACT(AD2116, "RM"), EXACT(AD2116, "RV"), EXACT(AD2116, "SC"), EXACT(AD2116, "SÉ"), EXACT(AD2116, "S-É"), EXACT(AD2116, "SET"), EXACT(AD2116, "SG"), EXACT(AD2116, "SM"), EXACT(AD2116, "SV"), EXACT(AD2116, "T"), EXACT(AD2116, "TC"), EXACT(AD2116, "TI"), EXACT(AD2116, "TK"), EXACT(AD2116, "TL"), EXACT(AD2116, "TP"), EXACT(AD2116, "TV"), EXACT(AD2116, "V"), EXACT(AD2116, "VC"), EXACT(AD2116, "VK"), EXACT(AD2116, "VL")), "TRUE", "FALSE")</f>
        <v>TRUE</v>
      </c>
      <c r="AG2116">
        <f t="shared" si="355"/>
        <v>24</v>
      </c>
      <c r="AH2116">
        <f t="shared" si="356"/>
        <v>84</v>
      </c>
      <c r="AI2116">
        <f t="shared" si="357"/>
        <v>902</v>
      </c>
      <c r="AJ2116" t="str">
        <f t="shared" si="358"/>
        <v>Lac-Nilgaut</v>
      </c>
      <c r="AK2116">
        <f t="shared" si="359"/>
        <v>24996</v>
      </c>
      <c r="AL2116" t="str">
        <f t="shared" si="360"/>
        <v>2484902</v>
      </c>
      <c r="AN2116">
        <f t="shared" si="361"/>
        <v>11</v>
      </c>
      <c r="AO2116">
        <f t="shared" si="362"/>
        <v>2</v>
      </c>
    </row>
    <row r="2117" spans="1:41" x14ac:dyDescent="0.2">
      <c r="A2117" s="4"/>
      <c r="B2117" s="29"/>
      <c r="C2117" s="29"/>
      <c r="D2117" s="29"/>
      <c r="E2117" s="29"/>
      <c r="F2117" s="29"/>
      <c r="G2117" s="30" t="s">
        <v>2042</v>
      </c>
      <c r="H2117" s="30"/>
      <c r="I2117" s="30"/>
      <c r="J2117" s="30"/>
      <c r="K2117" s="30"/>
      <c r="L2117" s="30"/>
      <c r="M2117" s="30"/>
      <c r="N2117" s="30" t="s">
        <v>1183</v>
      </c>
      <c r="O2117" s="30"/>
      <c r="P2117" s="30"/>
      <c r="Q2117" s="30"/>
      <c r="R2117" s="30"/>
      <c r="S2117" s="30"/>
      <c r="T2117" s="30"/>
      <c r="U2117" s="30"/>
      <c r="V2117" s="30"/>
      <c r="W2117" s="6">
        <v>24</v>
      </c>
      <c r="X2117" s="15">
        <v>35</v>
      </c>
      <c r="Y2117" s="47">
        <v>904</v>
      </c>
      <c r="Z2117" s="47"/>
      <c r="AC2117" t="str">
        <f t="shared" ref="AC2117:AC2180" si="364">IF(ISBLANK(H2117), IF(ISBLANK(G2117), "", G2117), H2117)</f>
        <v>Lac-Normand</v>
      </c>
      <c r="AD2117" t="str">
        <f t="shared" ref="AD2117:AD2180" si="365">UPPER(TRIM(IF(ISBLANK(T2117), IF(ISBLANK(S2117), IF(ISBLANK(R2117), IF(ISBLANK(Q2117), IF(ISBLANK(P2117), IF(ISBLANK(O2117), IF(ISBLANK(N2117), IF(ISBLANK(M2117), IF(ISBLANK(L2117), IF(ISBLANK(K2117), IF(ISBLANK(J2117), IF(ISBLANK(I2117), "", I2117), J2117), K2117), L2117), M2117), N2117), O2117), P2117), Q2117), R2117), S2117), T2117)))</f>
        <v>NO</v>
      </c>
      <c r="AE2117" t="str">
        <f t="shared" si="363"/>
        <v>TRUE</v>
      </c>
      <c r="AG2117">
        <f t="shared" ref="AG2117:AG2180" si="366">IF(EXACT(AE2117, "TRUE"), IF(ISBLANK(W2117), IF(ISBLANK(V2117), IF(ISBLANK(U2117), "", IF(ISNUMBER(U2117), U2117, "")), IF(ISNUMBER(V2117), V2117, "")), IF(ISNUMBER(W2117), W2117, "")), "")</f>
        <v>24</v>
      </c>
      <c r="AH2117">
        <f t="shared" ref="AH2117:AH2180" si="367">IF(EXACT(AE2117, "TRUE"), IF(ISBLANK(X2117), "", IF(ISNUMBER(X2117), X2117, "")), "")</f>
        <v>35</v>
      </c>
      <c r="AI2117">
        <f t="shared" ref="AI2117:AI2180" si="368">IF(EXACT(AE2117, "TRUE"), IF(ISBLANK(Z2117), IF(ISBLANK(Y2117), "", IF(ISNUMBER(Y2117), Y2117, "")), IF(ISNUMBER(Z2117), Z2117, "")), "")</f>
        <v>904</v>
      </c>
      <c r="AJ2117" t="str">
        <f t="shared" ref="AJ2117:AJ2180" si="369">IF(EXACT(AE2117, "TRUE"), IF(ISBLANK(AC2117), "", AC2117), "")</f>
        <v>Lac-Normand</v>
      </c>
      <c r="AK2117">
        <f t="shared" ref="AK2117:AK2180" si="370">IF(ISBLANK(AC2117), AK2116, IF(ISBLANK(E2117),AK2116,IF(ISBLANK(AC2117),AK2116,IF(ISNUMBER(E2117),E2117,AK2116))))</f>
        <v>24996</v>
      </c>
      <c r="AL2117" t="str">
        <f t="shared" ref="AL2117:AL2180" si="371">IF(EXACT(AE2117, "TRUE"), IF(AND(ISNUMBER(AG2117), ISNUMBER(AH2117), ISNUMBER(AI2117)), IF(ISBLANK(AC2117), "", CONCATENATE(TEXT(AG2117, "00"), TEXT(AH2117, "00"), TEXT(AI2117, "000"))), ""), "")</f>
        <v>2435904</v>
      </c>
      <c r="AN2117">
        <f t="shared" ref="AN2117:AN2180" si="372">LEN(AC2117)</f>
        <v>11</v>
      </c>
      <c r="AO2117">
        <f t="shared" ref="AO2117:AO2180" si="373">IF(EXACT(AD2117, "CSD TYPE"), "", LEN(AD2117))</f>
        <v>2</v>
      </c>
    </row>
    <row r="2118" spans="1:41" x14ac:dyDescent="0.2">
      <c r="A2118" s="4"/>
      <c r="B2118" s="29"/>
      <c r="C2118" s="29"/>
      <c r="D2118" s="29"/>
      <c r="E2118" s="29"/>
      <c r="F2118" s="29"/>
      <c r="G2118" s="30" t="s">
        <v>2043</v>
      </c>
      <c r="H2118" s="30"/>
      <c r="I2118" s="30"/>
      <c r="J2118" s="30"/>
      <c r="K2118" s="30"/>
      <c r="L2118" s="30"/>
      <c r="M2118" s="30"/>
      <c r="N2118" s="30" t="s">
        <v>1183</v>
      </c>
      <c r="O2118" s="30"/>
      <c r="P2118" s="30"/>
      <c r="Q2118" s="30"/>
      <c r="R2118" s="30"/>
      <c r="S2118" s="30"/>
      <c r="T2118" s="30"/>
      <c r="U2118" s="30"/>
      <c r="V2118" s="30"/>
      <c r="W2118" s="6">
        <v>24</v>
      </c>
      <c r="X2118" s="15">
        <v>79</v>
      </c>
      <c r="Y2118" s="47">
        <v>914</v>
      </c>
      <c r="Z2118" s="47"/>
      <c r="AC2118" t="str">
        <f t="shared" si="364"/>
        <v>Lac-Oscar</v>
      </c>
      <c r="AD2118" t="str">
        <f t="shared" si="365"/>
        <v>NO</v>
      </c>
      <c r="AE2118" t="str">
        <f t="shared" si="363"/>
        <v>TRUE</v>
      </c>
      <c r="AG2118">
        <f t="shared" si="366"/>
        <v>24</v>
      </c>
      <c r="AH2118">
        <f t="shared" si="367"/>
        <v>79</v>
      </c>
      <c r="AI2118">
        <f t="shared" si="368"/>
        <v>914</v>
      </c>
      <c r="AJ2118" t="str">
        <f t="shared" si="369"/>
        <v>Lac-Oscar</v>
      </c>
      <c r="AK2118">
        <f t="shared" si="370"/>
        <v>24996</v>
      </c>
      <c r="AL2118" t="str">
        <f t="shared" si="371"/>
        <v>2479914</v>
      </c>
      <c r="AN2118">
        <f t="shared" si="372"/>
        <v>9</v>
      </c>
      <c r="AO2118">
        <f t="shared" si="373"/>
        <v>2</v>
      </c>
    </row>
    <row r="2119" spans="1:41" x14ac:dyDescent="0.2">
      <c r="A2119" s="4"/>
      <c r="B2119" s="29"/>
      <c r="C2119" s="29"/>
      <c r="D2119" s="29"/>
      <c r="E2119" s="29"/>
      <c r="F2119" s="29"/>
      <c r="G2119" s="30" t="s">
        <v>2044</v>
      </c>
      <c r="H2119" s="30"/>
      <c r="I2119" s="30"/>
      <c r="J2119" s="30"/>
      <c r="K2119" s="30"/>
      <c r="L2119" s="30"/>
      <c r="M2119" s="30"/>
      <c r="N2119" s="30" t="s">
        <v>1183</v>
      </c>
      <c r="O2119" s="30"/>
      <c r="P2119" s="30"/>
      <c r="Q2119" s="30"/>
      <c r="R2119" s="30"/>
      <c r="S2119" s="30"/>
      <c r="T2119" s="30"/>
      <c r="U2119" s="30"/>
      <c r="V2119" s="30"/>
      <c r="W2119" s="6">
        <v>24</v>
      </c>
      <c r="X2119" s="15">
        <v>16</v>
      </c>
      <c r="Y2119" s="47">
        <v>902</v>
      </c>
      <c r="Z2119" s="47"/>
      <c r="AC2119" t="str">
        <f t="shared" si="364"/>
        <v>Lac-Pikauba</v>
      </c>
      <c r="AD2119" t="str">
        <f t="shared" si="365"/>
        <v>NO</v>
      </c>
      <c r="AE2119" t="str">
        <f t="shared" si="363"/>
        <v>TRUE</v>
      </c>
      <c r="AG2119">
        <f t="shared" si="366"/>
        <v>24</v>
      </c>
      <c r="AH2119">
        <f t="shared" si="367"/>
        <v>16</v>
      </c>
      <c r="AI2119">
        <f t="shared" si="368"/>
        <v>902</v>
      </c>
      <c r="AJ2119" t="str">
        <f t="shared" si="369"/>
        <v>Lac-Pikauba</v>
      </c>
      <c r="AK2119">
        <f t="shared" si="370"/>
        <v>24996</v>
      </c>
      <c r="AL2119" t="str">
        <f t="shared" si="371"/>
        <v>2416902</v>
      </c>
      <c r="AN2119">
        <f t="shared" si="372"/>
        <v>11</v>
      </c>
      <c r="AO2119">
        <f t="shared" si="373"/>
        <v>2</v>
      </c>
    </row>
    <row r="2120" spans="1:41" x14ac:dyDescent="0.2">
      <c r="A2120" s="4"/>
      <c r="B2120" s="29"/>
      <c r="C2120" s="29"/>
      <c r="D2120" s="29"/>
      <c r="E2120" s="29"/>
      <c r="F2120" s="29"/>
      <c r="G2120" s="30" t="s">
        <v>2045</v>
      </c>
      <c r="H2120" s="30"/>
      <c r="I2120" s="30"/>
      <c r="J2120" s="30"/>
      <c r="K2120" s="30"/>
      <c r="L2120" s="30"/>
      <c r="M2120" s="30"/>
      <c r="N2120" s="30" t="s">
        <v>1183</v>
      </c>
      <c r="O2120" s="30"/>
      <c r="P2120" s="30"/>
      <c r="Q2120" s="30"/>
      <c r="R2120" s="30"/>
      <c r="S2120" s="30"/>
      <c r="T2120" s="30"/>
      <c r="U2120" s="30"/>
      <c r="V2120" s="30"/>
      <c r="W2120" s="6">
        <v>24</v>
      </c>
      <c r="X2120" s="15">
        <v>83</v>
      </c>
      <c r="Y2120" s="47">
        <v>902</v>
      </c>
      <c r="Z2120" s="47"/>
      <c r="AC2120" t="str">
        <f t="shared" si="364"/>
        <v>Lac-Pythonga</v>
      </c>
      <c r="AD2120" t="str">
        <f t="shared" si="365"/>
        <v>NO</v>
      </c>
      <c r="AE2120" t="str">
        <f t="shared" si="363"/>
        <v>TRUE</v>
      </c>
      <c r="AG2120">
        <f t="shared" si="366"/>
        <v>24</v>
      </c>
      <c r="AH2120">
        <f t="shared" si="367"/>
        <v>83</v>
      </c>
      <c r="AI2120">
        <f t="shared" si="368"/>
        <v>902</v>
      </c>
      <c r="AJ2120" t="str">
        <f t="shared" si="369"/>
        <v>Lac-Pythonga</v>
      </c>
      <c r="AK2120">
        <f t="shared" si="370"/>
        <v>24996</v>
      </c>
      <c r="AL2120" t="str">
        <f t="shared" si="371"/>
        <v>2483902</v>
      </c>
      <c r="AN2120">
        <f t="shared" si="372"/>
        <v>12</v>
      </c>
      <c r="AO2120">
        <f t="shared" si="373"/>
        <v>2</v>
      </c>
    </row>
    <row r="2121" spans="1:41" x14ac:dyDescent="0.2">
      <c r="A2121" s="4"/>
      <c r="B2121" s="29"/>
      <c r="C2121" s="29"/>
      <c r="D2121" s="29"/>
      <c r="E2121" s="29"/>
      <c r="F2121" s="29"/>
      <c r="G2121" s="30" t="s">
        <v>2046</v>
      </c>
      <c r="H2121" s="30"/>
      <c r="I2121" s="30"/>
      <c r="J2121" s="30"/>
      <c r="K2121" s="30"/>
      <c r="L2121" s="30"/>
      <c r="M2121" s="30"/>
      <c r="N2121" s="30" t="s">
        <v>272</v>
      </c>
      <c r="O2121" s="30"/>
      <c r="P2121" s="30"/>
      <c r="Q2121" s="30"/>
      <c r="R2121" s="30"/>
      <c r="S2121" s="30"/>
      <c r="T2121" s="30"/>
      <c r="U2121" s="30"/>
      <c r="V2121" s="30"/>
      <c r="W2121" s="6">
        <v>24</v>
      </c>
      <c r="X2121" s="15">
        <v>83</v>
      </c>
      <c r="Y2121" s="47">
        <v>804</v>
      </c>
      <c r="Z2121" s="47"/>
      <c r="AC2121" t="str">
        <f t="shared" si="364"/>
        <v>Lac-Rapide</v>
      </c>
      <c r="AD2121" t="str">
        <f t="shared" si="365"/>
        <v>IRI</v>
      </c>
      <c r="AE2121" t="str">
        <f t="shared" si="363"/>
        <v>TRUE</v>
      </c>
      <c r="AG2121">
        <f t="shared" si="366"/>
        <v>24</v>
      </c>
      <c r="AH2121">
        <f t="shared" si="367"/>
        <v>83</v>
      </c>
      <c r="AI2121">
        <f t="shared" si="368"/>
        <v>804</v>
      </c>
      <c r="AJ2121" t="str">
        <f t="shared" si="369"/>
        <v>Lac-Rapide</v>
      </c>
      <c r="AK2121">
        <f t="shared" si="370"/>
        <v>24996</v>
      </c>
      <c r="AL2121" t="str">
        <f t="shared" si="371"/>
        <v>2483804</v>
      </c>
      <c r="AN2121">
        <f t="shared" si="372"/>
        <v>10</v>
      </c>
      <c r="AO2121">
        <f t="shared" si="373"/>
        <v>3</v>
      </c>
    </row>
    <row r="2122" spans="1:41" x14ac:dyDescent="0.2">
      <c r="A2122" s="4"/>
      <c r="B2122" s="29"/>
      <c r="C2122" s="29"/>
      <c r="D2122" s="29"/>
      <c r="E2122" s="29"/>
      <c r="F2122" s="29"/>
      <c r="G2122" s="30" t="s">
        <v>2047</v>
      </c>
      <c r="H2122" s="30"/>
      <c r="I2122" s="30"/>
      <c r="J2122" s="30"/>
      <c r="K2122" s="30"/>
      <c r="L2122" s="30"/>
      <c r="M2122" s="30"/>
      <c r="N2122" s="30" t="s">
        <v>1183</v>
      </c>
      <c r="O2122" s="30"/>
      <c r="P2122" s="30"/>
      <c r="Q2122" s="30"/>
      <c r="R2122" s="30"/>
      <c r="S2122" s="30"/>
      <c r="T2122" s="30"/>
      <c r="U2122" s="30"/>
      <c r="V2122" s="30"/>
      <c r="W2122" s="6">
        <v>24</v>
      </c>
      <c r="X2122" s="15">
        <v>62</v>
      </c>
      <c r="Y2122" s="47">
        <v>916</v>
      </c>
      <c r="Z2122" s="47"/>
      <c r="AC2122" t="str">
        <f t="shared" si="364"/>
        <v>Lac-Santé</v>
      </c>
      <c r="AD2122" t="str">
        <f t="shared" si="365"/>
        <v>NO</v>
      </c>
      <c r="AE2122" t="str">
        <f t="shared" si="363"/>
        <v>TRUE</v>
      </c>
      <c r="AG2122">
        <f t="shared" si="366"/>
        <v>24</v>
      </c>
      <c r="AH2122">
        <f t="shared" si="367"/>
        <v>62</v>
      </c>
      <c r="AI2122">
        <f t="shared" si="368"/>
        <v>916</v>
      </c>
      <c r="AJ2122" t="str">
        <f t="shared" si="369"/>
        <v>Lac-Santé</v>
      </c>
      <c r="AK2122">
        <f t="shared" si="370"/>
        <v>24996</v>
      </c>
      <c r="AL2122" t="str">
        <f t="shared" si="371"/>
        <v>2462916</v>
      </c>
      <c r="AN2122">
        <f t="shared" si="372"/>
        <v>9</v>
      </c>
      <c r="AO2122">
        <f t="shared" si="373"/>
        <v>2</v>
      </c>
    </row>
    <row r="2123" spans="1:41" x14ac:dyDescent="0.2">
      <c r="A2123" s="4"/>
      <c r="B2123" s="29"/>
      <c r="C2123" s="29"/>
      <c r="D2123" s="29"/>
      <c r="E2123" s="29"/>
      <c r="F2123" s="29"/>
      <c r="G2123" s="30" t="s">
        <v>2048</v>
      </c>
      <c r="H2123" s="30"/>
      <c r="I2123" s="30"/>
      <c r="J2123" s="30"/>
      <c r="K2123" s="30"/>
      <c r="L2123" s="30"/>
      <c r="M2123" s="30"/>
      <c r="N2123" s="30" t="s">
        <v>922</v>
      </c>
      <c r="O2123" s="30"/>
      <c r="P2123" s="30"/>
      <c r="Q2123" s="30"/>
      <c r="R2123" s="30"/>
      <c r="S2123" s="30"/>
      <c r="T2123" s="30"/>
      <c r="U2123" s="30"/>
      <c r="V2123" s="30"/>
      <c r="W2123" s="6">
        <v>24</v>
      </c>
      <c r="X2123" s="15">
        <v>78</v>
      </c>
      <c r="Y2123" s="47">
        <v>127</v>
      </c>
      <c r="Z2123" s="47"/>
      <c r="AC2123" t="str">
        <f t="shared" si="364"/>
        <v>Lac-Tremblant-Nord</v>
      </c>
      <c r="AD2123" t="str">
        <f t="shared" si="365"/>
        <v>MÉ</v>
      </c>
      <c r="AE2123" t="str">
        <f t="shared" si="363"/>
        <v>TRUE</v>
      </c>
      <c r="AG2123">
        <f t="shared" si="366"/>
        <v>24</v>
      </c>
      <c r="AH2123">
        <f t="shared" si="367"/>
        <v>78</v>
      </c>
      <c r="AI2123">
        <f t="shared" si="368"/>
        <v>127</v>
      </c>
      <c r="AJ2123" t="str">
        <f t="shared" si="369"/>
        <v>Lac-Tremblant-Nord</v>
      </c>
      <c r="AK2123">
        <f t="shared" si="370"/>
        <v>24996</v>
      </c>
      <c r="AL2123" t="str">
        <f t="shared" si="371"/>
        <v>2478127</v>
      </c>
      <c r="AN2123">
        <f t="shared" si="372"/>
        <v>18</v>
      </c>
      <c r="AO2123">
        <f t="shared" si="373"/>
        <v>2</v>
      </c>
    </row>
    <row r="2124" spans="1:41" x14ac:dyDescent="0.2">
      <c r="A2124" s="4"/>
      <c r="B2124" s="29"/>
      <c r="C2124" s="29"/>
      <c r="D2124" s="29"/>
      <c r="E2124" s="29"/>
      <c r="F2124" s="29"/>
      <c r="G2124" s="30" t="s">
        <v>2049</v>
      </c>
      <c r="H2124" s="30"/>
      <c r="I2124" s="30"/>
      <c r="J2124" s="30"/>
      <c r="K2124" s="30"/>
      <c r="L2124" s="30"/>
      <c r="M2124" s="30"/>
      <c r="N2124" s="30" t="s">
        <v>1183</v>
      </c>
      <c r="O2124" s="30"/>
      <c r="P2124" s="30"/>
      <c r="Q2124" s="30"/>
      <c r="R2124" s="30"/>
      <c r="S2124" s="30"/>
      <c r="T2124" s="30"/>
      <c r="U2124" s="30"/>
      <c r="V2124" s="30"/>
      <c r="W2124" s="6">
        <v>24</v>
      </c>
      <c r="X2124" s="15">
        <v>97</v>
      </c>
      <c r="Y2124" s="47">
        <v>914</v>
      </c>
      <c r="Z2124" s="47"/>
      <c r="AC2124" t="str">
        <f t="shared" si="364"/>
        <v>Lac-Vacher</v>
      </c>
      <c r="AD2124" t="str">
        <f t="shared" si="365"/>
        <v>NO</v>
      </c>
      <c r="AE2124" t="str">
        <f t="shared" si="363"/>
        <v>TRUE</v>
      </c>
      <c r="AG2124">
        <f t="shared" si="366"/>
        <v>24</v>
      </c>
      <c r="AH2124">
        <f t="shared" si="367"/>
        <v>97</v>
      </c>
      <c r="AI2124">
        <f t="shared" si="368"/>
        <v>914</v>
      </c>
      <c r="AJ2124" t="str">
        <f t="shared" si="369"/>
        <v>Lac-Vacher</v>
      </c>
      <c r="AK2124">
        <f t="shared" si="370"/>
        <v>24996</v>
      </c>
      <c r="AL2124" t="str">
        <f t="shared" si="371"/>
        <v>2497914</v>
      </c>
      <c r="AN2124">
        <f t="shared" si="372"/>
        <v>10</v>
      </c>
      <c r="AO2124">
        <f t="shared" si="373"/>
        <v>2</v>
      </c>
    </row>
    <row r="2125" spans="1:41" x14ac:dyDescent="0.2">
      <c r="A2125" s="4"/>
      <c r="B2125" s="29"/>
      <c r="C2125" s="29"/>
      <c r="D2125" s="29"/>
      <c r="E2125" s="29"/>
      <c r="F2125" s="29"/>
      <c r="G2125" s="30" t="s">
        <v>2050</v>
      </c>
      <c r="H2125" s="30"/>
      <c r="I2125" s="30"/>
      <c r="J2125" s="30"/>
      <c r="K2125" s="30"/>
      <c r="L2125" s="30"/>
      <c r="M2125" s="30"/>
      <c r="N2125" s="30" t="s">
        <v>1183</v>
      </c>
      <c r="O2125" s="30"/>
      <c r="P2125" s="30"/>
      <c r="Q2125" s="30"/>
      <c r="R2125" s="30"/>
      <c r="S2125" s="30"/>
      <c r="T2125" s="30"/>
      <c r="U2125" s="30"/>
      <c r="V2125" s="30"/>
      <c r="W2125" s="6">
        <v>24</v>
      </c>
      <c r="X2125" s="15">
        <v>79</v>
      </c>
      <c r="Y2125" s="47">
        <v>906</v>
      </c>
      <c r="Z2125" s="47"/>
      <c r="AC2125" t="str">
        <f t="shared" si="364"/>
        <v>Lac-Wagwabika</v>
      </c>
      <c r="AD2125" t="str">
        <f t="shared" si="365"/>
        <v>NO</v>
      </c>
      <c r="AE2125" t="str">
        <f t="shared" si="363"/>
        <v>TRUE</v>
      </c>
      <c r="AG2125">
        <f t="shared" si="366"/>
        <v>24</v>
      </c>
      <c r="AH2125">
        <f t="shared" si="367"/>
        <v>79</v>
      </c>
      <c r="AI2125">
        <f t="shared" si="368"/>
        <v>906</v>
      </c>
      <c r="AJ2125" t="str">
        <f t="shared" si="369"/>
        <v>Lac-Wagwabika</v>
      </c>
      <c r="AK2125">
        <f t="shared" si="370"/>
        <v>24996</v>
      </c>
      <c r="AL2125" t="str">
        <f t="shared" si="371"/>
        <v>2479906</v>
      </c>
      <c r="AN2125">
        <f t="shared" si="372"/>
        <v>13</v>
      </c>
      <c r="AO2125">
        <f t="shared" si="373"/>
        <v>2</v>
      </c>
    </row>
    <row r="2126" spans="1:41" x14ac:dyDescent="0.2">
      <c r="A2126" s="4"/>
      <c r="B2126" s="29"/>
      <c r="C2126" s="29"/>
      <c r="D2126" s="29"/>
      <c r="E2126" s="29"/>
      <c r="F2126" s="29"/>
      <c r="G2126" s="30" t="s">
        <v>2051</v>
      </c>
      <c r="H2126" s="30"/>
      <c r="I2126" s="30"/>
      <c r="J2126" s="30"/>
      <c r="K2126" s="30"/>
      <c r="L2126" s="30"/>
      <c r="M2126" s="30"/>
      <c r="N2126" s="30" t="s">
        <v>922</v>
      </c>
      <c r="O2126" s="30"/>
      <c r="P2126" s="30"/>
      <c r="Q2126" s="30"/>
      <c r="R2126" s="30"/>
      <c r="S2126" s="30"/>
      <c r="T2126" s="30"/>
      <c r="U2126" s="30"/>
      <c r="V2126" s="30"/>
      <c r="W2126" s="6">
        <v>24</v>
      </c>
      <c r="X2126" s="15">
        <v>85</v>
      </c>
      <c r="Y2126" s="31">
        <v>70</v>
      </c>
      <c r="Z2126" s="31"/>
      <c r="AC2126" t="str">
        <f t="shared" si="364"/>
        <v>Laforce</v>
      </c>
      <c r="AD2126" t="str">
        <f t="shared" si="365"/>
        <v>MÉ</v>
      </c>
      <c r="AE2126" t="str">
        <f t="shared" si="363"/>
        <v>TRUE</v>
      </c>
      <c r="AG2126">
        <f t="shared" si="366"/>
        <v>24</v>
      </c>
      <c r="AH2126">
        <f t="shared" si="367"/>
        <v>85</v>
      </c>
      <c r="AI2126">
        <f t="shared" si="368"/>
        <v>70</v>
      </c>
      <c r="AJ2126" t="str">
        <f t="shared" si="369"/>
        <v>Laforce</v>
      </c>
      <c r="AK2126">
        <f t="shared" si="370"/>
        <v>24996</v>
      </c>
      <c r="AL2126" t="str">
        <f t="shared" si="371"/>
        <v>2485070</v>
      </c>
      <c r="AN2126">
        <f t="shared" si="372"/>
        <v>7</v>
      </c>
      <c r="AO2126">
        <f t="shared" si="373"/>
        <v>2</v>
      </c>
    </row>
    <row r="2127" spans="1:41" x14ac:dyDescent="0.2">
      <c r="A2127" s="4"/>
      <c r="B2127" s="29"/>
      <c r="C2127" s="29"/>
      <c r="D2127" s="29"/>
      <c r="E2127" s="29"/>
      <c r="F2127" s="29"/>
      <c r="G2127" s="30" t="s">
        <v>2052</v>
      </c>
      <c r="H2127" s="30"/>
      <c r="I2127" s="30"/>
      <c r="J2127" s="30"/>
      <c r="K2127" s="30"/>
      <c r="L2127" s="30"/>
      <c r="M2127" s="30"/>
      <c r="N2127" s="30" t="s">
        <v>1183</v>
      </c>
      <c r="O2127" s="30"/>
      <c r="P2127" s="30"/>
      <c r="Q2127" s="30"/>
      <c r="R2127" s="30"/>
      <c r="S2127" s="30"/>
      <c r="T2127" s="30"/>
      <c r="U2127" s="30"/>
      <c r="V2127" s="30"/>
      <c r="W2127" s="6">
        <v>24</v>
      </c>
      <c r="X2127" s="15">
        <v>94</v>
      </c>
      <c r="Y2127" s="47">
        <v>926</v>
      </c>
      <c r="Z2127" s="47"/>
      <c r="AC2127" t="str">
        <f t="shared" si="364"/>
        <v>Lalemant</v>
      </c>
      <c r="AD2127" t="str">
        <f t="shared" si="365"/>
        <v>NO</v>
      </c>
      <c r="AE2127" t="str">
        <f t="shared" si="363"/>
        <v>TRUE</v>
      </c>
      <c r="AG2127">
        <f t="shared" si="366"/>
        <v>24</v>
      </c>
      <c r="AH2127">
        <f t="shared" si="367"/>
        <v>94</v>
      </c>
      <c r="AI2127">
        <f t="shared" si="368"/>
        <v>926</v>
      </c>
      <c r="AJ2127" t="str">
        <f t="shared" si="369"/>
        <v>Lalemant</v>
      </c>
      <c r="AK2127">
        <f t="shared" si="370"/>
        <v>24996</v>
      </c>
      <c r="AL2127" t="str">
        <f t="shared" si="371"/>
        <v>2494926</v>
      </c>
      <c r="AN2127">
        <f t="shared" si="372"/>
        <v>8</v>
      </c>
      <c r="AO2127">
        <f t="shared" si="373"/>
        <v>2</v>
      </c>
    </row>
    <row r="2128" spans="1:41" x14ac:dyDescent="0.2">
      <c r="A2128" s="4"/>
      <c r="B2128" s="29"/>
      <c r="C2128" s="29"/>
      <c r="D2128" s="29"/>
      <c r="E2128" s="29"/>
      <c r="F2128" s="29"/>
      <c r="G2128" s="30" t="s">
        <v>2053</v>
      </c>
      <c r="H2128" s="30"/>
      <c r="I2128" s="30"/>
      <c r="J2128" s="30"/>
      <c r="K2128" s="30"/>
      <c r="L2128" s="30"/>
      <c r="M2128" s="30"/>
      <c r="N2128" s="30" t="s">
        <v>1183</v>
      </c>
      <c r="O2128" s="30"/>
      <c r="P2128" s="30"/>
      <c r="Q2128" s="30"/>
      <c r="R2128" s="30"/>
      <c r="S2128" s="30"/>
      <c r="T2128" s="30"/>
      <c r="U2128" s="30"/>
      <c r="V2128" s="30"/>
      <c r="W2128" s="6">
        <v>24</v>
      </c>
      <c r="X2128" s="15">
        <v>85</v>
      </c>
      <c r="Y2128" s="47">
        <v>905</v>
      </c>
      <c r="Z2128" s="47"/>
      <c r="AC2128" t="str">
        <f t="shared" si="364"/>
        <v>Laniel</v>
      </c>
      <c r="AD2128" t="str">
        <f t="shared" si="365"/>
        <v>NO</v>
      </c>
      <c r="AE2128" t="str">
        <f t="shared" si="363"/>
        <v>TRUE</v>
      </c>
      <c r="AG2128">
        <f t="shared" si="366"/>
        <v>24</v>
      </c>
      <c r="AH2128">
        <f t="shared" si="367"/>
        <v>85</v>
      </c>
      <c r="AI2128">
        <f t="shared" si="368"/>
        <v>905</v>
      </c>
      <c r="AJ2128" t="str">
        <f t="shared" si="369"/>
        <v>Laniel</v>
      </c>
      <c r="AK2128">
        <f t="shared" si="370"/>
        <v>24996</v>
      </c>
      <c r="AL2128" t="str">
        <f t="shared" si="371"/>
        <v>2485905</v>
      </c>
      <c r="AN2128">
        <f t="shared" si="372"/>
        <v>6</v>
      </c>
      <c r="AO2128">
        <f t="shared" si="373"/>
        <v>2</v>
      </c>
    </row>
    <row r="2129" spans="1:41" x14ac:dyDescent="0.2">
      <c r="A2129" s="4"/>
      <c r="B2129" s="29"/>
      <c r="C2129" s="29"/>
      <c r="D2129" s="29"/>
      <c r="E2129" s="29"/>
      <c r="F2129" s="29"/>
      <c r="G2129" s="30" t="s">
        <v>2054</v>
      </c>
      <c r="H2129" s="30"/>
      <c r="I2129" s="30"/>
      <c r="J2129" s="30"/>
      <c r="K2129" s="30"/>
      <c r="L2129" s="30"/>
      <c r="M2129" s="30"/>
      <c r="N2129" s="30" t="s">
        <v>922</v>
      </c>
      <c r="O2129" s="30"/>
      <c r="P2129" s="30"/>
      <c r="Q2129" s="30"/>
      <c r="R2129" s="30"/>
      <c r="S2129" s="30"/>
      <c r="T2129" s="30"/>
      <c r="U2129" s="30"/>
      <c r="V2129" s="30"/>
      <c r="W2129" s="6">
        <v>24</v>
      </c>
      <c r="X2129" s="7">
        <v>6</v>
      </c>
      <c r="Y2129" s="31">
        <v>60</v>
      </c>
      <c r="Z2129" s="31"/>
      <c r="AC2129" t="str">
        <f t="shared" si="364"/>
        <v>L’Ascension-de-Patapédia</v>
      </c>
      <c r="AD2129" t="str">
        <f t="shared" si="365"/>
        <v>MÉ</v>
      </c>
      <c r="AE2129" t="str">
        <f t="shared" si="363"/>
        <v>TRUE</v>
      </c>
      <c r="AG2129">
        <f t="shared" si="366"/>
        <v>24</v>
      </c>
      <c r="AH2129">
        <f t="shared" si="367"/>
        <v>6</v>
      </c>
      <c r="AI2129">
        <f t="shared" si="368"/>
        <v>60</v>
      </c>
      <c r="AJ2129" t="str">
        <f t="shared" si="369"/>
        <v>L’Ascension-de-Patapédia</v>
      </c>
      <c r="AK2129">
        <f t="shared" si="370"/>
        <v>24996</v>
      </c>
      <c r="AL2129" t="str">
        <f t="shared" si="371"/>
        <v>2406060</v>
      </c>
      <c r="AN2129">
        <f t="shared" si="372"/>
        <v>24</v>
      </c>
      <c r="AO2129">
        <f t="shared" si="373"/>
        <v>2</v>
      </c>
    </row>
    <row r="2130" spans="1:41" x14ac:dyDescent="0.2">
      <c r="A2130" s="4"/>
      <c r="B2130" s="29"/>
      <c r="C2130" s="29"/>
      <c r="D2130" s="29"/>
      <c r="E2130" s="29"/>
      <c r="F2130" s="29"/>
      <c r="G2130" s="30" t="s">
        <v>2055</v>
      </c>
      <c r="H2130" s="30"/>
      <c r="I2130" s="30"/>
      <c r="J2130" s="30"/>
      <c r="K2130" s="30"/>
      <c r="L2130" s="30"/>
      <c r="M2130" s="30"/>
      <c r="N2130" s="30" t="s">
        <v>1018</v>
      </c>
      <c r="O2130" s="30"/>
      <c r="P2130" s="30"/>
      <c r="Q2130" s="30"/>
      <c r="R2130" s="30"/>
      <c r="S2130" s="30"/>
      <c r="T2130" s="30"/>
      <c r="U2130" s="30"/>
      <c r="V2130" s="30"/>
      <c r="W2130" s="6">
        <v>24</v>
      </c>
      <c r="X2130" s="15">
        <v>85</v>
      </c>
      <c r="Y2130" s="31">
        <v>60</v>
      </c>
      <c r="Z2130" s="31"/>
      <c r="AC2130" t="str">
        <f t="shared" si="364"/>
        <v>Latulipe-et-Gaboury</v>
      </c>
      <c r="AD2130" t="str">
        <f t="shared" si="365"/>
        <v>CU</v>
      </c>
      <c r="AE2130" t="str">
        <f t="shared" si="363"/>
        <v>TRUE</v>
      </c>
      <c r="AG2130">
        <f t="shared" si="366"/>
        <v>24</v>
      </c>
      <c r="AH2130">
        <f t="shared" si="367"/>
        <v>85</v>
      </c>
      <c r="AI2130">
        <f t="shared" si="368"/>
        <v>60</v>
      </c>
      <c r="AJ2130" t="str">
        <f t="shared" si="369"/>
        <v>Latulipe-et-Gaboury</v>
      </c>
      <c r="AK2130">
        <f t="shared" si="370"/>
        <v>24996</v>
      </c>
      <c r="AL2130" t="str">
        <f t="shared" si="371"/>
        <v>2485060</v>
      </c>
      <c r="AN2130">
        <f t="shared" si="372"/>
        <v>19</v>
      </c>
      <c r="AO2130">
        <f t="shared" si="373"/>
        <v>2</v>
      </c>
    </row>
    <row r="2131" spans="1:41" x14ac:dyDescent="0.2">
      <c r="A2131" s="4"/>
      <c r="B2131" s="29"/>
      <c r="C2131" s="29"/>
      <c r="D2131" s="29"/>
      <c r="E2131" s="29"/>
      <c r="F2131" s="29"/>
      <c r="G2131" s="30" t="s">
        <v>2056</v>
      </c>
      <c r="H2131" s="30"/>
      <c r="I2131" s="30"/>
      <c r="J2131" s="30"/>
      <c r="K2131" s="30"/>
      <c r="L2131" s="30"/>
      <c r="M2131" s="30"/>
      <c r="N2131" s="30" t="s">
        <v>1183</v>
      </c>
      <c r="O2131" s="30"/>
      <c r="P2131" s="30"/>
      <c r="Q2131" s="30"/>
      <c r="R2131" s="30"/>
      <c r="S2131" s="30"/>
      <c r="T2131" s="30"/>
      <c r="U2131" s="30"/>
      <c r="V2131" s="30"/>
      <c r="W2131" s="6">
        <v>24</v>
      </c>
      <c r="X2131" s="15">
        <v>85</v>
      </c>
      <c r="Y2131" s="47">
        <v>907</v>
      </c>
      <c r="Z2131" s="47"/>
      <c r="AC2131" t="str">
        <f t="shared" si="364"/>
        <v>Les  Lacs-du-Témiscamingue</v>
      </c>
      <c r="AD2131" t="str">
        <f t="shared" si="365"/>
        <v>NO</v>
      </c>
      <c r="AE2131" t="str">
        <f t="shared" si="363"/>
        <v>TRUE</v>
      </c>
      <c r="AG2131">
        <f t="shared" si="366"/>
        <v>24</v>
      </c>
      <c r="AH2131">
        <f t="shared" si="367"/>
        <v>85</v>
      </c>
      <c r="AI2131">
        <f t="shared" si="368"/>
        <v>907</v>
      </c>
      <c r="AJ2131" t="str">
        <f t="shared" si="369"/>
        <v>Les  Lacs-du-Témiscamingue</v>
      </c>
      <c r="AK2131">
        <f t="shared" si="370"/>
        <v>24996</v>
      </c>
      <c r="AL2131" t="str">
        <f t="shared" si="371"/>
        <v>2485907</v>
      </c>
      <c r="AN2131">
        <f t="shared" si="372"/>
        <v>26</v>
      </c>
      <c r="AO2131">
        <f t="shared" si="373"/>
        <v>2</v>
      </c>
    </row>
    <row r="2132" spans="1:41" x14ac:dyDescent="0.2">
      <c r="A2132" s="4"/>
      <c r="B2132" s="29"/>
      <c r="C2132" s="29"/>
      <c r="D2132" s="29"/>
      <c r="E2132" s="29"/>
      <c r="F2132" s="29"/>
      <c r="G2132" s="30" t="s">
        <v>2057</v>
      </c>
      <c r="H2132" s="30"/>
      <c r="I2132" s="30"/>
      <c r="J2132" s="30"/>
      <c r="K2132" s="30"/>
      <c r="L2132" s="30"/>
      <c r="M2132" s="30"/>
      <c r="N2132" s="30" t="s">
        <v>922</v>
      </c>
      <c r="O2132" s="30"/>
      <c r="P2132" s="30"/>
      <c r="Q2132" s="30"/>
      <c r="R2132" s="30"/>
      <c r="S2132" s="30"/>
      <c r="T2132" s="30"/>
      <c r="U2132" s="30"/>
      <c r="V2132" s="30"/>
      <c r="W2132" s="6">
        <v>24</v>
      </c>
      <c r="X2132" s="15">
        <v>98</v>
      </c>
      <c r="Y2132" s="31">
        <v>20</v>
      </c>
      <c r="Z2132" s="31"/>
      <c r="AC2132" t="str">
        <f t="shared" si="364"/>
        <v>L’Île-d’Anticosti</v>
      </c>
      <c r="AD2132" t="str">
        <f t="shared" si="365"/>
        <v>MÉ</v>
      </c>
      <c r="AE2132" t="str">
        <f t="shared" si="363"/>
        <v>TRUE</v>
      </c>
      <c r="AG2132">
        <f t="shared" si="366"/>
        <v>24</v>
      </c>
      <c r="AH2132">
        <f t="shared" si="367"/>
        <v>98</v>
      </c>
      <c r="AI2132">
        <f t="shared" si="368"/>
        <v>20</v>
      </c>
      <c r="AJ2132" t="str">
        <f t="shared" si="369"/>
        <v>L’Île-d’Anticosti</v>
      </c>
      <c r="AK2132">
        <f t="shared" si="370"/>
        <v>24996</v>
      </c>
      <c r="AL2132" t="str">
        <f t="shared" si="371"/>
        <v>2498020</v>
      </c>
      <c r="AN2132">
        <f t="shared" si="372"/>
        <v>17</v>
      </c>
      <c r="AO2132">
        <f t="shared" si="373"/>
        <v>2</v>
      </c>
    </row>
    <row r="2133" spans="1:41" x14ac:dyDescent="0.2">
      <c r="A2133" s="4"/>
      <c r="B2133" s="29"/>
      <c r="C2133" s="29"/>
      <c r="D2133" s="29"/>
      <c r="E2133" s="29"/>
      <c r="F2133" s="29"/>
      <c r="G2133" s="30" t="s">
        <v>2058</v>
      </c>
      <c r="H2133" s="30"/>
      <c r="I2133" s="30"/>
      <c r="J2133" s="30"/>
      <c r="K2133" s="30"/>
      <c r="L2133" s="30"/>
      <c r="M2133" s="30"/>
      <c r="N2133" s="30" t="s">
        <v>1183</v>
      </c>
      <c r="O2133" s="30"/>
      <c r="P2133" s="30"/>
      <c r="Q2133" s="30"/>
      <c r="R2133" s="30"/>
      <c r="S2133" s="30"/>
      <c r="T2133" s="30"/>
      <c r="U2133" s="30"/>
      <c r="V2133" s="30"/>
      <c r="W2133" s="6">
        <v>24</v>
      </c>
      <c r="X2133" s="15">
        <v>34</v>
      </c>
      <c r="Y2133" s="47">
        <v>904</v>
      </c>
      <c r="Z2133" s="47"/>
      <c r="AC2133" t="str">
        <f t="shared" si="364"/>
        <v>Linton</v>
      </c>
      <c r="AD2133" t="str">
        <f t="shared" si="365"/>
        <v>NO</v>
      </c>
      <c r="AE2133" t="str">
        <f t="shared" si="363"/>
        <v>TRUE</v>
      </c>
      <c r="AG2133">
        <f t="shared" si="366"/>
        <v>24</v>
      </c>
      <c r="AH2133">
        <f t="shared" si="367"/>
        <v>34</v>
      </c>
      <c r="AI2133">
        <f t="shared" si="368"/>
        <v>904</v>
      </c>
      <c r="AJ2133" t="str">
        <f t="shared" si="369"/>
        <v>Linton</v>
      </c>
      <c r="AK2133">
        <f t="shared" si="370"/>
        <v>24996</v>
      </c>
      <c r="AL2133" t="str">
        <f t="shared" si="371"/>
        <v>2434904</v>
      </c>
      <c r="AN2133">
        <f t="shared" si="372"/>
        <v>6</v>
      </c>
      <c r="AO2133">
        <f t="shared" si="373"/>
        <v>2</v>
      </c>
    </row>
    <row r="2134" spans="1:41" x14ac:dyDescent="0.2">
      <c r="A2134" s="4"/>
      <c r="B2134" s="29"/>
      <c r="C2134" s="29"/>
      <c r="D2134" s="29"/>
      <c r="E2134" s="29"/>
      <c r="F2134" s="29"/>
      <c r="G2134" s="30" t="s">
        <v>2059</v>
      </c>
      <c r="H2134" s="30"/>
      <c r="I2134" s="30"/>
      <c r="J2134" s="30"/>
      <c r="K2134" s="30"/>
      <c r="L2134" s="30"/>
      <c r="M2134" s="30"/>
      <c r="N2134" s="30" t="s">
        <v>1183</v>
      </c>
      <c r="O2134" s="30"/>
      <c r="P2134" s="30"/>
      <c r="Q2134" s="30"/>
      <c r="R2134" s="30"/>
      <c r="S2134" s="30"/>
      <c r="T2134" s="30"/>
      <c r="U2134" s="30"/>
      <c r="V2134" s="30"/>
      <c r="W2134" s="6">
        <v>24</v>
      </c>
      <c r="X2134" s="15">
        <v>89</v>
      </c>
      <c r="Y2134" s="47">
        <v>902</v>
      </c>
      <c r="Z2134" s="47"/>
      <c r="AC2134" t="str">
        <f t="shared" si="364"/>
        <v>Matchi-Manitou</v>
      </c>
      <c r="AD2134" t="str">
        <f t="shared" si="365"/>
        <v>NO</v>
      </c>
      <c r="AE2134" t="str">
        <f t="shared" si="363"/>
        <v>TRUE</v>
      </c>
      <c r="AG2134">
        <f t="shared" si="366"/>
        <v>24</v>
      </c>
      <c r="AH2134">
        <f t="shared" si="367"/>
        <v>89</v>
      </c>
      <c r="AI2134">
        <f t="shared" si="368"/>
        <v>902</v>
      </c>
      <c r="AJ2134" t="str">
        <f t="shared" si="369"/>
        <v>Matchi-Manitou</v>
      </c>
      <c r="AK2134">
        <f t="shared" si="370"/>
        <v>24996</v>
      </c>
      <c r="AL2134" t="str">
        <f t="shared" si="371"/>
        <v>2489902</v>
      </c>
      <c r="AN2134">
        <f t="shared" si="372"/>
        <v>14</v>
      </c>
      <c r="AO2134">
        <f t="shared" si="373"/>
        <v>2</v>
      </c>
    </row>
    <row r="2135" spans="1:41" x14ac:dyDescent="0.2">
      <c r="A2135" s="4"/>
      <c r="B2135" s="29"/>
      <c r="C2135" s="29"/>
      <c r="D2135" s="29"/>
      <c r="E2135" s="29"/>
      <c r="F2135" s="29"/>
      <c r="G2135" s="30" t="s">
        <v>2060</v>
      </c>
      <c r="H2135" s="30"/>
      <c r="I2135" s="30"/>
      <c r="J2135" s="30"/>
      <c r="K2135" s="30"/>
      <c r="L2135" s="30"/>
      <c r="M2135" s="30"/>
      <c r="N2135" s="30" t="s">
        <v>272</v>
      </c>
      <c r="O2135" s="30"/>
      <c r="P2135" s="30"/>
      <c r="Q2135" s="30"/>
      <c r="R2135" s="30"/>
      <c r="S2135" s="30"/>
      <c r="T2135" s="30"/>
      <c r="U2135" s="30"/>
      <c r="V2135" s="30"/>
      <c r="W2135" s="6">
        <v>24</v>
      </c>
      <c r="X2135" s="15">
        <v>97</v>
      </c>
      <c r="Y2135" s="47">
        <v>808</v>
      </c>
      <c r="Z2135" s="47"/>
      <c r="AC2135" t="str">
        <f t="shared" si="364"/>
        <v>Matimekosh</v>
      </c>
      <c r="AD2135" t="str">
        <f t="shared" si="365"/>
        <v>IRI</v>
      </c>
      <c r="AE2135" t="str">
        <f t="shared" si="363"/>
        <v>TRUE</v>
      </c>
      <c r="AG2135">
        <f t="shared" si="366"/>
        <v>24</v>
      </c>
      <c r="AH2135">
        <f t="shared" si="367"/>
        <v>97</v>
      </c>
      <c r="AI2135">
        <f t="shared" si="368"/>
        <v>808</v>
      </c>
      <c r="AJ2135" t="str">
        <f t="shared" si="369"/>
        <v>Matimekosh</v>
      </c>
      <c r="AK2135">
        <f t="shared" si="370"/>
        <v>24996</v>
      </c>
      <c r="AL2135" t="str">
        <f t="shared" si="371"/>
        <v>2497808</v>
      </c>
      <c r="AN2135">
        <f t="shared" si="372"/>
        <v>10</v>
      </c>
      <c r="AO2135">
        <f t="shared" si="373"/>
        <v>3</v>
      </c>
    </row>
    <row r="2136" spans="1:41" x14ac:dyDescent="0.2">
      <c r="A2136" s="4"/>
      <c r="B2136" s="29"/>
      <c r="C2136" s="29"/>
      <c r="D2136" s="29"/>
      <c r="E2136" s="29"/>
      <c r="F2136" s="29"/>
      <c r="G2136" s="30" t="s">
        <v>1892</v>
      </c>
      <c r="H2136" s="30"/>
      <c r="I2136" s="30"/>
      <c r="J2136" s="30"/>
      <c r="K2136" s="30"/>
      <c r="L2136" s="30"/>
      <c r="M2136" s="30"/>
      <c r="N2136" s="30" t="s">
        <v>1983</v>
      </c>
      <c r="O2136" s="30"/>
      <c r="P2136" s="30"/>
      <c r="Q2136" s="30"/>
      <c r="R2136" s="30"/>
      <c r="S2136" s="30"/>
      <c r="T2136" s="30"/>
      <c r="U2136" s="30"/>
      <c r="V2136" s="30"/>
      <c r="W2136" s="6">
        <v>24</v>
      </c>
      <c r="X2136" s="15">
        <v>99</v>
      </c>
      <c r="Y2136" s="31">
        <v>30</v>
      </c>
      <c r="Z2136" s="31"/>
      <c r="AC2136" t="str">
        <f t="shared" si="364"/>
        <v>Mistissini</v>
      </c>
      <c r="AD2136" t="str">
        <f t="shared" si="365"/>
        <v>VC</v>
      </c>
      <c r="AE2136" t="str">
        <f t="shared" si="363"/>
        <v>TRUE</v>
      </c>
      <c r="AG2136">
        <f t="shared" si="366"/>
        <v>24</v>
      </c>
      <c r="AH2136">
        <f t="shared" si="367"/>
        <v>99</v>
      </c>
      <c r="AI2136">
        <f t="shared" si="368"/>
        <v>30</v>
      </c>
      <c r="AJ2136" t="str">
        <f t="shared" si="369"/>
        <v>Mistissini</v>
      </c>
      <c r="AK2136">
        <f t="shared" si="370"/>
        <v>24996</v>
      </c>
      <c r="AL2136" t="str">
        <f t="shared" si="371"/>
        <v>2499030</v>
      </c>
      <c r="AN2136">
        <f t="shared" si="372"/>
        <v>10</v>
      </c>
      <c r="AO2136">
        <f t="shared" si="373"/>
        <v>2</v>
      </c>
    </row>
    <row r="2137" spans="1:41" x14ac:dyDescent="0.2">
      <c r="A2137" s="4"/>
      <c r="B2137" s="29"/>
      <c r="C2137" s="29"/>
      <c r="D2137" s="29"/>
      <c r="E2137" s="29"/>
      <c r="F2137" s="29"/>
      <c r="G2137" s="30" t="s">
        <v>2061</v>
      </c>
      <c r="H2137" s="30"/>
      <c r="I2137" s="30"/>
      <c r="J2137" s="30"/>
      <c r="K2137" s="30"/>
      <c r="L2137" s="30"/>
      <c r="M2137" s="30"/>
      <c r="N2137" s="30" t="s">
        <v>922</v>
      </c>
      <c r="O2137" s="30"/>
      <c r="P2137" s="30"/>
      <c r="Q2137" s="30"/>
      <c r="R2137" s="30"/>
      <c r="S2137" s="30"/>
      <c r="T2137" s="30"/>
      <c r="U2137" s="30"/>
      <c r="V2137" s="30"/>
      <c r="W2137" s="6">
        <v>24</v>
      </c>
      <c r="X2137" s="15">
        <v>85</v>
      </c>
      <c r="Y2137" s="31">
        <v>75</v>
      </c>
      <c r="Z2137" s="31"/>
      <c r="AC2137" t="str">
        <f t="shared" si="364"/>
        <v>Moffet</v>
      </c>
      <c r="AD2137" t="str">
        <f t="shared" si="365"/>
        <v>MÉ</v>
      </c>
      <c r="AE2137" t="str">
        <f t="shared" si="363"/>
        <v>TRUE</v>
      </c>
      <c r="AG2137">
        <f t="shared" si="366"/>
        <v>24</v>
      </c>
      <c r="AH2137">
        <f t="shared" si="367"/>
        <v>85</v>
      </c>
      <c r="AI2137">
        <f t="shared" si="368"/>
        <v>75</v>
      </c>
      <c r="AJ2137" t="str">
        <f t="shared" si="369"/>
        <v>Moffet</v>
      </c>
      <c r="AK2137">
        <f t="shared" si="370"/>
        <v>24996</v>
      </c>
      <c r="AL2137" t="str">
        <f t="shared" si="371"/>
        <v>2485075</v>
      </c>
      <c r="AN2137">
        <f t="shared" si="372"/>
        <v>6</v>
      </c>
      <c r="AO2137">
        <f t="shared" si="373"/>
        <v>2</v>
      </c>
    </row>
    <row r="2138" spans="1:41" x14ac:dyDescent="0.2">
      <c r="A2138" s="4"/>
      <c r="B2138" s="29"/>
      <c r="C2138" s="29"/>
      <c r="D2138" s="29"/>
      <c r="E2138" s="29"/>
      <c r="F2138" s="29"/>
      <c r="G2138" s="30" t="s">
        <v>2062</v>
      </c>
      <c r="H2138" s="30"/>
      <c r="I2138" s="30"/>
      <c r="J2138" s="30"/>
      <c r="K2138" s="30"/>
      <c r="L2138" s="30"/>
      <c r="M2138" s="30"/>
      <c r="N2138" s="30" t="s">
        <v>1183</v>
      </c>
      <c r="O2138" s="30"/>
      <c r="P2138" s="30"/>
      <c r="Q2138" s="30"/>
      <c r="R2138" s="30"/>
      <c r="S2138" s="30"/>
      <c r="T2138" s="30"/>
      <c r="U2138" s="30"/>
      <c r="V2138" s="30"/>
      <c r="W2138" s="6">
        <v>24</v>
      </c>
      <c r="X2138" s="7">
        <v>2</v>
      </c>
      <c r="Y2138" s="47">
        <v>902</v>
      </c>
      <c r="Z2138" s="47"/>
      <c r="AC2138" t="str">
        <f t="shared" si="364"/>
        <v>Mont-Alexandre</v>
      </c>
      <c r="AD2138" t="str">
        <f t="shared" si="365"/>
        <v>NO</v>
      </c>
      <c r="AE2138" t="str">
        <f t="shared" si="363"/>
        <v>TRUE</v>
      </c>
      <c r="AG2138">
        <f t="shared" si="366"/>
        <v>24</v>
      </c>
      <c r="AH2138">
        <f t="shared" si="367"/>
        <v>2</v>
      </c>
      <c r="AI2138">
        <f t="shared" si="368"/>
        <v>902</v>
      </c>
      <c r="AJ2138" t="str">
        <f t="shared" si="369"/>
        <v>Mont-Alexandre</v>
      </c>
      <c r="AK2138">
        <f t="shared" si="370"/>
        <v>24996</v>
      </c>
      <c r="AL2138" t="str">
        <f t="shared" si="371"/>
        <v>2402902</v>
      </c>
      <c r="AN2138">
        <f t="shared" si="372"/>
        <v>14</v>
      </c>
      <c r="AO2138">
        <f t="shared" si="373"/>
        <v>2</v>
      </c>
    </row>
    <row r="2139" spans="1:41" x14ac:dyDescent="0.2">
      <c r="A2139" s="4"/>
      <c r="B2139" s="29"/>
      <c r="C2139" s="29"/>
      <c r="D2139" s="29"/>
      <c r="E2139" s="29"/>
      <c r="F2139" s="29"/>
      <c r="G2139" s="30" t="s">
        <v>2063</v>
      </c>
      <c r="H2139" s="30"/>
      <c r="I2139" s="30"/>
      <c r="J2139" s="30"/>
      <c r="K2139" s="30"/>
      <c r="L2139" s="30"/>
      <c r="M2139" s="30"/>
      <c r="N2139" s="30" t="s">
        <v>1183</v>
      </c>
      <c r="O2139" s="30"/>
      <c r="P2139" s="30"/>
      <c r="Q2139" s="30"/>
      <c r="R2139" s="30"/>
      <c r="S2139" s="30"/>
      <c r="T2139" s="30"/>
      <c r="U2139" s="30"/>
      <c r="V2139" s="30"/>
      <c r="W2139" s="6">
        <v>24</v>
      </c>
      <c r="X2139" s="15">
        <v>93</v>
      </c>
      <c r="Y2139" s="47">
        <v>902</v>
      </c>
      <c r="Z2139" s="47"/>
      <c r="AC2139" t="str">
        <f t="shared" si="364"/>
        <v>Mont-Apica</v>
      </c>
      <c r="AD2139" t="str">
        <f t="shared" si="365"/>
        <v>NO</v>
      </c>
      <c r="AE2139" t="str">
        <f t="shared" si="363"/>
        <v>TRUE</v>
      </c>
      <c r="AG2139">
        <f t="shared" si="366"/>
        <v>24</v>
      </c>
      <c r="AH2139">
        <f t="shared" si="367"/>
        <v>93</v>
      </c>
      <c r="AI2139">
        <f t="shared" si="368"/>
        <v>902</v>
      </c>
      <c r="AJ2139" t="str">
        <f t="shared" si="369"/>
        <v>Mont-Apica</v>
      </c>
      <c r="AK2139">
        <f t="shared" si="370"/>
        <v>24996</v>
      </c>
      <c r="AL2139" t="str">
        <f t="shared" si="371"/>
        <v>2493902</v>
      </c>
      <c r="AN2139">
        <f t="shared" si="372"/>
        <v>10</v>
      </c>
      <c r="AO2139">
        <f t="shared" si="373"/>
        <v>2</v>
      </c>
    </row>
    <row r="2140" spans="1:41" x14ac:dyDescent="0.2">
      <c r="A2140" s="4"/>
      <c r="B2140" s="29"/>
      <c r="C2140" s="29"/>
      <c r="D2140" s="29"/>
      <c r="E2140" s="29"/>
      <c r="F2140" s="29"/>
      <c r="G2140" s="30" t="s">
        <v>2064</v>
      </c>
      <c r="H2140" s="30"/>
      <c r="I2140" s="30"/>
      <c r="J2140" s="30"/>
      <c r="K2140" s="30"/>
      <c r="L2140" s="30"/>
      <c r="M2140" s="30"/>
      <c r="N2140" s="30" t="s">
        <v>1183</v>
      </c>
      <c r="O2140" s="30"/>
      <c r="P2140" s="30"/>
      <c r="Q2140" s="30"/>
      <c r="R2140" s="30"/>
      <c r="S2140" s="30"/>
      <c r="T2140" s="30"/>
      <c r="U2140" s="30"/>
      <c r="V2140" s="30"/>
      <c r="W2140" s="6">
        <v>24</v>
      </c>
      <c r="X2140" s="15">
        <v>15</v>
      </c>
      <c r="Y2140" s="47">
        <v>902</v>
      </c>
      <c r="Z2140" s="47"/>
      <c r="AC2140" t="str">
        <f t="shared" si="364"/>
        <v>Mont-Élie</v>
      </c>
      <c r="AD2140" t="str">
        <f t="shared" si="365"/>
        <v>NO</v>
      </c>
      <c r="AE2140" t="str">
        <f t="shared" si="363"/>
        <v>TRUE</v>
      </c>
      <c r="AG2140">
        <f t="shared" si="366"/>
        <v>24</v>
      </c>
      <c r="AH2140">
        <f t="shared" si="367"/>
        <v>15</v>
      </c>
      <c r="AI2140">
        <f t="shared" si="368"/>
        <v>902</v>
      </c>
      <c r="AJ2140" t="str">
        <f t="shared" si="369"/>
        <v>Mont-Élie</v>
      </c>
      <c r="AK2140">
        <f t="shared" si="370"/>
        <v>24996</v>
      </c>
      <c r="AL2140" t="str">
        <f t="shared" si="371"/>
        <v>2415902</v>
      </c>
      <c r="AN2140">
        <f t="shared" si="372"/>
        <v>9</v>
      </c>
      <c r="AO2140">
        <f t="shared" si="373"/>
        <v>2</v>
      </c>
    </row>
    <row r="2141" spans="1:41" x14ac:dyDescent="0.2">
      <c r="A2141" s="4"/>
      <c r="B2141" s="29"/>
      <c r="C2141" s="29"/>
      <c r="D2141" s="29"/>
      <c r="E2141" s="29"/>
      <c r="F2141" s="29"/>
      <c r="G2141" s="30" t="s">
        <v>2065</v>
      </c>
      <c r="H2141" s="30"/>
      <c r="I2141" s="30"/>
      <c r="J2141" s="30"/>
      <c r="K2141" s="30"/>
      <c r="L2141" s="30"/>
      <c r="M2141" s="30"/>
      <c r="N2141" s="30" t="s">
        <v>922</v>
      </c>
      <c r="O2141" s="30"/>
      <c r="P2141" s="30"/>
      <c r="Q2141" s="30"/>
      <c r="R2141" s="30"/>
      <c r="S2141" s="30"/>
      <c r="T2141" s="30"/>
      <c r="U2141" s="30"/>
      <c r="V2141" s="30"/>
      <c r="W2141" s="6">
        <v>24</v>
      </c>
      <c r="X2141" s="15">
        <v>79</v>
      </c>
      <c r="Y2141" s="47">
        <v>110</v>
      </c>
      <c r="Z2141" s="47"/>
      <c r="AC2141" t="str">
        <f t="shared" si="364"/>
        <v>Mont-Saint-Michel</v>
      </c>
      <c r="AD2141" t="str">
        <f t="shared" si="365"/>
        <v>MÉ</v>
      </c>
      <c r="AE2141" t="str">
        <f t="shared" si="363"/>
        <v>TRUE</v>
      </c>
      <c r="AG2141">
        <f t="shared" si="366"/>
        <v>24</v>
      </c>
      <c r="AH2141">
        <f t="shared" si="367"/>
        <v>79</v>
      </c>
      <c r="AI2141">
        <f t="shared" si="368"/>
        <v>110</v>
      </c>
      <c r="AJ2141" t="str">
        <f t="shared" si="369"/>
        <v>Mont-Saint-Michel</v>
      </c>
      <c r="AK2141">
        <f t="shared" si="370"/>
        <v>24996</v>
      </c>
      <c r="AL2141" t="str">
        <f t="shared" si="371"/>
        <v>2479110</v>
      </c>
      <c r="AN2141">
        <f t="shared" si="372"/>
        <v>17</v>
      </c>
      <c r="AO2141">
        <f t="shared" si="373"/>
        <v>2</v>
      </c>
    </row>
    <row r="2142" spans="1:41" x14ac:dyDescent="0.2">
      <c r="A2142" s="4"/>
      <c r="B2142" s="29"/>
      <c r="C2142" s="29"/>
      <c r="D2142" s="29"/>
      <c r="E2142" s="29"/>
      <c r="F2142" s="29"/>
      <c r="G2142" s="30" t="s">
        <v>2066</v>
      </c>
      <c r="H2142" s="30"/>
      <c r="I2142" s="30"/>
      <c r="J2142" s="30"/>
      <c r="K2142" s="30"/>
      <c r="L2142" s="30"/>
      <c r="M2142" s="30"/>
      <c r="N2142" s="30" t="s">
        <v>643</v>
      </c>
      <c r="O2142" s="30"/>
      <c r="P2142" s="30"/>
      <c r="Q2142" s="30"/>
      <c r="R2142" s="30"/>
      <c r="S2142" s="30"/>
      <c r="T2142" s="30"/>
      <c r="U2142" s="30"/>
      <c r="V2142" s="30"/>
      <c r="W2142" s="6">
        <v>24</v>
      </c>
      <c r="X2142" s="7">
        <v>4</v>
      </c>
      <c r="Y2142" s="31">
        <v>15</v>
      </c>
      <c r="Z2142" s="31"/>
      <c r="AC2142" t="str">
        <f t="shared" si="364"/>
        <v>Mont-Saint-Pierre</v>
      </c>
      <c r="AD2142" t="str">
        <f t="shared" si="365"/>
        <v>VL</v>
      </c>
      <c r="AE2142" t="str">
        <f t="shared" si="363"/>
        <v>TRUE</v>
      </c>
      <c r="AG2142">
        <f t="shared" si="366"/>
        <v>24</v>
      </c>
      <c r="AH2142">
        <f t="shared" si="367"/>
        <v>4</v>
      </c>
      <c r="AI2142">
        <f t="shared" si="368"/>
        <v>15</v>
      </c>
      <c r="AJ2142" t="str">
        <f t="shared" si="369"/>
        <v>Mont-Saint-Pierre</v>
      </c>
      <c r="AK2142">
        <f t="shared" si="370"/>
        <v>24996</v>
      </c>
      <c r="AL2142" t="str">
        <f t="shared" si="371"/>
        <v>2404015</v>
      </c>
      <c r="AN2142">
        <f t="shared" si="372"/>
        <v>17</v>
      </c>
      <c r="AO2142">
        <f t="shared" si="373"/>
        <v>2</v>
      </c>
    </row>
    <row r="2143" spans="1:41" x14ac:dyDescent="0.2">
      <c r="A2143" s="4"/>
      <c r="B2143" s="29"/>
      <c r="C2143" s="29"/>
      <c r="D2143" s="29"/>
      <c r="E2143" s="29"/>
      <c r="F2143" s="29"/>
      <c r="G2143" s="30" t="s">
        <v>2067</v>
      </c>
      <c r="H2143" s="30"/>
      <c r="I2143" s="30"/>
      <c r="J2143" s="30"/>
      <c r="K2143" s="30"/>
      <c r="L2143" s="30"/>
      <c r="M2143" s="30"/>
      <c r="N2143" s="30" t="s">
        <v>1183</v>
      </c>
      <c r="O2143" s="30"/>
      <c r="P2143" s="30"/>
      <c r="Q2143" s="30"/>
      <c r="R2143" s="30"/>
      <c r="S2143" s="30"/>
      <c r="T2143" s="30"/>
      <c r="U2143" s="30"/>
      <c r="V2143" s="30"/>
      <c r="W2143" s="6">
        <v>24</v>
      </c>
      <c r="X2143" s="15">
        <v>94</v>
      </c>
      <c r="Y2143" s="47">
        <v>930</v>
      </c>
      <c r="Z2143" s="47"/>
      <c r="AC2143" t="str">
        <f t="shared" si="364"/>
        <v>Mont-Valin</v>
      </c>
      <c r="AD2143" t="str">
        <f t="shared" si="365"/>
        <v>NO</v>
      </c>
      <c r="AE2143" t="str">
        <f t="shared" si="363"/>
        <v>TRUE</v>
      </c>
      <c r="AG2143">
        <f t="shared" si="366"/>
        <v>24</v>
      </c>
      <c r="AH2143">
        <f t="shared" si="367"/>
        <v>94</v>
      </c>
      <c r="AI2143">
        <f t="shared" si="368"/>
        <v>930</v>
      </c>
      <c r="AJ2143" t="str">
        <f t="shared" si="369"/>
        <v>Mont-Valin</v>
      </c>
      <c r="AK2143">
        <f t="shared" si="370"/>
        <v>24996</v>
      </c>
      <c r="AL2143" t="str">
        <f t="shared" si="371"/>
        <v>2494930</v>
      </c>
      <c r="AN2143">
        <f t="shared" si="372"/>
        <v>10</v>
      </c>
      <c r="AO2143">
        <f t="shared" si="373"/>
        <v>2</v>
      </c>
    </row>
    <row r="2144" spans="1:41" x14ac:dyDescent="0.2">
      <c r="A2144" s="4"/>
      <c r="B2144" s="29"/>
      <c r="C2144" s="29"/>
      <c r="D2144" s="29"/>
      <c r="E2144" s="29"/>
      <c r="F2144" s="29"/>
      <c r="G2144" s="30" t="s">
        <v>1898</v>
      </c>
      <c r="H2144" s="30"/>
      <c r="I2144" s="30"/>
      <c r="J2144" s="30"/>
      <c r="K2144" s="30"/>
      <c r="L2144" s="30"/>
      <c r="M2144" s="30"/>
      <c r="N2144" s="30" t="s">
        <v>1983</v>
      </c>
      <c r="O2144" s="30"/>
      <c r="P2144" s="30"/>
      <c r="Q2144" s="30"/>
      <c r="R2144" s="30"/>
      <c r="S2144" s="30"/>
      <c r="T2144" s="30"/>
      <c r="U2144" s="30"/>
      <c r="V2144" s="30"/>
      <c r="W2144" s="6">
        <v>24</v>
      </c>
      <c r="X2144" s="15">
        <v>99</v>
      </c>
      <c r="Y2144" s="31">
        <v>40</v>
      </c>
      <c r="Z2144" s="31"/>
      <c r="AC2144" t="str">
        <f t="shared" si="364"/>
        <v>Nemaska</v>
      </c>
      <c r="AD2144" t="str">
        <f t="shared" si="365"/>
        <v>VC</v>
      </c>
      <c r="AE2144" t="str">
        <f t="shared" si="363"/>
        <v>TRUE</v>
      </c>
      <c r="AG2144">
        <f t="shared" si="366"/>
        <v>24</v>
      </c>
      <c r="AH2144">
        <f t="shared" si="367"/>
        <v>99</v>
      </c>
      <c r="AI2144">
        <f t="shared" si="368"/>
        <v>40</v>
      </c>
      <c r="AJ2144" t="str">
        <f t="shared" si="369"/>
        <v>Nemaska</v>
      </c>
      <c r="AK2144">
        <f t="shared" si="370"/>
        <v>24996</v>
      </c>
      <c r="AL2144" t="str">
        <f t="shared" si="371"/>
        <v>2499040</v>
      </c>
      <c r="AN2144">
        <f t="shared" si="372"/>
        <v>7</v>
      </c>
      <c r="AO2144">
        <f t="shared" si="373"/>
        <v>2</v>
      </c>
    </row>
    <row r="2145" spans="1:41" x14ac:dyDescent="0.2">
      <c r="A2145" s="4"/>
      <c r="B2145" s="29"/>
      <c r="C2145" s="29"/>
      <c r="D2145" s="29"/>
      <c r="E2145" s="29"/>
      <c r="F2145" s="29"/>
      <c r="G2145" s="30" t="s">
        <v>2068</v>
      </c>
      <c r="H2145" s="30"/>
      <c r="I2145" s="30"/>
      <c r="J2145" s="30"/>
      <c r="K2145" s="30"/>
      <c r="L2145" s="30"/>
      <c r="M2145" s="30"/>
      <c r="N2145" s="30" t="s">
        <v>919</v>
      </c>
      <c r="O2145" s="30"/>
      <c r="P2145" s="30"/>
      <c r="Q2145" s="30"/>
      <c r="R2145" s="30"/>
      <c r="S2145" s="30"/>
      <c r="T2145" s="30"/>
      <c r="U2145" s="30"/>
      <c r="V2145" s="30"/>
      <c r="W2145" s="6">
        <v>24</v>
      </c>
      <c r="X2145" s="15">
        <v>12</v>
      </c>
      <c r="Y2145" s="31">
        <v>45</v>
      </c>
      <c r="Z2145" s="31"/>
      <c r="AC2145" t="str">
        <f t="shared" si="364"/>
        <v>Notre-Dame-des-Sept-Douleurs</v>
      </c>
      <c r="AD2145" t="str">
        <f t="shared" si="365"/>
        <v>PE</v>
      </c>
      <c r="AE2145" t="str">
        <f t="shared" si="363"/>
        <v>TRUE</v>
      </c>
      <c r="AG2145">
        <f t="shared" si="366"/>
        <v>24</v>
      </c>
      <c r="AH2145">
        <f t="shared" si="367"/>
        <v>12</v>
      </c>
      <c r="AI2145">
        <f t="shared" si="368"/>
        <v>45</v>
      </c>
      <c r="AJ2145" t="str">
        <f t="shared" si="369"/>
        <v>Notre-Dame-des-Sept-Douleurs</v>
      </c>
      <c r="AK2145">
        <f t="shared" si="370"/>
        <v>24996</v>
      </c>
      <c r="AL2145" t="str">
        <f t="shared" si="371"/>
        <v>2412045</v>
      </c>
      <c r="AN2145">
        <f t="shared" si="372"/>
        <v>28</v>
      </c>
      <c r="AO2145">
        <f t="shared" si="373"/>
        <v>2</v>
      </c>
    </row>
    <row r="2146" spans="1:41" x14ac:dyDescent="0.2">
      <c r="A2146" s="4"/>
      <c r="B2146" s="29"/>
      <c r="C2146" s="29"/>
      <c r="D2146" s="29"/>
      <c r="E2146" s="29"/>
      <c r="F2146" s="29"/>
      <c r="G2146" s="30" t="s">
        <v>2069</v>
      </c>
      <c r="H2146" s="30"/>
      <c r="I2146" s="30"/>
      <c r="J2146" s="30"/>
      <c r="K2146" s="30"/>
      <c r="L2146" s="30"/>
      <c r="M2146" s="30"/>
      <c r="N2146" s="30" t="s">
        <v>272</v>
      </c>
      <c r="O2146" s="30"/>
      <c r="P2146" s="30"/>
      <c r="Q2146" s="30"/>
      <c r="R2146" s="30"/>
      <c r="S2146" s="30"/>
      <c r="T2146" s="30"/>
      <c r="U2146" s="30"/>
      <c r="V2146" s="30"/>
      <c r="W2146" s="6">
        <v>24</v>
      </c>
      <c r="X2146" s="15">
        <v>90</v>
      </c>
      <c r="Y2146" s="47">
        <v>804</v>
      </c>
      <c r="Z2146" s="47"/>
      <c r="AC2146" t="str">
        <f t="shared" si="364"/>
        <v>Obedjiwan</v>
      </c>
      <c r="AD2146" t="str">
        <f t="shared" si="365"/>
        <v>IRI</v>
      </c>
      <c r="AE2146" t="str">
        <f t="shared" si="363"/>
        <v>TRUE</v>
      </c>
      <c r="AG2146">
        <f t="shared" si="366"/>
        <v>24</v>
      </c>
      <c r="AH2146">
        <f t="shared" si="367"/>
        <v>90</v>
      </c>
      <c r="AI2146">
        <f t="shared" si="368"/>
        <v>804</v>
      </c>
      <c r="AJ2146" t="str">
        <f t="shared" si="369"/>
        <v>Obedjiwan</v>
      </c>
      <c r="AK2146">
        <f t="shared" si="370"/>
        <v>24996</v>
      </c>
      <c r="AL2146" t="str">
        <f t="shared" si="371"/>
        <v>2490804</v>
      </c>
      <c r="AN2146">
        <f t="shared" si="372"/>
        <v>9</v>
      </c>
      <c r="AO2146">
        <f t="shared" si="373"/>
        <v>3</v>
      </c>
    </row>
    <row r="2147" spans="1:41" x14ac:dyDescent="0.2">
      <c r="A2147" s="4"/>
      <c r="B2147" s="29"/>
      <c r="C2147" s="29"/>
      <c r="D2147" s="29"/>
      <c r="E2147" s="29"/>
      <c r="F2147" s="29"/>
      <c r="G2147" s="30" t="s">
        <v>2070</v>
      </c>
      <c r="H2147" s="30"/>
      <c r="I2147" s="30"/>
      <c r="J2147" s="30"/>
      <c r="K2147" s="30"/>
      <c r="L2147" s="30"/>
      <c r="M2147" s="30"/>
      <c r="N2147" s="30" t="s">
        <v>912</v>
      </c>
      <c r="O2147" s="30"/>
      <c r="P2147" s="30"/>
      <c r="Q2147" s="30"/>
      <c r="R2147" s="30"/>
      <c r="S2147" s="30"/>
      <c r="T2147" s="30"/>
      <c r="U2147" s="30"/>
      <c r="V2147" s="30"/>
      <c r="W2147" s="6">
        <v>24</v>
      </c>
      <c r="X2147" s="15">
        <v>98</v>
      </c>
      <c r="Y2147" s="47">
        <v>802</v>
      </c>
      <c r="Z2147" s="47"/>
      <c r="AC2147" t="str">
        <f t="shared" si="364"/>
        <v>Pakuashipi</v>
      </c>
      <c r="AD2147" t="str">
        <f t="shared" si="365"/>
        <v>S-É</v>
      </c>
      <c r="AE2147" t="str">
        <f t="shared" si="363"/>
        <v>TRUE</v>
      </c>
      <c r="AG2147">
        <f t="shared" si="366"/>
        <v>24</v>
      </c>
      <c r="AH2147">
        <f t="shared" si="367"/>
        <v>98</v>
      </c>
      <c r="AI2147">
        <f t="shared" si="368"/>
        <v>802</v>
      </c>
      <c r="AJ2147" t="str">
        <f t="shared" si="369"/>
        <v>Pakuashipi</v>
      </c>
      <c r="AK2147">
        <f t="shared" si="370"/>
        <v>24996</v>
      </c>
      <c r="AL2147" t="str">
        <f t="shared" si="371"/>
        <v>2498802</v>
      </c>
      <c r="AN2147">
        <f t="shared" si="372"/>
        <v>10</v>
      </c>
      <c r="AO2147">
        <f t="shared" si="373"/>
        <v>3</v>
      </c>
    </row>
    <row r="2148" spans="1:41" x14ac:dyDescent="0.2">
      <c r="A2148" s="4"/>
      <c r="B2148" s="29"/>
      <c r="C2148" s="29"/>
      <c r="D2148" s="29"/>
      <c r="E2148" s="29"/>
      <c r="F2148" s="29"/>
      <c r="G2148" s="30" t="s">
        <v>2071</v>
      </c>
      <c r="H2148" s="30"/>
      <c r="I2148" s="30"/>
      <c r="J2148" s="30"/>
      <c r="K2148" s="30"/>
      <c r="L2148" s="30"/>
      <c r="M2148" s="30"/>
      <c r="N2148" s="30" t="s">
        <v>922</v>
      </c>
      <c r="O2148" s="30"/>
      <c r="P2148" s="30"/>
      <c r="Q2148" s="30"/>
      <c r="R2148" s="30"/>
      <c r="S2148" s="30"/>
      <c r="T2148" s="30"/>
      <c r="U2148" s="30"/>
      <c r="V2148" s="30"/>
      <c r="W2148" s="6">
        <v>24</v>
      </c>
      <c r="X2148" s="7">
        <v>3</v>
      </c>
      <c r="Y2148" s="31">
        <v>15</v>
      </c>
      <c r="Z2148" s="31"/>
      <c r="AC2148" t="str">
        <f t="shared" si="364"/>
        <v>Petite-Vallée</v>
      </c>
      <c r="AD2148" t="str">
        <f t="shared" si="365"/>
        <v>MÉ</v>
      </c>
      <c r="AE2148" t="str">
        <f t="shared" si="363"/>
        <v>TRUE</v>
      </c>
      <c r="AG2148">
        <f t="shared" si="366"/>
        <v>24</v>
      </c>
      <c r="AH2148">
        <f t="shared" si="367"/>
        <v>3</v>
      </c>
      <c r="AI2148">
        <f t="shared" si="368"/>
        <v>15</v>
      </c>
      <c r="AJ2148" t="str">
        <f t="shared" si="369"/>
        <v>Petite-Vallée</v>
      </c>
      <c r="AK2148">
        <f t="shared" si="370"/>
        <v>24996</v>
      </c>
      <c r="AL2148" t="str">
        <f t="shared" si="371"/>
        <v>2403015</v>
      </c>
      <c r="AN2148">
        <f t="shared" si="372"/>
        <v>13</v>
      </c>
      <c r="AO2148">
        <f t="shared" si="373"/>
        <v>2</v>
      </c>
    </row>
    <row r="2149" spans="1:41" x14ac:dyDescent="0.2">
      <c r="A2149" s="4"/>
      <c r="B2149" s="29"/>
      <c r="C2149" s="29"/>
      <c r="D2149" s="29"/>
      <c r="E2149" s="29"/>
      <c r="F2149" s="29"/>
      <c r="G2149" s="30" t="s">
        <v>2072</v>
      </c>
      <c r="H2149" s="30"/>
      <c r="I2149" s="30"/>
      <c r="J2149" s="30"/>
      <c r="K2149" s="30"/>
      <c r="L2149" s="30"/>
      <c r="M2149" s="30"/>
      <c r="N2149" s="30" t="s">
        <v>1183</v>
      </c>
      <c r="O2149" s="30"/>
      <c r="P2149" s="30"/>
      <c r="Q2149" s="30"/>
      <c r="R2149" s="30"/>
      <c r="S2149" s="30"/>
      <c r="T2149" s="30"/>
      <c r="U2149" s="30"/>
      <c r="V2149" s="30"/>
      <c r="W2149" s="6">
        <v>24</v>
      </c>
      <c r="X2149" s="15">
        <v>14</v>
      </c>
      <c r="Y2149" s="47">
        <v>904</v>
      </c>
      <c r="Z2149" s="47"/>
      <c r="AC2149" t="str">
        <f t="shared" si="364"/>
        <v>Petit-Lac-Sainte-Anne</v>
      </c>
      <c r="AD2149" t="str">
        <f t="shared" si="365"/>
        <v>NO</v>
      </c>
      <c r="AE2149" t="str">
        <f t="shared" si="363"/>
        <v>TRUE</v>
      </c>
      <c r="AG2149">
        <f t="shared" si="366"/>
        <v>24</v>
      </c>
      <c r="AH2149">
        <f t="shared" si="367"/>
        <v>14</v>
      </c>
      <c r="AI2149">
        <f t="shared" si="368"/>
        <v>904</v>
      </c>
      <c r="AJ2149" t="str">
        <f t="shared" si="369"/>
        <v>Petit-Lac-Sainte-Anne</v>
      </c>
      <c r="AK2149">
        <f t="shared" si="370"/>
        <v>24996</v>
      </c>
      <c r="AL2149" t="str">
        <f t="shared" si="371"/>
        <v>2414904</v>
      </c>
      <c r="AN2149">
        <f t="shared" si="372"/>
        <v>21</v>
      </c>
      <c r="AO2149">
        <f t="shared" si="373"/>
        <v>2</v>
      </c>
    </row>
    <row r="2150" spans="1:41" x14ac:dyDescent="0.2">
      <c r="A2150" s="4"/>
      <c r="B2150" s="29"/>
      <c r="C2150" s="29"/>
      <c r="D2150" s="29"/>
      <c r="E2150" s="29"/>
      <c r="F2150" s="29"/>
      <c r="G2150" s="30" t="s">
        <v>2073</v>
      </c>
      <c r="H2150" s="30"/>
      <c r="I2150" s="30"/>
      <c r="J2150" s="30"/>
      <c r="K2150" s="30"/>
      <c r="L2150" s="30"/>
      <c r="M2150" s="30"/>
      <c r="N2150" s="30" t="s">
        <v>1183</v>
      </c>
      <c r="O2150" s="30"/>
      <c r="P2150" s="30"/>
      <c r="Q2150" s="30"/>
      <c r="R2150" s="30"/>
      <c r="S2150" s="30"/>
      <c r="T2150" s="30"/>
      <c r="U2150" s="30"/>
      <c r="V2150" s="30"/>
      <c r="W2150" s="6">
        <v>24</v>
      </c>
      <c r="X2150" s="15">
        <v>98</v>
      </c>
      <c r="Y2150" s="47">
        <v>912</v>
      </c>
      <c r="Z2150" s="47"/>
      <c r="AC2150" t="str">
        <f t="shared" si="364"/>
        <v>Petit-Mécatina</v>
      </c>
      <c r="AD2150" t="str">
        <f t="shared" si="365"/>
        <v>NO</v>
      </c>
      <c r="AE2150" t="str">
        <f t="shared" si="363"/>
        <v>TRUE</v>
      </c>
      <c r="AG2150">
        <f t="shared" si="366"/>
        <v>24</v>
      </c>
      <c r="AH2150">
        <f t="shared" si="367"/>
        <v>98</v>
      </c>
      <c r="AI2150">
        <f t="shared" si="368"/>
        <v>912</v>
      </c>
      <c r="AJ2150" t="str">
        <f t="shared" si="369"/>
        <v>Petit-Mécatina</v>
      </c>
      <c r="AK2150">
        <f t="shared" si="370"/>
        <v>24996</v>
      </c>
      <c r="AL2150" t="str">
        <f t="shared" si="371"/>
        <v>2498912</v>
      </c>
      <c r="AN2150">
        <f t="shared" si="372"/>
        <v>14</v>
      </c>
      <c r="AO2150">
        <f t="shared" si="373"/>
        <v>2</v>
      </c>
    </row>
    <row r="2151" spans="1:41" x14ac:dyDescent="0.2">
      <c r="A2151" s="4"/>
      <c r="B2151" s="29"/>
      <c r="C2151" s="29"/>
      <c r="D2151" s="29"/>
      <c r="E2151" s="29"/>
      <c r="F2151" s="29"/>
      <c r="G2151" s="30" t="s">
        <v>2074</v>
      </c>
      <c r="H2151" s="30"/>
      <c r="I2151" s="30"/>
      <c r="J2151" s="30"/>
      <c r="K2151" s="30"/>
      <c r="L2151" s="30"/>
      <c r="M2151" s="30"/>
      <c r="N2151" s="30" t="s">
        <v>1183</v>
      </c>
      <c r="O2151" s="30"/>
      <c r="P2151" s="30"/>
      <c r="Q2151" s="30"/>
      <c r="R2151" s="30"/>
      <c r="S2151" s="30"/>
      <c r="T2151" s="30"/>
      <c r="U2151" s="30"/>
      <c r="V2151" s="30"/>
      <c r="W2151" s="6">
        <v>24</v>
      </c>
      <c r="X2151" s="15">
        <v>14</v>
      </c>
      <c r="Y2151" s="47">
        <v>902</v>
      </c>
      <c r="Z2151" s="47"/>
      <c r="AC2151" t="str">
        <f t="shared" si="364"/>
        <v>Picard</v>
      </c>
      <c r="AD2151" t="str">
        <f t="shared" si="365"/>
        <v>NO</v>
      </c>
      <c r="AE2151" t="str">
        <f t="shared" si="363"/>
        <v>TRUE</v>
      </c>
      <c r="AG2151">
        <f t="shared" si="366"/>
        <v>24</v>
      </c>
      <c r="AH2151">
        <f t="shared" si="367"/>
        <v>14</v>
      </c>
      <c r="AI2151">
        <f t="shared" si="368"/>
        <v>902</v>
      </c>
      <c r="AJ2151" t="str">
        <f t="shared" si="369"/>
        <v>Picard</v>
      </c>
      <c r="AK2151">
        <f t="shared" si="370"/>
        <v>24996</v>
      </c>
      <c r="AL2151" t="str">
        <f t="shared" si="371"/>
        <v>2414902</v>
      </c>
      <c r="AN2151">
        <f t="shared" si="372"/>
        <v>6</v>
      </c>
      <c r="AO2151">
        <f t="shared" si="373"/>
        <v>2</v>
      </c>
    </row>
    <row r="2152" spans="1:41" x14ac:dyDescent="0.2">
      <c r="A2152" s="4"/>
      <c r="B2152" s="29"/>
      <c r="C2152" s="29"/>
      <c r="D2152" s="29"/>
      <c r="E2152" s="29"/>
      <c r="F2152" s="29"/>
      <c r="G2152" s="30" t="s">
        <v>2075</v>
      </c>
      <c r="H2152" s="30"/>
      <c r="I2152" s="30"/>
      <c r="J2152" s="30"/>
      <c r="K2152" s="30"/>
      <c r="L2152" s="30"/>
      <c r="M2152" s="30"/>
      <c r="N2152" s="30" t="s">
        <v>1821</v>
      </c>
      <c r="O2152" s="30"/>
      <c r="P2152" s="30"/>
      <c r="Q2152" s="30"/>
      <c r="R2152" s="30"/>
      <c r="S2152" s="30"/>
      <c r="T2152" s="30"/>
      <c r="U2152" s="30"/>
      <c r="V2152" s="30"/>
      <c r="W2152" s="6">
        <v>24</v>
      </c>
      <c r="X2152" s="15">
        <v>99</v>
      </c>
      <c r="Y2152" s="47">
        <v>120</v>
      </c>
      <c r="Z2152" s="47"/>
      <c r="AC2152" t="str">
        <f t="shared" si="364"/>
        <v>Puvirnituq</v>
      </c>
      <c r="AD2152" t="str">
        <f t="shared" si="365"/>
        <v>VN</v>
      </c>
      <c r="AE2152" t="str">
        <f t="shared" si="363"/>
        <v>FALSE</v>
      </c>
      <c r="AG2152" t="str">
        <f t="shared" si="366"/>
        <v/>
      </c>
      <c r="AH2152" t="str">
        <f t="shared" si="367"/>
        <v/>
      </c>
      <c r="AI2152" t="str">
        <f t="shared" si="368"/>
        <v/>
      </c>
      <c r="AJ2152" t="str">
        <f t="shared" si="369"/>
        <v/>
      </c>
      <c r="AK2152">
        <f t="shared" si="370"/>
        <v>24996</v>
      </c>
      <c r="AL2152" t="str">
        <f t="shared" si="371"/>
        <v/>
      </c>
      <c r="AN2152">
        <f t="shared" si="372"/>
        <v>10</v>
      </c>
      <c r="AO2152">
        <f t="shared" si="373"/>
        <v>2</v>
      </c>
    </row>
    <row r="2153" spans="1:41" x14ac:dyDescent="0.2">
      <c r="A2153" s="4"/>
      <c r="B2153" s="29"/>
      <c r="C2153" s="29"/>
      <c r="D2153" s="29"/>
      <c r="E2153" s="29"/>
      <c r="F2153" s="29"/>
      <c r="G2153" s="30" t="s">
        <v>1910</v>
      </c>
      <c r="H2153" s="30"/>
      <c r="I2153" s="30"/>
      <c r="J2153" s="30"/>
      <c r="K2153" s="30"/>
      <c r="L2153" s="30"/>
      <c r="M2153" s="30"/>
      <c r="N2153" s="30" t="s">
        <v>1964</v>
      </c>
      <c r="O2153" s="30"/>
      <c r="P2153" s="30"/>
      <c r="Q2153" s="30"/>
      <c r="R2153" s="30"/>
      <c r="S2153" s="30"/>
      <c r="T2153" s="30"/>
      <c r="U2153" s="30"/>
      <c r="V2153" s="30"/>
      <c r="W2153" s="6">
        <v>24</v>
      </c>
      <c r="X2153" s="15">
        <v>99</v>
      </c>
      <c r="Y2153" s="47">
        <v>889</v>
      </c>
      <c r="Z2153" s="47"/>
      <c r="AC2153" t="str">
        <f t="shared" si="364"/>
        <v>Quaqtaq</v>
      </c>
      <c r="AD2153" t="str">
        <f t="shared" si="365"/>
        <v>TI</v>
      </c>
      <c r="AE2153" t="str">
        <f t="shared" si="363"/>
        <v>TRUE</v>
      </c>
      <c r="AG2153">
        <f t="shared" si="366"/>
        <v>24</v>
      </c>
      <c r="AH2153">
        <f t="shared" si="367"/>
        <v>99</v>
      </c>
      <c r="AI2153">
        <f t="shared" si="368"/>
        <v>889</v>
      </c>
      <c r="AJ2153" t="str">
        <f t="shared" si="369"/>
        <v>Quaqtaq</v>
      </c>
      <c r="AK2153">
        <f t="shared" si="370"/>
        <v>24996</v>
      </c>
      <c r="AL2153" t="str">
        <f t="shared" si="371"/>
        <v>2499889</v>
      </c>
      <c r="AN2153">
        <f t="shared" si="372"/>
        <v>7</v>
      </c>
      <c r="AO2153">
        <f t="shared" si="373"/>
        <v>2</v>
      </c>
    </row>
    <row r="2154" spans="1:41" x14ac:dyDescent="0.2">
      <c r="A2154" s="4"/>
      <c r="B2154" s="29"/>
      <c r="C2154" s="29"/>
      <c r="D2154" s="29"/>
      <c r="E2154" s="29"/>
      <c r="F2154" s="29"/>
      <c r="G2154" s="30" t="s">
        <v>2076</v>
      </c>
      <c r="H2154" s="30"/>
      <c r="I2154" s="30"/>
      <c r="J2154" s="30"/>
      <c r="K2154" s="30"/>
      <c r="L2154" s="30"/>
      <c r="M2154" s="30"/>
      <c r="N2154" s="30" t="s">
        <v>922</v>
      </c>
      <c r="O2154" s="30"/>
      <c r="P2154" s="30"/>
      <c r="Q2154" s="30"/>
      <c r="R2154" s="30"/>
      <c r="S2154" s="30"/>
      <c r="T2154" s="30"/>
      <c r="U2154" s="30"/>
      <c r="V2154" s="30"/>
      <c r="W2154" s="6">
        <v>24</v>
      </c>
      <c r="X2154" s="15">
        <v>84</v>
      </c>
      <c r="Y2154" s="47">
        <v>100</v>
      </c>
      <c r="Z2154" s="47"/>
      <c r="AC2154" t="str">
        <f t="shared" si="364"/>
        <v>Rapides-des-Joachims</v>
      </c>
      <c r="AD2154" t="str">
        <f t="shared" si="365"/>
        <v>MÉ</v>
      </c>
      <c r="AE2154" t="str">
        <f t="shared" si="363"/>
        <v>TRUE</v>
      </c>
      <c r="AG2154">
        <f t="shared" si="366"/>
        <v>24</v>
      </c>
      <c r="AH2154">
        <f t="shared" si="367"/>
        <v>84</v>
      </c>
      <c r="AI2154">
        <f t="shared" si="368"/>
        <v>100</v>
      </c>
      <c r="AJ2154" t="str">
        <f t="shared" si="369"/>
        <v>Rapides-des-Joachims</v>
      </c>
      <c r="AK2154">
        <f t="shared" si="370"/>
        <v>24996</v>
      </c>
      <c r="AL2154" t="str">
        <f t="shared" si="371"/>
        <v>2484100</v>
      </c>
      <c r="AN2154">
        <f t="shared" si="372"/>
        <v>20</v>
      </c>
      <c r="AO2154">
        <f t="shared" si="373"/>
        <v>2</v>
      </c>
    </row>
    <row r="2155" spans="1:41" x14ac:dyDescent="0.2">
      <c r="A2155" s="4"/>
      <c r="B2155" s="29"/>
      <c r="C2155" s="29"/>
      <c r="D2155" s="29"/>
      <c r="E2155" s="29"/>
      <c r="F2155" s="29"/>
      <c r="G2155" s="30" t="s">
        <v>2077</v>
      </c>
      <c r="H2155" s="30"/>
      <c r="I2155" s="30"/>
      <c r="J2155" s="30"/>
      <c r="K2155" s="30"/>
      <c r="L2155" s="30"/>
      <c r="M2155" s="30"/>
      <c r="N2155" s="30" t="s">
        <v>1183</v>
      </c>
      <c r="O2155" s="30"/>
      <c r="P2155" s="30"/>
      <c r="Q2155" s="30"/>
      <c r="R2155" s="30"/>
      <c r="S2155" s="30"/>
      <c r="T2155" s="30"/>
      <c r="U2155" s="30"/>
      <c r="V2155" s="30"/>
      <c r="W2155" s="6">
        <v>24</v>
      </c>
      <c r="X2155" s="15">
        <v>89</v>
      </c>
      <c r="Y2155" s="47">
        <v>910</v>
      </c>
      <c r="Z2155" s="47"/>
      <c r="AC2155" t="str">
        <f t="shared" si="364"/>
        <v>Réservoir-Dozois</v>
      </c>
      <c r="AD2155" t="str">
        <f t="shared" si="365"/>
        <v>NO</v>
      </c>
      <c r="AE2155" t="str">
        <f t="shared" si="363"/>
        <v>TRUE</v>
      </c>
      <c r="AG2155">
        <f t="shared" si="366"/>
        <v>24</v>
      </c>
      <c r="AH2155">
        <f t="shared" si="367"/>
        <v>89</v>
      </c>
      <c r="AI2155">
        <f t="shared" si="368"/>
        <v>910</v>
      </c>
      <c r="AJ2155" t="str">
        <f t="shared" si="369"/>
        <v>Réservoir-Dozois</v>
      </c>
      <c r="AK2155">
        <f t="shared" si="370"/>
        <v>24996</v>
      </c>
      <c r="AL2155" t="str">
        <f t="shared" si="371"/>
        <v>2489910</v>
      </c>
      <c r="AN2155">
        <f t="shared" si="372"/>
        <v>16</v>
      </c>
      <c r="AO2155">
        <f t="shared" si="373"/>
        <v>2</v>
      </c>
    </row>
    <row r="2156" spans="1:41" x14ac:dyDescent="0.2">
      <c r="A2156" s="4"/>
      <c r="B2156" s="29"/>
      <c r="C2156" s="29"/>
      <c r="D2156" s="29"/>
      <c r="E2156" s="29"/>
      <c r="F2156" s="29"/>
      <c r="G2156" s="30" t="s">
        <v>2078</v>
      </c>
      <c r="H2156" s="30"/>
      <c r="I2156" s="30"/>
      <c r="J2156" s="30"/>
      <c r="K2156" s="30"/>
      <c r="L2156" s="30"/>
      <c r="M2156" s="30"/>
      <c r="N2156" s="30" t="s">
        <v>922</v>
      </c>
      <c r="O2156" s="30"/>
      <c r="P2156" s="30"/>
      <c r="Q2156" s="30"/>
      <c r="R2156" s="30"/>
      <c r="S2156" s="30"/>
      <c r="T2156" s="30"/>
      <c r="U2156" s="30"/>
      <c r="V2156" s="30"/>
      <c r="W2156" s="6">
        <v>24</v>
      </c>
      <c r="X2156" s="7">
        <v>4</v>
      </c>
      <c r="Y2156" s="31">
        <v>20</v>
      </c>
      <c r="Z2156" s="31"/>
      <c r="AC2156" t="str">
        <f t="shared" si="364"/>
        <v>Rivière-à-Claude</v>
      </c>
      <c r="AD2156" t="str">
        <f t="shared" si="365"/>
        <v>MÉ</v>
      </c>
      <c r="AE2156" t="str">
        <f t="shared" si="363"/>
        <v>TRUE</v>
      </c>
      <c r="AG2156">
        <f t="shared" si="366"/>
        <v>24</v>
      </c>
      <c r="AH2156">
        <f t="shared" si="367"/>
        <v>4</v>
      </c>
      <c r="AI2156">
        <f t="shared" si="368"/>
        <v>20</v>
      </c>
      <c r="AJ2156" t="str">
        <f t="shared" si="369"/>
        <v>Rivière-à-Claude</v>
      </c>
      <c r="AK2156">
        <f t="shared" si="370"/>
        <v>24996</v>
      </c>
      <c r="AL2156" t="str">
        <f t="shared" si="371"/>
        <v>2404020</v>
      </c>
      <c r="AN2156">
        <f t="shared" si="372"/>
        <v>16</v>
      </c>
      <c r="AO2156">
        <f t="shared" si="373"/>
        <v>2</v>
      </c>
    </row>
    <row r="2157" spans="1:41" x14ac:dyDescent="0.2">
      <c r="A2157" s="11" t="s">
        <v>0</v>
      </c>
      <c r="B2157" s="62" t="s">
        <v>1</v>
      </c>
      <c r="C2157" s="62"/>
      <c r="D2157" s="62"/>
      <c r="E2157" s="62"/>
      <c r="F2157" s="62"/>
      <c r="G2157" s="33" t="s">
        <v>2</v>
      </c>
      <c r="H2157" s="33"/>
      <c r="I2157" s="33"/>
      <c r="J2157" s="33"/>
      <c r="K2157" s="33"/>
      <c r="L2157" s="33"/>
      <c r="M2157" s="33"/>
      <c r="N2157" s="33"/>
      <c r="O2157" s="33"/>
      <c r="P2157" s="33"/>
      <c r="Q2157" s="33"/>
      <c r="R2157" s="33" t="s">
        <v>3</v>
      </c>
      <c r="S2157" s="33"/>
      <c r="T2157" s="33"/>
      <c r="U2157" s="33"/>
      <c r="V2157" s="33"/>
      <c r="W2157" s="11" t="s">
        <v>4</v>
      </c>
      <c r="X2157" s="12" t="s">
        <v>5</v>
      </c>
      <c r="Y2157" s="33" t="s">
        <v>6</v>
      </c>
      <c r="Z2157" s="33"/>
      <c r="AC2157" t="str">
        <f t="shared" si="364"/>
        <v>CSD component name</v>
      </c>
      <c r="AD2157" t="str">
        <f t="shared" si="365"/>
        <v>CSD TYPE</v>
      </c>
      <c r="AE2157" t="str">
        <f t="shared" si="363"/>
        <v>FALSE</v>
      </c>
      <c r="AG2157" t="str">
        <f t="shared" si="366"/>
        <v/>
      </c>
      <c r="AH2157" t="str">
        <f t="shared" si="367"/>
        <v/>
      </c>
      <c r="AI2157" t="str">
        <f t="shared" si="368"/>
        <v/>
      </c>
      <c r="AJ2157" t="str">
        <f t="shared" si="369"/>
        <v/>
      </c>
      <c r="AK2157">
        <f t="shared" si="370"/>
        <v>24996</v>
      </c>
      <c r="AL2157" t="str">
        <f t="shared" si="371"/>
        <v/>
      </c>
      <c r="AN2157">
        <f t="shared" si="372"/>
        <v>18</v>
      </c>
      <c r="AO2157" t="str">
        <f t="shared" si="373"/>
        <v/>
      </c>
    </row>
    <row r="2158" spans="1:41" x14ac:dyDescent="0.2">
      <c r="A2158" s="3" t="s">
        <v>2079</v>
      </c>
      <c r="B2158" s="43"/>
      <c r="C2158" s="43"/>
      <c r="D2158" s="43"/>
      <c r="E2158" s="43"/>
      <c r="F2158" s="43"/>
      <c r="G2158" s="52" t="s">
        <v>2080</v>
      </c>
      <c r="H2158" s="52"/>
      <c r="I2158" s="52"/>
      <c r="J2158" s="52"/>
      <c r="K2158" s="52"/>
      <c r="L2158" s="52"/>
      <c r="M2158" s="52"/>
      <c r="N2158" s="52"/>
      <c r="O2158" s="52"/>
      <c r="P2158" s="52"/>
      <c r="Q2158" s="52"/>
      <c r="R2158" s="54" t="s">
        <v>1183</v>
      </c>
      <c r="S2158" s="54"/>
      <c r="T2158" s="54"/>
      <c r="U2158" s="54"/>
      <c r="V2158" s="54"/>
      <c r="W2158" s="13">
        <v>24</v>
      </c>
      <c r="X2158" s="14">
        <v>5</v>
      </c>
      <c r="Y2158" s="53">
        <v>902</v>
      </c>
      <c r="Z2158" s="53"/>
      <c r="AC2158" t="str">
        <f t="shared" si="364"/>
        <v>Rivière-Bonaventure</v>
      </c>
      <c r="AD2158" t="str">
        <f t="shared" si="365"/>
        <v>NO</v>
      </c>
      <c r="AE2158" t="str">
        <f t="shared" si="363"/>
        <v>TRUE</v>
      </c>
      <c r="AG2158">
        <f t="shared" si="366"/>
        <v>24</v>
      </c>
      <c r="AH2158">
        <f t="shared" si="367"/>
        <v>5</v>
      </c>
      <c r="AI2158">
        <f t="shared" si="368"/>
        <v>902</v>
      </c>
      <c r="AJ2158" t="str">
        <f t="shared" si="369"/>
        <v>Rivière-Bonaventure</v>
      </c>
      <c r="AK2158">
        <f t="shared" si="370"/>
        <v>24996</v>
      </c>
      <c r="AL2158" t="str">
        <f t="shared" si="371"/>
        <v>2405902</v>
      </c>
      <c r="AN2158">
        <f t="shared" si="372"/>
        <v>19</v>
      </c>
      <c r="AO2158">
        <f t="shared" si="373"/>
        <v>2</v>
      </c>
    </row>
    <row r="2159" spans="1:41" x14ac:dyDescent="0.2">
      <c r="A2159" s="4"/>
      <c r="B2159" s="29"/>
      <c r="C2159" s="29"/>
      <c r="D2159" s="29"/>
      <c r="E2159" s="29"/>
      <c r="F2159" s="29"/>
      <c r="G2159" s="30" t="s">
        <v>2081</v>
      </c>
      <c r="H2159" s="30"/>
      <c r="I2159" s="30"/>
      <c r="J2159" s="30"/>
      <c r="K2159" s="30"/>
      <c r="L2159" s="30"/>
      <c r="M2159" s="30"/>
      <c r="N2159" s="30"/>
      <c r="O2159" s="30"/>
      <c r="P2159" s="30"/>
      <c r="Q2159" s="30"/>
      <c r="R2159" s="51" t="s">
        <v>1183</v>
      </c>
      <c r="S2159" s="51"/>
      <c r="T2159" s="51"/>
      <c r="U2159" s="51"/>
      <c r="V2159" s="51"/>
      <c r="W2159" s="6">
        <v>24</v>
      </c>
      <c r="X2159" s="7">
        <v>8</v>
      </c>
      <c r="Y2159" s="47">
        <v>902</v>
      </c>
      <c r="Z2159" s="47"/>
      <c r="AC2159" t="str">
        <f t="shared" si="364"/>
        <v>Rivière-Bonjour</v>
      </c>
      <c r="AD2159" t="str">
        <f t="shared" si="365"/>
        <v>NO</v>
      </c>
      <c r="AE2159" t="str">
        <f t="shared" si="363"/>
        <v>TRUE</v>
      </c>
      <c r="AG2159">
        <f t="shared" si="366"/>
        <v>24</v>
      </c>
      <c r="AH2159">
        <f t="shared" si="367"/>
        <v>8</v>
      </c>
      <c r="AI2159">
        <f t="shared" si="368"/>
        <v>902</v>
      </c>
      <c r="AJ2159" t="str">
        <f t="shared" si="369"/>
        <v>Rivière-Bonjour</v>
      </c>
      <c r="AK2159">
        <f t="shared" si="370"/>
        <v>24996</v>
      </c>
      <c r="AL2159" t="str">
        <f t="shared" si="371"/>
        <v>2408902</v>
      </c>
      <c r="AN2159">
        <f t="shared" si="372"/>
        <v>15</v>
      </c>
      <c r="AO2159">
        <f t="shared" si="373"/>
        <v>2</v>
      </c>
    </row>
    <row r="2160" spans="1:41" x14ac:dyDescent="0.2">
      <c r="A2160" s="4"/>
      <c r="B2160" s="29"/>
      <c r="C2160" s="29"/>
      <c r="D2160" s="29"/>
      <c r="E2160" s="29"/>
      <c r="F2160" s="29"/>
      <c r="G2160" s="30" t="s">
        <v>2082</v>
      </c>
      <c r="H2160" s="30"/>
      <c r="I2160" s="30"/>
      <c r="J2160" s="30"/>
      <c r="K2160" s="30"/>
      <c r="L2160" s="30"/>
      <c r="M2160" s="30"/>
      <c r="N2160" s="30"/>
      <c r="O2160" s="30"/>
      <c r="P2160" s="30"/>
      <c r="Q2160" s="30"/>
      <c r="R2160" s="51" t="s">
        <v>1183</v>
      </c>
      <c r="S2160" s="51"/>
      <c r="T2160" s="51"/>
      <c r="U2160" s="51"/>
      <c r="V2160" s="51"/>
      <c r="W2160" s="6">
        <v>24</v>
      </c>
      <c r="X2160" s="15">
        <v>35</v>
      </c>
      <c r="Y2160" s="47">
        <v>906</v>
      </c>
      <c r="Z2160" s="47"/>
      <c r="AC2160" t="str">
        <f t="shared" si="364"/>
        <v>Rivière-de-la-Savane</v>
      </c>
      <c r="AD2160" t="str">
        <f t="shared" si="365"/>
        <v>NO</v>
      </c>
      <c r="AE2160" t="str">
        <f t="shared" si="363"/>
        <v>TRUE</v>
      </c>
      <c r="AG2160">
        <f t="shared" si="366"/>
        <v>24</v>
      </c>
      <c r="AH2160">
        <f t="shared" si="367"/>
        <v>35</v>
      </c>
      <c r="AI2160">
        <f t="shared" si="368"/>
        <v>906</v>
      </c>
      <c r="AJ2160" t="str">
        <f t="shared" si="369"/>
        <v>Rivière-de-la-Savane</v>
      </c>
      <c r="AK2160">
        <f t="shared" si="370"/>
        <v>24996</v>
      </c>
      <c r="AL2160" t="str">
        <f t="shared" si="371"/>
        <v>2435906</v>
      </c>
      <c r="AN2160">
        <f t="shared" si="372"/>
        <v>20</v>
      </c>
      <c r="AO2160">
        <f t="shared" si="373"/>
        <v>2</v>
      </c>
    </row>
    <row r="2161" spans="1:41" x14ac:dyDescent="0.2">
      <c r="A2161" s="4"/>
      <c r="B2161" s="29"/>
      <c r="C2161" s="29"/>
      <c r="D2161" s="29"/>
      <c r="E2161" s="29"/>
      <c r="F2161" s="29"/>
      <c r="G2161" s="30" t="s">
        <v>2083</v>
      </c>
      <c r="H2161" s="30"/>
      <c r="I2161" s="30"/>
      <c r="J2161" s="30"/>
      <c r="K2161" s="30"/>
      <c r="L2161" s="30"/>
      <c r="M2161" s="30"/>
      <c r="N2161" s="30"/>
      <c r="O2161" s="30"/>
      <c r="P2161" s="30"/>
      <c r="Q2161" s="30"/>
      <c r="R2161" s="51" t="s">
        <v>1183</v>
      </c>
      <c r="S2161" s="51"/>
      <c r="T2161" s="51"/>
      <c r="U2161" s="51"/>
      <c r="V2161" s="51"/>
      <c r="W2161" s="6">
        <v>24</v>
      </c>
      <c r="X2161" s="15">
        <v>99</v>
      </c>
      <c r="Y2161" s="47">
        <v>902</v>
      </c>
      <c r="Z2161" s="47"/>
      <c r="AC2161" t="str">
        <f t="shared" si="364"/>
        <v>Rivière-Koksoak</v>
      </c>
      <c r="AD2161" t="str">
        <f t="shared" si="365"/>
        <v>NO</v>
      </c>
      <c r="AE2161" t="str">
        <f t="shared" si="363"/>
        <v>TRUE</v>
      </c>
      <c r="AG2161">
        <f t="shared" si="366"/>
        <v>24</v>
      </c>
      <c r="AH2161">
        <f t="shared" si="367"/>
        <v>99</v>
      </c>
      <c r="AI2161">
        <f t="shared" si="368"/>
        <v>902</v>
      </c>
      <c r="AJ2161" t="str">
        <f t="shared" si="369"/>
        <v>Rivière-Koksoak</v>
      </c>
      <c r="AK2161">
        <f t="shared" si="370"/>
        <v>24996</v>
      </c>
      <c r="AL2161" t="str">
        <f t="shared" si="371"/>
        <v>2499902</v>
      </c>
      <c r="AN2161">
        <f t="shared" si="372"/>
        <v>15</v>
      </c>
      <c r="AO2161">
        <f t="shared" si="373"/>
        <v>2</v>
      </c>
    </row>
    <row r="2162" spans="1:41" x14ac:dyDescent="0.2">
      <c r="A2162" s="4"/>
      <c r="B2162" s="29"/>
      <c r="C2162" s="29"/>
      <c r="D2162" s="29"/>
      <c r="E2162" s="29"/>
      <c r="F2162" s="29"/>
      <c r="G2162" s="30" t="s">
        <v>2084</v>
      </c>
      <c r="H2162" s="30"/>
      <c r="I2162" s="30"/>
      <c r="J2162" s="30"/>
      <c r="K2162" s="30"/>
      <c r="L2162" s="30"/>
      <c r="M2162" s="30"/>
      <c r="N2162" s="30"/>
      <c r="O2162" s="30"/>
      <c r="P2162" s="30"/>
      <c r="Q2162" s="30"/>
      <c r="R2162" s="51" t="s">
        <v>1183</v>
      </c>
      <c r="S2162" s="51"/>
      <c r="T2162" s="51"/>
      <c r="U2162" s="51"/>
      <c r="V2162" s="51"/>
      <c r="W2162" s="6">
        <v>24</v>
      </c>
      <c r="X2162" s="15">
        <v>92</v>
      </c>
      <c r="Y2162" s="47">
        <v>904</v>
      </c>
      <c r="Z2162" s="47"/>
      <c r="AC2162" t="str">
        <f t="shared" si="364"/>
        <v>Rivière-Mistassini</v>
      </c>
      <c r="AD2162" t="str">
        <f t="shared" si="365"/>
        <v>NO</v>
      </c>
      <c r="AE2162" t="str">
        <f t="shared" si="363"/>
        <v>TRUE</v>
      </c>
      <c r="AG2162">
        <f t="shared" si="366"/>
        <v>24</v>
      </c>
      <c r="AH2162">
        <f t="shared" si="367"/>
        <v>92</v>
      </c>
      <c r="AI2162">
        <f t="shared" si="368"/>
        <v>904</v>
      </c>
      <c r="AJ2162" t="str">
        <f t="shared" si="369"/>
        <v>Rivière-Mistassini</v>
      </c>
      <c r="AK2162">
        <f t="shared" si="370"/>
        <v>24996</v>
      </c>
      <c r="AL2162" t="str">
        <f t="shared" si="371"/>
        <v>2492904</v>
      </c>
      <c r="AN2162">
        <f t="shared" si="372"/>
        <v>18</v>
      </c>
      <c r="AO2162">
        <f t="shared" si="373"/>
        <v>2</v>
      </c>
    </row>
    <row r="2163" spans="1:41" x14ac:dyDescent="0.2">
      <c r="A2163" s="4"/>
      <c r="B2163" s="29"/>
      <c r="C2163" s="29"/>
      <c r="D2163" s="29"/>
      <c r="E2163" s="29"/>
      <c r="F2163" s="29"/>
      <c r="G2163" s="30" t="s">
        <v>2085</v>
      </c>
      <c r="H2163" s="30"/>
      <c r="I2163" s="30"/>
      <c r="J2163" s="30"/>
      <c r="K2163" s="30"/>
      <c r="L2163" s="30"/>
      <c r="M2163" s="30"/>
      <c r="N2163" s="30"/>
      <c r="O2163" s="30"/>
      <c r="P2163" s="30"/>
      <c r="Q2163" s="30"/>
      <c r="R2163" s="51" t="s">
        <v>1183</v>
      </c>
      <c r="S2163" s="51"/>
      <c r="T2163" s="51"/>
      <c r="U2163" s="51"/>
      <c r="V2163" s="51"/>
      <c r="W2163" s="6">
        <v>24</v>
      </c>
      <c r="X2163" s="15">
        <v>97</v>
      </c>
      <c r="Y2163" s="47">
        <v>906</v>
      </c>
      <c r="Z2163" s="47"/>
      <c r="AC2163" t="str">
        <f t="shared" si="364"/>
        <v>Rivière-Mouchalagane</v>
      </c>
      <c r="AD2163" t="str">
        <f t="shared" si="365"/>
        <v>NO</v>
      </c>
      <c r="AE2163" t="str">
        <f t="shared" si="363"/>
        <v>TRUE</v>
      </c>
      <c r="AG2163">
        <f t="shared" si="366"/>
        <v>24</v>
      </c>
      <c r="AH2163">
        <f t="shared" si="367"/>
        <v>97</v>
      </c>
      <c r="AI2163">
        <f t="shared" si="368"/>
        <v>906</v>
      </c>
      <c r="AJ2163" t="str">
        <f t="shared" si="369"/>
        <v>Rivière-Mouchalagane</v>
      </c>
      <c r="AK2163">
        <f t="shared" si="370"/>
        <v>24996</v>
      </c>
      <c r="AL2163" t="str">
        <f t="shared" si="371"/>
        <v>2497906</v>
      </c>
      <c r="AN2163">
        <f t="shared" si="372"/>
        <v>20</v>
      </c>
      <c r="AO2163">
        <f t="shared" si="373"/>
        <v>2</v>
      </c>
    </row>
    <row r="2164" spans="1:41" x14ac:dyDescent="0.2">
      <c r="A2164" s="4"/>
      <c r="B2164" s="29"/>
      <c r="C2164" s="29"/>
      <c r="D2164" s="29"/>
      <c r="E2164" s="29"/>
      <c r="F2164" s="29"/>
      <c r="G2164" s="30" t="s">
        <v>2086</v>
      </c>
      <c r="H2164" s="30"/>
      <c r="I2164" s="30"/>
      <c r="J2164" s="30"/>
      <c r="K2164" s="30"/>
      <c r="L2164" s="30"/>
      <c r="M2164" s="30"/>
      <c r="N2164" s="30"/>
      <c r="O2164" s="30"/>
      <c r="P2164" s="30"/>
      <c r="Q2164" s="30"/>
      <c r="R2164" s="51" t="s">
        <v>1183</v>
      </c>
      <c r="S2164" s="51"/>
      <c r="T2164" s="51"/>
      <c r="U2164" s="51"/>
      <c r="V2164" s="51"/>
      <c r="W2164" s="6">
        <v>24</v>
      </c>
      <c r="X2164" s="15">
        <v>97</v>
      </c>
      <c r="Y2164" s="47">
        <v>902</v>
      </c>
      <c r="Z2164" s="47"/>
      <c r="AC2164" t="str">
        <f t="shared" si="364"/>
        <v>Rivière-Nipissis</v>
      </c>
      <c r="AD2164" t="str">
        <f t="shared" si="365"/>
        <v>NO</v>
      </c>
      <c r="AE2164" t="str">
        <f t="shared" si="363"/>
        <v>TRUE</v>
      </c>
      <c r="AG2164">
        <f t="shared" si="366"/>
        <v>24</v>
      </c>
      <c r="AH2164">
        <f t="shared" si="367"/>
        <v>97</v>
      </c>
      <c r="AI2164">
        <f t="shared" si="368"/>
        <v>902</v>
      </c>
      <c r="AJ2164" t="str">
        <f t="shared" si="369"/>
        <v>Rivière-Nipissis</v>
      </c>
      <c r="AK2164">
        <f t="shared" si="370"/>
        <v>24996</v>
      </c>
      <c r="AL2164" t="str">
        <f t="shared" si="371"/>
        <v>2497902</v>
      </c>
      <c r="AN2164">
        <f t="shared" si="372"/>
        <v>16</v>
      </c>
      <c r="AO2164">
        <f t="shared" si="373"/>
        <v>2</v>
      </c>
    </row>
    <row r="2165" spans="1:41" x14ac:dyDescent="0.2">
      <c r="A2165" s="4"/>
      <c r="B2165" s="29"/>
      <c r="C2165" s="29"/>
      <c r="D2165" s="29"/>
      <c r="E2165" s="29"/>
      <c r="F2165" s="29"/>
      <c r="G2165" s="30" t="s">
        <v>2087</v>
      </c>
      <c r="H2165" s="30"/>
      <c r="I2165" s="30"/>
      <c r="J2165" s="30"/>
      <c r="K2165" s="30"/>
      <c r="L2165" s="30"/>
      <c r="M2165" s="30"/>
      <c r="N2165" s="30"/>
      <c r="O2165" s="30"/>
      <c r="P2165" s="30"/>
      <c r="Q2165" s="30"/>
      <c r="R2165" s="51" t="s">
        <v>1183</v>
      </c>
      <c r="S2165" s="51"/>
      <c r="T2165" s="51"/>
      <c r="U2165" s="51"/>
      <c r="V2165" s="51"/>
      <c r="W2165" s="6">
        <v>24</v>
      </c>
      <c r="X2165" s="7">
        <v>6</v>
      </c>
      <c r="Y2165" s="47">
        <v>902</v>
      </c>
      <c r="Z2165" s="47"/>
      <c r="AC2165" t="str">
        <f t="shared" si="364"/>
        <v>Rivière-Nouvelle</v>
      </c>
      <c r="AD2165" t="str">
        <f t="shared" si="365"/>
        <v>NO</v>
      </c>
      <c r="AE2165" t="str">
        <f t="shared" si="363"/>
        <v>TRUE</v>
      </c>
      <c r="AG2165">
        <f t="shared" si="366"/>
        <v>24</v>
      </c>
      <c r="AH2165">
        <f t="shared" si="367"/>
        <v>6</v>
      </c>
      <c r="AI2165">
        <f t="shared" si="368"/>
        <v>902</v>
      </c>
      <c r="AJ2165" t="str">
        <f t="shared" si="369"/>
        <v>Rivière-Nouvelle</v>
      </c>
      <c r="AK2165">
        <f t="shared" si="370"/>
        <v>24996</v>
      </c>
      <c r="AL2165" t="str">
        <f t="shared" si="371"/>
        <v>2406902</v>
      </c>
      <c r="AN2165">
        <f t="shared" si="372"/>
        <v>16</v>
      </c>
      <c r="AO2165">
        <f t="shared" si="373"/>
        <v>2</v>
      </c>
    </row>
    <row r="2166" spans="1:41" x14ac:dyDescent="0.2">
      <c r="A2166" s="4"/>
      <c r="B2166" s="29"/>
      <c r="C2166" s="29"/>
      <c r="D2166" s="29"/>
      <c r="E2166" s="29"/>
      <c r="F2166" s="29"/>
      <c r="G2166" s="30" t="s">
        <v>2088</v>
      </c>
      <c r="H2166" s="30"/>
      <c r="I2166" s="30"/>
      <c r="J2166" s="30"/>
      <c r="K2166" s="30"/>
      <c r="L2166" s="30"/>
      <c r="M2166" s="30"/>
      <c r="N2166" s="30"/>
      <c r="O2166" s="30"/>
      <c r="P2166" s="30"/>
      <c r="Q2166" s="30"/>
      <c r="R2166" s="51" t="s">
        <v>1183</v>
      </c>
      <c r="S2166" s="51"/>
      <c r="T2166" s="51"/>
      <c r="U2166" s="51"/>
      <c r="V2166" s="51"/>
      <c r="W2166" s="6">
        <v>24</v>
      </c>
      <c r="X2166" s="7">
        <v>7</v>
      </c>
      <c r="Y2166" s="47">
        <v>906</v>
      </c>
      <c r="Z2166" s="47"/>
      <c r="AC2166" t="str">
        <f t="shared" si="364"/>
        <v>Rivière-Patapédia-Est</v>
      </c>
      <c r="AD2166" t="str">
        <f t="shared" si="365"/>
        <v>NO</v>
      </c>
      <c r="AE2166" t="str">
        <f t="shared" si="363"/>
        <v>TRUE</v>
      </c>
      <c r="AG2166">
        <f t="shared" si="366"/>
        <v>24</v>
      </c>
      <c r="AH2166">
        <f t="shared" si="367"/>
        <v>7</v>
      </c>
      <c r="AI2166">
        <f t="shared" si="368"/>
        <v>906</v>
      </c>
      <c r="AJ2166" t="str">
        <f t="shared" si="369"/>
        <v>Rivière-Patapédia-Est</v>
      </c>
      <c r="AK2166">
        <f t="shared" si="370"/>
        <v>24996</v>
      </c>
      <c r="AL2166" t="str">
        <f t="shared" si="371"/>
        <v>2407906</v>
      </c>
      <c r="AN2166">
        <f t="shared" si="372"/>
        <v>21</v>
      </c>
      <c r="AO2166">
        <f t="shared" si="373"/>
        <v>2</v>
      </c>
    </row>
    <row r="2167" spans="1:41" x14ac:dyDescent="0.2">
      <c r="A2167" s="4"/>
      <c r="B2167" s="29"/>
      <c r="C2167" s="29"/>
      <c r="D2167" s="29"/>
      <c r="E2167" s="29"/>
      <c r="F2167" s="29"/>
      <c r="G2167" s="30" t="s">
        <v>1573</v>
      </c>
      <c r="H2167" s="30"/>
      <c r="I2167" s="30"/>
      <c r="J2167" s="30"/>
      <c r="K2167" s="30"/>
      <c r="L2167" s="30"/>
      <c r="M2167" s="30"/>
      <c r="N2167" s="30"/>
      <c r="O2167" s="30"/>
      <c r="P2167" s="30"/>
      <c r="Q2167" s="30"/>
      <c r="R2167" s="51" t="s">
        <v>1183</v>
      </c>
      <c r="S2167" s="51"/>
      <c r="T2167" s="51"/>
      <c r="U2167" s="51"/>
      <c r="V2167" s="51"/>
      <c r="W2167" s="6">
        <v>24</v>
      </c>
      <c r="X2167" s="7">
        <v>3</v>
      </c>
      <c r="Y2167" s="47">
        <v>902</v>
      </c>
      <c r="Z2167" s="47"/>
      <c r="AC2167" t="str">
        <f t="shared" si="364"/>
        <v>Rivière-Saint-Jean</v>
      </c>
      <c r="AD2167" t="str">
        <f t="shared" si="365"/>
        <v>NO</v>
      </c>
      <c r="AE2167" t="str">
        <f t="shared" si="363"/>
        <v>TRUE</v>
      </c>
      <c r="AG2167">
        <f t="shared" si="366"/>
        <v>24</v>
      </c>
      <c r="AH2167">
        <f t="shared" si="367"/>
        <v>3</v>
      </c>
      <c r="AI2167">
        <f t="shared" si="368"/>
        <v>902</v>
      </c>
      <c r="AJ2167" t="str">
        <f t="shared" si="369"/>
        <v>Rivière-Saint-Jean</v>
      </c>
      <c r="AK2167">
        <f t="shared" si="370"/>
        <v>24996</v>
      </c>
      <c r="AL2167" t="str">
        <f t="shared" si="371"/>
        <v>2403902</v>
      </c>
      <c r="AN2167">
        <f t="shared" si="372"/>
        <v>18</v>
      </c>
      <c r="AO2167">
        <f t="shared" si="373"/>
        <v>2</v>
      </c>
    </row>
    <row r="2168" spans="1:41" x14ac:dyDescent="0.2">
      <c r="A2168" s="4"/>
      <c r="B2168" s="29"/>
      <c r="C2168" s="29"/>
      <c r="D2168" s="29"/>
      <c r="E2168" s="29"/>
      <c r="F2168" s="29"/>
      <c r="G2168" s="30" t="s">
        <v>2089</v>
      </c>
      <c r="H2168" s="30"/>
      <c r="I2168" s="30"/>
      <c r="J2168" s="30"/>
      <c r="K2168" s="30"/>
      <c r="L2168" s="30"/>
      <c r="M2168" s="30"/>
      <c r="N2168" s="30"/>
      <c r="O2168" s="30"/>
      <c r="P2168" s="30"/>
      <c r="Q2168" s="30"/>
      <c r="R2168" s="51" t="s">
        <v>1183</v>
      </c>
      <c r="S2168" s="51"/>
      <c r="T2168" s="51"/>
      <c r="U2168" s="51"/>
      <c r="V2168" s="51"/>
      <c r="W2168" s="6">
        <v>24</v>
      </c>
      <c r="X2168" s="7">
        <v>7</v>
      </c>
      <c r="Y2168" s="47">
        <v>904</v>
      </c>
      <c r="Z2168" s="47"/>
      <c r="AC2168" t="str">
        <f t="shared" si="364"/>
        <v>Rivière-Vaseuse</v>
      </c>
      <c r="AD2168" t="str">
        <f t="shared" si="365"/>
        <v>NO</v>
      </c>
      <c r="AE2168" t="str">
        <f t="shared" si="363"/>
        <v>TRUE</v>
      </c>
      <c r="AG2168">
        <f t="shared" si="366"/>
        <v>24</v>
      </c>
      <c r="AH2168">
        <f t="shared" si="367"/>
        <v>7</v>
      </c>
      <c r="AI2168">
        <f t="shared" si="368"/>
        <v>904</v>
      </c>
      <c r="AJ2168" t="str">
        <f t="shared" si="369"/>
        <v>Rivière-Vaseuse</v>
      </c>
      <c r="AK2168">
        <f t="shared" si="370"/>
        <v>24996</v>
      </c>
      <c r="AL2168" t="str">
        <f t="shared" si="371"/>
        <v>2407904</v>
      </c>
      <c r="AN2168">
        <f t="shared" si="372"/>
        <v>15</v>
      </c>
      <c r="AO2168">
        <f t="shared" si="373"/>
        <v>2</v>
      </c>
    </row>
    <row r="2169" spans="1:41" x14ac:dyDescent="0.2">
      <c r="A2169" s="4"/>
      <c r="B2169" s="29"/>
      <c r="C2169" s="29"/>
      <c r="D2169" s="29"/>
      <c r="E2169" s="29"/>
      <c r="F2169" s="29"/>
      <c r="G2169" s="30" t="s">
        <v>2090</v>
      </c>
      <c r="H2169" s="30"/>
      <c r="I2169" s="30"/>
      <c r="J2169" s="30"/>
      <c r="K2169" s="30"/>
      <c r="L2169" s="30"/>
      <c r="M2169" s="30"/>
      <c r="N2169" s="30"/>
      <c r="O2169" s="30"/>
      <c r="P2169" s="30"/>
      <c r="Q2169" s="30"/>
      <c r="R2169" s="51" t="s">
        <v>1183</v>
      </c>
      <c r="S2169" s="51"/>
      <c r="T2169" s="51"/>
      <c r="U2169" s="51"/>
      <c r="V2169" s="51"/>
      <c r="W2169" s="6">
        <v>24</v>
      </c>
      <c r="X2169" s="7">
        <v>7</v>
      </c>
      <c r="Y2169" s="47">
        <v>902</v>
      </c>
      <c r="Z2169" s="47"/>
      <c r="AC2169" t="str">
        <f t="shared" si="364"/>
        <v>Routhierville</v>
      </c>
      <c r="AD2169" t="str">
        <f t="shared" si="365"/>
        <v>NO</v>
      </c>
      <c r="AE2169" t="str">
        <f t="shared" si="363"/>
        <v>TRUE</v>
      </c>
      <c r="AG2169">
        <f t="shared" si="366"/>
        <v>24</v>
      </c>
      <c r="AH2169">
        <f t="shared" si="367"/>
        <v>7</v>
      </c>
      <c r="AI2169">
        <f t="shared" si="368"/>
        <v>902</v>
      </c>
      <c r="AJ2169" t="str">
        <f t="shared" si="369"/>
        <v>Routhierville</v>
      </c>
      <c r="AK2169">
        <f t="shared" si="370"/>
        <v>24996</v>
      </c>
      <c r="AL2169" t="str">
        <f t="shared" si="371"/>
        <v>2407902</v>
      </c>
      <c r="AN2169">
        <f t="shared" si="372"/>
        <v>13</v>
      </c>
      <c r="AO2169">
        <f t="shared" si="373"/>
        <v>2</v>
      </c>
    </row>
    <row r="2170" spans="1:41" x14ac:dyDescent="0.2">
      <c r="A2170" s="4"/>
      <c r="B2170" s="29"/>
      <c r="C2170" s="29"/>
      <c r="D2170" s="29"/>
      <c r="E2170" s="29"/>
      <c r="F2170" s="29"/>
      <c r="G2170" s="30" t="s">
        <v>2091</v>
      </c>
      <c r="H2170" s="30"/>
      <c r="I2170" s="30"/>
      <c r="J2170" s="30"/>
      <c r="K2170" s="30"/>
      <c r="L2170" s="30"/>
      <c r="M2170" s="30"/>
      <c r="N2170" s="30"/>
      <c r="O2170" s="30"/>
      <c r="P2170" s="30"/>
      <c r="Q2170" s="30"/>
      <c r="R2170" s="51" t="s">
        <v>1183</v>
      </c>
      <c r="S2170" s="51"/>
      <c r="T2170" s="51"/>
      <c r="U2170" s="51"/>
      <c r="V2170" s="51"/>
      <c r="W2170" s="6">
        <v>24</v>
      </c>
      <c r="X2170" s="7">
        <v>7</v>
      </c>
      <c r="Y2170" s="47">
        <v>910</v>
      </c>
      <c r="Z2170" s="47"/>
      <c r="AC2170" t="str">
        <f t="shared" si="364"/>
        <v>Ruisseau-des-Mineurs</v>
      </c>
      <c r="AD2170" t="str">
        <f t="shared" si="365"/>
        <v>NO</v>
      </c>
      <c r="AE2170" t="str">
        <f t="shared" si="363"/>
        <v>TRUE</v>
      </c>
      <c r="AG2170">
        <f t="shared" si="366"/>
        <v>24</v>
      </c>
      <c r="AH2170">
        <f t="shared" si="367"/>
        <v>7</v>
      </c>
      <c r="AI2170">
        <f t="shared" si="368"/>
        <v>910</v>
      </c>
      <c r="AJ2170" t="str">
        <f t="shared" si="369"/>
        <v>Ruisseau-des-Mineurs</v>
      </c>
      <c r="AK2170">
        <f t="shared" si="370"/>
        <v>24996</v>
      </c>
      <c r="AL2170" t="str">
        <f t="shared" si="371"/>
        <v>2407910</v>
      </c>
      <c r="AN2170">
        <f t="shared" si="372"/>
        <v>20</v>
      </c>
      <c r="AO2170">
        <f t="shared" si="373"/>
        <v>2</v>
      </c>
    </row>
    <row r="2171" spans="1:41" x14ac:dyDescent="0.2">
      <c r="A2171" s="4"/>
      <c r="B2171" s="29"/>
      <c r="C2171" s="29"/>
      <c r="D2171" s="29"/>
      <c r="E2171" s="29"/>
      <c r="F2171" s="29"/>
      <c r="G2171" s="30" t="s">
        <v>2092</v>
      </c>
      <c r="H2171" s="30"/>
      <c r="I2171" s="30"/>
      <c r="J2171" s="30"/>
      <c r="K2171" s="30"/>
      <c r="L2171" s="30"/>
      <c r="M2171" s="30"/>
      <c r="N2171" s="30"/>
      <c r="O2171" s="30"/>
      <c r="P2171" s="30"/>
      <c r="Q2171" s="30"/>
      <c r="R2171" s="51" t="s">
        <v>1183</v>
      </c>
      <c r="S2171" s="51"/>
      <c r="T2171" s="51"/>
      <c r="U2171" s="51"/>
      <c r="V2171" s="51"/>
      <c r="W2171" s="6">
        <v>24</v>
      </c>
      <c r="X2171" s="7">
        <v>6</v>
      </c>
      <c r="Y2171" s="47">
        <v>904</v>
      </c>
      <c r="Z2171" s="47"/>
      <c r="AC2171" t="str">
        <f t="shared" si="364"/>
        <v>Ruisseau-Ferguson</v>
      </c>
      <c r="AD2171" t="str">
        <f t="shared" si="365"/>
        <v>NO</v>
      </c>
      <c r="AE2171" t="str">
        <f t="shared" si="363"/>
        <v>TRUE</v>
      </c>
      <c r="AG2171">
        <f t="shared" si="366"/>
        <v>24</v>
      </c>
      <c r="AH2171">
        <f t="shared" si="367"/>
        <v>6</v>
      </c>
      <c r="AI2171">
        <f t="shared" si="368"/>
        <v>904</v>
      </c>
      <c r="AJ2171" t="str">
        <f t="shared" si="369"/>
        <v>Ruisseau-Ferguson</v>
      </c>
      <c r="AK2171">
        <f t="shared" si="370"/>
        <v>24996</v>
      </c>
      <c r="AL2171" t="str">
        <f t="shared" si="371"/>
        <v>2406904</v>
      </c>
      <c r="AN2171">
        <f t="shared" si="372"/>
        <v>17</v>
      </c>
      <c r="AO2171">
        <f t="shared" si="373"/>
        <v>2</v>
      </c>
    </row>
    <row r="2172" spans="1:41" x14ac:dyDescent="0.2">
      <c r="A2172" s="4"/>
      <c r="B2172" s="29"/>
      <c r="C2172" s="29"/>
      <c r="D2172" s="29"/>
      <c r="E2172" s="29"/>
      <c r="F2172" s="29"/>
      <c r="G2172" s="30" t="s">
        <v>2093</v>
      </c>
      <c r="H2172" s="30"/>
      <c r="I2172" s="30"/>
      <c r="J2172" s="30"/>
      <c r="K2172" s="30"/>
      <c r="L2172" s="30"/>
      <c r="M2172" s="30"/>
      <c r="N2172" s="30"/>
      <c r="O2172" s="30"/>
      <c r="P2172" s="30"/>
      <c r="Q2172" s="30"/>
      <c r="R2172" s="51" t="s">
        <v>922</v>
      </c>
      <c r="S2172" s="51"/>
      <c r="T2172" s="51"/>
      <c r="U2172" s="51"/>
      <c r="V2172" s="51"/>
      <c r="W2172" s="6">
        <v>24</v>
      </c>
      <c r="X2172" s="7">
        <v>6</v>
      </c>
      <c r="Y2172" s="31">
        <v>50</v>
      </c>
      <c r="Z2172" s="31"/>
      <c r="AC2172" t="str">
        <f t="shared" si="364"/>
        <v>Saint-Alexis-de-Matapédia</v>
      </c>
      <c r="AD2172" t="str">
        <f t="shared" si="365"/>
        <v>MÉ</v>
      </c>
      <c r="AE2172" t="str">
        <f t="shared" si="363"/>
        <v>TRUE</v>
      </c>
      <c r="AG2172">
        <f t="shared" si="366"/>
        <v>24</v>
      </c>
      <c r="AH2172">
        <f t="shared" si="367"/>
        <v>6</v>
      </c>
      <c r="AI2172">
        <f t="shared" si="368"/>
        <v>50</v>
      </c>
      <c r="AJ2172" t="str">
        <f t="shared" si="369"/>
        <v>Saint-Alexis-de-Matapédia</v>
      </c>
      <c r="AK2172">
        <f t="shared" si="370"/>
        <v>24996</v>
      </c>
      <c r="AL2172" t="str">
        <f t="shared" si="371"/>
        <v>2406050</v>
      </c>
      <c r="AN2172">
        <f t="shared" si="372"/>
        <v>25</v>
      </c>
      <c r="AO2172">
        <f t="shared" si="373"/>
        <v>2</v>
      </c>
    </row>
    <row r="2173" spans="1:41" x14ac:dyDescent="0.2">
      <c r="A2173" s="4"/>
      <c r="B2173" s="29"/>
      <c r="C2173" s="29"/>
      <c r="D2173" s="29"/>
      <c r="E2173" s="29"/>
      <c r="F2173" s="29"/>
      <c r="G2173" s="30" t="s">
        <v>2094</v>
      </c>
      <c r="H2173" s="30"/>
      <c r="I2173" s="30"/>
      <c r="J2173" s="30"/>
      <c r="K2173" s="30"/>
      <c r="L2173" s="30"/>
      <c r="M2173" s="30"/>
      <c r="N2173" s="30"/>
      <c r="O2173" s="30"/>
      <c r="P2173" s="30"/>
      <c r="Q2173" s="30"/>
      <c r="R2173" s="51" t="s">
        <v>922</v>
      </c>
      <c r="S2173" s="51"/>
      <c r="T2173" s="51"/>
      <c r="U2173" s="51"/>
      <c r="V2173" s="51"/>
      <c r="W2173" s="6">
        <v>24</v>
      </c>
      <c r="X2173" s="7">
        <v>5</v>
      </c>
      <c r="Y2173" s="31">
        <v>65</v>
      </c>
      <c r="Z2173" s="31"/>
      <c r="AC2173" t="str">
        <f t="shared" si="364"/>
        <v>Saint-Alphonse</v>
      </c>
      <c r="AD2173" t="str">
        <f t="shared" si="365"/>
        <v>MÉ</v>
      </c>
      <c r="AE2173" t="str">
        <f t="shared" si="363"/>
        <v>TRUE</v>
      </c>
      <c r="AG2173">
        <f t="shared" si="366"/>
        <v>24</v>
      </c>
      <c r="AH2173">
        <f t="shared" si="367"/>
        <v>5</v>
      </c>
      <c r="AI2173">
        <f t="shared" si="368"/>
        <v>65</v>
      </c>
      <c r="AJ2173" t="str">
        <f t="shared" si="369"/>
        <v>Saint-Alphonse</v>
      </c>
      <c r="AK2173">
        <f t="shared" si="370"/>
        <v>24996</v>
      </c>
      <c r="AL2173" t="str">
        <f t="shared" si="371"/>
        <v>2405065</v>
      </c>
      <c r="AN2173">
        <f t="shared" si="372"/>
        <v>14</v>
      </c>
      <c r="AO2173">
        <f t="shared" si="373"/>
        <v>2</v>
      </c>
    </row>
    <row r="2174" spans="1:41" x14ac:dyDescent="0.2">
      <c r="A2174" s="4"/>
      <c r="B2174" s="29"/>
      <c r="C2174" s="29"/>
      <c r="D2174" s="29"/>
      <c r="E2174" s="29"/>
      <c r="F2174" s="29"/>
      <c r="G2174" s="30" t="s">
        <v>2095</v>
      </c>
      <c r="H2174" s="30"/>
      <c r="I2174" s="30"/>
      <c r="J2174" s="30"/>
      <c r="K2174" s="30"/>
      <c r="L2174" s="30"/>
      <c r="M2174" s="30"/>
      <c r="N2174" s="30"/>
      <c r="O2174" s="30"/>
      <c r="P2174" s="30"/>
      <c r="Q2174" s="30"/>
      <c r="R2174" s="51" t="s">
        <v>919</v>
      </c>
      <c r="S2174" s="51"/>
      <c r="T2174" s="51"/>
      <c r="U2174" s="51"/>
      <c r="V2174" s="51"/>
      <c r="W2174" s="6">
        <v>24</v>
      </c>
      <c r="X2174" s="15">
        <v>18</v>
      </c>
      <c r="Y2174" s="31">
        <v>70</v>
      </c>
      <c r="Z2174" s="31"/>
      <c r="AC2174" t="str">
        <f t="shared" si="364"/>
        <v>Saint-Antoine-de-l’Isle-aux-Grues</v>
      </c>
      <c r="AD2174" t="str">
        <f t="shared" si="365"/>
        <v>PE</v>
      </c>
      <c r="AE2174" t="str">
        <f t="shared" si="363"/>
        <v>TRUE</v>
      </c>
      <c r="AG2174">
        <f t="shared" si="366"/>
        <v>24</v>
      </c>
      <c r="AH2174">
        <f t="shared" si="367"/>
        <v>18</v>
      </c>
      <c r="AI2174">
        <f t="shared" si="368"/>
        <v>70</v>
      </c>
      <c r="AJ2174" t="str">
        <f t="shared" si="369"/>
        <v>Saint-Antoine-de-l’Isle-aux-Grues</v>
      </c>
      <c r="AK2174">
        <f t="shared" si="370"/>
        <v>24996</v>
      </c>
      <c r="AL2174" t="str">
        <f t="shared" si="371"/>
        <v>2418070</v>
      </c>
      <c r="AN2174">
        <f t="shared" si="372"/>
        <v>33</v>
      </c>
      <c r="AO2174">
        <f t="shared" si="373"/>
        <v>2</v>
      </c>
    </row>
    <row r="2175" spans="1:41" x14ac:dyDescent="0.2">
      <c r="A2175" s="4"/>
      <c r="B2175" s="29"/>
      <c r="C2175" s="29"/>
      <c r="D2175" s="29"/>
      <c r="E2175" s="29"/>
      <c r="F2175" s="29"/>
      <c r="G2175" s="30" t="s">
        <v>2096</v>
      </c>
      <c r="H2175" s="30"/>
      <c r="I2175" s="30"/>
      <c r="J2175" s="30"/>
      <c r="K2175" s="30"/>
      <c r="L2175" s="30"/>
      <c r="M2175" s="30"/>
      <c r="N2175" s="30"/>
      <c r="O2175" s="30"/>
      <c r="P2175" s="30"/>
      <c r="Q2175" s="30"/>
      <c r="R2175" s="51" t="s">
        <v>922</v>
      </c>
      <c r="S2175" s="51"/>
      <c r="T2175" s="51"/>
      <c r="U2175" s="51"/>
      <c r="V2175" s="51"/>
      <c r="W2175" s="6">
        <v>24</v>
      </c>
      <c r="X2175" s="15">
        <v>45</v>
      </c>
      <c r="Y2175" s="31">
        <v>80</v>
      </c>
      <c r="Z2175" s="31"/>
      <c r="AC2175" t="str">
        <f t="shared" si="364"/>
        <v>Saint-Benoît-du-Lac</v>
      </c>
      <c r="AD2175" t="str">
        <f t="shared" si="365"/>
        <v>MÉ</v>
      </c>
      <c r="AE2175" t="str">
        <f t="shared" si="363"/>
        <v>TRUE</v>
      </c>
      <c r="AG2175">
        <f t="shared" si="366"/>
        <v>24</v>
      </c>
      <c r="AH2175">
        <f t="shared" si="367"/>
        <v>45</v>
      </c>
      <c r="AI2175">
        <f t="shared" si="368"/>
        <v>80</v>
      </c>
      <c r="AJ2175" t="str">
        <f t="shared" si="369"/>
        <v>Saint-Benoît-du-Lac</v>
      </c>
      <c r="AK2175">
        <f t="shared" si="370"/>
        <v>24996</v>
      </c>
      <c r="AL2175" t="str">
        <f t="shared" si="371"/>
        <v>2445080</v>
      </c>
      <c r="AN2175">
        <f t="shared" si="372"/>
        <v>19</v>
      </c>
      <c r="AO2175">
        <f t="shared" si="373"/>
        <v>2</v>
      </c>
    </row>
    <row r="2176" spans="1:41" x14ac:dyDescent="0.2">
      <c r="A2176" s="4"/>
      <c r="B2176" s="29"/>
      <c r="C2176" s="29"/>
      <c r="D2176" s="29"/>
      <c r="E2176" s="29"/>
      <c r="F2176" s="29"/>
      <c r="G2176" s="30" t="s">
        <v>2097</v>
      </c>
      <c r="H2176" s="30"/>
      <c r="I2176" s="30"/>
      <c r="J2176" s="30"/>
      <c r="K2176" s="30"/>
      <c r="L2176" s="30"/>
      <c r="M2176" s="30"/>
      <c r="N2176" s="30"/>
      <c r="O2176" s="30"/>
      <c r="P2176" s="30"/>
      <c r="Q2176" s="30"/>
      <c r="R2176" s="51" t="s">
        <v>919</v>
      </c>
      <c r="S2176" s="51"/>
      <c r="T2176" s="51"/>
      <c r="U2176" s="51"/>
      <c r="V2176" s="51"/>
      <c r="W2176" s="6">
        <v>24</v>
      </c>
      <c r="X2176" s="7">
        <v>7</v>
      </c>
      <c r="Y2176" s="31">
        <v>90</v>
      </c>
      <c r="Z2176" s="31"/>
      <c r="AC2176" t="str">
        <f t="shared" si="364"/>
        <v>Saint-Cléophas</v>
      </c>
      <c r="AD2176" t="str">
        <f t="shared" si="365"/>
        <v>PE</v>
      </c>
      <c r="AE2176" t="str">
        <f t="shared" si="363"/>
        <v>TRUE</v>
      </c>
      <c r="AG2176">
        <f t="shared" si="366"/>
        <v>24</v>
      </c>
      <c r="AH2176">
        <f t="shared" si="367"/>
        <v>7</v>
      </c>
      <c r="AI2176">
        <f t="shared" si="368"/>
        <v>90</v>
      </c>
      <c r="AJ2176" t="str">
        <f t="shared" si="369"/>
        <v>Saint-Cléophas</v>
      </c>
      <c r="AK2176">
        <f t="shared" si="370"/>
        <v>24996</v>
      </c>
      <c r="AL2176" t="str">
        <f t="shared" si="371"/>
        <v>2407090</v>
      </c>
      <c r="AN2176">
        <f t="shared" si="372"/>
        <v>14</v>
      </c>
      <c r="AO2176">
        <f t="shared" si="373"/>
        <v>2</v>
      </c>
    </row>
    <row r="2177" spans="1:41" x14ac:dyDescent="0.2">
      <c r="A2177" s="4"/>
      <c r="B2177" s="29"/>
      <c r="C2177" s="29"/>
      <c r="D2177" s="29"/>
      <c r="E2177" s="29"/>
      <c r="F2177" s="29"/>
      <c r="G2177" s="30" t="s">
        <v>2098</v>
      </c>
      <c r="H2177" s="30"/>
      <c r="I2177" s="30"/>
      <c r="J2177" s="30"/>
      <c r="K2177" s="30"/>
      <c r="L2177" s="30"/>
      <c r="M2177" s="30"/>
      <c r="N2177" s="30"/>
      <c r="O2177" s="30"/>
      <c r="P2177" s="30"/>
      <c r="Q2177" s="30"/>
      <c r="R2177" s="51" t="s">
        <v>919</v>
      </c>
      <c r="S2177" s="51"/>
      <c r="T2177" s="51"/>
      <c r="U2177" s="51"/>
      <c r="V2177" s="51"/>
      <c r="W2177" s="6">
        <v>24</v>
      </c>
      <c r="X2177" s="15">
        <v>14</v>
      </c>
      <c r="Y2177" s="31">
        <v>55</v>
      </c>
      <c r="Z2177" s="31"/>
      <c r="AC2177" t="str">
        <f t="shared" si="364"/>
        <v>Saint-Denis</v>
      </c>
      <c r="AD2177" t="str">
        <f t="shared" si="365"/>
        <v>PE</v>
      </c>
      <c r="AE2177" t="str">
        <f t="shared" si="363"/>
        <v>TRUE</v>
      </c>
      <c r="AG2177">
        <f t="shared" si="366"/>
        <v>24</v>
      </c>
      <c r="AH2177">
        <f t="shared" si="367"/>
        <v>14</v>
      </c>
      <c r="AI2177">
        <f t="shared" si="368"/>
        <v>55</v>
      </c>
      <c r="AJ2177" t="str">
        <f t="shared" si="369"/>
        <v>Saint-Denis</v>
      </c>
      <c r="AK2177">
        <f t="shared" si="370"/>
        <v>24996</v>
      </c>
      <c r="AL2177" t="str">
        <f t="shared" si="371"/>
        <v>2414055</v>
      </c>
      <c r="AN2177">
        <f t="shared" si="372"/>
        <v>11</v>
      </c>
      <c r="AO2177">
        <f t="shared" si="373"/>
        <v>2</v>
      </c>
    </row>
    <row r="2178" spans="1:41" x14ac:dyDescent="0.2">
      <c r="A2178" s="4"/>
      <c r="B2178" s="29"/>
      <c r="C2178" s="29"/>
      <c r="D2178" s="29"/>
      <c r="E2178" s="29"/>
      <c r="F2178" s="29"/>
      <c r="G2178" s="30" t="s">
        <v>2099</v>
      </c>
      <c r="H2178" s="30"/>
      <c r="I2178" s="30"/>
      <c r="J2178" s="30"/>
      <c r="K2178" s="30"/>
      <c r="L2178" s="30"/>
      <c r="M2178" s="30"/>
      <c r="N2178" s="30"/>
      <c r="O2178" s="30"/>
      <c r="P2178" s="30"/>
      <c r="Q2178" s="30"/>
      <c r="R2178" s="51" t="s">
        <v>919</v>
      </c>
      <c r="S2178" s="51"/>
      <c r="T2178" s="51"/>
      <c r="U2178" s="51"/>
      <c r="V2178" s="51"/>
      <c r="W2178" s="6">
        <v>24</v>
      </c>
      <c r="X2178" s="15">
        <v>85</v>
      </c>
      <c r="Y2178" s="31">
        <v>15</v>
      </c>
      <c r="Z2178" s="31"/>
      <c r="AC2178" t="str">
        <f t="shared" si="364"/>
        <v>Saint-Édouard-de-Fabre</v>
      </c>
      <c r="AD2178" t="str">
        <f t="shared" si="365"/>
        <v>PE</v>
      </c>
      <c r="AE2178" t="str">
        <f t="shared" si="363"/>
        <v>TRUE</v>
      </c>
      <c r="AG2178">
        <f t="shared" si="366"/>
        <v>24</v>
      </c>
      <c r="AH2178">
        <f t="shared" si="367"/>
        <v>85</v>
      </c>
      <c r="AI2178">
        <f t="shared" si="368"/>
        <v>15</v>
      </c>
      <c r="AJ2178" t="str">
        <f t="shared" si="369"/>
        <v>Saint-Édouard-de-Fabre</v>
      </c>
      <c r="AK2178">
        <f t="shared" si="370"/>
        <v>24996</v>
      </c>
      <c r="AL2178" t="str">
        <f t="shared" si="371"/>
        <v>2485015</v>
      </c>
      <c r="AN2178">
        <f t="shared" si="372"/>
        <v>22</v>
      </c>
      <c r="AO2178">
        <f t="shared" si="373"/>
        <v>2</v>
      </c>
    </row>
    <row r="2179" spans="1:41" x14ac:dyDescent="0.2">
      <c r="A2179" s="4"/>
      <c r="B2179" s="29"/>
      <c r="C2179" s="29"/>
      <c r="D2179" s="29"/>
      <c r="E2179" s="29"/>
      <c r="F2179" s="29"/>
      <c r="G2179" s="30" t="s">
        <v>1085</v>
      </c>
      <c r="H2179" s="30"/>
      <c r="I2179" s="30"/>
      <c r="J2179" s="30"/>
      <c r="K2179" s="30"/>
      <c r="L2179" s="30"/>
      <c r="M2179" s="30"/>
      <c r="N2179" s="30"/>
      <c r="O2179" s="30"/>
      <c r="P2179" s="30"/>
      <c r="Q2179" s="30"/>
      <c r="R2179" s="51" t="s">
        <v>922</v>
      </c>
      <c r="S2179" s="51"/>
      <c r="T2179" s="51"/>
      <c r="U2179" s="51"/>
      <c r="V2179" s="51"/>
      <c r="W2179" s="6">
        <v>24</v>
      </c>
      <c r="X2179" s="15">
        <v>17</v>
      </c>
      <c r="Y2179" s="31">
        <v>25</v>
      </c>
      <c r="Z2179" s="31"/>
      <c r="AC2179" t="str">
        <f t="shared" si="364"/>
        <v>Sainte-Félicité</v>
      </c>
      <c r="AD2179" t="str">
        <f t="shared" si="365"/>
        <v>MÉ</v>
      </c>
      <c r="AE2179" t="str">
        <f t="shared" si="363"/>
        <v>TRUE</v>
      </c>
      <c r="AG2179">
        <f t="shared" si="366"/>
        <v>24</v>
      </c>
      <c r="AH2179">
        <f t="shared" si="367"/>
        <v>17</v>
      </c>
      <c r="AI2179">
        <f t="shared" si="368"/>
        <v>25</v>
      </c>
      <c r="AJ2179" t="str">
        <f t="shared" si="369"/>
        <v>Sainte-Félicité</v>
      </c>
      <c r="AK2179">
        <f t="shared" si="370"/>
        <v>24996</v>
      </c>
      <c r="AL2179" t="str">
        <f t="shared" si="371"/>
        <v>2417025</v>
      </c>
      <c r="AN2179">
        <f t="shared" si="372"/>
        <v>15</v>
      </c>
      <c r="AO2179">
        <f t="shared" si="373"/>
        <v>2</v>
      </c>
    </row>
    <row r="2180" spans="1:41" x14ac:dyDescent="0.2">
      <c r="A2180" s="4"/>
      <c r="B2180" s="29"/>
      <c r="C2180" s="29"/>
      <c r="D2180" s="29"/>
      <c r="E2180" s="29"/>
      <c r="F2180" s="29"/>
      <c r="G2180" s="30" t="s">
        <v>2100</v>
      </c>
      <c r="H2180" s="30"/>
      <c r="I2180" s="30"/>
      <c r="J2180" s="30"/>
      <c r="K2180" s="30"/>
      <c r="L2180" s="30"/>
      <c r="M2180" s="30"/>
      <c r="N2180" s="30"/>
      <c r="O2180" s="30"/>
      <c r="P2180" s="30"/>
      <c r="Q2180" s="30"/>
      <c r="R2180" s="51" t="s">
        <v>922</v>
      </c>
      <c r="S2180" s="51"/>
      <c r="T2180" s="51"/>
      <c r="U2180" s="51"/>
      <c r="V2180" s="51"/>
      <c r="W2180" s="6">
        <v>24</v>
      </c>
      <c r="X2180" s="7">
        <v>4</v>
      </c>
      <c r="Y2180" s="31">
        <v>5</v>
      </c>
      <c r="Z2180" s="31"/>
      <c r="AC2180" t="str">
        <f t="shared" si="364"/>
        <v>Sainte-Madeleine-de-la-Rivière-Madeleine</v>
      </c>
      <c r="AD2180" t="str">
        <f t="shared" si="365"/>
        <v>MÉ</v>
      </c>
      <c r="AE2180" t="str">
        <f t="shared" ref="AE2180:AE2243" si="374">IF(OR(EXACT(AD2180, "C"), EXACT(AD2180, "C"), EXACT(AD2180, "CC"), EXACT(AD2180, "CG"), EXACT(AD2180, "CN"), EXACT(AD2180, "COM"), EXACT(AD2180, "CT"), EXACT(AD2180, "CU"), EXACT(AD2180, "CV"), EXACT(AD2180, "CY"), EXACT(AD2180, "DM"), EXACT(AD2180, "HAM"), EXACT(AD2180, "IM"), EXACT(AD2180, "IRI"), EXACT(AD2180, "LGD"), EXACT(AD2180, "M"), EXACT(AD2180, "MD"), EXACT(AD2180, "MÉ"), EXACT(AD2180, "MU"), EXACT(AD2180, "NH"), EXACT(AD2180, "NL"), EXACT(AD2180, "NO"), EXACT(AD2180, "NV"), EXACT(AD2180, "P"), EXACT(AD2180, "PE"), EXACT(AD2180, "RCR"), EXACT(AD2180, "RDA"), EXACT(AD2180, "RGM"), EXACT(AD2180, "RM"), EXACT(AD2180, "RV"), EXACT(AD2180, "SC"), EXACT(AD2180, "SÉ"), EXACT(AD2180, "S-É"), EXACT(AD2180, "SET"), EXACT(AD2180, "SG"), EXACT(AD2180, "SM"), EXACT(AD2180, "SV"), EXACT(AD2180, "T"), EXACT(AD2180, "TC"), EXACT(AD2180, "TI"), EXACT(AD2180, "TK"), EXACT(AD2180, "TL"), EXACT(AD2180, "TP"), EXACT(AD2180, "TV"), EXACT(AD2180, "V"), EXACT(AD2180, "VC"), EXACT(AD2180, "VK"), EXACT(AD2180, "VL")), "TRUE", "FALSE")</f>
        <v>TRUE</v>
      </c>
      <c r="AG2180">
        <f t="shared" si="366"/>
        <v>24</v>
      </c>
      <c r="AH2180">
        <f t="shared" si="367"/>
        <v>4</v>
      </c>
      <c r="AI2180">
        <f t="shared" si="368"/>
        <v>5</v>
      </c>
      <c r="AJ2180" t="str">
        <f t="shared" si="369"/>
        <v>Sainte-Madeleine-de-la-Rivière-Madeleine</v>
      </c>
      <c r="AK2180">
        <f t="shared" si="370"/>
        <v>24996</v>
      </c>
      <c r="AL2180" t="str">
        <f t="shared" si="371"/>
        <v>2404005</v>
      </c>
      <c r="AN2180">
        <f t="shared" si="372"/>
        <v>40</v>
      </c>
      <c r="AO2180">
        <f t="shared" si="373"/>
        <v>2</v>
      </c>
    </row>
    <row r="2181" spans="1:41" x14ac:dyDescent="0.2">
      <c r="A2181" s="4"/>
      <c r="B2181" s="29"/>
      <c r="C2181" s="29"/>
      <c r="D2181" s="29"/>
      <c r="E2181" s="29"/>
      <c r="F2181" s="29"/>
      <c r="G2181" s="30" t="s">
        <v>1666</v>
      </c>
      <c r="H2181" s="30"/>
      <c r="I2181" s="30"/>
      <c r="J2181" s="30"/>
      <c r="K2181" s="30"/>
      <c r="L2181" s="30"/>
      <c r="M2181" s="30"/>
      <c r="N2181" s="30"/>
      <c r="O2181" s="30"/>
      <c r="P2181" s="30"/>
      <c r="Q2181" s="30"/>
      <c r="R2181" s="51" t="s">
        <v>919</v>
      </c>
      <c r="S2181" s="51"/>
      <c r="T2181" s="51"/>
      <c r="U2181" s="51"/>
      <c r="V2181" s="51"/>
      <c r="W2181" s="6">
        <v>24</v>
      </c>
      <c r="X2181" s="15">
        <v>28</v>
      </c>
      <c r="Y2181" s="31">
        <v>65</v>
      </c>
      <c r="Z2181" s="31"/>
      <c r="AC2181" t="str">
        <f t="shared" ref="AC2181:AC2244" si="375">IF(ISBLANK(H2181), IF(ISBLANK(G2181), "", G2181), H2181)</f>
        <v>Sainte-Sabine</v>
      </c>
      <c r="AD2181" t="str">
        <f t="shared" ref="AD2181:AD2244" si="376">UPPER(TRIM(IF(ISBLANK(T2181), IF(ISBLANK(S2181), IF(ISBLANK(R2181), IF(ISBLANK(Q2181), IF(ISBLANK(P2181), IF(ISBLANK(O2181), IF(ISBLANK(N2181), IF(ISBLANK(M2181), IF(ISBLANK(L2181), IF(ISBLANK(K2181), IF(ISBLANK(J2181), IF(ISBLANK(I2181), "", I2181), J2181), K2181), L2181), M2181), N2181), O2181), P2181), Q2181), R2181), S2181), T2181)))</f>
        <v>PE</v>
      </c>
      <c r="AE2181" t="str">
        <f t="shared" si="374"/>
        <v>TRUE</v>
      </c>
      <c r="AG2181">
        <f t="shared" ref="AG2181:AG2244" si="377">IF(EXACT(AE2181, "TRUE"), IF(ISBLANK(W2181), IF(ISBLANK(V2181), IF(ISBLANK(U2181), "", IF(ISNUMBER(U2181), U2181, "")), IF(ISNUMBER(V2181), V2181, "")), IF(ISNUMBER(W2181), W2181, "")), "")</f>
        <v>24</v>
      </c>
      <c r="AH2181">
        <f t="shared" ref="AH2181:AH2244" si="378">IF(EXACT(AE2181, "TRUE"), IF(ISBLANK(X2181), "", IF(ISNUMBER(X2181), X2181, "")), "")</f>
        <v>28</v>
      </c>
      <c r="AI2181">
        <f t="shared" ref="AI2181:AI2244" si="379">IF(EXACT(AE2181, "TRUE"), IF(ISBLANK(Z2181), IF(ISBLANK(Y2181), "", IF(ISNUMBER(Y2181), Y2181, "")), IF(ISNUMBER(Z2181), Z2181, "")), "")</f>
        <v>65</v>
      </c>
      <c r="AJ2181" t="str">
        <f t="shared" ref="AJ2181:AJ2244" si="380">IF(EXACT(AE2181, "TRUE"), IF(ISBLANK(AC2181), "", AC2181), "")</f>
        <v>Sainte-Sabine</v>
      </c>
      <c r="AK2181">
        <f t="shared" ref="AK2181:AK2244" si="381">IF(ISBLANK(AC2181), AK2180, IF(ISBLANK(E2181),AK2180,IF(ISBLANK(AC2181),AK2180,IF(ISNUMBER(E2181),E2181,AK2180))))</f>
        <v>24996</v>
      </c>
      <c r="AL2181" t="str">
        <f t="shared" ref="AL2181:AL2244" si="382">IF(EXACT(AE2181, "TRUE"), IF(AND(ISNUMBER(AG2181), ISNUMBER(AH2181), ISNUMBER(AI2181)), IF(ISBLANK(AC2181), "", CONCATENATE(TEXT(AG2181, "00"), TEXT(AH2181, "00"), TEXT(AI2181, "000"))), ""), "")</f>
        <v>2428065</v>
      </c>
      <c r="AN2181">
        <f t="shared" ref="AN2181:AN2244" si="383">LEN(AC2181)</f>
        <v>13</v>
      </c>
      <c r="AO2181">
        <f t="shared" ref="AO2181:AO2244" si="384">IF(EXACT(AD2181, "CSD TYPE"), "", LEN(AD2181))</f>
        <v>2</v>
      </c>
    </row>
    <row r="2182" spans="1:41" x14ac:dyDescent="0.2">
      <c r="A2182" s="4"/>
      <c r="B2182" s="29"/>
      <c r="C2182" s="29"/>
      <c r="D2182" s="29"/>
      <c r="E2182" s="29"/>
      <c r="F2182" s="29"/>
      <c r="G2182" s="30" t="s">
        <v>2101</v>
      </c>
      <c r="H2182" s="30"/>
      <c r="I2182" s="30"/>
      <c r="J2182" s="30"/>
      <c r="K2182" s="30"/>
      <c r="L2182" s="30"/>
      <c r="M2182" s="30"/>
      <c r="N2182" s="30"/>
      <c r="O2182" s="30"/>
      <c r="P2182" s="30"/>
      <c r="Q2182" s="30"/>
      <c r="R2182" s="51" t="s">
        <v>922</v>
      </c>
      <c r="S2182" s="51"/>
      <c r="T2182" s="51"/>
      <c r="U2182" s="51"/>
      <c r="V2182" s="51"/>
      <c r="W2182" s="6">
        <v>24</v>
      </c>
      <c r="X2182" s="15">
        <v>11</v>
      </c>
      <c r="Y2182" s="31">
        <v>20</v>
      </c>
      <c r="Z2182" s="31"/>
      <c r="AC2182" t="str">
        <f t="shared" si="375"/>
        <v>Saint-Guy</v>
      </c>
      <c r="AD2182" t="str">
        <f t="shared" si="376"/>
        <v>MÉ</v>
      </c>
      <c r="AE2182" t="str">
        <f t="shared" si="374"/>
        <v>TRUE</v>
      </c>
      <c r="AG2182">
        <f t="shared" si="377"/>
        <v>24</v>
      </c>
      <c r="AH2182">
        <f t="shared" si="378"/>
        <v>11</v>
      </c>
      <c r="AI2182">
        <f t="shared" si="379"/>
        <v>20</v>
      </c>
      <c r="AJ2182" t="str">
        <f t="shared" si="380"/>
        <v>Saint-Guy</v>
      </c>
      <c r="AK2182">
        <f t="shared" si="381"/>
        <v>24996</v>
      </c>
      <c r="AL2182" t="str">
        <f t="shared" si="382"/>
        <v>2411020</v>
      </c>
      <c r="AN2182">
        <f t="shared" si="383"/>
        <v>9</v>
      </c>
      <c r="AO2182">
        <f t="shared" si="384"/>
        <v>2</v>
      </c>
    </row>
    <row r="2183" spans="1:41" x14ac:dyDescent="0.2">
      <c r="A2183" s="4"/>
      <c r="B2183" s="29"/>
      <c r="C2183" s="29"/>
      <c r="D2183" s="29"/>
      <c r="E2183" s="29"/>
      <c r="F2183" s="29"/>
      <c r="G2183" s="30" t="s">
        <v>2102</v>
      </c>
      <c r="H2183" s="30"/>
      <c r="I2183" s="30"/>
      <c r="J2183" s="30"/>
      <c r="K2183" s="30"/>
      <c r="L2183" s="30"/>
      <c r="M2183" s="30"/>
      <c r="N2183" s="30"/>
      <c r="O2183" s="30"/>
      <c r="P2183" s="30"/>
      <c r="Q2183" s="30"/>
      <c r="R2183" s="51" t="s">
        <v>922</v>
      </c>
      <c r="S2183" s="51"/>
      <c r="T2183" s="51"/>
      <c r="U2183" s="51"/>
      <c r="V2183" s="51"/>
      <c r="W2183" s="6">
        <v>24</v>
      </c>
      <c r="X2183" s="15">
        <v>13</v>
      </c>
      <c r="Y2183" s="31">
        <v>10</v>
      </c>
      <c r="Z2183" s="31"/>
      <c r="AC2183" t="str">
        <f t="shared" si="375"/>
        <v>Saint-Jean-de-la-Lande</v>
      </c>
      <c r="AD2183" t="str">
        <f t="shared" si="376"/>
        <v>MÉ</v>
      </c>
      <c r="AE2183" t="str">
        <f t="shared" si="374"/>
        <v>TRUE</v>
      </c>
      <c r="AG2183">
        <f t="shared" si="377"/>
        <v>24</v>
      </c>
      <c r="AH2183">
        <f t="shared" si="378"/>
        <v>13</v>
      </c>
      <c r="AI2183">
        <f t="shared" si="379"/>
        <v>10</v>
      </c>
      <c r="AJ2183" t="str">
        <f t="shared" si="380"/>
        <v>Saint-Jean-de-la-Lande</v>
      </c>
      <c r="AK2183">
        <f t="shared" si="381"/>
        <v>24996</v>
      </c>
      <c r="AL2183" t="str">
        <f t="shared" si="382"/>
        <v>2413010</v>
      </c>
      <c r="AN2183">
        <f t="shared" si="383"/>
        <v>22</v>
      </c>
      <c r="AO2183">
        <f t="shared" si="384"/>
        <v>2</v>
      </c>
    </row>
    <row r="2184" spans="1:41" x14ac:dyDescent="0.2">
      <c r="A2184" s="4"/>
      <c r="B2184" s="29"/>
      <c r="C2184" s="29"/>
      <c r="D2184" s="29"/>
      <c r="E2184" s="29"/>
      <c r="F2184" s="29"/>
      <c r="G2184" s="30" t="s">
        <v>2103</v>
      </c>
      <c r="H2184" s="30"/>
      <c r="I2184" s="30"/>
      <c r="J2184" s="30"/>
      <c r="K2184" s="30"/>
      <c r="L2184" s="30"/>
      <c r="M2184" s="30"/>
      <c r="N2184" s="30"/>
      <c r="O2184" s="30"/>
      <c r="P2184" s="30"/>
      <c r="Q2184" s="30"/>
      <c r="R2184" s="51" t="s">
        <v>919</v>
      </c>
      <c r="S2184" s="51"/>
      <c r="T2184" s="51"/>
      <c r="U2184" s="51"/>
      <c r="V2184" s="51"/>
      <c r="W2184" s="6">
        <v>24</v>
      </c>
      <c r="X2184" s="15">
        <v>21</v>
      </c>
      <c r="Y2184" s="31">
        <v>15</v>
      </c>
      <c r="Z2184" s="31"/>
      <c r="AC2184" t="str">
        <f t="shared" si="375"/>
        <v>Saint-Louis-de-Gonzague-du-Cap-Tourmente</v>
      </c>
      <c r="AD2184" t="str">
        <f t="shared" si="376"/>
        <v>PE</v>
      </c>
      <c r="AE2184" t="str">
        <f t="shared" si="374"/>
        <v>TRUE</v>
      </c>
      <c r="AG2184">
        <f t="shared" si="377"/>
        <v>24</v>
      </c>
      <c r="AH2184">
        <f t="shared" si="378"/>
        <v>21</v>
      </c>
      <c r="AI2184">
        <f t="shared" si="379"/>
        <v>15</v>
      </c>
      <c r="AJ2184" t="str">
        <f t="shared" si="380"/>
        <v>Saint-Louis-de-Gonzague-du-Cap-Tourmente</v>
      </c>
      <c r="AK2184">
        <f t="shared" si="381"/>
        <v>24996</v>
      </c>
      <c r="AL2184" t="str">
        <f t="shared" si="382"/>
        <v>2421015</v>
      </c>
      <c r="AN2184">
        <f t="shared" si="383"/>
        <v>40</v>
      </c>
      <c r="AO2184">
        <f t="shared" si="384"/>
        <v>2</v>
      </c>
    </row>
    <row r="2185" spans="1:41" x14ac:dyDescent="0.2">
      <c r="A2185" s="4"/>
      <c r="B2185" s="29"/>
      <c r="C2185" s="29"/>
      <c r="D2185" s="29"/>
      <c r="E2185" s="29"/>
      <c r="F2185" s="29"/>
      <c r="G2185" s="30" t="s">
        <v>2104</v>
      </c>
      <c r="H2185" s="30"/>
      <c r="I2185" s="30"/>
      <c r="J2185" s="30"/>
      <c r="K2185" s="30"/>
      <c r="L2185" s="30"/>
      <c r="M2185" s="30"/>
      <c r="N2185" s="30"/>
      <c r="O2185" s="30"/>
      <c r="P2185" s="30"/>
      <c r="Q2185" s="30"/>
      <c r="R2185" s="51" t="s">
        <v>922</v>
      </c>
      <c r="S2185" s="51"/>
      <c r="T2185" s="51"/>
      <c r="U2185" s="51"/>
      <c r="V2185" s="51"/>
      <c r="W2185" s="6">
        <v>24</v>
      </c>
      <c r="X2185" s="15">
        <v>17</v>
      </c>
      <c r="Y2185" s="31">
        <v>20</v>
      </c>
      <c r="Z2185" s="31"/>
      <c r="AC2185" t="str">
        <f t="shared" si="375"/>
        <v>Saint-Marcel</v>
      </c>
      <c r="AD2185" t="str">
        <f t="shared" si="376"/>
        <v>MÉ</v>
      </c>
      <c r="AE2185" t="str">
        <f t="shared" si="374"/>
        <v>TRUE</v>
      </c>
      <c r="AG2185">
        <f t="shared" si="377"/>
        <v>24</v>
      </c>
      <c r="AH2185">
        <f t="shared" si="378"/>
        <v>17</v>
      </c>
      <c r="AI2185">
        <f t="shared" si="379"/>
        <v>20</v>
      </c>
      <c r="AJ2185" t="str">
        <f t="shared" si="380"/>
        <v>Saint-Marcel</v>
      </c>
      <c r="AK2185">
        <f t="shared" si="381"/>
        <v>24996</v>
      </c>
      <c r="AL2185" t="str">
        <f t="shared" si="382"/>
        <v>2417020</v>
      </c>
      <c r="AN2185">
        <f t="shared" si="383"/>
        <v>12</v>
      </c>
      <c r="AO2185">
        <f t="shared" si="384"/>
        <v>2</v>
      </c>
    </row>
    <row r="2186" spans="1:41" x14ac:dyDescent="0.2">
      <c r="A2186" s="4"/>
      <c r="B2186" s="29"/>
      <c r="C2186" s="29"/>
      <c r="D2186" s="29"/>
      <c r="E2186" s="29"/>
      <c r="F2186" s="29"/>
      <c r="G2186" s="30" t="s">
        <v>2105</v>
      </c>
      <c r="H2186" s="30"/>
      <c r="I2186" s="30"/>
      <c r="J2186" s="30"/>
      <c r="K2186" s="30"/>
      <c r="L2186" s="30"/>
      <c r="M2186" s="30"/>
      <c r="N2186" s="30"/>
      <c r="O2186" s="30"/>
      <c r="P2186" s="30"/>
      <c r="Q2186" s="30"/>
      <c r="R2186" s="51" t="s">
        <v>919</v>
      </c>
      <c r="S2186" s="51"/>
      <c r="T2186" s="51"/>
      <c r="U2186" s="51"/>
      <c r="V2186" s="51"/>
      <c r="W2186" s="6">
        <v>24</v>
      </c>
      <c r="X2186" s="15">
        <v>19</v>
      </c>
      <c r="Y2186" s="31">
        <v>15</v>
      </c>
      <c r="Z2186" s="31"/>
      <c r="AC2186" t="str">
        <f t="shared" si="375"/>
        <v>Saint-Nazaire-de-Dorchester</v>
      </c>
      <c r="AD2186" t="str">
        <f t="shared" si="376"/>
        <v>PE</v>
      </c>
      <c r="AE2186" t="str">
        <f t="shared" si="374"/>
        <v>TRUE</v>
      </c>
      <c r="AG2186">
        <f t="shared" si="377"/>
        <v>24</v>
      </c>
      <c r="AH2186">
        <f t="shared" si="378"/>
        <v>19</v>
      </c>
      <c r="AI2186">
        <f t="shared" si="379"/>
        <v>15</v>
      </c>
      <c r="AJ2186" t="str">
        <f t="shared" si="380"/>
        <v>Saint-Nazaire-de-Dorchester</v>
      </c>
      <c r="AK2186">
        <f t="shared" si="381"/>
        <v>24996</v>
      </c>
      <c r="AL2186" t="str">
        <f t="shared" si="382"/>
        <v>2419015</v>
      </c>
      <c r="AN2186">
        <f t="shared" si="383"/>
        <v>27</v>
      </c>
      <c r="AO2186">
        <f t="shared" si="384"/>
        <v>2</v>
      </c>
    </row>
    <row r="2187" spans="1:41" x14ac:dyDescent="0.2">
      <c r="A2187" s="4"/>
      <c r="B2187" s="29"/>
      <c r="C2187" s="29"/>
      <c r="D2187" s="29"/>
      <c r="E2187" s="29"/>
      <c r="F2187" s="29"/>
      <c r="G2187" s="30" t="s">
        <v>2106</v>
      </c>
      <c r="H2187" s="30"/>
      <c r="I2187" s="30"/>
      <c r="J2187" s="30"/>
      <c r="K2187" s="30"/>
      <c r="L2187" s="30"/>
      <c r="M2187" s="30"/>
      <c r="N2187" s="30"/>
      <c r="O2187" s="30"/>
      <c r="P2187" s="30"/>
      <c r="Q2187" s="30"/>
      <c r="R2187" s="51" t="s">
        <v>643</v>
      </c>
      <c r="S2187" s="51"/>
      <c r="T2187" s="51"/>
      <c r="U2187" s="51"/>
      <c r="V2187" s="51"/>
      <c r="W2187" s="6">
        <v>24</v>
      </c>
      <c r="X2187" s="7">
        <v>7</v>
      </c>
      <c r="Y2187" s="47">
        <v>100</v>
      </c>
      <c r="Z2187" s="47"/>
      <c r="AC2187" t="str">
        <f t="shared" si="375"/>
        <v>Saint-Noël</v>
      </c>
      <c r="AD2187" t="str">
        <f t="shared" si="376"/>
        <v>VL</v>
      </c>
      <c r="AE2187" t="str">
        <f t="shared" si="374"/>
        <v>TRUE</v>
      </c>
      <c r="AG2187">
        <f t="shared" si="377"/>
        <v>24</v>
      </c>
      <c r="AH2187">
        <f t="shared" si="378"/>
        <v>7</v>
      </c>
      <c r="AI2187">
        <f t="shared" si="379"/>
        <v>100</v>
      </c>
      <c r="AJ2187" t="str">
        <f t="shared" si="380"/>
        <v>Saint-Noël</v>
      </c>
      <c r="AK2187">
        <f t="shared" si="381"/>
        <v>24996</v>
      </c>
      <c r="AL2187" t="str">
        <f t="shared" si="382"/>
        <v>2407100</v>
      </c>
      <c r="AN2187">
        <f t="shared" si="383"/>
        <v>10</v>
      </c>
      <c r="AO2187">
        <f t="shared" si="384"/>
        <v>2</v>
      </c>
    </row>
    <row r="2188" spans="1:41" x14ac:dyDescent="0.2">
      <c r="A2188" s="4"/>
      <c r="B2188" s="29"/>
      <c r="C2188" s="29"/>
      <c r="D2188" s="29"/>
      <c r="E2188" s="29"/>
      <c r="F2188" s="29"/>
      <c r="G2188" s="30" t="s">
        <v>2107</v>
      </c>
      <c r="H2188" s="30"/>
      <c r="I2188" s="30"/>
      <c r="J2188" s="30"/>
      <c r="K2188" s="30"/>
      <c r="L2188" s="30"/>
      <c r="M2188" s="30"/>
      <c r="N2188" s="30"/>
      <c r="O2188" s="30"/>
      <c r="P2188" s="30"/>
      <c r="Q2188" s="30"/>
      <c r="R2188" s="51" t="s">
        <v>922</v>
      </c>
      <c r="S2188" s="51"/>
      <c r="T2188" s="51"/>
      <c r="U2188" s="51"/>
      <c r="V2188" s="51"/>
      <c r="W2188" s="6">
        <v>24</v>
      </c>
      <c r="X2188" s="15">
        <v>17</v>
      </c>
      <c r="Y2188" s="31">
        <v>5</v>
      </c>
      <c r="Z2188" s="31"/>
      <c r="AC2188" t="str">
        <f t="shared" si="375"/>
        <v>Saint-Omer</v>
      </c>
      <c r="AD2188" t="str">
        <f t="shared" si="376"/>
        <v>MÉ</v>
      </c>
      <c r="AE2188" t="str">
        <f t="shared" si="374"/>
        <v>TRUE</v>
      </c>
      <c r="AG2188">
        <f t="shared" si="377"/>
        <v>24</v>
      </c>
      <c r="AH2188">
        <f t="shared" si="378"/>
        <v>17</v>
      </c>
      <c r="AI2188">
        <f t="shared" si="379"/>
        <v>5</v>
      </c>
      <c r="AJ2188" t="str">
        <f t="shared" si="380"/>
        <v>Saint-Omer</v>
      </c>
      <c r="AK2188">
        <f t="shared" si="381"/>
        <v>24996</v>
      </c>
      <c r="AL2188" t="str">
        <f t="shared" si="382"/>
        <v>2417005</v>
      </c>
      <c r="AN2188">
        <f t="shared" si="383"/>
        <v>10</v>
      </c>
      <c r="AO2188">
        <f t="shared" si="384"/>
        <v>2</v>
      </c>
    </row>
    <row r="2189" spans="1:41" x14ac:dyDescent="0.2">
      <c r="A2189" s="4"/>
      <c r="B2189" s="29"/>
      <c r="C2189" s="29"/>
      <c r="D2189" s="29"/>
      <c r="E2189" s="29"/>
      <c r="F2189" s="29"/>
      <c r="G2189" s="30" t="s">
        <v>2108</v>
      </c>
      <c r="H2189" s="30"/>
      <c r="I2189" s="30"/>
      <c r="J2189" s="30"/>
      <c r="K2189" s="30"/>
      <c r="L2189" s="30"/>
      <c r="M2189" s="30"/>
      <c r="N2189" s="30"/>
      <c r="O2189" s="30"/>
      <c r="P2189" s="30"/>
      <c r="Q2189" s="30"/>
      <c r="R2189" s="51" t="s">
        <v>919</v>
      </c>
      <c r="S2189" s="51"/>
      <c r="T2189" s="51"/>
      <c r="U2189" s="51"/>
      <c r="V2189" s="51"/>
      <c r="W2189" s="6">
        <v>24</v>
      </c>
      <c r="X2189" s="15">
        <v>14</v>
      </c>
      <c r="Y2189" s="31">
        <v>80</v>
      </c>
      <c r="Z2189" s="31"/>
      <c r="AC2189" t="str">
        <f t="shared" si="375"/>
        <v>Saint-Onésime-d’Ixworth</v>
      </c>
      <c r="AD2189" t="str">
        <f t="shared" si="376"/>
        <v>PE</v>
      </c>
      <c r="AE2189" t="str">
        <f t="shared" si="374"/>
        <v>TRUE</v>
      </c>
      <c r="AG2189">
        <f t="shared" si="377"/>
        <v>24</v>
      </c>
      <c r="AH2189">
        <f t="shared" si="378"/>
        <v>14</v>
      </c>
      <c r="AI2189">
        <f t="shared" si="379"/>
        <v>80</v>
      </c>
      <c r="AJ2189" t="str">
        <f t="shared" si="380"/>
        <v>Saint-Onésime-d’Ixworth</v>
      </c>
      <c r="AK2189">
        <f t="shared" si="381"/>
        <v>24996</v>
      </c>
      <c r="AL2189" t="str">
        <f t="shared" si="382"/>
        <v>2414080</v>
      </c>
      <c r="AN2189">
        <f t="shared" si="383"/>
        <v>23</v>
      </c>
      <c r="AO2189">
        <f t="shared" si="384"/>
        <v>2</v>
      </c>
    </row>
    <row r="2190" spans="1:41" x14ac:dyDescent="0.2">
      <c r="A2190" s="4"/>
      <c r="B2190" s="29"/>
      <c r="C2190" s="29"/>
      <c r="D2190" s="29"/>
      <c r="E2190" s="29"/>
      <c r="F2190" s="29"/>
      <c r="G2190" s="30" t="s">
        <v>2109</v>
      </c>
      <c r="H2190" s="30"/>
      <c r="I2190" s="30"/>
      <c r="J2190" s="30"/>
      <c r="K2190" s="30"/>
      <c r="L2190" s="30"/>
      <c r="M2190" s="30"/>
      <c r="N2190" s="30"/>
      <c r="O2190" s="30"/>
      <c r="P2190" s="30"/>
      <c r="Q2190" s="30"/>
      <c r="R2190" s="51" t="s">
        <v>922</v>
      </c>
      <c r="S2190" s="51"/>
      <c r="T2190" s="51"/>
      <c r="U2190" s="51"/>
      <c r="V2190" s="51"/>
      <c r="W2190" s="6">
        <v>24</v>
      </c>
      <c r="X2190" s="15">
        <v>44</v>
      </c>
      <c r="Y2190" s="31">
        <v>5</v>
      </c>
      <c r="Z2190" s="31"/>
      <c r="AC2190" t="str">
        <f t="shared" si="375"/>
        <v>Saint-Venant-de-Paquette</v>
      </c>
      <c r="AD2190" t="str">
        <f t="shared" si="376"/>
        <v>MÉ</v>
      </c>
      <c r="AE2190" t="str">
        <f t="shared" si="374"/>
        <v>TRUE</v>
      </c>
      <c r="AG2190">
        <f t="shared" si="377"/>
        <v>24</v>
      </c>
      <c r="AH2190">
        <f t="shared" si="378"/>
        <v>44</v>
      </c>
      <c r="AI2190">
        <f t="shared" si="379"/>
        <v>5</v>
      </c>
      <c r="AJ2190" t="str">
        <f t="shared" si="380"/>
        <v>Saint-Venant-de-Paquette</v>
      </c>
      <c r="AK2190">
        <f t="shared" si="381"/>
        <v>24996</v>
      </c>
      <c r="AL2190" t="str">
        <f t="shared" si="382"/>
        <v>2444005</v>
      </c>
      <c r="AN2190">
        <f t="shared" si="383"/>
        <v>24</v>
      </c>
      <c r="AO2190">
        <f t="shared" si="384"/>
        <v>2</v>
      </c>
    </row>
    <row r="2191" spans="1:41" x14ac:dyDescent="0.2">
      <c r="A2191" s="4"/>
      <c r="B2191" s="29"/>
      <c r="C2191" s="29"/>
      <c r="D2191" s="29"/>
      <c r="E2191" s="29"/>
      <c r="F2191" s="29"/>
      <c r="G2191" s="30" t="s">
        <v>2110</v>
      </c>
      <c r="H2191" s="30"/>
      <c r="I2191" s="30"/>
      <c r="J2191" s="30"/>
      <c r="K2191" s="30"/>
      <c r="L2191" s="30"/>
      <c r="M2191" s="30"/>
      <c r="N2191" s="30"/>
      <c r="O2191" s="30"/>
      <c r="P2191" s="30"/>
      <c r="Q2191" s="30"/>
      <c r="R2191" s="51" t="s">
        <v>919</v>
      </c>
      <c r="S2191" s="51"/>
      <c r="T2191" s="51"/>
      <c r="U2191" s="51"/>
      <c r="V2191" s="51"/>
      <c r="W2191" s="6">
        <v>24</v>
      </c>
      <c r="X2191" s="7">
        <v>7</v>
      </c>
      <c r="Y2191" s="31">
        <v>35</v>
      </c>
      <c r="Z2191" s="31"/>
      <c r="AC2191" t="str">
        <f t="shared" si="375"/>
        <v>Saint-Zénon-du-Lac-Humqui</v>
      </c>
      <c r="AD2191" t="str">
        <f t="shared" si="376"/>
        <v>PE</v>
      </c>
      <c r="AE2191" t="str">
        <f t="shared" si="374"/>
        <v>TRUE</v>
      </c>
      <c r="AG2191">
        <f t="shared" si="377"/>
        <v>24</v>
      </c>
      <c r="AH2191">
        <f t="shared" si="378"/>
        <v>7</v>
      </c>
      <c r="AI2191">
        <f t="shared" si="379"/>
        <v>35</v>
      </c>
      <c r="AJ2191" t="str">
        <f t="shared" si="380"/>
        <v>Saint-Zénon-du-Lac-Humqui</v>
      </c>
      <c r="AK2191">
        <f t="shared" si="381"/>
        <v>24996</v>
      </c>
      <c r="AL2191" t="str">
        <f t="shared" si="382"/>
        <v>2407035</v>
      </c>
      <c r="AN2191">
        <f t="shared" si="383"/>
        <v>25</v>
      </c>
      <c r="AO2191">
        <f t="shared" si="384"/>
        <v>2</v>
      </c>
    </row>
    <row r="2192" spans="1:41" x14ac:dyDescent="0.2">
      <c r="A2192" s="4"/>
      <c r="B2192" s="29"/>
      <c r="C2192" s="29"/>
      <c r="D2192" s="29"/>
      <c r="E2192" s="29"/>
      <c r="F2192" s="29"/>
      <c r="G2192" s="30" t="s">
        <v>1951</v>
      </c>
      <c r="H2192" s="30"/>
      <c r="I2192" s="30"/>
      <c r="J2192" s="30"/>
      <c r="K2192" s="30"/>
      <c r="L2192" s="30"/>
      <c r="M2192" s="30"/>
      <c r="N2192" s="30"/>
      <c r="O2192" s="30"/>
      <c r="P2192" s="30"/>
      <c r="Q2192" s="30"/>
      <c r="R2192" s="51" t="s">
        <v>1964</v>
      </c>
      <c r="S2192" s="51"/>
      <c r="T2192" s="51"/>
      <c r="U2192" s="51"/>
      <c r="V2192" s="51"/>
      <c r="W2192" s="6">
        <v>24</v>
      </c>
      <c r="X2192" s="15">
        <v>99</v>
      </c>
      <c r="Y2192" s="47">
        <v>887</v>
      </c>
      <c r="Z2192" s="47"/>
      <c r="AC2192" t="str">
        <f t="shared" si="375"/>
        <v>Salluit</v>
      </c>
      <c r="AD2192" t="str">
        <f t="shared" si="376"/>
        <v>TI</v>
      </c>
      <c r="AE2192" t="str">
        <f t="shared" si="374"/>
        <v>TRUE</v>
      </c>
      <c r="AG2192">
        <f t="shared" si="377"/>
        <v>24</v>
      </c>
      <c r="AH2192">
        <f t="shared" si="378"/>
        <v>99</v>
      </c>
      <c r="AI2192">
        <f t="shared" si="379"/>
        <v>887</v>
      </c>
      <c r="AJ2192" t="str">
        <f t="shared" si="380"/>
        <v>Salluit</v>
      </c>
      <c r="AK2192">
        <f t="shared" si="381"/>
        <v>24996</v>
      </c>
      <c r="AL2192" t="str">
        <f t="shared" si="382"/>
        <v>2499887</v>
      </c>
      <c r="AN2192">
        <f t="shared" si="383"/>
        <v>7</v>
      </c>
      <c r="AO2192">
        <f t="shared" si="384"/>
        <v>2</v>
      </c>
    </row>
    <row r="2193" spans="1:41" x14ac:dyDescent="0.2">
      <c r="A2193" s="4"/>
      <c r="B2193" s="29"/>
      <c r="C2193" s="29"/>
      <c r="D2193" s="29"/>
      <c r="E2193" s="29"/>
      <c r="F2193" s="29"/>
      <c r="G2193" s="30" t="s">
        <v>2111</v>
      </c>
      <c r="H2193" s="30"/>
      <c r="I2193" s="30"/>
      <c r="J2193" s="30"/>
      <c r="K2193" s="30"/>
      <c r="L2193" s="30"/>
      <c r="M2193" s="30"/>
      <c r="N2193" s="30"/>
      <c r="O2193" s="30"/>
      <c r="P2193" s="30"/>
      <c r="Q2193" s="30"/>
      <c r="R2193" s="51" t="s">
        <v>1183</v>
      </c>
      <c r="S2193" s="51"/>
      <c r="T2193" s="51"/>
      <c r="U2193" s="51"/>
      <c r="V2193" s="51"/>
      <c r="W2193" s="6">
        <v>24</v>
      </c>
      <c r="X2193" s="15">
        <v>21</v>
      </c>
      <c r="Y2193" s="47">
        <v>902</v>
      </c>
      <c r="Z2193" s="47"/>
      <c r="AC2193" t="str">
        <f t="shared" si="375"/>
        <v>Sault-au-Cochon</v>
      </c>
      <c r="AD2193" t="str">
        <f t="shared" si="376"/>
        <v>NO</v>
      </c>
      <c r="AE2193" t="str">
        <f t="shared" si="374"/>
        <v>TRUE</v>
      </c>
      <c r="AG2193">
        <f t="shared" si="377"/>
        <v>24</v>
      </c>
      <c r="AH2193">
        <f t="shared" si="378"/>
        <v>21</v>
      </c>
      <c r="AI2193">
        <f t="shared" si="379"/>
        <v>902</v>
      </c>
      <c r="AJ2193" t="str">
        <f t="shared" si="380"/>
        <v>Sault-au-Cochon</v>
      </c>
      <c r="AK2193">
        <f t="shared" si="381"/>
        <v>24996</v>
      </c>
      <c r="AL2193" t="str">
        <f t="shared" si="382"/>
        <v>2421902</v>
      </c>
      <c r="AN2193">
        <f t="shared" si="383"/>
        <v>15</v>
      </c>
      <c r="AO2193">
        <f t="shared" si="384"/>
        <v>2</v>
      </c>
    </row>
    <row r="2194" spans="1:41" x14ac:dyDescent="0.2">
      <c r="A2194" s="4"/>
      <c r="B2194" s="29"/>
      <c r="C2194" s="29"/>
      <c r="D2194" s="29"/>
      <c r="E2194" s="29"/>
      <c r="F2194" s="29"/>
      <c r="G2194" s="30" t="s">
        <v>2112</v>
      </c>
      <c r="H2194" s="30"/>
      <c r="I2194" s="30"/>
      <c r="J2194" s="30"/>
      <c r="K2194" s="30"/>
      <c r="L2194" s="30"/>
      <c r="M2194" s="30"/>
      <c r="N2194" s="30"/>
      <c r="O2194" s="30"/>
      <c r="P2194" s="30"/>
      <c r="Q2194" s="30"/>
      <c r="R2194" s="51" t="s">
        <v>1964</v>
      </c>
      <c r="S2194" s="51"/>
      <c r="T2194" s="51"/>
      <c r="U2194" s="51"/>
      <c r="V2194" s="51"/>
      <c r="W2194" s="6">
        <v>24</v>
      </c>
      <c r="X2194" s="15">
        <v>99</v>
      </c>
      <c r="Y2194" s="47">
        <v>892</v>
      </c>
      <c r="Z2194" s="47"/>
      <c r="AC2194" t="str">
        <f t="shared" si="375"/>
        <v>Tasiujaq</v>
      </c>
      <c r="AD2194" t="str">
        <f t="shared" si="376"/>
        <v>TI</v>
      </c>
      <c r="AE2194" t="str">
        <f t="shared" si="374"/>
        <v>TRUE</v>
      </c>
      <c r="AG2194">
        <f t="shared" si="377"/>
        <v>24</v>
      </c>
      <c r="AH2194">
        <f t="shared" si="378"/>
        <v>99</v>
      </c>
      <c r="AI2194">
        <f t="shared" si="379"/>
        <v>892</v>
      </c>
      <c r="AJ2194" t="str">
        <f t="shared" si="380"/>
        <v>Tasiujaq</v>
      </c>
      <c r="AK2194">
        <f t="shared" si="381"/>
        <v>24996</v>
      </c>
      <c r="AL2194" t="str">
        <f t="shared" si="382"/>
        <v>2499892</v>
      </c>
      <c r="AN2194">
        <f t="shared" si="383"/>
        <v>8</v>
      </c>
      <c r="AO2194">
        <f t="shared" si="384"/>
        <v>2</v>
      </c>
    </row>
    <row r="2195" spans="1:41" x14ac:dyDescent="0.2">
      <c r="A2195" s="4"/>
      <c r="B2195" s="29"/>
      <c r="C2195" s="29"/>
      <c r="D2195" s="29"/>
      <c r="E2195" s="29"/>
      <c r="F2195" s="29"/>
      <c r="G2195" s="30" t="s">
        <v>2112</v>
      </c>
      <c r="H2195" s="30"/>
      <c r="I2195" s="30"/>
      <c r="J2195" s="30"/>
      <c r="K2195" s="30"/>
      <c r="L2195" s="30"/>
      <c r="M2195" s="30"/>
      <c r="N2195" s="30"/>
      <c r="O2195" s="30"/>
      <c r="P2195" s="30"/>
      <c r="Q2195" s="30"/>
      <c r="R2195" s="51" t="s">
        <v>1821</v>
      </c>
      <c r="S2195" s="51"/>
      <c r="T2195" s="51"/>
      <c r="U2195" s="51"/>
      <c r="V2195" s="51"/>
      <c r="W2195" s="6">
        <v>24</v>
      </c>
      <c r="X2195" s="15">
        <v>99</v>
      </c>
      <c r="Y2195" s="47">
        <v>100</v>
      </c>
      <c r="Z2195" s="47"/>
      <c r="AC2195" t="str">
        <f t="shared" si="375"/>
        <v>Tasiujaq</v>
      </c>
      <c r="AD2195" t="str">
        <f t="shared" si="376"/>
        <v>VN</v>
      </c>
      <c r="AE2195" t="str">
        <f t="shared" si="374"/>
        <v>FALSE</v>
      </c>
      <c r="AG2195" t="str">
        <f t="shared" si="377"/>
        <v/>
      </c>
      <c r="AH2195" t="str">
        <f t="shared" si="378"/>
        <v/>
      </c>
      <c r="AI2195" t="str">
        <f t="shared" si="379"/>
        <v/>
      </c>
      <c r="AJ2195" t="str">
        <f t="shared" si="380"/>
        <v/>
      </c>
      <c r="AK2195">
        <f t="shared" si="381"/>
        <v>24996</v>
      </c>
      <c r="AL2195" t="str">
        <f t="shared" si="382"/>
        <v/>
      </c>
      <c r="AN2195">
        <f t="shared" si="383"/>
        <v>8</v>
      </c>
      <c r="AO2195">
        <f t="shared" si="384"/>
        <v>2</v>
      </c>
    </row>
    <row r="2196" spans="1:41" x14ac:dyDescent="0.2">
      <c r="A2196" s="4"/>
      <c r="B2196" s="29"/>
      <c r="C2196" s="29"/>
      <c r="D2196" s="29"/>
      <c r="E2196" s="29"/>
      <c r="F2196" s="29"/>
      <c r="G2196" s="30" t="s">
        <v>2113</v>
      </c>
      <c r="H2196" s="30"/>
      <c r="I2196" s="30"/>
      <c r="J2196" s="30"/>
      <c r="K2196" s="30"/>
      <c r="L2196" s="30"/>
      <c r="M2196" s="30"/>
      <c r="N2196" s="30"/>
      <c r="O2196" s="30"/>
      <c r="P2196" s="30"/>
      <c r="Q2196" s="30"/>
      <c r="R2196" s="51" t="s">
        <v>1821</v>
      </c>
      <c r="S2196" s="51"/>
      <c r="T2196" s="51"/>
      <c r="U2196" s="51"/>
      <c r="V2196" s="51"/>
      <c r="W2196" s="6">
        <v>24</v>
      </c>
      <c r="X2196" s="15">
        <v>99</v>
      </c>
      <c r="Y2196" s="31">
        <v>80</v>
      </c>
      <c r="Z2196" s="31"/>
      <c r="AC2196" t="str">
        <f t="shared" si="375"/>
        <v>Umiujaq</v>
      </c>
      <c r="AD2196" t="str">
        <f t="shared" si="376"/>
        <v>VN</v>
      </c>
      <c r="AE2196" t="str">
        <f t="shared" si="374"/>
        <v>FALSE</v>
      </c>
      <c r="AG2196" t="str">
        <f t="shared" si="377"/>
        <v/>
      </c>
      <c r="AH2196" t="str">
        <f t="shared" si="378"/>
        <v/>
      </c>
      <c r="AI2196" t="str">
        <f t="shared" si="379"/>
        <v/>
      </c>
      <c r="AJ2196" t="str">
        <f t="shared" si="380"/>
        <v/>
      </c>
      <c r="AK2196">
        <f t="shared" si="381"/>
        <v>24996</v>
      </c>
      <c r="AL2196" t="str">
        <f t="shared" si="382"/>
        <v/>
      </c>
      <c r="AN2196">
        <f t="shared" si="383"/>
        <v>7</v>
      </c>
      <c r="AO2196">
        <f t="shared" si="384"/>
        <v>2</v>
      </c>
    </row>
    <row r="2197" spans="1:41" x14ac:dyDescent="0.2">
      <c r="A2197" s="4"/>
      <c r="B2197" s="29"/>
      <c r="C2197" s="29"/>
      <c r="D2197" s="29"/>
      <c r="E2197" s="29"/>
      <c r="F2197" s="29"/>
      <c r="G2197" s="30" t="s">
        <v>2113</v>
      </c>
      <c r="H2197" s="30"/>
      <c r="I2197" s="30"/>
      <c r="J2197" s="30"/>
      <c r="K2197" s="30"/>
      <c r="L2197" s="30"/>
      <c r="M2197" s="30"/>
      <c r="N2197" s="30"/>
      <c r="O2197" s="30"/>
      <c r="P2197" s="30"/>
      <c r="Q2197" s="30"/>
      <c r="R2197" s="51" t="s">
        <v>1964</v>
      </c>
      <c r="S2197" s="51"/>
      <c r="T2197" s="51"/>
      <c r="U2197" s="51"/>
      <c r="V2197" s="51"/>
      <c r="W2197" s="6">
        <v>24</v>
      </c>
      <c r="X2197" s="15">
        <v>99</v>
      </c>
      <c r="Y2197" s="47">
        <v>878</v>
      </c>
      <c r="Z2197" s="47"/>
      <c r="AC2197" t="str">
        <f t="shared" si="375"/>
        <v>Umiujaq</v>
      </c>
      <c r="AD2197" t="str">
        <f t="shared" si="376"/>
        <v>TI</v>
      </c>
      <c r="AE2197" t="str">
        <f t="shared" si="374"/>
        <v>TRUE</v>
      </c>
      <c r="AG2197">
        <f t="shared" si="377"/>
        <v>24</v>
      </c>
      <c r="AH2197">
        <f t="shared" si="378"/>
        <v>99</v>
      </c>
      <c r="AI2197">
        <f t="shared" si="379"/>
        <v>878</v>
      </c>
      <c r="AJ2197" t="str">
        <f t="shared" si="380"/>
        <v>Umiujaq</v>
      </c>
      <c r="AK2197">
        <f t="shared" si="381"/>
        <v>24996</v>
      </c>
      <c r="AL2197" t="str">
        <f t="shared" si="382"/>
        <v>2499878</v>
      </c>
      <c r="AN2197">
        <f t="shared" si="383"/>
        <v>7</v>
      </c>
      <c r="AO2197">
        <f t="shared" si="384"/>
        <v>2</v>
      </c>
    </row>
    <row r="2198" spans="1:41" x14ac:dyDescent="0.2">
      <c r="A2198" s="4"/>
      <c r="B2198" s="29"/>
      <c r="C2198" s="29"/>
      <c r="D2198" s="29"/>
      <c r="E2198" s="29"/>
      <c r="F2198" s="29"/>
      <c r="G2198" s="30" t="s">
        <v>2114</v>
      </c>
      <c r="H2198" s="30"/>
      <c r="I2198" s="30"/>
      <c r="J2198" s="30"/>
      <c r="K2198" s="30"/>
      <c r="L2198" s="30"/>
      <c r="M2198" s="30"/>
      <c r="N2198" s="30"/>
      <c r="O2198" s="30"/>
      <c r="P2198" s="30"/>
      <c r="Q2198" s="30"/>
      <c r="R2198" s="51" t="s">
        <v>919</v>
      </c>
      <c r="S2198" s="51"/>
      <c r="T2198" s="51"/>
      <c r="U2198" s="51"/>
      <c r="V2198" s="51"/>
      <c r="W2198" s="6">
        <v>24</v>
      </c>
      <c r="X2198" s="15">
        <v>30</v>
      </c>
      <c r="Y2198" s="31">
        <v>15</v>
      </c>
      <c r="Z2198" s="31"/>
      <c r="AC2198" t="str">
        <f t="shared" si="375"/>
        <v>Val-Racine</v>
      </c>
      <c r="AD2198" t="str">
        <f t="shared" si="376"/>
        <v>PE</v>
      </c>
      <c r="AE2198" t="str">
        <f t="shared" si="374"/>
        <v>TRUE</v>
      </c>
      <c r="AG2198">
        <f t="shared" si="377"/>
        <v>24</v>
      </c>
      <c r="AH2198">
        <f t="shared" si="378"/>
        <v>30</v>
      </c>
      <c r="AI2198">
        <f t="shared" si="379"/>
        <v>15</v>
      </c>
      <c r="AJ2198" t="str">
        <f t="shared" si="380"/>
        <v>Val-Racine</v>
      </c>
      <c r="AK2198">
        <f t="shared" si="381"/>
        <v>24996</v>
      </c>
      <c r="AL2198" t="str">
        <f t="shared" si="382"/>
        <v>2430015</v>
      </c>
      <c r="AN2198">
        <f t="shared" si="383"/>
        <v>10</v>
      </c>
      <c r="AO2198">
        <f t="shared" si="384"/>
        <v>2</v>
      </c>
    </row>
    <row r="2199" spans="1:41" x14ac:dyDescent="0.2">
      <c r="A2199" s="4"/>
      <c r="B2199" s="29"/>
      <c r="C2199" s="29"/>
      <c r="D2199" s="29"/>
      <c r="E2199" s="29"/>
      <c r="F2199" s="29"/>
      <c r="G2199" s="30" t="s">
        <v>2115</v>
      </c>
      <c r="H2199" s="30"/>
      <c r="I2199" s="30"/>
      <c r="J2199" s="30"/>
      <c r="K2199" s="30"/>
      <c r="L2199" s="30"/>
      <c r="M2199" s="30"/>
      <c r="N2199" s="30"/>
      <c r="O2199" s="30"/>
      <c r="P2199" s="30"/>
      <c r="Q2199" s="30"/>
      <c r="R2199" s="51" t="s">
        <v>922</v>
      </c>
      <c r="S2199" s="51"/>
      <c r="T2199" s="51"/>
      <c r="U2199" s="51"/>
      <c r="V2199" s="51"/>
      <c r="W2199" s="6">
        <v>24</v>
      </c>
      <c r="X2199" s="15">
        <v>87</v>
      </c>
      <c r="Y2199" s="47">
        <v>105</v>
      </c>
      <c r="Z2199" s="47"/>
      <c r="AC2199" t="str">
        <f t="shared" si="375"/>
        <v>Val-Saint-Gilles</v>
      </c>
      <c r="AD2199" t="str">
        <f t="shared" si="376"/>
        <v>MÉ</v>
      </c>
      <c r="AE2199" t="str">
        <f t="shared" si="374"/>
        <v>TRUE</v>
      </c>
      <c r="AG2199">
        <f t="shared" si="377"/>
        <v>24</v>
      </c>
      <c r="AH2199">
        <f t="shared" si="378"/>
        <v>87</v>
      </c>
      <c r="AI2199">
        <f t="shared" si="379"/>
        <v>105</v>
      </c>
      <c r="AJ2199" t="str">
        <f t="shared" si="380"/>
        <v>Val-Saint-Gilles</v>
      </c>
      <c r="AK2199">
        <f t="shared" si="381"/>
        <v>24996</v>
      </c>
      <c r="AL2199" t="str">
        <f t="shared" si="382"/>
        <v>2487105</v>
      </c>
      <c r="AN2199">
        <f t="shared" si="383"/>
        <v>16</v>
      </c>
      <c r="AO2199">
        <f t="shared" si="384"/>
        <v>2</v>
      </c>
    </row>
    <row r="2200" spans="1:41" x14ac:dyDescent="0.2">
      <c r="A2200" s="4"/>
      <c r="B2200" s="29"/>
      <c r="C2200" s="29"/>
      <c r="D2200" s="29"/>
      <c r="E2200" s="29"/>
      <c r="F2200" s="29"/>
      <c r="G2200" s="30" t="s">
        <v>1958</v>
      </c>
      <c r="H2200" s="30"/>
      <c r="I2200" s="30"/>
      <c r="J2200" s="30"/>
      <c r="K2200" s="30"/>
      <c r="L2200" s="30"/>
      <c r="M2200" s="30"/>
      <c r="N2200" s="30"/>
      <c r="O2200" s="30"/>
      <c r="P2200" s="30"/>
      <c r="Q2200" s="30"/>
      <c r="R2200" s="51" t="s">
        <v>1983</v>
      </c>
      <c r="S2200" s="51"/>
      <c r="T2200" s="51"/>
      <c r="U2200" s="51"/>
      <c r="V2200" s="51"/>
      <c r="W2200" s="6">
        <v>24</v>
      </c>
      <c r="X2200" s="15">
        <v>99</v>
      </c>
      <c r="Y2200" s="31">
        <v>35</v>
      </c>
      <c r="Z2200" s="31"/>
      <c r="AC2200" t="str">
        <f t="shared" si="375"/>
        <v>Waskaganish</v>
      </c>
      <c r="AD2200" t="str">
        <f t="shared" si="376"/>
        <v>VC</v>
      </c>
      <c r="AE2200" t="str">
        <f t="shared" si="374"/>
        <v>TRUE</v>
      </c>
      <c r="AG2200">
        <f t="shared" si="377"/>
        <v>24</v>
      </c>
      <c r="AH2200">
        <f t="shared" si="378"/>
        <v>99</v>
      </c>
      <c r="AI2200">
        <f t="shared" si="379"/>
        <v>35</v>
      </c>
      <c r="AJ2200" t="str">
        <f t="shared" si="380"/>
        <v>Waskaganish</v>
      </c>
      <c r="AK2200">
        <f t="shared" si="381"/>
        <v>24996</v>
      </c>
      <c r="AL2200" t="str">
        <f t="shared" si="382"/>
        <v>2499035</v>
      </c>
      <c r="AN2200">
        <f t="shared" si="383"/>
        <v>11</v>
      </c>
      <c r="AO2200">
        <f t="shared" si="384"/>
        <v>2</v>
      </c>
    </row>
    <row r="2201" spans="1:41" x14ac:dyDescent="0.2">
      <c r="A2201" s="4"/>
      <c r="B2201" s="29"/>
      <c r="C2201" s="29"/>
      <c r="D2201" s="29"/>
      <c r="E2201" s="29"/>
      <c r="F2201" s="29"/>
      <c r="G2201" s="30" t="s">
        <v>1959</v>
      </c>
      <c r="H2201" s="30"/>
      <c r="I2201" s="30"/>
      <c r="J2201" s="30"/>
      <c r="K2201" s="30"/>
      <c r="L2201" s="30"/>
      <c r="M2201" s="30"/>
      <c r="N2201" s="30"/>
      <c r="O2201" s="30"/>
      <c r="P2201" s="30"/>
      <c r="Q2201" s="30"/>
      <c r="R2201" s="51" t="s">
        <v>1983</v>
      </c>
      <c r="S2201" s="51"/>
      <c r="T2201" s="51"/>
      <c r="U2201" s="51"/>
      <c r="V2201" s="51"/>
      <c r="W2201" s="6">
        <v>24</v>
      </c>
      <c r="X2201" s="15">
        <v>99</v>
      </c>
      <c r="Y2201" s="31">
        <v>10</v>
      </c>
      <c r="Z2201" s="31"/>
      <c r="AC2201" t="str">
        <f t="shared" si="375"/>
        <v>Waswanipi</v>
      </c>
      <c r="AD2201" t="str">
        <f t="shared" si="376"/>
        <v>VC</v>
      </c>
      <c r="AE2201" t="str">
        <f t="shared" si="374"/>
        <v>TRUE</v>
      </c>
      <c r="AG2201">
        <f t="shared" si="377"/>
        <v>24</v>
      </c>
      <c r="AH2201">
        <f t="shared" si="378"/>
        <v>99</v>
      </c>
      <c r="AI2201">
        <f t="shared" si="379"/>
        <v>10</v>
      </c>
      <c r="AJ2201" t="str">
        <f t="shared" si="380"/>
        <v>Waswanipi</v>
      </c>
      <c r="AK2201">
        <f t="shared" si="381"/>
        <v>24996</v>
      </c>
      <c r="AL2201" t="str">
        <f t="shared" si="382"/>
        <v>2499010</v>
      </c>
      <c r="AN2201">
        <f t="shared" si="383"/>
        <v>9</v>
      </c>
      <c r="AO2201">
        <f t="shared" si="384"/>
        <v>2</v>
      </c>
    </row>
    <row r="2202" spans="1:41" x14ac:dyDescent="0.2">
      <c r="A2202" s="4"/>
      <c r="B2202" s="29"/>
      <c r="C2202" s="29"/>
      <c r="D2202" s="29"/>
      <c r="E2202" s="29"/>
      <c r="F2202" s="29"/>
      <c r="G2202" s="30" t="s">
        <v>1960</v>
      </c>
      <c r="H2202" s="30"/>
      <c r="I2202" s="30"/>
      <c r="J2202" s="30"/>
      <c r="K2202" s="30"/>
      <c r="L2202" s="30"/>
      <c r="M2202" s="30"/>
      <c r="N2202" s="30"/>
      <c r="O2202" s="30"/>
      <c r="P2202" s="30"/>
      <c r="Q2202" s="30"/>
      <c r="R2202" s="51" t="s">
        <v>1983</v>
      </c>
      <c r="S2202" s="51"/>
      <c r="T2202" s="51"/>
      <c r="U2202" s="51"/>
      <c r="V2202" s="51"/>
      <c r="W2202" s="6">
        <v>24</v>
      </c>
      <c r="X2202" s="15">
        <v>99</v>
      </c>
      <c r="Y2202" s="31">
        <v>50</v>
      </c>
      <c r="Z2202" s="31"/>
      <c r="AC2202" t="str">
        <f t="shared" si="375"/>
        <v>Wemindji</v>
      </c>
      <c r="AD2202" t="str">
        <f t="shared" si="376"/>
        <v>VC</v>
      </c>
      <c r="AE2202" t="str">
        <f t="shared" si="374"/>
        <v>TRUE</v>
      </c>
      <c r="AG2202">
        <f t="shared" si="377"/>
        <v>24</v>
      </c>
      <c r="AH2202">
        <f t="shared" si="378"/>
        <v>99</v>
      </c>
      <c r="AI2202">
        <f t="shared" si="379"/>
        <v>50</v>
      </c>
      <c r="AJ2202" t="str">
        <f t="shared" si="380"/>
        <v>Wemindji</v>
      </c>
      <c r="AK2202">
        <f t="shared" si="381"/>
        <v>24996</v>
      </c>
      <c r="AL2202" t="str">
        <f t="shared" si="382"/>
        <v>2499050</v>
      </c>
      <c r="AN2202">
        <f t="shared" si="383"/>
        <v>8</v>
      </c>
      <c r="AO2202">
        <f t="shared" si="384"/>
        <v>2</v>
      </c>
    </row>
    <row r="2203" spans="1:41" x14ac:dyDescent="0.2">
      <c r="A2203" s="4"/>
      <c r="B2203" s="29"/>
      <c r="C2203" s="29"/>
      <c r="D2203" s="29"/>
      <c r="E2203" s="29"/>
      <c r="F2203" s="29"/>
      <c r="G2203" s="30" t="s">
        <v>2116</v>
      </c>
      <c r="H2203" s="30"/>
      <c r="I2203" s="30"/>
      <c r="J2203" s="30"/>
      <c r="K2203" s="30"/>
      <c r="L2203" s="30"/>
      <c r="M2203" s="30"/>
      <c r="N2203" s="30"/>
      <c r="O2203" s="30"/>
      <c r="P2203" s="30"/>
      <c r="Q2203" s="30"/>
      <c r="R2203" s="51" t="s">
        <v>272</v>
      </c>
      <c r="S2203" s="51"/>
      <c r="T2203" s="51"/>
      <c r="U2203" s="51"/>
      <c r="V2203" s="51"/>
      <c r="W2203" s="6">
        <v>24</v>
      </c>
      <c r="X2203" s="15">
        <v>90</v>
      </c>
      <c r="Y2203" s="47">
        <v>802</v>
      </c>
      <c r="Z2203" s="47"/>
      <c r="AC2203" t="str">
        <f t="shared" si="375"/>
        <v>Wemotaci</v>
      </c>
      <c r="AD2203" t="str">
        <f t="shared" si="376"/>
        <v>IRI</v>
      </c>
      <c r="AE2203" t="str">
        <f t="shared" si="374"/>
        <v>TRUE</v>
      </c>
      <c r="AG2203">
        <f t="shared" si="377"/>
        <v>24</v>
      </c>
      <c r="AH2203">
        <f t="shared" si="378"/>
        <v>90</v>
      </c>
      <c r="AI2203">
        <f t="shared" si="379"/>
        <v>802</v>
      </c>
      <c r="AJ2203" t="str">
        <f t="shared" si="380"/>
        <v>Wemotaci</v>
      </c>
      <c r="AK2203">
        <f t="shared" si="381"/>
        <v>24996</v>
      </c>
      <c r="AL2203" t="str">
        <f t="shared" si="382"/>
        <v>2490802</v>
      </c>
      <c r="AN2203">
        <f t="shared" si="383"/>
        <v>8</v>
      </c>
      <c r="AO2203">
        <f t="shared" si="384"/>
        <v>3</v>
      </c>
    </row>
    <row r="2204" spans="1:41" x14ac:dyDescent="0.2">
      <c r="A2204" s="4"/>
      <c r="B2204" s="29"/>
      <c r="C2204" s="29"/>
      <c r="D2204" s="29"/>
      <c r="E2204" s="29"/>
      <c r="F2204" s="29"/>
      <c r="G2204" s="30" t="s">
        <v>1961</v>
      </c>
      <c r="H2204" s="30"/>
      <c r="I2204" s="30"/>
      <c r="J2204" s="30"/>
      <c r="K2204" s="30"/>
      <c r="L2204" s="30"/>
      <c r="M2204" s="30"/>
      <c r="N2204" s="30"/>
      <c r="O2204" s="30"/>
      <c r="P2204" s="30"/>
      <c r="Q2204" s="30"/>
      <c r="R2204" s="51" t="s">
        <v>1983</v>
      </c>
      <c r="S2204" s="51"/>
      <c r="T2204" s="51"/>
      <c r="U2204" s="51"/>
      <c r="V2204" s="51"/>
      <c r="W2204" s="6">
        <v>24</v>
      </c>
      <c r="X2204" s="15">
        <v>99</v>
      </c>
      <c r="Y2204" s="31">
        <v>70</v>
      </c>
      <c r="Z2204" s="31"/>
      <c r="AC2204" t="str">
        <f t="shared" si="375"/>
        <v>Whapmagoostui</v>
      </c>
      <c r="AD2204" t="str">
        <f t="shared" si="376"/>
        <v>VC</v>
      </c>
      <c r="AE2204" t="str">
        <f t="shared" si="374"/>
        <v>TRUE</v>
      </c>
      <c r="AG2204">
        <f t="shared" si="377"/>
        <v>24</v>
      </c>
      <c r="AH2204">
        <f t="shared" si="378"/>
        <v>99</v>
      </c>
      <c r="AI2204">
        <f t="shared" si="379"/>
        <v>70</v>
      </c>
      <c r="AJ2204" t="str">
        <f t="shared" si="380"/>
        <v>Whapmagoostui</v>
      </c>
      <c r="AK2204">
        <f t="shared" si="381"/>
        <v>24996</v>
      </c>
      <c r="AL2204" t="str">
        <f t="shared" si="382"/>
        <v>2499070</v>
      </c>
      <c r="AN2204">
        <f t="shared" si="383"/>
        <v>13</v>
      </c>
      <c r="AO2204">
        <f t="shared" si="384"/>
        <v>2</v>
      </c>
    </row>
    <row r="2205" spans="1:41" x14ac:dyDescent="0.2">
      <c r="A2205" s="4"/>
      <c r="B2205" s="29"/>
      <c r="C2205" s="29"/>
      <c r="D2205" s="29"/>
      <c r="E2205" s="29"/>
      <c r="F2205" s="29"/>
      <c r="G2205" s="30" t="s">
        <v>2117</v>
      </c>
      <c r="H2205" s="30"/>
      <c r="I2205" s="30"/>
      <c r="J2205" s="30"/>
      <c r="K2205" s="30"/>
      <c r="L2205" s="30"/>
      <c r="M2205" s="30"/>
      <c r="N2205" s="30"/>
      <c r="O2205" s="30"/>
      <c r="P2205" s="30"/>
      <c r="Q2205" s="30"/>
      <c r="R2205" s="51" t="s">
        <v>912</v>
      </c>
      <c r="S2205" s="51"/>
      <c r="T2205" s="51"/>
      <c r="U2205" s="51"/>
      <c r="V2205" s="51"/>
      <c r="W2205" s="6">
        <v>24</v>
      </c>
      <c r="X2205" s="15">
        <v>85</v>
      </c>
      <c r="Y2205" s="47">
        <v>804</v>
      </c>
      <c r="Z2205" s="47"/>
      <c r="AC2205" t="str">
        <f t="shared" si="375"/>
        <v>Winneway</v>
      </c>
      <c r="AD2205" t="str">
        <f t="shared" si="376"/>
        <v>S-É</v>
      </c>
      <c r="AE2205" t="str">
        <f t="shared" si="374"/>
        <v>TRUE</v>
      </c>
      <c r="AG2205">
        <f t="shared" si="377"/>
        <v>24</v>
      </c>
      <c r="AH2205">
        <f t="shared" si="378"/>
        <v>85</v>
      </c>
      <c r="AI2205">
        <f t="shared" si="379"/>
        <v>804</v>
      </c>
      <c r="AJ2205" t="str">
        <f t="shared" si="380"/>
        <v>Winneway</v>
      </c>
      <c r="AK2205">
        <f t="shared" si="381"/>
        <v>24996</v>
      </c>
      <c r="AL2205" t="str">
        <f t="shared" si="382"/>
        <v>2485804</v>
      </c>
      <c r="AN2205">
        <f t="shared" si="383"/>
        <v>8</v>
      </c>
      <c r="AO2205">
        <f t="shared" si="384"/>
        <v>3</v>
      </c>
    </row>
    <row r="2206" spans="1:41" x14ac:dyDescent="0.2">
      <c r="A2206" s="44" t="s">
        <v>2118</v>
      </c>
      <c r="B2206" s="44"/>
      <c r="C2206" s="50">
        <v>35</v>
      </c>
      <c r="D2206" s="50"/>
      <c r="E2206" s="50"/>
      <c r="F2206" s="50"/>
      <c r="G2206" s="50"/>
      <c r="H2206" s="29"/>
      <c r="I2206" s="29"/>
      <c r="J2206" s="29"/>
      <c r="K2206" s="29"/>
      <c r="L2206" s="29"/>
      <c r="M2206" s="29"/>
      <c r="N2206" s="29"/>
      <c r="O2206" s="29"/>
      <c r="P2206" s="29"/>
      <c r="Q2206" s="29"/>
      <c r="R2206" s="29"/>
      <c r="S2206" s="29"/>
      <c r="T2206" s="29"/>
      <c r="U2206" s="29"/>
      <c r="V2206" s="29"/>
      <c r="W2206" s="29"/>
      <c r="X2206" s="29"/>
      <c r="Y2206" s="29"/>
      <c r="AC2206" t="str">
        <f t="shared" si="375"/>
        <v/>
      </c>
      <c r="AD2206" t="str">
        <f t="shared" si="376"/>
        <v/>
      </c>
      <c r="AE2206" t="str">
        <f t="shared" si="374"/>
        <v>FALSE</v>
      </c>
      <c r="AG2206" t="str">
        <f t="shared" si="377"/>
        <v/>
      </c>
      <c r="AH2206" t="str">
        <f t="shared" si="378"/>
        <v/>
      </c>
      <c r="AI2206" t="str">
        <f t="shared" si="379"/>
        <v/>
      </c>
      <c r="AJ2206" t="str">
        <f t="shared" si="380"/>
        <v/>
      </c>
      <c r="AK2206">
        <f t="shared" si="381"/>
        <v>24996</v>
      </c>
      <c r="AL2206" t="str">
        <f t="shared" si="382"/>
        <v/>
      </c>
      <c r="AN2206">
        <f t="shared" si="383"/>
        <v>0</v>
      </c>
      <c r="AO2206">
        <f t="shared" si="384"/>
        <v>0</v>
      </c>
    </row>
    <row r="2207" spans="1:41" x14ac:dyDescent="0.2">
      <c r="A2207" s="44" t="s">
        <v>2119</v>
      </c>
      <c r="B2207" s="44"/>
      <c r="C2207" s="44" t="s">
        <v>2120</v>
      </c>
      <c r="D2207" s="44"/>
      <c r="E2207" s="44"/>
      <c r="F2207" s="44"/>
      <c r="G2207" s="44"/>
      <c r="H2207" s="29"/>
      <c r="I2207" s="29"/>
      <c r="J2207" s="29"/>
      <c r="K2207" s="29"/>
      <c r="L2207" s="29"/>
      <c r="M2207" s="29"/>
      <c r="N2207" s="29"/>
      <c r="O2207" s="29"/>
      <c r="P2207" s="29"/>
      <c r="Q2207" s="29"/>
      <c r="R2207" s="29"/>
      <c r="S2207" s="29"/>
      <c r="T2207" s="29"/>
      <c r="U2207" s="29"/>
      <c r="V2207" s="29"/>
      <c r="W2207" s="29"/>
      <c r="X2207" s="29"/>
      <c r="Y2207" s="29"/>
      <c r="AC2207" t="str">
        <f t="shared" si="375"/>
        <v/>
      </c>
      <c r="AD2207" t="str">
        <f t="shared" si="376"/>
        <v/>
      </c>
      <c r="AE2207" t="str">
        <f t="shared" si="374"/>
        <v>FALSE</v>
      </c>
      <c r="AG2207" t="str">
        <f t="shared" si="377"/>
        <v/>
      </c>
      <c r="AH2207" t="str">
        <f t="shared" si="378"/>
        <v/>
      </c>
      <c r="AI2207" t="str">
        <f t="shared" si="379"/>
        <v/>
      </c>
      <c r="AJ2207" t="str">
        <f t="shared" si="380"/>
        <v/>
      </c>
      <c r="AK2207">
        <f t="shared" si="381"/>
        <v>24996</v>
      </c>
      <c r="AL2207" t="str">
        <f t="shared" si="382"/>
        <v/>
      </c>
      <c r="AN2207">
        <f t="shared" si="383"/>
        <v>0</v>
      </c>
      <c r="AO2207">
        <f t="shared" si="384"/>
        <v>0</v>
      </c>
    </row>
    <row r="2208" spans="1:41" x14ac:dyDescent="0.2">
      <c r="A2208" s="30" t="s">
        <v>2121</v>
      </c>
      <c r="B2208" s="30"/>
      <c r="C2208" s="47">
        <v>35568</v>
      </c>
      <c r="D2208" s="47"/>
      <c r="E2208" s="47"/>
      <c r="F2208" s="47"/>
      <c r="G2208" s="47"/>
      <c r="H2208" s="30" t="s">
        <v>2121</v>
      </c>
      <c r="I2208" s="30"/>
      <c r="J2208" s="60" t="s">
        <v>18</v>
      </c>
      <c r="K2208" s="60"/>
      <c r="L2208" s="60"/>
      <c r="M2208" s="60"/>
      <c r="N2208" s="60"/>
      <c r="O2208" s="60"/>
      <c r="P2208" s="60"/>
      <c r="Q2208" s="60"/>
      <c r="R2208" s="60"/>
      <c r="S2208" s="60"/>
      <c r="T2208" s="60"/>
      <c r="U2208" s="46">
        <v>35</v>
      </c>
      <c r="V2208" s="46"/>
      <c r="W2208" s="46"/>
      <c r="X2208" s="15">
        <v>43</v>
      </c>
      <c r="Y2208" s="8">
        <v>42</v>
      </c>
      <c r="AC2208" t="str">
        <f t="shared" si="375"/>
        <v>Barrie</v>
      </c>
      <c r="AD2208" t="str">
        <f t="shared" si="376"/>
        <v>CY</v>
      </c>
      <c r="AE2208" t="str">
        <f t="shared" si="374"/>
        <v>TRUE</v>
      </c>
      <c r="AG2208">
        <f t="shared" si="377"/>
        <v>35</v>
      </c>
      <c r="AH2208">
        <f t="shared" si="378"/>
        <v>43</v>
      </c>
      <c r="AI2208">
        <f t="shared" si="379"/>
        <v>42</v>
      </c>
      <c r="AJ2208" t="str">
        <f t="shared" si="380"/>
        <v>Barrie</v>
      </c>
      <c r="AK2208">
        <f t="shared" si="381"/>
        <v>24996</v>
      </c>
      <c r="AL2208" t="str">
        <f t="shared" si="382"/>
        <v>3543042</v>
      </c>
      <c r="AN2208">
        <f t="shared" si="383"/>
        <v>6</v>
      </c>
      <c r="AO2208">
        <f t="shared" si="384"/>
        <v>2</v>
      </c>
    </row>
    <row r="2209" spans="1:41" x14ac:dyDescent="0.2">
      <c r="A2209" s="29"/>
      <c r="B2209" s="29"/>
      <c r="C2209" s="29"/>
      <c r="D2209" s="29"/>
      <c r="E2209" s="29"/>
      <c r="F2209" s="29"/>
      <c r="G2209" s="29"/>
      <c r="H2209" s="30" t="s">
        <v>2122</v>
      </c>
      <c r="I2209" s="30"/>
      <c r="J2209" s="60" t="s">
        <v>12</v>
      </c>
      <c r="K2209" s="60"/>
      <c r="L2209" s="60"/>
      <c r="M2209" s="60"/>
      <c r="N2209" s="60"/>
      <c r="O2209" s="60"/>
      <c r="P2209" s="60"/>
      <c r="Q2209" s="60"/>
      <c r="R2209" s="60"/>
      <c r="S2209" s="60"/>
      <c r="T2209" s="60"/>
      <c r="U2209" s="46">
        <v>35</v>
      </c>
      <c r="V2209" s="46"/>
      <c r="W2209" s="46"/>
      <c r="X2209" s="15">
        <v>43</v>
      </c>
      <c r="Y2209" s="8">
        <v>17</v>
      </c>
      <c r="AC2209" t="str">
        <f t="shared" si="375"/>
        <v>Innisfil</v>
      </c>
      <c r="AD2209" t="str">
        <f t="shared" si="376"/>
        <v>T</v>
      </c>
      <c r="AE2209" t="str">
        <f t="shared" si="374"/>
        <v>TRUE</v>
      </c>
      <c r="AG2209">
        <f t="shared" si="377"/>
        <v>35</v>
      </c>
      <c r="AH2209">
        <f t="shared" si="378"/>
        <v>43</v>
      </c>
      <c r="AI2209">
        <f t="shared" si="379"/>
        <v>17</v>
      </c>
      <c r="AJ2209" t="str">
        <f t="shared" si="380"/>
        <v>Innisfil</v>
      </c>
      <c r="AK2209">
        <f t="shared" si="381"/>
        <v>24996</v>
      </c>
      <c r="AL2209" t="str">
        <f t="shared" si="382"/>
        <v>3543017</v>
      </c>
      <c r="AN2209">
        <f t="shared" si="383"/>
        <v>8</v>
      </c>
      <c r="AO2209">
        <f t="shared" si="384"/>
        <v>1</v>
      </c>
    </row>
    <row r="2210" spans="1:41" x14ac:dyDescent="0.2">
      <c r="A2210" s="29"/>
      <c r="B2210" s="29"/>
      <c r="C2210" s="29"/>
      <c r="D2210" s="29"/>
      <c r="E2210" s="29"/>
      <c r="F2210" s="29"/>
      <c r="G2210" s="29"/>
      <c r="H2210" s="30" t="s">
        <v>2123</v>
      </c>
      <c r="I2210" s="30"/>
      <c r="J2210" s="60" t="s">
        <v>2124</v>
      </c>
      <c r="K2210" s="60"/>
      <c r="L2210" s="60"/>
      <c r="M2210" s="60"/>
      <c r="N2210" s="60"/>
      <c r="O2210" s="60"/>
      <c r="P2210" s="60"/>
      <c r="Q2210" s="60"/>
      <c r="R2210" s="60"/>
      <c r="S2210" s="60"/>
      <c r="T2210" s="60"/>
      <c r="U2210" s="46">
        <v>35</v>
      </c>
      <c r="V2210" s="46"/>
      <c r="W2210" s="46"/>
      <c r="X2210" s="15">
        <v>43</v>
      </c>
      <c r="Y2210" s="8">
        <v>9</v>
      </c>
      <c r="AC2210" t="str">
        <f t="shared" si="375"/>
        <v>Springwater</v>
      </c>
      <c r="AD2210" t="str">
        <f t="shared" si="376"/>
        <v>TP</v>
      </c>
      <c r="AE2210" t="str">
        <f t="shared" si="374"/>
        <v>TRUE</v>
      </c>
      <c r="AG2210">
        <f t="shared" si="377"/>
        <v>35</v>
      </c>
      <c r="AH2210">
        <f t="shared" si="378"/>
        <v>43</v>
      </c>
      <c r="AI2210">
        <f t="shared" si="379"/>
        <v>9</v>
      </c>
      <c r="AJ2210" t="str">
        <f t="shared" si="380"/>
        <v>Springwater</v>
      </c>
      <c r="AK2210">
        <f t="shared" si="381"/>
        <v>24996</v>
      </c>
      <c r="AL2210" t="str">
        <f t="shared" si="382"/>
        <v>3543009</v>
      </c>
      <c r="AN2210">
        <f t="shared" si="383"/>
        <v>11</v>
      </c>
      <c r="AO2210">
        <f t="shared" si="384"/>
        <v>2</v>
      </c>
    </row>
    <row r="2211" spans="1:41" x14ac:dyDescent="0.2">
      <c r="A2211" s="30" t="s">
        <v>2125</v>
      </c>
      <c r="B2211" s="30"/>
      <c r="C2211" s="47">
        <v>35543</v>
      </c>
      <c r="D2211" s="47"/>
      <c r="E2211" s="47"/>
      <c r="F2211" s="47"/>
      <c r="G2211" s="47"/>
      <c r="H2211" s="30" t="s">
        <v>2126</v>
      </c>
      <c r="I2211" s="30"/>
      <c r="J2211" s="60" t="s">
        <v>18</v>
      </c>
      <c r="K2211" s="60"/>
      <c r="L2211" s="60"/>
      <c r="M2211" s="60"/>
      <c r="N2211" s="60"/>
      <c r="O2211" s="60"/>
      <c r="P2211" s="60"/>
      <c r="Q2211" s="60"/>
      <c r="R2211" s="60"/>
      <c r="S2211" s="60"/>
      <c r="T2211" s="60"/>
      <c r="U2211" s="46">
        <v>35</v>
      </c>
      <c r="V2211" s="46"/>
      <c r="W2211" s="46"/>
      <c r="X2211" s="15">
        <v>29</v>
      </c>
      <c r="Y2211" s="8">
        <v>5</v>
      </c>
      <c r="AC2211" t="str">
        <f t="shared" si="375"/>
        <v>Brant</v>
      </c>
      <c r="AD2211" t="str">
        <f t="shared" si="376"/>
        <v>CY</v>
      </c>
      <c r="AE2211" t="str">
        <f t="shared" si="374"/>
        <v>TRUE</v>
      </c>
      <c r="AG2211">
        <f t="shared" si="377"/>
        <v>35</v>
      </c>
      <c r="AH2211">
        <f t="shared" si="378"/>
        <v>29</v>
      </c>
      <c r="AI2211">
        <f t="shared" si="379"/>
        <v>5</v>
      </c>
      <c r="AJ2211" t="str">
        <f t="shared" si="380"/>
        <v>Brant</v>
      </c>
      <c r="AK2211">
        <f t="shared" si="381"/>
        <v>24996</v>
      </c>
      <c r="AL2211" t="str">
        <f t="shared" si="382"/>
        <v>3529005</v>
      </c>
      <c r="AN2211">
        <f t="shared" si="383"/>
        <v>5</v>
      </c>
      <c r="AO2211">
        <f t="shared" si="384"/>
        <v>2</v>
      </c>
    </row>
    <row r="2212" spans="1:41" x14ac:dyDescent="0.2">
      <c r="A2212" s="29"/>
      <c r="B2212" s="29"/>
      <c r="C2212" s="29"/>
      <c r="D2212" s="29"/>
      <c r="E2212" s="29"/>
      <c r="F2212" s="29"/>
      <c r="G2212" s="29"/>
      <c r="H2212" s="30" t="s">
        <v>2125</v>
      </c>
      <c r="I2212" s="30"/>
      <c r="J2212" s="60" t="s">
        <v>18</v>
      </c>
      <c r="K2212" s="60"/>
      <c r="L2212" s="60"/>
      <c r="M2212" s="60"/>
      <c r="N2212" s="60"/>
      <c r="O2212" s="60"/>
      <c r="P2212" s="60"/>
      <c r="Q2212" s="60"/>
      <c r="R2212" s="60"/>
      <c r="S2212" s="60"/>
      <c r="T2212" s="60"/>
      <c r="U2212" s="46">
        <v>35</v>
      </c>
      <c r="V2212" s="46"/>
      <c r="W2212" s="46"/>
      <c r="X2212" s="15">
        <v>29</v>
      </c>
      <c r="Y2212" s="8">
        <v>6</v>
      </c>
      <c r="AC2212" t="str">
        <f t="shared" si="375"/>
        <v>Brantford</v>
      </c>
      <c r="AD2212" t="str">
        <f t="shared" si="376"/>
        <v>CY</v>
      </c>
      <c r="AE2212" t="str">
        <f t="shared" si="374"/>
        <v>TRUE</v>
      </c>
      <c r="AG2212">
        <f t="shared" si="377"/>
        <v>35</v>
      </c>
      <c r="AH2212">
        <f t="shared" si="378"/>
        <v>29</v>
      </c>
      <c r="AI2212">
        <f t="shared" si="379"/>
        <v>6</v>
      </c>
      <c r="AJ2212" t="str">
        <f t="shared" si="380"/>
        <v>Brantford</v>
      </c>
      <c r="AK2212">
        <f t="shared" si="381"/>
        <v>24996</v>
      </c>
      <c r="AL2212" t="str">
        <f t="shared" si="382"/>
        <v>3529006</v>
      </c>
      <c r="AN2212">
        <f t="shared" si="383"/>
        <v>9</v>
      </c>
      <c r="AO2212">
        <f t="shared" si="384"/>
        <v>2</v>
      </c>
    </row>
    <row r="2213" spans="1:41" x14ac:dyDescent="0.2">
      <c r="A2213" s="29"/>
      <c r="B2213" s="29"/>
      <c r="C2213" s="29"/>
      <c r="D2213" s="29"/>
      <c r="E2213" s="29"/>
      <c r="F2213" s="29"/>
      <c r="G2213" s="29"/>
      <c r="H2213" s="30" t="s">
        <v>2127</v>
      </c>
      <c r="I2213" s="30"/>
      <c r="J2213" s="60" t="s">
        <v>272</v>
      </c>
      <c r="K2213" s="60"/>
      <c r="L2213" s="60"/>
      <c r="M2213" s="60"/>
      <c r="N2213" s="60"/>
      <c r="O2213" s="60"/>
      <c r="P2213" s="60"/>
      <c r="Q2213" s="60"/>
      <c r="R2213" s="60"/>
      <c r="S2213" s="60"/>
      <c r="T2213" s="60"/>
      <c r="U2213" s="46">
        <v>35</v>
      </c>
      <c r="V2213" s="46"/>
      <c r="W2213" s="46"/>
      <c r="X2213" s="15">
        <v>29</v>
      </c>
      <c r="Y2213" s="8">
        <v>20</v>
      </c>
      <c r="AC2213" t="str">
        <f t="shared" si="375"/>
        <v>Six Nations (Part) 40</v>
      </c>
      <c r="AD2213" t="str">
        <f t="shared" si="376"/>
        <v>IRI</v>
      </c>
      <c r="AE2213" t="str">
        <f t="shared" si="374"/>
        <v>TRUE</v>
      </c>
      <c r="AG2213">
        <f t="shared" si="377"/>
        <v>35</v>
      </c>
      <c r="AH2213">
        <f t="shared" si="378"/>
        <v>29</v>
      </c>
      <c r="AI2213">
        <f t="shared" si="379"/>
        <v>20</v>
      </c>
      <c r="AJ2213" t="str">
        <f t="shared" si="380"/>
        <v>Six Nations (Part) 40</v>
      </c>
      <c r="AK2213">
        <f t="shared" si="381"/>
        <v>24996</v>
      </c>
      <c r="AL2213" t="str">
        <f t="shared" si="382"/>
        <v>3529020</v>
      </c>
      <c r="AN2213">
        <f t="shared" si="383"/>
        <v>21</v>
      </c>
      <c r="AO2213">
        <f t="shared" si="384"/>
        <v>3</v>
      </c>
    </row>
    <row r="2214" spans="1:41" x14ac:dyDescent="0.2">
      <c r="A2214" s="30" t="s">
        <v>2128</v>
      </c>
      <c r="B2214" s="30"/>
      <c r="C2214" s="47">
        <v>35580</v>
      </c>
      <c r="D2214" s="47"/>
      <c r="E2214" s="47"/>
      <c r="F2214" s="47"/>
      <c r="G2214" s="47"/>
      <c r="H2214" s="30" t="s">
        <v>2128</v>
      </c>
      <c r="I2214" s="30"/>
      <c r="J2214" s="60" t="s">
        <v>2129</v>
      </c>
      <c r="K2214" s="60"/>
      <c r="L2214" s="60"/>
      <c r="M2214" s="60"/>
      <c r="N2214" s="60"/>
      <c r="O2214" s="60"/>
      <c r="P2214" s="60"/>
      <c r="Q2214" s="60"/>
      <c r="R2214" s="60"/>
      <c r="S2214" s="60"/>
      <c r="T2214" s="60"/>
      <c r="U2214" s="46">
        <v>35</v>
      </c>
      <c r="V2214" s="46"/>
      <c r="W2214" s="46"/>
      <c r="X2214" s="15">
        <v>53</v>
      </c>
      <c r="Y2214" s="8">
        <v>5</v>
      </c>
      <c r="AC2214" t="str">
        <f t="shared" si="375"/>
        <v>Greater Sudbury</v>
      </c>
      <c r="AD2214" t="str">
        <f t="shared" si="376"/>
        <v>CV</v>
      </c>
      <c r="AE2214" t="str">
        <f t="shared" si="374"/>
        <v>TRUE</v>
      </c>
      <c r="AG2214">
        <f t="shared" si="377"/>
        <v>35</v>
      </c>
      <c r="AH2214">
        <f t="shared" si="378"/>
        <v>53</v>
      </c>
      <c r="AI2214">
        <f t="shared" si="379"/>
        <v>5</v>
      </c>
      <c r="AJ2214" t="str">
        <f t="shared" si="380"/>
        <v>Greater Sudbury</v>
      </c>
      <c r="AK2214">
        <f t="shared" si="381"/>
        <v>24996</v>
      </c>
      <c r="AL2214" t="str">
        <f t="shared" si="382"/>
        <v>3553005</v>
      </c>
      <c r="AN2214">
        <f t="shared" si="383"/>
        <v>15</v>
      </c>
      <c r="AO2214">
        <f t="shared" si="384"/>
        <v>2</v>
      </c>
    </row>
    <row r="2215" spans="1:41" x14ac:dyDescent="0.2">
      <c r="A2215" s="29"/>
      <c r="B2215" s="29"/>
      <c r="C2215" s="29"/>
      <c r="D2215" s="29"/>
      <c r="E2215" s="29"/>
      <c r="F2215" s="29"/>
      <c r="G2215" s="29"/>
      <c r="H2215" s="30" t="s">
        <v>2130</v>
      </c>
      <c r="I2215" s="30"/>
      <c r="J2215" s="60" t="s">
        <v>272</v>
      </c>
      <c r="K2215" s="60"/>
      <c r="L2215" s="60"/>
      <c r="M2215" s="60"/>
      <c r="N2215" s="60"/>
      <c r="O2215" s="60"/>
      <c r="P2215" s="60"/>
      <c r="Q2215" s="60"/>
      <c r="R2215" s="60"/>
      <c r="S2215" s="60"/>
      <c r="T2215" s="60"/>
      <c r="U2215" s="46">
        <v>35</v>
      </c>
      <c r="V2215" s="46"/>
      <c r="W2215" s="46"/>
      <c r="X2215" s="15">
        <v>53</v>
      </c>
      <c r="Y2215" s="8">
        <v>40</v>
      </c>
      <c r="AC2215" t="str">
        <f t="shared" si="375"/>
        <v>Wahnapitei 11</v>
      </c>
      <c r="AD2215" t="str">
        <f t="shared" si="376"/>
        <v>IRI</v>
      </c>
      <c r="AE2215" t="str">
        <f t="shared" si="374"/>
        <v>TRUE</v>
      </c>
      <c r="AG2215">
        <f t="shared" si="377"/>
        <v>35</v>
      </c>
      <c r="AH2215">
        <f t="shared" si="378"/>
        <v>53</v>
      </c>
      <c r="AI2215">
        <f t="shared" si="379"/>
        <v>40</v>
      </c>
      <c r="AJ2215" t="str">
        <f t="shared" si="380"/>
        <v>Wahnapitei 11</v>
      </c>
      <c r="AK2215">
        <f t="shared" si="381"/>
        <v>24996</v>
      </c>
      <c r="AL2215" t="str">
        <f t="shared" si="382"/>
        <v>3553040</v>
      </c>
      <c r="AN2215">
        <f t="shared" si="383"/>
        <v>13</v>
      </c>
      <c r="AO2215">
        <f t="shared" si="384"/>
        <v>3</v>
      </c>
    </row>
    <row r="2216" spans="1:41" x14ac:dyDescent="0.2">
      <c r="A2216" s="29"/>
      <c r="B2216" s="29"/>
      <c r="C2216" s="29"/>
      <c r="D2216" s="29"/>
      <c r="E2216" s="29"/>
      <c r="F2216" s="29"/>
      <c r="G2216" s="29"/>
      <c r="H2216" s="30" t="s">
        <v>2131</v>
      </c>
      <c r="I2216" s="30"/>
      <c r="J2216" s="60" t="s">
        <v>272</v>
      </c>
      <c r="K2216" s="60"/>
      <c r="L2216" s="60"/>
      <c r="M2216" s="60"/>
      <c r="N2216" s="60"/>
      <c r="O2216" s="60"/>
      <c r="P2216" s="60"/>
      <c r="Q2216" s="60"/>
      <c r="R2216" s="60"/>
      <c r="S2216" s="60"/>
      <c r="T2216" s="60"/>
      <c r="U2216" s="46">
        <v>35</v>
      </c>
      <c r="V2216" s="46"/>
      <c r="W2216" s="46"/>
      <c r="X2216" s="15">
        <v>52</v>
      </c>
      <c r="Y2216" s="8">
        <v>51</v>
      </c>
      <c r="AC2216" t="str">
        <f t="shared" si="375"/>
        <v>Whitefish Lake 6</v>
      </c>
      <c r="AD2216" t="str">
        <f t="shared" si="376"/>
        <v>IRI</v>
      </c>
      <c r="AE2216" t="str">
        <f t="shared" si="374"/>
        <v>TRUE</v>
      </c>
      <c r="AG2216">
        <f t="shared" si="377"/>
        <v>35</v>
      </c>
      <c r="AH2216">
        <f t="shared" si="378"/>
        <v>52</v>
      </c>
      <c r="AI2216">
        <f t="shared" si="379"/>
        <v>51</v>
      </c>
      <c r="AJ2216" t="str">
        <f t="shared" si="380"/>
        <v>Whitefish Lake 6</v>
      </c>
      <c r="AK2216">
        <f t="shared" si="381"/>
        <v>24996</v>
      </c>
      <c r="AL2216" t="str">
        <f t="shared" si="382"/>
        <v>3552051</v>
      </c>
      <c r="AN2216">
        <f t="shared" si="383"/>
        <v>16</v>
      </c>
      <c r="AO2216">
        <f t="shared" si="384"/>
        <v>3</v>
      </c>
    </row>
    <row r="2217" spans="1:41" x14ac:dyDescent="0.2">
      <c r="A2217" s="33" t="s">
        <v>0</v>
      </c>
      <c r="B2217" s="33"/>
      <c r="C2217" s="33" t="s">
        <v>1</v>
      </c>
      <c r="D2217" s="33"/>
      <c r="E2217" s="33"/>
      <c r="F2217" s="33"/>
      <c r="G2217" s="33"/>
      <c r="H2217" s="33" t="s">
        <v>2</v>
      </c>
      <c r="I2217" s="33"/>
      <c r="J2217" s="33"/>
      <c r="K2217" s="33"/>
      <c r="L2217" s="33" t="s">
        <v>3</v>
      </c>
      <c r="M2217" s="33"/>
      <c r="N2217" s="33"/>
      <c r="O2217" s="33"/>
      <c r="P2217" s="33"/>
      <c r="Q2217" s="33"/>
      <c r="R2217" s="33"/>
      <c r="S2217" s="33"/>
      <c r="T2217" s="33"/>
      <c r="U2217" s="33"/>
      <c r="V2217" s="33"/>
      <c r="W2217" s="11" t="s">
        <v>4</v>
      </c>
      <c r="X2217" s="12" t="s">
        <v>5</v>
      </c>
      <c r="Y2217" s="33" t="s">
        <v>6</v>
      </c>
      <c r="Z2217" s="33"/>
      <c r="AC2217" t="str">
        <f t="shared" si="375"/>
        <v>CSD component name</v>
      </c>
      <c r="AD2217" t="str">
        <f t="shared" si="376"/>
        <v>CSD TYPE</v>
      </c>
      <c r="AE2217" t="str">
        <f t="shared" si="374"/>
        <v>FALSE</v>
      </c>
      <c r="AG2217" t="str">
        <f t="shared" si="377"/>
        <v/>
      </c>
      <c r="AH2217" t="str">
        <f t="shared" si="378"/>
        <v/>
      </c>
      <c r="AI2217" t="str">
        <f t="shared" si="379"/>
        <v/>
      </c>
      <c r="AJ2217" t="str">
        <f t="shared" si="380"/>
        <v/>
      </c>
      <c r="AK2217">
        <f t="shared" si="381"/>
        <v>24996</v>
      </c>
      <c r="AL2217" t="str">
        <f t="shared" si="382"/>
        <v/>
      </c>
      <c r="AN2217">
        <f t="shared" si="383"/>
        <v>18</v>
      </c>
      <c r="AO2217" t="str">
        <f t="shared" si="384"/>
        <v/>
      </c>
    </row>
    <row r="2218" spans="1:41" x14ac:dyDescent="0.2">
      <c r="A2218" s="43" t="s">
        <v>2132</v>
      </c>
      <c r="B2218" s="43"/>
      <c r="C2218" s="43"/>
      <c r="D2218" s="43"/>
      <c r="E2218" s="43"/>
      <c r="F2218" s="43"/>
      <c r="G2218" s="43"/>
      <c r="H2218" s="43"/>
      <c r="I2218" s="43"/>
      <c r="J2218" s="43"/>
      <c r="K2218" s="43"/>
      <c r="L2218" s="43"/>
      <c r="M2218" s="43"/>
      <c r="N2218" s="43"/>
      <c r="O2218" s="43"/>
      <c r="P2218" s="43"/>
      <c r="Q2218" s="43"/>
      <c r="R2218" s="43"/>
      <c r="S2218" s="43"/>
      <c r="T2218" s="43"/>
      <c r="U2218" s="43"/>
      <c r="V2218" s="43"/>
      <c r="W2218" s="3"/>
      <c r="X2218" s="3"/>
      <c r="Y2218" s="43"/>
      <c r="Z2218" s="43"/>
      <c r="AC2218" t="str">
        <f t="shared" si="375"/>
        <v/>
      </c>
      <c r="AD2218" t="str">
        <f t="shared" si="376"/>
        <v/>
      </c>
      <c r="AE2218" t="str">
        <f t="shared" si="374"/>
        <v>FALSE</v>
      </c>
      <c r="AG2218" t="str">
        <f t="shared" si="377"/>
        <v/>
      </c>
      <c r="AH2218" t="str">
        <f t="shared" si="378"/>
        <v/>
      </c>
      <c r="AI2218" t="str">
        <f t="shared" si="379"/>
        <v/>
      </c>
      <c r="AJ2218" t="str">
        <f t="shared" si="380"/>
        <v/>
      </c>
      <c r="AK2218">
        <f t="shared" si="381"/>
        <v>24996</v>
      </c>
      <c r="AL2218" t="str">
        <f t="shared" si="382"/>
        <v/>
      </c>
      <c r="AN2218">
        <f t="shared" si="383"/>
        <v>0</v>
      </c>
      <c r="AO2218">
        <f t="shared" si="384"/>
        <v>0</v>
      </c>
    </row>
    <row r="2219" spans="1:41" x14ac:dyDescent="0.2">
      <c r="A2219" s="30" t="s">
        <v>2133</v>
      </c>
      <c r="B2219" s="30"/>
      <c r="C2219" s="47">
        <v>35550</v>
      </c>
      <c r="D2219" s="47"/>
      <c r="E2219" s="47"/>
      <c r="F2219" s="47"/>
      <c r="G2219" s="47"/>
      <c r="H2219" s="30" t="s">
        <v>2133</v>
      </c>
      <c r="I2219" s="30"/>
      <c r="J2219" s="30"/>
      <c r="K2219" s="30"/>
      <c r="L2219" s="30" t="s">
        <v>18</v>
      </c>
      <c r="M2219" s="30"/>
      <c r="N2219" s="30"/>
      <c r="O2219" s="30"/>
      <c r="P2219" s="30"/>
      <c r="Q2219" s="30"/>
      <c r="R2219" s="30"/>
      <c r="S2219" s="30"/>
      <c r="T2219" s="30"/>
      <c r="U2219" s="30"/>
      <c r="V2219" s="30"/>
      <c r="W2219" s="6">
        <v>35</v>
      </c>
      <c r="X2219" s="15">
        <v>23</v>
      </c>
      <c r="Y2219" s="31">
        <v>8</v>
      </c>
      <c r="Z2219" s="31"/>
      <c r="AC2219" t="str">
        <f t="shared" si="375"/>
        <v>Guelph</v>
      </c>
      <c r="AD2219" t="str">
        <f t="shared" si="376"/>
        <v>CY</v>
      </c>
      <c r="AE2219" t="str">
        <f t="shared" si="374"/>
        <v>TRUE</v>
      </c>
      <c r="AG2219">
        <f t="shared" si="377"/>
        <v>35</v>
      </c>
      <c r="AH2219">
        <f t="shared" si="378"/>
        <v>23</v>
      </c>
      <c r="AI2219">
        <f t="shared" si="379"/>
        <v>8</v>
      </c>
      <c r="AJ2219" t="str">
        <f t="shared" si="380"/>
        <v>Guelph</v>
      </c>
      <c r="AK2219">
        <f t="shared" si="381"/>
        <v>24996</v>
      </c>
      <c r="AL2219" t="str">
        <f t="shared" si="382"/>
        <v>3523008</v>
      </c>
      <c r="AN2219">
        <f t="shared" si="383"/>
        <v>6</v>
      </c>
      <c r="AO2219">
        <f t="shared" si="384"/>
        <v>2</v>
      </c>
    </row>
    <row r="2220" spans="1:41" x14ac:dyDescent="0.2">
      <c r="A2220" s="29"/>
      <c r="B2220" s="29"/>
      <c r="C2220" s="29"/>
      <c r="D2220" s="29"/>
      <c r="E2220" s="29"/>
      <c r="F2220" s="29"/>
      <c r="G2220" s="29"/>
      <c r="H2220" s="30" t="s">
        <v>2134</v>
      </c>
      <c r="I2220" s="30"/>
      <c r="J2220" s="30"/>
      <c r="K2220" s="30"/>
      <c r="L2220" s="30" t="s">
        <v>2124</v>
      </c>
      <c r="M2220" s="30"/>
      <c r="N2220" s="30"/>
      <c r="O2220" s="30"/>
      <c r="P2220" s="30"/>
      <c r="Q2220" s="30"/>
      <c r="R2220" s="30"/>
      <c r="S2220" s="30"/>
      <c r="T2220" s="30"/>
      <c r="U2220" s="30"/>
      <c r="V2220" s="30"/>
      <c r="W2220" s="6">
        <v>35</v>
      </c>
      <c r="X2220" s="15">
        <v>23</v>
      </c>
      <c r="Y2220" s="31">
        <v>9</v>
      </c>
      <c r="Z2220" s="31"/>
      <c r="AC2220" t="str">
        <f t="shared" si="375"/>
        <v>Guelph/Eramosa</v>
      </c>
      <c r="AD2220" t="str">
        <f t="shared" si="376"/>
        <v>TP</v>
      </c>
      <c r="AE2220" t="str">
        <f t="shared" si="374"/>
        <v>TRUE</v>
      </c>
      <c r="AG2220">
        <f t="shared" si="377"/>
        <v>35</v>
      </c>
      <c r="AH2220">
        <f t="shared" si="378"/>
        <v>23</v>
      </c>
      <c r="AI2220">
        <f t="shared" si="379"/>
        <v>9</v>
      </c>
      <c r="AJ2220" t="str">
        <f t="shared" si="380"/>
        <v>Guelph/Eramosa</v>
      </c>
      <c r="AK2220">
        <f t="shared" si="381"/>
        <v>24996</v>
      </c>
      <c r="AL2220" t="str">
        <f t="shared" si="382"/>
        <v>3523009</v>
      </c>
      <c r="AN2220">
        <f t="shared" si="383"/>
        <v>14</v>
      </c>
      <c r="AO2220">
        <f t="shared" si="384"/>
        <v>2</v>
      </c>
    </row>
    <row r="2221" spans="1:41" x14ac:dyDescent="0.2">
      <c r="A2221" s="29"/>
      <c r="B2221" s="29"/>
      <c r="C2221" s="29"/>
      <c r="D2221" s="29"/>
      <c r="E2221" s="29"/>
      <c r="F2221" s="29"/>
      <c r="G2221" s="29"/>
      <c r="H2221" s="30" t="s">
        <v>2135</v>
      </c>
      <c r="I2221" s="30"/>
      <c r="J2221" s="30"/>
      <c r="K2221" s="30"/>
      <c r="L2221" s="30" t="s">
        <v>2124</v>
      </c>
      <c r="M2221" s="30"/>
      <c r="N2221" s="30"/>
      <c r="O2221" s="30"/>
      <c r="P2221" s="30"/>
      <c r="Q2221" s="30"/>
      <c r="R2221" s="30"/>
      <c r="S2221" s="30"/>
      <c r="T2221" s="30"/>
      <c r="U2221" s="30"/>
      <c r="V2221" s="30"/>
      <c r="W2221" s="6">
        <v>35</v>
      </c>
      <c r="X2221" s="15">
        <v>23</v>
      </c>
      <c r="Y2221" s="31">
        <v>1</v>
      </c>
      <c r="Z2221" s="31"/>
      <c r="AC2221" t="str">
        <f t="shared" si="375"/>
        <v>Puslinch</v>
      </c>
      <c r="AD2221" t="str">
        <f t="shared" si="376"/>
        <v>TP</v>
      </c>
      <c r="AE2221" t="str">
        <f t="shared" si="374"/>
        <v>TRUE</v>
      </c>
      <c r="AG2221">
        <f t="shared" si="377"/>
        <v>35</v>
      </c>
      <c r="AH2221">
        <f t="shared" si="378"/>
        <v>23</v>
      </c>
      <c r="AI2221">
        <f t="shared" si="379"/>
        <v>1</v>
      </c>
      <c r="AJ2221" t="str">
        <f t="shared" si="380"/>
        <v>Puslinch</v>
      </c>
      <c r="AK2221">
        <f t="shared" si="381"/>
        <v>24996</v>
      </c>
      <c r="AL2221" t="str">
        <f t="shared" si="382"/>
        <v>3523001</v>
      </c>
      <c r="AN2221">
        <f t="shared" si="383"/>
        <v>8</v>
      </c>
      <c r="AO2221">
        <f t="shared" si="384"/>
        <v>2</v>
      </c>
    </row>
    <row r="2222" spans="1:41" x14ac:dyDescent="0.2">
      <c r="A2222" s="30" t="s">
        <v>2136</v>
      </c>
      <c r="B2222" s="30"/>
      <c r="C2222" s="47">
        <v>35537</v>
      </c>
      <c r="D2222" s="47"/>
      <c r="E2222" s="47"/>
      <c r="F2222" s="47"/>
      <c r="G2222" s="47"/>
      <c r="H2222" s="30" t="s">
        <v>297</v>
      </c>
      <c r="I2222" s="30"/>
      <c r="J2222" s="30"/>
      <c r="K2222" s="30"/>
      <c r="L2222" s="30" t="s">
        <v>18</v>
      </c>
      <c r="M2222" s="30"/>
      <c r="N2222" s="30"/>
      <c r="O2222" s="30"/>
      <c r="P2222" s="30"/>
      <c r="Q2222" s="30"/>
      <c r="R2222" s="30"/>
      <c r="S2222" s="30"/>
      <c r="T2222" s="30"/>
      <c r="U2222" s="30"/>
      <c r="V2222" s="30"/>
      <c r="W2222" s="6">
        <v>35</v>
      </c>
      <c r="X2222" s="15">
        <v>24</v>
      </c>
      <c r="Y2222" s="31">
        <v>2</v>
      </c>
      <c r="Z2222" s="31"/>
      <c r="AC2222" t="str">
        <f t="shared" si="375"/>
        <v>Burlington</v>
      </c>
      <c r="AD2222" t="str">
        <f t="shared" si="376"/>
        <v>CY</v>
      </c>
      <c r="AE2222" t="str">
        <f t="shared" si="374"/>
        <v>TRUE</v>
      </c>
      <c r="AG2222">
        <f t="shared" si="377"/>
        <v>35</v>
      </c>
      <c r="AH2222">
        <f t="shared" si="378"/>
        <v>24</v>
      </c>
      <c r="AI2222">
        <f t="shared" si="379"/>
        <v>2</v>
      </c>
      <c r="AJ2222" t="str">
        <f t="shared" si="380"/>
        <v>Burlington</v>
      </c>
      <c r="AK2222">
        <f t="shared" si="381"/>
        <v>24996</v>
      </c>
      <c r="AL2222" t="str">
        <f t="shared" si="382"/>
        <v>3524002</v>
      </c>
      <c r="AN2222">
        <f t="shared" si="383"/>
        <v>10</v>
      </c>
      <c r="AO2222">
        <f t="shared" si="384"/>
        <v>2</v>
      </c>
    </row>
    <row r="2223" spans="1:41" x14ac:dyDescent="0.2">
      <c r="A2223" s="29"/>
      <c r="B2223" s="29"/>
      <c r="C2223" s="29"/>
      <c r="D2223" s="29"/>
      <c r="E2223" s="29"/>
      <c r="F2223" s="29"/>
      <c r="G2223" s="29"/>
      <c r="H2223" s="30" t="s">
        <v>2137</v>
      </c>
      <c r="I2223" s="30"/>
      <c r="J2223" s="30"/>
      <c r="K2223" s="30"/>
      <c r="L2223" s="30" t="s">
        <v>12</v>
      </c>
      <c r="M2223" s="30"/>
      <c r="N2223" s="30"/>
      <c r="O2223" s="30"/>
      <c r="P2223" s="30"/>
      <c r="Q2223" s="30"/>
      <c r="R2223" s="30"/>
      <c r="S2223" s="30"/>
      <c r="T2223" s="30"/>
      <c r="U2223" s="30"/>
      <c r="V2223" s="30"/>
      <c r="W2223" s="6">
        <v>35</v>
      </c>
      <c r="X2223" s="15">
        <v>26</v>
      </c>
      <c r="Y2223" s="31">
        <v>65</v>
      </c>
      <c r="Z2223" s="31"/>
      <c r="AC2223" t="str">
        <f t="shared" si="375"/>
        <v>Grimsby</v>
      </c>
      <c r="AD2223" t="str">
        <f t="shared" si="376"/>
        <v>T</v>
      </c>
      <c r="AE2223" t="str">
        <f t="shared" si="374"/>
        <v>TRUE</v>
      </c>
      <c r="AG2223">
        <f t="shared" si="377"/>
        <v>35</v>
      </c>
      <c r="AH2223">
        <f t="shared" si="378"/>
        <v>26</v>
      </c>
      <c r="AI2223">
        <f t="shared" si="379"/>
        <v>65</v>
      </c>
      <c r="AJ2223" t="str">
        <f t="shared" si="380"/>
        <v>Grimsby</v>
      </c>
      <c r="AK2223">
        <f t="shared" si="381"/>
        <v>24996</v>
      </c>
      <c r="AL2223" t="str">
        <f t="shared" si="382"/>
        <v>3526065</v>
      </c>
      <c r="AN2223">
        <f t="shared" si="383"/>
        <v>7</v>
      </c>
      <c r="AO2223">
        <f t="shared" si="384"/>
        <v>1</v>
      </c>
    </row>
    <row r="2224" spans="1:41" x14ac:dyDescent="0.2">
      <c r="A2224" s="29"/>
      <c r="B2224" s="29"/>
      <c r="C2224" s="29"/>
      <c r="D2224" s="29"/>
      <c r="E2224" s="29"/>
      <c r="F2224" s="29"/>
      <c r="G2224" s="29"/>
      <c r="H2224" s="30" t="s">
        <v>2136</v>
      </c>
      <c r="I2224" s="30"/>
      <c r="J2224" s="30"/>
      <c r="K2224" s="30"/>
      <c r="L2224" s="30" t="s">
        <v>641</v>
      </c>
      <c r="M2224" s="30"/>
      <c r="N2224" s="30"/>
      <c r="O2224" s="30"/>
      <c r="P2224" s="30"/>
      <c r="Q2224" s="30"/>
      <c r="R2224" s="30"/>
      <c r="S2224" s="30"/>
      <c r="T2224" s="30"/>
      <c r="U2224" s="30"/>
      <c r="V2224" s="30"/>
      <c r="W2224" s="6">
        <v>35</v>
      </c>
      <c r="X2224" s="15">
        <v>25</v>
      </c>
      <c r="Y2224" s="31">
        <v>5</v>
      </c>
      <c r="Z2224" s="31"/>
      <c r="AC2224" t="str">
        <f t="shared" si="375"/>
        <v>Hamilton</v>
      </c>
      <c r="AD2224" t="str">
        <f t="shared" si="376"/>
        <v>C</v>
      </c>
      <c r="AE2224" t="str">
        <f t="shared" si="374"/>
        <v>TRUE</v>
      </c>
      <c r="AG2224">
        <f t="shared" si="377"/>
        <v>35</v>
      </c>
      <c r="AH2224">
        <f t="shared" si="378"/>
        <v>25</v>
      </c>
      <c r="AI2224">
        <f t="shared" si="379"/>
        <v>5</v>
      </c>
      <c r="AJ2224" t="str">
        <f t="shared" si="380"/>
        <v>Hamilton</v>
      </c>
      <c r="AK2224">
        <f t="shared" si="381"/>
        <v>24996</v>
      </c>
      <c r="AL2224" t="str">
        <f t="shared" si="382"/>
        <v>3525005</v>
      </c>
      <c r="AN2224">
        <f t="shared" si="383"/>
        <v>8</v>
      </c>
      <c r="AO2224">
        <f t="shared" si="384"/>
        <v>1</v>
      </c>
    </row>
    <row r="2225" spans="1:41" x14ac:dyDescent="0.2">
      <c r="A2225" s="30" t="s">
        <v>656</v>
      </c>
      <c r="B2225" s="30"/>
      <c r="C2225" s="47">
        <v>35521</v>
      </c>
      <c r="D2225" s="47"/>
      <c r="E2225" s="47"/>
      <c r="F2225" s="47"/>
      <c r="G2225" s="47"/>
      <c r="H2225" s="30" t="s">
        <v>2138</v>
      </c>
      <c r="I2225" s="30"/>
      <c r="J2225" s="30"/>
      <c r="K2225" s="30"/>
      <c r="L2225" s="30" t="s">
        <v>2124</v>
      </c>
      <c r="M2225" s="30"/>
      <c r="N2225" s="30"/>
      <c r="O2225" s="30"/>
      <c r="P2225" s="30"/>
      <c r="Q2225" s="30"/>
      <c r="R2225" s="30"/>
      <c r="S2225" s="30"/>
      <c r="T2225" s="30"/>
      <c r="U2225" s="30"/>
      <c r="V2225" s="30"/>
      <c r="W2225" s="6">
        <v>35</v>
      </c>
      <c r="X2225" s="15">
        <v>10</v>
      </c>
      <c r="Y2225" s="31">
        <v>5</v>
      </c>
      <c r="Z2225" s="31"/>
      <c r="AC2225" t="str">
        <f t="shared" si="375"/>
        <v>Frontenac Islands</v>
      </c>
      <c r="AD2225" t="str">
        <f t="shared" si="376"/>
        <v>TP</v>
      </c>
      <c r="AE2225" t="str">
        <f t="shared" si="374"/>
        <v>TRUE</v>
      </c>
      <c r="AG2225">
        <f t="shared" si="377"/>
        <v>35</v>
      </c>
      <c r="AH2225">
        <f t="shared" si="378"/>
        <v>10</v>
      </c>
      <c r="AI2225">
        <f t="shared" si="379"/>
        <v>5</v>
      </c>
      <c r="AJ2225" t="str">
        <f t="shared" si="380"/>
        <v>Frontenac Islands</v>
      </c>
      <c r="AK2225">
        <f t="shared" si="381"/>
        <v>24996</v>
      </c>
      <c r="AL2225" t="str">
        <f t="shared" si="382"/>
        <v>3510005</v>
      </c>
      <c r="AN2225">
        <f t="shared" si="383"/>
        <v>17</v>
      </c>
      <c r="AO2225">
        <f t="shared" si="384"/>
        <v>2</v>
      </c>
    </row>
    <row r="2226" spans="1:41" x14ac:dyDescent="0.2">
      <c r="A2226" s="29"/>
      <c r="B2226" s="29"/>
      <c r="C2226" s="29"/>
      <c r="D2226" s="29"/>
      <c r="E2226" s="29"/>
      <c r="F2226" s="29"/>
      <c r="G2226" s="29"/>
      <c r="H2226" s="30" t="s">
        <v>656</v>
      </c>
      <c r="I2226" s="30"/>
      <c r="J2226" s="30"/>
      <c r="K2226" s="30"/>
      <c r="L2226" s="30" t="s">
        <v>18</v>
      </c>
      <c r="M2226" s="30"/>
      <c r="N2226" s="30"/>
      <c r="O2226" s="30"/>
      <c r="P2226" s="30"/>
      <c r="Q2226" s="30"/>
      <c r="R2226" s="30"/>
      <c r="S2226" s="30"/>
      <c r="T2226" s="30"/>
      <c r="U2226" s="30"/>
      <c r="V2226" s="30"/>
      <c r="W2226" s="6">
        <v>35</v>
      </c>
      <c r="X2226" s="15">
        <v>10</v>
      </c>
      <c r="Y2226" s="31">
        <v>10</v>
      </c>
      <c r="Z2226" s="31"/>
      <c r="AC2226" t="str">
        <f t="shared" si="375"/>
        <v>Kingston</v>
      </c>
      <c r="AD2226" t="str">
        <f t="shared" si="376"/>
        <v>CY</v>
      </c>
      <c r="AE2226" t="str">
        <f t="shared" si="374"/>
        <v>TRUE</v>
      </c>
      <c r="AG2226">
        <f t="shared" si="377"/>
        <v>35</v>
      </c>
      <c r="AH2226">
        <f t="shared" si="378"/>
        <v>10</v>
      </c>
      <c r="AI2226">
        <f t="shared" si="379"/>
        <v>10</v>
      </c>
      <c r="AJ2226" t="str">
        <f t="shared" si="380"/>
        <v>Kingston</v>
      </c>
      <c r="AK2226">
        <f t="shared" si="381"/>
        <v>24996</v>
      </c>
      <c r="AL2226" t="str">
        <f t="shared" si="382"/>
        <v>3510010</v>
      </c>
      <c r="AN2226">
        <f t="shared" si="383"/>
        <v>8</v>
      </c>
      <c r="AO2226">
        <f t="shared" si="384"/>
        <v>2</v>
      </c>
    </row>
    <row r="2227" spans="1:41" x14ac:dyDescent="0.2">
      <c r="A2227" s="29"/>
      <c r="B2227" s="29"/>
      <c r="C2227" s="29"/>
      <c r="D2227" s="29"/>
      <c r="E2227" s="29"/>
      <c r="F2227" s="29"/>
      <c r="G2227" s="29"/>
      <c r="H2227" s="30" t="s">
        <v>2139</v>
      </c>
      <c r="I2227" s="30"/>
      <c r="J2227" s="30"/>
      <c r="K2227" s="30"/>
      <c r="L2227" s="30" t="s">
        <v>2124</v>
      </c>
      <c r="M2227" s="30"/>
      <c r="N2227" s="30"/>
      <c r="O2227" s="30"/>
      <c r="P2227" s="30"/>
      <c r="Q2227" s="30"/>
      <c r="R2227" s="30"/>
      <c r="S2227" s="30"/>
      <c r="T2227" s="30"/>
      <c r="U2227" s="30"/>
      <c r="V2227" s="30"/>
      <c r="W2227" s="6">
        <v>35</v>
      </c>
      <c r="X2227" s="15">
        <v>11</v>
      </c>
      <c r="Y2227" s="31">
        <v>5</v>
      </c>
      <c r="Z2227" s="31"/>
      <c r="AC2227" t="str">
        <f t="shared" si="375"/>
        <v>Loyalist</v>
      </c>
      <c r="AD2227" t="str">
        <f t="shared" si="376"/>
        <v>TP</v>
      </c>
      <c r="AE2227" t="str">
        <f t="shared" si="374"/>
        <v>TRUE</v>
      </c>
      <c r="AG2227">
        <f t="shared" si="377"/>
        <v>35</v>
      </c>
      <c r="AH2227">
        <f t="shared" si="378"/>
        <v>11</v>
      </c>
      <c r="AI2227">
        <f t="shared" si="379"/>
        <v>5</v>
      </c>
      <c r="AJ2227" t="str">
        <f t="shared" si="380"/>
        <v>Loyalist</v>
      </c>
      <c r="AK2227">
        <f t="shared" si="381"/>
        <v>24996</v>
      </c>
      <c r="AL2227" t="str">
        <f t="shared" si="382"/>
        <v>3511005</v>
      </c>
      <c r="AN2227">
        <f t="shared" si="383"/>
        <v>8</v>
      </c>
      <c r="AO2227">
        <f t="shared" si="384"/>
        <v>2</v>
      </c>
    </row>
    <row r="2228" spans="1:41" x14ac:dyDescent="0.2">
      <c r="A2228" s="29"/>
      <c r="B2228" s="29"/>
      <c r="C2228" s="29"/>
      <c r="D2228" s="29"/>
      <c r="E2228" s="29"/>
      <c r="F2228" s="29"/>
      <c r="G2228" s="29"/>
      <c r="H2228" s="30" t="s">
        <v>2140</v>
      </c>
      <c r="I2228" s="30"/>
      <c r="J2228" s="30"/>
      <c r="K2228" s="30"/>
      <c r="L2228" s="30" t="s">
        <v>2124</v>
      </c>
      <c r="M2228" s="30"/>
      <c r="N2228" s="30"/>
      <c r="O2228" s="30"/>
      <c r="P2228" s="30"/>
      <c r="Q2228" s="30"/>
      <c r="R2228" s="30"/>
      <c r="S2228" s="30"/>
      <c r="T2228" s="30"/>
      <c r="U2228" s="30"/>
      <c r="V2228" s="30"/>
      <c r="W2228" s="6">
        <v>35</v>
      </c>
      <c r="X2228" s="15">
        <v>10</v>
      </c>
      <c r="Y2228" s="31">
        <v>20</v>
      </c>
      <c r="Z2228" s="31"/>
      <c r="AC2228" t="str">
        <f t="shared" si="375"/>
        <v>South Frontenac</v>
      </c>
      <c r="AD2228" t="str">
        <f t="shared" si="376"/>
        <v>TP</v>
      </c>
      <c r="AE2228" t="str">
        <f t="shared" si="374"/>
        <v>TRUE</v>
      </c>
      <c r="AG2228">
        <f t="shared" si="377"/>
        <v>35</v>
      </c>
      <c r="AH2228">
        <f t="shared" si="378"/>
        <v>10</v>
      </c>
      <c r="AI2228">
        <f t="shared" si="379"/>
        <v>20</v>
      </c>
      <c r="AJ2228" t="str">
        <f t="shared" si="380"/>
        <v>South Frontenac</v>
      </c>
      <c r="AK2228">
        <f t="shared" si="381"/>
        <v>24996</v>
      </c>
      <c r="AL2228" t="str">
        <f t="shared" si="382"/>
        <v>3510020</v>
      </c>
      <c r="AN2228">
        <f t="shared" si="383"/>
        <v>15</v>
      </c>
      <c r="AO2228">
        <f t="shared" si="384"/>
        <v>2</v>
      </c>
    </row>
    <row r="2229" spans="1:41" x14ac:dyDescent="0.2">
      <c r="A2229" s="30" t="s">
        <v>2141</v>
      </c>
      <c r="B2229" s="30"/>
      <c r="C2229" s="36">
        <v>35541</v>
      </c>
      <c r="D2229" s="36"/>
      <c r="E2229" s="36"/>
      <c r="F2229" s="36"/>
      <c r="G2229" s="36"/>
      <c r="H2229" s="37" t="s">
        <v>755</v>
      </c>
      <c r="I2229" s="37"/>
      <c r="J2229" s="37"/>
      <c r="K2229" s="37"/>
      <c r="L2229" s="37" t="s">
        <v>18</v>
      </c>
      <c r="M2229" s="37"/>
      <c r="N2229" s="37"/>
      <c r="O2229" s="37"/>
      <c r="P2229" s="37"/>
      <c r="Q2229" s="37"/>
      <c r="R2229" s="37"/>
      <c r="S2229" s="37"/>
      <c r="T2229" s="37"/>
      <c r="U2229" s="37"/>
      <c r="V2229" s="37"/>
      <c r="W2229" s="20">
        <v>35</v>
      </c>
      <c r="X2229" s="17">
        <v>30</v>
      </c>
      <c r="Y2229" s="38">
        <v>10</v>
      </c>
      <c r="Z2229" s="38"/>
      <c r="AC2229" t="str">
        <f t="shared" si="375"/>
        <v>Cambridge</v>
      </c>
      <c r="AD2229" t="str">
        <f t="shared" si="376"/>
        <v>CY</v>
      </c>
      <c r="AE2229" t="str">
        <f t="shared" si="374"/>
        <v>TRUE</v>
      </c>
      <c r="AG2229">
        <f t="shared" si="377"/>
        <v>35</v>
      </c>
      <c r="AH2229">
        <f t="shared" si="378"/>
        <v>30</v>
      </c>
      <c r="AI2229">
        <f t="shared" si="379"/>
        <v>10</v>
      </c>
      <c r="AJ2229" t="str">
        <f t="shared" si="380"/>
        <v>Cambridge</v>
      </c>
      <c r="AK2229">
        <f t="shared" si="381"/>
        <v>24996</v>
      </c>
      <c r="AL2229" t="str">
        <f t="shared" si="382"/>
        <v>3530010</v>
      </c>
      <c r="AN2229">
        <f t="shared" si="383"/>
        <v>9</v>
      </c>
      <c r="AO2229">
        <f t="shared" si="384"/>
        <v>2</v>
      </c>
    </row>
    <row r="2230" spans="1:41" x14ac:dyDescent="0.2">
      <c r="A2230" s="29"/>
      <c r="B2230" s="29"/>
      <c r="C2230" s="29"/>
      <c r="D2230" s="29"/>
      <c r="E2230" s="29"/>
      <c r="F2230" s="29"/>
      <c r="G2230" s="29"/>
      <c r="H2230" s="30" t="s">
        <v>2142</v>
      </c>
      <c r="I2230" s="30"/>
      <c r="J2230" s="30"/>
      <c r="K2230" s="30"/>
      <c r="L2230" s="30" t="s">
        <v>18</v>
      </c>
      <c r="M2230" s="30"/>
      <c r="N2230" s="30"/>
      <c r="O2230" s="30"/>
      <c r="P2230" s="30"/>
      <c r="Q2230" s="30"/>
      <c r="R2230" s="30"/>
      <c r="S2230" s="30"/>
      <c r="T2230" s="30"/>
      <c r="U2230" s="30"/>
      <c r="V2230" s="30"/>
      <c r="W2230" s="6">
        <v>35</v>
      </c>
      <c r="X2230" s="15">
        <v>30</v>
      </c>
      <c r="Y2230" s="31">
        <v>13</v>
      </c>
      <c r="Z2230" s="31"/>
      <c r="AC2230" t="str">
        <f t="shared" si="375"/>
        <v>Kitchener</v>
      </c>
      <c r="AD2230" t="str">
        <f t="shared" si="376"/>
        <v>CY</v>
      </c>
      <c r="AE2230" t="str">
        <f t="shared" si="374"/>
        <v>TRUE</v>
      </c>
      <c r="AG2230">
        <f t="shared" si="377"/>
        <v>35</v>
      </c>
      <c r="AH2230">
        <f t="shared" si="378"/>
        <v>30</v>
      </c>
      <c r="AI2230">
        <f t="shared" si="379"/>
        <v>13</v>
      </c>
      <c r="AJ2230" t="str">
        <f t="shared" si="380"/>
        <v>Kitchener</v>
      </c>
      <c r="AK2230">
        <f t="shared" si="381"/>
        <v>24996</v>
      </c>
      <c r="AL2230" t="str">
        <f t="shared" si="382"/>
        <v>3530013</v>
      </c>
      <c r="AN2230">
        <f t="shared" si="383"/>
        <v>9</v>
      </c>
      <c r="AO2230">
        <f t="shared" si="384"/>
        <v>2</v>
      </c>
    </row>
    <row r="2231" spans="1:41" x14ac:dyDescent="0.2">
      <c r="A2231" s="29"/>
      <c r="B2231" s="29"/>
      <c r="C2231" s="29"/>
      <c r="D2231" s="29"/>
      <c r="E2231" s="29"/>
      <c r="F2231" s="29"/>
      <c r="G2231" s="29"/>
      <c r="H2231" s="30" t="s">
        <v>2143</v>
      </c>
      <c r="I2231" s="30"/>
      <c r="J2231" s="30"/>
      <c r="K2231" s="30"/>
      <c r="L2231" s="30" t="s">
        <v>2124</v>
      </c>
      <c r="M2231" s="30"/>
      <c r="N2231" s="30"/>
      <c r="O2231" s="30"/>
      <c r="P2231" s="30"/>
      <c r="Q2231" s="30"/>
      <c r="R2231" s="30"/>
      <c r="S2231" s="30"/>
      <c r="T2231" s="30"/>
      <c r="U2231" s="30"/>
      <c r="V2231" s="30"/>
      <c r="W2231" s="6">
        <v>35</v>
      </c>
      <c r="X2231" s="15">
        <v>30</v>
      </c>
      <c r="Y2231" s="31">
        <v>4</v>
      </c>
      <c r="Z2231" s="31"/>
      <c r="AC2231" t="str">
        <f t="shared" si="375"/>
        <v>North Dumfries</v>
      </c>
      <c r="AD2231" t="str">
        <f t="shared" si="376"/>
        <v>TP</v>
      </c>
      <c r="AE2231" t="str">
        <f t="shared" si="374"/>
        <v>TRUE</v>
      </c>
      <c r="AG2231">
        <f t="shared" si="377"/>
        <v>35</v>
      </c>
      <c r="AH2231">
        <f t="shared" si="378"/>
        <v>30</v>
      </c>
      <c r="AI2231">
        <f t="shared" si="379"/>
        <v>4</v>
      </c>
      <c r="AJ2231" t="str">
        <f t="shared" si="380"/>
        <v>North Dumfries</v>
      </c>
      <c r="AK2231">
        <f t="shared" si="381"/>
        <v>24996</v>
      </c>
      <c r="AL2231" t="str">
        <f t="shared" si="382"/>
        <v>3530004</v>
      </c>
      <c r="AN2231">
        <f t="shared" si="383"/>
        <v>14</v>
      </c>
      <c r="AO2231">
        <f t="shared" si="384"/>
        <v>2</v>
      </c>
    </row>
    <row r="2232" spans="1:41" x14ac:dyDescent="0.2">
      <c r="A2232" s="29"/>
      <c r="B2232" s="29"/>
      <c r="C2232" s="29"/>
      <c r="D2232" s="29"/>
      <c r="E2232" s="29"/>
      <c r="F2232" s="29"/>
      <c r="G2232" s="29"/>
      <c r="H2232" s="30" t="s">
        <v>1815</v>
      </c>
      <c r="I2232" s="30"/>
      <c r="J2232" s="30"/>
      <c r="K2232" s="30"/>
      <c r="L2232" s="30" t="s">
        <v>18</v>
      </c>
      <c r="M2232" s="30"/>
      <c r="N2232" s="30"/>
      <c r="O2232" s="30"/>
      <c r="P2232" s="30"/>
      <c r="Q2232" s="30"/>
      <c r="R2232" s="30"/>
      <c r="S2232" s="30"/>
      <c r="T2232" s="30"/>
      <c r="U2232" s="30"/>
      <c r="V2232" s="30"/>
      <c r="W2232" s="6">
        <v>35</v>
      </c>
      <c r="X2232" s="15">
        <v>30</v>
      </c>
      <c r="Y2232" s="31">
        <v>16</v>
      </c>
      <c r="Z2232" s="31"/>
      <c r="AC2232" t="str">
        <f t="shared" si="375"/>
        <v>Waterloo</v>
      </c>
      <c r="AD2232" t="str">
        <f t="shared" si="376"/>
        <v>CY</v>
      </c>
      <c r="AE2232" t="str">
        <f t="shared" si="374"/>
        <v>TRUE</v>
      </c>
      <c r="AG2232">
        <f t="shared" si="377"/>
        <v>35</v>
      </c>
      <c r="AH2232">
        <f t="shared" si="378"/>
        <v>30</v>
      </c>
      <c r="AI2232">
        <f t="shared" si="379"/>
        <v>16</v>
      </c>
      <c r="AJ2232" t="str">
        <f t="shared" si="380"/>
        <v>Waterloo</v>
      </c>
      <c r="AK2232">
        <f t="shared" si="381"/>
        <v>24996</v>
      </c>
      <c r="AL2232" t="str">
        <f t="shared" si="382"/>
        <v>3530016</v>
      </c>
      <c r="AN2232">
        <f t="shared" si="383"/>
        <v>8</v>
      </c>
      <c r="AO2232">
        <f t="shared" si="384"/>
        <v>2</v>
      </c>
    </row>
    <row r="2233" spans="1:41" x14ac:dyDescent="0.2">
      <c r="A2233" s="29"/>
      <c r="B2233" s="29"/>
      <c r="C2233" s="29"/>
      <c r="D2233" s="29"/>
      <c r="E2233" s="29"/>
      <c r="F2233" s="29"/>
      <c r="G2233" s="29"/>
      <c r="H2233" s="30" t="s">
        <v>2144</v>
      </c>
      <c r="I2233" s="30"/>
      <c r="J2233" s="30"/>
      <c r="K2233" s="30"/>
      <c r="L2233" s="30" t="s">
        <v>2124</v>
      </c>
      <c r="M2233" s="30"/>
      <c r="N2233" s="30"/>
      <c r="O2233" s="30"/>
      <c r="P2233" s="30"/>
      <c r="Q2233" s="30"/>
      <c r="R2233" s="30"/>
      <c r="S2233" s="30"/>
      <c r="T2233" s="30"/>
      <c r="U2233" s="30"/>
      <c r="V2233" s="30"/>
      <c r="W2233" s="6">
        <v>35</v>
      </c>
      <c r="X2233" s="15">
        <v>30</v>
      </c>
      <c r="Y2233" s="31">
        <v>35</v>
      </c>
      <c r="Z2233" s="31"/>
      <c r="AC2233" t="str">
        <f t="shared" si="375"/>
        <v>Woolwich</v>
      </c>
      <c r="AD2233" t="str">
        <f t="shared" si="376"/>
        <v>TP</v>
      </c>
      <c r="AE2233" t="str">
        <f t="shared" si="374"/>
        <v>TRUE</v>
      </c>
      <c r="AG2233">
        <f t="shared" si="377"/>
        <v>35</v>
      </c>
      <c r="AH2233">
        <f t="shared" si="378"/>
        <v>30</v>
      </c>
      <c r="AI2233">
        <f t="shared" si="379"/>
        <v>35</v>
      </c>
      <c r="AJ2233" t="str">
        <f t="shared" si="380"/>
        <v>Woolwich</v>
      </c>
      <c r="AK2233">
        <f t="shared" si="381"/>
        <v>24996</v>
      </c>
      <c r="AL2233" t="str">
        <f t="shared" si="382"/>
        <v>3530035</v>
      </c>
      <c r="AN2233">
        <f t="shared" si="383"/>
        <v>8</v>
      </c>
      <c r="AO2233">
        <f t="shared" si="384"/>
        <v>2</v>
      </c>
    </row>
    <row r="2234" spans="1:41" x14ac:dyDescent="0.2">
      <c r="A2234" s="30" t="s">
        <v>2145</v>
      </c>
      <c r="B2234" s="30"/>
      <c r="C2234" s="47">
        <v>35555</v>
      </c>
      <c r="D2234" s="47"/>
      <c r="E2234" s="47"/>
      <c r="F2234" s="47"/>
      <c r="G2234" s="47"/>
      <c r="H2234" s="30" t="s">
        <v>2146</v>
      </c>
      <c r="I2234" s="30"/>
      <c r="J2234" s="30"/>
      <c r="K2234" s="30"/>
      <c r="L2234" s="30" t="s">
        <v>2124</v>
      </c>
      <c r="M2234" s="30"/>
      <c r="N2234" s="30"/>
      <c r="O2234" s="30"/>
      <c r="P2234" s="30"/>
      <c r="Q2234" s="30"/>
      <c r="R2234" s="30"/>
      <c r="S2234" s="30"/>
      <c r="T2234" s="30"/>
      <c r="U2234" s="30"/>
      <c r="V2234" s="30"/>
      <c r="W2234" s="6">
        <v>35</v>
      </c>
      <c r="X2234" s="15">
        <v>39</v>
      </c>
      <c r="Y2234" s="31">
        <v>47</v>
      </c>
      <c r="Z2234" s="31"/>
      <c r="AC2234" t="str">
        <f t="shared" si="375"/>
        <v>Adelaide-Metcalfe</v>
      </c>
      <c r="AD2234" t="str">
        <f t="shared" si="376"/>
        <v>TP</v>
      </c>
      <c r="AE2234" t="str">
        <f t="shared" si="374"/>
        <v>TRUE</v>
      </c>
      <c r="AG2234">
        <f t="shared" si="377"/>
        <v>35</v>
      </c>
      <c r="AH2234">
        <f t="shared" si="378"/>
        <v>39</v>
      </c>
      <c r="AI2234">
        <f t="shared" si="379"/>
        <v>47</v>
      </c>
      <c r="AJ2234" t="str">
        <f t="shared" si="380"/>
        <v>Adelaide-Metcalfe</v>
      </c>
      <c r="AK2234">
        <f t="shared" si="381"/>
        <v>24996</v>
      </c>
      <c r="AL2234" t="str">
        <f t="shared" si="382"/>
        <v>3539047</v>
      </c>
      <c r="AN2234">
        <f t="shared" si="383"/>
        <v>17</v>
      </c>
      <c r="AO2234">
        <f t="shared" si="384"/>
        <v>2</v>
      </c>
    </row>
    <row r="2235" spans="1:41" x14ac:dyDescent="0.2">
      <c r="A2235" s="29"/>
      <c r="B2235" s="29"/>
      <c r="C2235" s="29"/>
      <c r="D2235" s="29"/>
      <c r="E2235" s="29"/>
      <c r="F2235" s="29"/>
      <c r="G2235" s="29"/>
      <c r="H2235" s="30" t="s">
        <v>2147</v>
      </c>
      <c r="I2235" s="30"/>
      <c r="J2235" s="30"/>
      <c r="K2235" s="30"/>
      <c r="L2235" s="30" t="s">
        <v>2148</v>
      </c>
      <c r="M2235" s="30"/>
      <c r="N2235" s="30"/>
      <c r="O2235" s="30"/>
      <c r="P2235" s="30"/>
      <c r="Q2235" s="30"/>
      <c r="R2235" s="30"/>
      <c r="S2235" s="30"/>
      <c r="T2235" s="30"/>
      <c r="U2235" s="30"/>
      <c r="V2235" s="30"/>
      <c r="W2235" s="6">
        <v>35</v>
      </c>
      <c r="X2235" s="15">
        <v>34</v>
      </c>
      <c r="Y2235" s="31">
        <v>20</v>
      </c>
      <c r="Z2235" s="31"/>
      <c r="AC2235" t="str">
        <f t="shared" si="375"/>
        <v>Central Elgin</v>
      </c>
      <c r="AD2235" t="str">
        <f t="shared" si="376"/>
        <v>MU</v>
      </c>
      <c r="AE2235" t="str">
        <f t="shared" si="374"/>
        <v>TRUE</v>
      </c>
      <c r="AG2235">
        <f t="shared" si="377"/>
        <v>35</v>
      </c>
      <c r="AH2235">
        <f t="shared" si="378"/>
        <v>34</v>
      </c>
      <c r="AI2235">
        <f t="shared" si="379"/>
        <v>20</v>
      </c>
      <c r="AJ2235" t="str">
        <f t="shared" si="380"/>
        <v>Central Elgin</v>
      </c>
      <c r="AK2235">
        <f t="shared" si="381"/>
        <v>24996</v>
      </c>
      <c r="AL2235" t="str">
        <f t="shared" si="382"/>
        <v>3534020</v>
      </c>
      <c r="AN2235">
        <f t="shared" si="383"/>
        <v>13</v>
      </c>
      <c r="AO2235">
        <f t="shared" si="384"/>
        <v>2</v>
      </c>
    </row>
    <row r="2236" spans="1:41" x14ac:dyDescent="0.2">
      <c r="A2236" s="29"/>
      <c r="B2236" s="29"/>
      <c r="C2236" s="29"/>
      <c r="D2236" s="29"/>
      <c r="E2236" s="29"/>
      <c r="F2236" s="29"/>
      <c r="G2236" s="29"/>
      <c r="H2236" s="30" t="s">
        <v>2145</v>
      </c>
      <c r="I2236" s="30"/>
      <c r="J2236" s="30"/>
      <c r="K2236" s="30"/>
      <c r="L2236" s="30" t="s">
        <v>18</v>
      </c>
      <c r="M2236" s="30"/>
      <c r="N2236" s="30"/>
      <c r="O2236" s="30"/>
      <c r="P2236" s="30"/>
      <c r="Q2236" s="30"/>
      <c r="R2236" s="30"/>
      <c r="S2236" s="30"/>
      <c r="T2236" s="30"/>
      <c r="U2236" s="30"/>
      <c r="V2236" s="30"/>
      <c r="W2236" s="6">
        <v>35</v>
      </c>
      <c r="X2236" s="15">
        <v>39</v>
      </c>
      <c r="Y2236" s="31">
        <v>36</v>
      </c>
      <c r="Z2236" s="31"/>
      <c r="AC2236" t="str">
        <f t="shared" si="375"/>
        <v>London</v>
      </c>
      <c r="AD2236" t="str">
        <f t="shared" si="376"/>
        <v>CY</v>
      </c>
      <c r="AE2236" t="str">
        <f t="shared" si="374"/>
        <v>TRUE</v>
      </c>
      <c r="AG2236">
        <f t="shared" si="377"/>
        <v>35</v>
      </c>
      <c r="AH2236">
        <f t="shared" si="378"/>
        <v>39</v>
      </c>
      <c r="AI2236">
        <f t="shared" si="379"/>
        <v>36</v>
      </c>
      <c r="AJ2236" t="str">
        <f t="shared" si="380"/>
        <v>London</v>
      </c>
      <c r="AK2236">
        <f t="shared" si="381"/>
        <v>24996</v>
      </c>
      <c r="AL2236" t="str">
        <f t="shared" si="382"/>
        <v>3539036</v>
      </c>
      <c r="AN2236">
        <f t="shared" si="383"/>
        <v>6</v>
      </c>
      <c r="AO2236">
        <f t="shared" si="384"/>
        <v>2</v>
      </c>
    </row>
    <row r="2237" spans="1:41" x14ac:dyDescent="0.2">
      <c r="A2237" s="29"/>
      <c r="B2237" s="29"/>
      <c r="C2237" s="29"/>
      <c r="D2237" s="29"/>
      <c r="E2237" s="29"/>
      <c r="F2237" s="29"/>
      <c r="G2237" s="29"/>
      <c r="H2237" s="30" t="s">
        <v>2149</v>
      </c>
      <c r="I2237" s="30"/>
      <c r="J2237" s="30"/>
      <c r="K2237" s="30"/>
      <c r="L2237" s="30" t="s">
        <v>2124</v>
      </c>
      <c r="M2237" s="30"/>
      <c r="N2237" s="30"/>
      <c r="O2237" s="30"/>
      <c r="P2237" s="30"/>
      <c r="Q2237" s="30"/>
      <c r="R2237" s="30"/>
      <c r="S2237" s="30"/>
      <c r="T2237" s="30"/>
      <c r="U2237" s="30"/>
      <c r="V2237" s="30"/>
      <c r="W2237" s="6">
        <v>35</v>
      </c>
      <c r="X2237" s="15">
        <v>39</v>
      </c>
      <c r="Y2237" s="31">
        <v>33</v>
      </c>
      <c r="Z2237" s="31"/>
      <c r="AC2237" t="str">
        <f t="shared" si="375"/>
        <v>Middlesex Centre</v>
      </c>
      <c r="AD2237" t="str">
        <f t="shared" si="376"/>
        <v>TP</v>
      </c>
      <c r="AE2237" t="str">
        <f t="shared" si="374"/>
        <v>TRUE</v>
      </c>
      <c r="AG2237">
        <f t="shared" si="377"/>
        <v>35</v>
      </c>
      <c r="AH2237">
        <f t="shared" si="378"/>
        <v>39</v>
      </c>
      <c r="AI2237">
        <f t="shared" si="379"/>
        <v>33</v>
      </c>
      <c r="AJ2237" t="str">
        <f t="shared" si="380"/>
        <v>Middlesex Centre</v>
      </c>
      <c r="AK2237">
        <f t="shared" si="381"/>
        <v>24996</v>
      </c>
      <c r="AL2237" t="str">
        <f t="shared" si="382"/>
        <v>3539033</v>
      </c>
      <c r="AN2237">
        <f t="shared" si="383"/>
        <v>16</v>
      </c>
      <c r="AO2237">
        <f t="shared" si="384"/>
        <v>2</v>
      </c>
    </row>
    <row r="2238" spans="1:41" x14ac:dyDescent="0.2">
      <c r="A2238" s="29"/>
      <c r="B2238" s="29"/>
      <c r="C2238" s="29"/>
      <c r="D2238" s="29"/>
      <c r="E2238" s="29"/>
      <c r="F2238" s="29"/>
      <c r="G2238" s="29"/>
      <c r="H2238" s="30" t="s">
        <v>2150</v>
      </c>
      <c r="I2238" s="30"/>
      <c r="J2238" s="30"/>
      <c r="K2238" s="30"/>
      <c r="L2238" s="30" t="s">
        <v>2124</v>
      </c>
      <c r="M2238" s="30"/>
      <c r="N2238" s="30"/>
      <c r="O2238" s="30"/>
      <c r="P2238" s="30"/>
      <c r="Q2238" s="30"/>
      <c r="R2238" s="30"/>
      <c r="S2238" s="30"/>
      <c r="T2238" s="30"/>
      <c r="U2238" s="30"/>
      <c r="V2238" s="30"/>
      <c r="W2238" s="6">
        <v>35</v>
      </c>
      <c r="X2238" s="15">
        <v>34</v>
      </c>
      <c r="Y2238" s="31">
        <v>24</v>
      </c>
      <c r="Z2238" s="31"/>
      <c r="AC2238" t="str">
        <f t="shared" si="375"/>
        <v>Southwold</v>
      </c>
      <c r="AD2238" t="str">
        <f t="shared" si="376"/>
        <v>TP</v>
      </c>
      <c r="AE2238" t="str">
        <f t="shared" si="374"/>
        <v>TRUE</v>
      </c>
      <c r="AG2238">
        <f t="shared" si="377"/>
        <v>35</v>
      </c>
      <c r="AH2238">
        <f t="shared" si="378"/>
        <v>34</v>
      </c>
      <c r="AI2238">
        <f t="shared" si="379"/>
        <v>24</v>
      </c>
      <c r="AJ2238" t="str">
        <f t="shared" si="380"/>
        <v>Southwold</v>
      </c>
      <c r="AK2238">
        <f t="shared" si="381"/>
        <v>24996</v>
      </c>
      <c r="AL2238" t="str">
        <f t="shared" si="382"/>
        <v>3534024</v>
      </c>
      <c r="AN2238">
        <f t="shared" si="383"/>
        <v>9</v>
      </c>
      <c r="AO2238">
        <f t="shared" si="384"/>
        <v>2</v>
      </c>
    </row>
    <row r="2239" spans="1:41" x14ac:dyDescent="0.2">
      <c r="A2239" s="29"/>
      <c r="B2239" s="29"/>
      <c r="C2239" s="29"/>
      <c r="D2239" s="29"/>
      <c r="E2239" s="29"/>
      <c r="F2239" s="29"/>
      <c r="G2239" s="29"/>
      <c r="H2239" s="30" t="s">
        <v>2151</v>
      </c>
      <c r="I2239" s="30"/>
      <c r="J2239" s="30"/>
      <c r="K2239" s="30"/>
      <c r="L2239" s="30" t="s">
        <v>18</v>
      </c>
      <c r="M2239" s="30"/>
      <c r="N2239" s="30"/>
      <c r="O2239" s="30"/>
      <c r="P2239" s="30"/>
      <c r="Q2239" s="30"/>
      <c r="R2239" s="30"/>
      <c r="S2239" s="30"/>
      <c r="T2239" s="30"/>
      <c r="U2239" s="30"/>
      <c r="V2239" s="30"/>
      <c r="W2239" s="6">
        <v>35</v>
      </c>
      <c r="X2239" s="15">
        <v>34</v>
      </c>
      <c r="Y2239" s="31">
        <v>21</v>
      </c>
      <c r="Z2239" s="31"/>
      <c r="AC2239" t="str">
        <f t="shared" si="375"/>
        <v>St. Thomas</v>
      </c>
      <c r="AD2239" t="str">
        <f t="shared" si="376"/>
        <v>CY</v>
      </c>
      <c r="AE2239" t="str">
        <f t="shared" si="374"/>
        <v>TRUE</v>
      </c>
      <c r="AG2239">
        <f t="shared" si="377"/>
        <v>35</v>
      </c>
      <c r="AH2239">
        <f t="shared" si="378"/>
        <v>34</v>
      </c>
      <c r="AI2239">
        <f t="shared" si="379"/>
        <v>21</v>
      </c>
      <c r="AJ2239" t="str">
        <f t="shared" si="380"/>
        <v>St. Thomas</v>
      </c>
      <c r="AK2239">
        <f t="shared" si="381"/>
        <v>24996</v>
      </c>
      <c r="AL2239" t="str">
        <f t="shared" si="382"/>
        <v>3534021</v>
      </c>
      <c r="AN2239">
        <f t="shared" si="383"/>
        <v>10</v>
      </c>
      <c r="AO2239">
        <f t="shared" si="384"/>
        <v>2</v>
      </c>
    </row>
    <row r="2240" spans="1:41" x14ac:dyDescent="0.2">
      <c r="A2240" s="29"/>
      <c r="B2240" s="29"/>
      <c r="C2240" s="29"/>
      <c r="D2240" s="29"/>
      <c r="E2240" s="29"/>
      <c r="F2240" s="29"/>
      <c r="G2240" s="29"/>
      <c r="H2240" s="30" t="s">
        <v>2152</v>
      </c>
      <c r="I2240" s="30"/>
      <c r="J2240" s="30"/>
      <c r="K2240" s="30"/>
      <c r="L2240" s="30" t="s">
        <v>2124</v>
      </c>
      <c r="M2240" s="30"/>
      <c r="N2240" s="30"/>
      <c r="O2240" s="30"/>
      <c r="P2240" s="30"/>
      <c r="Q2240" s="30"/>
      <c r="R2240" s="30"/>
      <c r="S2240" s="30"/>
      <c r="T2240" s="30"/>
      <c r="U2240" s="30"/>
      <c r="V2240" s="30"/>
      <c r="W2240" s="6">
        <v>35</v>
      </c>
      <c r="X2240" s="15">
        <v>39</v>
      </c>
      <c r="Y2240" s="31">
        <v>15</v>
      </c>
      <c r="Z2240" s="31"/>
      <c r="AC2240" t="str">
        <f t="shared" si="375"/>
        <v>Strathroy-Caradoc</v>
      </c>
      <c r="AD2240" t="str">
        <f t="shared" si="376"/>
        <v>TP</v>
      </c>
      <c r="AE2240" t="str">
        <f t="shared" si="374"/>
        <v>TRUE</v>
      </c>
      <c r="AG2240">
        <f t="shared" si="377"/>
        <v>35</v>
      </c>
      <c r="AH2240">
        <f t="shared" si="378"/>
        <v>39</v>
      </c>
      <c r="AI2240">
        <f t="shared" si="379"/>
        <v>15</v>
      </c>
      <c r="AJ2240" t="str">
        <f t="shared" si="380"/>
        <v>Strathroy-Caradoc</v>
      </c>
      <c r="AK2240">
        <f t="shared" si="381"/>
        <v>24996</v>
      </c>
      <c r="AL2240" t="str">
        <f t="shared" si="382"/>
        <v>3539015</v>
      </c>
      <c r="AN2240">
        <f t="shared" si="383"/>
        <v>17</v>
      </c>
      <c r="AO2240">
        <f t="shared" si="384"/>
        <v>2</v>
      </c>
    </row>
    <row r="2241" spans="1:41" x14ac:dyDescent="0.2">
      <c r="A2241" s="29"/>
      <c r="B2241" s="29"/>
      <c r="C2241" s="29"/>
      <c r="D2241" s="29"/>
      <c r="E2241" s="29"/>
      <c r="F2241" s="29"/>
      <c r="G2241" s="29"/>
      <c r="H2241" s="30" t="s">
        <v>2153</v>
      </c>
      <c r="I2241" s="30"/>
      <c r="J2241" s="30"/>
      <c r="K2241" s="30"/>
      <c r="L2241" s="30" t="s">
        <v>2148</v>
      </c>
      <c r="M2241" s="30"/>
      <c r="N2241" s="30"/>
      <c r="O2241" s="30"/>
      <c r="P2241" s="30"/>
      <c r="Q2241" s="30"/>
      <c r="R2241" s="30"/>
      <c r="S2241" s="30"/>
      <c r="T2241" s="30"/>
      <c r="U2241" s="30"/>
      <c r="V2241" s="30"/>
      <c r="W2241" s="6">
        <v>35</v>
      </c>
      <c r="X2241" s="15">
        <v>39</v>
      </c>
      <c r="Y2241" s="31">
        <v>27</v>
      </c>
      <c r="Z2241" s="31"/>
      <c r="AC2241" t="str">
        <f t="shared" si="375"/>
        <v>Thames Centre</v>
      </c>
      <c r="AD2241" t="str">
        <f t="shared" si="376"/>
        <v>MU</v>
      </c>
      <c r="AE2241" t="str">
        <f t="shared" si="374"/>
        <v>TRUE</v>
      </c>
      <c r="AG2241">
        <f t="shared" si="377"/>
        <v>35</v>
      </c>
      <c r="AH2241">
        <f t="shared" si="378"/>
        <v>39</v>
      </c>
      <c r="AI2241">
        <f t="shared" si="379"/>
        <v>27</v>
      </c>
      <c r="AJ2241" t="str">
        <f t="shared" si="380"/>
        <v>Thames Centre</v>
      </c>
      <c r="AK2241">
        <f t="shared" si="381"/>
        <v>24996</v>
      </c>
      <c r="AL2241" t="str">
        <f t="shared" si="382"/>
        <v>3539027</v>
      </c>
      <c r="AN2241">
        <f t="shared" si="383"/>
        <v>13</v>
      </c>
      <c r="AO2241">
        <f t="shared" si="384"/>
        <v>2</v>
      </c>
    </row>
    <row r="2242" spans="1:41" x14ac:dyDescent="0.2">
      <c r="A2242" s="30" t="s">
        <v>2154</v>
      </c>
      <c r="B2242" s="30"/>
      <c r="C2242" s="47">
        <v>35532</v>
      </c>
      <c r="D2242" s="47"/>
      <c r="E2242" s="47"/>
      <c r="F2242" s="47"/>
      <c r="G2242" s="47"/>
      <c r="H2242" s="30" t="s">
        <v>2155</v>
      </c>
      <c r="I2242" s="30"/>
      <c r="J2242" s="30"/>
      <c r="K2242" s="30"/>
      <c r="L2242" s="30" t="s">
        <v>2148</v>
      </c>
      <c r="M2242" s="30"/>
      <c r="N2242" s="30"/>
      <c r="O2242" s="30"/>
      <c r="P2242" s="30"/>
      <c r="Q2242" s="30"/>
      <c r="R2242" s="30"/>
      <c r="S2242" s="30"/>
      <c r="T2242" s="30"/>
      <c r="U2242" s="30"/>
      <c r="V2242" s="30"/>
      <c r="W2242" s="6">
        <v>35</v>
      </c>
      <c r="X2242" s="15">
        <v>18</v>
      </c>
      <c r="Y2242" s="31">
        <v>17</v>
      </c>
      <c r="Z2242" s="31"/>
      <c r="AC2242" t="str">
        <f t="shared" si="375"/>
        <v>Clarington</v>
      </c>
      <c r="AD2242" t="str">
        <f t="shared" si="376"/>
        <v>MU</v>
      </c>
      <c r="AE2242" t="str">
        <f t="shared" si="374"/>
        <v>TRUE</v>
      </c>
      <c r="AG2242">
        <f t="shared" si="377"/>
        <v>35</v>
      </c>
      <c r="AH2242">
        <f t="shared" si="378"/>
        <v>18</v>
      </c>
      <c r="AI2242">
        <f t="shared" si="379"/>
        <v>17</v>
      </c>
      <c r="AJ2242" t="str">
        <f t="shared" si="380"/>
        <v>Clarington</v>
      </c>
      <c r="AK2242">
        <f t="shared" si="381"/>
        <v>24996</v>
      </c>
      <c r="AL2242" t="str">
        <f t="shared" si="382"/>
        <v>3518017</v>
      </c>
      <c r="AN2242">
        <f t="shared" si="383"/>
        <v>10</v>
      </c>
      <c r="AO2242">
        <f t="shared" si="384"/>
        <v>2</v>
      </c>
    </row>
    <row r="2243" spans="1:41" x14ac:dyDescent="0.2">
      <c r="A2243" s="29"/>
      <c r="B2243" s="29"/>
      <c r="C2243" s="29"/>
      <c r="D2243" s="29"/>
      <c r="E2243" s="29"/>
      <c r="F2243" s="29"/>
      <c r="G2243" s="29"/>
      <c r="H2243" s="30" t="s">
        <v>2154</v>
      </c>
      <c r="I2243" s="30"/>
      <c r="J2243" s="30"/>
      <c r="K2243" s="30"/>
      <c r="L2243" s="30" t="s">
        <v>18</v>
      </c>
      <c r="M2243" s="30"/>
      <c r="N2243" s="30"/>
      <c r="O2243" s="30"/>
      <c r="P2243" s="30"/>
      <c r="Q2243" s="30"/>
      <c r="R2243" s="30"/>
      <c r="S2243" s="30"/>
      <c r="T2243" s="30"/>
      <c r="U2243" s="30"/>
      <c r="V2243" s="30"/>
      <c r="W2243" s="6">
        <v>35</v>
      </c>
      <c r="X2243" s="15">
        <v>18</v>
      </c>
      <c r="Y2243" s="31">
        <v>13</v>
      </c>
      <c r="Z2243" s="31"/>
      <c r="AC2243" t="str">
        <f t="shared" si="375"/>
        <v>Oshawa</v>
      </c>
      <c r="AD2243" t="str">
        <f t="shared" si="376"/>
        <v>CY</v>
      </c>
      <c r="AE2243" t="str">
        <f t="shared" si="374"/>
        <v>TRUE</v>
      </c>
      <c r="AG2243">
        <f t="shared" si="377"/>
        <v>35</v>
      </c>
      <c r="AH2243">
        <f t="shared" si="378"/>
        <v>18</v>
      </c>
      <c r="AI2243">
        <f t="shared" si="379"/>
        <v>13</v>
      </c>
      <c r="AJ2243" t="str">
        <f t="shared" si="380"/>
        <v>Oshawa</v>
      </c>
      <c r="AK2243">
        <f t="shared" si="381"/>
        <v>24996</v>
      </c>
      <c r="AL2243" t="str">
        <f t="shared" si="382"/>
        <v>3518013</v>
      </c>
      <c r="AN2243">
        <f t="shared" si="383"/>
        <v>6</v>
      </c>
      <c r="AO2243">
        <f t="shared" si="384"/>
        <v>2</v>
      </c>
    </row>
    <row r="2244" spans="1:41" x14ac:dyDescent="0.2">
      <c r="A2244" s="29"/>
      <c r="B2244" s="29"/>
      <c r="C2244" s="29"/>
      <c r="D2244" s="29"/>
      <c r="E2244" s="29"/>
      <c r="F2244" s="29"/>
      <c r="G2244" s="29"/>
      <c r="H2244" s="30" t="s">
        <v>2156</v>
      </c>
      <c r="I2244" s="30"/>
      <c r="J2244" s="30"/>
      <c r="K2244" s="30"/>
      <c r="L2244" s="30" t="s">
        <v>12</v>
      </c>
      <c r="M2244" s="30"/>
      <c r="N2244" s="30"/>
      <c r="O2244" s="30"/>
      <c r="P2244" s="30"/>
      <c r="Q2244" s="30"/>
      <c r="R2244" s="30"/>
      <c r="S2244" s="30"/>
      <c r="T2244" s="30"/>
      <c r="U2244" s="30"/>
      <c r="V2244" s="30"/>
      <c r="W2244" s="6">
        <v>35</v>
      </c>
      <c r="X2244" s="15">
        <v>18</v>
      </c>
      <c r="Y2244" s="31">
        <v>9</v>
      </c>
      <c r="Z2244" s="31"/>
      <c r="AC2244" t="str">
        <f t="shared" si="375"/>
        <v>Whitby</v>
      </c>
      <c r="AD2244" t="str">
        <f t="shared" si="376"/>
        <v>T</v>
      </c>
      <c r="AE2244" t="str">
        <f t="shared" ref="AE2244:AE2307" si="385">IF(OR(EXACT(AD2244, "C"), EXACT(AD2244, "C"), EXACT(AD2244, "CC"), EXACT(AD2244, "CG"), EXACT(AD2244, "CN"), EXACT(AD2244, "COM"), EXACT(AD2244, "CT"), EXACT(AD2244, "CU"), EXACT(AD2244, "CV"), EXACT(AD2244, "CY"), EXACT(AD2244, "DM"), EXACT(AD2244, "HAM"), EXACT(AD2244, "IM"), EXACT(AD2244, "IRI"), EXACT(AD2244, "LGD"), EXACT(AD2244, "M"), EXACT(AD2244, "MD"), EXACT(AD2244, "MÉ"), EXACT(AD2244, "MU"), EXACT(AD2244, "NH"), EXACT(AD2244, "NL"), EXACT(AD2244, "NO"), EXACT(AD2244, "NV"), EXACT(AD2244, "P"), EXACT(AD2244, "PE"), EXACT(AD2244, "RCR"), EXACT(AD2244, "RDA"), EXACT(AD2244, "RGM"), EXACT(AD2244, "RM"), EXACT(AD2244, "RV"), EXACT(AD2244, "SC"), EXACT(AD2244, "SÉ"), EXACT(AD2244, "S-É"), EXACT(AD2244, "SET"), EXACT(AD2244, "SG"), EXACT(AD2244, "SM"), EXACT(AD2244, "SV"), EXACT(AD2244, "T"), EXACT(AD2244, "TC"), EXACT(AD2244, "TI"), EXACT(AD2244, "TK"), EXACT(AD2244, "TL"), EXACT(AD2244, "TP"), EXACT(AD2244, "TV"), EXACT(AD2244, "V"), EXACT(AD2244, "VC"), EXACT(AD2244, "VK"), EXACT(AD2244, "VL")), "TRUE", "FALSE")</f>
        <v>TRUE</v>
      </c>
      <c r="AG2244">
        <f t="shared" si="377"/>
        <v>35</v>
      </c>
      <c r="AH2244">
        <f t="shared" si="378"/>
        <v>18</v>
      </c>
      <c r="AI2244">
        <f t="shared" si="379"/>
        <v>9</v>
      </c>
      <c r="AJ2244" t="str">
        <f t="shared" si="380"/>
        <v>Whitby</v>
      </c>
      <c r="AK2244">
        <f t="shared" si="381"/>
        <v>24996</v>
      </c>
      <c r="AL2244" t="str">
        <f t="shared" si="382"/>
        <v>3518009</v>
      </c>
      <c r="AN2244">
        <f t="shared" si="383"/>
        <v>6</v>
      </c>
      <c r="AO2244">
        <f t="shared" si="384"/>
        <v>1</v>
      </c>
    </row>
    <row r="2245" spans="1:41" x14ac:dyDescent="0.2">
      <c r="A2245" s="30" t="s">
        <v>2157</v>
      </c>
      <c r="B2245" s="30"/>
      <c r="C2245" s="36">
        <v>35505</v>
      </c>
      <c r="D2245" s="36"/>
      <c r="E2245" s="36"/>
      <c r="F2245" s="36"/>
      <c r="G2245" s="36"/>
      <c r="H2245" s="37" t="s">
        <v>2158</v>
      </c>
      <c r="I2245" s="37"/>
      <c r="J2245" s="37"/>
      <c r="K2245" s="37"/>
      <c r="L2245" s="37" t="s">
        <v>18</v>
      </c>
      <c r="M2245" s="37"/>
      <c r="N2245" s="37"/>
      <c r="O2245" s="37"/>
      <c r="P2245" s="37"/>
      <c r="Q2245" s="37"/>
      <c r="R2245" s="37"/>
      <c r="S2245" s="37"/>
      <c r="T2245" s="37"/>
      <c r="U2245" s="37"/>
      <c r="V2245" s="37"/>
      <c r="W2245" s="20">
        <v>35</v>
      </c>
      <c r="X2245" s="18">
        <v>2</v>
      </c>
      <c r="Y2245" s="38">
        <v>36</v>
      </c>
      <c r="Z2245" s="38"/>
      <c r="AC2245" t="str">
        <f t="shared" ref="AC2245:AC2308" si="386">IF(ISBLANK(H2245), IF(ISBLANK(G2245), "", G2245), H2245)</f>
        <v>Clarence-Rockland</v>
      </c>
      <c r="AD2245" t="str">
        <f t="shared" ref="AD2245:AD2308" si="387">UPPER(TRIM(IF(ISBLANK(T2245), IF(ISBLANK(S2245), IF(ISBLANK(R2245), IF(ISBLANK(Q2245), IF(ISBLANK(P2245), IF(ISBLANK(O2245), IF(ISBLANK(N2245), IF(ISBLANK(M2245), IF(ISBLANK(L2245), IF(ISBLANK(K2245), IF(ISBLANK(J2245), IF(ISBLANK(I2245), "", I2245), J2245), K2245), L2245), M2245), N2245), O2245), P2245), Q2245), R2245), S2245), T2245)))</f>
        <v>CY</v>
      </c>
      <c r="AE2245" t="str">
        <f t="shared" si="385"/>
        <v>TRUE</v>
      </c>
      <c r="AG2245">
        <f t="shared" ref="AG2245:AG2308" si="388">IF(EXACT(AE2245, "TRUE"), IF(ISBLANK(W2245), IF(ISBLANK(V2245), IF(ISBLANK(U2245), "", IF(ISNUMBER(U2245), U2245, "")), IF(ISNUMBER(V2245), V2245, "")), IF(ISNUMBER(W2245), W2245, "")), "")</f>
        <v>35</v>
      </c>
      <c r="AH2245">
        <f t="shared" ref="AH2245:AH2308" si="389">IF(EXACT(AE2245, "TRUE"), IF(ISBLANK(X2245), "", IF(ISNUMBER(X2245), X2245, "")), "")</f>
        <v>2</v>
      </c>
      <c r="AI2245">
        <f t="shared" ref="AI2245:AI2308" si="390">IF(EXACT(AE2245, "TRUE"), IF(ISBLANK(Z2245), IF(ISBLANK(Y2245), "", IF(ISNUMBER(Y2245), Y2245, "")), IF(ISNUMBER(Z2245), Z2245, "")), "")</f>
        <v>36</v>
      </c>
      <c r="AJ2245" t="str">
        <f t="shared" ref="AJ2245:AJ2308" si="391">IF(EXACT(AE2245, "TRUE"), IF(ISBLANK(AC2245), "", AC2245), "")</f>
        <v>Clarence-Rockland</v>
      </c>
      <c r="AK2245">
        <f t="shared" ref="AK2245:AK2308" si="392">IF(ISBLANK(AC2245), AK2244, IF(ISBLANK(E2245),AK2244,IF(ISBLANK(AC2245),AK2244,IF(ISNUMBER(E2245),E2245,AK2244))))</f>
        <v>24996</v>
      </c>
      <c r="AL2245" t="str">
        <f t="shared" ref="AL2245:AL2308" si="393">IF(EXACT(AE2245, "TRUE"), IF(AND(ISNUMBER(AG2245), ISNUMBER(AH2245), ISNUMBER(AI2245)), IF(ISBLANK(AC2245), "", CONCATENATE(TEXT(AG2245, "00"), TEXT(AH2245, "00"), TEXT(AI2245, "000"))), ""), "")</f>
        <v>3502036</v>
      </c>
      <c r="AN2245">
        <f t="shared" ref="AN2245:AN2308" si="394">LEN(AC2245)</f>
        <v>17</v>
      </c>
      <c r="AO2245">
        <f t="shared" ref="AO2245:AO2308" si="395">IF(EXACT(AD2245, "CSD TYPE"), "", LEN(AD2245))</f>
        <v>2</v>
      </c>
    </row>
    <row r="2246" spans="1:41" x14ac:dyDescent="0.2">
      <c r="A2246" s="29"/>
      <c r="B2246" s="29"/>
      <c r="C2246" s="29"/>
      <c r="D2246" s="29"/>
      <c r="E2246" s="29"/>
      <c r="F2246" s="29"/>
      <c r="G2246" s="29"/>
      <c r="H2246" s="30" t="s">
        <v>2159</v>
      </c>
      <c r="I2246" s="30"/>
      <c r="J2246" s="30"/>
      <c r="K2246" s="30"/>
      <c r="L2246" s="30" t="s">
        <v>2129</v>
      </c>
      <c r="M2246" s="30"/>
      <c r="N2246" s="30"/>
      <c r="O2246" s="30"/>
      <c r="P2246" s="30"/>
      <c r="Q2246" s="30"/>
      <c r="R2246" s="30"/>
      <c r="S2246" s="30"/>
      <c r="T2246" s="30"/>
      <c r="U2246" s="30"/>
      <c r="V2246" s="30"/>
      <c r="W2246" s="6">
        <v>35</v>
      </c>
      <c r="X2246" s="7">
        <v>6</v>
      </c>
      <c r="Y2246" s="31">
        <v>8</v>
      </c>
      <c r="Z2246" s="31"/>
      <c r="AC2246" t="str">
        <f t="shared" si="386"/>
        <v>Ottawa</v>
      </c>
      <c r="AD2246" t="str">
        <f t="shared" si="387"/>
        <v>CV</v>
      </c>
      <c r="AE2246" t="str">
        <f t="shared" si="385"/>
        <v>TRUE</v>
      </c>
      <c r="AG2246">
        <f t="shared" si="388"/>
        <v>35</v>
      </c>
      <c r="AH2246">
        <f t="shared" si="389"/>
        <v>6</v>
      </c>
      <c r="AI2246">
        <f t="shared" si="390"/>
        <v>8</v>
      </c>
      <c r="AJ2246" t="str">
        <f t="shared" si="391"/>
        <v>Ottawa</v>
      </c>
      <c r="AK2246">
        <f t="shared" si="392"/>
        <v>24996</v>
      </c>
      <c r="AL2246" t="str">
        <f t="shared" si="393"/>
        <v>3506008</v>
      </c>
      <c r="AN2246">
        <f t="shared" si="394"/>
        <v>6</v>
      </c>
      <c r="AO2246">
        <f t="shared" si="395"/>
        <v>2</v>
      </c>
    </row>
    <row r="2247" spans="1:41" x14ac:dyDescent="0.2">
      <c r="A2247" s="29"/>
      <c r="B2247" s="29"/>
      <c r="C2247" s="29"/>
      <c r="D2247" s="29"/>
      <c r="E2247" s="29"/>
      <c r="F2247" s="29"/>
      <c r="G2247" s="29"/>
      <c r="H2247" s="30" t="s">
        <v>2160</v>
      </c>
      <c r="I2247" s="30"/>
      <c r="J2247" s="30"/>
      <c r="K2247" s="30"/>
      <c r="L2247" s="30" t="s">
        <v>2124</v>
      </c>
      <c r="M2247" s="30"/>
      <c r="N2247" s="30"/>
      <c r="O2247" s="30"/>
      <c r="P2247" s="30"/>
      <c r="Q2247" s="30"/>
      <c r="R2247" s="30"/>
      <c r="S2247" s="30"/>
      <c r="T2247" s="30"/>
      <c r="U2247" s="30"/>
      <c r="V2247" s="30"/>
      <c r="W2247" s="6">
        <v>35</v>
      </c>
      <c r="X2247" s="7">
        <v>2</v>
      </c>
      <c r="Y2247" s="31">
        <v>48</v>
      </c>
      <c r="Z2247" s="31"/>
      <c r="AC2247" t="str">
        <f t="shared" si="386"/>
        <v>Russell</v>
      </c>
      <c r="AD2247" t="str">
        <f t="shared" si="387"/>
        <v>TP</v>
      </c>
      <c r="AE2247" t="str">
        <f t="shared" si="385"/>
        <v>TRUE</v>
      </c>
      <c r="AG2247">
        <f t="shared" si="388"/>
        <v>35</v>
      </c>
      <c r="AH2247">
        <f t="shared" si="389"/>
        <v>2</v>
      </c>
      <c r="AI2247">
        <f t="shared" si="390"/>
        <v>48</v>
      </c>
      <c r="AJ2247" t="str">
        <f t="shared" si="391"/>
        <v>Russell</v>
      </c>
      <c r="AK2247">
        <f t="shared" si="392"/>
        <v>24996</v>
      </c>
      <c r="AL2247" t="str">
        <f t="shared" si="393"/>
        <v>3502048</v>
      </c>
      <c r="AN2247">
        <f t="shared" si="394"/>
        <v>7</v>
      </c>
      <c r="AO2247">
        <f t="shared" si="395"/>
        <v>2</v>
      </c>
    </row>
    <row r="2248" spans="1:41" x14ac:dyDescent="0.2">
      <c r="A2248" s="30" t="s">
        <v>2161</v>
      </c>
      <c r="B2248" s="30"/>
      <c r="C2248" s="47">
        <v>35529</v>
      </c>
      <c r="D2248" s="47"/>
      <c r="E2248" s="47"/>
      <c r="F2248" s="47"/>
      <c r="G2248" s="47"/>
      <c r="H2248" s="30" t="s">
        <v>2162</v>
      </c>
      <c r="I2248" s="30"/>
      <c r="J2248" s="30"/>
      <c r="K2248" s="30"/>
      <c r="L2248" s="30" t="s">
        <v>2124</v>
      </c>
      <c r="M2248" s="30"/>
      <c r="N2248" s="30"/>
      <c r="O2248" s="30"/>
      <c r="P2248" s="30"/>
      <c r="Q2248" s="30"/>
      <c r="R2248" s="30"/>
      <c r="S2248" s="30"/>
      <c r="T2248" s="30"/>
      <c r="U2248" s="30"/>
      <c r="V2248" s="30"/>
      <c r="W2248" s="6">
        <v>35</v>
      </c>
      <c r="X2248" s="15">
        <v>15</v>
      </c>
      <c r="Y2248" s="31">
        <v>13</v>
      </c>
      <c r="Z2248" s="31"/>
      <c r="AC2248" t="str">
        <f t="shared" si="386"/>
        <v>Cavan-Monaghan</v>
      </c>
      <c r="AD2248" t="str">
        <f t="shared" si="387"/>
        <v>TP</v>
      </c>
      <c r="AE2248" t="str">
        <f t="shared" si="385"/>
        <v>TRUE</v>
      </c>
      <c r="AG2248">
        <f t="shared" si="388"/>
        <v>35</v>
      </c>
      <c r="AH2248">
        <f t="shared" si="389"/>
        <v>15</v>
      </c>
      <c r="AI2248">
        <f t="shared" si="390"/>
        <v>13</v>
      </c>
      <c r="AJ2248" t="str">
        <f t="shared" si="391"/>
        <v>Cavan-Monaghan</v>
      </c>
      <c r="AK2248">
        <f t="shared" si="392"/>
        <v>24996</v>
      </c>
      <c r="AL2248" t="str">
        <f t="shared" si="393"/>
        <v>3515013</v>
      </c>
      <c r="AN2248">
        <f t="shared" si="394"/>
        <v>14</v>
      </c>
      <c r="AO2248">
        <f t="shared" si="395"/>
        <v>2</v>
      </c>
    </row>
    <row r="2249" spans="1:41" x14ac:dyDescent="0.2">
      <c r="A2249" s="29"/>
      <c r="B2249" s="29"/>
      <c r="C2249" s="29"/>
      <c r="D2249" s="29"/>
      <c r="E2249" s="29"/>
      <c r="F2249" s="29"/>
      <c r="G2249" s="29"/>
      <c r="H2249" s="30" t="s">
        <v>2163</v>
      </c>
      <c r="I2249" s="30"/>
      <c r="J2249" s="30"/>
      <c r="K2249" s="30"/>
      <c r="L2249" s="30" t="s">
        <v>272</v>
      </c>
      <c r="M2249" s="30"/>
      <c r="N2249" s="30"/>
      <c r="O2249" s="30"/>
      <c r="P2249" s="30"/>
      <c r="Q2249" s="30"/>
      <c r="R2249" s="30"/>
      <c r="S2249" s="30"/>
      <c r="T2249" s="30"/>
      <c r="U2249" s="30"/>
      <c r="V2249" s="30"/>
      <c r="W2249" s="6">
        <v>35</v>
      </c>
      <c r="X2249" s="15">
        <v>15</v>
      </c>
      <c r="Y2249" s="31">
        <v>19</v>
      </c>
      <c r="Z2249" s="31"/>
      <c r="AC2249" t="str">
        <f t="shared" si="386"/>
        <v>Curve Lake First Nation 35</v>
      </c>
      <c r="AD2249" t="str">
        <f t="shared" si="387"/>
        <v>IRI</v>
      </c>
      <c r="AE2249" t="str">
        <f t="shared" si="385"/>
        <v>TRUE</v>
      </c>
      <c r="AG2249">
        <f t="shared" si="388"/>
        <v>35</v>
      </c>
      <c r="AH2249">
        <f t="shared" si="389"/>
        <v>15</v>
      </c>
      <c r="AI2249">
        <f t="shared" si="390"/>
        <v>19</v>
      </c>
      <c r="AJ2249" t="str">
        <f t="shared" si="391"/>
        <v>Curve Lake First Nation 35</v>
      </c>
      <c r="AK2249">
        <f t="shared" si="392"/>
        <v>24996</v>
      </c>
      <c r="AL2249" t="str">
        <f t="shared" si="393"/>
        <v>3515019</v>
      </c>
      <c r="AN2249">
        <f t="shared" si="394"/>
        <v>26</v>
      </c>
      <c r="AO2249">
        <f t="shared" si="395"/>
        <v>3</v>
      </c>
    </row>
    <row r="2250" spans="1:41" x14ac:dyDescent="0.2">
      <c r="A2250" s="29"/>
      <c r="B2250" s="29"/>
      <c r="C2250" s="29"/>
      <c r="D2250" s="29"/>
      <c r="E2250" s="29"/>
      <c r="F2250" s="29"/>
      <c r="G2250" s="29"/>
      <c r="H2250" s="30" t="s">
        <v>2164</v>
      </c>
      <c r="I2250" s="30"/>
      <c r="J2250" s="30"/>
      <c r="K2250" s="30"/>
      <c r="L2250" s="30" t="s">
        <v>2124</v>
      </c>
      <c r="M2250" s="30"/>
      <c r="N2250" s="30"/>
      <c r="O2250" s="30"/>
      <c r="P2250" s="30"/>
      <c r="Q2250" s="30"/>
      <c r="R2250" s="30"/>
      <c r="S2250" s="30"/>
      <c r="T2250" s="30"/>
      <c r="U2250" s="30"/>
      <c r="V2250" s="30"/>
      <c r="W2250" s="6">
        <v>35</v>
      </c>
      <c r="X2250" s="15">
        <v>15</v>
      </c>
      <c r="Y2250" s="31">
        <v>23</v>
      </c>
      <c r="Z2250" s="31"/>
      <c r="AC2250" t="str">
        <f t="shared" si="386"/>
        <v>Douro-Dummer</v>
      </c>
      <c r="AD2250" t="str">
        <f t="shared" si="387"/>
        <v>TP</v>
      </c>
      <c r="AE2250" t="str">
        <f t="shared" si="385"/>
        <v>TRUE</v>
      </c>
      <c r="AG2250">
        <f t="shared" si="388"/>
        <v>35</v>
      </c>
      <c r="AH2250">
        <f t="shared" si="389"/>
        <v>15</v>
      </c>
      <c r="AI2250">
        <f t="shared" si="390"/>
        <v>23</v>
      </c>
      <c r="AJ2250" t="str">
        <f t="shared" si="391"/>
        <v>Douro-Dummer</v>
      </c>
      <c r="AK2250">
        <f t="shared" si="392"/>
        <v>24996</v>
      </c>
      <c r="AL2250" t="str">
        <f t="shared" si="393"/>
        <v>3515023</v>
      </c>
      <c r="AN2250">
        <f t="shared" si="394"/>
        <v>12</v>
      </c>
      <c r="AO2250">
        <f t="shared" si="395"/>
        <v>2</v>
      </c>
    </row>
    <row r="2251" spans="1:41" x14ac:dyDescent="0.2">
      <c r="A2251" s="29"/>
      <c r="B2251" s="29"/>
      <c r="C2251" s="29"/>
      <c r="D2251" s="29"/>
      <c r="E2251" s="29"/>
      <c r="F2251" s="29"/>
      <c r="G2251" s="29"/>
      <c r="H2251" s="30" t="s">
        <v>2165</v>
      </c>
      <c r="I2251" s="30"/>
      <c r="J2251" s="30"/>
      <c r="K2251" s="30"/>
      <c r="L2251" s="30" t="s">
        <v>272</v>
      </c>
      <c r="M2251" s="30"/>
      <c r="N2251" s="30"/>
      <c r="O2251" s="30"/>
      <c r="P2251" s="30"/>
      <c r="Q2251" s="30"/>
      <c r="R2251" s="30"/>
      <c r="S2251" s="30"/>
      <c r="T2251" s="30"/>
      <c r="U2251" s="30"/>
      <c r="V2251" s="30"/>
      <c r="W2251" s="6">
        <v>35</v>
      </c>
      <c r="X2251" s="15">
        <v>15</v>
      </c>
      <c r="Y2251" s="31">
        <v>8</v>
      </c>
      <c r="Z2251" s="31"/>
      <c r="AC2251" t="str">
        <f t="shared" si="386"/>
        <v>Hiawatha First Nation</v>
      </c>
      <c r="AD2251" t="str">
        <f t="shared" si="387"/>
        <v>IRI</v>
      </c>
      <c r="AE2251" t="str">
        <f t="shared" si="385"/>
        <v>TRUE</v>
      </c>
      <c r="AG2251">
        <f t="shared" si="388"/>
        <v>35</v>
      </c>
      <c r="AH2251">
        <f t="shared" si="389"/>
        <v>15</v>
      </c>
      <c r="AI2251">
        <f t="shared" si="390"/>
        <v>8</v>
      </c>
      <c r="AJ2251" t="str">
        <f t="shared" si="391"/>
        <v>Hiawatha First Nation</v>
      </c>
      <c r="AK2251">
        <f t="shared" si="392"/>
        <v>24996</v>
      </c>
      <c r="AL2251" t="str">
        <f t="shared" si="393"/>
        <v>3515008</v>
      </c>
      <c r="AN2251">
        <f t="shared" si="394"/>
        <v>21</v>
      </c>
      <c r="AO2251">
        <f t="shared" si="395"/>
        <v>3</v>
      </c>
    </row>
    <row r="2252" spans="1:41" x14ac:dyDescent="0.2">
      <c r="A2252" s="29"/>
      <c r="B2252" s="29"/>
      <c r="C2252" s="29"/>
      <c r="D2252" s="29"/>
      <c r="E2252" s="29"/>
      <c r="F2252" s="29"/>
      <c r="G2252" s="29"/>
      <c r="H2252" s="30" t="s">
        <v>2166</v>
      </c>
      <c r="I2252" s="30"/>
      <c r="J2252" s="30"/>
      <c r="K2252" s="30"/>
      <c r="L2252" s="30" t="s">
        <v>2124</v>
      </c>
      <c r="M2252" s="30"/>
      <c r="N2252" s="30"/>
      <c r="O2252" s="30"/>
      <c r="P2252" s="30"/>
      <c r="Q2252" s="30"/>
      <c r="R2252" s="30"/>
      <c r="S2252" s="30"/>
      <c r="T2252" s="30"/>
      <c r="U2252" s="30"/>
      <c r="V2252" s="30"/>
      <c r="W2252" s="6">
        <v>35</v>
      </c>
      <c r="X2252" s="15">
        <v>15</v>
      </c>
      <c r="Y2252" s="31">
        <v>5</v>
      </c>
      <c r="Z2252" s="31"/>
      <c r="AC2252" t="str">
        <f t="shared" si="386"/>
        <v>Otonabee-South  Monaghan</v>
      </c>
      <c r="AD2252" t="str">
        <f t="shared" si="387"/>
        <v>TP</v>
      </c>
      <c r="AE2252" t="str">
        <f t="shared" si="385"/>
        <v>TRUE</v>
      </c>
      <c r="AG2252">
        <f t="shared" si="388"/>
        <v>35</v>
      </c>
      <c r="AH2252">
        <f t="shared" si="389"/>
        <v>15</v>
      </c>
      <c r="AI2252">
        <f t="shared" si="390"/>
        <v>5</v>
      </c>
      <c r="AJ2252" t="str">
        <f t="shared" si="391"/>
        <v>Otonabee-South  Monaghan</v>
      </c>
      <c r="AK2252">
        <f t="shared" si="392"/>
        <v>24996</v>
      </c>
      <c r="AL2252" t="str">
        <f t="shared" si="393"/>
        <v>3515005</v>
      </c>
      <c r="AN2252">
        <f t="shared" si="394"/>
        <v>24</v>
      </c>
      <c r="AO2252">
        <f t="shared" si="395"/>
        <v>2</v>
      </c>
    </row>
    <row r="2253" spans="1:41" x14ac:dyDescent="0.2">
      <c r="A2253" s="29"/>
      <c r="B2253" s="29"/>
      <c r="C2253" s="29"/>
      <c r="D2253" s="29"/>
      <c r="E2253" s="29"/>
      <c r="F2253" s="29"/>
      <c r="G2253" s="29"/>
      <c r="H2253" s="30" t="s">
        <v>2161</v>
      </c>
      <c r="I2253" s="30"/>
      <c r="J2253" s="30"/>
      <c r="K2253" s="30"/>
      <c r="L2253" s="30" t="s">
        <v>18</v>
      </c>
      <c r="M2253" s="30"/>
      <c r="N2253" s="30"/>
      <c r="O2253" s="30"/>
      <c r="P2253" s="30"/>
      <c r="Q2253" s="30"/>
      <c r="R2253" s="30"/>
      <c r="S2253" s="30"/>
      <c r="T2253" s="30"/>
      <c r="U2253" s="30"/>
      <c r="V2253" s="30"/>
      <c r="W2253" s="6">
        <v>35</v>
      </c>
      <c r="X2253" s="15">
        <v>15</v>
      </c>
      <c r="Y2253" s="31">
        <v>14</v>
      </c>
      <c r="Z2253" s="31"/>
      <c r="AC2253" t="str">
        <f t="shared" si="386"/>
        <v>Peterborough</v>
      </c>
      <c r="AD2253" t="str">
        <f t="shared" si="387"/>
        <v>CY</v>
      </c>
      <c r="AE2253" t="str">
        <f t="shared" si="385"/>
        <v>TRUE</v>
      </c>
      <c r="AG2253">
        <f t="shared" si="388"/>
        <v>35</v>
      </c>
      <c r="AH2253">
        <f t="shared" si="389"/>
        <v>15</v>
      </c>
      <c r="AI2253">
        <f t="shared" si="390"/>
        <v>14</v>
      </c>
      <c r="AJ2253" t="str">
        <f t="shared" si="391"/>
        <v>Peterborough</v>
      </c>
      <c r="AK2253">
        <f t="shared" si="392"/>
        <v>24996</v>
      </c>
      <c r="AL2253" t="str">
        <f t="shared" si="393"/>
        <v>3515014</v>
      </c>
      <c r="AN2253">
        <f t="shared" si="394"/>
        <v>12</v>
      </c>
      <c r="AO2253">
        <f t="shared" si="395"/>
        <v>2</v>
      </c>
    </row>
    <row r="2254" spans="1:41" x14ac:dyDescent="0.2">
      <c r="A2254" s="29"/>
      <c r="B2254" s="29"/>
      <c r="C2254" s="29"/>
      <c r="D2254" s="29"/>
      <c r="E2254" s="29"/>
      <c r="F2254" s="29"/>
      <c r="G2254" s="29"/>
      <c r="H2254" s="30" t="s">
        <v>2167</v>
      </c>
      <c r="I2254" s="30"/>
      <c r="J2254" s="30"/>
      <c r="K2254" s="30"/>
      <c r="L2254" s="30" t="s">
        <v>2124</v>
      </c>
      <c r="M2254" s="30"/>
      <c r="N2254" s="30"/>
      <c r="O2254" s="30"/>
      <c r="P2254" s="30"/>
      <c r="Q2254" s="30"/>
      <c r="R2254" s="30"/>
      <c r="S2254" s="30"/>
      <c r="T2254" s="30"/>
      <c r="U2254" s="30"/>
      <c r="V2254" s="30"/>
      <c r="W2254" s="6">
        <v>35</v>
      </c>
      <c r="X2254" s="15">
        <v>15</v>
      </c>
      <c r="Y2254" s="31">
        <v>15</v>
      </c>
      <c r="Z2254" s="31"/>
      <c r="AC2254" t="str">
        <f t="shared" si="386"/>
        <v>Smith-Ennismore-Lakefield</v>
      </c>
      <c r="AD2254" t="str">
        <f t="shared" si="387"/>
        <v>TP</v>
      </c>
      <c r="AE2254" t="str">
        <f t="shared" si="385"/>
        <v>TRUE</v>
      </c>
      <c r="AG2254">
        <f t="shared" si="388"/>
        <v>35</v>
      </c>
      <c r="AH2254">
        <f t="shared" si="389"/>
        <v>15</v>
      </c>
      <c r="AI2254">
        <f t="shared" si="390"/>
        <v>15</v>
      </c>
      <c r="AJ2254" t="str">
        <f t="shared" si="391"/>
        <v>Smith-Ennismore-Lakefield</v>
      </c>
      <c r="AK2254">
        <f t="shared" si="392"/>
        <v>24996</v>
      </c>
      <c r="AL2254" t="str">
        <f t="shared" si="393"/>
        <v>3515015</v>
      </c>
      <c r="AN2254">
        <f t="shared" si="394"/>
        <v>25</v>
      </c>
      <c r="AO2254">
        <f t="shared" si="395"/>
        <v>2</v>
      </c>
    </row>
    <row r="2255" spans="1:41" x14ac:dyDescent="0.2">
      <c r="A2255" s="30" t="s">
        <v>2168</v>
      </c>
      <c r="B2255" s="30"/>
      <c r="C2255" s="47">
        <v>35539</v>
      </c>
      <c r="D2255" s="47"/>
      <c r="E2255" s="47"/>
      <c r="F2255" s="47"/>
      <c r="G2255" s="47"/>
      <c r="H2255" s="30" t="s">
        <v>2169</v>
      </c>
      <c r="I2255" s="30"/>
      <c r="J2255" s="30"/>
      <c r="K2255" s="30"/>
      <c r="L2255" s="30" t="s">
        <v>12</v>
      </c>
      <c r="M2255" s="30"/>
      <c r="N2255" s="30"/>
      <c r="O2255" s="30"/>
      <c r="P2255" s="30"/>
      <c r="Q2255" s="30"/>
      <c r="R2255" s="30"/>
      <c r="S2255" s="30"/>
      <c r="T2255" s="30"/>
      <c r="U2255" s="30"/>
      <c r="V2255" s="30"/>
      <c r="W2255" s="6">
        <v>35</v>
      </c>
      <c r="X2255" s="15">
        <v>26</v>
      </c>
      <c r="Y2255" s="31">
        <v>3</v>
      </c>
      <c r="Z2255" s="31"/>
      <c r="AC2255" t="str">
        <f t="shared" si="386"/>
        <v>Fort Erie</v>
      </c>
      <c r="AD2255" t="str">
        <f t="shared" si="387"/>
        <v>T</v>
      </c>
      <c r="AE2255" t="str">
        <f t="shared" si="385"/>
        <v>TRUE</v>
      </c>
      <c r="AG2255">
        <f t="shared" si="388"/>
        <v>35</v>
      </c>
      <c r="AH2255">
        <f t="shared" si="389"/>
        <v>26</v>
      </c>
      <c r="AI2255">
        <f t="shared" si="390"/>
        <v>3</v>
      </c>
      <c r="AJ2255" t="str">
        <f t="shared" si="391"/>
        <v>Fort Erie</v>
      </c>
      <c r="AK2255">
        <f t="shared" si="392"/>
        <v>24996</v>
      </c>
      <c r="AL2255" t="str">
        <f t="shared" si="393"/>
        <v>3526003</v>
      </c>
      <c r="AN2255">
        <f t="shared" si="394"/>
        <v>9</v>
      </c>
      <c r="AO2255">
        <f t="shared" si="395"/>
        <v>1</v>
      </c>
    </row>
    <row r="2256" spans="1:41" x14ac:dyDescent="0.2">
      <c r="A2256" s="29"/>
      <c r="B2256" s="29"/>
      <c r="C2256" s="29"/>
      <c r="D2256" s="29"/>
      <c r="E2256" s="29"/>
      <c r="F2256" s="29"/>
      <c r="G2256" s="29"/>
      <c r="H2256" s="30" t="s">
        <v>697</v>
      </c>
      <c r="I2256" s="30"/>
      <c r="J2256" s="30"/>
      <c r="K2256" s="30"/>
      <c r="L2256" s="30" t="s">
        <v>12</v>
      </c>
      <c r="M2256" s="30"/>
      <c r="N2256" s="30"/>
      <c r="O2256" s="30"/>
      <c r="P2256" s="30"/>
      <c r="Q2256" s="30"/>
      <c r="R2256" s="30"/>
      <c r="S2256" s="30"/>
      <c r="T2256" s="30"/>
      <c r="U2256" s="30"/>
      <c r="V2256" s="30"/>
      <c r="W2256" s="6">
        <v>35</v>
      </c>
      <c r="X2256" s="15">
        <v>26</v>
      </c>
      <c r="Y2256" s="31">
        <v>57</v>
      </c>
      <c r="Z2256" s="31"/>
      <c r="AC2256" t="str">
        <f t="shared" si="386"/>
        <v>Lincoln</v>
      </c>
      <c r="AD2256" t="str">
        <f t="shared" si="387"/>
        <v>T</v>
      </c>
      <c r="AE2256" t="str">
        <f t="shared" si="385"/>
        <v>TRUE</v>
      </c>
      <c r="AG2256">
        <f t="shared" si="388"/>
        <v>35</v>
      </c>
      <c r="AH2256">
        <f t="shared" si="389"/>
        <v>26</v>
      </c>
      <c r="AI2256">
        <f t="shared" si="390"/>
        <v>57</v>
      </c>
      <c r="AJ2256" t="str">
        <f t="shared" si="391"/>
        <v>Lincoln</v>
      </c>
      <c r="AK2256">
        <f t="shared" si="392"/>
        <v>24996</v>
      </c>
      <c r="AL2256" t="str">
        <f t="shared" si="393"/>
        <v>3526057</v>
      </c>
      <c r="AN2256">
        <f t="shared" si="394"/>
        <v>7</v>
      </c>
      <c r="AO2256">
        <f t="shared" si="395"/>
        <v>1</v>
      </c>
    </row>
    <row r="2257" spans="1:41" x14ac:dyDescent="0.2">
      <c r="A2257" s="29"/>
      <c r="B2257" s="29"/>
      <c r="C2257" s="29"/>
      <c r="D2257" s="29"/>
      <c r="E2257" s="29"/>
      <c r="F2257" s="29"/>
      <c r="G2257" s="29"/>
      <c r="H2257" s="30" t="s">
        <v>2170</v>
      </c>
      <c r="I2257" s="30"/>
      <c r="J2257" s="30"/>
      <c r="K2257" s="30"/>
      <c r="L2257" s="30" t="s">
        <v>18</v>
      </c>
      <c r="M2257" s="30"/>
      <c r="N2257" s="30"/>
      <c r="O2257" s="30"/>
      <c r="P2257" s="30"/>
      <c r="Q2257" s="30"/>
      <c r="R2257" s="30"/>
      <c r="S2257" s="30"/>
      <c r="T2257" s="30"/>
      <c r="U2257" s="30"/>
      <c r="V2257" s="30"/>
      <c r="W2257" s="6">
        <v>35</v>
      </c>
      <c r="X2257" s="15">
        <v>26</v>
      </c>
      <c r="Y2257" s="31">
        <v>43</v>
      </c>
      <c r="Z2257" s="31"/>
      <c r="AC2257" t="str">
        <f t="shared" si="386"/>
        <v>Niagara Falls</v>
      </c>
      <c r="AD2257" t="str">
        <f t="shared" si="387"/>
        <v>CY</v>
      </c>
      <c r="AE2257" t="str">
        <f t="shared" si="385"/>
        <v>TRUE</v>
      </c>
      <c r="AG2257">
        <f t="shared" si="388"/>
        <v>35</v>
      </c>
      <c r="AH2257">
        <f t="shared" si="389"/>
        <v>26</v>
      </c>
      <c r="AI2257">
        <f t="shared" si="390"/>
        <v>43</v>
      </c>
      <c r="AJ2257" t="str">
        <f t="shared" si="391"/>
        <v>Niagara Falls</v>
      </c>
      <c r="AK2257">
        <f t="shared" si="392"/>
        <v>24996</v>
      </c>
      <c r="AL2257" t="str">
        <f t="shared" si="393"/>
        <v>3526043</v>
      </c>
      <c r="AN2257">
        <f t="shared" si="394"/>
        <v>13</v>
      </c>
      <c r="AO2257">
        <f t="shared" si="395"/>
        <v>2</v>
      </c>
    </row>
    <row r="2258" spans="1:41" x14ac:dyDescent="0.2">
      <c r="A2258" s="29"/>
      <c r="B2258" s="29"/>
      <c r="C2258" s="29"/>
      <c r="D2258" s="29"/>
      <c r="E2258" s="29"/>
      <c r="F2258" s="29"/>
      <c r="G2258" s="29"/>
      <c r="H2258" s="30" t="s">
        <v>2171</v>
      </c>
      <c r="I2258" s="30"/>
      <c r="J2258" s="30"/>
      <c r="K2258" s="30"/>
      <c r="L2258" s="30" t="s">
        <v>12</v>
      </c>
      <c r="M2258" s="30"/>
      <c r="N2258" s="30"/>
      <c r="O2258" s="30"/>
      <c r="P2258" s="30"/>
      <c r="Q2258" s="30"/>
      <c r="R2258" s="30"/>
      <c r="S2258" s="30"/>
      <c r="T2258" s="30"/>
      <c r="U2258" s="30"/>
      <c r="V2258" s="30"/>
      <c r="W2258" s="6">
        <v>35</v>
      </c>
      <c r="X2258" s="15">
        <v>26</v>
      </c>
      <c r="Y2258" s="31">
        <v>47</v>
      </c>
      <c r="Z2258" s="31"/>
      <c r="AC2258" t="str">
        <f t="shared" si="386"/>
        <v>Niagara-on-the-Lake</v>
      </c>
      <c r="AD2258" t="str">
        <f t="shared" si="387"/>
        <v>T</v>
      </c>
      <c r="AE2258" t="str">
        <f t="shared" si="385"/>
        <v>TRUE</v>
      </c>
      <c r="AG2258">
        <f t="shared" si="388"/>
        <v>35</v>
      </c>
      <c r="AH2258">
        <f t="shared" si="389"/>
        <v>26</v>
      </c>
      <c r="AI2258">
        <f t="shared" si="390"/>
        <v>47</v>
      </c>
      <c r="AJ2258" t="str">
        <f t="shared" si="391"/>
        <v>Niagara-on-the-Lake</v>
      </c>
      <c r="AK2258">
        <f t="shared" si="392"/>
        <v>24996</v>
      </c>
      <c r="AL2258" t="str">
        <f t="shared" si="393"/>
        <v>3526047</v>
      </c>
      <c r="AN2258">
        <f t="shared" si="394"/>
        <v>19</v>
      </c>
      <c r="AO2258">
        <f t="shared" si="395"/>
        <v>1</v>
      </c>
    </row>
    <row r="2259" spans="1:41" x14ac:dyDescent="0.2">
      <c r="A2259" s="29"/>
      <c r="B2259" s="29"/>
      <c r="C2259" s="29"/>
      <c r="D2259" s="29"/>
      <c r="E2259" s="29"/>
      <c r="F2259" s="29"/>
      <c r="G2259" s="29"/>
      <c r="H2259" s="30" t="s">
        <v>2172</v>
      </c>
      <c r="I2259" s="30"/>
      <c r="J2259" s="30"/>
      <c r="K2259" s="30"/>
      <c r="L2259" s="30" t="s">
        <v>12</v>
      </c>
      <c r="M2259" s="30"/>
      <c r="N2259" s="30"/>
      <c r="O2259" s="30"/>
      <c r="P2259" s="30"/>
      <c r="Q2259" s="30"/>
      <c r="R2259" s="30"/>
      <c r="S2259" s="30"/>
      <c r="T2259" s="30"/>
      <c r="U2259" s="30"/>
      <c r="V2259" s="30"/>
      <c r="W2259" s="6">
        <v>35</v>
      </c>
      <c r="X2259" s="15">
        <v>26</v>
      </c>
      <c r="Y2259" s="31">
        <v>28</v>
      </c>
      <c r="Z2259" s="31"/>
      <c r="AC2259" t="str">
        <f t="shared" si="386"/>
        <v>Pelham</v>
      </c>
      <c r="AD2259" t="str">
        <f t="shared" si="387"/>
        <v>T</v>
      </c>
      <c r="AE2259" t="str">
        <f t="shared" si="385"/>
        <v>TRUE</v>
      </c>
      <c r="AG2259">
        <f t="shared" si="388"/>
        <v>35</v>
      </c>
      <c r="AH2259">
        <f t="shared" si="389"/>
        <v>26</v>
      </c>
      <c r="AI2259">
        <f t="shared" si="390"/>
        <v>28</v>
      </c>
      <c r="AJ2259" t="str">
        <f t="shared" si="391"/>
        <v>Pelham</v>
      </c>
      <c r="AK2259">
        <f t="shared" si="392"/>
        <v>24996</v>
      </c>
      <c r="AL2259" t="str">
        <f t="shared" si="393"/>
        <v>3526028</v>
      </c>
      <c r="AN2259">
        <f t="shared" si="394"/>
        <v>6</v>
      </c>
      <c r="AO2259">
        <f t="shared" si="395"/>
        <v>1</v>
      </c>
    </row>
    <row r="2260" spans="1:41" x14ac:dyDescent="0.2">
      <c r="A2260" s="29"/>
      <c r="B2260" s="29"/>
      <c r="C2260" s="29"/>
      <c r="D2260" s="29"/>
      <c r="E2260" s="29"/>
      <c r="F2260" s="29"/>
      <c r="G2260" s="29"/>
      <c r="H2260" s="30" t="s">
        <v>2173</v>
      </c>
      <c r="I2260" s="30"/>
      <c r="J2260" s="30"/>
      <c r="K2260" s="30"/>
      <c r="L2260" s="30" t="s">
        <v>18</v>
      </c>
      <c r="M2260" s="30"/>
      <c r="N2260" s="30"/>
      <c r="O2260" s="30"/>
      <c r="P2260" s="30"/>
      <c r="Q2260" s="30"/>
      <c r="R2260" s="30"/>
      <c r="S2260" s="30"/>
      <c r="T2260" s="30"/>
      <c r="U2260" s="30"/>
      <c r="V2260" s="30"/>
      <c r="W2260" s="6">
        <v>35</v>
      </c>
      <c r="X2260" s="15">
        <v>26</v>
      </c>
      <c r="Y2260" s="31">
        <v>11</v>
      </c>
      <c r="Z2260" s="31"/>
      <c r="AC2260" t="str">
        <f t="shared" si="386"/>
        <v>Port Colborne</v>
      </c>
      <c r="AD2260" t="str">
        <f t="shared" si="387"/>
        <v>CY</v>
      </c>
      <c r="AE2260" t="str">
        <f t="shared" si="385"/>
        <v>TRUE</v>
      </c>
      <c r="AG2260">
        <f t="shared" si="388"/>
        <v>35</v>
      </c>
      <c r="AH2260">
        <f t="shared" si="389"/>
        <v>26</v>
      </c>
      <c r="AI2260">
        <f t="shared" si="390"/>
        <v>11</v>
      </c>
      <c r="AJ2260" t="str">
        <f t="shared" si="391"/>
        <v>Port Colborne</v>
      </c>
      <c r="AK2260">
        <f t="shared" si="392"/>
        <v>24996</v>
      </c>
      <c r="AL2260" t="str">
        <f t="shared" si="393"/>
        <v>3526011</v>
      </c>
      <c r="AN2260">
        <f t="shared" si="394"/>
        <v>13</v>
      </c>
      <c r="AO2260">
        <f t="shared" si="395"/>
        <v>2</v>
      </c>
    </row>
    <row r="2261" spans="1:41" x14ac:dyDescent="0.2">
      <c r="A2261" s="29"/>
      <c r="B2261" s="29"/>
      <c r="C2261" s="29"/>
      <c r="D2261" s="29"/>
      <c r="E2261" s="29"/>
      <c r="F2261" s="29"/>
      <c r="G2261" s="29"/>
      <c r="H2261" s="30" t="s">
        <v>2174</v>
      </c>
      <c r="I2261" s="30"/>
      <c r="J2261" s="30"/>
      <c r="K2261" s="30"/>
      <c r="L2261" s="30" t="s">
        <v>18</v>
      </c>
      <c r="M2261" s="30"/>
      <c r="N2261" s="30"/>
      <c r="O2261" s="30"/>
      <c r="P2261" s="30"/>
      <c r="Q2261" s="30"/>
      <c r="R2261" s="30"/>
      <c r="S2261" s="30"/>
      <c r="T2261" s="30"/>
      <c r="U2261" s="30"/>
      <c r="V2261" s="30"/>
      <c r="W2261" s="6">
        <v>35</v>
      </c>
      <c r="X2261" s="15">
        <v>26</v>
      </c>
      <c r="Y2261" s="31">
        <v>53</v>
      </c>
      <c r="Z2261" s="31"/>
      <c r="AC2261" t="str">
        <f t="shared" si="386"/>
        <v>St. Catharines</v>
      </c>
      <c r="AD2261" t="str">
        <f t="shared" si="387"/>
        <v>CY</v>
      </c>
      <c r="AE2261" t="str">
        <f t="shared" si="385"/>
        <v>TRUE</v>
      </c>
      <c r="AG2261">
        <f t="shared" si="388"/>
        <v>35</v>
      </c>
      <c r="AH2261">
        <f t="shared" si="389"/>
        <v>26</v>
      </c>
      <c r="AI2261">
        <f t="shared" si="390"/>
        <v>53</v>
      </c>
      <c r="AJ2261" t="str">
        <f t="shared" si="391"/>
        <v>St. Catharines</v>
      </c>
      <c r="AK2261">
        <f t="shared" si="392"/>
        <v>24996</v>
      </c>
      <c r="AL2261" t="str">
        <f t="shared" si="393"/>
        <v>3526053</v>
      </c>
      <c r="AN2261">
        <f t="shared" si="394"/>
        <v>14</v>
      </c>
      <c r="AO2261">
        <f t="shared" si="395"/>
        <v>2</v>
      </c>
    </row>
    <row r="2262" spans="1:41" x14ac:dyDescent="0.2">
      <c r="A2262" s="29"/>
      <c r="B2262" s="29"/>
      <c r="C2262" s="29"/>
      <c r="D2262" s="29"/>
      <c r="E2262" s="29"/>
      <c r="F2262" s="29"/>
      <c r="G2262" s="29"/>
      <c r="H2262" s="30" t="s">
        <v>2175</v>
      </c>
      <c r="I2262" s="30"/>
      <c r="J2262" s="30"/>
      <c r="K2262" s="30"/>
      <c r="L2262" s="30" t="s">
        <v>18</v>
      </c>
      <c r="M2262" s="30"/>
      <c r="N2262" s="30"/>
      <c r="O2262" s="30"/>
      <c r="P2262" s="30"/>
      <c r="Q2262" s="30"/>
      <c r="R2262" s="30"/>
      <c r="S2262" s="30"/>
      <c r="T2262" s="30"/>
      <c r="U2262" s="30"/>
      <c r="V2262" s="30"/>
      <c r="W2262" s="6">
        <v>35</v>
      </c>
      <c r="X2262" s="15">
        <v>26</v>
      </c>
      <c r="Y2262" s="31">
        <v>37</v>
      </c>
      <c r="Z2262" s="31"/>
      <c r="AC2262" t="str">
        <f t="shared" si="386"/>
        <v>Thorold</v>
      </c>
      <c r="AD2262" t="str">
        <f t="shared" si="387"/>
        <v>CY</v>
      </c>
      <c r="AE2262" t="str">
        <f t="shared" si="385"/>
        <v>TRUE</v>
      </c>
      <c r="AG2262">
        <f t="shared" si="388"/>
        <v>35</v>
      </c>
      <c r="AH2262">
        <f t="shared" si="389"/>
        <v>26</v>
      </c>
      <c r="AI2262">
        <f t="shared" si="390"/>
        <v>37</v>
      </c>
      <c r="AJ2262" t="str">
        <f t="shared" si="391"/>
        <v>Thorold</v>
      </c>
      <c r="AK2262">
        <f t="shared" si="392"/>
        <v>24996</v>
      </c>
      <c r="AL2262" t="str">
        <f t="shared" si="393"/>
        <v>3526037</v>
      </c>
      <c r="AN2262">
        <f t="shared" si="394"/>
        <v>7</v>
      </c>
      <c r="AO2262">
        <f t="shared" si="395"/>
        <v>2</v>
      </c>
    </row>
    <row r="2263" spans="1:41" x14ac:dyDescent="0.2">
      <c r="A2263" s="29"/>
      <c r="B2263" s="29"/>
      <c r="C2263" s="29"/>
      <c r="D2263" s="29"/>
      <c r="E2263" s="29"/>
      <c r="F2263" s="29"/>
      <c r="G2263" s="29"/>
      <c r="H2263" s="30" t="s">
        <v>2176</v>
      </c>
      <c r="I2263" s="30"/>
      <c r="J2263" s="30"/>
      <c r="K2263" s="30"/>
      <c r="L2263" s="30" t="s">
        <v>2124</v>
      </c>
      <c r="M2263" s="30"/>
      <c r="N2263" s="30"/>
      <c r="O2263" s="30"/>
      <c r="P2263" s="30"/>
      <c r="Q2263" s="30"/>
      <c r="R2263" s="30"/>
      <c r="S2263" s="30"/>
      <c r="T2263" s="30"/>
      <c r="U2263" s="30"/>
      <c r="V2263" s="30"/>
      <c r="W2263" s="6">
        <v>35</v>
      </c>
      <c r="X2263" s="15">
        <v>26</v>
      </c>
      <c r="Y2263" s="31">
        <v>14</v>
      </c>
      <c r="Z2263" s="31"/>
      <c r="AC2263" t="str">
        <f t="shared" si="386"/>
        <v>Wainfleet</v>
      </c>
      <c r="AD2263" t="str">
        <f t="shared" si="387"/>
        <v>TP</v>
      </c>
      <c r="AE2263" t="str">
        <f t="shared" si="385"/>
        <v>TRUE</v>
      </c>
      <c r="AG2263">
        <f t="shared" si="388"/>
        <v>35</v>
      </c>
      <c r="AH2263">
        <f t="shared" si="389"/>
        <v>26</v>
      </c>
      <c r="AI2263">
        <f t="shared" si="390"/>
        <v>14</v>
      </c>
      <c r="AJ2263" t="str">
        <f t="shared" si="391"/>
        <v>Wainfleet</v>
      </c>
      <c r="AK2263">
        <f t="shared" si="392"/>
        <v>24996</v>
      </c>
      <c r="AL2263" t="str">
        <f t="shared" si="393"/>
        <v>3526014</v>
      </c>
      <c r="AN2263">
        <f t="shared" si="394"/>
        <v>9</v>
      </c>
      <c r="AO2263">
        <f t="shared" si="395"/>
        <v>2</v>
      </c>
    </row>
    <row r="2264" spans="1:41" x14ac:dyDescent="0.2">
      <c r="A2264" s="29"/>
      <c r="B2264" s="29"/>
      <c r="C2264" s="29"/>
      <c r="D2264" s="29"/>
      <c r="E2264" s="29"/>
      <c r="F2264" s="29"/>
      <c r="G2264" s="29"/>
      <c r="H2264" s="30" t="s">
        <v>2177</v>
      </c>
      <c r="I2264" s="30"/>
      <c r="J2264" s="30"/>
      <c r="K2264" s="30"/>
      <c r="L2264" s="30" t="s">
        <v>18</v>
      </c>
      <c r="M2264" s="30"/>
      <c r="N2264" s="30"/>
      <c r="O2264" s="30"/>
      <c r="P2264" s="30"/>
      <c r="Q2264" s="30"/>
      <c r="R2264" s="30"/>
      <c r="S2264" s="30"/>
      <c r="T2264" s="30"/>
      <c r="U2264" s="30"/>
      <c r="V2264" s="30"/>
      <c r="W2264" s="6">
        <v>35</v>
      </c>
      <c r="X2264" s="15">
        <v>26</v>
      </c>
      <c r="Y2264" s="31">
        <v>32</v>
      </c>
      <c r="Z2264" s="31"/>
      <c r="AC2264" t="str">
        <f t="shared" si="386"/>
        <v>Welland</v>
      </c>
      <c r="AD2264" t="str">
        <f t="shared" si="387"/>
        <v>CY</v>
      </c>
      <c r="AE2264" t="str">
        <f t="shared" si="385"/>
        <v>TRUE</v>
      </c>
      <c r="AG2264">
        <f t="shared" si="388"/>
        <v>35</v>
      </c>
      <c r="AH2264">
        <f t="shared" si="389"/>
        <v>26</v>
      </c>
      <c r="AI2264">
        <f t="shared" si="390"/>
        <v>32</v>
      </c>
      <c r="AJ2264" t="str">
        <f t="shared" si="391"/>
        <v>Welland</v>
      </c>
      <c r="AK2264">
        <f t="shared" si="392"/>
        <v>24996</v>
      </c>
      <c r="AL2264" t="str">
        <f t="shared" si="393"/>
        <v>3526032</v>
      </c>
      <c r="AN2264">
        <f t="shared" si="394"/>
        <v>7</v>
      </c>
      <c r="AO2264">
        <f t="shared" si="395"/>
        <v>2</v>
      </c>
    </row>
    <row r="2265" spans="1:41" x14ac:dyDescent="0.2">
      <c r="A2265" s="30" t="s">
        <v>2178</v>
      </c>
      <c r="B2265" s="30"/>
      <c r="C2265" s="47">
        <v>35595</v>
      </c>
      <c r="D2265" s="47"/>
      <c r="E2265" s="47"/>
      <c r="F2265" s="47"/>
      <c r="G2265" s="47"/>
      <c r="H2265" s="30" t="s">
        <v>2179</v>
      </c>
      <c r="I2265" s="30"/>
      <c r="J2265" s="30"/>
      <c r="K2265" s="30"/>
      <c r="L2265" s="30" t="s">
        <v>2124</v>
      </c>
      <c r="M2265" s="30"/>
      <c r="N2265" s="30"/>
      <c r="O2265" s="30"/>
      <c r="P2265" s="30"/>
      <c r="Q2265" s="30"/>
      <c r="R2265" s="30"/>
      <c r="S2265" s="30"/>
      <c r="T2265" s="30"/>
      <c r="U2265" s="30"/>
      <c r="V2265" s="30"/>
      <c r="W2265" s="6">
        <v>35</v>
      </c>
      <c r="X2265" s="15">
        <v>58</v>
      </c>
      <c r="Y2265" s="31">
        <v>19</v>
      </c>
      <c r="Z2265" s="31"/>
      <c r="AC2265" t="str">
        <f t="shared" si="386"/>
        <v>Conmee</v>
      </c>
      <c r="AD2265" t="str">
        <f t="shared" si="387"/>
        <v>TP</v>
      </c>
      <c r="AE2265" t="str">
        <f t="shared" si="385"/>
        <v>TRUE</v>
      </c>
      <c r="AG2265">
        <f t="shared" si="388"/>
        <v>35</v>
      </c>
      <c r="AH2265">
        <f t="shared" si="389"/>
        <v>58</v>
      </c>
      <c r="AI2265">
        <f t="shared" si="390"/>
        <v>19</v>
      </c>
      <c r="AJ2265" t="str">
        <f t="shared" si="391"/>
        <v>Conmee</v>
      </c>
      <c r="AK2265">
        <f t="shared" si="392"/>
        <v>24996</v>
      </c>
      <c r="AL2265" t="str">
        <f t="shared" si="393"/>
        <v>3558019</v>
      </c>
      <c r="AN2265">
        <f t="shared" si="394"/>
        <v>6</v>
      </c>
      <c r="AO2265">
        <f t="shared" si="395"/>
        <v>2</v>
      </c>
    </row>
    <row r="2266" spans="1:41" x14ac:dyDescent="0.2">
      <c r="A2266" s="29"/>
      <c r="B2266" s="29"/>
      <c r="C2266" s="29"/>
      <c r="D2266" s="29"/>
      <c r="E2266" s="29"/>
      <c r="F2266" s="29"/>
      <c r="G2266" s="29"/>
      <c r="H2266" s="30" t="s">
        <v>2180</v>
      </c>
      <c r="I2266" s="30"/>
      <c r="J2266" s="30"/>
      <c r="K2266" s="30"/>
      <c r="L2266" s="30" t="s">
        <v>272</v>
      </c>
      <c r="M2266" s="30"/>
      <c r="N2266" s="30"/>
      <c r="O2266" s="30"/>
      <c r="P2266" s="30"/>
      <c r="Q2266" s="30"/>
      <c r="R2266" s="30"/>
      <c r="S2266" s="30"/>
      <c r="T2266" s="30"/>
      <c r="U2266" s="30"/>
      <c r="V2266" s="30"/>
      <c r="W2266" s="6">
        <v>35</v>
      </c>
      <c r="X2266" s="15">
        <v>58</v>
      </c>
      <c r="Y2266" s="31">
        <v>3</v>
      </c>
      <c r="Z2266" s="31"/>
      <c r="AC2266" t="str">
        <f t="shared" si="386"/>
        <v>Fort William 52</v>
      </c>
      <c r="AD2266" t="str">
        <f t="shared" si="387"/>
        <v>IRI</v>
      </c>
      <c r="AE2266" t="str">
        <f t="shared" si="385"/>
        <v>TRUE</v>
      </c>
      <c r="AG2266">
        <f t="shared" si="388"/>
        <v>35</v>
      </c>
      <c r="AH2266">
        <f t="shared" si="389"/>
        <v>58</v>
      </c>
      <c r="AI2266">
        <f t="shared" si="390"/>
        <v>3</v>
      </c>
      <c r="AJ2266" t="str">
        <f t="shared" si="391"/>
        <v>Fort William 52</v>
      </c>
      <c r="AK2266">
        <f t="shared" si="392"/>
        <v>24996</v>
      </c>
      <c r="AL2266" t="str">
        <f t="shared" si="393"/>
        <v>3558003</v>
      </c>
      <c r="AN2266">
        <f t="shared" si="394"/>
        <v>15</v>
      </c>
      <c r="AO2266">
        <f t="shared" si="395"/>
        <v>3</v>
      </c>
    </row>
    <row r="2267" spans="1:41" x14ac:dyDescent="0.2">
      <c r="A2267" s="29"/>
      <c r="B2267" s="29"/>
      <c r="C2267" s="29"/>
      <c r="D2267" s="29"/>
      <c r="E2267" s="29"/>
      <c r="F2267" s="29"/>
      <c r="G2267" s="29"/>
      <c r="H2267" s="30" t="s">
        <v>2181</v>
      </c>
      <c r="I2267" s="30"/>
      <c r="J2267" s="30"/>
      <c r="K2267" s="30"/>
      <c r="L2267" s="30" t="s">
        <v>2124</v>
      </c>
      <c r="M2267" s="30"/>
      <c r="N2267" s="30"/>
      <c r="O2267" s="30"/>
      <c r="P2267" s="30"/>
      <c r="Q2267" s="30"/>
      <c r="R2267" s="30"/>
      <c r="S2267" s="30"/>
      <c r="T2267" s="30"/>
      <c r="U2267" s="30"/>
      <c r="V2267" s="30"/>
      <c r="W2267" s="6">
        <v>35</v>
      </c>
      <c r="X2267" s="15">
        <v>58</v>
      </c>
      <c r="Y2267" s="31">
        <v>12</v>
      </c>
      <c r="Z2267" s="31"/>
      <c r="AC2267" t="str">
        <f t="shared" si="386"/>
        <v>Gillies</v>
      </c>
      <c r="AD2267" t="str">
        <f t="shared" si="387"/>
        <v>TP</v>
      </c>
      <c r="AE2267" t="str">
        <f t="shared" si="385"/>
        <v>TRUE</v>
      </c>
      <c r="AG2267">
        <f t="shared" si="388"/>
        <v>35</v>
      </c>
      <c r="AH2267">
        <f t="shared" si="389"/>
        <v>58</v>
      </c>
      <c r="AI2267">
        <f t="shared" si="390"/>
        <v>12</v>
      </c>
      <c r="AJ2267" t="str">
        <f t="shared" si="391"/>
        <v>Gillies</v>
      </c>
      <c r="AK2267">
        <f t="shared" si="392"/>
        <v>24996</v>
      </c>
      <c r="AL2267" t="str">
        <f t="shared" si="393"/>
        <v>3558012</v>
      </c>
      <c r="AN2267">
        <f t="shared" si="394"/>
        <v>7</v>
      </c>
      <c r="AO2267">
        <f t="shared" si="395"/>
        <v>2</v>
      </c>
    </row>
    <row r="2268" spans="1:41" x14ac:dyDescent="0.2">
      <c r="A2268" s="29"/>
      <c r="B2268" s="29"/>
      <c r="C2268" s="29"/>
      <c r="D2268" s="29"/>
      <c r="E2268" s="29"/>
      <c r="F2268" s="29"/>
      <c r="G2268" s="29"/>
      <c r="H2268" s="30" t="s">
        <v>2182</v>
      </c>
      <c r="I2268" s="30"/>
      <c r="J2268" s="30"/>
      <c r="K2268" s="30"/>
      <c r="L2268" s="30" t="s">
        <v>2148</v>
      </c>
      <c r="M2268" s="30"/>
      <c r="N2268" s="30"/>
      <c r="O2268" s="30"/>
      <c r="P2268" s="30"/>
      <c r="Q2268" s="30"/>
      <c r="R2268" s="30"/>
      <c r="S2268" s="30"/>
      <c r="T2268" s="30"/>
      <c r="U2268" s="30"/>
      <c r="V2268" s="30"/>
      <c r="W2268" s="6">
        <v>35</v>
      </c>
      <c r="X2268" s="15">
        <v>58</v>
      </c>
      <c r="Y2268" s="31">
        <v>1</v>
      </c>
      <c r="Z2268" s="31"/>
      <c r="AC2268" t="str">
        <f t="shared" si="386"/>
        <v>Neebing</v>
      </c>
      <c r="AD2268" t="str">
        <f t="shared" si="387"/>
        <v>MU</v>
      </c>
      <c r="AE2268" t="str">
        <f t="shared" si="385"/>
        <v>TRUE</v>
      </c>
      <c r="AG2268">
        <f t="shared" si="388"/>
        <v>35</v>
      </c>
      <c r="AH2268">
        <f t="shared" si="389"/>
        <v>58</v>
      </c>
      <c r="AI2268">
        <f t="shared" si="390"/>
        <v>1</v>
      </c>
      <c r="AJ2268" t="str">
        <f t="shared" si="391"/>
        <v>Neebing</v>
      </c>
      <c r="AK2268">
        <f t="shared" si="392"/>
        <v>24996</v>
      </c>
      <c r="AL2268" t="str">
        <f t="shared" si="393"/>
        <v>3558001</v>
      </c>
      <c r="AN2268">
        <f t="shared" si="394"/>
        <v>7</v>
      </c>
      <c r="AO2268">
        <f t="shared" si="395"/>
        <v>2</v>
      </c>
    </row>
    <row r="2269" spans="1:41" x14ac:dyDescent="0.2">
      <c r="A2269" s="29"/>
      <c r="B2269" s="29"/>
      <c r="C2269" s="29"/>
      <c r="D2269" s="29"/>
      <c r="E2269" s="29"/>
      <c r="F2269" s="29"/>
      <c r="G2269" s="29"/>
      <c r="H2269" s="30" t="s">
        <v>2183</v>
      </c>
      <c r="I2269" s="30"/>
      <c r="J2269" s="30"/>
      <c r="K2269" s="30"/>
      <c r="L2269" s="30" t="s">
        <v>2124</v>
      </c>
      <c r="M2269" s="30"/>
      <c r="N2269" s="30"/>
      <c r="O2269" s="30"/>
      <c r="P2269" s="30"/>
      <c r="Q2269" s="30"/>
      <c r="R2269" s="30"/>
      <c r="S2269" s="30"/>
      <c r="T2269" s="30"/>
      <c r="U2269" s="30"/>
      <c r="V2269" s="30"/>
      <c r="W2269" s="6">
        <v>35</v>
      </c>
      <c r="X2269" s="15">
        <v>58</v>
      </c>
      <c r="Y2269" s="31">
        <v>16</v>
      </c>
      <c r="Z2269" s="31"/>
      <c r="AC2269" t="str">
        <f t="shared" si="386"/>
        <v>O’Connor</v>
      </c>
      <c r="AD2269" t="str">
        <f t="shared" si="387"/>
        <v>TP</v>
      </c>
      <c r="AE2269" t="str">
        <f t="shared" si="385"/>
        <v>TRUE</v>
      </c>
      <c r="AG2269">
        <f t="shared" si="388"/>
        <v>35</v>
      </c>
      <c r="AH2269">
        <f t="shared" si="389"/>
        <v>58</v>
      </c>
      <c r="AI2269">
        <f t="shared" si="390"/>
        <v>16</v>
      </c>
      <c r="AJ2269" t="str">
        <f t="shared" si="391"/>
        <v>O’Connor</v>
      </c>
      <c r="AK2269">
        <f t="shared" si="392"/>
        <v>24996</v>
      </c>
      <c r="AL2269" t="str">
        <f t="shared" si="393"/>
        <v>3558016</v>
      </c>
      <c r="AN2269">
        <f t="shared" si="394"/>
        <v>8</v>
      </c>
      <c r="AO2269">
        <f t="shared" si="395"/>
        <v>2</v>
      </c>
    </row>
    <row r="2270" spans="1:41" x14ac:dyDescent="0.2">
      <c r="A2270" s="29"/>
      <c r="B2270" s="29"/>
      <c r="C2270" s="29"/>
      <c r="D2270" s="29"/>
      <c r="E2270" s="29"/>
      <c r="F2270" s="29"/>
      <c r="G2270" s="29"/>
      <c r="H2270" s="30" t="s">
        <v>2184</v>
      </c>
      <c r="I2270" s="30"/>
      <c r="J2270" s="30"/>
      <c r="K2270" s="30"/>
      <c r="L2270" s="30" t="s">
        <v>2148</v>
      </c>
      <c r="M2270" s="30"/>
      <c r="N2270" s="30"/>
      <c r="O2270" s="30"/>
      <c r="P2270" s="30"/>
      <c r="Q2270" s="30"/>
      <c r="R2270" s="30"/>
      <c r="S2270" s="30"/>
      <c r="T2270" s="30"/>
      <c r="U2270" s="30"/>
      <c r="V2270" s="30"/>
      <c r="W2270" s="6">
        <v>35</v>
      </c>
      <c r="X2270" s="15">
        <v>58</v>
      </c>
      <c r="Y2270" s="31">
        <v>11</v>
      </c>
      <c r="Z2270" s="31"/>
      <c r="AC2270" t="str">
        <f t="shared" si="386"/>
        <v>Oliver Paipoonge</v>
      </c>
      <c r="AD2270" t="str">
        <f t="shared" si="387"/>
        <v>MU</v>
      </c>
      <c r="AE2270" t="str">
        <f t="shared" si="385"/>
        <v>TRUE</v>
      </c>
      <c r="AG2270">
        <f t="shared" si="388"/>
        <v>35</v>
      </c>
      <c r="AH2270">
        <f t="shared" si="389"/>
        <v>58</v>
      </c>
      <c r="AI2270">
        <f t="shared" si="390"/>
        <v>11</v>
      </c>
      <c r="AJ2270" t="str">
        <f t="shared" si="391"/>
        <v>Oliver Paipoonge</v>
      </c>
      <c r="AK2270">
        <f t="shared" si="392"/>
        <v>24996</v>
      </c>
      <c r="AL2270" t="str">
        <f t="shared" si="393"/>
        <v>3558011</v>
      </c>
      <c r="AN2270">
        <f t="shared" si="394"/>
        <v>16</v>
      </c>
      <c r="AO2270">
        <f t="shared" si="395"/>
        <v>2</v>
      </c>
    </row>
    <row r="2271" spans="1:41" x14ac:dyDescent="0.2">
      <c r="A2271" s="29"/>
      <c r="B2271" s="29"/>
      <c r="C2271" s="29"/>
      <c r="D2271" s="29"/>
      <c r="E2271" s="29"/>
      <c r="F2271" s="29"/>
      <c r="G2271" s="29"/>
      <c r="H2271" s="30" t="s">
        <v>2185</v>
      </c>
      <c r="I2271" s="30"/>
      <c r="J2271" s="30"/>
      <c r="K2271" s="30"/>
      <c r="L2271" s="30" t="s">
        <v>2124</v>
      </c>
      <c r="M2271" s="30"/>
      <c r="N2271" s="30"/>
      <c r="O2271" s="30"/>
      <c r="P2271" s="30"/>
      <c r="Q2271" s="30"/>
      <c r="R2271" s="30"/>
      <c r="S2271" s="30"/>
      <c r="T2271" s="30"/>
      <c r="U2271" s="30"/>
      <c r="V2271" s="30"/>
      <c r="W2271" s="6">
        <v>35</v>
      </c>
      <c r="X2271" s="15">
        <v>58</v>
      </c>
      <c r="Y2271" s="31">
        <v>28</v>
      </c>
      <c r="Z2271" s="31"/>
      <c r="AC2271" t="str">
        <f t="shared" si="386"/>
        <v>Shuniah</v>
      </c>
      <c r="AD2271" t="str">
        <f t="shared" si="387"/>
        <v>TP</v>
      </c>
      <c r="AE2271" t="str">
        <f t="shared" si="385"/>
        <v>TRUE</v>
      </c>
      <c r="AG2271">
        <f t="shared" si="388"/>
        <v>35</v>
      </c>
      <c r="AH2271">
        <f t="shared" si="389"/>
        <v>58</v>
      </c>
      <c r="AI2271">
        <f t="shared" si="390"/>
        <v>28</v>
      </c>
      <c r="AJ2271" t="str">
        <f t="shared" si="391"/>
        <v>Shuniah</v>
      </c>
      <c r="AK2271">
        <f t="shared" si="392"/>
        <v>24996</v>
      </c>
      <c r="AL2271" t="str">
        <f t="shared" si="393"/>
        <v>3558028</v>
      </c>
      <c r="AN2271">
        <f t="shared" si="394"/>
        <v>7</v>
      </c>
      <c r="AO2271">
        <f t="shared" si="395"/>
        <v>2</v>
      </c>
    </row>
    <row r="2272" spans="1:41" x14ac:dyDescent="0.2">
      <c r="A2272" s="29"/>
      <c r="B2272" s="29"/>
      <c r="C2272" s="29"/>
      <c r="D2272" s="29"/>
      <c r="E2272" s="29"/>
      <c r="F2272" s="29"/>
      <c r="G2272" s="29"/>
      <c r="H2272" s="30" t="s">
        <v>2178</v>
      </c>
      <c r="I2272" s="30"/>
      <c r="J2272" s="30"/>
      <c r="K2272" s="30"/>
      <c r="L2272" s="30" t="s">
        <v>18</v>
      </c>
      <c r="M2272" s="30"/>
      <c r="N2272" s="30"/>
      <c r="O2272" s="30"/>
      <c r="P2272" s="30"/>
      <c r="Q2272" s="30"/>
      <c r="R2272" s="30"/>
      <c r="S2272" s="30"/>
      <c r="T2272" s="30"/>
      <c r="U2272" s="30"/>
      <c r="V2272" s="30"/>
      <c r="W2272" s="6">
        <v>35</v>
      </c>
      <c r="X2272" s="15">
        <v>58</v>
      </c>
      <c r="Y2272" s="31">
        <v>4</v>
      </c>
      <c r="Z2272" s="31"/>
      <c r="AC2272" t="str">
        <f t="shared" si="386"/>
        <v>Thunder Bay</v>
      </c>
      <c r="AD2272" t="str">
        <f t="shared" si="387"/>
        <v>CY</v>
      </c>
      <c r="AE2272" t="str">
        <f t="shared" si="385"/>
        <v>TRUE</v>
      </c>
      <c r="AG2272">
        <f t="shared" si="388"/>
        <v>35</v>
      </c>
      <c r="AH2272">
        <f t="shared" si="389"/>
        <v>58</v>
      </c>
      <c r="AI2272">
        <f t="shared" si="390"/>
        <v>4</v>
      </c>
      <c r="AJ2272" t="str">
        <f t="shared" si="391"/>
        <v>Thunder Bay</v>
      </c>
      <c r="AK2272">
        <f t="shared" si="392"/>
        <v>24996</v>
      </c>
      <c r="AL2272" t="str">
        <f t="shared" si="393"/>
        <v>3558004</v>
      </c>
      <c r="AN2272">
        <f t="shared" si="394"/>
        <v>11</v>
      </c>
      <c r="AO2272">
        <f t="shared" si="395"/>
        <v>2</v>
      </c>
    </row>
    <row r="2273" spans="1:41" x14ac:dyDescent="0.2">
      <c r="A2273" s="33" t="s">
        <v>0</v>
      </c>
      <c r="B2273" s="33"/>
      <c r="C2273" s="33"/>
      <c r="D2273" s="33" t="s">
        <v>1</v>
      </c>
      <c r="E2273" s="33"/>
      <c r="F2273" s="33"/>
      <c r="G2273" s="33"/>
      <c r="H2273" s="33" t="s">
        <v>2</v>
      </c>
      <c r="I2273" s="33"/>
      <c r="J2273" s="33"/>
      <c r="K2273" s="33"/>
      <c r="L2273" s="33"/>
      <c r="M2273" s="33"/>
      <c r="N2273" s="33"/>
      <c r="O2273" s="33"/>
      <c r="P2273" s="33"/>
      <c r="Q2273" s="33" t="s">
        <v>3</v>
      </c>
      <c r="R2273" s="33"/>
      <c r="S2273" s="33"/>
      <c r="T2273" s="33"/>
      <c r="U2273" s="33"/>
      <c r="V2273" s="33"/>
      <c r="W2273" s="11" t="s">
        <v>4</v>
      </c>
      <c r="X2273" s="12" t="s">
        <v>5</v>
      </c>
      <c r="Y2273" s="33" t="s">
        <v>6</v>
      </c>
      <c r="Z2273" s="33"/>
      <c r="AC2273" t="str">
        <f t="shared" si="386"/>
        <v>CSD component name</v>
      </c>
      <c r="AD2273" t="str">
        <f t="shared" si="387"/>
        <v>CSD TYPE</v>
      </c>
      <c r="AE2273" t="str">
        <f t="shared" si="385"/>
        <v>FALSE</v>
      </c>
      <c r="AG2273" t="str">
        <f t="shared" si="388"/>
        <v/>
      </c>
      <c r="AH2273" t="str">
        <f t="shared" si="389"/>
        <v/>
      </c>
      <c r="AI2273" t="str">
        <f t="shared" si="390"/>
        <v/>
      </c>
      <c r="AJ2273" t="str">
        <f t="shared" si="391"/>
        <v/>
      </c>
      <c r="AK2273">
        <f t="shared" si="392"/>
        <v>24996</v>
      </c>
      <c r="AL2273" t="str">
        <f t="shared" si="393"/>
        <v/>
      </c>
      <c r="AN2273">
        <f t="shared" si="394"/>
        <v>18</v>
      </c>
      <c r="AO2273" t="str">
        <f t="shared" si="395"/>
        <v/>
      </c>
    </row>
    <row r="2274" spans="1:41" x14ac:dyDescent="0.2">
      <c r="A2274" s="43" t="s">
        <v>2132</v>
      </c>
      <c r="B2274" s="43"/>
      <c r="C2274" s="43"/>
      <c r="D2274" s="43"/>
      <c r="E2274" s="43"/>
      <c r="F2274" s="43"/>
      <c r="G2274" s="43"/>
      <c r="H2274" s="43"/>
      <c r="I2274" s="43"/>
      <c r="J2274" s="43"/>
      <c r="K2274" s="43"/>
      <c r="L2274" s="43"/>
      <c r="M2274" s="43"/>
      <c r="N2274" s="43"/>
      <c r="O2274" s="43"/>
      <c r="P2274" s="43"/>
      <c r="Q2274" s="43"/>
      <c r="R2274" s="43"/>
      <c r="S2274" s="43"/>
      <c r="T2274" s="43"/>
      <c r="U2274" s="43"/>
      <c r="V2274" s="43"/>
      <c r="W2274" s="3"/>
      <c r="X2274" s="3"/>
      <c r="Y2274" s="43"/>
      <c r="Z2274" s="43"/>
      <c r="AC2274" t="str">
        <f t="shared" si="386"/>
        <v/>
      </c>
      <c r="AD2274" t="str">
        <f t="shared" si="387"/>
        <v/>
      </c>
      <c r="AE2274" t="str">
        <f t="shared" si="385"/>
        <v>FALSE</v>
      </c>
      <c r="AG2274" t="str">
        <f t="shared" si="388"/>
        <v/>
      </c>
      <c r="AH2274" t="str">
        <f t="shared" si="389"/>
        <v/>
      </c>
      <c r="AI2274" t="str">
        <f t="shared" si="390"/>
        <v/>
      </c>
      <c r="AJ2274" t="str">
        <f t="shared" si="391"/>
        <v/>
      </c>
      <c r="AK2274">
        <f t="shared" si="392"/>
        <v>24996</v>
      </c>
      <c r="AL2274" t="str">
        <f t="shared" si="393"/>
        <v/>
      </c>
      <c r="AN2274">
        <f t="shared" si="394"/>
        <v>0</v>
      </c>
      <c r="AO2274">
        <f t="shared" si="395"/>
        <v>0</v>
      </c>
    </row>
    <row r="2275" spans="1:41" x14ac:dyDescent="0.2">
      <c r="A2275" s="30" t="s">
        <v>2186</v>
      </c>
      <c r="B2275" s="30"/>
      <c r="C2275" s="30"/>
      <c r="D2275" s="47">
        <v>35535</v>
      </c>
      <c r="E2275" s="47"/>
      <c r="F2275" s="47"/>
      <c r="G2275" s="47"/>
      <c r="H2275" s="30" t="s">
        <v>2187</v>
      </c>
      <c r="I2275" s="30"/>
      <c r="J2275" s="30"/>
      <c r="K2275" s="30"/>
      <c r="L2275" s="30"/>
      <c r="M2275" s="30"/>
      <c r="N2275" s="30"/>
      <c r="O2275" s="30"/>
      <c r="P2275" s="30"/>
      <c r="Q2275" s="51" t="s">
        <v>12</v>
      </c>
      <c r="R2275" s="51"/>
      <c r="S2275" s="51"/>
      <c r="T2275" s="51"/>
      <c r="U2275" s="51"/>
      <c r="V2275" s="51"/>
      <c r="W2275" s="6">
        <v>35</v>
      </c>
      <c r="X2275" s="15">
        <v>18</v>
      </c>
      <c r="Y2275" s="31">
        <v>5</v>
      </c>
      <c r="Z2275" s="31"/>
      <c r="AC2275" t="str">
        <f t="shared" si="386"/>
        <v>Ajax</v>
      </c>
      <c r="AD2275" t="str">
        <f t="shared" si="387"/>
        <v>T</v>
      </c>
      <c r="AE2275" t="str">
        <f t="shared" si="385"/>
        <v>TRUE</v>
      </c>
      <c r="AG2275">
        <f t="shared" si="388"/>
        <v>35</v>
      </c>
      <c r="AH2275">
        <f t="shared" si="389"/>
        <v>18</v>
      </c>
      <c r="AI2275">
        <f t="shared" si="390"/>
        <v>5</v>
      </c>
      <c r="AJ2275" t="str">
        <f t="shared" si="391"/>
        <v>Ajax</v>
      </c>
      <c r="AK2275">
        <f t="shared" si="392"/>
        <v>24996</v>
      </c>
      <c r="AL2275" t="str">
        <f t="shared" si="393"/>
        <v>3518005</v>
      </c>
      <c r="AN2275">
        <f t="shared" si="394"/>
        <v>4</v>
      </c>
      <c r="AO2275">
        <f t="shared" si="395"/>
        <v>1</v>
      </c>
    </row>
    <row r="2276" spans="1:41" x14ac:dyDescent="0.2">
      <c r="A2276" s="29"/>
      <c r="B2276" s="29"/>
      <c r="C2276" s="29"/>
      <c r="D2276" s="29"/>
      <c r="E2276" s="29"/>
      <c r="F2276" s="29"/>
      <c r="G2276" s="29"/>
      <c r="H2276" s="30" t="s">
        <v>2188</v>
      </c>
      <c r="I2276" s="30"/>
      <c r="J2276" s="30"/>
      <c r="K2276" s="30"/>
      <c r="L2276" s="30"/>
      <c r="M2276" s="30"/>
      <c r="N2276" s="30"/>
      <c r="O2276" s="30"/>
      <c r="P2276" s="30"/>
      <c r="Q2276" s="51" t="s">
        <v>12</v>
      </c>
      <c r="R2276" s="51"/>
      <c r="S2276" s="51"/>
      <c r="T2276" s="51"/>
      <c r="U2276" s="51"/>
      <c r="V2276" s="51"/>
      <c r="W2276" s="6">
        <v>35</v>
      </c>
      <c r="X2276" s="15">
        <v>19</v>
      </c>
      <c r="Y2276" s="31">
        <v>46</v>
      </c>
      <c r="Z2276" s="31"/>
      <c r="AC2276" t="str">
        <f t="shared" si="386"/>
        <v>Aurora</v>
      </c>
      <c r="AD2276" t="str">
        <f t="shared" si="387"/>
        <v>T</v>
      </c>
      <c r="AE2276" t="str">
        <f t="shared" si="385"/>
        <v>TRUE</v>
      </c>
      <c r="AG2276">
        <f t="shared" si="388"/>
        <v>35</v>
      </c>
      <c r="AH2276">
        <f t="shared" si="389"/>
        <v>19</v>
      </c>
      <c r="AI2276">
        <f t="shared" si="390"/>
        <v>46</v>
      </c>
      <c r="AJ2276" t="str">
        <f t="shared" si="391"/>
        <v>Aurora</v>
      </c>
      <c r="AK2276">
        <f t="shared" si="392"/>
        <v>24996</v>
      </c>
      <c r="AL2276" t="str">
        <f t="shared" si="393"/>
        <v>3519046</v>
      </c>
      <c r="AN2276">
        <f t="shared" si="394"/>
        <v>6</v>
      </c>
      <c r="AO2276">
        <f t="shared" si="395"/>
        <v>1</v>
      </c>
    </row>
    <row r="2277" spans="1:41" x14ac:dyDescent="0.2">
      <c r="A2277" s="29"/>
      <c r="B2277" s="29"/>
      <c r="C2277" s="29"/>
      <c r="D2277" s="29"/>
      <c r="E2277" s="29"/>
      <c r="F2277" s="29"/>
      <c r="G2277" s="29"/>
      <c r="H2277" s="30" t="s">
        <v>2189</v>
      </c>
      <c r="I2277" s="30"/>
      <c r="J2277" s="30"/>
      <c r="K2277" s="30"/>
      <c r="L2277" s="30"/>
      <c r="M2277" s="30"/>
      <c r="N2277" s="30"/>
      <c r="O2277" s="30"/>
      <c r="P2277" s="30"/>
      <c r="Q2277" s="51" t="s">
        <v>12</v>
      </c>
      <c r="R2277" s="51"/>
      <c r="S2277" s="51"/>
      <c r="T2277" s="51"/>
      <c r="U2277" s="51"/>
      <c r="V2277" s="51"/>
      <c r="W2277" s="6">
        <v>35</v>
      </c>
      <c r="X2277" s="15">
        <v>43</v>
      </c>
      <c r="Y2277" s="31">
        <v>14</v>
      </c>
      <c r="Z2277" s="31"/>
      <c r="AC2277" t="str">
        <f t="shared" si="386"/>
        <v>Bradford West Gwillimbury</v>
      </c>
      <c r="AD2277" t="str">
        <f t="shared" si="387"/>
        <v>T</v>
      </c>
      <c r="AE2277" t="str">
        <f t="shared" si="385"/>
        <v>TRUE</v>
      </c>
      <c r="AG2277">
        <f t="shared" si="388"/>
        <v>35</v>
      </c>
      <c r="AH2277">
        <f t="shared" si="389"/>
        <v>43</v>
      </c>
      <c r="AI2277">
        <f t="shared" si="390"/>
        <v>14</v>
      </c>
      <c r="AJ2277" t="str">
        <f t="shared" si="391"/>
        <v>Bradford West Gwillimbury</v>
      </c>
      <c r="AK2277">
        <f t="shared" si="392"/>
        <v>24996</v>
      </c>
      <c r="AL2277" t="str">
        <f t="shared" si="393"/>
        <v>3543014</v>
      </c>
      <c r="AN2277">
        <f t="shared" si="394"/>
        <v>25</v>
      </c>
      <c r="AO2277">
        <f t="shared" si="395"/>
        <v>1</v>
      </c>
    </row>
    <row r="2278" spans="1:41" x14ac:dyDescent="0.2">
      <c r="A2278" s="29"/>
      <c r="B2278" s="29"/>
      <c r="C2278" s="29"/>
      <c r="D2278" s="29"/>
      <c r="E2278" s="29"/>
      <c r="F2278" s="29"/>
      <c r="G2278" s="29"/>
      <c r="H2278" s="30" t="s">
        <v>2190</v>
      </c>
      <c r="I2278" s="30"/>
      <c r="J2278" s="30"/>
      <c r="K2278" s="30"/>
      <c r="L2278" s="30"/>
      <c r="M2278" s="30"/>
      <c r="N2278" s="30"/>
      <c r="O2278" s="30"/>
      <c r="P2278" s="30"/>
      <c r="Q2278" s="51" t="s">
        <v>18</v>
      </c>
      <c r="R2278" s="51"/>
      <c r="S2278" s="51"/>
      <c r="T2278" s="51"/>
      <c r="U2278" s="51"/>
      <c r="V2278" s="51"/>
      <c r="W2278" s="6">
        <v>35</v>
      </c>
      <c r="X2278" s="15">
        <v>21</v>
      </c>
      <c r="Y2278" s="31">
        <v>10</v>
      </c>
      <c r="Z2278" s="31"/>
      <c r="AC2278" t="str">
        <f t="shared" si="386"/>
        <v>Brampton</v>
      </c>
      <c r="AD2278" t="str">
        <f t="shared" si="387"/>
        <v>CY</v>
      </c>
      <c r="AE2278" t="str">
        <f t="shared" si="385"/>
        <v>TRUE</v>
      </c>
      <c r="AG2278">
        <f t="shared" si="388"/>
        <v>35</v>
      </c>
      <c r="AH2278">
        <f t="shared" si="389"/>
        <v>21</v>
      </c>
      <c r="AI2278">
        <f t="shared" si="390"/>
        <v>10</v>
      </c>
      <c r="AJ2278" t="str">
        <f t="shared" si="391"/>
        <v>Brampton</v>
      </c>
      <c r="AK2278">
        <f t="shared" si="392"/>
        <v>24996</v>
      </c>
      <c r="AL2278" t="str">
        <f t="shared" si="393"/>
        <v>3521010</v>
      </c>
      <c r="AN2278">
        <f t="shared" si="394"/>
        <v>8</v>
      </c>
      <c r="AO2278">
        <f t="shared" si="395"/>
        <v>2</v>
      </c>
    </row>
    <row r="2279" spans="1:41" x14ac:dyDescent="0.2">
      <c r="A2279" s="29"/>
      <c r="B2279" s="29"/>
      <c r="C2279" s="29"/>
      <c r="D2279" s="29"/>
      <c r="E2279" s="29"/>
      <c r="F2279" s="29"/>
      <c r="G2279" s="29"/>
      <c r="H2279" s="30" t="s">
        <v>2191</v>
      </c>
      <c r="I2279" s="30"/>
      <c r="J2279" s="30"/>
      <c r="K2279" s="30"/>
      <c r="L2279" s="30"/>
      <c r="M2279" s="30"/>
      <c r="N2279" s="30"/>
      <c r="O2279" s="30"/>
      <c r="P2279" s="30"/>
      <c r="Q2279" s="51" t="s">
        <v>12</v>
      </c>
      <c r="R2279" s="51"/>
      <c r="S2279" s="51"/>
      <c r="T2279" s="51"/>
      <c r="U2279" s="51"/>
      <c r="V2279" s="51"/>
      <c r="W2279" s="6">
        <v>35</v>
      </c>
      <c r="X2279" s="15">
        <v>21</v>
      </c>
      <c r="Y2279" s="31">
        <v>24</v>
      </c>
      <c r="Z2279" s="31"/>
      <c r="AC2279" t="str">
        <f t="shared" si="386"/>
        <v>Caledon</v>
      </c>
      <c r="AD2279" t="str">
        <f t="shared" si="387"/>
        <v>T</v>
      </c>
      <c r="AE2279" t="str">
        <f t="shared" si="385"/>
        <v>TRUE</v>
      </c>
      <c r="AG2279">
        <f t="shared" si="388"/>
        <v>35</v>
      </c>
      <c r="AH2279">
        <f t="shared" si="389"/>
        <v>21</v>
      </c>
      <c r="AI2279">
        <f t="shared" si="390"/>
        <v>24</v>
      </c>
      <c r="AJ2279" t="str">
        <f t="shared" si="391"/>
        <v>Caledon</v>
      </c>
      <c r="AK2279">
        <f t="shared" si="392"/>
        <v>24996</v>
      </c>
      <c r="AL2279" t="str">
        <f t="shared" si="393"/>
        <v>3521024</v>
      </c>
      <c r="AN2279">
        <f t="shared" si="394"/>
        <v>7</v>
      </c>
      <c r="AO2279">
        <f t="shared" si="395"/>
        <v>1</v>
      </c>
    </row>
    <row r="2280" spans="1:41" x14ac:dyDescent="0.2">
      <c r="A2280" s="29"/>
      <c r="B2280" s="29"/>
      <c r="C2280" s="29"/>
      <c r="D2280" s="29"/>
      <c r="E2280" s="29"/>
      <c r="F2280" s="29"/>
      <c r="G2280" s="29"/>
      <c r="H2280" s="30" t="s">
        <v>2192</v>
      </c>
      <c r="I2280" s="30"/>
      <c r="J2280" s="30"/>
      <c r="K2280" s="30"/>
      <c r="L2280" s="30"/>
      <c r="M2280" s="30"/>
      <c r="N2280" s="30"/>
      <c r="O2280" s="30"/>
      <c r="P2280" s="30"/>
      <c r="Q2280" s="51" t="s">
        <v>272</v>
      </c>
      <c r="R2280" s="51"/>
      <c r="S2280" s="51"/>
      <c r="T2280" s="51"/>
      <c r="U2280" s="51"/>
      <c r="V2280" s="51"/>
      <c r="W2280" s="6">
        <v>35</v>
      </c>
      <c r="X2280" s="15">
        <v>19</v>
      </c>
      <c r="Y2280" s="31">
        <v>76</v>
      </c>
      <c r="Z2280" s="31"/>
      <c r="AC2280" t="str">
        <f t="shared" si="386"/>
        <v>Chippewas of Georgina Island First Nation</v>
      </c>
      <c r="AD2280" t="str">
        <f t="shared" si="387"/>
        <v>IRI</v>
      </c>
      <c r="AE2280" t="str">
        <f t="shared" si="385"/>
        <v>TRUE</v>
      </c>
      <c r="AG2280">
        <f t="shared" si="388"/>
        <v>35</v>
      </c>
      <c r="AH2280">
        <f t="shared" si="389"/>
        <v>19</v>
      </c>
      <c r="AI2280">
        <f t="shared" si="390"/>
        <v>76</v>
      </c>
      <c r="AJ2280" t="str">
        <f t="shared" si="391"/>
        <v>Chippewas of Georgina Island First Nation</v>
      </c>
      <c r="AK2280">
        <f t="shared" si="392"/>
        <v>24996</v>
      </c>
      <c r="AL2280" t="str">
        <f t="shared" si="393"/>
        <v>3519076</v>
      </c>
      <c r="AN2280">
        <f t="shared" si="394"/>
        <v>41</v>
      </c>
      <c r="AO2280">
        <f t="shared" si="395"/>
        <v>3</v>
      </c>
    </row>
    <row r="2281" spans="1:41" x14ac:dyDescent="0.2">
      <c r="A2281" s="29"/>
      <c r="B2281" s="29"/>
      <c r="C2281" s="29"/>
      <c r="D2281" s="29"/>
      <c r="E2281" s="29"/>
      <c r="F2281" s="29"/>
      <c r="G2281" s="29"/>
      <c r="H2281" s="30" t="s">
        <v>2193</v>
      </c>
      <c r="I2281" s="30"/>
      <c r="J2281" s="30"/>
      <c r="K2281" s="30"/>
      <c r="L2281" s="30"/>
      <c r="M2281" s="30"/>
      <c r="N2281" s="30"/>
      <c r="O2281" s="30"/>
      <c r="P2281" s="30"/>
      <c r="Q2281" s="51" t="s">
        <v>12</v>
      </c>
      <c r="R2281" s="51"/>
      <c r="S2281" s="51"/>
      <c r="T2281" s="51"/>
      <c r="U2281" s="51"/>
      <c r="V2281" s="51"/>
      <c r="W2281" s="6">
        <v>35</v>
      </c>
      <c r="X2281" s="15">
        <v>19</v>
      </c>
      <c r="Y2281" s="31">
        <v>54</v>
      </c>
      <c r="Z2281" s="31"/>
      <c r="AC2281" t="str">
        <f t="shared" si="386"/>
        <v>East  Gwillimbury</v>
      </c>
      <c r="AD2281" t="str">
        <f t="shared" si="387"/>
        <v>T</v>
      </c>
      <c r="AE2281" t="str">
        <f t="shared" si="385"/>
        <v>TRUE</v>
      </c>
      <c r="AG2281">
        <f t="shared" si="388"/>
        <v>35</v>
      </c>
      <c r="AH2281">
        <f t="shared" si="389"/>
        <v>19</v>
      </c>
      <c r="AI2281">
        <f t="shared" si="390"/>
        <v>54</v>
      </c>
      <c r="AJ2281" t="str">
        <f t="shared" si="391"/>
        <v>East  Gwillimbury</v>
      </c>
      <c r="AK2281">
        <f t="shared" si="392"/>
        <v>24996</v>
      </c>
      <c r="AL2281" t="str">
        <f t="shared" si="393"/>
        <v>3519054</v>
      </c>
      <c r="AN2281">
        <f t="shared" si="394"/>
        <v>17</v>
      </c>
      <c r="AO2281">
        <f t="shared" si="395"/>
        <v>1</v>
      </c>
    </row>
    <row r="2282" spans="1:41" x14ac:dyDescent="0.2">
      <c r="A2282" s="29"/>
      <c r="B2282" s="29"/>
      <c r="C2282" s="29"/>
      <c r="D2282" s="29"/>
      <c r="E2282" s="29"/>
      <c r="F2282" s="29"/>
      <c r="G2282" s="29"/>
      <c r="H2282" s="30" t="s">
        <v>2194</v>
      </c>
      <c r="I2282" s="30"/>
      <c r="J2282" s="30"/>
      <c r="K2282" s="30"/>
      <c r="L2282" s="30"/>
      <c r="M2282" s="30"/>
      <c r="N2282" s="30"/>
      <c r="O2282" s="30"/>
      <c r="P2282" s="30"/>
      <c r="Q2282" s="51" t="s">
        <v>12</v>
      </c>
      <c r="R2282" s="51"/>
      <c r="S2282" s="51"/>
      <c r="T2282" s="51"/>
      <c r="U2282" s="51"/>
      <c r="V2282" s="51"/>
      <c r="W2282" s="6">
        <v>35</v>
      </c>
      <c r="X2282" s="15">
        <v>19</v>
      </c>
      <c r="Y2282" s="31">
        <v>70</v>
      </c>
      <c r="Z2282" s="31"/>
      <c r="AC2282" t="str">
        <f t="shared" si="386"/>
        <v>Georgina</v>
      </c>
      <c r="AD2282" t="str">
        <f t="shared" si="387"/>
        <v>T</v>
      </c>
      <c r="AE2282" t="str">
        <f t="shared" si="385"/>
        <v>TRUE</v>
      </c>
      <c r="AG2282">
        <f t="shared" si="388"/>
        <v>35</v>
      </c>
      <c r="AH2282">
        <f t="shared" si="389"/>
        <v>19</v>
      </c>
      <c r="AI2282">
        <f t="shared" si="390"/>
        <v>70</v>
      </c>
      <c r="AJ2282" t="str">
        <f t="shared" si="391"/>
        <v>Georgina</v>
      </c>
      <c r="AK2282">
        <f t="shared" si="392"/>
        <v>24996</v>
      </c>
      <c r="AL2282" t="str">
        <f t="shared" si="393"/>
        <v>3519070</v>
      </c>
      <c r="AN2282">
        <f t="shared" si="394"/>
        <v>8</v>
      </c>
      <c r="AO2282">
        <f t="shared" si="395"/>
        <v>1</v>
      </c>
    </row>
    <row r="2283" spans="1:41" x14ac:dyDescent="0.2">
      <c r="A2283" s="29"/>
      <c r="B2283" s="29"/>
      <c r="C2283" s="29"/>
      <c r="D2283" s="29"/>
      <c r="E2283" s="29"/>
      <c r="F2283" s="29"/>
      <c r="G2283" s="29"/>
      <c r="H2283" s="30" t="s">
        <v>2195</v>
      </c>
      <c r="I2283" s="30"/>
      <c r="J2283" s="30"/>
      <c r="K2283" s="30"/>
      <c r="L2283" s="30"/>
      <c r="M2283" s="30"/>
      <c r="N2283" s="30"/>
      <c r="O2283" s="30"/>
      <c r="P2283" s="30"/>
      <c r="Q2283" s="51" t="s">
        <v>12</v>
      </c>
      <c r="R2283" s="51"/>
      <c r="S2283" s="51"/>
      <c r="T2283" s="51"/>
      <c r="U2283" s="51"/>
      <c r="V2283" s="51"/>
      <c r="W2283" s="6">
        <v>35</v>
      </c>
      <c r="X2283" s="15">
        <v>24</v>
      </c>
      <c r="Y2283" s="31">
        <v>15</v>
      </c>
      <c r="Z2283" s="31"/>
      <c r="AC2283" t="str">
        <f t="shared" si="386"/>
        <v>Halton Hills</v>
      </c>
      <c r="AD2283" t="str">
        <f t="shared" si="387"/>
        <v>T</v>
      </c>
      <c r="AE2283" t="str">
        <f t="shared" si="385"/>
        <v>TRUE</v>
      </c>
      <c r="AG2283">
        <f t="shared" si="388"/>
        <v>35</v>
      </c>
      <c r="AH2283">
        <f t="shared" si="389"/>
        <v>24</v>
      </c>
      <c r="AI2283">
        <f t="shared" si="390"/>
        <v>15</v>
      </c>
      <c r="AJ2283" t="str">
        <f t="shared" si="391"/>
        <v>Halton Hills</v>
      </c>
      <c r="AK2283">
        <f t="shared" si="392"/>
        <v>24996</v>
      </c>
      <c r="AL2283" t="str">
        <f t="shared" si="393"/>
        <v>3524015</v>
      </c>
      <c r="AN2283">
        <f t="shared" si="394"/>
        <v>12</v>
      </c>
      <c r="AO2283">
        <f t="shared" si="395"/>
        <v>1</v>
      </c>
    </row>
    <row r="2284" spans="1:41" x14ac:dyDescent="0.2">
      <c r="A2284" s="29"/>
      <c r="B2284" s="29"/>
      <c r="C2284" s="29"/>
      <c r="D2284" s="29"/>
      <c r="E2284" s="29"/>
      <c r="F2284" s="29"/>
      <c r="G2284" s="29"/>
      <c r="H2284" s="30" t="s">
        <v>2196</v>
      </c>
      <c r="I2284" s="30"/>
      <c r="J2284" s="30"/>
      <c r="K2284" s="30"/>
      <c r="L2284" s="30"/>
      <c r="M2284" s="30"/>
      <c r="N2284" s="30"/>
      <c r="O2284" s="30"/>
      <c r="P2284" s="30"/>
      <c r="Q2284" s="51" t="s">
        <v>2124</v>
      </c>
      <c r="R2284" s="51"/>
      <c r="S2284" s="51"/>
      <c r="T2284" s="51"/>
      <c r="U2284" s="51"/>
      <c r="V2284" s="51"/>
      <c r="W2284" s="6">
        <v>35</v>
      </c>
      <c r="X2284" s="15">
        <v>19</v>
      </c>
      <c r="Y2284" s="31">
        <v>49</v>
      </c>
      <c r="Z2284" s="31"/>
      <c r="AC2284" t="str">
        <f t="shared" si="386"/>
        <v>King</v>
      </c>
      <c r="AD2284" t="str">
        <f t="shared" si="387"/>
        <v>TP</v>
      </c>
      <c r="AE2284" t="str">
        <f t="shared" si="385"/>
        <v>TRUE</v>
      </c>
      <c r="AG2284">
        <f t="shared" si="388"/>
        <v>35</v>
      </c>
      <c r="AH2284">
        <f t="shared" si="389"/>
        <v>19</v>
      </c>
      <c r="AI2284">
        <f t="shared" si="390"/>
        <v>49</v>
      </c>
      <c r="AJ2284" t="str">
        <f t="shared" si="391"/>
        <v>King</v>
      </c>
      <c r="AK2284">
        <f t="shared" si="392"/>
        <v>24996</v>
      </c>
      <c r="AL2284" t="str">
        <f t="shared" si="393"/>
        <v>3519049</v>
      </c>
      <c r="AN2284">
        <f t="shared" si="394"/>
        <v>4</v>
      </c>
      <c r="AO2284">
        <f t="shared" si="395"/>
        <v>2</v>
      </c>
    </row>
    <row r="2285" spans="1:41" x14ac:dyDescent="0.2">
      <c r="A2285" s="29"/>
      <c r="B2285" s="29"/>
      <c r="C2285" s="29"/>
      <c r="D2285" s="29"/>
      <c r="E2285" s="29"/>
      <c r="F2285" s="29"/>
      <c r="G2285" s="29"/>
      <c r="H2285" s="30" t="s">
        <v>2197</v>
      </c>
      <c r="I2285" s="30"/>
      <c r="J2285" s="30"/>
      <c r="K2285" s="30"/>
      <c r="L2285" s="30"/>
      <c r="M2285" s="30"/>
      <c r="N2285" s="30"/>
      <c r="O2285" s="30"/>
      <c r="P2285" s="30"/>
      <c r="Q2285" s="51" t="s">
        <v>12</v>
      </c>
      <c r="R2285" s="51"/>
      <c r="S2285" s="51"/>
      <c r="T2285" s="51"/>
      <c r="U2285" s="51"/>
      <c r="V2285" s="51"/>
      <c r="W2285" s="6">
        <v>35</v>
      </c>
      <c r="X2285" s="15">
        <v>19</v>
      </c>
      <c r="Y2285" s="31">
        <v>36</v>
      </c>
      <c r="Z2285" s="31"/>
      <c r="AC2285" t="str">
        <f t="shared" si="386"/>
        <v>Markham</v>
      </c>
      <c r="AD2285" t="str">
        <f t="shared" si="387"/>
        <v>T</v>
      </c>
      <c r="AE2285" t="str">
        <f t="shared" si="385"/>
        <v>TRUE</v>
      </c>
      <c r="AG2285">
        <f t="shared" si="388"/>
        <v>35</v>
      </c>
      <c r="AH2285">
        <f t="shared" si="389"/>
        <v>19</v>
      </c>
      <c r="AI2285">
        <f t="shared" si="390"/>
        <v>36</v>
      </c>
      <c r="AJ2285" t="str">
        <f t="shared" si="391"/>
        <v>Markham</v>
      </c>
      <c r="AK2285">
        <f t="shared" si="392"/>
        <v>24996</v>
      </c>
      <c r="AL2285" t="str">
        <f t="shared" si="393"/>
        <v>3519036</v>
      </c>
      <c r="AN2285">
        <f t="shared" si="394"/>
        <v>7</v>
      </c>
      <c r="AO2285">
        <f t="shared" si="395"/>
        <v>1</v>
      </c>
    </row>
    <row r="2286" spans="1:41" x14ac:dyDescent="0.2">
      <c r="A2286" s="29"/>
      <c r="B2286" s="29"/>
      <c r="C2286" s="29"/>
      <c r="D2286" s="29"/>
      <c r="E2286" s="29"/>
      <c r="F2286" s="29"/>
      <c r="G2286" s="29"/>
      <c r="H2286" s="30" t="s">
        <v>2198</v>
      </c>
      <c r="I2286" s="30"/>
      <c r="J2286" s="30"/>
      <c r="K2286" s="30"/>
      <c r="L2286" s="30"/>
      <c r="M2286" s="30"/>
      <c r="N2286" s="30"/>
      <c r="O2286" s="30"/>
      <c r="P2286" s="30"/>
      <c r="Q2286" s="51" t="s">
        <v>12</v>
      </c>
      <c r="R2286" s="51"/>
      <c r="S2286" s="51"/>
      <c r="T2286" s="51"/>
      <c r="U2286" s="51"/>
      <c r="V2286" s="51"/>
      <c r="W2286" s="6">
        <v>35</v>
      </c>
      <c r="X2286" s="15">
        <v>24</v>
      </c>
      <c r="Y2286" s="31">
        <v>9</v>
      </c>
      <c r="Z2286" s="31"/>
      <c r="AC2286" t="str">
        <f t="shared" si="386"/>
        <v>Milton</v>
      </c>
      <c r="AD2286" t="str">
        <f t="shared" si="387"/>
        <v>T</v>
      </c>
      <c r="AE2286" t="str">
        <f t="shared" si="385"/>
        <v>TRUE</v>
      </c>
      <c r="AG2286">
        <f t="shared" si="388"/>
        <v>35</v>
      </c>
      <c r="AH2286">
        <f t="shared" si="389"/>
        <v>24</v>
      </c>
      <c r="AI2286">
        <f t="shared" si="390"/>
        <v>9</v>
      </c>
      <c r="AJ2286" t="str">
        <f t="shared" si="391"/>
        <v>Milton</v>
      </c>
      <c r="AK2286">
        <f t="shared" si="392"/>
        <v>24996</v>
      </c>
      <c r="AL2286" t="str">
        <f t="shared" si="393"/>
        <v>3524009</v>
      </c>
      <c r="AN2286">
        <f t="shared" si="394"/>
        <v>6</v>
      </c>
      <c r="AO2286">
        <f t="shared" si="395"/>
        <v>1</v>
      </c>
    </row>
    <row r="2287" spans="1:41" x14ac:dyDescent="0.2">
      <c r="A2287" s="29"/>
      <c r="B2287" s="29"/>
      <c r="C2287" s="29"/>
      <c r="D2287" s="29"/>
      <c r="E2287" s="29"/>
      <c r="F2287" s="29"/>
      <c r="G2287" s="29"/>
      <c r="H2287" s="30" t="s">
        <v>2199</v>
      </c>
      <c r="I2287" s="30"/>
      <c r="J2287" s="30"/>
      <c r="K2287" s="30"/>
      <c r="L2287" s="30"/>
      <c r="M2287" s="30"/>
      <c r="N2287" s="30"/>
      <c r="O2287" s="30"/>
      <c r="P2287" s="30"/>
      <c r="Q2287" s="51" t="s">
        <v>18</v>
      </c>
      <c r="R2287" s="51"/>
      <c r="S2287" s="51"/>
      <c r="T2287" s="51"/>
      <c r="U2287" s="51"/>
      <c r="V2287" s="51"/>
      <c r="W2287" s="6">
        <v>35</v>
      </c>
      <c r="X2287" s="15">
        <v>21</v>
      </c>
      <c r="Y2287" s="31">
        <v>5</v>
      </c>
      <c r="Z2287" s="31"/>
      <c r="AC2287" t="str">
        <f t="shared" si="386"/>
        <v>Mississauga</v>
      </c>
      <c r="AD2287" t="str">
        <f t="shared" si="387"/>
        <v>CY</v>
      </c>
      <c r="AE2287" t="str">
        <f t="shared" si="385"/>
        <v>TRUE</v>
      </c>
      <c r="AG2287">
        <f t="shared" si="388"/>
        <v>35</v>
      </c>
      <c r="AH2287">
        <f t="shared" si="389"/>
        <v>21</v>
      </c>
      <c r="AI2287">
        <f t="shared" si="390"/>
        <v>5</v>
      </c>
      <c r="AJ2287" t="str">
        <f t="shared" si="391"/>
        <v>Mississauga</v>
      </c>
      <c r="AK2287">
        <f t="shared" si="392"/>
        <v>24996</v>
      </c>
      <c r="AL2287" t="str">
        <f t="shared" si="393"/>
        <v>3521005</v>
      </c>
      <c r="AN2287">
        <f t="shared" si="394"/>
        <v>11</v>
      </c>
      <c r="AO2287">
        <f t="shared" si="395"/>
        <v>2</v>
      </c>
    </row>
    <row r="2288" spans="1:41" x14ac:dyDescent="0.2">
      <c r="A2288" s="29"/>
      <c r="B2288" s="29"/>
      <c r="C2288" s="29"/>
      <c r="D2288" s="29"/>
      <c r="E2288" s="29"/>
      <c r="F2288" s="29"/>
      <c r="G2288" s="29"/>
      <c r="H2288" s="30" t="s">
        <v>2200</v>
      </c>
      <c r="I2288" s="30"/>
      <c r="J2288" s="30"/>
      <c r="K2288" s="30"/>
      <c r="L2288" s="30"/>
      <c r="M2288" s="30"/>
      <c r="N2288" s="30"/>
      <c r="O2288" s="30"/>
      <c r="P2288" s="30"/>
      <c r="Q2288" s="51" t="s">
        <v>12</v>
      </c>
      <c r="R2288" s="51"/>
      <c r="S2288" s="51"/>
      <c r="T2288" s="51"/>
      <c r="U2288" s="51"/>
      <c r="V2288" s="51"/>
      <c r="W2288" s="6">
        <v>35</v>
      </c>
      <c r="X2288" s="15">
        <v>22</v>
      </c>
      <c r="Y2288" s="31">
        <v>12</v>
      </c>
      <c r="Z2288" s="31"/>
      <c r="AC2288" t="str">
        <f t="shared" si="386"/>
        <v>Mono</v>
      </c>
      <c r="AD2288" t="str">
        <f t="shared" si="387"/>
        <v>T</v>
      </c>
      <c r="AE2288" t="str">
        <f t="shared" si="385"/>
        <v>TRUE</v>
      </c>
      <c r="AG2288">
        <f t="shared" si="388"/>
        <v>35</v>
      </c>
      <c r="AH2288">
        <f t="shared" si="389"/>
        <v>22</v>
      </c>
      <c r="AI2288">
        <f t="shared" si="390"/>
        <v>12</v>
      </c>
      <c r="AJ2288" t="str">
        <f t="shared" si="391"/>
        <v>Mono</v>
      </c>
      <c r="AK2288">
        <f t="shared" si="392"/>
        <v>24996</v>
      </c>
      <c r="AL2288" t="str">
        <f t="shared" si="393"/>
        <v>3522012</v>
      </c>
      <c r="AN2288">
        <f t="shared" si="394"/>
        <v>4</v>
      </c>
      <c r="AO2288">
        <f t="shared" si="395"/>
        <v>1</v>
      </c>
    </row>
    <row r="2289" spans="1:41" x14ac:dyDescent="0.2">
      <c r="A2289" s="29"/>
      <c r="B2289" s="29"/>
      <c r="C2289" s="29"/>
      <c r="D2289" s="29"/>
      <c r="E2289" s="29"/>
      <c r="F2289" s="29"/>
      <c r="G2289" s="29"/>
      <c r="H2289" s="30" t="s">
        <v>2201</v>
      </c>
      <c r="I2289" s="30"/>
      <c r="J2289" s="30"/>
      <c r="K2289" s="30"/>
      <c r="L2289" s="30"/>
      <c r="M2289" s="30"/>
      <c r="N2289" s="30"/>
      <c r="O2289" s="30"/>
      <c r="P2289" s="30"/>
      <c r="Q2289" s="51" t="s">
        <v>12</v>
      </c>
      <c r="R2289" s="51"/>
      <c r="S2289" s="51"/>
      <c r="T2289" s="51"/>
      <c r="U2289" s="51"/>
      <c r="V2289" s="51"/>
      <c r="W2289" s="6">
        <v>35</v>
      </c>
      <c r="X2289" s="15">
        <v>43</v>
      </c>
      <c r="Y2289" s="31">
        <v>7</v>
      </c>
      <c r="Z2289" s="31"/>
      <c r="AC2289" t="str">
        <f t="shared" si="386"/>
        <v>New Tecumseth</v>
      </c>
      <c r="AD2289" t="str">
        <f t="shared" si="387"/>
        <v>T</v>
      </c>
      <c r="AE2289" t="str">
        <f t="shared" si="385"/>
        <v>TRUE</v>
      </c>
      <c r="AG2289">
        <f t="shared" si="388"/>
        <v>35</v>
      </c>
      <c r="AH2289">
        <f t="shared" si="389"/>
        <v>43</v>
      </c>
      <c r="AI2289">
        <f t="shared" si="390"/>
        <v>7</v>
      </c>
      <c r="AJ2289" t="str">
        <f t="shared" si="391"/>
        <v>New Tecumseth</v>
      </c>
      <c r="AK2289">
        <f t="shared" si="392"/>
        <v>24996</v>
      </c>
      <c r="AL2289" t="str">
        <f t="shared" si="393"/>
        <v>3543007</v>
      </c>
      <c r="AN2289">
        <f t="shared" si="394"/>
        <v>13</v>
      </c>
      <c r="AO2289">
        <f t="shared" si="395"/>
        <v>1</v>
      </c>
    </row>
    <row r="2290" spans="1:41" x14ac:dyDescent="0.2">
      <c r="A2290" s="29"/>
      <c r="B2290" s="29"/>
      <c r="C2290" s="29"/>
      <c r="D2290" s="29"/>
      <c r="E2290" s="29"/>
      <c r="F2290" s="29"/>
      <c r="G2290" s="29"/>
      <c r="H2290" s="30" t="s">
        <v>2202</v>
      </c>
      <c r="I2290" s="30"/>
      <c r="J2290" s="30"/>
      <c r="K2290" s="30"/>
      <c r="L2290" s="30"/>
      <c r="M2290" s="30"/>
      <c r="N2290" s="30"/>
      <c r="O2290" s="30"/>
      <c r="P2290" s="30"/>
      <c r="Q2290" s="51" t="s">
        <v>12</v>
      </c>
      <c r="R2290" s="51"/>
      <c r="S2290" s="51"/>
      <c r="T2290" s="51"/>
      <c r="U2290" s="51"/>
      <c r="V2290" s="51"/>
      <c r="W2290" s="6">
        <v>35</v>
      </c>
      <c r="X2290" s="15">
        <v>19</v>
      </c>
      <c r="Y2290" s="31">
        <v>48</v>
      </c>
      <c r="Z2290" s="31"/>
      <c r="AC2290" t="str">
        <f t="shared" si="386"/>
        <v>Newmarket</v>
      </c>
      <c r="AD2290" t="str">
        <f t="shared" si="387"/>
        <v>T</v>
      </c>
      <c r="AE2290" t="str">
        <f t="shared" si="385"/>
        <v>TRUE</v>
      </c>
      <c r="AG2290">
        <f t="shared" si="388"/>
        <v>35</v>
      </c>
      <c r="AH2290">
        <f t="shared" si="389"/>
        <v>19</v>
      </c>
      <c r="AI2290">
        <f t="shared" si="390"/>
        <v>48</v>
      </c>
      <c r="AJ2290" t="str">
        <f t="shared" si="391"/>
        <v>Newmarket</v>
      </c>
      <c r="AK2290">
        <f t="shared" si="392"/>
        <v>24996</v>
      </c>
      <c r="AL2290" t="str">
        <f t="shared" si="393"/>
        <v>3519048</v>
      </c>
      <c r="AN2290">
        <f t="shared" si="394"/>
        <v>9</v>
      </c>
      <c r="AO2290">
        <f t="shared" si="395"/>
        <v>1</v>
      </c>
    </row>
    <row r="2291" spans="1:41" x14ac:dyDescent="0.2">
      <c r="A2291" s="29"/>
      <c r="B2291" s="29"/>
      <c r="C2291" s="29"/>
      <c r="D2291" s="29"/>
      <c r="E2291" s="29"/>
      <c r="F2291" s="29"/>
      <c r="G2291" s="29"/>
      <c r="H2291" s="30" t="s">
        <v>2203</v>
      </c>
      <c r="I2291" s="30"/>
      <c r="J2291" s="30"/>
      <c r="K2291" s="30"/>
      <c r="L2291" s="30"/>
      <c r="M2291" s="30"/>
      <c r="N2291" s="30"/>
      <c r="O2291" s="30"/>
      <c r="P2291" s="30"/>
      <c r="Q2291" s="51" t="s">
        <v>12</v>
      </c>
      <c r="R2291" s="51"/>
      <c r="S2291" s="51"/>
      <c r="T2291" s="51"/>
      <c r="U2291" s="51"/>
      <c r="V2291" s="51"/>
      <c r="W2291" s="6">
        <v>35</v>
      </c>
      <c r="X2291" s="15">
        <v>24</v>
      </c>
      <c r="Y2291" s="31">
        <v>1</v>
      </c>
      <c r="Z2291" s="31"/>
      <c r="AC2291" t="str">
        <f t="shared" si="386"/>
        <v>Oakville</v>
      </c>
      <c r="AD2291" t="str">
        <f t="shared" si="387"/>
        <v>T</v>
      </c>
      <c r="AE2291" t="str">
        <f t="shared" si="385"/>
        <v>TRUE</v>
      </c>
      <c r="AG2291">
        <f t="shared" si="388"/>
        <v>35</v>
      </c>
      <c r="AH2291">
        <f t="shared" si="389"/>
        <v>24</v>
      </c>
      <c r="AI2291">
        <f t="shared" si="390"/>
        <v>1</v>
      </c>
      <c r="AJ2291" t="str">
        <f t="shared" si="391"/>
        <v>Oakville</v>
      </c>
      <c r="AK2291">
        <f t="shared" si="392"/>
        <v>24996</v>
      </c>
      <c r="AL2291" t="str">
        <f t="shared" si="393"/>
        <v>3524001</v>
      </c>
      <c r="AN2291">
        <f t="shared" si="394"/>
        <v>8</v>
      </c>
      <c r="AO2291">
        <f t="shared" si="395"/>
        <v>1</v>
      </c>
    </row>
    <row r="2292" spans="1:41" x14ac:dyDescent="0.2">
      <c r="A2292" s="29"/>
      <c r="B2292" s="29"/>
      <c r="C2292" s="29"/>
      <c r="D2292" s="29"/>
      <c r="E2292" s="29"/>
      <c r="F2292" s="29"/>
      <c r="G2292" s="29"/>
      <c r="H2292" s="30" t="s">
        <v>2204</v>
      </c>
      <c r="I2292" s="30"/>
      <c r="J2292" s="30"/>
      <c r="K2292" s="30"/>
      <c r="L2292" s="30"/>
      <c r="M2292" s="30"/>
      <c r="N2292" s="30"/>
      <c r="O2292" s="30"/>
      <c r="P2292" s="30"/>
      <c r="Q2292" s="51" t="s">
        <v>12</v>
      </c>
      <c r="R2292" s="51"/>
      <c r="S2292" s="51"/>
      <c r="T2292" s="51"/>
      <c r="U2292" s="51"/>
      <c r="V2292" s="51"/>
      <c r="W2292" s="6">
        <v>35</v>
      </c>
      <c r="X2292" s="15">
        <v>22</v>
      </c>
      <c r="Y2292" s="31">
        <v>14</v>
      </c>
      <c r="Z2292" s="31"/>
      <c r="AC2292" t="str">
        <f t="shared" si="386"/>
        <v>Orangeville</v>
      </c>
      <c r="AD2292" t="str">
        <f t="shared" si="387"/>
        <v>T</v>
      </c>
      <c r="AE2292" t="str">
        <f t="shared" si="385"/>
        <v>TRUE</v>
      </c>
      <c r="AG2292">
        <f t="shared" si="388"/>
        <v>35</v>
      </c>
      <c r="AH2292">
        <f t="shared" si="389"/>
        <v>22</v>
      </c>
      <c r="AI2292">
        <f t="shared" si="390"/>
        <v>14</v>
      </c>
      <c r="AJ2292" t="str">
        <f t="shared" si="391"/>
        <v>Orangeville</v>
      </c>
      <c r="AK2292">
        <f t="shared" si="392"/>
        <v>24996</v>
      </c>
      <c r="AL2292" t="str">
        <f t="shared" si="393"/>
        <v>3522014</v>
      </c>
      <c r="AN2292">
        <f t="shared" si="394"/>
        <v>11</v>
      </c>
      <c r="AO2292">
        <f t="shared" si="395"/>
        <v>1</v>
      </c>
    </row>
    <row r="2293" spans="1:41" x14ac:dyDescent="0.2">
      <c r="A2293" s="29"/>
      <c r="B2293" s="29"/>
      <c r="C2293" s="29"/>
      <c r="D2293" s="29"/>
      <c r="E2293" s="29"/>
      <c r="F2293" s="29"/>
      <c r="G2293" s="29"/>
      <c r="H2293" s="30" t="s">
        <v>2205</v>
      </c>
      <c r="I2293" s="30"/>
      <c r="J2293" s="30"/>
      <c r="K2293" s="30"/>
      <c r="L2293" s="30"/>
      <c r="M2293" s="30"/>
      <c r="N2293" s="30"/>
      <c r="O2293" s="30"/>
      <c r="P2293" s="30"/>
      <c r="Q2293" s="51" t="s">
        <v>18</v>
      </c>
      <c r="R2293" s="51"/>
      <c r="S2293" s="51"/>
      <c r="T2293" s="51"/>
      <c r="U2293" s="51"/>
      <c r="V2293" s="51"/>
      <c r="W2293" s="6">
        <v>35</v>
      </c>
      <c r="X2293" s="15">
        <v>18</v>
      </c>
      <c r="Y2293" s="31">
        <v>1</v>
      </c>
      <c r="Z2293" s="31"/>
      <c r="AC2293" t="str">
        <f t="shared" si="386"/>
        <v>Pickering</v>
      </c>
      <c r="AD2293" t="str">
        <f t="shared" si="387"/>
        <v>CY</v>
      </c>
      <c r="AE2293" t="str">
        <f t="shared" si="385"/>
        <v>TRUE</v>
      </c>
      <c r="AG2293">
        <f t="shared" si="388"/>
        <v>35</v>
      </c>
      <c r="AH2293">
        <f t="shared" si="389"/>
        <v>18</v>
      </c>
      <c r="AI2293">
        <f t="shared" si="390"/>
        <v>1</v>
      </c>
      <c r="AJ2293" t="str">
        <f t="shared" si="391"/>
        <v>Pickering</v>
      </c>
      <c r="AK2293">
        <f t="shared" si="392"/>
        <v>24996</v>
      </c>
      <c r="AL2293" t="str">
        <f t="shared" si="393"/>
        <v>3518001</v>
      </c>
      <c r="AN2293">
        <f t="shared" si="394"/>
        <v>9</v>
      </c>
      <c r="AO2293">
        <f t="shared" si="395"/>
        <v>2</v>
      </c>
    </row>
    <row r="2294" spans="1:41" x14ac:dyDescent="0.2">
      <c r="A2294" s="29"/>
      <c r="B2294" s="29"/>
      <c r="C2294" s="29"/>
      <c r="D2294" s="29"/>
      <c r="E2294" s="29"/>
      <c r="F2294" s="29"/>
      <c r="G2294" s="29"/>
      <c r="H2294" s="30" t="s">
        <v>2206</v>
      </c>
      <c r="I2294" s="30"/>
      <c r="J2294" s="30"/>
      <c r="K2294" s="30"/>
      <c r="L2294" s="30"/>
      <c r="M2294" s="30"/>
      <c r="N2294" s="30"/>
      <c r="O2294" s="30"/>
      <c r="P2294" s="30"/>
      <c r="Q2294" s="51" t="s">
        <v>12</v>
      </c>
      <c r="R2294" s="51"/>
      <c r="S2294" s="51"/>
      <c r="T2294" s="51"/>
      <c r="U2294" s="51"/>
      <c r="V2294" s="51"/>
      <c r="W2294" s="6">
        <v>35</v>
      </c>
      <c r="X2294" s="15">
        <v>19</v>
      </c>
      <c r="Y2294" s="31">
        <v>38</v>
      </c>
      <c r="Z2294" s="31"/>
      <c r="AC2294" t="str">
        <f t="shared" si="386"/>
        <v>Richmond Hill</v>
      </c>
      <c r="AD2294" t="str">
        <f t="shared" si="387"/>
        <v>T</v>
      </c>
      <c r="AE2294" t="str">
        <f t="shared" si="385"/>
        <v>TRUE</v>
      </c>
      <c r="AG2294">
        <f t="shared" si="388"/>
        <v>35</v>
      </c>
      <c r="AH2294">
        <f t="shared" si="389"/>
        <v>19</v>
      </c>
      <c r="AI2294">
        <f t="shared" si="390"/>
        <v>38</v>
      </c>
      <c r="AJ2294" t="str">
        <f t="shared" si="391"/>
        <v>Richmond Hill</v>
      </c>
      <c r="AK2294">
        <f t="shared" si="392"/>
        <v>24996</v>
      </c>
      <c r="AL2294" t="str">
        <f t="shared" si="393"/>
        <v>3519038</v>
      </c>
      <c r="AN2294">
        <f t="shared" si="394"/>
        <v>13</v>
      </c>
      <c r="AO2294">
        <f t="shared" si="395"/>
        <v>1</v>
      </c>
    </row>
    <row r="2295" spans="1:41" x14ac:dyDescent="0.2">
      <c r="A2295" s="29"/>
      <c r="B2295" s="29"/>
      <c r="C2295" s="29"/>
      <c r="D2295" s="29"/>
      <c r="E2295" s="29"/>
      <c r="F2295" s="29"/>
      <c r="G2295" s="29"/>
      <c r="H2295" s="30" t="s">
        <v>2186</v>
      </c>
      <c r="I2295" s="30"/>
      <c r="J2295" s="30"/>
      <c r="K2295" s="30"/>
      <c r="L2295" s="30"/>
      <c r="M2295" s="30"/>
      <c r="N2295" s="30"/>
      <c r="O2295" s="30"/>
      <c r="P2295" s="30"/>
      <c r="Q2295" s="51" t="s">
        <v>641</v>
      </c>
      <c r="R2295" s="51"/>
      <c r="S2295" s="51"/>
      <c r="T2295" s="51"/>
      <c r="U2295" s="51"/>
      <c r="V2295" s="51"/>
      <c r="W2295" s="6">
        <v>35</v>
      </c>
      <c r="X2295" s="15">
        <v>20</v>
      </c>
      <c r="Y2295" s="31">
        <v>5</v>
      </c>
      <c r="Z2295" s="31"/>
      <c r="AC2295" t="str">
        <f t="shared" si="386"/>
        <v>Toronto</v>
      </c>
      <c r="AD2295" t="str">
        <f t="shared" si="387"/>
        <v>C</v>
      </c>
      <c r="AE2295" t="str">
        <f t="shared" si="385"/>
        <v>TRUE</v>
      </c>
      <c r="AG2295">
        <f t="shared" si="388"/>
        <v>35</v>
      </c>
      <c r="AH2295">
        <f t="shared" si="389"/>
        <v>20</v>
      </c>
      <c r="AI2295">
        <f t="shared" si="390"/>
        <v>5</v>
      </c>
      <c r="AJ2295" t="str">
        <f t="shared" si="391"/>
        <v>Toronto</v>
      </c>
      <c r="AK2295">
        <f t="shared" si="392"/>
        <v>24996</v>
      </c>
      <c r="AL2295" t="str">
        <f t="shared" si="393"/>
        <v>3520005</v>
      </c>
      <c r="AN2295">
        <f t="shared" si="394"/>
        <v>7</v>
      </c>
      <c r="AO2295">
        <f t="shared" si="395"/>
        <v>1</v>
      </c>
    </row>
    <row r="2296" spans="1:41" x14ac:dyDescent="0.2">
      <c r="A2296" s="29"/>
      <c r="B2296" s="29"/>
      <c r="C2296" s="29"/>
      <c r="D2296" s="29"/>
      <c r="E2296" s="29"/>
      <c r="F2296" s="29"/>
      <c r="G2296" s="29"/>
      <c r="H2296" s="30" t="s">
        <v>2207</v>
      </c>
      <c r="I2296" s="30"/>
      <c r="J2296" s="30"/>
      <c r="K2296" s="30"/>
      <c r="L2296" s="30"/>
      <c r="M2296" s="30"/>
      <c r="N2296" s="30"/>
      <c r="O2296" s="30"/>
      <c r="P2296" s="30"/>
      <c r="Q2296" s="51" t="s">
        <v>2124</v>
      </c>
      <c r="R2296" s="51"/>
      <c r="S2296" s="51"/>
      <c r="T2296" s="51"/>
      <c r="U2296" s="51"/>
      <c r="V2296" s="51"/>
      <c r="W2296" s="6">
        <v>35</v>
      </c>
      <c r="X2296" s="15">
        <v>18</v>
      </c>
      <c r="Y2296" s="31">
        <v>29</v>
      </c>
      <c r="Z2296" s="31"/>
      <c r="AC2296" t="str">
        <f t="shared" si="386"/>
        <v>Uxbridge</v>
      </c>
      <c r="AD2296" t="str">
        <f t="shared" si="387"/>
        <v>TP</v>
      </c>
      <c r="AE2296" t="str">
        <f t="shared" si="385"/>
        <v>TRUE</v>
      </c>
      <c r="AG2296">
        <f t="shared" si="388"/>
        <v>35</v>
      </c>
      <c r="AH2296">
        <f t="shared" si="389"/>
        <v>18</v>
      </c>
      <c r="AI2296">
        <f t="shared" si="390"/>
        <v>29</v>
      </c>
      <c r="AJ2296" t="str">
        <f t="shared" si="391"/>
        <v>Uxbridge</v>
      </c>
      <c r="AK2296">
        <f t="shared" si="392"/>
        <v>24996</v>
      </c>
      <c r="AL2296" t="str">
        <f t="shared" si="393"/>
        <v>3518029</v>
      </c>
      <c r="AN2296">
        <f t="shared" si="394"/>
        <v>8</v>
      </c>
      <c r="AO2296">
        <f t="shared" si="395"/>
        <v>2</v>
      </c>
    </row>
    <row r="2297" spans="1:41" x14ac:dyDescent="0.2">
      <c r="A2297" s="29"/>
      <c r="B2297" s="29"/>
      <c r="C2297" s="29"/>
      <c r="D2297" s="29"/>
      <c r="E2297" s="29"/>
      <c r="F2297" s="29"/>
      <c r="G2297" s="29"/>
      <c r="H2297" s="30" t="s">
        <v>2208</v>
      </c>
      <c r="I2297" s="30"/>
      <c r="J2297" s="30"/>
      <c r="K2297" s="30"/>
      <c r="L2297" s="30"/>
      <c r="M2297" s="30"/>
      <c r="N2297" s="30"/>
      <c r="O2297" s="30"/>
      <c r="P2297" s="30"/>
      <c r="Q2297" s="51" t="s">
        <v>18</v>
      </c>
      <c r="R2297" s="51"/>
      <c r="S2297" s="51"/>
      <c r="T2297" s="51"/>
      <c r="U2297" s="51"/>
      <c r="V2297" s="51"/>
      <c r="W2297" s="6">
        <v>35</v>
      </c>
      <c r="X2297" s="15">
        <v>19</v>
      </c>
      <c r="Y2297" s="31">
        <v>28</v>
      </c>
      <c r="Z2297" s="31"/>
      <c r="AC2297" t="str">
        <f t="shared" si="386"/>
        <v>Vaughan</v>
      </c>
      <c r="AD2297" t="str">
        <f t="shared" si="387"/>
        <v>CY</v>
      </c>
      <c r="AE2297" t="str">
        <f t="shared" si="385"/>
        <v>TRUE</v>
      </c>
      <c r="AG2297">
        <f t="shared" si="388"/>
        <v>35</v>
      </c>
      <c r="AH2297">
        <f t="shared" si="389"/>
        <v>19</v>
      </c>
      <c r="AI2297">
        <f t="shared" si="390"/>
        <v>28</v>
      </c>
      <c r="AJ2297" t="str">
        <f t="shared" si="391"/>
        <v>Vaughan</v>
      </c>
      <c r="AK2297">
        <f t="shared" si="392"/>
        <v>24996</v>
      </c>
      <c r="AL2297" t="str">
        <f t="shared" si="393"/>
        <v>3519028</v>
      </c>
      <c r="AN2297">
        <f t="shared" si="394"/>
        <v>7</v>
      </c>
      <c r="AO2297">
        <f t="shared" si="395"/>
        <v>2</v>
      </c>
    </row>
    <row r="2298" spans="1:41" x14ac:dyDescent="0.2">
      <c r="A2298" s="29"/>
      <c r="B2298" s="29"/>
      <c r="C2298" s="29"/>
      <c r="D2298" s="29"/>
      <c r="E2298" s="29"/>
      <c r="F2298" s="29"/>
      <c r="G2298" s="29"/>
      <c r="H2298" s="30" t="s">
        <v>2209</v>
      </c>
      <c r="I2298" s="30"/>
      <c r="J2298" s="30"/>
      <c r="K2298" s="30"/>
      <c r="L2298" s="30"/>
      <c r="M2298" s="30"/>
      <c r="N2298" s="30"/>
      <c r="O2298" s="30"/>
      <c r="P2298" s="30"/>
      <c r="Q2298" s="51" t="s">
        <v>12</v>
      </c>
      <c r="R2298" s="51"/>
      <c r="S2298" s="51"/>
      <c r="T2298" s="51"/>
      <c r="U2298" s="51"/>
      <c r="V2298" s="51"/>
      <c r="W2298" s="6">
        <v>35</v>
      </c>
      <c r="X2298" s="15">
        <v>19</v>
      </c>
      <c r="Y2298" s="31">
        <v>44</v>
      </c>
      <c r="Z2298" s="31"/>
      <c r="AC2298" t="str">
        <f t="shared" si="386"/>
        <v>Whitchurch-Stouffville</v>
      </c>
      <c r="AD2298" t="str">
        <f t="shared" si="387"/>
        <v>T</v>
      </c>
      <c r="AE2298" t="str">
        <f t="shared" si="385"/>
        <v>TRUE</v>
      </c>
      <c r="AG2298">
        <f t="shared" si="388"/>
        <v>35</v>
      </c>
      <c r="AH2298">
        <f t="shared" si="389"/>
        <v>19</v>
      </c>
      <c r="AI2298">
        <f t="shared" si="390"/>
        <v>44</v>
      </c>
      <c r="AJ2298" t="str">
        <f t="shared" si="391"/>
        <v>Whitchurch-Stouffville</v>
      </c>
      <c r="AK2298">
        <f t="shared" si="392"/>
        <v>24996</v>
      </c>
      <c r="AL2298" t="str">
        <f t="shared" si="393"/>
        <v>3519044</v>
      </c>
      <c r="AN2298">
        <f t="shared" si="394"/>
        <v>22</v>
      </c>
      <c r="AO2298">
        <f t="shared" si="395"/>
        <v>1</v>
      </c>
    </row>
    <row r="2299" spans="1:41" x14ac:dyDescent="0.2">
      <c r="A2299" s="30" t="s">
        <v>584</v>
      </c>
      <c r="B2299" s="30"/>
      <c r="C2299" s="30"/>
      <c r="D2299" s="47">
        <v>35559</v>
      </c>
      <c r="E2299" s="47"/>
      <c r="F2299" s="47"/>
      <c r="G2299" s="47"/>
      <c r="H2299" s="30" t="s">
        <v>2210</v>
      </c>
      <c r="I2299" s="30"/>
      <c r="J2299" s="30"/>
      <c r="K2299" s="30"/>
      <c r="L2299" s="30"/>
      <c r="M2299" s="30"/>
      <c r="N2299" s="30"/>
      <c r="O2299" s="30"/>
      <c r="P2299" s="30"/>
      <c r="Q2299" s="51" t="s">
        <v>12</v>
      </c>
      <c r="R2299" s="51"/>
      <c r="S2299" s="51"/>
      <c r="T2299" s="51"/>
      <c r="U2299" s="51"/>
      <c r="V2299" s="51"/>
      <c r="W2299" s="6">
        <v>35</v>
      </c>
      <c r="X2299" s="15">
        <v>37</v>
      </c>
      <c r="Y2299" s="31">
        <v>28</v>
      </c>
      <c r="Z2299" s="31"/>
      <c r="AC2299" t="str">
        <f t="shared" si="386"/>
        <v>Amherstburg</v>
      </c>
      <c r="AD2299" t="str">
        <f t="shared" si="387"/>
        <v>T</v>
      </c>
      <c r="AE2299" t="str">
        <f t="shared" si="385"/>
        <v>TRUE</v>
      </c>
      <c r="AG2299">
        <f t="shared" si="388"/>
        <v>35</v>
      </c>
      <c r="AH2299">
        <f t="shared" si="389"/>
        <v>37</v>
      </c>
      <c r="AI2299">
        <f t="shared" si="390"/>
        <v>28</v>
      </c>
      <c r="AJ2299" t="str">
        <f t="shared" si="391"/>
        <v>Amherstburg</v>
      </c>
      <c r="AK2299">
        <f t="shared" si="392"/>
        <v>24996</v>
      </c>
      <c r="AL2299" t="str">
        <f t="shared" si="393"/>
        <v>3537028</v>
      </c>
      <c r="AN2299">
        <f t="shared" si="394"/>
        <v>11</v>
      </c>
      <c r="AO2299">
        <f t="shared" si="395"/>
        <v>1</v>
      </c>
    </row>
    <row r="2300" spans="1:41" x14ac:dyDescent="0.2">
      <c r="A2300" s="29"/>
      <c r="B2300" s="29"/>
      <c r="C2300" s="29"/>
      <c r="D2300" s="29"/>
      <c r="E2300" s="29"/>
      <c r="F2300" s="29"/>
      <c r="G2300" s="29"/>
      <c r="H2300" s="30" t="s">
        <v>2211</v>
      </c>
      <c r="I2300" s="30"/>
      <c r="J2300" s="30"/>
      <c r="K2300" s="30"/>
      <c r="L2300" s="30"/>
      <c r="M2300" s="30"/>
      <c r="N2300" s="30"/>
      <c r="O2300" s="30"/>
      <c r="P2300" s="30"/>
      <c r="Q2300" s="51" t="s">
        <v>12</v>
      </c>
      <c r="R2300" s="51"/>
      <c r="S2300" s="51"/>
      <c r="T2300" s="51"/>
      <c r="U2300" s="51"/>
      <c r="V2300" s="51"/>
      <c r="W2300" s="6">
        <v>35</v>
      </c>
      <c r="X2300" s="15">
        <v>37</v>
      </c>
      <c r="Y2300" s="31">
        <v>64</v>
      </c>
      <c r="Z2300" s="31"/>
      <c r="AC2300" t="str">
        <f t="shared" si="386"/>
        <v>Lakeshore</v>
      </c>
      <c r="AD2300" t="str">
        <f t="shared" si="387"/>
        <v>T</v>
      </c>
      <c r="AE2300" t="str">
        <f t="shared" si="385"/>
        <v>TRUE</v>
      </c>
      <c r="AG2300">
        <f t="shared" si="388"/>
        <v>35</v>
      </c>
      <c r="AH2300">
        <f t="shared" si="389"/>
        <v>37</v>
      </c>
      <c r="AI2300">
        <f t="shared" si="390"/>
        <v>64</v>
      </c>
      <c r="AJ2300" t="str">
        <f t="shared" si="391"/>
        <v>Lakeshore</v>
      </c>
      <c r="AK2300">
        <f t="shared" si="392"/>
        <v>24996</v>
      </c>
      <c r="AL2300" t="str">
        <f t="shared" si="393"/>
        <v>3537064</v>
      </c>
      <c r="AN2300">
        <f t="shared" si="394"/>
        <v>9</v>
      </c>
      <c r="AO2300">
        <f t="shared" si="395"/>
        <v>1</v>
      </c>
    </row>
    <row r="2301" spans="1:41" x14ac:dyDescent="0.2">
      <c r="A2301" s="29"/>
      <c r="B2301" s="29"/>
      <c r="C2301" s="29"/>
      <c r="D2301" s="29"/>
      <c r="E2301" s="29"/>
      <c r="F2301" s="29"/>
      <c r="G2301" s="29"/>
      <c r="H2301" s="30" t="s">
        <v>2212</v>
      </c>
      <c r="I2301" s="30"/>
      <c r="J2301" s="30"/>
      <c r="K2301" s="30"/>
      <c r="L2301" s="30"/>
      <c r="M2301" s="30"/>
      <c r="N2301" s="30"/>
      <c r="O2301" s="30"/>
      <c r="P2301" s="30"/>
      <c r="Q2301" s="51" t="s">
        <v>12</v>
      </c>
      <c r="R2301" s="51"/>
      <c r="S2301" s="51"/>
      <c r="T2301" s="51"/>
      <c r="U2301" s="51"/>
      <c r="V2301" s="51"/>
      <c r="W2301" s="6">
        <v>35</v>
      </c>
      <c r="X2301" s="15">
        <v>37</v>
      </c>
      <c r="Y2301" s="31">
        <v>34</v>
      </c>
      <c r="Z2301" s="31"/>
      <c r="AC2301" t="str">
        <f t="shared" si="386"/>
        <v>LaSalle</v>
      </c>
      <c r="AD2301" t="str">
        <f t="shared" si="387"/>
        <v>T</v>
      </c>
      <c r="AE2301" t="str">
        <f t="shared" si="385"/>
        <v>TRUE</v>
      </c>
      <c r="AG2301">
        <f t="shared" si="388"/>
        <v>35</v>
      </c>
      <c r="AH2301">
        <f t="shared" si="389"/>
        <v>37</v>
      </c>
      <c r="AI2301">
        <f t="shared" si="390"/>
        <v>34</v>
      </c>
      <c r="AJ2301" t="str">
        <f t="shared" si="391"/>
        <v>LaSalle</v>
      </c>
      <c r="AK2301">
        <f t="shared" si="392"/>
        <v>24996</v>
      </c>
      <c r="AL2301" t="str">
        <f t="shared" si="393"/>
        <v>3537034</v>
      </c>
      <c r="AN2301">
        <f t="shared" si="394"/>
        <v>7</v>
      </c>
      <c r="AO2301">
        <f t="shared" si="395"/>
        <v>1</v>
      </c>
    </row>
    <row r="2302" spans="1:41" x14ac:dyDescent="0.2">
      <c r="A2302" s="29"/>
      <c r="B2302" s="29"/>
      <c r="C2302" s="29"/>
      <c r="D2302" s="29"/>
      <c r="E2302" s="29"/>
      <c r="F2302" s="29"/>
      <c r="G2302" s="29"/>
      <c r="H2302" s="30" t="s">
        <v>2213</v>
      </c>
      <c r="I2302" s="30"/>
      <c r="J2302" s="30"/>
      <c r="K2302" s="30"/>
      <c r="L2302" s="30"/>
      <c r="M2302" s="30"/>
      <c r="N2302" s="30"/>
      <c r="O2302" s="30"/>
      <c r="P2302" s="30"/>
      <c r="Q2302" s="51" t="s">
        <v>12</v>
      </c>
      <c r="R2302" s="51"/>
      <c r="S2302" s="51"/>
      <c r="T2302" s="51"/>
      <c r="U2302" s="51"/>
      <c r="V2302" s="51"/>
      <c r="W2302" s="6">
        <v>35</v>
      </c>
      <c r="X2302" s="15">
        <v>37</v>
      </c>
      <c r="Y2302" s="31">
        <v>48</v>
      </c>
      <c r="Z2302" s="31"/>
      <c r="AC2302" t="str">
        <f t="shared" si="386"/>
        <v>Tecumseh</v>
      </c>
      <c r="AD2302" t="str">
        <f t="shared" si="387"/>
        <v>T</v>
      </c>
      <c r="AE2302" t="str">
        <f t="shared" si="385"/>
        <v>TRUE</v>
      </c>
      <c r="AG2302">
        <f t="shared" si="388"/>
        <v>35</v>
      </c>
      <c r="AH2302">
        <f t="shared" si="389"/>
        <v>37</v>
      </c>
      <c r="AI2302">
        <f t="shared" si="390"/>
        <v>48</v>
      </c>
      <c r="AJ2302" t="str">
        <f t="shared" si="391"/>
        <v>Tecumseh</v>
      </c>
      <c r="AK2302">
        <f t="shared" si="392"/>
        <v>24996</v>
      </c>
      <c r="AL2302" t="str">
        <f t="shared" si="393"/>
        <v>3537048</v>
      </c>
      <c r="AN2302">
        <f t="shared" si="394"/>
        <v>8</v>
      </c>
      <c r="AO2302">
        <f t="shared" si="395"/>
        <v>1</v>
      </c>
    </row>
    <row r="2303" spans="1:41" x14ac:dyDescent="0.2">
      <c r="A2303" s="29"/>
      <c r="B2303" s="29"/>
      <c r="C2303" s="29"/>
      <c r="D2303" s="29"/>
      <c r="E2303" s="29"/>
      <c r="F2303" s="29"/>
      <c r="G2303" s="29"/>
      <c r="H2303" s="30" t="s">
        <v>584</v>
      </c>
      <c r="I2303" s="30"/>
      <c r="J2303" s="30"/>
      <c r="K2303" s="30"/>
      <c r="L2303" s="30"/>
      <c r="M2303" s="30"/>
      <c r="N2303" s="30"/>
      <c r="O2303" s="30"/>
      <c r="P2303" s="30"/>
      <c r="Q2303" s="51" t="s">
        <v>18</v>
      </c>
      <c r="R2303" s="51"/>
      <c r="S2303" s="51"/>
      <c r="T2303" s="51"/>
      <c r="U2303" s="51"/>
      <c r="V2303" s="51"/>
      <c r="W2303" s="6">
        <v>35</v>
      </c>
      <c r="X2303" s="15">
        <v>37</v>
      </c>
      <c r="Y2303" s="31">
        <v>39</v>
      </c>
      <c r="Z2303" s="31"/>
      <c r="AC2303" t="str">
        <f t="shared" si="386"/>
        <v>Windsor</v>
      </c>
      <c r="AD2303" t="str">
        <f t="shared" si="387"/>
        <v>CY</v>
      </c>
      <c r="AE2303" t="str">
        <f t="shared" si="385"/>
        <v>TRUE</v>
      </c>
      <c r="AG2303">
        <f t="shared" si="388"/>
        <v>35</v>
      </c>
      <c r="AH2303">
        <f t="shared" si="389"/>
        <v>37</v>
      </c>
      <c r="AI2303">
        <f t="shared" si="390"/>
        <v>39</v>
      </c>
      <c r="AJ2303" t="str">
        <f t="shared" si="391"/>
        <v>Windsor</v>
      </c>
      <c r="AK2303">
        <f t="shared" si="392"/>
        <v>24996</v>
      </c>
      <c r="AL2303" t="str">
        <f t="shared" si="393"/>
        <v>3537039</v>
      </c>
      <c r="AN2303">
        <f t="shared" si="394"/>
        <v>7</v>
      </c>
      <c r="AO2303">
        <f t="shared" si="395"/>
        <v>2</v>
      </c>
    </row>
    <row r="2304" spans="1:41" x14ac:dyDescent="0.2">
      <c r="A2304" s="44" t="s">
        <v>2214</v>
      </c>
      <c r="B2304" s="44"/>
      <c r="C2304" s="44"/>
      <c r="D2304" s="45" t="s">
        <v>2215</v>
      </c>
      <c r="E2304" s="45"/>
      <c r="F2304" s="45"/>
      <c r="G2304" s="45"/>
      <c r="H2304" s="29"/>
      <c r="I2304" s="29"/>
      <c r="J2304" s="29"/>
      <c r="K2304" s="29"/>
      <c r="L2304" s="29"/>
      <c r="M2304" s="29"/>
      <c r="N2304" s="29"/>
      <c r="O2304" s="29"/>
      <c r="P2304" s="29"/>
      <c r="Q2304" s="29"/>
      <c r="R2304" s="29"/>
      <c r="S2304" s="29"/>
      <c r="T2304" s="29"/>
      <c r="U2304" s="29"/>
      <c r="V2304" s="29"/>
      <c r="W2304" s="4"/>
      <c r="X2304" s="4"/>
      <c r="Y2304" s="29"/>
      <c r="Z2304" s="29"/>
      <c r="AC2304" t="str">
        <f t="shared" si="386"/>
        <v/>
      </c>
      <c r="AD2304" t="str">
        <f t="shared" si="387"/>
        <v/>
      </c>
      <c r="AE2304" t="str">
        <f t="shared" si="385"/>
        <v>FALSE</v>
      </c>
      <c r="AG2304" t="str">
        <f t="shared" si="388"/>
        <v/>
      </c>
      <c r="AH2304" t="str">
        <f t="shared" si="389"/>
        <v/>
      </c>
      <c r="AI2304" t="str">
        <f t="shared" si="390"/>
        <v/>
      </c>
      <c r="AJ2304" t="str">
        <f t="shared" si="391"/>
        <v/>
      </c>
      <c r="AK2304">
        <f t="shared" si="392"/>
        <v>24996</v>
      </c>
      <c r="AL2304" t="str">
        <f t="shared" si="393"/>
        <v/>
      </c>
      <c r="AN2304">
        <f t="shared" si="394"/>
        <v>0</v>
      </c>
      <c r="AO2304">
        <f t="shared" si="395"/>
        <v>0</v>
      </c>
    </row>
    <row r="2305" spans="1:41" x14ac:dyDescent="0.2">
      <c r="A2305" s="30" t="s">
        <v>2216</v>
      </c>
      <c r="B2305" s="30"/>
      <c r="C2305" s="30"/>
      <c r="D2305" s="47">
        <v>35522</v>
      </c>
      <c r="E2305" s="47"/>
      <c r="F2305" s="47"/>
      <c r="G2305" s="47"/>
      <c r="H2305" s="30" t="s">
        <v>2216</v>
      </c>
      <c r="I2305" s="30"/>
      <c r="J2305" s="30"/>
      <c r="K2305" s="30"/>
      <c r="L2305" s="30"/>
      <c r="M2305" s="30"/>
      <c r="N2305" s="30"/>
      <c r="O2305" s="30"/>
      <c r="P2305" s="30"/>
      <c r="Q2305" s="51" t="s">
        <v>18</v>
      </c>
      <c r="R2305" s="51"/>
      <c r="S2305" s="51"/>
      <c r="T2305" s="51"/>
      <c r="U2305" s="51"/>
      <c r="V2305" s="51"/>
      <c r="W2305" s="6">
        <v>35</v>
      </c>
      <c r="X2305" s="15">
        <v>12</v>
      </c>
      <c r="Y2305" s="31">
        <v>5</v>
      </c>
      <c r="Z2305" s="31"/>
      <c r="AC2305" t="str">
        <f t="shared" si="386"/>
        <v>Belleville</v>
      </c>
      <c r="AD2305" t="str">
        <f t="shared" si="387"/>
        <v>CY</v>
      </c>
      <c r="AE2305" t="str">
        <f t="shared" si="385"/>
        <v>TRUE</v>
      </c>
      <c r="AG2305">
        <f t="shared" si="388"/>
        <v>35</v>
      </c>
      <c r="AH2305">
        <f t="shared" si="389"/>
        <v>12</v>
      </c>
      <c r="AI2305">
        <f t="shared" si="390"/>
        <v>5</v>
      </c>
      <c r="AJ2305" t="str">
        <f t="shared" si="391"/>
        <v>Belleville</v>
      </c>
      <c r="AK2305">
        <f t="shared" si="392"/>
        <v>24996</v>
      </c>
      <c r="AL2305" t="str">
        <f t="shared" si="393"/>
        <v>3512005</v>
      </c>
      <c r="AN2305">
        <f t="shared" si="394"/>
        <v>10</v>
      </c>
      <c r="AO2305">
        <f t="shared" si="395"/>
        <v>2</v>
      </c>
    </row>
    <row r="2306" spans="1:41" x14ac:dyDescent="0.2">
      <c r="A2306" s="29"/>
      <c r="B2306" s="29"/>
      <c r="C2306" s="29"/>
      <c r="D2306" s="29"/>
      <c r="E2306" s="29"/>
      <c r="F2306" s="29"/>
      <c r="G2306" s="29"/>
      <c r="H2306" s="30" t="s">
        <v>2217</v>
      </c>
      <c r="I2306" s="30"/>
      <c r="J2306" s="30"/>
      <c r="K2306" s="30"/>
      <c r="L2306" s="30"/>
      <c r="M2306" s="30"/>
      <c r="N2306" s="30"/>
      <c r="O2306" s="30"/>
      <c r="P2306" s="30"/>
      <c r="Q2306" s="51" t="s">
        <v>18</v>
      </c>
      <c r="R2306" s="51"/>
      <c r="S2306" s="51"/>
      <c r="T2306" s="51"/>
      <c r="U2306" s="51"/>
      <c r="V2306" s="51"/>
      <c r="W2306" s="6">
        <v>35</v>
      </c>
      <c r="X2306" s="15">
        <v>12</v>
      </c>
      <c r="Y2306" s="31">
        <v>15</v>
      </c>
      <c r="Z2306" s="31"/>
      <c r="AC2306" t="str">
        <f t="shared" si="386"/>
        <v>Quinte West</v>
      </c>
      <c r="AD2306" t="str">
        <f t="shared" si="387"/>
        <v>CY</v>
      </c>
      <c r="AE2306" t="str">
        <f t="shared" si="385"/>
        <v>TRUE</v>
      </c>
      <c r="AG2306">
        <f t="shared" si="388"/>
        <v>35</v>
      </c>
      <c r="AH2306">
        <f t="shared" si="389"/>
        <v>12</v>
      </c>
      <c r="AI2306">
        <f t="shared" si="390"/>
        <v>15</v>
      </c>
      <c r="AJ2306" t="str">
        <f t="shared" si="391"/>
        <v>Quinte West</v>
      </c>
      <c r="AK2306">
        <f t="shared" si="392"/>
        <v>24996</v>
      </c>
      <c r="AL2306" t="str">
        <f t="shared" si="393"/>
        <v>3512015</v>
      </c>
      <c r="AN2306">
        <f t="shared" si="394"/>
        <v>11</v>
      </c>
      <c r="AO2306">
        <f t="shared" si="395"/>
        <v>2</v>
      </c>
    </row>
    <row r="2307" spans="1:41" x14ac:dyDescent="0.2">
      <c r="A2307" s="30" t="s">
        <v>2218</v>
      </c>
      <c r="B2307" s="30"/>
      <c r="C2307" s="30"/>
      <c r="D2307" s="47">
        <v>35512</v>
      </c>
      <c r="E2307" s="47"/>
      <c r="F2307" s="47"/>
      <c r="G2307" s="47"/>
      <c r="H2307" s="30" t="s">
        <v>2219</v>
      </c>
      <c r="I2307" s="30"/>
      <c r="J2307" s="30"/>
      <c r="K2307" s="30"/>
      <c r="L2307" s="30"/>
      <c r="M2307" s="30"/>
      <c r="N2307" s="30"/>
      <c r="O2307" s="30"/>
      <c r="P2307" s="30"/>
      <c r="Q2307" s="51" t="s">
        <v>2124</v>
      </c>
      <c r="R2307" s="51"/>
      <c r="S2307" s="51"/>
      <c r="T2307" s="51"/>
      <c r="U2307" s="51"/>
      <c r="V2307" s="51"/>
      <c r="W2307" s="6">
        <v>35</v>
      </c>
      <c r="X2307" s="7">
        <v>7</v>
      </c>
      <c r="Y2307" s="31">
        <v>6</v>
      </c>
      <c r="Z2307" s="31"/>
      <c r="AC2307" t="str">
        <f t="shared" si="386"/>
        <v>Augusta</v>
      </c>
      <c r="AD2307" t="str">
        <f t="shared" si="387"/>
        <v>TP</v>
      </c>
      <c r="AE2307" t="str">
        <f t="shared" si="385"/>
        <v>TRUE</v>
      </c>
      <c r="AG2307">
        <f t="shared" si="388"/>
        <v>35</v>
      </c>
      <c r="AH2307">
        <f t="shared" si="389"/>
        <v>7</v>
      </c>
      <c r="AI2307">
        <f t="shared" si="390"/>
        <v>6</v>
      </c>
      <c r="AJ2307" t="str">
        <f t="shared" si="391"/>
        <v>Augusta</v>
      </c>
      <c r="AK2307">
        <f t="shared" si="392"/>
        <v>24996</v>
      </c>
      <c r="AL2307" t="str">
        <f t="shared" si="393"/>
        <v>3507006</v>
      </c>
      <c r="AN2307">
        <f t="shared" si="394"/>
        <v>7</v>
      </c>
      <c r="AO2307">
        <f t="shared" si="395"/>
        <v>2</v>
      </c>
    </row>
    <row r="2308" spans="1:41" x14ac:dyDescent="0.2">
      <c r="A2308" s="29"/>
      <c r="B2308" s="29"/>
      <c r="C2308" s="29"/>
      <c r="D2308" s="29"/>
      <c r="E2308" s="29"/>
      <c r="F2308" s="29"/>
      <c r="G2308" s="29"/>
      <c r="H2308" s="30" t="s">
        <v>2218</v>
      </c>
      <c r="I2308" s="30"/>
      <c r="J2308" s="30"/>
      <c r="K2308" s="30"/>
      <c r="L2308" s="30"/>
      <c r="M2308" s="30"/>
      <c r="N2308" s="30"/>
      <c r="O2308" s="30"/>
      <c r="P2308" s="30"/>
      <c r="Q2308" s="51" t="s">
        <v>18</v>
      </c>
      <c r="R2308" s="51"/>
      <c r="S2308" s="51"/>
      <c r="T2308" s="51"/>
      <c r="U2308" s="51"/>
      <c r="V2308" s="51"/>
      <c r="W2308" s="6">
        <v>35</v>
      </c>
      <c r="X2308" s="7">
        <v>7</v>
      </c>
      <c r="Y2308" s="31">
        <v>15</v>
      </c>
      <c r="Z2308" s="31"/>
      <c r="AC2308" t="str">
        <f t="shared" si="386"/>
        <v>Brockville</v>
      </c>
      <c r="AD2308" t="str">
        <f t="shared" si="387"/>
        <v>CY</v>
      </c>
      <c r="AE2308" t="str">
        <f t="shared" ref="AE2308:AE2371" si="396">IF(OR(EXACT(AD2308, "C"), EXACT(AD2308, "C"), EXACT(AD2308, "CC"), EXACT(AD2308, "CG"), EXACT(AD2308, "CN"), EXACT(AD2308, "COM"), EXACT(AD2308, "CT"), EXACT(AD2308, "CU"), EXACT(AD2308, "CV"), EXACT(AD2308, "CY"), EXACT(AD2308, "DM"), EXACT(AD2308, "HAM"), EXACT(AD2308, "IM"), EXACT(AD2308, "IRI"), EXACT(AD2308, "LGD"), EXACT(AD2308, "M"), EXACT(AD2308, "MD"), EXACT(AD2308, "MÉ"), EXACT(AD2308, "MU"), EXACT(AD2308, "NH"), EXACT(AD2308, "NL"), EXACT(AD2308, "NO"), EXACT(AD2308, "NV"), EXACT(AD2308, "P"), EXACT(AD2308, "PE"), EXACT(AD2308, "RCR"), EXACT(AD2308, "RDA"), EXACT(AD2308, "RGM"), EXACT(AD2308, "RM"), EXACT(AD2308, "RV"), EXACT(AD2308, "SC"), EXACT(AD2308, "SÉ"), EXACT(AD2308, "S-É"), EXACT(AD2308, "SET"), EXACT(AD2308, "SG"), EXACT(AD2308, "SM"), EXACT(AD2308, "SV"), EXACT(AD2308, "T"), EXACT(AD2308, "TC"), EXACT(AD2308, "TI"), EXACT(AD2308, "TK"), EXACT(AD2308, "TL"), EXACT(AD2308, "TP"), EXACT(AD2308, "TV"), EXACT(AD2308, "V"), EXACT(AD2308, "VC"), EXACT(AD2308, "VK"), EXACT(AD2308, "VL")), "TRUE", "FALSE")</f>
        <v>TRUE</v>
      </c>
      <c r="AG2308">
        <f t="shared" si="388"/>
        <v>35</v>
      </c>
      <c r="AH2308">
        <f t="shared" si="389"/>
        <v>7</v>
      </c>
      <c r="AI2308">
        <f t="shared" si="390"/>
        <v>15</v>
      </c>
      <c r="AJ2308" t="str">
        <f t="shared" si="391"/>
        <v>Brockville</v>
      </c>
      <c r="AK2308">
        <f t="shared" si="392"/>
        <v>24996</v>
      </c>
      <c r="AL2308" t="str">
        <f t="shared" si="393"/>
        <v>3507015</v>
      </c>
      <c r="AN2308">
        <f t="shared" si="394"/>
        <v>10</v>
      </c>
      <c r="AO2308">
        <f t="shared" si="395"/>
        <v>2</v>
      </c>
    </row>
    <row r="2309" spans="1:41" x14ac:dyDescent="0.2">
      <c r="A2309" s="29"/>
      <c r="B2309" s="29"/>
      <c r="C2309" s="29"/>
      <c r="D2309" s="29"/>
      <c r="E2309" s="29"/>
      <c r="F2309" s="29"/>
      <c r="G2309" s="29"/>
      <c r="H2309" s="30" t="s">
        <v>2220</v>
      </c>
      <c r="I2309" s="30"/>
      <c r="J2309" s="30"/>
      <c r="K2309" s="30"/>
      <c r="L2309" s="30"/>
      <c r="M2309" s="30"/>
      <c r="N2309" s="30"/>
      <c r="O2309" s="30"/>
      <c r="P2309" s="30"/>
      <c r="Q2309" s="51" t="s">
        <v>2124</v>
      </c>
      <c r="R2309" s="51"/>
      <c r="S2309" s="51"/>
      <c r="T2309" s="51"/>
      <c r="U2309" s="51"/>
      <c r="V2309" s="51"/>
      <c r="W2309" s="6">
        <v>35</v>
      </c>
      <c r="X2309" s="7">
        <v>7</v>
      </c>
      <c r="Y2309" s="31">
        <v>14</v>
      </c>
      <c r="Z2309" s="31"/>
      <c r="AC2309" t="str">
        <f t="shared" ref="AC2309:AC2372" si="397">IF(ISBLANK(H2309), IF(ISBLANK(G2309), "", G2309), H2309)</f>
        <v>Elizabethtown-Kitley</v>
      </c>
      <c r="AD2309" t="str">
        <f t="shared" ref="AD2309:AD2372" si="398">UPPER(TRIM(IF(ISBLANK(T2309), IF(ISBLANK(S2309), IF(ISBLANK(R2309), IF(ISBLANK(Q2309), IF(ISBLANK(P2309), IF(ISBLANK(O2309), IF(ISBLANK(N2309), IF(ISBLANK(M2309), IF(ISBLANK(L2309), IF(ISBLANK(K2309), IF(ISBLANK(J2309), IF(ISBLANK(I2309), "", I2309), J2309), K2309), L2309), M2309), N2309), O2309), P2309), Q2309), R2309), S2309), T2309)))</f>
        <v>TP</v>
      </c>
      <c r="AE2309" t="str">
        <f t="shared" si="396"/>
        <v>TRUE</v>
      </c>
      <c r="AG2309">
        <f t="shared" ref="AG2309:AG2372" si="399">IF(EXACT(AE2309, "TRUE"), IF(ISBLANK(W2309), IF(ISBLANK(V2309), IF(ISBLANK(U2309), "", IF(ISNUMBER(U2309), U2309, "")), IF(ISNUMBER(V2309), V2309, "")), IF(ISNUMBER(W2309), W2309, "")), "")</f>
        <v>35</v>
      </c>
      <c r="AH2309">
        <f t="shared" ref="AH2309:AH2372" si="400">IF(EXACT(AE2309, "TRUE"), IF(ISBLANK(X2309), "", IF(ISNUMBER(X2309), X2309, "")), "")</f>
        <v>7</v>
      </c>
      <c r="AI2309">
        <f t="shared" ref="AI2309:AI2372" si="401">IF(EXACT(AE2309, "TRUE"), IF(ISBLANK(Z2309), IF(ISBLANK(Y2309), "", IF(ISNUMBER(Y2309), Y2309, "")), IF(ISNUMBER(Z2309), Z2309, "")), "")</f>
        <v>14</v>
      </c>
      <c r="AJ2309" t="str">
        <f t="shared" ref="AJ2309:AJ2372" si="402">IF(EXACT(AE2309, "TRUE"), IF(ISBLANK(AC2309), "", AC2309), "")</f>
        <v>Elizabethtown-Kitley</v>
      </c>
      <c r="AK2309">
        <f t="shared" ref="AK2309:AK2372" si="403">IF(ISBLANK(AC2309), AK2308, IF(ISBLANK(E2309),AK2308,IF(ISBLANK(AC2309),AK2308,IF(ISNUMBER(E2309),E2309,AK2308))))</f>
        <v>24996</v>
      </c>
      <c r="AL2309" t="str">
        <f t="shared" ref="AL2309:AL2372" si="404">IF(EXACT(AE2309, "TRUE"), IF(AND(ISNUMBER(AG2309), ISNUMBER(AH2309), ISNUMBER(AI2309)), IF(ISBLANK(AC2309), "", CONCATENATE(TEXT(AG2309, "00"), TEXT(AH2309, "00"), TEXT(AI2309, "000"))), ""), "")</f>
        <v>3507014</v>
      </c>
      <c r="AN2309">
        <f t="shared" ref="AN2309:AN2372" si="405">LEN(AC2309)</f>
        <v>20</v>
      </c>
      <c r="AO2309">
        <f t="shared" ref="AO2309:AO2372" si="406">IF(EXACT(AD2309, "CSD TYPE"), "", LEN(AD2309))</f>
        <v>2</v>
      </c>
    </row>
    <row r="2310" spans="1:41" x14ac:dyDescent="0.2">
      <c r="A2310" s="30" t="s">
        <v>2221</v>
      </c>
      <c r="B2310" s="30"/>
      <c r="C2310" s="30"/>
      <c r="D2310" s="47">
        <v>35531</v>
      </c>
      <c r="E2310" s="47"/>
      <c r="F2310" s="47"/>
      <c r="G2310" s="47"/>
      <c r="H2310" s="30" t="s">
        <v>2221</v>
      </c>
      <c r="I2310" s="30"/>
      <c r="J2310" s="30"/>
      <c r="K2310" s="30"/>
      <c r="L2310" s="30"/>
      <c r="M2310" s="30"/>
      <c r="N2310" s="30"/>
      <c r="O2310" s="30"/>
      <c r="P2310" s="30"/>
      <c r="Q2310" s="51" t="s">
        <v>2124</v>
      </c>
      <c r="R2310" s="51"/>
      <c r="S2310" s="51"/>
      <c r="T2310" s="51"/>
      <c r="U2310" s="51"/>
      <c r="V2310" s="51"/>
      <c r="W2310" s="6">
        <v>35</v>
      </c>
      <c r="X2310" s="15">
        <v>23</v>
      </c>
      <c r="Y2310" s="31">
        <v>25</v>
      </c>
      <c r="Z2310" s="31"/>
      <c r="AC2310" t="str">
        <f t="shared" si="397"/>
        <v>Centre Wellington</v>
      </c>
      <c r="AD2310" t="str">
        <f t="shared" si="398"/>
        <v>TP</v>
      </c>
      <c r="AE2310" t="str">
        <f t="shared" si="396"/>
        <v>TRUE</v>
      </c>
      <c r="AG2310">
        <f t="shared" si="399"/>
        <v>35</v>
      </c>
      <c r="AH2310">
        <f t="shared" si="400"/>
        <v>23</v>
      </c>
      <c r="AI2310">
        <f t="shared" si="401"/>
        <v>25</v>
      </c>
      <c r="AJ2310" t="str">
        <f t="shared" si="402"/>
        <v>Centre Wellington</v>
      </c>
      <c r="AK2310">
        <f t="shared" si="403"/>
        <v>24996</v>
      </c>
      <c r="AL2310" t="str">
        <f t="shared" si="404"/>
        <v>3523025</v>
      </c>
      <c r="AN2310">
        <f t="shared" si="405"/>
        <v>17</v>
      </c>
      <c r="AO2310">
        <f t="shared" si="406"/>
        <v>2</v>
      </c>
    </row>
    <row r="2311" spans="1:41" x14ac:dyDescent="0.2">
      <c r="A2311" s="30" t="s">
        <v>2222</v>
      </c>
      <c r="B2311" s="30"/>
      <c r="C2311" s="30"/>
      <c r="D2311" s="47">
        <v>35556</v>
      </c>
      <c r="E2311" s="47"/>
      <c r="F2311" s="47"/>
      <c r="G2311" s="47"/>
      <c r="H2311" s="30" t="s">
        <v>2222</v>
      </c>
      <c r="I2311" s="30"/>
      <c r="J2311" s="30"/>
      <c r="K2311" s="30"/>
      <c r="L2311" s="30"/>
      <c r="M2311" s="30"/>
      <c r="N2311" s="30"/>
      <c r="O2311" s="30"/>
      <c r="P2311" s="30"/>
      <c r="Q2311" s="51" t="s">
        <v>2148</v>
      </c>
      <c r="R2311" s="51"/>
      <c r="S2311" s="51"/>
      <c r="T2311" s="51"/>
      <c r="U2311" s="51"/>
      <c r="V2311" s="51"/>
      <c r="W2311" s="6">
        <v>35</v>
      </c>
      <c r="X2311" s="15">
        <v>36</v>
      </c>
      <c r="Y2311" s="31">
        <v>20</v>
      </c>
      <c r="Z2311" s="31"/>
      <c r="AC2311" t="str">
        <f t="shared" si="397"/>
        <v>Chatham-Kent</v>
      </c>
      <c r="AD2311" t="str">
        <f t="shared" si="398"/>
        <v>MU</v>
      </c>
      <c r="AE2311" t="str">
        <f t="shared" si="396"/>
        <v>TRUE</v>
      </c>
      <c r="AG2311">
        <f t="shared" si="399"/>
        <v>35</v>
      </c>
      <c r="AH2311">
        <f t="shared" si="400"/>
        <v>36</v>
      </c>
      <c r="AI2311">
        <f t="shared" si="401"/>
        <v>20</v>
      </c>
      <c r="AJ2311" t="str">
        <f t="shared" si="402"/>
        <v>Chatham-Kent</v>
      </c>
      <c r="AK2311">
        <f t="shared" si="403"/>
        <v>24996</v>
      </c>
      <c r="AL2311" t="str">
        <f t="shared" si="404"/>
        <v>3536020</v>
      </c>
      <c r="AN2311">
        <f t="shared" si="405"/>
        <v>12</v>
      </c>
      <c r="AO2311">
        <f t="shared" si="406"/>
        <v>2</v>
      </c>
    </row>
    <row r="2312" spans="1:41" x14ac:dyDescent="0.2">
      <c r="A2312" s="29"/>
      <c r="B2312" s="29"/>
      <c r="C2312" s="29"/>
      <c r="D2312" s="29"/>
      <c r="E2312" s="29"/>
      <c r="F2312" s="29"/>
      <c r="G2312" s="29"/>
      <c r="H2312" s="30" t="s">
        <v>2223</v>
      </c>
      <c r="I2312" s="30"/>
      <c r="J2312" s="30"/>
      <c r="K2312" s="30"/>
      <c r="L2312" s="30"/>
      <c r="M2312" s="30"/>
      <c r="N2312" s="30"/>
      <c r="O2312" s="30"/>
      <c r="P2312" s="30"/>
      <c r="Q2312" s="51" t="s">
        <v>272</v>
      </c>
      <c r="R2312" s="51"/>
      <c r="S2312" s="51"/>
      <c r="T2312" s="51"/>
      <c r="U2312" s="51"/>
      <c r="V2312" s="51"/>
      <c r="W2312" s="6">
        <v>35</v>
      </c>
      <c r="X2312" s="15">
        <v>36</v>
      </c>
      <c r="Y2312" s="31">
        <v>29</v>
      </c>
      <c r="Z2312" s="31"/>
      <c r="AC2312" t="str">
        <f t="shared" si="397"/>
        <v>Moravian 47</v>
      </c>
      <c r="AD2312" t="str">
        <f t="shared" si="398"/>
        <v>IRI</v>
      </c>
      <c r="AE2312" t="str">
        <f t="shared" si="396"/>
        <v>TRUE</v>
      </c>
      <c r="AG2312">
        <f t="shared" si="399"/>
        <v>35</v>
      </c>
      <c r="AH2312">
        <f t="shared" si="400"/>
        <v>36</v>
      </c>
      <c r="AI2312">
        <f t="shared" si="401"/>
        <v>29</v>
      </c>
      <c r="AJ2312" t="str">
        <f t="shared" si="402"/>
        <v>Moravian 47</v>
      </c>
      <c r="AK2312">
        <f t="shared" si="403"/>
        <v>24996</v>
      </c>
      <c r="AL2312" t="str">
        <f t="shared" si="404"/>
        <v>3536029</v>
      </c>
      <c r="AN2312">
        <f t="shared" si="405"/>
        <v>11</v>
      </c>
      <c r="AO2312">
        <f t="shared" si="406"/>
        <v>3</v>
      </c>
    </row>
    <row r="2313" spans="1:41" x14ac:dyDescent="0.2">
      <c r="A2313" s="30" t="s">
        <v>2224</v>
      </c>
      <c r="B2313" s="30"/>
      <c r="C2313" s="30"/>
      <c r="D2313" s="47">
        <v>35527</v>
      </c>
      <c r="E2313" s="47"/>
      <c r="F2313" s="47"/>
      <c r="G2313" s="47"/>
      <c r="H2313" s="30" t="s">
        <v>2224</v>
      </c>
      <c r="I2313" s="30"/>
      <c r="J2313" s="30"/>
      <c r="K2313" s="30"/>
      <c r="L2313" s="30"/>
      <c r="M2313" s="30"/>
      <c r="N2313" s="30"/>
      <c r="O2313" s="30"/>
      <c r="P2313" s="30"/>
      <c r="Q2313" s="51" t="s">
        <v>12</v>
      </c>
      <c r="R2313" s="51"/>
      <c r="S2313" s="51"/>
      <c r="T2313" s="51"/>
      <c r="U2313" s="51"/>
      <c r="V2313" s="51"/>
      <c r="W2313" s="6">
        <v>35</v>
      </c>
      <c r="X2313" s="15">
        <v>14</v>
      </c>
      <c r="Y2313" s="31">
        <v>21</v>
      </c>
      <c r="Z2313" s="31"/>
      <c r="AC2313" t="str">
        <f t="shared" si="397"/>
        <v>Cobourg</v>
      </c>
      <c r="AD2313" t="str">
        <f t="shared" si="398"/>
        <v>T</v>
      </c>
      <c r="AE2313" t="str">
        <f t="shared" si="396"/>
        <v>TRUE</v>
      </c>
      <c r="AG2313">
        <f t="shared" si="399"/>
        <v>35</v>
      </c>
      <c r="AH2313">
        <f t="shared" si="400"/>
        <v>14</v>
      </c>
      <c r="AI2313">
        <f t="shared" si="401"/>
        <v>21</v>
      </c>
      <c r="AJ2313" t="str">
        <f t="shared" si="402"/>
        <v>Cobourg</v>
      </c>
      <c r="AK2313">
        <f t="shared" si="403"/>
        <v>24996</v>
      </c>
      <c r="AL2313" t="str">
        <f t="shared" si="404"/>
        <v>3514021</v>
      </c>
      <c r="AN2313">
        <f t="shared" si="405"/>
        <v>7</v>
      </c>
      <c r="AO2313">
        <f t="shared" si="406"/>
        <v>1</v>
      </c>
    </row>
    <row r="2314" spans="1:41" x14ac:dyDescent="0.2">
      <c r="A2314" s="30" t="s">
        <v>2225</v>
      </c>
      <c r="B2314" s="30"/>
      <c r="C2314" s="30"/>
      <c r="D2314" s="47">
        <v>35567</v>
      </c>
      <c r="E2314" s="47"/>
      <c r="F2314" s="47"/>
      <c r="G2314" s="47"/>
      <c r="H2314" s="30" t="s">
        <v>2225</v>
      </c>
      <c r="I2314" s="30"/>
      <c r="J2314" s="30"/>
      <c r="K2314" s="30"/>
      <c r="L2314" s="30"/>
      <c r="M2314" s="30"/>
      <c r="N2314" s="30"/>
      <c r="O2314" s="30"/>
      <c r="P2314" s="30"/>
      <c r="Q2314" s="51" t="s">
        <v>12</v>
      </c>
      <c r="R2314" s="51"/>
      <c r="S2314" s="51"/>
      <c r="T2314" s="51"/>
      <c r="U2314" s="51"/>
      <c r="V2314" s="51"/>
      <c r="W2314" s="6">
        <v>35</v>
      </c>
      <c r="X2314" s="15">
        <v>43</v>
      </c>
      <c r="Y2314" s="31">
        <v>31</v>
      </c>
      <c r="Z2314" s="31"/>
      <c r="AC2314" t="str">
        <f t="shared" si="397"/>
        <v>Collingwood</v>
      </c>
      <c r="AD2314" t="str">
        <f t="shared" si="398"/>
        <v>T</v>
      </c>
      <c r="AE2314" t="str">
        <f t="shared" si="396"/>
        <v>TRUE</v>
      </c>
      <c r="AG2314">
        <f t="shared" si="399"/>
        <v>35</v>
      </c>
      <c r="AH2314">
        <f t="shared" si="400"/>
        <v>43</v>
      </c>
      <c r="AI2314">
        <f t="shared" si="401"/>
        <v>31</v>
      </c>
      <c r="AJ2314" t="str">
        <f t="shared" si="402"/>
        <v>Collingwood</v>
      </c>
      <c r="AK2314">
        <f t="shared" si="403"/>
        <v>24996</v>
      </c>
      <c r="AL2314" t="str">
        <f t="shared" si="404"/>
        <v>3543031</v>
      </c>
      <c r="AN2314">
        <f t="shared" si="405"/>
        <v>11</v>
      </c>
      <c r="AO2314">
        <f t="shared" si="406"/>
        <v>1</v>
      </c>
    </row>
    <row r="2315" spans="1:41" x14ac:dyDescent="0.2">
      <c r="A2315" s="30" t="s">
        <v>408</v>
      </c>
      <c r="B2315" s="30"/>
      <c r="C2315" s="30"/>
      <c r="D2315" s="47">
        <v>35501</v>
      </c>
      <c r="E2315" s="47"/>
      <c r="F2315" s="47"/>
      <c r="G2315" s="47"/>
      <c r="H2315" s="30" t="s">
        <v>408</v>
      </c>
      <c r="I2315" s="30"/>
      <c r="J2315" s="30"/>
      <c r="K2315" s="30"/>
      <c r="L2315" s="30"/>
      <c r="M2315" s="30"/>
      <c r="N2315" s="30"/>
      <c r="O2315" s="30"/>
      <c r="P2315" s="30"/>
      <c r="Q2315" s="51" t="s">
        <v>18</v>
      </c>
      <c r="R2315" s="51"/>
      <c r="S2315" s="51"/>
      <c r="T2315" s="51"/>
      <c r="U2315" s="51"/>
      <c r="V2315" s="51"/>
      <c r="W2315" s="6">
        <v>35</v>
      </c>
      <c r="X2315" s="7">
        <v>1</v>
      </c>
      <c r="Y2315" s="31">
        <v>12</v>
      </c>
      <c r="Z2315" s="31"/>
      <c r="AC2315" t="str">
        <f t="shared" si="397"/>
        <v>Cornwall</v>
      </c>
      <c r="AD2315" t="str">
        <f t="shared" si="398"/>
        <v>CY</v>
      </c>
      <c r="AE2315" t="str">
        <f t="shared" si="396"/>
        <v>TRUE</v>
      </c>
      <c r="AG2315">
        <f t="shared" si="399"/>
        <v>35</v>
      </c>
      <c r="AH2315">
        <f t="shared" si="400"/>
        <v>1</v>
      </c>
      <c r="AI2315">
        <f t="shared" si="401"/>
        <v>12</v>
      </c>
      <c r="AJ2315" t="str">
        <f t="shared" si="402"/>
        <v>Cornwall</v>
      </c>
      <c r="AK2315">
        <f t="shared" si="403"/>
        <v>24996</v>
      </c>
      <c r="AL2315" t="str">
        <f t="shared" si="404"/>
        <v>3501012</v>
      </c>
      <c r="AN2315">
        <f t="shared" si="405"/>
        <v>8</v>
      </c>
      <c r="AO2315">
        <f t="shared" si="406"/>
        <v>2</v>
      </c>
    </row>
    <row r="2316" spans="1:41" x14ac:dyDescent="0.2">
      <c r="A2316" s="29"/>
      <c r="B2316" s="29"/>
      <c r="C2316" s="29"/>
      <c r="D2316" s="29"/>
      <c r="E2316" s="29"/>
      <c r="F2316" s="29"/>
      <c r="G2316" s="29"/>
      <c r="H2316" s="30" t="s">
        <v>2226</v>
      </c>
      <c r="I2316" s="30"/>
      <c r="J2316" s="30"/>
      <c r="K2316" s="30"/>
      <c r="L2316" s="30"/>
      <c r="M2316" s="30"/>
      <c r="N2316" s="30"/>
      <c r="O2316" s="30"/>
      <c r="P2316" s="30"/>
      <c r="Q2316" s="51" t="s">
        <v>2124</v>
      </c>
      <c r="R2316" s="51"/>
      <c r="S2316" s="51"/>
      <c r="T2316" s="51"/>
      <c r="U2316" s="51"/>
      <c r="V2316" s="51"/>
      <c r="W2316" s="6">
        <v>35</v>
      </c>
      <c r="X2316" s="7">
        <v>1</v>
      </c>
      <c r="Y2316" s="31">
        <v>11</v>
      </c>
      <c r="Z2316" s="31"/>
      <c r="AC2316" t="str">
        <f t="shared" si="397"/>
        <v>South Stormont</v>
      </c>
      <c r="AD2316" t="str">
        <f t="shared" si="398"/>
        <v>TP</v>
      </c>
      <c r="AE2316" t="str">
        <f t="shared" si="396"/>
        <v>TRUE</v>
      </c>
      <c r="AG2316">
        <f t="shared" si="399"/>
        <v>35</v>
      </c>
      <c r="AH2316">
        <f t="shared" si="400"/>
        <v>1</v>
      </c>
      <c r="AI2316">
        <f t="shared" si="401"/>
        <v>11</v>
      </c>
      <c r="AJ2316" t="str">
        <f t="shared" si="402"/>
        <v>South Stormont</v>
      </c>
      <c r="AK2316">
        <f t="shared" si="403"/>
        <v>24996</v>
      </c>
      <c r="AL2316" t="str">
        <f t="shared" si="404"/>
        <v>3501011</v>
      </c>
      <c r="AN2316">
        <f t="shared" si="405"/>
        <v>14</v>
      </c>
      <c r="AO2316">
        <f t="shared" si="406"/>
        <v>2</v>
      </c>
    </row>
    <row r="2317" spans="1:41" x14ac:dyDescent="0.2">
      <c r="A2317" s="30" t="s">
        <v>2227</v>
      </c>
      <c r="B2317" s="30"/>
      <c r="C2317" s="30"/>
      <c r="D2317" s="47">
        <v>35582</v>
      </c>
      <c r="E2317" s="47"/>
      <c r="F2317" s="47"/>
      <c r="G2317" s="47"/>
      <c r="H2317" s="30" t="s">
        <v>2227</v>
      </c>
      <c r="I2317" s="30"/>
      <c r="J2317" s="30"/>
      <c r="K2317" s="30"/>
      <c r="L2317" s="30"/>
      <c r="M2317" s="30"/>
      <c r="N2317" s="30"/>
      <c r="O2317" s="30"/>
      <c r="P2317" s="30"/>
      <c r="Q2317" s="51" t="s">
        <v>18</v>
      </c>
      <c r="R2317" s="51"/>
      <c r="S2317" s="51"/>
      <c r="T2317" s="51"/>
      <c r="U2317" s="51"/>
      <c r="V2317" s="51"/>
      <c r="W2317" s="6">
        <v>35</v>
      </c>
      <c r="X2317" s="15">
        <v>57</v>
      </c>
      <c r="Y2317" s="31">
        <v>41</v>
      </c>
      <c r="Z2317" s="31"/>
      <c r="AC2317" t="str">
        <f t="shared" si="397"/>
        <v>Elliot Lake</v>
      </c>
      <c r="AD2317" t="str">
        <f t="shared" si="398"/>
        <v>CY</v>
      </c>
      <c r="AE2317" t="str">
        <f t="shared" si="396"/>
        <v>TRUE</v>
      </c>
      <c r="AG2317">
        <f t="shared" si="399"/>
        <v>35</v>
      </c>
      <c r="AH2317">
        <f t="shared" si="400"/>
        <v>57</v>
      </c>
      <c r="AI2317">
        <f t="shared" si="401"/>
        <v>41</v>
      </c>
      <c r="AJ2317" t="str">
        <f t="shared" si="402"/>
        <v>Elliot Lake</v>
      </c>
      <c r="AK2317">
        <f t="shared" si="403"/>
        <v>24996</v>
      </c>
      <c r="AL2317" t="str">
        <f t="shared" si="404"/>
        <v>3557041</v>
      </c>
      <c r="AN2317">
        <f t="shared" si="405"/>
        <v>11</v>
      </c>
      <c r="AO2317">
        <f t="shared" si="406"/>
        <v>2</v>
      </c>
    </row>
    <row r="2318" spans="1:41" x14ac:dyDescent="0.2">
      <c r="A2318" s="30" t="s">
        <v>2228</v>
      </c>
      <c r="B2318" s="30"/>
      <c r="C2318" s="30"/>
      <c r="D2318" s="47">
        <v>35502</v>
      </c>
      <c r="E2318" s="47"/>
      <c r="F2318" s="47"/>
      <c r="G2318" s="47"/>
      <c r="H2318" s="30" t="s">
        <v>2229</v>
      </c>
      <c r="I2318" s="30"/>
      <c r="J2318" s="30"/>
      <c r="K2318" s="30"/>
      <c r="L2318" s="30"/>
      <c r="M2318" s="30"/>
      <c r="N2318" s="30"/>
      <c r="O2318" s="30"/>
      <c r="P2318" s="30"/>
      <c r="Q2318" s="51" t="s">
        <v>12</v>
      </c>
      <c r="R2318" s="51"/>
      <c r="S2318" s="51"/>
      <c r="T2318" s="51"/>
      <c r="U2318" s="51"/>
      <c r="V2318" s="51"/>
      <c r="W2318" s="6">
        <v>35</v>
      </c>
      <c r="X2318" s="7">
        <v>2</v>
      </c>
      <c r="Y2318" s="31">
        <v>8</v>
      </c>
      <c r="Z2318" s="31"/>
      <c r="AC2318" t="str">
        <f t="shared" si="397"/>
        <v>Hawkesbury</v>
      </c>
      <c r="AD2318" t="str">
        <f t="shared" si="398"/>
        <v>T</v>
      </c>
      <c r="AE2318" t="str">
        <f t="shared" si="396"/>
        <v>TRUE</v>
      </c>
      <c r="AG2318">
        <f t="shared" si="399"/>
        <v>35</v>
      </c>
      <c r="AH2318">
        <f t="shared" si="400"/>
        <v>2</v>
      </c>
      <c r="AI2318">
        <f t="shared" si="401"/>
        <v>8</v>
      </c>
      <c r="AJ2318" t="str">
        <f t="shared" si="402"/>
        <v>Hawkesbury</v>
      </c>
      <c r="AK2318">
        <f t="shared" si="403"/>
        <v>24996</v>
      </c>
      <c r="AL2318" t="str">
        <f t="shared" si="404"/>
        <v>3502008</v>
      </c>
      <c r="AN2318">
        <f t="shared" si="405"/>
        <v>10</v>
      </c>
      <c r="AO2318">
        <f t="shared" si="406"/>
        <v>1</v>
      </c>
    </row>
    <row r="2319" spans="1:41" x14ac:dyDescent="0.2">
      <c r="A2319" s="30" t="s">
        <v>2230</v>
      </c>
      <c r="B2319" s="30"/>
      <c r="C2319" s="30"/>
      <c r="D2319" s="47">
        <v>35533</v>
      </c>
      <c r="E2319" s="47"/>
      <c r="F2319" s="47"/>
      <c r="G2319" s="47"/>
      <c r="H2319" s="30" t="s">
        <v>2230</v>
      </c>
      <c r="I2319" s="30"/>
      <c r="J2319" s="30"/>
      <c r="K2319" s="30"/>
      <c r="L2319" s="30"/>
      <c r="M2319" s="30"/>
      <c r="N2319" s="30"/>
      <c r="O2319" s="30"/>
      <c r="P2319" s="30"/>
      <c r="Q2319" s="51" t="s">
        <v>12</v>
      </c>
      <c r="R2319" s="51"/>
      <c r="S2319" s="51"/>
      <c r="T2319" s="51"/>
      <c r="U2319" s="51"/>
      <c r="V2319" s="51"/>
      <c r="W2319" s="6">
        <v>35</v>
      </c>
      <c r="X2319" s="15">
        <v>32</v>
      </c>
      <c r="Y2319" s="31">
        <v>18</v>
      </c>
      <c r="Z2319" s="31"/>
      <c r="AC2319" t="str">
        <f t="shared" si="397"/>
        <v>Ingersoll</v>
      </c>
      <c r="AD2319" t="str">
        <f t="shared" si="398"/>
        <v>T</v>
      </c>
      <c r="AE2319" t="str">
        <f t="shared" si="396"/>
        <v>TRUE</v>
      </c>
      <c r="AG2319">
        <f t="shared" si="399"/>
        <v>35</v>
      </c>
      <c r="AH2319">
        <f t="shared" si="400"/>
        <v>32</v>
      </c>
      <c r="AI2319">
        <f t="shared" si="401"/>
        <v>18</v>
      </c>
      <c r="AJ2319" t="str">
        <f t="shared" si="402"/>
        <v>Ingersoll</v>
      </c>
      <c r="AK2319">
        <f t="shared" si="403"/>
        <v>24996</v>
      </c>
      <c r="AL2319" t="str">
        <f t="shared" si="404"/>
        <v>3532018</v>
      </c>
      <c r="AN2319">
        <f t="shared" si="405"/>
        <v>9</v>
      </c>
      <c r="AO2319">
        <f t="shared" si="406"/>
        <v>1</v>
      </c>
    </row>
    <row r="2320" spans="1:41" x14ac:dyDescent="0.2">
      <c r="A2320" s="30" t="s">
        <v>2231</v>
      </c>
      <c r="B2320" s="30"/>
      <c r="C2320" s="30"/>
      <c r="D2320" s="47">
        <v>35530</v>
      </c>
      <c r="E2320" s="47"/>
      <c r="F2320" s="47"/>
      <c r="G2320" s="47"/>
      <c r="H2320" s="30" t="s">
        <v>2231</v>
      </c>
      <c r="I2320" s="30"/>
      <c r="J2320" s="30"/>
      <c r="K2320" s="30"/>
      <c r="L2320" s="30"/>
      <c r="M2320" s="30"/>
      <c r="N2320" s="30"/>
      <c r="O2320" s="30"/>
      <c r="P2320" s="30"/>
      <c r="Q2320" s="51" t="s">
        <v>18</v>
      </c>
      <c r="R2320" s="51"/>
      <c r="S2320" s="51"/>
      <c r="T2320" s="51"/>
      <c r="U2320" s="51"/>
      <c r="V2320" s="51"/>
      <c r="W2320" s="6">
        <v>35</v>
      </c>
      <c r="X2320" s="15">
        <v>16</v>
      </c>
      <c r="Y2320" s="31">
        <v>10</v>
      </c>
      <c r="Z2320" s="31"/>
      <c r="AC2320" t="str">
        <f t="shared" si="397"/>
        <v>Kawartha Lakes</v>
      </c>
      <c r="AD2320" t="str">
        <f t="shared" si="398"/>
        <v>CY</v>
      </c>
      <c r="AE2320" t="str">
        <f t="shared" si="396"/>
        <v>TRUE</v>
      </c>
      <c r="AG2320">
        <f t="shared" si="399"/>
        <v>35</v>
      </c>
      <c r="AH2320">
        <f t="shared" si="400"/>
        <v>16</v>
      </c>
      <c r="AI2320">
        <f t="shared" si="401"/>
        <v>10</v>
      </c>
      <c r="AJ2320" t="str">
        <f t="shared" si="402"/>
        <v>Kawartha Lakes</v>
      </c>
      <c r="AK2320">
        <f t="shared" si="403"/>
        <v>24996</v>
      </c>
      <c r="AL2320" t="str">
        <f t="shared" si="404"/>
        <v>3516010</v>
      </c>
      <c r="AN2320">
        <f t="shared" si="405"/>
        <v>14</v>
      </c>
      <c r="AO2320">
        <f t="shared" si="406"/>
        <v>2</v>
      </c>
    </row>
    <row r="2321" spans="1:41" x14ac:dyDescent="0.2">
      <c r="A2321" s="30" t="s">
        <v>2232</v>
      </c>
      <c r="B2321" s="30"/>
      <c r="C2321" s="30"/>
      <c r="D2321" s="47">
        <v>35598</v>
      </c>
      <c r="E2321" s="47"/>
      <c r="F2321" s="47"/>
      <c r="G2321" s="47"/>
      <c r="H2321" s="30" t="s">
        <v>2232</v>
      </c>
      <c r="I2321" s="30"/>
      <c r="J2321" s="30"/>
      <c r="K2321" s="30"/>
      <c r="L2321" s="30"/>
      <c r="M2321" s="30"/>
      <c r="N2321" s="30"/>
      <c r="O2321" s="30"/>
      <c r="P2321" s="30"/>
      <c r="Q2321" s="51" t="s">
        <v>18</v>
      </c>
      <c r="R2321" s="51"/>
      <c r="S2321" s="51"/>
      <c r="T2321" s="51"/>
      <c r="U2321" s="51"/>
      <c r="V2321" s="51"/>
      <c r="W2321" s="6">
        <v>35</v>
      </c>
      <c r="X2321" s="15">
        <v>60</v>
      </c>
      <c r="Y2321" s="31">
        <v>10</v>
      </c>
      <c r="Z2321" s="31"/>
      <c r="AC2321" t="str">
        <f t="shared" si="397"/>
        <v>Kenora</v>
      </c>
      <c r="AD2321" t="str">
        <f t="shared" si="398"/>
        <v>CY</v>
      </c>
      <c r="AE2321" t="str">
        <f t="shared" si="396"/>
        <v>TRUE</v>
      </c>
      <c r="AG2321">
        <f t="shared" si="399"/>
        <v>35</v>
      </c>
      <c r="AH2321">
        <f t="shared" si="400"/>
        <v>60</v>
      </c>
      <c r="AI2321">
        <f t="shared" si="401"/>
        <v>10</v>
      </c>
      <c r="AJ2321" t="str">
        <f t="shared" si="402"/>
        <v>Kenora</v>
      </c>
      <c r="AK2321">
        <f t="shared" si="403"/>
        <v>24996</v>
      </c>
      <c r="AL2321" t="str">
        <f t="shared" si="404"/>
        <v>3560010</v>
      </c>
      <c r="AN2321">
        <f t="shared" si="405"/>
        <v>6</v>
      </c>
      <c r="AO2321">
        <f t="shared" si="406"/>
        <v>2</v>
      </c>
    </row>
    <row r="2322" spans="1:41" x14ac:dyDescent="0.2">
      <c r="A2322" s="33" t="s">
        <v>0</v>
      </c>
      <c r="B2322" s="33"/>
      <c r="C2322" s="33"/>
      <c r="D2322" s="33"/>
      <c r="E2322" s="33" t="s">
        <v>1</v>
      </c>
      <c r="F2322" s="33"/>
      <c r="G2322" s="33"/>
      <c r="H2322" s="33" t="s">
        <v>2</v>
      </c>
      <c r="I2322" s="33"/>
      <c r="J2322" s="33"/>
      <c r="K2322" s="33"/>
      <c r="L2322" s="33"/>
      <c r="M2322" s="33"/>
      <c r="N2322" s="33"/>
      <c r="O2322" s="33"/>
      <c r="P2322" s="33"/>
      <c r="Q2322" s="33"/>
      <c r="R2322" s="33"/>
      <c r="S2322" s="33" t="s">
        <v>3</v>
      </c>
      <c r="T2322" s="33"/>
      <c r="U2322" s="33"/>
      <c r="V2322" s="33"/>
      <c r="W2322" s="11" t="s">
        <v>4</v>
      </c>
      <c r="X2322" s="12" t="s">
        <v>5</v>
      </c>
      <c r="Y2322" s="33" t="s">
        <v>6</v>
      </c>
      <c r="Z2322" s="33"/>
      <c r="AC2322" t="str">
        <f t="shared" si="397"/>
        <v>CSD component name</v>
      </c>
      <c r="AD2322" t="str">
        <f t="shared" si="398"/>
        <v>CSD TYPE</v>
      </c>
      <c r="AE2322" t="str">
        <f t="shared" si="396"/>
        <v>FALSE</v>
      </c>
      <c r="AG2322" t="str">
        <f t="shared" si="399"/>
        <v/>
      </c>
      <c r="AH2322" t="str">
        <f t="shared" si="400"/>
        <v/>
      </c>
      <c r="AI2322" t="str">
        <f t="shared" si="401"/>
        <v/>
      </c>
      <c r="AJ2322" t="str">
        <f t="shared" si="402"/>
        <v/>
      </c>
      <c r="AK2322">
        <f t="shared" si="403"/>
        <v>24996</v>
      </c>
      <c r="AL2322" t="str">
        <f t="shared" si="404"/>
        <v/>
      </c>
      <c r="AN2322">
        <f t="shared" si="405"/>
        <v>18</v>
      </c>
      <c r="AO2322" t="str">
        <f t="shared" si="406"/>
        <v/>
      </c>
    </row>
    <row r="2323" spans="1:41" x14ac:dyDescent="0.2">
      <c r="A2323" s="43" t="s">
        <v>2132</v>
      </c>
      <c r="B2323" s="43"/>
      <c r="C2323" s="43"/>
      <c r="D2323" s="43"/>
      <c r="E2323" s="43"/>
      <c r="F2323" s="43"/>
      <c r="G2323" s="43"/>
      <c r="H2323" s="43"/>
      <c r="I2323" s="43"/>
      <c r="J2323" s="43"/>
      <c r="K2323" s="43"/>
      <c r="L2323" s="43"/>
      <c r="M2323" s="43"/>
      <c r="N2323" s="43"/>
      <c r="O2323" s="43"/>
      <c r="P2323" s="43"/>
      <c r="Q2323" s="43"/>
      <c r="R2323" s="43"/>
      <c r="S2323" s="43"/>
      <c r="T2323" s="43"/>
      <c r="U2323" s="43"/>
      <c r="V2323" s="43"/>
      <c r="W2323" s="3"/>
      <c r="X2323" s="3"/>
      <c r="Y2323" s="43"/>
      <c r="Z2323" s="43"/>
      <c r="AC2323" t="str">
        <f t="shared" si="397"/>
        <v/>
      </c>
      <c r="AD2323" t="str">
        <f t="shared" si="398"/>
        <v/>
      </c>
      <c r="AE2323" t="str">
        <f t="shared" si="396"/>
        <v>FALSE</v>
      </c>
      <c r="AG2323" t="str">
        <f t="shared" si="399"/>
        <v/>
      </c>
      <c r="AH2323" t="str">
        <f t="shared" si="400"/>
        <v/>
      </c>
      <c r="AI2323" t="str">
        <f t="shared" si="401"/>
        <v/>
      </c>
      <c r="AJ2323" t="str">
        <f t="shared" si="402"/>
        <v/>
      </c>
      <c r="AK2323">
        <f t="shared" si="403"/>
        <v>24996</v>
      </c>
      <c r="AL2323" t="str">
        <f t="shared" si="404"/>
        <v/>
      </c>
      <c r="AN2323">
        <f t="shared" si="405"/>
        <v>0</v>
      </c>
      <c r="AO2323">
        <f t="shared" si="406"/>
        <v>0</v>
      </c>
    </row>
    <row r="2324" spans="1:41" x14ac:dyDescent="0.2">
      <c r="A2324" s="30" t="s">
        <v>2233</v>
      </c>
      <c r="B2324" s="30"/>
      <c r="C2324" s="30"/>
      <c r="D2324" s="30"/>
      <c r="E2324" s="47">
        <v>35557</v>
      </c>
      <c r="F2324" s="47"/>
      <c r="G2324" s="47"/>
      <c r="H2324" s="30" t="s">
        <v>2234</v>
      </c>
      <c r="I2324" s="30"/>
      <c r="J2324" s="30"/>
      <c r="K2324" s="30"/>
      <c r="L2324" s="30"/>
      <c r="M2324" s="30"/>
      <c r="N2324" s="30"/>
      <c r="O2324" s="30"/>
      <c r="P2324" s="30"/>
      <c r="Q2324" s="30"/>
      <c r="R2324" s="30"/>
      <c r="S2324" s="51" t="s">
        <v>12</v>
      </c>
      <c r="T2324" s="51"/>
      <c r="U2324" s="51"/>
      <c r="V2324" s="51"/>
      <c r="W2324" s="6">
        <v>35</v>
      </c>
      <c r="X2324" s="15">
        <v>37</v>
      </c>
      <c r="Y2324" s="31">
        <v>13</v>
      </c>
      <c r="Z2324" s="31"/>
      <c r="AC2324" t="str">
        <f t="shared" si="397"/>
        <v>Kingsville</v>
      </c>
      <c r="AD2324" t="str">
        <f t="shared" si="398"/>
        <v>T</v>
      </c>
      <c r="AE2324" t="str">
        <f t="shared" si="396"/>
        <v>TRUE</v>
      </c>
      <c r="AG2324">
        <f t="shared" si="399"/>
        <v>35</v>
      </c>
      <c r="AH2324">
        <f t="shared" si="400"/>
        <v>37</v>
      </c>
      <c r="AI2324">
        <f t="shared" si="401"/>
        <v>13</v>
      </c>
      <c r="AJ2324" t="str">
        <f t="shared" si="402"/>
        <v>Kingsville</v>
      </c>
      <c r="AK2324">
        <f t="shared" si="403"/>
        <v>35557</v>
      </c>
      <c r="AL2324" t="str">
        <f t="shared" si="404"/>
        <v>3537013</v>
      </c>
      <c r="AN2324">
        <f t="shared" si="405"/>
        <v>10</v>
      </c>
      <c r="AO2324">
        <f t="shared" si="406"/>
        <v>1</v>
      </c>
    </row>
    <row r="2325" spans="1:41" x14ac:dyDescent="0.2">
      <c r="A2325" s="29"/>
      <c r="B2325" s="29"/>
      <c r="C2325" s="29"/>
      <c r="D2325" s="29"/>
      <c r="E2325" s="29"/>
      <c r="F2325" s="29"/>
      <c r="G2325" s="29"/>
      <c r="H2325" s="30" t="s">
        <v>2233</v>
      </c>
      <c r="I2325" s="30"/>
      <c r="J2325" s="30"/>
      <c r="K2325" s="30"/>
      <c r="L2325" s="30"/>
      <c r="M2325" s="30"/>
      <c r="N2325" s="30"/>
      <c r="O2325" s="30"/>
      <c r="P2325" s="30"/>
      <c r="Q2325" s="30"/>
      <c r="R2325" s="30"/>
      <c r="S2325" s="51" t="s">
        <v>2148</v>
      </c>
      <c r="T2325" s="51"/>
      <c r="U2325" s="51"/>
      <c r="V2325" s="51"/>
      <c r="W2325" s="6">
        <v>35</v>
      </c>
      <c r="X2325" s="15">
        <v>37</v>
      </c>
      <c r="Y2325" s="31">
        <v>3</v>
      </c>
      <c r="Z2325" s="31"/>
      <c r="AC2325" t="str">
        <f t="shared" si="397"/>
        <v>Leamington</v>
      </c>
      <c r="AD2325" t="str">
        <f t="shared" si="398"/>
        <v>MU</v>
      </c>
      <c r="AE2325" t="str">
        <f t="shared" si="396"/>
        <v>TRUE</v>
      </c>
      <c r="AG2325">
        <f t="shared" si="399"/>
        <v>35</v>
      </c>
      <c r="AH2325">
        <f t="shared" si="400"/>
        <v>37</v>
      </c>
      <c r="AI2325">
        <f t="shared" si="401"/>
        <v>3</v>
      </c>
      <c r="AJ2325" t="str">
        <f t="shared" si="402"/>
        <v>Leamington</v>
      </c>
      <c r="AK2325">
        <f t="shared" si="403"/>
        <v>35557</v>
      </c>
      <c r="AL2325" t="str">
        <f t="shared" si="404"/>
        <v>3537003</v>
      </c>
      <c r="AN2325">
        <f t="shared" si="405"/>
        <v>10</v>
      </c>
      <c r="AO2325">
        <f t="shared" si="406"/>
        <v>2</v>
      </c>
    </row>
    <row r="2326" spans="1:41" x14ac:dyDescent="0.2">
      <c r="A2326" s="37" t="s">
        <v>2235</v>
      </c>
      <c r="B2326" s="37"/>
      <c r="C2326" s="37"/>
      <c r="D2326" s="37"/>
      <c r="E2326" s="36">
        <v>35571</v>
      </c>
      <c r="F2326" s="36"/>
      <c r="G2326" s="36"/>
      <c r="H2326" s="37" t="s">
        <v>2235</v>
      </c>
      <c r="I2326" s="37"/>
      <c r="J2326" s="37"/>
      <c r="K2326" s="37"/>
      <c r="L2326" s="37"/>
      <c r="M2326" s="37"/>
      <c r="N2326" s="37"/>
      <c r="O2326" s="37"/>
      <c r="P2326" s="37"/>
      <c r="Q2326" s="37"/>
      <c r="R2326" s="37"/>
      <c r="S2326" s="61" t="s">
        <v>12</v>
      </c>
      <c r="T2326" s="61"/>
      <c r="U2326" s="61"/>
      <c r="V2326" s="61"/>
      <c r="W2326" s="20">
        <v>35</v>
      </c>
      <c r="X2326" s="17">
        <v>43</v>
      </c>
      <c r="Y2326" s="38">
        <v>74</v>
      </c>
      <c r="Z2326" s="38"/>
      <c r="AC2326" t="str">
        <f t="shared" si="397"/>
        <v>Midland</v>
      </c>
      <c r="AD2326" t="str">
        <f t="shared" si="398"/>
        <v>T</v>
      </c>
      <c r="AE2326" t="str">
        <f t="shared" si="396"/>
        <v>TRUE</v>
      </c>
      <c r="AG2326">
        <f t="shared" si="399"/>
        <v>35</v>
      </c>
      <c r="AH2326">
        <f t="shared" si="400"/>
        <v>43</v>
      </c>
      <c r="AI2326">
        <f t="shared" si="401"/>
        <v>74</v>
      </c>
      <c r="AJ2326" t="str">
        <f t="shared" si="402"/>
        <v>Midland</v>
      </c>
      <c r="AK2326">
        <f t="shared" si="403"/>
        <v>35571</v>
      </c>
      <c r="AL2326" t="str">
        <f t="shared" si="404"/>
        <v>3543074</v>
      </c>
      <c r="AN2326">
        <f t="shared" si="405"/>
        <v>7</v>
      </c>
      <c r="AO2326">
        <f t="shared" si="406"/>
        <v>1</v>
      </c>
    </row>
    <row r="2327" spans="1:41" x14ac:dyDescent="0.2">
      <c r="A2327" s="29"/>
      <c r="B2327" s="29"/>
      <c r="C2327" s="29"/>
      <c r="D2327" s="29"/>
      <c r="E2327" s="29"/>
      <c r="F2327" s="29"/>
      <c r="G2327" s="29"/>
      <c r="H2327" s="30" t="s">
        <v>2236</v>
      </c>
      <c r="I2327" s="30"/>
      <c r="J2327" s="30"/>
      <c r="K2327" s="30"/>
      <c r="L2327" s="30"/>
      <c r="M2327" s="30"/>
      <c r="N2327" s="30"/>
      <c r="O2327" s="30"/>
      <c r="P2327" s="30"/>
      <c r="Q2327" s="30"/>
      <c r="R2327" s="30"/>
      <c r="S2327" s="51" t="s">
        <v>12</v>
      </c>
      <c r="T2327" s="51"/>
      <c r="U2327" s="51"/>
      <c r="V2327" s="51"/>
      <c r="W2327" s="6">
        <v>35</v>
      </c>
      <c r="X2327" s="15">
        <v>43</v>
      </c>
      <c r="Y2327" s="31">
        <v>72</v>
      </c>
      <c r="Z2327" s="31"/>
      <c r="AC2327" t="str">
        <f t="shared" si="397"/>
        <v>Penetanguishene</v>
      </c>
      <c r="AD2327" t="str">
        <f t="shared" si="398"/>
        <v>T</v>
      </c>
      <c r="AE2327" t="str">
        <f t="shared" si="396"/>
        <v>TRUE</v>
      </c>
      <c r="AG2327">
        <f t="shared" si="399"/>
        <v>35</v>
      </c>
      <c r="AH2327">
        <f t="shared" si="400"/>
        <v>43</v>
      </c>
      <c r="AI2327">
        <f t="shared" si="401"/>
        <v>72</v>
      </c>
      <c r="AJ2327" t="str">
        <f t="shared" si="402"/>
        <v>Penetanguishene</v>
      </c>
      <c r="AK2327">
        <f t="shared" si="403"/>
        <v>35571</v>
      </c>
      <c r="AL2327" t="str">
        <f t="shared" si="404"/>
        <v>3543072</v>
      </c>
      <c r="AN2327">
        <f t="shared" si="405"/>
        <v>15</v>
      </c>
      <c r="AO2327">
        <f t="shared" si="406"/>
        <v>1</v>
      </c>
    </row>
    <row r="2328" spans="1:41" x14ac:dyDescent="0.2">
      <c r="A2328" s="29"/>
      <c r="B2328" s="29"/>
      <c r="C2328" s="29"/>
      <c r="D2328" s="29"/>
      <c r="E2328" s="29"/>
      <c r="F2328" s="29"/>
      <c r="G2328" s="29"/>
      <c r="H2328" s="30" t="s">
        <v>2237</v>
      </c>
      <c r="I2328" s="30"/>
      <c r="J2328" s="30"/>
      <c r="K2328" s="30"/>
      <c r="L2328" s="30"/>
      <c r="M2328" s="30"/>
      <c r="N2328" s="30"/>
      <c r="O2328" s="30"/>
      <c r="P2328" s="30"/>
      <c r="Q2328" s="30"/>
      <c r="R2328" s="30"/>
      <c r="S2328" s="51" t="s">
        <v>2124</v>
      </c>
      <c r="T2328" s="51"/>
      <c r="U2328" s="51"/>
      <c r="V2328" s="51"/>
      <c r="W2328" s="6">
        <v>35</v>
      </c>
      <c r="X2328" s="15">
        <v>43</v>
      </c>
      <c r="Y2328" s="31">
        <v>71</v>
      </c>
      <c r="Z2328" s="31"/>
      <c r="AC2328" t="str">
        <f t="shared" si="397"/>
        <v>Tay</v>
      </c>
      <c r="AD2328" t="str">
        <f t="shared" si="398"/>
        <v>TP</v>
      </c>
      <c r="AE2328" t="str">
        <f t="shared" si="396"/>
        <v>TRUE</v>
      </c>
      <c r="AG2328">
        <f t="shared" si="399"/>
        <v>35</v>
      </c>
      <c r="AH2328">
        <f t="shared" si="400"/>
        <v>43</v>
      </c>
      <c r="AI2328">
        <f t="shared" si="401"/>
        <v>71</v>
      </c>
      <c r="AJ2328" t="str">
        <f t="shared" si="402"/>
        <v>Tay</v>
      </c>
      <c r="AK2328">
        <f t="shared" si="403"/>
        <v>35571</v>
      </c>
      <c r="AL2328" t="str">
        <f t="shared" si="404"/>
        <v>3543071</v>
      </c>
      <c r="AN2328">
        <f t="shared" si="405"/>
        <v>3</v>
      </c>
      <c r="AO2328">
        <f t="shared" si="406"/>
        <v>2</v>
      </c>
    </row>
    <row r="2329" spans="1:41" x14ac:dyDescent="0.2">
      <c r="A2329" s="30" t="s">
        <v>2238</v>
      </c>
      <c r="B2329" s="30"/>
      <c r="C2329" s="30"/>
      <c r="D2329" s="30"/>
      <c r="E2329" s="47">
        <v>35547</v>
      </c>
      <c r="F2329" s="47"/>
      <c r="G2329" s="47"/>
      <c r="H2329" s="30" t="s">
        <v>2239</v>
      </c>
      <c r="I2329" s="30"/>
      <c r="J2329" s="30"/>
      <c r="K2329" s="30"/>
      <c r="L2329" s="30"/>
      <c r="M2329" s="30"/>
      <c r="N2329" s="30"/>
      <c r="O2329" s="30"/>
      <c r="P2329" s="30"/>
      <c r="Q2329" s="30"/>
      <c r="R2329" s="30"/>
      <c r="S2329" s="51" t="s">
        <v>18</v>
      </c>
      <c r="T2329" s="51"/>
      <c r="U2329" s="51"/>
      <c r="V2329" s="51"/>
      <c r="W2329" s="6">
        <v>35</v>
      </c>
      <c r="X2329" s="15">
        <v>28</v>
      </c>
      <c r="Y2329" s="31">
        <v>52</v>
      </c>
      <c r="Z2329" s="31"/>
      <c r="AC2329" t="str">
        <f t="shared" si="397"/>
        <v>Norfolk County</v>
      </c>
      <c r="AD2329" t="str">
        <f t="shared" si="398"/>
        <v>CY</v>
      </c>
      <c r="AE2329" t="str">
        <f t="shared" si="396"/>
        <v>TRUE</v>
      </c>
      <c r="AG2329">
        <f t="shared" si="399"/>
        <v>35</v>
      </c>
      <c r="AH2329">
        <f t="shared" si="400"/>
        <v>28</v>
      </c>
      <c r="AI2329">
        <f t="shared" si="401"/>
        <v>52</v>
      </c>
      <c r="AJ2329" t="str">
        <f t="shared" si="402"/>
        <v>Norfolk County</v>
      </c>
      <c r="AK2329">
        <f t="shared" si="403"/>
        <v>35547</v>
      </c>
      <c r="AL2329" t="str">
        <f t="shared" si="404"/>
        <v>3528052</v>
      </c>
      <c r="AN2329">
        <f t="shared" si="405"/>
        <v>14</v>
      </c>
      <c r="AO2329">
        <f t="shared" si="406"/>
        <v>2</v>
      </c>
    </row>
    <row r="2330" spans="1:41" x14ac:dyDescent="0.2">
      <c r="A2330" s="30" t="s">
        <v>2240</v>
      </c>
      <c r="B2330" s="30"/>
      <c r="C2330" s="30"/>
      <c r="D2330" s="30"/>
      <c r="E2330" s="47">
        <v>35575</v>
      </c>
      <c r="F2330" s="47"/>
      <c r="G2330" s="47"/>
      <c r="H2330" s="30" t="s">
        <v>2241</v>
      </c>
      <c r="I2330" s="30"/>
      <c r="J2330" s="30"/>
      <c r="K2330" s="30"/>
      <c r="L2330" s="30"/>
      <c r="M2330" s="30"/>
      <c r="N2330" s="30"/>
      <c r="O2330" s="30"/>
      <c r="P2330" s="30"/>
      <c r="Q2330" s="30"/>
      <c r="R2330" s="30"/>
      <c r="S2330" s="51" t="s">
        <v>2124</v>
      </c>
      <c r="T2330" s="51"/>
      <c r="U2330" s="51"/>
      <c r="V2330" s="51"/>
      <c r="W2330" s="6">
        <v>35</v>
      </c>
      <c r="X2330" s="15">
        <v>48</v>
      </c>
      <c r="Y2330" s="31">
        <v>27</v>
      </c>
      <c r="Z2330" s="31"/>
      <c r="AC2330" t="str">
        <f t="shared" si="397"/>
        <v>Bonfield</v>
      </c>
      <c r="AD2330" t="str">
        <f t="shared" si="398"/>
        <v>TP</v>
      </c>
      <c r="AE2330" t="str">
        <f t="shared" si="396"/>
        <v>TRUE</v>
      </c>
      <c r="AG2330">
        <f t="shared" si="399"/>
        <v>35</v>
      </c>
      <c r="AH2330">
        <f t="shared" si="400"/>
        <v>48</v>
      </c>
      <c r="AI2330">
        <f t="shared" si="401"/>
        <v>27</v>
      </c>
      <c r="AJ2330" t="str">
        <f t="shared" si="402"/>
        <v>Bonfield</v>
      </c>
      <c r="AK2330">
        <f t="shared" si="403"/>
        <v>35575</v>
      </c>
      <c r="AL2330" t="str">
        <f t="shared" si="404"/>
        <v>3548027</v>
      </c>
      <c r="AN2330">
        <f t="shared" si="405"/>
        <v>8</v>
      </c>
      <c r="AO2330">
        <f t="shared" si="406"/>
        <v>2</v>
      </c>
    </row>
    <row r="2331" spans="1:41" x14ac:dyDescent="0.2">
      <c r="A2331" s="29"/>
      <c r="B2331" s="29"/>
      <c r="C2331" s="29"/>
      <c r="D2331" s="29"/>
      <c r="E2331" s="29"/>
      <c r="F2331" s="29"/>
      <c r="G2331" s="29"/>
      <c r="H2331" s="30" t="s">
        <v>2242</v>
      </c>
      <c r="I2331" s="30"/>
      <c r="J2331" s="30"/>
      <c r="K2331" s="30"/>
      <c r="L2331" s="30"/>
      <c r="M2331" s="30"/>
      <c r="N2331" s="30"/>
      <c r="O2331" s="30"/>
      <c r="P2331" s="30"/>
      <c r="Q2331" s="30"/>
      <c r="R2331" s="30"/>
      <c r="S2331" s="51" t="s">
        <v>2148</v>
      </c>
      <c r="T2331" s="51"/>
      <c r="U2331" s="51"/>
      <c r="V2331" s="51"/>
      <c r="W2331" s="6">
        <v>35</v>
      </c>
      <c r="X2331" s="15">
        <v>49</v>
      </c>
      <c r="Y2331" s="31">
        <v>66</v>
      </c>
      <c r="Z2331" s="31"/>
      <c r="AC2331" t="str">
        <f t="shared" si="397"/>
        <v>Callander</v>
      </c>
      <c r="AD2331" t="str">
        <f t="shared" si="398"/>
        <v>MU</v>
      </c>
      <c r="AE2331" t="str">
        <f t="shared" si="396"/>
        <v>TRUE</v>
      </c>
      <c r="AG2331">
        <f t="shared" si="399"/>
        <v>35</v>
      </c>
      <c r="AH2331">
        <f t="shared" si="400"/>
        <v>49</v>
      </c>
      <c r="AI2331">
        <f t="shared" si="401"/>
        <v>66</v>
      </c>
      <c r="AJ2331" t="str">
        <f t="shared" si="402"/>
        <v>Callander</v>
      </c>
      <c r="AK2331">
        <f t="shared" si="403"/>
        <v>35575</v>
      </c>
      <c r="AL2331" t="str">
        <f t="shared" si="404"/>
        <v>3549066</v>
      </c>
      <c r="AN2331">
        <f t="shared" si="405"/>
        <v>9</v>
      </c>
      <c r="AO2331">
        <f t="shared" si="406"/>
        <v>2</v>
      </c>
    </row>
    <row r="2332" spans="1:41" x14ac:dyDescent="0.2">
      <c r="A2332" s="29"/>
      <c r="B2332" s="29"/>
      <c r="C2332" s="29"/>
      <c r="D2332" s="29"/>
      <c r="E2332" s="29"/>
      <c r="F2332" s="29"/>
      <c r="G2332" s="29"/>
      <c r="H2332" s="30" t="s">
        <v>2243</v>
      </c>
      <c r="I2332" s="30"/>
      <c r="J2332" s="30"/>
      <c r="K2332" s="30"/>
      <c r="L2332" s="30"/>
      <c r="M2332" s="30"/>
      <c r="N2332" s="30"/>
      <c r="O2332" s="30"/>
      <c r="P2332" s="30"/>
      <c r="Q2332" s="30"/>
      <c r="R2332" s="30"/>
      <c r="S2332" s="51" t="s">
        <v>2124</v>
      </c>
      <c r="T2332" s="51"/>
      <c r="U2332" s="51"/>
      <c r="V2332" s="51"/>
      <c r="W2332" s="6">
        <v>35</v>
      </c>
      <c r="X2332" s="15">
        <v>48</v>
      </c>
      <c r="Y2332" s="31">
        <v>34</v>
      </c>
      <c r="Z2332" s="31"/>
      <c r="AC2332" t="str">
        <f t="shared" si="397"/>
        <v>East Ferris</v>
      </c>
      <c r="AD2332" t="str">
        <f t="shared" si="398"/>
        <v>TP</v>
      </c>
      <c r="AE2332" t="str">
        <f t="shared" si="396"/>
        <v>TRUE</v>
      </c>
      <c r="AG2332">
        <f t="shared" si="399"/>
        <v>35</v>
      </c>
      <c r="AH2332">
        <f t="shared" si="400"/>
        <v>48</v>
      </c>
      <c r="AI2332">
        <f t="shared" si="401"/>
        <v>34</v>
      </c>
      <c r="AJ2332" t="str">
        <f t="shared" si="402"/>
        <v>East Ferris</v>
      </c>
      <c r="AK2332">
        <f t="shared" si="403"/>
        <v>35575</v>
      </c>
      <c r="AL2332" t="str">
        <f t="shared" si="404"/>
        <v>3548034</v>
      </c>
      <c r="AN2332">
        <f t="shared" si="405"/>
        <v>11</v>
      </c>
      <c r="AO2332">
        <f t="shared" si="406"/>
        <v>2</v>
      </c>
    </row>
    <row r="2333" spans="1:41" x14ac:dyDescent="0.2">
      <c r="A2333" s="29"/>
      <c r="B2333" s="29"/>
      <c r="C2333" s="29"/>
      <c r="D2333" s="29"/>
      <c r="E2333" s="29"/>
      <c r="F2333" s="29"/>
      <c r="G2333" s="29"/>
      <c r="H2333" s="30" t="s">
        <v>2240</v>
      </c>
      <c r="I2333" s="30"/>
      <c r="J2333" s="30"/>
      <c r="K2333" s="30"/>
      <c r="L2333" s="30"/>
      <c r="M2333" s="30"/>
      <c r="N2333" s="30"/>
      <c r="O2333" s="30"/>
      <c r="P2333" s="30"/>
      <c r="Q2333" s="30"/>
      <c r="R2333" s="30"/>
      <c r="S2333" s="51" t="s">
        <v>18</v>
      </c>
      <c r="T2333" s="51"/>
      <c r="U2333" s="51"/>
      <c r="V2333" s="51"/>
      <c r="W2333" s="6">
        <v>35</v>
      </c>
      <c r="X2333" s="15">
        <v>48</v>
      </c>
      <c r="Y2333" s="31">
        <v>44</v>
      </c>
      <c r="Z2333" s="31"/>
      <c r="AC2333" t="str">
        <f t="shared" si="397"/>
        <v>North Bay</v>
      </c>
      <c r="AD2333" t="str">
        <f t="shared" si="398"/>
        <v>CY</v>
      </c>
      <c r="AE2333" t="str">
        <f t="shared" si="396"/>
        <v>TRUE</v>
      </c>
      <c r="AG2333">
        <f t="shared" si="399"/>
        <v>35</v>
      </c>
      <c r="AH2333">
        <f t="shared" si="400"/>
        <v>48</v>
      </c>
      <c r="AI2333">
        <f t="shared" si="401"/>
        <v>44</v>
      </c>
      <c r="AJ2333" t="str">
        <f t="shared" si="402"/>
        <v>North Bay</v>
      </c>
      <c r="AK2333">
        <f t="shared" si="403"/>
        <v>35575</v>
      </c>
      <c r="AL2333" t="str">
        <f t="shared" si="404"/>
        <v>3548044</v>
      </c>
      <c r="AN2333">
        <f t="shared" si="405"/>
        <v>9</v>
      </c>
      <c r="AO2333">
        <f t="shared" si="406"/>
        <v>2</v>
      </c>
    </row>
    <row r="2334" spans="1:41" x14ac:dyDescent="0.2">
      <c r="A2334" s="30" t="s">
        <v>2244</v>
      </c>
      <c r="B2334" s="30"/>
      <c r="C2334" s="30"/>
      <c r="D2334" s="30"/>
      <c r="E2334" s="47">
        <v>35569</v>
      </c>
      <c r="F2334" s="47"/>
      <c r="G2334" s="47"/>
      <c r="H2334" s="30" t="s">
        <v>2245</v>
      </c>
      <c r="I2334" s="30"/>
      <c r="J2334" s="30"/>
      <c r="K2334" s="30"/>
      <c r="L2334" s="30"/>
      <c r="M2334" s="30"/>
      <c r="N2334" s="30"/>
      <c r="O2334" s="30"/>
      <c r="P2334" s="30"/>
      <c r="Q2334" s="30"/>
      <c r="R2334" s="30"/>
      <c r="S2334" s="51" t="s">
        <v>272</v>
      </c>
      <c r="T2334" s="51"/>
      <c r="U2334" s="51"/>
      <c r="V2334" s="51"/>
      <c r="W2334" s="6">
        <v>35</v>
      </c>
      <c r="X2334" s="15">
        <v>43</v>
      </c>
      <c r="Y2334" s="31">
        <v>50</v>
      </c>
      <c r="Z2334" s="31"/>
      <c r="AC2334" t="str">
        <f t="shared" si="397"/>
        <v>Mnjikaning First Nation 32 (Rama First Nation 32)</v>
      </c>
      <c r="AD2334" t="str">
        <f t="shared" si="398"/>
        <v>IRI</v>
      </c>
      <c r="AE2334" t="str">
        <f t="shared" si="396"/>
        <v>TRUE</v>
      </c>
      <c r="AG2334">
        <f t="shared" si="399"/>
        <v>35</v>
      </c>
      <c r="AH2334">
        <f t="shared" si="400"/>
        <v>43</v>
      </c>
      <c r="AI2334">
        <f t="shared" si="401"/>
        <v>50</v>
      </c>
      <c r="AJ2334" t="str">
        <f t="shared" si="402"/>
        <v>Mnjikaning First Nation 32 (Rama First Nation 32)</v>
      </c>
      <c r="AK2334">
        <f t="shared" si="403"/>
        <v>35569</v>
      </c>
      <c r="AL2334" t="str">
        <f t="shared" si="404"/>
        <v>3543050</v>
      </c>
      <c r="AN2334">
        <f t="shared" si="405"/>
        <v>49</v>
      </c>
      <c r="AO2334">
        <f t="shared" si="406"/>
        <v>3</v>
      </c>
    </row>
    <row r="2335" spans="1:41" x14ac:dyDescent="0.2">
      <c r="A2335" s="29"/>
      <c r="B2335" s="29"/>
      <c r="C2335" s="29"/>
      <c r="D2335" s="29"/>
      <c r="E2335" s="29"/>
      <c r="F2335" s="29"/>
      <c r="G2335" s="29"/>
      <c r="H2335" s="30" t="s">
        <v>2244</v>
      </c>
      <c r="I2335" s="30"/>
      <c r="J2335" s="30"/>
      <c r="K2335" s="30"/>
      <c r="L2335" s="30"/>
      <c r="M2335" s="30"/>
      <c r="N2335" s="30"/>
      <c r="O2335" s="30"/>
      <c r="P2335" s="30"/>
      <c r="Q2335" s="30"/>
      <c r="R2335" s="30"/>
      <c r="S2335" s="51" t="s">
        <v>18</v>
      </c>
      <c r="T2335" s="51"/>
      <c r="U2335" s="51"/>
      <c r="V2335" s="51"/>
      <c r="W2335" s="6">
        <v>35</v>
      </c>
      <c r="X2335" s="15">
        <v>43</v>
      </c>
      <c r="Y2335" s="31">
        <v>52</v>
      </c>
      <c r="Z2335" s="31"/>
      <c r="AC2335" t="str">
        <f t="shared" si="397"/>
        <v>Orillia</v>
      </c>
      <c r="AD2335" t="str">
        <f t="shared" si="398"/>
        <v>CY</v>
      </c>
      <c r="AE2335" t="str">
        <f t="shared" si="396"/>
        <v>TRUE</v>
      </c>
      <c r="AG2335">
        <f t="shared" si="399"/>
        <v>35</v>
      </c>
      <c r="AH2335">
        <f t="shared" si="400"/>
        <v>43</v>
      </c>
      <c r="AI2335">
        <f t="shared" si="401"/>
        <v>52</v>
      </c>
      <c r="AJ2335" t="str">
        <f t="shared" si="402"/>
        <v>Orillia</v>
      </c>
      <c r="AK2335">
        <f t="shared" si="403"/>
        <v>35569</v>
      </c>
      <c r="AL2335" t="str">
        <f t="shared" si="404"/>
        <v>3543052</v>
      </c>
      <c r="AN2335">
        <f t="shared" si="405"/>
        <v>7</v>
      </c>
      <c r="AO2335">
        <f t="shared" si="406"/>
        <v>2</v>
      </c>
    </row>
    <row r="2336" spans="1:41" x14ac:dyDescent="0.2">
      <c r="A2336" s="29"/>
      <c r="B2336" s="29"/>
      <c r="C2336" s="29"/>
      <c r="D2336" s="29"/>
      <c r="E2336" s="29"/>
      <c r="F2336" s="29"/>
      <c r="G2336" s="29"/>
      <c r="H2336" s="30" t="s">
        <v>2246</v>
      </c>
      <c r="I2336" s="30"/>
      <c r="J2336" s="30"/>
      <c r="K2336" s="30"/>
      <c r="L2336" s="30"/>
      <c r="M2336" s="30"/>
      <c r="N2336" s="30"/>
      <c r="O2336" s="30"/>
      <c r="P2336" s="30"/>
      <c r="Q2336" s="30"/>
      <c r="R2336" s="30"/>
      <c r="S2336" s="51" t="s">
        <v>2124</v>
      </c>
      <c r="T2336" s="51"/>
      <c r="U2336" s="51"/>
      <c r="V2336" s="51"/>
      <c r="W2336" s="6">
        <v>35</v>
      </c>
      <c r="X2336" s="15">
        <v>43</v>
      </c>
      <c r="Y2336" s="31">
        <v>19</v>
      </c>
      <c r="Z2336" s="31"/>
      <c r="AC2336" t="str">
        <f t="shared" si="397"/>
        <v>Ramara</v>
      </c>
      <c r="AD2336" t="str">
        <f t="shared" si="398"/>
        <v>TP</v>
      </c>
      <c r="AE2336" t="str">
        <f t="shared" si="396"/>
        <v>TRUE</v>
      </c>
      <c r="AG2336">
        <f t="shared" si="399"/>
        <v>35</v>
      </c>
      <c r="AH2336">
        <f t="shared" si="400"/>
        <v>43</v>
      </c>
      <c r="AI2336">
        <f t="shared" si="401"/>
        <v>19</v>
      </c>
      <c r="AJ2336" t="str">
        <f t="shared" si="402"/>
        <v>Ramara</v>
      </c>
      <c r="AK2336">
        <f t="shared" si="403"/>
        <v>35569</v>
      </c>
      <c r="AL2336" t="str">
        <f t="shared" si="404"/>
        <v>3543019</v>
      </c>
      <c r="AN2336">
        <f t="shared" si="405"/>
        <v>6</v>
      </c>
      <c r="AO2336">
        <f t="shared" si="406"/>
        <v>2</v>
      </c>
    </row>
    <row r="2337" spans="1:41" x14ac:dyDescent="0.2">
      <c r="A2337" s="30" t="s">
        <v>2247</v>
      </c>
      <c r="B2337" s="30"/>
      <c r="C2337" s="30"/>
      <c r="D2337" s="30"/>
      <c r="E2337" s="47">
        <v>35566</v>
      </c>
      <c r="F2337" s="47"/>
      <c r="G2337" s="47"/>
      <c r="H2337" s="30" t="s">
        <v>2248</v>
      </c>
      <c r="I2337" s="30"/>
      <c r="J2337" s="30"/>
      <c r="K2337" s="30"/>
      <c r="L2337" s="30"/>
      <c r="M2337" s="30"/>
      <c r="N2337" s="30"/>
      <c r="O2337" s="30"/>
      <c r="P2337" s="30"/>
      <c r="Q2337" s="30"/>
      <c r="R2337" s="30"/>
      <c r="S2337" s="51" t="s">
        <v>2124</v>
      </c>
      <c r="T2337" s="51"/>
      <c r="U2337" s="51"/>
      <c r="V2337" s="51"/>
      <c r="W2337" s="6">
        <v>35</v>
      </c>
      <c r="X2337" s="15">
        <v>42</v>
      </c>
      <c r="Y2337" s="31">
        <v>53</v>
      </c>
      <c r="Z2337" s="31"/>
      <c r="AC2337" t="str">
        <f t="shared" si="397"/>
        <v>Georgian Bluffs</v>
      </c>
      <c r="AD2337" t="str">
        <f t="shared" si="398"/>
        <v>TP</v>
      </c>
      <c r="AE2337" t="str">
        <f t="shared" si="396"/>
        <v>TRUE</v>
      </c>
      <c r="AG2337">
        <f t="shared" si="399"/>
        <v>35</v>
      </c>
      <c r="AH2337">
        <f t="shared" si="400"/>
        <v>42</v>
      </c>
      <c r="AI2337">
        <f t="shared" si="401"/>
        <v>53</v>
      </c>
      <c r="AJ2337" t="str">
        <f t="shared" si="402"/>
        <v>Georgian Bluffs</v>
      </c>
      <c r="AK2337">
        <f t="shared" si="403"/>
        <v>35566</v>
      </c>
      <c r="AL2337" t="str">
        <f t="shared" si="404"/>
        <v>3542053</v>
      </c>
      <c r="AN2337">
        <f t="shared" si="405"/>
        <v>15</v>
      </c>
      <c r="AO2337">
        <f t="shared" si="406"/>
        <v>2</v>
      </c>
    </row>
    <row r="2338" spans="1:41" x14ac:dyDescent="0.2">
      <c r="A2338" s="29"/>
      <c r="B2338" s="29"/>
      <c r="C2338" s="29"/>
      <c r="D2338" s="29"/>
      <c r="E2338" s="29"/>
      <c r="F2338" s="29"/>
      <c r="G2338" s="29"/>
      <c r="H2338" s="30" t="s">
        <v>2247</v>
      </c>
      <c r="I2338" s="30"/>
      <c r="J2338" s="30"/>
      <c r="K2338" s="30"/>
      <c r="L2338" s="30"/>
      <c r="M2338" s="30"/>
      <c r="N2338" s="30"/>
      <c r="O2338" s="30"/>
      <c r="P2338" s="30"/>
      <c r="Q2338" s="30"/>
      <c r="R2338" s="30"/>
      <c r="S2338" s="51" t="s">
        <v>18</v>
      </c>
      <c r="T2338" s="51"/>
      <c r="U2338" s="51"/>
      <c r="V2338" s="51"/>
      <c r="W2338" s="6">
        <v>35</v>
      </c>
      <c r="X2338" s="15">
        <v>42</v>
      </c>
      <c r="Y2338" s="31">
        <v>59</v>
      </c>
      <c r="Z2338" s="31"/>
      <c r="AC2338" t="str">
        <f t="shared" si="397"/>
        <v>Owen Sound</v>
      </c>
      <c r="AD2338" t="str">
        <f t="shared" si="398"/>
        <v>CY</v>
      </c>
      <c r="AE2338" t="str">
        <f t="shared" si="396"/>
        <v>TRUE</v>
      </c>
      <c r="AG2338">
        <f t="shared" si="399"/>
        <v>35</v>
      </c>
      <c r="AH2338">
        <f t="shared" si="400"/>
        <v>42</v>
      </c>
      <c r="AI2338">
        <f t="shared" si="401"/>
        <v>59</v>
      </c>
      <c r="AJ2338" t="str">
        <f t="shared" si="402"/>
        <v>Owen Sound</v>
      </c>
      <c r="AK2338">
        <f t="shared" si="403"/>
        <v>35566</v>
      </c>
      <c r="AL2338" t="str">
        <f t="shared" si="404"/>
        <v>3542059</v>
      </c>
      <c r="AN2338">
        <f t="shared" si="405"/>
        <v>10</v>
      </c>
      <c r="AO2338">
        <f t="shared" si="406"/>
        <v>2</v>
      </c>
    </row>
    <row r="2339" spans="1:41" x14ac:dyDescent="0.2">
      <c r="A2339" s="30" t="s">
        <v>2249</v>
      </c>
      <c r="B2339" s="30"/>
      <c r="C2339" s="30"/>
      <c r="D2339" s="30"/>
      <c r="E2339" s="47">
        <v>35515</v>
      </c>
      <c r="F2339" s="47"/>
      <c r="G2339" s="47"/>
      <c r="H2339" s="30" t="s">
        <v>2250</v>
      </c>
      <c r="I2339" s="30"/>
      <c r="J2339" s="30"/>
      <c r="K2339" s="30"/>
      <c r="L2339" s="30"/>
      <c r="M2339" s="30"/>
      <c r="N2339" s="30"/>
      <c r="O2339" s="30"/>
      <c r="P2339" s="30"/>
      <c r="Q2339" s="30"/>
      <c r="R2339" s="30"/>
      <c r="S2339" s="51" t="s">
        <v>2124</v>
      </c>
      <c r="T2339" s="51"/>
      <c r="U2339" s="51"/>
      <c r="V2339" s="51"/>
      <c r="W2339" s="6">
        <v>35</v>
      </c>
      <c r="X2339" s="15">
        <v>47</v>
      </c>
      <c r="Y2339" s="31">
        <v>75</v>
      </c>
      <c r="Z2339" s="31"/>
      <c r="AC2339" t="str">
        <f t="shared" si="397"/>
        <v>Laurentian Valley</v>
      </c>
      <c r="AD2339" t="str">
        <f t="shared" si="398"/>
        <v>TP</v>
      </c>
      <c r="AE2339" t="str">
        <f t="shared" si="396"/>
        <v>TRUE</v>
      </c>
      <c r="AG2339">
        <f t="shared" si="399"/>
        <v>35</v>
      </c>
      <c r="AH2339">
        <f t="shared" si="400"/>
        <v>47</v>
      </c>
      <c r="AI2339">
        <f t="shared" si="401"/>
        <v>75</v>
      </c>
      <c r="AJ2339" t="str">
        <f t="shared" si="402"/>
        <v>Laurentian Valley</v>
      </c>
      <c r="AK2339">
        <f t="shared" si="403"/>
        <v>35515</v>
      </c>
      <c r="AL2339" t="str">
        <f t="shared" si="404"/>
        <v>3547075</v>
      </c>
      <c r="AN2339">
        <f t="shared" si="405"/>
        <v>17</v>
      </c>
      <c r="AO2339">
        <f t="shared" si="406"/>
        <v>2</v>
      </c>
    </row>
    <row r="2340" spans="1:41" x14ac:dyDescent="0.2">
      <c r="A2340" s="29"/>
      <c r="B2340" s="29"/>
      <c r="C2340" s="29"/>
      <c r="D2340" s="29"/>
      <c r="E2340" s="29"/>
      <c r="F2340" s="29"/>
      <c r="G2340" s="29"/>
      <c r="H2340" s="30" t="s">
        <v>2249</v>
      </c>
      <c r="I2340" s="30"/>
      <c r="J2340" s="30"/>
      <c r="K2340" s="30"/>
      <c r="L2340" s="30"/>
      <c r="M2340" s="30"/>
      <c r="N2340" s="30"/>
      <c r="O2340" s="30"/>
      <c r="P2340" s="30"/>
      <c r="Q2340" s="30"/>
      <c r="R2340" s="30"/>
      <c r="S2340" s="51" t="s">
        <v>18</v>
      </c>
      <c r="T2340" s="51"/>
      <c r="U2340" s="51"/>
      <c r="V2340" s="51"/>
      <c r="W2340" s="6">
        <v>35</v>
      </c>
      <c r="X2340" s="15">
        <v>47</v>
      </c>
      <c r="Y2340" s="31">
        <v>64</v>
      </c>
      <c r="Z2340" s="31"/>
      <c r="AC2340" t="str">
        <f t="shared" si="397"/>
        <v>Pembroke</v>
      </c>
      <c r="AD2340" t="str">
        <f t="shared" si="398"/>
        <v>CY</v>
      </c>
      <c r="AE2340" t="str">
        <f t="shared" si="396"/>
        <v>TRUE</v>
      </c>
      <c r="AG2340">
        <f t="shared" si="399"/>
        <v>35</v>
      </c>
      <c r="AH2340">
        <f t="shared" si="400"/>
        <v>47</v>
      </c>
      <c r="AI2340">
        <f t="shared" si="401"/>
        <v>64</v>
      </c>
      <c r="AJ2340" t="str">
        <f t="shared" si="402"/>
        <v>Pembroke</v>
      </c>
      <c r="AK2340">
        <f t="shared" si="403"/>
        <v>35515</v>
      </c>
      <c r="AL2340" t="str">
        <f t="shared" si="404"/>
        <v>3547064</v>
      </c>
      <c r="AN2340">
        <f t="shared" si="405"/>
        <v>8</v>
      </c>
      <c r="AO2340">
        <f t="shared" si="406"/>
        <v>2</v>
      </c>
    </row>
    <row r="2341" spans="1:41" x14ac:dyDescent="0.2">
      <c r="A2341" s="30" t="s">
        <v>2251</v>
      </c>
      <c r="B2341" s="30"/>
      <c r="C2341" s="30"/>
      <c r="D2341" s="30"/>
      <c r="E2341" s="47">
        <v>35516</v>
      </c>
      <c r="F2341" s="47"/>
      <c r="G2341" s="47"/>
      <c r="H2341" s="30" t="s">
        <v>2251</v>
      </c>
      <c r="I2341" s="30"/>
      <c r="J2341" s="30"/>
      <c r="K2341" s="30"/>
      <c r="L2341" s="30"/>
      <c r="M2341" s="30"/>
      <c r="N2341" s="30"/>
      <c r="O2341" s="30"/>
      <c r="P2341" s="30"/>
      <c r="Q2341" s="30"/>
      <c r="R2341" s="30"/>
      <c r="S2341" s="51" t="s">
        <v>12</v>
      </c>
      <c r="T2341" s="51"/>
      <c r="U2341" s="51"/>
      <c r="V2341" s="51"/>
      <c r="W2341" s="6">
        <v>35</v>
      </c>
      <c r="X2341" s="15">
        <v>47</v>
      </c>
      <c r="Y2341" s="31">
        <v>76</v>
      </c>
      <c r="Z2341" s="31"/>
      <c r="AC2341" t="str">
        <f t="shared" si="397"/>
        <v>Petawawa</v>
      </c>
      <c r="AD2341" t="str">
        <f t="shared" si="398"/>
        <v>T</v>
      </c>
      <c r="AE2341" t="str">
        <f t="shared" si="396"/>
        <v>TRUE</v>
      </c>
      <c r="AG2341">
        <f t="shared" si="399"/>
        <v>35</v>
      </c>
      <c r="AH2341">
        <f t="shared" si="400"/>
        <v>47</v>
      </c>
      <c r="AI2341">
        <f t="shared" si="401"/>
        <v>76</v>
      </c>
      <c r="AJ2341" t="str">
        <f t="shared" si="402"/>
        <v>Petawawa</v>
      </c>
      <c r="AK2341">
        <f t="shared" si="403"/>
        <v>35516</v>
      </c>
      <c r="AL2341" t="str">
        <f t="shared" si="404"/>
        <v>3547076</v>
      </c>
      <c r="AN2341">
        <f t="shared" si="405"/>
        <v>8</v>
      </c>
      <c r="AO2341">
        <f t="shared" si="406"/>
        <v>1</v>
      </c>
    </row>
    <row r="2342" spans="1:41" x14ac:dyDescent="0.2">
      <c r="A2342" s="30" t="s">
        <v>2252</v>
      </c>
      <c r="B2342" s="30"/>
      <c r="C2342" s="30"/>
      <c r="D2342" s="30"/>
      <c r="E2342" s="47">
        <v>35528</v>
      </c>
      <c r="F2342" s="47"/>
      <c r="G2342" s="47"/>
      <c r="H2342" s="30" t="s">
        <v>2252</v>
      </c>
      <c r="I2342" s="30"/>
      <c r="J2342" s="30"/>
      <c r="K2342" s="30"/>
      <c r="L2342" s="30"/>
      <c r="M2342" s="30"/>
      <c r="N2342" s="30"/>
      <c r="O2342" s="30"/>
      <c r="P2342" s="30"/>
      <c r="Q2342" s="30"/>
      <c r="R2342" s="30"/>
      <c r="S2342" s="51" t="s">
        <v>2148</v>
      </c>
      <c r="T2342" s="51"/>
      <c r="U2342" s="51"/>
      <c r="V2342" s="51"/>
      <c r="W2342" s="6">
        <v>35</v>
      </c>
      <c r="X2342" s="15">
        <v>14</v>
      </c>
      <c r="Y2342" s="31">
        <v>20</v>
      </c>
      <c r="Z2342" s="31"/>
      <c r="AC2342" t="str">
        <f t="shared" si="397"/>
        <v>Port Hope</v>
      </c>
      <c r="AD2342" t="str">
        <f t="shared" si="398"/>
        <v>MU</v>
      </c>
      <c r="AE2342" t="str">
        <f t="shared" si="396"/>
        <v>TRUE</v>
      </c>
      <c r="AG2342">
        <f t="shared" si="399"/>
        <v>35</v>
      </c>
      <c r="AH2342">
        <f t="shared" si="400"/>
        <v>14</v>
      </c>
      <c r="AI2342">
        <f t="shared" si="401"/>
        <v>20</v>
      </c>
      <c r="AJ2342" t="str">
        <f t="shared" si="402"/>
        <v>Port Hope</v>
      </c>
      <c r="AK2342">
        <f t="shared" si="403"/>
        <v>35528</v>
      </c>
      <c r="AL2342" t="str">
        <f t="shared" si="404"/>
        <v>3514020</v>
      </c>
      <c r="AN2342">
        <f t="shared" si="405"/>
        <v>9</v>
      </c>
      <c r="AO2342">
        <f t="shared" si="406"/>
        <v>2</v>
      </c>
    </row>
    <row r="2343" spans="1:41" x14ac:dyDescent="0.2">
      <c r="A2343" s="30" t="s">
        <v>2253</v>
      </c>
      <c r="B2343" s="30"/>
      <c r="C2343" s="30"/>
      <c r="D2343" s="30"/>
      <c r="E2343" s="47">
        <v>35562</v>
      </c>
      <c r="F2343" s="47"/>
      <c r="G2343" s="47"/>
      <c r="H2343" s="30" t="s">
        <v>2254</v>
      </c>
      <c r="I2343" s="30"/>
      <c r="J2343" s="30"/>
      <c r="K2343" s="30"/>
      <c r="L2343" s="30"/>
      <c r="M2343" s="30"/>
      <c r="N2343" s="30"/>
      <c r="O2343" s="30"/>
      <c r="P2343" s="30"/>
      <c r="Q2343" s="30"/>
      <c r="R2343" s="30"/>
      <c r="S2343" s="51" t="s">
        <v>643</v>
      </c>
      <c r="T2343" s="51"/>
      <c r="U2343" s="51"/>
      <c r="V2343" s="51"/>
      <c r="W2343" s="6">
        <v>35</v>
      </c>
      <c r="X2343" s="15">
        <v>38</v>
      </c>
      <c r="Y2343" s="31">
        <v>31</v>
      </c>
      <c r="Z2343" s="31"/>
      <c r="AC2343" t="str">
        <f t="shared" si="397"/>
        <v>Point Edward</v>
      </c>
      <c r="AD2343" t="str">
        <f t="shared" si="398"/>
        <v>VL</v>
      </c>
      <c r="AE2343" t="str">
        <f t="shared" si="396"/>
        <v>TRUE</v>
      </c>
      <c r="AG2343">
        <f t="shared" si="399"/>
        <v>35</v>
      </c>
      <c r="AH2343">
        <f t="shared" si="400"/>
        <v>38</v>
      </c>
      <c r="AI2343">
        <f t="shared" si="401"/>
        <v>31</v>
      </c>
      <c r="AJ2343" t="str">
        <f t="shared" si="402"/>
        <v>Point Edward</v>
      </c>
      <c r="AK2343">
        <f t="shared" si="403"/>
        <v>35562</v>
      </c>
      <c r="AL2343" t="str">
        <f t="shared" si="404"/>
        <v>3538031</v>
      </c>
      <c r="AN2343">
        <f t="shared" si="405"/>
        <v>12</v>
      </c>
      <c r="AO2343">
        <f t="shared" si="406"/>
        <v>2</v>
      </c>
    </row>
    <row r="2344" spans="1:41" x14ac:dyDescent="0.2">
      <c r="A2344" s="29"/>
      <c r="B2344" s="29"/>
      <c r="C2344" s="29"/>
      <c r="D2344" s="29"/>
      <c r="E2344" s="29"/>
      <c r="F2344" s="29"/>
      <c r="G2344" s="29"/>
      <c r="H2344" s="30" t="s">
        <v>2253</v>
      </c>
      <c r="I2344" s="30"/>
      <c r="J2344" s="30"/>
      <c r="K2344" s="30"/>
      <c r="L2344" s="30"/>
      <c r="M2344" s="30"/>
      <c r="N2344" s="30"/>
      <c r="O2344" s="30"/>
      <c r="P2344" s="30"/>
      <c r="Q2344" s="30"/>
      <c r="R2344" s="30"/>
      <c r="S2344" s="51" t="s">
        <v>18</v>
      </c>
      <c r="T2344" s="51"/>
      <c r="U2344" s="51"/>
      <c r="V2344" s="51"/>
      <c r="W2344" s="6">
        <v>35</v>
      </c>
      <c r="X2344" s="15">
        <v>38</v>
      </c>
      <c r="Y2344" s="31">
        <v>30</v>
      </c>
      <c r="Z2344" s="31"/>
      <c r="AC2344" t="str">
        <f t="shared" si="397"/>
        <v>Sarnia</v>
      </c>
      <c r="AD2344" t="str">
        <f t="shared" si="398"/>
        <v>CY</v>
      </c>
      <c r="AE2344" t="str">
        <f t="shared" si="396"/>
        <v>TRUE</v>
      </c>
      <c r="AG2344">
        <f t="shared" si="399"/>
        <v>35</v>
      </c>
      <c r="AH2344">
        <f t="shared" si="400"/>
        <v>38</v>
      </c>
      <c r="AI2344">
        <f t="shared" si="401"/>
        <v>30</v>
      </c>
      <c r="AJ2344" t="str">
        <f t="shared" si="402"/>
        <v>Sarnia</v>
      </c>
      <c r="AK2344">
        <f t="shared" si="403"/>
        <v>35562</v>
      </c>
      <c r="AL2344" t="str">
        <f t="shared" si="404"/>
        <v>3538030</v>
      </c>
      <c r="AN2344">
        <f t="shared" si="405"/>
        <v>6</v>
      </c>
      <c r="AO2344">
        <f t="shared" si="406"/>
        <v>2</v>
      </c>
    </row>
    <row r="2345" spans="1:41" x14ac:dyDescent="0.2">
      <c r="A2345" s="29"/>
      <c r="B2345" s="29"/>
      <c r="C2345" s="29"/>
      <c r="D2345" s="29"/>
      <c r="E2345" s="29"/>
      <c r="F2345" s="29"/>
      <c r="G2345" s="29"/>
      <c r="H2345" s="30" t="s">
        <v>2255</v>
      </c>
      <c r="I2345" s="30"/>
      <c r="J2345" s="30"/>
      <c r="K2345" s="30"/>
      <c r="L2345" s="30"/>
      <c r="M2345" s="30"/>
      <c r="N2345" s="30"/>
      <c r="O2345" s="30"/>
      <c r="P2345" s="30"/>
      <c r="Q2345" s="30"/>
      <c r="R2345" s="30"/>
      <c r="S2345" s="51" t="s">
        <v>272</v>
      </c>
      <c r="T2345" s="51"/>
      <c r="U2345" s="51"/>
      <c r="V2345" s="51"/>
      <c r="W2345" s="6">
        <v>35</v>
      </c>
      <c r="X2345" s="15">
        <v>38</v>
      </c>
      <c r="Y2345" s="31">
        <v>25</v>
      </c>
      <c r="Z2345" s="31"/>
      <c r="AC2345" t="str">
        <f t="shared" si="397"/>
        <v>Sarnia 45</v>
      </c>
      <c r="AD2345" t="str">
        <f t="shared" si="398"/>
        <v>IRI</v>
      </c>
      <c r="AE2345" t="str">
        <f t="shared" si="396"/>
        <v>TRUE</v>
      </c>
      <c r="AG2345">
        <f t="shared" si="399"/>
        <v>35</v>
      </c>
      <c r="AH2345">
        <f t="shared" si="400"/>
        <v>38</v>
      </c>
      <c r="AI2345">
        <f t="shared" si="401"/>
        <v>25</v>
      </c>
      <c r="AJ2345" t="str">
        <f t="shared" si="402"/>
        <v>Sarnia 45</v>
      </c>
      <c r="AK2345">
        <f t="shared" si="403"/>
        <v>35562</v>
      </c>
      <c r="AL2345" t="str">
        <f t="shared" si="404"/>
        <v>3538025</v>
      </c>
      <c r="AN2345">
        <f t="shared" si="405"/>
        <v>9</v>
      </c>
      <c r="AO2345">
        <f t="shared" si="406"/>
        <v>3</v>
      </c>
    </row>
    <row r="2346" spans="1:41" x14ac:dyDescent="0.2">
      <c r="A2346" s="29"/>
      <c r="B2346" s="29"/>
      <c r="C2346" s="29"/>
      <c r="D2346" s="29"/>
      <c r="E2346" s="29"/>
      <c r="F2346" s="29"/>
      <c r="G2346" s="29"/>
      <c r="H2346" s="30" t="s">
        <v>2256</v>
      </c>
      <c r="I2346" s="30"/>
      <c r="J2346" s="30"/>
      <c r="K2346" s="30"/>
      <c r="L2346" s="30"/>
      <c r="M2346" s="30"/>
      <c r="N2346" s="30"/>
      <c r="O2346" s="30"/>
      <c r="P2346" s="30"/>
      <c r="Q2346" s="30"/>
      <c r="R2346" s="30"/>
      <c r="S2346" s="51" t="s">
        <v>2124</v>
      </c>
      <c r="T2346" s="51"/>
      <c r="U2346" s="51"/>
      <c r="V2346" s="51"/>
      <c r="W2346" s="6">
        <v>35</v>
      </c>
      <c r="X2346" s="15">
        <v>38</v>
      </c>
      <c r="Y2346" s="31">
        <v>3</v>
      </c>
      <c r="Z2346" s="31"/>
      <c r="AC2346" t="str">
        <f t="shared" si="397"/>
        <v>St. Clair</v>
      </c>
      <c r="AD2346" t="str">
        <f t="shared" si="398"/>
        <v>TP</v>
      </c>
      <c r="AE2346" t="str">
        <f t="shared" si="396"/>
        <v>TRUE</v>
      </c>
      <c r="AG2346">
        <f t="shared" si="399"/>
        <v>35</v>
      </c>
      <c r="AH2346">
        <f t="shared" si="400"/>
        <v>38</v>
      </c>
      <c r="AI2346">
        <f t="shared" si="401"/>
        <v>3</v>
      </c>
      <c r="AJ2346" t="str">
        <f t="shared" si="402"/>
        <v>St. Clair</v>
      </c>
      <c r="AK2346">
        <f t="shared" si="403"/>
        <v>35562</v>
      </c>
      <c r="AL2346" t="str">
        <f t="shared" si="404"/>
        <v>3538003</v>
      </c>
      <c r="AN2346">
        <f t="shared" si="405"/>
        <v>9</v>
      </c>
      <c r="AO2346">
        <f t="shared" si="406"/>
        <v>2</v>
      </c>
    </row>
    <row r="2347" spans="1:41" x14ac:dyDescent="0.2">
      <c r="A2347" s="30" t="s">
        <v>2257</v>
      </c>
      <c r="B2347" s="30"/>
      <c r="C2347" s="30"/>
      <c r="D2347" s="30"/>
      <c r="E2347" s="47">
        <v>35590</v>
      </c>
      <c r="F2347" s="47"/>
      <c r="G2347" s="47"/>
      <c r="H2347" s="30" t="s">
        <v>2258</v>
      </c>
      <c r="I2347" s="30"/>
      <c r="J2347" s="30"/>
      <c r="K2347" s="30"/>
      <c r="L2347" s="30"/>
      <c r="M2347" s="30"/>
      <c r="N2347" s="30"/>
      <c r="O2347" s="30"/>
      <c r="P2347" s="30"/>
      <c r="Q2347" s="30"/>
      <c r="R2347" s="30"/>
      <c r="S2347" s="51" t="s">
        <v>272</v>
      </c>
      <c r="T2347" s="51"/>
      <c r="U2347" s="51"/>
      <c r="V2347" s="51"/>
      <c r="W2347" s="6">
        <v>35</v>
      </c>
      <c r="X2347" s="15">
        <v>57</v>
      </c>
      <c r="Y2347" s="31">
        <v>74</v>
      </c>
      <c r="Z2347" s="31"/>
      <c r="AC2347" t="str">
        <f t="shared" si="397"/>
        <v>Garden River 14</v>
      </c>
      <c r="AD2347" t="str">
        <f t="shared" si="398"/>
        <v>IRI</v>
      </c>
      <c r="AE2347" t="str">
        <f t="shared" si="396"/>
        <v>TRUE</v>
      </c>
      <c r="AG2347">
        <f t="shared" si="399"/>
        <v>35</v>
      </c>
      <c r="AH2347">
        <f t="shared" si="400"/>
        <v>57</v>
      </c>
      <c r="AI2347">
        <f t="shared" si="401"/>
        <v>74</v>
      </c>
      <c r="AJ2347" t="str">
        <f t="shared" si="402"/>
        <v>Garden River 14</v>
      </c>
      <c r="AK2347">
        <f t="shared" si="403"/>
        <v>35590</v>
      </c>
      <c r="AL2347" t="str">
        <f t="shared" si="404"/>
        <v>3557074</v>
      </c>
      <c r="AN2347">
        <f t="shared" si="405"/>
        <v>15</v>
      </c>
      <c r="AO2347">
        <f t="shared" si="406"/>
        <v>3</v>
      </c>
    </row>
    <row r="2348" spans="1:41" x14ac:dyDescent="0.2">
      <c r="A2348" s="29"/>
      <c r="B2348" s="29"/>
      <c r="C2348" s="29"/>
      <c r="D2348" s="29"/>
      <c r="E2348" s="29"/>
      <c r="F2348" s="29"/>
      <c r="G2348" s="29"/>
      <c r="H2348" s="30" t="s">
        <v>2259</v>
      </c>
      <c r="I2348" s="30"/>
      <c r="J2348" s="30"/>
      <c r="K2348" s="30"/>
      <c r="L2348" s="30"/>
      <c r="M2348" s="30"/>
      <c r="N2348" s="30"/>
      <c r="O2348" s="30"/>
      <c r="P2348" s="30"/>
      <c r="Q2348" s="30"/>
      <c r="R2348" s="30"/>
      <c r="S2348" s="51" t="s">
        <v>2124</v>
      </c>
      <c r="T2348" s="51"/>
      <c r="U2348" s="51"/>
      <c r="V2348" s="51"/>
      <c r="W2348" s="6">
        <v>35</v>
      </c>
      <c r="X2348" s="15">
        <v>57</v>
      </c>
      <c r="Y2348" s="31">
        <v>11</v>
      </c>
      <c r="Z2348" s="31"/>
      <c r="AC2348" t="str">
        <f t="shared" si="397"/>
        <v>Laird</v>
      </c>
      <c r="AD2348" t="str">
        <f t="shared" si="398"/>
        <v>TP</v>
      </c>
      <c r="AE2348" t="str">
        <f t="shared" si="396"/>
        <v>TRUE</v>
      </c>
      <c r="AG2348">
        <f t="shared" si="399"/>
        <v>35</v>
      </c>
      <c r="AH2348">
        <f t="shared" si="400"/>
        <v>57</v>
      </c>
      <c r="AI2348">
        <f t="shared" si="401"/>
        <v>11</v>
      </c>
      <c r="AJ2348" t="str">
        <f t="shared" si="402"/>
        <v>Laird</v>
      </c>
      <c r="AK2348">
        <f t="shared" si="403"/>
        <v>35590</v>
      </c>
      <c r="AL2348" t="str">
        <f t="shared" si="404"/>
        <v>3557011</v>
      </c>
      <c r="AN2348">
        <f t="shared" si="405"/>
        <v>5</v>
      </c>
      <c r="AO2348">
        <f t="shared" si="406"/>
        <v>2</v>
      </c>
    </row>
    <row r="2349" spans="1:41" x14ac:dyDescent="0.2">
      <c r="A2349" s="29"/>
      <c r="B2349" s="29"/>
      <c r="C2349" s="29"/>
      <c r="D2349" s="29"/>
      <c r="E2349" s="29"/>
      <c r="F2349" s="29"/>
      <c r="G2349" s="29"/>
      <c r="H2349" s="30" t="s">
        <v>2260</v>
      </c>
      <c r="I2349" s="30"/>
      <c r="J2349" s="30"/>
      <c r="K2349" s="30"/>
      <c r="L2349" s="30"/>
      <c r="M2349" s="30"/>
      <c r="N2349" s="30"/>
      <c r="O2349" s="30"/>
      <c r="P2349" s="30"/>
      <c r="Q2349" s="30"/>
      <c r="R2349" s="30"/>
      <c r="S2349" s="51" t="s">
        <v>2124</v>
      </c>
      <c r="T2349" s="51"/>
      <c r="U2349" s="51"/>
      <c r="V2349" s="51"/>
      <c r="W2349" s="6">
        <v>35</v>
      </c>
      <c r="X2349" s="15">
        <v>57</v>
      </c>
      <c r="Y2349" s="31">
        <v>51</v>
      </c>
      <c r="Z2349" s="31"/>
      <c r="AC2349" t="str">
        <f t="shared" si="397"/>
        <v>Macdonald, Meredith and Aberdeen Additional</v>
      </c>
      <c r="AD2349" t="str">
        <f t="shared" si="398"/>
        <v>TP</v>
      </c>
      <c r="AE2349" t="str">
        <f t="shared" si="396"/>
        <v>TRUE</v>
      </c>
      <c r="AG2349">
        <f t="shared" si="399"/>
        <v>35</v>
      </c>
      <c r="AH2349">
        <f t="shared" si="400"/>
        <v>57</v>
      </c>
      <c r="AI2349">
        <f t="shared" si="401"/>
        <v>51</v>
      </c>
      <c r="AJ2349" t="str">
        <f t="shared" si="402"/>
        <v>Macdonald, Meredith and Aberdeen Additional</v>
      </c>
      <c r="AK2349">
        <f t="shared" si="403"/>
        <v>35590</v>
      </c>
      <c r="AL2349" t="str">
        <f t="shared" si="404"/>
        <v>3557051</v>
      </c>
      <c r="AN2349">
        <f t="shared" si="405"/>
        <v>43</v>
      </c>
      <c r="AO2349">
        <f t="shared" si="406"/>
        <v>2</v>
      </c>
    </row>
    <row r="2350" spans="1:41" x14ac:dyDescent="0.2">
      <c r="A2350" s="29"/>
      <c r="B2350" s="29"/>
      <c r="C2350" s="29"/>
      <c r="D2350" s="29"/>
      <c r="E2350" s="29"/>
      <c r="F2350" s="29"/>
      <c r="G2350" s="29"/>
      <c r="H2350" s="30" t="s">
        <v>2261</v>
      </c>
      <c r="I2350" s="30"/>
      <c r="J2350" s="30"/>
      <c r="K2350" s="30"/>
      <c r="L2350" s="30"/>
      <c r="M2350" s="30"/>
      <c r="N2350" s="30"/>
      <c r="O2350" s="30"/>
      <c r="P2350" s="30"/>
      <c r="Q2350" s="30"/>
      <c r="R2350" s="30"/>
      <c r="S2350" s="51" t="s">
        <v>2124</v>
      </c>
      <c r="T2350" s="51"/>
      <c r="U2350" s="51"/>
      <c r="V2350" s="51"/>
      <c r="W2350" s="6">
        <v>35</v>
      </c>
      <c r="X2350" s="15">
        <v>57</v>
      </c>
      <c r="Y2350" s="31">
        <v>66</v>
      </c>
      <c r="Z2350" s="31"/>
      <c r="AC2350" t="str">
        <f t="shared" si="397"/>
        <v>Prince</v>
      </c>
      <c r="AD2350" t="str">
        <f t="shared" si="398"/>
        <v>TP</v>
      </c>
      <c r="AE2350" t="str">
        <f t="shared" si="396"/>
        <v>TRUE</v>
      </c>
      <c r="AG2350">
        <f t="shared" si="399"/>
        <v>35</v>
      </c>
      <c r="AH2350">
        <f t="shared" si="400"/>
        <v>57</v>
      </c>
      <c r="AI2350">
        <f t="shared" si="401"/>
        <v>66</v>
      </c>
      <c r="AJ2350" t="str">
        <f t="shared" si="402"/>
        <v>Prince</v>
      </c>
      <c r="AK2350">
        <f t="shared" si="403"/>
        <v>35590</v>
      </c>
      <c r="AL2350" t="str">
        <f t="shared" si="404"/>
        <v>3557066</v>
      </c>
      <c r="AN2350">
        <f t="shared" si="405"/>
        <v>6</v>
      </c>
      <c r="AO2350">
        <f t="shared" si="406"/>
        <v>2</v>
      </c>
    </row>
    <row r="2351" spans="1:41" x14ac:dyDescent="0.2">
      <c r="A2351" s="29"/>
      <c r="B2351" s="29"/>
      <c r="C2351" s="29"/>
      <c r="D2351" s="29"/>
      <c r="E2351" s="29"/>
      <c r="F2351" s="29"/>
      <c r="G2351" s="29"/>
      <c r="H2351" s="30" t="s">
        <v>2262</v>
      </c>
      <c r="I2351" s="30"/>
      <c r="J2351" s="30"/>
      <c r="K2351" s="30"/>
      <c r="L2351" s="30"/>
      <c r="M2351" s="30"/>
      <c r="N2351" s="30"/>
      <c r="O2351" s="30"/>
      <c r="P2351" s="30"/>
      <c r="Q2351" s="30"/>
      <c r="R2351" s="30"/>
      <c r="S2351" s="51" t="s">
        <v>272</v>
      </c>
      <c r="T2351" s="51"/>
      <c r="U2351" s="51"/>
      <c r="V2351" s="51"/>
      <c r="W2351" s="6">
        <v>35</v>
      </c>
      <c r="X2351" s="15">
        <v>57</v>
      </c>
      <c r="Y2351" s="31">
        <v>75</v>
      </c>
      <c r="Z2351" s="31"/>
      <c r="AC2351" t="str">
        <f t="shared" si="397"/>
        <v>Rankin Location 15D</v>
      </c>
      <c r="AD2351" t="str">
        <f t="shared" si="398"/>
        <v>IRI</v>
      </c>
      <c r="AE2351" t="str">
        <f t="shared" si="396"/>
        <v>TRUE</v>
      </c>
      <c r="AG2351">
        <f t="shared" si="399"/>
        <v>35</v>
      </c>
      <c r="AH2351">
        <f t="shared" si="400"/>
        <v>57</v>
      </c>
      <c r="AI2351">
        <f t="shared" si="401"/>
        <v>75</v>
      </c>
      <c r="AJ2351" t="str">
        <f t="shared" si="402"/>
        <v>Rankin Location 15D</v>
      </c>
      <c r="AK2351">
        <f t="shared" si="403"/>
        <v>35590</v>
      </c>
      <c r="AL2351" t="str">
        <f t="shared" si="404"/>
        <v>3557075</v>
      </c>
      <c r="AN2351">
        <f t="shared" si="405"/>
        <v>19</v>
      </c>
      <c r="AO2351">
        <f t="shared" si="406"/>
        <v>3</v>
      </c>
    </row>
    <row r="2352" spans="1:41" x14ac:dyDescent="0.2">
      <c r="A2352" s="29"/>
      <c r="B2352" s="29"/>
      <c r="C2352" s="29"/>
      <c r="D2352" s="29"/>
      <c r="E2352" s="29"/>
      <c r="F2352" s="29"/>
      <c r="G2352" s="29"/>
      <c r="H2352" s="30" t="s">
        <v>2257</v>
      </c>
      <c r="I2352" s="30"/>
      <c r="J2352" s="30"/>
      <c r="K2352" s="30"/>
      <c r="L2352" s="30"/>
      <c r="M2352" s="30"/>
      <c r="N2352" s="30"/>
      <c r="O2352" s="30"/>
      <c r="P2352" s="30"/>
      <c r="Q2352" s="30"/>
      <c r="R2352" s="30"/>
      <c r="S2352" s="51" t="s">
        <v>18</v>
      </c>
      <c r="T2352" s="51"/>
      <c r="U2352" s="51"/>
      <c r="V2352" s="51"/>
      <c r="W2352" s="6">
        <v>35</v>
      </c>
      <c r="X2352" s="15">
        <v>57</v>
      </c>
      <c r="Y2352" s="31">
        <v>61</v>
      </c>
      <c r="Z2352" s="31"/>
      <c r="AC2352" t="str">
        <f t="shared" si="397"/>
        <v>Sault Ste. Marie</v>
      </c>
      <c r="AD2352" t="str">
        <f t="shared" si="398"/>
        <v>CY</v>
      </c>
      <c r="AE2352" t="str">
        <f t="shared" si="396"/>
        <v>TRUE</v>
      </c>
      <c r="AG2352">
        <f t="shared" si="399"/>
        <v>35</v>
      </c>
      <c r="AH2352">
        <f t="shared" si="400"/>
        <v>57</v>
      </c>
      <c r="AI2352">
        <f t="shared" si="401"/>
        <v>61</v>
      </c>
      <c r="AJ2352" t="str">
        <f t="shared" si="402"/>
        <v>Sault Ste. Marie</v>
      </c>
      <c r="AK2352">
        <f t="shared" si="403"/>
        <v>35590</v>
      </c>
      <c r="AL2352" t="str">
        <f t="shared" si="404"/>
        <v>3557061</v>
      </c>
      <c r="AN2352">
        <f t="shared" si="405"/>
        <v>16</v>
      </c>
      <c r="AO2352">
        <f t="shared" si="406"/>
        <v>2</v>
      </c>
    </row>
    <row r="2353" spans="1:41" x14ac:dyDescent="0.2">
      <c r="A2353" s="30" t="s">
        <v>421</v>
      </c>
      <c r="B2353" s="30"/>
      <c r="C2353" s="30"/>
      <c r="D2353" s="30"/>
      <c r="E2353" s="47">
        <v>35553</v>
      </c>
      <c r="F2353" s="47"/>
      <c r="G2353" s="47"/>
      <c r="H2353" s="30" t="s">
        <v>421</v>
      </c>
      <c r="I2353" s="30"/>
      <c r="J2353" s="30"/>
      <c r="K2353" s="30"/>
      <c r="L2353" s="30"/>
      <c r="M2353" s="30"/>
      <c r="N2353" s="30"/>
      <c r="O2353" s="30"/>
      <c r="P2353" s="30"/>
      <c r="Q2353" s="30"/>
      <c r="R2353" s="30"/>
      <c r="S2353" s="51" t="s">
        <v>18</v>
      </c>
      <c r="T2353" s="51"/>
      <c r="U2353" s="51"/>
      <c r="V2353" s="51"/>
      <c r="W2353" s="6">
        <v>35</v>
      </c>
      <c r="X2353" s="15">
        <v>31</v>
      </c>
      <c r="Y2353" s="31">
        <v>11</v>
      </c>
      <c r="Z2353" s="31"/>
      <c r="AC2353" t="str">
        <f t="shared" si="397"/>
        <v>Stratford</v>
      </c>
      <c r="AD2353" t="str">
        <f t="shared" si="398"/>
        <v>CY</v>
      </c>
      <c r="AE2353" t="str">
        <f t="shared" si="396"/>
        <v>TRUE</v>
      </c>
      <c r="AG2353">
        <f t="shared" si="399"/>
        <v>35</v>
      </c>
      <c r="AH2353">
        <f t="shared" si="400"/>
        <v>31</v>
      </c>
      <c r="AI2353">
        <f t="shared" si="401"/>
        <v>11</v>
      </c>
      <c r="AJ2353" t="str">
        <f t="shared" si="402"/>
        <v>Stratford</v>
      </c>
      <c r="AK2353">
        <f t="shared" si="403"/>
        <v>35553</v>
      </c>
      <c r="AL2353" t="str">
        <f t="shared" si="404"/>
        <v>3531011</v>
      </c>
      <c r="AN2353">
        <f t="shared" si="405"/>
        <v>9</v>
      </c>
      <c r="AO2353">
        <f t="shared" si="406"/>
        <v>2</v>
      </c>
    </row>
    <row r="2354" spans="1:41" x14ac:dyDescent="0.2">
      <c r="A2354" s="30" t="s">
        <v>2263</v>
      </c>
      <c r="B2354" s="30"/>
      <c r="C2354" s="30"/>
      <c r="D2354" s="30"/>
      <c r="E2354" s="47">
        <v>35584</v>
      </c>
      <c r="F2354" s="47"/>
      <c r="G2354" s="47"/>
      <c r="H2354" s="30" t="s">
        <v>2264</v>
      </c>
      <c r="I2354" s="30"/>
      <c r="J2354" s="30"/>
      <c r="K2354" s="30"/>
      <c r="L2354" s="30"/>
      <c r="M2354" s="30"/>
      <c r="N2354" s="30"/>
      <c r="O2354" s="30"/>
      <c r="P2354" s="30"/>
      <c r="Q2354" s="30"/>
      <c r="R2354" s="30"/>
      <c r="S2354" s="51" t="s">
        <v>2124</v>
      </c>
      <c r="T2354" s="51"/>
      <c r="U2354" s="51"/>
      <c r="V2354" s="51"/>
      <c r="W2354" s="6">
        <v>35</v>
      </c>
      <c r="X2354" s="15">
        <v>54</v>
      </c>
      <c r="Y2354" s="31">
        <v>29</v>
      </c>
      <c r="Z2354" s="31"/>
      <c r="AC2354" t="str">
        <f t="shared" si="397"/>
        <v>Casey</v>
      </c>
      <c r="AD2354" t="str">
        <f t="shared" si="398"/>
        <v>TP</v>
      </c>
      <c r="AE2354" t="str">
        <f t="shared" si="396"/>
        <v>TRUE</v>
      </c>
      <c r="AG2354">
        <f t="shared" si="399"/>
        <v>35</v>
      </c>
      <c r="AH2354">
        <f t="shared" si="400"/>
        <v>54</v>
      </c>
      <c r="AI2354">
        <f t="shared" si="401"/>
        <v>29</v>
      </c>
      <c r="AJ2354" t="str">
        <f t="shared" si="402"/>
        <v>Casey</v>
      </c>
      <c r="AK2354">
        <f t="shared" si="403"/>
        <v>35584</v>
      </c>
      <c r="AL2354" t="str">
        <f t="shared" si="404"/>
        <v>3554029</v>
      </c>
      <c r="AN2354">
        <f t="shared" si="405"/>
        <v>5</v>
      </c>
      <c r="AO2354">
        <f t="shared" si="406"/>
        <v>2</v>
      </c>
    </row>
    <row r="2355" spans="1:41" x14ac:dyDescent="0.2">
      <c r="A2355" s="29"/>
      <c r="B2355" s="29"/>
      <c r="C2355" s="29"/>
      <c r="D2355" s="29"/>
      <c r="E2355" s="29"/>
      <c r="F2355" s="29"/>
      <c r="G2355" s="29"/>
      <c r="H2355" s="30" t="s">
        <v>2265</v>
      </c>
      <c r="I2355" s="30"/>
      <c r="J2355" s="30"/>
      <c r="K2355" s="30"/>
      <c r="L2355" s="30"/>
      <c r="M2355" s="30"/>
      <c r="N2355" s="30"/>
      <c r="O2355" s="30"/>
      <c r="P2355" s="30"/>
      <c r="Q2355" s="30"/>
      <c r="R2355" s="30"/>
      <c r="S2355" s="51" t="s">
        <v>12</v>
      </c>
      <c r="T2355" s="51"/>
      <c r="U2355" s="51"/>
      <c r="V2355" s="51"/>
      <c r="W2355" s="6">
        <v>35</v>
      </c>
      <c r="X2355" s="15">
        <v>54</v>
      </c>
      <c r="Y2355" s="31">
        <v>8</v>
      </c>
      <c r="Z2355" s="31"/>
      <c r="AC2355" t="str">
        <f t="shared" si="397"/>
        <v>Cobalt</v>
      </c>
      <c r="AD2355" t="str">
        <f t="shared" si="398"/>
        <v>T</v>
      </c>
      <c r="AE2355" t="str">
        <f t="shared" si="396"/>
        <v>TRUE</v>
      </c>
      <c r="AG2355">
        <f t="shared" si="399"/>
        <v>35</v>
      </c>
      <c r="AH2355">
        <f t="shared" si="400"/>
        <v>54</v>
      </c>
      <c r="AI2355">
        <f t="shared" si="401"/>
        <v>8</v>
      </c>
      <c r="AJ2355" t="str">
        <f t="shared" si="402"/>
        <v>Cobalt</v>
      </c>
      <c r="AK2355">
        <f t="shared" si="403"/>
        <v>35584</v>
      </c>
      <c r="AL2355" t="str">
        <f t="shared" si="404"/>
        <v>3554008</v>
      </c>
      <c r="AN2355">
        <f t="shared" si="405"/>
        <v>6</v>
      </c>
      <c r="AO2355">
        <f t="shared" si="406"/>
        <v>1</v>
      </c>
    </row>
    <row r="2356" spans="1:41" x14ac:dyDescent="0.2">
      <c r="A2356" s="29"/>
      <c r="B2356" s="29"/>
      <c r="C2356" s="29"/>
      <c r="D2356" s="29"/>
      <c r="E2356" s="29"/>
      <c r="F2356" s="29"/>
      <c r="G2356" s="29"/>
      <c r="H2356" s="30" t="s">
        <v>2266</v>
      </c>
      <c r="I2356" s="30"/>
      <c r="J2356" s="30"/>
      <c r="K2356" s="30"/>
      <c r="L2356" s="30"/>
      <c r="M2356" s="30"/>
      <c r="N2356" s="30"/>
      <c r="O2356" s="30"/>
      <c r="P2356" s="30"/>
      <c r="Q2356" s="30"/>
      <c r="R2356" s="30"/>
      <c r="S2356" s="51" t="s">
        <v>2124</v>
      </c>
      <c r="T2356" s="51"/>
      <c r="U2356" s="51"/>
      <c r="V2356" s="51"/>
      <c r="W2356" s="6">
        <v>35</v>
      </c>
      <c r="X2356" s="15">
        <v>54</v>
      </c>
      <c r="Y2356" s="31">
        <v>1</v>
      </c>
      <c r="Z2356" s="31"/>
      <c r="AC2356" t="str">
        <f t="shared" si="397"/>
        <v>Coleman</v>
      </c>
      <c r="AD2356" t="str">
        <f t="shared" si="398"/>
        <v>TP</v>
      </c>
      <c r="AE2356" t="str">
        <f t="shared" si="396"/>
        <v>TRUE</v>
      </c>
      <c r="AG2356">
        <f t="shared" si="399"/>
        <v>35</v>
      </c>
      <c r="AH2356">
        <f t="shared" si="400"/>
        <v>54</v>
      </c>
      <c r="AI2356">
        <f t="shared" si="401"/>
        <v>1</v>
      </c>
      <c r="AJ2356" t="str">
        <f t="shared" si="402"/>
        <v>Coleman</v>
      </c>
      <c r="AK2356">
        <f t="shared" si="403"/>
        <v>35584</v>
      </c>
      <c r="AL2356" t="str">
        <f t="shared" si="404"/>
        <v>3554001</v>
      </c>
      <c r="AN2356">
        <f t="shared" si="405"/>
        <v>7</v>
      </c>
      <c r="AO2356">
        <f t="shared" si="406"/>
        <v>2</v>
      </c>
    </row>
    <row r="2357" spans="1:41" x14ac:dyDescent="0.2">
      <c r="A2357" s="29"/>
      <c r="B2357" s="29"/>
      <c r="C2357" s="29"/>
      <c r="D2357" s="29"/>
      <c r="E2357" s="29"/>
      <c r="F2357" s="29"/>
      <c r="G2357" s="29"/>
      <c r="H2357" s="30" t="s">
        <v>2267</v>
      </c>
      <c r="I2357" s="30"/>
      <c r="J2357" s="30"/>
      <c r="K2357" s="30"/>
      <c r="L2357" s="30"/>
      <c r="M2357" s="30"/>
      <c r="N2357" s="30"/>
      <c r="O2357" s="30"/>
      <c r="P2357" s="30"/>
      <c r="Q2357" s="30"/>
      <c r="R2357" s="30"/>
      <c r="S2357" s="51" t="s">
        <v>2124</v>
      </c>
      <c r="T2357" s="51"/>
      <c r="U2357" s="51"/>
      <c r="V2357" s="51"/>
      <c r="W2357" s="6">
        <v>35</v>
      </c>
      <c r="X2357" s="15">
        <v>54</v>
      </c>
      <c r="Y2357" s="31">
        <v>26</v>
      </c>
      <c r="Z2357" s="31"/>
      <c r="AC2357" t="str">
        <f t="shared" si="397"/>
        <v>Harley</v>
      </c>
      <c r="AD2357" t="str">
        <f t="shared" si="398"/>
        <v>TP</v>
      </c>
      <c r="AE2357" t="str">
        <f t="shared" si="396"/>
        <v>TRUE</v>
      </c>
      <c r="AG2357">
        <f t="shared" si="399"/>
        <v>35</v>
      </c>
      <c r="AH2357">
        <f t="shared" si="400"/>
        <v>54</v>
      </c>
      <c r="AI2357">
        <f t="shared" si="401"/>
        <v>26</v>
      </c>
      <c r="AJ2357" t="str">
        <f t="shared" si="402"/>
        <v>Harley</v>
      </c>
      <c r="AK2357">
        <f t="shared" si="403"/>
        <v>35584</v>
      </c>
      <c r="AL2357" t="str">
        <f t="shared" si="404"/>
        <v>3554026</v>
      </c>
      <c r="AN2357">
        <f t="shared" si="405"/>
        <v>6</v>
      </c>
      <c r="AO2357">
        <f t="shared" si="406"/>
        <v>2</v>
      </c>
    </row>
    <row r="2358" spans="1:41" x14ac:dyDescent="0.2">
      <c r="A2358" s="29"/>
      <c r="B2358" s="29"/>
      <c r="C2358" s="29"/>
      <c r="D2358" s="29"/>
      <c r="E2358" s="29"/>
      <c r="F2358" s="29"/>
      <c r="G2358" s="29"/>
      <c r="H2358" s="30" t="s">
        <v>2268</v>
      </c>
      <c r="I2358" s="30"/>
      <c r="J2358" s="30"/>
      <c r="K2358" s="30"/>
      <c r="L2358" s="30"/>
      <c r="M2358" s="30"/>
      <c r="N2358" s="30"/>
      <c r="O2358" s="30"/>
      <c r="P2358" s="30"/>
      <c r="Q2358" s="30"/>
      <c r="R2358" s="30"/>
      <c r="S2358" s="51" t="s">
        <v>2124</v>
      </c>
      <c r="T2358" s="51"/>
      <c r="U2358" s="51"/>
      <c r="V2358" s="51"/>
      <c r="W2358" s="6">
        <v>35</v>
      </c>
      <c r="X2358" s="15">
        <v>54</v>
      </c>
      <c r="Y2358" s="31">
        <v>14</v>
      </c>
      <c r="Z2358" s="31"/>
      <c r="AC2358" t="str">
        <f t="shared" si="397"/>
        <v>Harris</v>
      </c>
      <c r="AD2358" t="str">
        <f t="shared" si="398"/>
        <v>TP</v>
      </c>
      <c r="AE2358" t="str">
        <f t="shared" si="396"/>
        <v>TRUE</v>
      </c>
      <c r="AG2358">
        <f t="shared" si="399"/>
        <v>35</v>
      </c>
      <c r="AH2358">
        <f t="shared" si="400"/>
        <v>54</v>
      </c>
      <c r="AI2358">
        <f t="shared" si="401"/>
        <v>14</v>
      </c>
      <c r="AJ2358" t="str">
        <f t="shared" si="402"/>
        <v>Harris</v>
      </c>
      <c r="AK2358">
        <f t="shared" si="403"/>
        <v>35584</v>
      </c>
      <c r="AL2358" t="str">
        <f t="shared" si="404"/>
        <v>3554014</v>
      </c>
      <c r="AN2358">
        <f t="shared" si="405"/>
        <v>6</v>
      </c>
      <c r="AO2358">
        <f t="shared" si="406"/>
        <v>2</v>
      </c>
    </row>
    <row r="2359" spans="1:41" x14ac:dyDescent="0.2">
      <c r="A2359" s="29"/>
      <c r="B2359" s="29"/>
      <c r="C2359" s="29"/>
      <c r="D2359" s="29"/>
      <c r="E2359" s="29"/>
      <c r="F2359" s="29"/>
      <c r="G2359" s="29"/>
      <c r="H2359" s="30" t="s">
        <v>2263</v>
      </c>
      <c r="I2359" s="30"/>
      <c r="J2359" s="30"/>
      <c r="K2359" s="30"/>
      <c r="L2359" s="30"/>
      <c r="M2359" s="30"/>
      <c r="N2359" s="30"/>
      <c r="O2359" s="30"/>
      <c r="P2359" s="30"/>
      <c r="Q2359" s="30"/>
      <c r="R2359" s="30"/>
      <c r="S2359" s="51" t="s">
        <v>18</v>
      </c>
      <c r="T2359" s="51"/>
      <c r="U2359" s="51"/>
      <c r="V2359" s="51"/>
      <c r="W2359" s="6">
        <v>35</v>
      </c>
      <c r="X2359" s="15">
        <v>54</v>
      </c>
      <c r="Y2359" s="31">
        <v>20</v>
      </c>
      <c r="Z2359" s="31"/>
      <c r="AC2359" t="str">
        <f t="shared" si="397"/>
        <v>Temiskaming Shores</v>
      </c>
      <c r="AD2359" t="str">
        <f t="shared" si="398"/>
        <v>CY</v>
      </c>
      <c r="AE2359" t="str">
        <f t="shared" si="396"/>
        <v>TRUE</v>
      </c>
      <c r="AG2359">
        <f t="shared" si="399"/>
        <v>35</v>
      </c>
      <c r="AH2359">
        <f t="shared" si="400"/>
        <v>54</v>
      </c>
      <c r="AI2359">
        <f t="shared" si="401"/>
        <v>20</v>
      </c>
      <c r="AJ2359" t="str">
        <f t="shared" si="402"/>
        <v>Temiskaming Shores</v>
      </c>
      <c r="AK2359">
        <f t="shared" si="403"/>
        <v>35584</v>
      </c>
      <c r="AL2359" t="str">
        <f t="shared" si="404"/>
        <v>3554020</v>
      </c>
      <c r="AN2359">
        <f t="shared" si="405"/>
        <v>18</v>
      </c>
      <c r="AO2359">
        <f t="shared" si="406"/>
        <v>2</v>
      </c>
    </row>
    <row r="2360" spans="1:41" x14ac:dyDescent="0.2">
      <c r="A2360" s="30" t="s">
        <v>2269</v>
      </c>
      <c r="B2360" s="30"/>
      <c r="C2360" s="30"/>
      <c r="D2360" s="30"/>
      <c r="E2360" s="47">
        <v>35546</v>
      </c>
      <c r="F2360" s="47"/>
      <c r="G2360" s="47"/>
      <c r="H2360" s="30" t="s">
        <v>2269</v>
      </c>
      <c r="I2360" s="30"/>
      <c r="J2360" s="30"/>
      <c r="K2360" s="30"/>
      <c r="L2360" s="30"/>
      <c r="M2360" s="30"/>
      <c r="N2360" s="30"/>
      <c r="O2360" s="30"/>
      <c r="P2360" s="30"/>
      <c r="Q2360" s="30"/>
      <c r="R2360" s="30"/>
      <c r="S2360" s="51" t="s">
        <v>12</v>
      </c>
      <c r="T2360" s="51"/>
      <c r="U2360" s="51"/>
      <c r="V2360" s="51"/>
      <c r="W2360" s="6">
        <v>35</v>
      </c>
      <c r="X2360" s="15">
        <v>32</v>
      </c>
      <c r="Y2360" s="31">
        <v>4</v>
      </c>
      <c r="Z2360" s="31"/>
      <c r="AC2360" t="str">
        <f t="shared" si="397"/>
        <v>Tillsonburg</v>
      </c>
      <c r="AD2360" t="str">
        <f t="shared" si="398"/>
        <v>T</v>
      </c>
      <c r="AE2360" t="str">
        <f t="shared" si="396"/>
        <v>TRUE</v>
      </c>
      <c r="AG2360">
        <f t="shared" si="399"/>
        <v>35</v>
      </c>
      <c r="AH2360">
        <f t="shared" si="400"/>
        <v>32</v>
      </c>
      <c r="AI2360">
        <f t="shared" si="401"/>
        <v>4</v>
      </c>
      <c r="AJ2360" t="str">
        <f t="shared" si="402"/>
        <v>Tillsonburg</v>
      </c>
      <c r="AK2360">
        <f t="shared" si="403"/>
        <v>35546</v>
      </c>
      <c r="AL2360" t="str">
        <f t="shared" si="404"/>
        <v>3532004</v>
      </c>
      <c r="AN2360">
        <f t="shared" si="405"/>
        <v>11</v>
      </c>
      <c r="AO2360">
        <f t="shared" si="406"/>
        <v>1</v>
      </c>
    </row>
    <row r="2361" spans="1:41" x14ac:dyDescent="0.2">
      <c r="A2361" s="30" t="s">
        <v>2270</v>
      </c>
      <c r="B2361" s="30"/>
      <c r="C2361" s="30"/>
      <c r="D2361" s="30"/>
      <c r="E2361" s="47">
        <v>35586</v>
      </c>
      <c r="F2361" s="47"/>
      <c r="G2361" s="47"/>
      <c r="H2361" s="30" t="s">
        <v>2270</v>
      </c>
      <c r="I2361" s="30"/>
      <c r="J2361" s="30"/>
      <c r="K2361" s="30"/>
      <c r="L2361" s="30"/>
      <c r="M2361" s="30"/>
      <c r="N2361" s="30"/>
      <c r="O2361" s="30"/>
      <c r="P2361" s="30"/>
      <c r="Q2361" s="30"/>
      <c r="R2361" s="30"/>
      <c r="S2361" s="51" t="s">
        <v>18</v>
      </c>
      <c r="T2361" s="51"/>
      <c r="U2361" s="51"/>
      <c r="V2361" s="51"/>
      <c r="W2361" s="6">
        <v>35</v>
      </c>
      <c r="X2361" s="15">
        <v>56</v>
      </c>
      <c r="Y2361" s="31">
        <v>27</v>
      </c>
      <c r="Z2361" s="31"/>
      <c r="AC2361" t="str">
        <f t="shared" si="397"/>
        <v>Timmins</v>
      </c>
      <c r="AD2361" t="str">
        <f t="shared" si="398"/>
        <v>CY</v>
      </c>
      <c r="AE2361" t="str">
        <f t="shared" si="396"/>
        <v>TRUE</v>
      </c>
      <c r="AG2361">
        <f t="shared" si="399"/>
        <v>35</v>
      </c>
      <c r="AH2361">
        <f t="shared" si="400"/>
        <v>56</v>
      </c>
      <c r="AI2361">
        <f t="shared" si="401"/>
        <v>27</v>
      </c>
      <c r="AJ2361" t="str">
        <f t="shared" si="402"/>
        <v>Timmins</v>
      </c>
      <c r="AK2361">
        <f t="shared" si="403"/>
        <v>35586</v>
      </c>
      <c r="AL2361" t="str">
        <f t="shared" si="404"/>
        <v>3556027</v>
      </c>
      <c r="AN2361">
        <f t="shared" si="405"/>
        <v>7</v>
      </c>
      <c r="AO2361">
        <f t="shared" si="406"/>
        <v>2</v>
      </c>
    </row>
    <row r="2362" spans="1:41" x14ac:dyDescent="0.2">
      <c r="A2362" s="30" t="s">
        <v>400</v>
      </c>
      <c r="B2362" s="30"/>
      <c r="C2362" s="30"/>
      <c r="D2362" s="30"/>
      <c r="E2362" s="47">
        <v>35544</v>
      </c>
      <c r="F2362" s="47"/>
      <c r="G2362" s="47"/>
      <c r="H2362" s="30" t="s">
        <v>400</v>
      </c>
      <c r="I2362" s="30"/>
      <c r="J2362" s="30"/>
      <c r="K2362" s="30"/>
      <c r="L2362" s="30"/>
      <c r="M2362" s="30"/>
      <c r="N2362" s="30"/>
      <c r="O2362" s="30"/>
      <c r="P2362" s="30"/>
      <c r="Q2362" s="30"/>
      <c r="R2362" s="30"/>
      <c r="S2362" s="51" t="s">
        <v>18</v>
      </c>
      <c r="T2362" s="51"/>
      <c r="U2362" s="51"/>
      <c r="V2362" s="51"/>
      <c r="W2362" s="6">
        <v>35</v>
      </c>
      <c r="X2362" s="15">
        <v>32</v>
      </c>
      <c r="Y2362" s="31">
        <v>42</v>
      </c>
      <c r="Z2362" s="31"/>
      <c r="AC2362" t="str">
        <f t="shared" si="397"/>
        <v>Woodstock</v>
      </c>
      <c r="AD2362" t="str">
        <f t="shared" si="398"/>
        <v>CY</v>
      </c>
      <c r="AE2362" t="str">
        <f t="shared" si="396"/>
        <v>TRUE</v>
      </c>
      <c r="AG2362">
        <f t="shared" si="399"/>
        <v>35</v>
      </c>
      <c r="AH2362">
        <f t="shared" si="400"/>
        <v>32</v>
      </c>
      <c r="AI2362">
        <f t="shared" si="401"/>
        <v>42</v>
      </c>
      <c r="AJ2362" t="str">
        <f t="shared" si="402"/>
        <v>Woodstock</v>
      </c>
      <c r="AK2362">
        <f t="shared" si="403"/>
        <v>35544</v>
      </c>
      <c r="AL2362" t="str">
        <f t="shared" si="404"/>
        <v>3532042</v>
      </c>
      <c r="AN2362">
        <f t="shared" si="405"/>
        <v>9</v>
      </c>
      <c r="AO2362">
        <f t="shared" si="406"/>
        <v>2</v>
      </c>
    </row>
    <row r="2363" spans="1:41" x14ac:dyDescent="0.2">
      <c r="A2363" s="44" t="s">
        <v>2271</v>
      </c>
      <c r="B2363" s="44"/>
      <c r="C2363" s="44"/>
      <c r="D2363" s="44"/>
      <c r="E2363" s="45" t="s">
        <v>2272</v>
      </c>
      <c r="F2363" s="45"/>
      <c r="G2363" s="45"/>
      <c r="H2363" s="29"/>
      <c r="I2363" s="29"/>
      <c r="J2363" s="29"/>
      <c r="K2363" s="29"/>
      <c r="L2363" s="29"/>
      <c r="M2363" s="29"/>
      <c r="N2363" s="29"/>
      <c r="O2363" s="29"/>
      <c r="P2363" s="29"/>
      <c r="Q2363" s="29"/>
      <c r="R2363" s="29"/>
      <c r="S2363" s="29"/>
      <c r="T2363" s="29"/>
      <c r="U2363" s="29"/>
      <c r="V2363" s="29"/>
      <c r="W2363" s="4"/>
      <c r="X2363" s="4"/>
      <c r="Y2363" s="29"/>
      <c r="Z2363" s="29"/>
      <c r="AC2363" t="str">
        <f t="shared" si="397"/>
        <v/>
      </c>
      <c r="AD2363" t="str">
        <f t="shared" si="398"/>
        <v/>
      </c>
      <c r="AE2363" t="str">
        <f t="shared" si="396"/>
        <v>FALSE</v>
      </c>
      <c r="AG2363" t="str">
        <f t="shared" si="399"/>
        <v/>
      </c>
      <c r="AH2363" t="str">
        <f t="shared" si="400"/>
        <v/>
      </c>
      <c r="AI2363" t="str">
        <f t="shared" si="401"/>
        <v/>
      </c>
      <c r="AJ2363" t="str">
        <f t="shared" si="402"/>
        <v/>
      </c>
      <c r="AK2363">
        <f t="shared" si="403"/>
        <v>35544</v>
      </c>
      <c r="AL2363" t="str">
        <f t="shared" si="404"/>
        <v/>
      </c>
      <c r="AN2363">
        <f t="shared" si="405"/>
        <v>0</v>
      </c>
      <c r="AO2363">
        <f t="shared" si="406"/>
        <v>0</v>
      </c>
    </row>
    <row r="2364" spans="1:41" x14ac:dyDescent="0.2">
      <c r="A2364" s="30" t="s">
        <v>2273</v>
      </c>
      <c r="B2364" s="30"/>
      <c r="C2364" s="30"/>
      <c r="D2364" s="30"/>
      <c r="E2364" s="36">
        <v>35996</v>
      </c>
      <c r="F2364" s="36"/>
      <c r="G2364" s="36"/>
      <c r="H2364" s="37" t="s">
        <v>2274</v>
      </c>
      <c r="I2364" s="37"/>
      <c r="J2364" s="37"/>
      <c r="K2364" s="37"/>
      <c r="L2364" s="37"/>
      <c r="M2364" s="37"/>
      <c r="N2364" s="37"/>
      <c r="O2364" s="37"/>
      <c r="P2364" s="37"/>
      <c r="Q2364" s="37"/>
      <c r="R2364" s="37"/>
      <c r="S2364" s="61" t="s">
        <v>2124</v>
      </c>
      <c r="T2364" s="61"/>
      <c r="U2364" s="61"/>
      <c r="V2364" s="61"/>
      <c r="W2364" s="20">
        <v>35</v>
      </c>
      <c r="X2364" s="17">
        <v>43</v>
      </c>
      <c r="Y2364" s="38">
        <v>3</v>
      </c>
      <c r="Z2364" s="38"/>
      <c r="AC2364" t="str">
        <f t="shared" si="397"/>
        <v>Adjala-Tosorontio</v>
      </c>
      <c r="AD2364" t="str">
        <f t="shared" si="398"/>
        <v>TP</v>
      </c>
      <c r="AE2364" t="str">
        <f t="shared" si="396"/>
        <v>TRUE</v>
      </c>
      <c r="AG2364">
        <f t="shared" si="399"/>
        <v>35</v>
      </c>
      <c r="AH2364">
        <f t="shared" si="400"/>
        <v>43</v>
      </c>
      <c r="AI2364">
        <f t="shared" si="401"/>
        <v>3</v>
      </c>
      <c r="AJ2364" t="str">
        <f t="shared" si="402"/>
        <v>Adjala-Tosorontio</v>
      </c>
      <c r="AK2364">
        <f t="shared" si="403"/>
        <v>35996</v>
      </c>
      <c r="AL2364" t="str">
        <f t="shared" si="404"/>
        <v>3543003</v>
      </c>
      <c r="AN2364">
        <f t="shared" si="405"/>
        <v>17</v>
      </c>
      <c r="AO2364">
        <f t="shared" si="406"/>
        <v>2</v>
      </c>
    </row>
    <row r="2365" spans="1:41" x14ac:dyDescent="0.2">
      <c r="A2365" s="29"/>
      <c r="B2365" s="29"/>
      <c r="C2365" s="29"/>
      <c r="D2365" s="29"/>
      <c r="E2365" s="29"/>
      <c r="F2365" s="29"/>
      <c r="G2365" s="29"/>
      <c r="H2365" s="30" t="s">
        <v>2275</v>
      </c>
      <c r="I2365" s="30"/>
      <c r="J2365" s="30"/>
      <c r="K2365" s="30"/>
      <c r="L2365" s="30"/>
      <c r="M2365" s="30"/>
      <c r="N2365" s="30"/>
      <c r="O2365" s="30"/>
      <c r="P2365" s="30"/>
      <c r="Q2365" s="30"/>
      <c r="R2365" s="30"/>
      <c r="S2365" s="51" t="s">
        <v>2124</v>
      </c>
      <c r="T2365" s="51"/>
      <c r="U2365" s="51"/>
      <c r="V2365" s="51"/>
      <c r="W2365" s="6">
        <v>35</v>
      </c>
      <c r="X2365" s="7">
        <v>2</v>
      </c>
      <c r="Y2365" s="31">
        <v>23</v>
      </c>
      <c r="Z2365" s="31"/>
      <c r="AC2365" t="str">
        <f t="shared" si="397"/>
        <v>Alfred and Plantagenet</v>
      </c>
      <c r="AD2365" t="str">
        <f t="shared" si="398"/>
        <v>TP</v>
      </c>
      <c r="AE2365" t="str">
        <f t="shared" si="396"/>
        <v>TRUE</v>
      </c>
      <c r="AG2365">
        <f t="shared" si="399"/>
        <v>35</v>
      </c>
      <c r="AH2365">
        <f t="shared" si="400"/>
        <v>2</v>
      </c>
      <c r="AI2365">
        <f t="shared" si="401"/>
        <v>23</v>
      </c>
      <c r="AJ2365" t="str">
        <f t="shared" si="402"/>
        <v>Alfred and Plantagenet</v>
      </c>
      <c r="AK2365">
        <f t="shared" si="403"/>
        <v>35996</v>
      </c>
      <c r="AL2365" t="str">
        <f t="shared" si="404"/>
        <v>3502023</v>
      </c>
      <c r="AN2365">
        <f t="shared" si="405"/>
        <v>22</v>
      </c>
      <c r="AO2365">
        <f t="shared" si="406"/>
        <v>2</v>
      </c>
    </row>
    <row r="2366" spans="1:41" x14ac:dyDescent="0.2">
      <c r="A2366" s="29"/>
      <c r="B2366" s="29"/>
      <c r="C2366" s="29"/>
      <c r="D2366" s="29"/>
      <c r="E2366" s="29"/>
      <c r="F2366" s="29"/>
      <c r="G2366" s="29"/>
      <c r="H2366" s="30" t="s">
        <v>2276</v>
      </c>
      <c r="I2366" s="30"/>
      <c r="J2366" s="30"/>
      <c r="K2366" s="30"/>
      <c r="L2366" s="30"/>
      <c r="M2366" s="30"/>
      <c r="N2366" s="30"/>
      <c r="O2366" s="30"/>
      <c r="P2366" s="30"/>
      <c r="Q2366" s="30"/>
      <c r="R2366" s="30"/>
      <c r="S2366" s="51" t="s">
        <v>1183</v>
      </c>
      <c r="T2366" s="51"/>
      <c r="U2366" s="51"/>
      <c r="V2366" s="51"/>
      <c r="W2366" s="6">
        <v>35</v>
      </c>
      <c r="X2366" s="15">
        <v>57</v>
      </c>
      <c r="Y2366" s="31">
        <v>95</v>
      </c>
      <c r="Z2366" s="31"/>
      <c r="AC2366" t="str">
        <f t="shared" si="397"/>
        <v>Algoma, Unorganized, North Part</v>
      </c>
      <c r="AD2366" t="str">
        <f t="shared" si="398"/>
        <v>NO</v>
      </c>
      <c r="AE2366" t="str">
        <f t="shared" si="396"/>
        <v>TRUE</v>
      </c>
      <c r="AG2366">
        <f t="shared" si="399"/>
        <v>35</v>
      </c>
      <c r="AH2366">
        <f t="shared" si="400"/>
        <v>57</v>
      </c>
      <c r="AI2366">
        <f t="shared" si="401"/>
        <v>95</v>
      </c>
      <c r="AJ2366" t="str">
        <f t="shared" si="402"/>
        <v>Algoma, Unorganized, North Part</v>
      </c>
      <c r="AK2366">
        <f t="shared" si="403"/>
        <v>35996</v>
      </c>
      <c r="AL2366" t="str">
        <f t="shared" si="404"/>
        <v>3557095</v>
      </c>
      <c r="AN2366">
        <f t="shared" si="405"/>
        <v>31</v>
      </c>
      <c r="AO2366">
        <f t="shared" si="406"/>
        <v>2</v>
      </c>
    </row>
    <row r="2367" spans="1:41" x14ac:dyDescent="0.2">
      <c r="A2367" s="11" t="s">
        <v>0</v>
      </c>
      <c r="B2367" s="33" t="s">
        <v>1</v>
      </c>
      <c r="C2367" s="33"/>
      <c r="D2367" s="33"/>
      <c r="E2367" s="33"/>
      <c r="F2367" s="33"/>
      <c r="G2367" s="33" t="s">
        <v>2</v>
      </c>
      <c r="H2367" s="33"/>
      <c r="I2367" s="33"/>
      <c r="J2367" s="33"/>
      <c r="K2367" s="33"/>
      <c r="L2367" s="33"/>
      <c r="M2367" s="33"/>
      <c r="N2367" s="33"/>
      <c r="O2367" s="33" t="s">
        <v>3</v>
      </c>
      <c r="P2367" s="33"/>
      <c r="Q2367" s="33"/>
      <c r="R2367" s="33"/>
      <c r="S2367" s="33"/>
      <c r="T2367" s="33"/>
      <c r="U2367" s="33"/>
      <c r="V2367" s="33"/>
      <c r="W2367" s="11" t="s">
        <v>4</v>
      </c>
      <c r="X2367" s="12" t="s">
        <v>5</v>
      </c>
      <c r="Y2367" s="33" t="s">
        <v>6</v>
      </c>
      <c r="Z2367" s="33"/>
      <c r="AC2367" t="str">
        <f t="shared" si="397"/>
        <v>CSD component name</v>
      </c>
      <c r="AD2367" t="str">
        <f t="shared" si="398"/>
        <v>CSD TYPE</v>
      </c>
      <c r="AE2367" t="str">
        <f t="shared" si="396"/>
        <v>FALSE</v>
      </c>
      <c r="AG2367" t="str">
        <f t="shared" si="399"/>
        <v/>
      </c>
      <c r="AH2367" t="str">
        <f t="shared" si="400"/>
        <v/>
      </c>
      <c r="AI2367" t="str">
        <f t="shared" si="401"/>
        <v/>
      </c>
      <c r="AJ2367" t="str">
        <f t="shared" si="402"/>
        <v/>
      </c>
      <c r="AK2367">
        <f t="shared" si="403"/>
        <v>35996</v>
      </c>
      <c r="AL2367" t="str">
        <f t="shared" si="404"/>
        <v/>
      </c>
      <c r="AN2367">
        <f t="shared" si="405"/>
        <v>18</v>
      </c>
      <c r="AO2367" t="str">
        <f t="shared" si="406"/>
        <v/>
      </c>
    </row>
    <row r="2368" spans="1:41" x14ac:dyDescent="0.2">
      <c r="A2368" s="3" t="s">
        <v>2132</v>
      </c>
      <c r="B2368" s="43"/>
      <c r="C2368" s="43"/>
      <c r="D2368" s="43"/>
      <c r="E2368" s="43"/>
      <c r="F2368" s="43"/>
      <c r="G2368" s="52" t="s">
        <v>2277</v>
      </c>
      <c r="H2368" s="52"/>
      <c r="I2368" s="52"/>
      <c r="J2368" s="52"/>
      <c r="K2368" s="52"/>
      <c r="L2368" s="52"/>
      <c r="M2368" s="52"/>
      <c r="N2368" s="52"/>
      <c r="O2368" s="52" t="s">
        <v>2124</v>
      </c>
      <c r="P2368" s="52"/>
      <c r="Q2368" s="52"/>
      <c r="R2368" s="52"/>
      <c r="S2368" s="52"/>
      <c r="T2368" s="52"/>
      <c r="U2368" s="52"/>
      <c r="V2368" s="52"/>
      <c r="W2368" s="13">
        <v>35</v>
      </c>
      <c r="X2368" s="21">
        <v>14</v>
      </c>
      <c r="Y2368" s="55">
        <v>24</v>
      </c>
      <c r="Z2368" s="55"/>
      <c r="AC2368" t="str">
        <f t="shared" si="397"/>
        <v>Alnwick/Haldimand</v>
      </c>
      <c r="AD2368" t="str">
        <f t="shared" si="398"/>
        <v>TP</v>
      </c>
      <c r="AE2368" t="str">
        <f t="shared" si="396"/>
        <v>TRUE</v>
      </c>
      <c r="AG2368">
        <f t="shared" si="399"/>
        <v>35</v>
      </c>
      <c r="AH2368">
        <f t="shared" si="400"/>
        <v>14</v>
      </c>
      <c r="AI2368">
        <f t="shared" si="401"/>
        <v>24</v>
      </c>
      <c r="AJ2368" t="str">
        <f t="shared" si="402"/>
        <v>Alnwick/Haldimand</v>
      </c>
      <c r="AK2368">
        <f t="shared" si="403"/>
        <v>35996</v>
      </c>
      <c r="AL2368" t="str">
        <f t="shared" si="404"/>
        <v>3514024</v>
      </c>
      <c r="AN2368">
        <f t="shared" si="405"/>
        <v>17</v>
      </c>
      <c r="AO2368">
        <f t="shared" si="406"/>
        <v>2</v>
      </c>
    </row>
    <row r="2369" spans="1:41" x14ac:dyDescent="0.2">
      <c r="A2369" s="4"/>
      <c r="B2369" s="29"/>
      <c r="C2369" s="29"/>
      <c r="D2369" s="29"/>
      <c r="E2369" s="29"/>
      <c r="F2369" s="29"/>
      <c r="G2369" s="30" t="s">
        <v>2278</v>
      </c>
      <c r="H2369" s="30"/>
      <c r="I2369" s="30"/>
      <c r="J2369" s="30"/>
      <c r="K2369" s="30"/>
      <c r="L2369" s="30"/>
      <c r="M2369" s="30"/>
      <c r="N2369" s="30"/>
      <c r="O2369" s="30" t="s">
        <v>2124</v>
      </c>
      <c r="P2369" s="30"/>
      <c r="Q2369" s="30"/>
      <c r="R2369" s="30"/>
      <c r="S2369" s="30"/>
      <c r="T2369" s="30"/>
      <c r="U2369" s="30"/>
      <c r="V2369" s="30"/>
      <c r="W2369" s="6">
        <v>35</v>
      </c>
      <c r="X2369" s="15">
        <v>22</v>
      </c>
      <c r="Y2369" s="31">
        <v>8</v>
      </c>
      <c r="Z2369" s="31"/>
      <c r="AC2369" t="str">
        <f t="shared" si="397"/>
        <v>Amaranth</v>
      </c>
      <c r="AD2369" t="str">
        <f t="shared" si="398"/>
        <v>TP</v>
      </c>
      <c r="AE2369" t="str">
        <f t="shared" si="396"/>
        <v>TRUE</v>
      </c>
      <c r="AG2369">
        <f t="shared" si="399"/>
        <v>35</v>
      </c>
      <c r="AH2369">
        <f t="shared" si="400"/>
        <v>22</v>
      </c>
      <c r="AI2369">
        <f t="shared" si="401"/>
        <v>8</v>
      </c>
      <c r="AJ2369" t="str">
        <f t="shared" si="402"/>
        <v>Amaranth</v>
      </c>
      <c r="AK2369">
        <f t="shared" si="403"/>
        <v>35996</v>
      </c>
      <c r="AL2369" t="str">
        <f t="shared" si="404"/>
        <v>3522008</v>
      </c>
      <c r="AN2369">
        <f t="shared" si="405"/>
        <v>8</v>
      </c>
      <c r="AO2369">
        <f t="shared" si="406"/>
        <v>2</v>
      </c>
    </row>
    <row r="2370" spans="1:41" x14ac:dyDescent="0.2">
      <c r="A2370" s="4"/>
      <c r="B2370" s="29"/>
      <c r="C2370" s="29"/>
      <c r="D2370" s="29"/>
      <c r="E2370" s="29"/>
      <c r="F2370" s="29"/>
      <c r="G2370" s="30" t="s">
        <v>2279</v>
      </c>
      <c r="H2370" s="30"/>
      <c r="I2370" s="30"/>
      <c r="J2370" s="30"/>
      <c r="K2370" s="30"/>
      <c r="L2370" s="30"/>
      <c r="M2370" s="30"/>
      <c r="N2370" s="30"/>
      <c r="O2370" s="30" t="s">
        <v>2124</v>
      </c>
      <c r="P2370" s="30"/>
      <c r="Q2370" s="30"/>
      <c r="R2370" s="30"/>
      <c r="S2370" s="30"/>
      <c r="T2370" s="30"/>
      <c r="U2370" s="30"/>
      <c r="V2370" s="30"/>
      <c r="W2370" s="6">
        <v>35</v>
      </c>
      <c r="X2370" s="15">
        <v>15</v>
      </c>
      <c r="Y2370" s="31">
        <v>3</v>
      </c>
      <c r="Z2370" s="31"/>
      <c r="AC2370" t="str">
        <f t="shared" si="397"/>
        <v>Asphodel-Norwood</v>
      </c>
      <c r="AD2370" t="str">
        <f t="shared" si="398"/>
        <v>TP</v>
      </c>
      <c r="AE2370" t="str">
        <f t="shared" si="396"/>
        <v>TRUE</v>
      </c>
      <c r="AG2370">
        <f t="shared" si="399"/>
        <v>35</v>
      </c>
      <c r="AH2370">
        <f t="shared" si="400"/>
        <v>15</v>
      </c>
      <c r="AI2370">
        <f t="shared" si="401"/>
        <v>3</v>
      </c>
      <c r="AJ2370" t="str">
        <f t="shared" si="402"/>
        <v>Asphodel-Norwood</v>
      </c>
      <c r="AK2370">
        <f t="shared" si="403"/>
        <v>35996</v>
      </c>
      <c r="AL2370" t="str">
        <f t="shared" si="404"/>
        <v>3515003</v>
      </c>
      <c r="AN2370">
        <f t="shared" si="405"/>
        <v>16</v>
      </c>
      <c r="AO2370">
        <f t="shared" si="406"/>
        <v>2</v>
      </c>
    </row>
    <row r="2371" spans="1:41" x14ac:dyDescent="0.2">
      <c r="A2371" s="4"/>
      <c r="B2371" s="29"/>
      <c r="C2371" s="29"/>
      <c r="D2371" s="29"/>
      <c r="E2371" s="29"/>
      <c r="F2371" s="29"/>
      <c r="G2371" s="30" t="s">
        <v>2280</v>
      </c>
      <c r="H2371" s="30"/>
      <c r="I2371" s="30"/>
      <c r="J2371" s="30"/>
      <c r="K2371" s="30"/>
      <c r="L2371" s="30"/>
      <c r="M2371" s="30"/>
      <c r="N2371" s="30"/>
      <c r="O2371" s="30" t="s">
        <v>2124</v>
      </c>
      <c r="P2371" s="30"/>
      <c r="Q2371" s="30"/>
      <c r="R2371" s="30"/>
      <c r="S2371" s="30"/>
      <c r="T2371" s="30"/>
      <c r="U2371" s="30"/>
      <c r="V2371" s="30"/>
      <c r="W2371" s="6">
        <v>35</v>
      </c>
      <c r="X2371" s="7">
        <v>7</v>
      </c>
      <c r="Y2371" s="31">
        <v>42</v>
      </c>
      <c r="Z2371" s="31"/>
      <c r="AC2371" t="str">
        <f t="shared" si="397"/>
        <v>Athens</v>
      </c>
      <c r="AD2371" t="str">
        <f t="shared" si="398"/>
        <v>TP</v>
      </c>
      <c r="AE2371" t="str">
        <f t="shared" si="396"/>
        <v>TRUE</v>
      </c>
      <c r="AG2371">
        <f t="shared" si="399"/>
        <v>35</v>
      </c>
      <c r="AH2371">
        <f t="shared" si="400"/>
        <v>7</v>
      </c>
      <c r="AI2371">
        <f t="shared" si="401"/>
        <v>42</v>
      </c>
      <c r="AJ2371" t="str">
        <f t="shared" si="402"/>
        <v>Athens</v>
      </c>
      <c r="AK2371">
        <f t="shared" si="403"/>
        <v>35996</v>
      </c>
      <c r="AL2371" t="str">
        <f t="shared" si="404"/>
        <v>3507042</v>
      </c>
      <c r="AN2371">
        <f t="shared" si="405"/>
        <v>6</v>
      </c>
      <c r="AO2371">
        <f t="shared" si="406"/>
        <v>2</v>
      </c>
    </row>
    <row r="2372" spans="1:41" x14ac:dyDescent="0.2">
      <c r="A2372" s="4"/>
      <c r="B2372" s="29"/>
      <c r="C2372" s="29"/>
      <c r="D2372" s="29"/>
      <c r="E2372" s="29"/>
      <c r="F2372" s="29"/>
      <c r="G2372" s="30" t="s">
        <v>2281</v>
      </c>
      <c r="H2372" s="30"/>
      <c r="I2372" s="30"/>
      <c r="J2372" s="30"/>
      <c r="K2372" s="30"/>
      <c r="L2372" s="30"/>
      <c r="M2372" s="30"/>
      <c r="N2372" s="30"/>
      <c r="O2372" s="51" t="s">
        <v>12</v>
      </c>
      <c r="P2372" s="51"/>
      <c r="Q2372" s="51"/>
      <c r="R2372" s="51"/>
      <c r="S2372" s="51"/>
      <c r="T2372" s="51"/>
      <c r="U2372" s="51"/>
      <c r="V2372" s="51"/>
      <c r="W2372" s="6">
        <v>35</v>
      </c>
      <c r="X2372" s="15">
        <v>34</v>
      </c>
      <c r="Y2372" s="31">
        <v>11</v>
      </c>
      <c r="Z2372" s="31"/>
      <c r="AC2372" t="str">
        <f t="shared" si="397"/>
        <v>Aylmer</v>
      </c>
      <c r="AD2372" t="str">
        <f t="shared" si="398"/>
        <v>T</v>
      </c>
      <c r="AE2372" t="str">
        <f t="shared" ref="AE2372:AE2435" si="407">IF(OR(EXACT(AD2372, "C"), EXACT(AD2372, "C"), EXACT(AD2372, "CC"), EXACT(AD2372, "CG"), EXACT(AD2372, "CN"), EXACT(AD2372, "COM"), EXACT(AD2372, "CT"), EXACT(AD2372, "CU"), EXACT(AD2372, "CV"), EXACT(AD2372, "CY"), EXACT(AD2372, "DM"), EXACT(AD2372, "HAM"), EXACT(AD2372, "IM"), EXACT(AD2372, "IRI"), EXACT(AD2372, "LGD"), EXACT(AD2372, "M"), EXACT(AD2372, "MD"), EXACT(AD2372, "MÉ"), EXACT(AD2372, "MU"), EXACT(AD2372, "NH"), EXACT(AD2372, "NL"), EXACT(AD2372, "NO"), EXACT(AD2372, "NV"), EXACT(AD2372, "P"), EXACT(AD2372, "PE"), EXACT(AD2372, "RCR"), EXACT(AD2372, "RDA"), EXACT(AD2372, "RGM"), EXACT(AD2372, "RM"), EXACT(AD2372, "RV"), EXACT(AD2372, "SC"), EXACT(AD2372, "SÉ"), EXACT(AD2372, "S-É"), EXACT(AD2372, "SET"), EXACT(AD2372, "SG"), EXACT(AD2372, "SM"), EXACT(AD2372, "SV"), EXACT(AD2372, "T"), EXACT(AD2372, "TC"), EXACT(AD2372, "TI"), EXACT(AD2372, "TK"), EXACT(AD2372, "TL"), EXACT(AD2372, "TP"), EXACT(AD2372, "TV"), EXACT(AD2372, "V"), EXACT(AD2372, "VC"), EXACT(AD2372, "VK"), EXACT(AD2372, "VL")), "TRUE", "FALSE")</f>
        <v>TRUE</v>
      </c>
      <c r="AG2372">
        <f t="shared" si="399"/>
        <v>35</v>
      </c>
      <c r="AH2372">
        <f t="shared" si="400"/>
        <v>34</v>
      </c>
      <c r="AI2372">
        <f t="shared" si="401"/>
        <v>11</v>
      </c>
      <c r="AJ2372" t="str">
        <f t="shared" si="402"/>
        <v>Aylmer</v>
      </c>
      <c r="AK2372">
        <f t="shared" si="403"/>
        <v>35996</v>
      </c>
      <c r="AL2372" t="str">
        <f t="shared" si="404"/>
        <v>3534011</v>
      </c>
      <c r="AN2372">
        <f t="shared" si="405"/>
        <v>6</v>
      </c>
      <c r="AO2372">
        <f t="shared" si="406"/>
        <v>1</v>
      </c>
    </row>
    <row r="2373" spans="1:41" x14ac:dyDescent="0.2">
      <c r="A2373" s="4"/>
      <c r="B2373" s="29"/>
      <c r="C2373" s="29"/>
      <c r="D2373" s="29"/>
      <c r="E2373" s="29"/>
      <c r="F2373" s="29"/>
      <c r="G2373" s="30" t="s">
        <v>2282</v>
      </c>
      <c r="H2373" s="30"/>
      <c r="I2373" s="30"/>
      <c r="J2373" s="30"/>
      <c r="K2373" s="30"/>
      <c r="L2373" s="30"/>
      <c r="M2373" s="30"/>
      <c r="N2373" s="30"/>
      <c r="O2373" s="30" t="s">
        <v>2148</v>
      </c>
      <c r="P2373" s="30"/>
      <c r="Q2373" s="30"/>
      <c r="R2373" s="30"/>
      <c r="S2373" s="30"/>
      <c r="T2373" s="30"/>
      <c r="U2373" s="30"/>
      <c r="V2373" s="30"/>
      <c r="W2373" s="6">
        <v>35</v>
      </c>
      <c r="X2373" s="15">
        <v>34</v>
      </c>
      <c r="Y2373" s="31">
        <v>5</v>
      </c>
      <c r="Z2373" s="31"/>
      <c r="AC2373" t="str">
        <f t="shared" ref="AC2373:AC2436" si="408">IF(ISBLANK(H2373), IF(ISBLANK(G2373), "", G2373), H2373)</f>
        <v>Bayham</v>
      </c>
      <c r="AD2373" t="str">
        <f t="shared" ref="AD2373:AD2436" si="409">UPPER(TRIM(IF(ISBLANK(T2373), IF(ISBLANK(S2373), IF(ISBLANK(R2373), IF(ISBLANK(Q2373), IF(ISBLANK(P2373), IF(ISBLANK(O2373), IF(ISBLANK(N2373), IF(ISBLANK(M2373), IF(ISBLANK(L2373), IF(ISBLANK(K2373), IF(ISBLANK(J2373), IF(ISBLANK(I2373), "", I2373), J2373), K2373), L2373), M2373), N2373), O2373), P2373), Q2373), R2373), S2373), T2373)))</f>
        <v>MU</v>
      </c>
      <c r="AE2373" t="str">
        <f t="shared" si="407"/>
        <v>TRUE</v>
      </c>
      <c r="AG2373">
        <f t="shared" ref="AG2373:AG2436" si="410">IF(EXACT(AE2373, "TRUE"), IF(ISBLANK(W2373), IF(ISBLANK(V2373), IF(ISBLANK(U2373), "", IF(ISNUMBER(U2373), U2373, "")), IF(ISNUMBER(V2373), V2373, "")), IF(ISNUMBER(W2373), W2373, "")), "")</f>
        <v>35</v>
      </c>
      <c r="AH2373">
        <f t="shared" ref="AH2373:AH2436" si="411">IF(EXACT(AE2373, "TRUE"), IF(ISBLANK(X2373), "", IF(ISNUMBER(X2373), X2373, "")), "")</f>
        <v>34</v>
      </c>
      <c r="AI2373">
        <f t="shared" ref="AI2373:AI2436" si="412">IF(EXACT(AE2373, "TRUE"), IF(ISBLANK(Z2373), IF(ISBLANK(Y2373), "", IF(ISNUMBER(Y2373), Y2373, "")), IF(ISNUMBER(Z2373), Z2373, "")), "")</f>
        <v>5</v>
      </c>
      <c r="AJ2373" t="str">
        <f t="shared" ref="AJ2373:AJ2436" si="413">IF(EXACT(AE2373, "TRUE"), IF(ISBLANK(AC2373), "", AC2373), "")</f>
        <v>Bayham</v>
      </c>
      <c r="AK2373">
        <f t="shared" ref="AK2373:AK2436" si="414">IF(ISBLANK(AC2373), AK2372, IF(ISBLANK(E2373),AK2372,IF(ISBLANK(AC2373),AK2372,IF(ISNUMBER(E2373),E2373,AK2372))))</f>
        <v>35996</v>
      </c>
      <c r="AL2373" t="str">
        <f t="shared" ref="AL2373:AL2436" si="415">IF(EXACT(AE2373, "TRUE"), IF(AND(ISNUMBER(AG2373), ISNUMBER(AH2373), ISNUMBER(AI2373)), IF(ISBLANK(AC2373), "", CONCATENATE(TEXT(AG2373, "00"), TEXT(AH2373, "00"), TEXT(AI2373, "000"))), ""), "")</f>
        <v>3534005</v>
      </c>
      <c r="AN2373">
        <f t="shared" ref="AN2373:AN2436" si="416">LEN(AC2373)</f>
        <v>6</v>
      </c>
      <c r="AO2373">
        <f t="shared" ref="AO2373:AO2436" si="417">IF(EXACT(AD2373, "CSD TYPE"), "", LEN(AD2373))</f>
        <v>2</v>
      </c>
    </row>
    <row r="2374" spans="1:41" x14ac:dyDescent="0.2">
      <c r="A2374" s="4"/>
      <c r="B2374" s="29"/>
      <c r="C2374" s="29"/>
      <c r="D2374" s="29"/>
      <c r="E2374" s="29"/>
      <c r="F2374" s="29"/>
      <c r="G2374" s="30" t="s">
        <v>2283</v>
      </c>
      <c r="H2374" s="30"/>
      <c r="I2374" s="30"/>
      <c r="J2374" s="30"/>
      <c r="K2374" s="30"/>
      <c r="L2374" s="30"/>
      <c r="M2374" s="30"/>
      <c r="N2374" s="30"/>
      <c r="O2374" s="30" t="s">
        <v>2124</v>
      </c>
      <c r="P2374" s="30"/>
      <c r="Q2374" s="30"/>
      <c r="R2374" s="30"/>
      <c r="S2374" s="30"/>
      <c r="T2374" s="30"/>
      <c r="U2374" s="30"/>
      <c r="V2374" s="30"/>
      <c r="W2374" s="6">
        <v>35</v>
      </c>
      <c r="X2374" s="7">
        <v>9</v>
      </c>
      <c r="Y2374" s="31">
        <v>24</v>
      </c>
      <c r="Z2374" s="31"/>
      <c r="AC2374" t="str">
        <f t="shared" si="408"/>
        <v>Beckwith</v>
      </c>
      <c r="AD2374" t="str">
        <f t="shared" si="409"/>
        <v>TP</v>
      </c>
      <c r="AE2374" t="str">
        <f t="shared" si="407"/>
        <v>TRUE</v>
      </c>
      <c r="AG2374">
        <f t="shared" si="410"/>
        <v>35</v>
      </c>
      <c r="AH2374">
        <f t="shared" si="411"/>
        <v>9</v>
      </c>
      <c r="AI2374">
        <f t="shared" si="412"/>
        <v>24</v>
      </c>
      <c r="AJ2374" t="str">
        <f t="shared" si="413"/>
        <v>Beckwith</v>
      </c>
      <c r="AK2374">
        <f t="shared" si="414"/>
        <v>35996</v>
      </c>
      <c r="AL2374" t="str">
        <f t="shared" si="415"/>
        <v>3509024</v>
      </c>
      <c r="AN2374">
        <f t="shared" si="416"/>
        <v>8</v>
      </c>
      <c r="AO2374">
        <f t="shared" si="417"/>
        <v>2</v>
      </c>
    </row>
    <row r="2375" spans="1:41" x14ac:dyDescent="0.2">
      <c r="A2375" s="4"/>
      <c r="B2375" s="29"/>
      <c r="C2375" s="29"/>
      <c r="D2375" s="29"/>
      <c r="E2375" s="29"/>
      <c r="F2375" s="29"/>
      <c r="G2375" s="30" t="s">
        <v>2284</v>
      </c>
      <c r="H2375" s="30"/>
      <c r="I2375" s="30"/>
      <c r="J2375" s="30"/>
      <c r="K2375" s="30"/>
      <c r="L2375" s="30"/>
      <c r="M2375" s="30"/>
      <c r="N2375" s="30"/>
      <c r="O2375" s="30" t="s">
        <v>2124</v>
      </c>
      <c r="P2375" s="30"/>
      <c r="Q2375" s="30"/>
      <c r="R2375" s="30"/>
      <c r="S2375" s="30"/>
      <c r="T2375" s="30"/>
      <c r="U2375" s="30"/>
      <c r="V2375" s="30"/>
      <c r="W2375" s="6">
        <v>35</v>
      </c>
      <c r="X2375" s="15">
        <v>32</v>
      </c>
      <c r="Y2375" s="31">
        <v>45</v>
      </c>
      <c r="Z2375" s="31"/>
      <c r="AC2375" t="str">
        <f t="shared" si="408"/>
        <v>Blandford-Blenheim</v>
      </c>
      <c r="AD2375" t="str">
        <f t="shared" si="409"/>
        <v>TP</v>
      </c>
      <c r="AE2375" t="str">
        <f t="shared" si="407"/>
        <v>TRUE</v>
      </c>
      <c r="AG2375">
        <f t="shared" si="410"/>
        <v>35</v>
      </c>
      <c r="AH2375">
        <f t="shared" si="411"/>
        <v>32</v>
      </c>
      <c r="AI2375">
        <f t="shared" si="412"/>
        <v>45</v>
      </c>
      <c r="AJ2375" t="str">
        <f t="shared" si="413"/>
        <v>Blandford-Blenheim</v>
      </c>
      <c r="AK2375">
        <f t="shared" si="414"/>
        <v>35996</v>
      </c>
      <c r="AL2375" t="str">
        <f t="shared" si="415"/>
        <v>3532045</v>
      </c>
      <c r="AN2375">
        <f t="shared" si="416"/>
        <v>18</v>
      </c>
      <c r="AO2375">
        <f t="shared" si="417"/>
        <v>2</v>
      </c>
    </row>
    <row r="2376" spans="1:41" x14ac:dyDescent="0.2">
      <c r="A2376" s="4"/>
      <c r="B2376" s="29"/>
      <c r="C2376" s="29"/>
      <c r="D2376" s="29"/>
      <c r="E2376" s="29"/>
      <c r="F2376" s="29"/>
      <c r="G2376" s="30" t="s">
        <v>2285</v>
      </c>
      <c r="H2376" s="30"/>
      <c r="I2376" s="30"/>
      <c r="J2376" s="30"/>
      <c r="K2376" s="30"/>
      <c r="L2376" s="30"/>
      <c r="M2376" s="30"/>
      <c r="N2376" s="30"/>
      <c r="O2376" s="30" t="s">
        <v>2124</v>
      </c>
      <c r="P2376" s="30"/>
      <c r="Q2376" s="30"/>
      <c r="R2376" s="30"/>
      <c r="S2376" s="30"/>
      <c r="T2376" s="30"/>
      <c r="U2376" s="30"/>
      <c r="V2376" s="30"/>
      <c r="W2376" s="6">
        <v>35</v>
      </c>
      <c r="X2376" s="15">
        <v>18</v>
      </c>
      <c r="Y2376" s="31">
        <v>39</v>
      </c>
      <c r="Z2376" s="31"/>
      <c r="AC2376" t="str">
        <f t="shared" si="408"/>
        <v>Brock</v>
      </c>
      <c r="AD2376" t="str">
        <f t="shared" si="409"/>
        <v>TP</v>
      </c>
      <c r="AE2376" t="str">
        <f t="shared" si="407"/>
        <v>TRUE</v>
      </c>
      <c r="AG2376">
        <f t="shared" si="410"/>
        <v>35</v>
      </c>
      <c r="AH2376">
        <f t="shared" si="411"/>
        <v>18</v>
      </c>
      <c r="AI2376">
        <f t="shared" si="412"/>
        <v>39</v>
      </c>
      <c r="AJ2376" t="str">
        <f t="shared" si="413"/>
        <v>Brock</v>
      </c>
      <c r="AK2376">
        <f t="shared" si="414"/>
        <v>35996</v>
      </c>
      <c r="AL2376" t="str">
        <f t="shared" si="415"/>
        <v>3518039</v>
      </c>
      <c r="AN2376">
        <f t="shared" si="416"/>
        <v>5</v>
      </c>
      <c r="AO2376">
        <f t="shared" si="417"/>
        <v>2</v>
      </c>
    </row>
    <row r="2377" spans="1:41" x14ac:dyDescent="0.2">
      <c r="A2377" s="4"/>
      <c r="B2377" s="29"/>
      <c r="C2377" s="29"/>
      <c r="D2377" s="29"/>
      <c r="E2377" s="29"/>
      <c r="F2377" s="29"/>
      <c r="G2377" s="30" t="s">
        <v>2286</v>
      </c>
      <c r="H2377" s="30"/>
      <c r="I2377" s="30"/>
      <c r="J2377" s="30"/>
      <c r="K2377" s="30"/>
      <c r="L2377" s="30"/>
      <c r="M2377" s="30"/>
      <c r="N2377" s="30"/>
      <c r="O2377" s="51" t="s">
        <v>12</v>
      </c>
      <c r="P2377" s="51"/>
      <c r="Q2377" s="51"/>
      <c r="R2377" s="51"/>
      <c r="S2377" s="51"/>
      <c r="T2377" s="51"/>
      <c r="U2377" s="51"/>
      <c r="V2377" s="51"/>
      <c r="W2377" s="6">
        <v>35</v>
      </c>
      <c r="X2377" s="7">
        <v>9</v>
      </c>
      <c r="Y2377" s="31">
        <v>28</v>
      </c>
      <c r="Z2377" s="31"/>
      <c r="AC2377" t="str">
        <f t="shared" si="408"/>
        <v>Carleton Place</v>
      </c>
      <c r="AD2377" t="str">
        <f t="shared" si="409"/>
        <v>T</v>
      </c>
      <c r="AE2377" t="str">
        <f t="shared" si="407"/>
        <v>TRUE</v>
      </c>
      <c r="AG2377">
        <f t="shared" si="410"/>
        <v>35</v>
      </c>
      <c r="AH2377">
        <f t="shared" si="411"/>
        <v>9</v>
      </c>
      <c r="AI2377">
        <f t="shared" si="412"/>
        <v>28</v>
      </c>
      <c r="AJ2377" t="str">
        <f t="shared" si="413"/>
        <v>Carleton Place</v>
      </c>
      <c r="AK2377">
        <f t="shared" si="414"/>
        <v>35996</v>
      </c>
      <c r="AL2377" t="str">
        <f t="shared" si="415"/>
        <v>3509028</v>
      </c>
      <c r="AN2377">
        <f t="shared" si="416"/>
        <v>14</v>
      </c>
      <c r="AO2377">
        <f t="shared" si="417"/>
        <v>1</v>
      </c>
    </row>
    <row r="2378" spans="1:41" x14ac:dyDescent="0.2">
      <c r="A2378" s="4"/>
      <c r="B2378" s="29"/>
      <c r="C2378" s="29"/>
      <c r="D2378" s="29"/>
      <c r="E2378" s="29"/>
      <c r="F2378" s="29"/>
      <c r="G2378" s="30" t="s">
        <v>2287</v>
      </c>
      <c r="H2378" s="30"/>
      <c r="I2378" s="30"/>
      <c r="J2378" s="30"/>
      <c r="K2378" s="30"/>
      <c r="L2378" s="30"/>
      <c r="M2378" s="30"/>
      <c r="N2378" s="30"/>
      <c r="O2378" s="30" t="s">
        <v>643</v>
      </c>
      <c r="P2378" s="30"/>
      <c r="Q2378" s="30"/>
      <c r="R2378" s="30"/>
      <c r="S2378" s="30"/>
      <c r="T2378" s="30"/>
      <c r="U2378" s="30"/>
      <c r="V2378" s="30"/>
      <c r="W2378" s="6">
        <v>35</v>
      </c>
      <c r="X2378" s="7">
        <v>2</v>
      </c>
      <c r="Y2378" s="31">
        <v>44</v>
      </c>
      <c r="Z2378" s="31"/>
      <c r="AC2378" t="str">
        <f t="shared" si="408"/>
        <v>Casselman</v>
      </c>
      <c r="AD2378" t="str">
        <f t="shared" si="409"/>
        <v>VL</v>
      </c>
      <c r="AE2378" t="str">
        <f t="shared" si="407"/>
        <v>TRUE</v>
      </c>
      <c r="AG2378">
        <f t="shared" si="410"/>
        <v>35</v>
      </c>
      <c r="AH2378">
        <f t="shared" si="411"/>
        <v>2</v>
      </c>
      <c r="AI2378">
        <f t="shared" si="412"/>
        <v>44</v>
      </c>
      <c r="AJ2378" t="str">
        <f t="shared" si="413"/>
        <v>Casselman</v>
      </c>
      <c r="AK2378">
        <f t="shared" si="414"/>
        <v>35996</v>
      </c>
      <c r="AL2378" t="str">
        <f t="shared" si="415"/>
        <v>3502044</v>
      </c>
      <c r="AN2378">
        <f t="shared" si="416"/>
        <v>9</v>
      </c>
      <c r="AO2378">
        <f t="shared" si="417"/>
        <v>2</v>
      </c>
    </row>
    <row r="2379" spans="1:41" x14ac:dyDescent="0.2">
      <c r="A2379" s="4"/>
      <c r="B2379" s="29"/>
      <c r="C2379" s="29"/>
      <c r="D2379" s="29"/>
      <c r="E2379" s="29"/>
      <c r="F2379" s="29"/>
      <c r="G2379" s="30" t="s">
        <v>2288</v>
      </c>
      <c r="H2379" s="30"/>
      <c r="I2379" s="30"/>
      <c r="J2379" s="30"/>
      <c r="K2379" s="30"/>
      <c r="L2379" s="30"/>
      <c r="M2379" s="30"/>
      <c r="N2379" s="30"/>
      <c r="O2379" s="30" t="s">
        <v>2148</v>
      </c>
      <c r="P2379" s="30"/>
      <c r="Q2379" s="30"/>
      <c r="R2379" s="30"/>
      <c r="S2379" s="30"/>
      <c r="T2379" s="30"/>
      <c r="U2379" s="30"/>
      <c r="V2379" s="30"/>
      <c r="W2379" s="6">
        <v>35</v>
      </c>
      <c r="X2379" s="15">
        <v>12</v>
      </c>
      <c r="Y2379" s="31">
        <v>26</v>
      </c>
      <c r="Z2379" s="31"/>
      <c r="AC2379" t="str">
        <f t="shared" si="408"/>
        <v>Centre Hastings</v>
      </c>
      <c r="AD2379" t="str">
        <f t="shared" si="409"/>
        <v>MU</v>
      </c>
      <c r="AE2379" t="str">
        <f t="shared" si="407"/>
        <v>TRUE</v>
      </c>
      <c r="AG2379">
        <f t="shared" si="410"/>
        <v>35</v>
      </c>
      <c r="AH2379">
        <f t="shared" si="411"/>
        <v>12</v>
      </c>
      <c r="AI2379">
        <f t="shared" si="412"/>
        <v>26</v>
      </c>
      <c r="AJ2379" t="str">
        <f t="shared" si="413"/>
        <v>Centre Hastings</v>
      </c>
      <c r="AK2379">
        <f t="shared" si="414"/>
        <v>35996</v>
      </c>
      <c r="AL2379" t="str">
        <f t="shared" si="415"/>
        <v>3512026</v>
      </c>
      <c r="AN2379">
        <f t="shared" si="416"/>
        <v>15</v>
      </c>
      <c r="AO2379">
        <f t="shared" si="417"/>
        <v>2</v>
      </c>
    </row>
    <row r="2380" spans="1:41" x14ac:dyDescent="0.2">
      <c r="A2380" s="4"/>
      <c r="B2380" s="29"/>
      <c r="C2380" s="29"/>
      <c r="D2380" s="29"/>
      <c r="E2380" s="29"/>
      <c r="F2380" s="29"/>
      <c r="G2380" s="30" t="s">
        <v>1040</v>
      </c>
      <c r="H2380" s="30"/>
      <c r="I2380" s="30"/>
      <c r="J2380" s="30"/>
      <c r="K2380" s="30"/>
      <c r="L2380" s="30"/>
      <c r="M2380" s="30"/>
      <c r="N2380" s="30"/>
      <c r="O2380" s="30" t="s">
        <v>2124</v>
      </c>
      <c r="P2380" s="30"/>
      <c r="Q2380" s="30"/>
      <c r="R2380" s="30"/>
      <c r="S2380" s="30"/>
      <c r="T2380" s="30"/>
      <c r="U2380" s="30"/>
      <c r="V2380" s="30"/>
      <c r="W2380" s="6">
        <v>35</v>
      </c>
      <c r="X2380" s="7">
        <v>2</v>
      </c>
      <c r="Y2380" s="31">
        <v>10</v>
      </c>
      <c r="Z2380" s="31"/>
      <c r="AC2380" t="str">
        <f t="shared" si="408"/>
        <v>Champlain</v>
      </c>
      <c r="AD2380" t="str">
        <f t="shared" si="409"/>
        <v>TP</v>
      </c>
      <c r="AE2380" t="str">
        <f t="shared" si="407"/>
        <v>TRUE</v>
      </c>
      <c r="AG2380">
        <f t="shared" si="410"/>
        <v>35</v>
      </c>
      <c r="AH2380">
        <f t="shared" si="411"/>
        <v>2</v>
      </c>
      <c r="AI2380">
        <f t="shared" si="412"/>
        <v>10</v>
      </c>
      <c r="AJ2380" t="str">
        <f t="shared" si="413"/>
        <v>Champlain</v>
      </c>
      <c r="AK2380">
        <f t="shared" si="414"/>
        <v>35996</v>
      </c>
      <c r="AL2380" t="str">
        <f t="shared" si="415"/>
        <v>3502010</v>
      </c>
      <c r="AN2380">
        <f t="shared" si="416"/>
        <v>9</v>
      </c>
      <c r="AO2380">
        <f t="shared" si="417"/>
        <v>2</v>
      </c>
    </row>
    <row r="2381" spans="1:41" x14ac:dyDescent="0.2">
      <c r="A2381" s="4"/>
      <c r="B2381" s="29"/>
      <c r="C2381" s="29"/>
      <c r="D2381" s="29"/>
      <c r="E2381" s="29"/>
      <c r="F2381" s="29"/>
      <c r="G2381" s="30" t="s">
        <v>2289</v>
      </c>
      <c r="H2381" s="30"/>
      <c r="I2381" s="30"/>
      <c r="J2381" s="30"/>
      <c r="K2381" s="30"/>
      <c r="L2381" s="30"/>
      <c r="M2381" s="30"/>
      <c r="N2381" s="30"/>
      <c r="O2381" s="30" t="s">
        <v>2124</v>
      </c>
      <c r="P2381" s="30"/>
      <c r="Q2381" s="30"/>
      <c r="R2381" s="30"/>
      <c r="S2381" s="30"/>
      <c r="T2381" s="30"/>
      <c r="U2381" s="30"/>
      <c r="V2381" s="30"/>
      <c r="W2381" s="6">
        <v>35</v>
      </c>
      <c r="X2381" s="15">
        <v>42</v>
      </c>
      <c r="Y2381" s="31">
        <v>37</v>
      </c>
      <c r="Z2381" s="31"/>
      <c r="AC2381" t="str">
        <f t="shared" si="408"/>
        <v>Chatsworth</v>
      </c>
      <c r="AD2381" t="str">
        <f t="shared" si="409"/>
        <v>TP</v>
      </c>
      <c r="AE2381" t="str">
        <f t="shared" si="407"/>
        <v>TRUE</v>
      </c>
      <c r="AG2381">
        <f t="shared" si="410"/>
        <v>35</v>
      </c>
      <c r="AH2381">
        <f t="shared" si="411"/>
        <v>42</v>
      </c>
      <c r="AI2381">
        <f t="shared" si="412"/>
        <v>37</v>
      </c>
      <c r="AJ2381" t="str">
        <f t="shared" si="413"/>
        <v>Chatsworth</v>
      </c>
      <c r="AK2381">
        <f t="shared" si="414"/>
        <v>35996</v>
      </c>
      <c r="AL2381" t="str">
        <f t="shared" si="415"/>
        <v>3542037</v>
      </c>
      <c r="AN2381">
        <f t="shared" si="416"/>
        <v>10</v>
      </c>
      <c r="AO2381">
        <f t="shared" si="417"/>
        <v>2</v>
      </c>
    </row>
    <row r="2382" spans="1:41" x14ac:dyDescent="0.2">
      <c r="A2382" s="4"/>
      <c r="B2382" s="29"/>
      <c r="C2382" s="29"/>
      <c r="D2382" s="29"/>
      <c r="E2382" s="29"/>
      <c r="F2382" s="29"/>
      <c r="G2382" s="30" t="s">
        <v>2290</v>
      </c>
      <c r="H2382" s="30"/>
      <c r="I2382" s="30"/>
      <c r="J2382" s="30"/>
      <c r="K2382" s="30"/>
      <c r="L2382" s="30"/>
      <c r="M2382" s="30"/>
      <c r="N2382" s="30"/>
      <c r="O2382" s="30" t="s">
        <v>2124</v>
      </c>
      <c r="P2382" s="30"/>
      <c r="Q2382" s="30"/>
      <c r="R2382" s="30"/>
      <c r="S2382" s="30"/>
      <c r="T2382" s="30"/>
      <c r="U2382" s="30"/>
      <c r="V2382" s="30"/>
      <c r="W2382" s="6">
        <v>35</v>
      </c>
      <c r="X2382" s="15">
        <v>48</v>
      </c>
      <c r="Y2382" s="31">
        <v>31</v>
      </c>
      <c r="Z2382" s="31"/>
      <c r="AC2382" t="str">
        <f t="shared" si="408"/>
        <v>Chisholm</v>
      </c>
      <c r="AD2382" t="str">
        <f t="shared" si="409"/>
        <v>TP</v>
      </c>
      <c r="AE2382" t="str">
        <f t="shared" si="407"/>
        <v>TRUE</v>
      </c>
      <c r="AG2382">
        <f t="shared" si="410"/>
        <v>35</v>
      </c>
      <c r="AH2382">
        <f t="shared" si="411"/>
        <v>48</v>
      </c>
      <c r="AI2382">
        <f t="shared" si="412"/>
        <v>31</v>
      </c>
      <c r="AJ2382" t="str">
        <f t="shared" si="413"/>
        <v>Chisholm</v>
      </c>
      <c r="AK2382">
        <f t="shared" si="414"/>
        <v>35996</v>
      </c>
      <c r="AL2382" t="str">
        <f t="shared" si="415"/>
        <v>3548031</v>
      </c>
      <c r="AN2382">
        <f t="shared" si="416"/>
        <v>8</v>
      </c>
      <c r="AO2382">
        <f t="shared" si="417"/>
        <v>2</v>
      </c>
    </row>
    <row r="2383" spans="1:41" x14ac:dyDescent="0.2">
      <c r="A2383" s="4"/>
      <c r="B2383" s="29"/>
      <c r="C2383" s="29"/>
      <c r="D2383" s="29"/>
      <c r="E2383" s="29"/>
      <c r="F2383" s="29"/>
      <c r="G2383" s="30" t="s">
        <v>2291</v>
      </c>
      <c r="H2383" s="30"/>
      <c r="I2383" s="30"/>
      <c r="J2383" s="30"/>
      <c r="K2383" s="30"/>
      <c r="L2383" s="30"/>
      <c r="M2383" s="30"/>
      <c r="N2383" s="30"/>
      <c r="O2383" s="30" t="s">
        <v>2124</v>
      </c>
      <c r="P2383" s="30"/>
      <c r="Q2383" s="30"/>
      <c r="R2383" s="30"/>
      <c r="S2383" s="30"/>
      <c r="T2383" s="30"/>
      <c r="U2383" s="30"/>
      <c r="V2383" s="30"/>
      <c r="W2383" s="6">
        <v>35</v>
      </c>
      <c r="X2383" s="15">
        <v>43</v>
      </c>
      <c r="Y2383" s="31">
        <v>5</v>
      </c>
      <c r="Z2383" s="31"/>
      <c r="AC2383" t="str">
        <f t="shared" si="408"/>
        <v>Clearview</v>
      </c>
      <c r="AD2383" t="str">
        <f t="shared" si="409"/>
        <v>TP</v>
      </c>
      <c r="AE2383" t="str">
        <f t="shared" si="407"/>
        <v>TRUE</v>
      </c>
      <c r="AG2383">
        <f t="shared" si="410"/>
        <v>35</v>
      </c>
      <c r="AH2383">
        <f t="shared" si="411"/>
        <v>43</v>
      </c>
      <c r="AI2383">
        <f t="shared" si="412"/>
        <v>5</v>
      </c>
      <c r="AJ2383" t="str">
        <f t="shared" si="413"/>
        <v>Clearview</v>
      </c>
      <c r="AK2383">
        <f t="shared" si="414"/>
        <v>35996</v>
      </c>
      <c r="AL2383" t="str">
        <f t="shared" si="415"/>
        <v>3543005</v>
      </c>
      <c r="AN2383">
        <f t="shared" si="416"/>
        <v>9</v>
      </c>
      <c r="AO2383">
        <f t="shared" si="417"/>
        <v>2</v>
      </c>
    </row>
    <row r="2384" spans="1:41" x14ac:dyDescent="0.2">
      <c r="A2384" s="4"/>
      <c r="B2384" s="29"/>
      <c r="C2384" s="29"/>
      <c r="D2384" s="29"/>
      <c r="E2384" s="29"/>
      <c r="F2384" s="29"/>
      <c r="G2384" s="30" t="s">
        <v>2292</v>
      </c>
      <c r="H2384" s="30"/>
      <c r="I2384" s="30"/>
      <c r="J2384" s="30"/>
      <c r="K2384" s="30"/>
      <c r="L2384" s="30"/>
      <c r="M2384" s="30"/>
      <c r="N2384" s="30"/>
      <c r="O2384" s="30" t="s">
        <v>2124</v>
      </c>
      <c r="P2384" s="30"/>
      <c r="Q2384" s="30"/>
      <c r="R2384" s="30"/>
      <c r="S2384" s="30"/>
      <c r="T2384" s="30"/>
      <c r="U2384" s="30"/>
      <c r="V2384" s="30"/>
      <c r="W2384" s="6">
        <v>35</v>
      </c>
      <c r="X2384" s="15">
        <v>14</v>
      </c>
      <c r="Y2384" s="31">
        <v>14</v>
      </c>
      <c r="Z2384" s="31"/>
      <c r="AC2384" t="str">
        <f t="shared" si="408"/>
        <v>Cramahe</v>
      </c>
      <c r="AD2384" t="str">
        <f t="shared" si="409"/>
        <v>TP</v>
      </c>
      <c r="AE2384" t="str">
        <f t="shared" si="407"/>
        <v>TRUE</v>
      </c>
      <c r="AG2384">
        <f t="shared" si="410"/>
        <v>35</v>
      </c>
      <c r="AH2384">
        <f t="shared" si="411"/>
        <v>14</v>
      </c>
      <c r="AI2384">
        <f t="shared" si="412"/>
        <v>14</v>
      </c>
      <c r="AJ2384" t="str">
        <f t="shared" si="413"/>
        <v>Cramahe</v>
      </c>
      <c r="AK2384">
        <f t="shared" si="414"/>
        <v>35996</v>
      </c>
      <c r="AL2384" t="str">
        <f t="shared" si="415"/>
        <v>3514014</v>
      </c>
      <c r="AN2384">
        <f t="shared" si="416"/>
        <v>7</v>
      </c>
      <c r="AO2384">
        <f t="shared" si="417"/>
        <v>2</v>
      </c>
    </row>
    <row r="2385" spans="1:41" x14ac:dyDescent="0.2">
      <c r="A2385" s="4"/>
      <c r="B2385" s="29"/>
      <c r="C2385" s="29"/>
      <c r="D2385" s="29"/>
      <c r="E2385" s="29"/>
      <c r="F2385" s="29"/>
      <c r="G2385" s="30" t="s">
        <v>2293</v>
      </c>
      <c r="H2385" s="30"/>
      <c r="I2385" s="30"/>
      <c r="J2385" s="30"/>
      <c r="K2385" s="30"/>
      <c r="L2385" s="30"/>
      <c r="M2385" s="30"/>
      <c r="N2385" s="30"/>
      <c r="O2385" s="30" t="s">
        <v>2124</v>
      </c>
      <c r="P2385" s="30"/>
      <c r="Q2385" s="30"/>
      <c r="R2385" s="30"/>
      <c r="S2385" s="30"/>
      <c r="T2385" s="30"/>
      <c r="U2385" s="30"/>
      <c r="V2385" s="30"/>
      <c r="W2385" s="6">
        <v>35</v>
      </c>
      <c r="X2385" s="15">
        <v>38</v>
      </c>
      <c r="Y2385" s="31">
        <v>7</v>
      </c>
      <c r="Z2385" s="31"/>
      <c r="AC2385" t="str">
        <f t="shared" si="408"/>
        <v>Dawn-Euphemia</v>
      </c>
      <c r="AD2385" t="str">
        <f t="shared" si="409"/>
        <v>TP</v>
      </c>
      <c r="AE2385" t="str">
        <f t="shared" si="407"/>
        <v>TRUE</v>
      </c>
      <c r="AG2385">
        <f t="shared" si="410"/>
        <v>35</v>
      </c>
      <c r="AH2385">
        <f t="shared" si="411"/>
        <v>38</v>
      </c>
      <c r="AI2385">
        <f t="shared" si="412"/>
        <v>7</v>
      </c>
      <c r="AJ2385" t="str">
        <f t="shared" si="413"/>
        <v>Dawn-Euphemia</v>
      </c>
      <c r="AK2385">
        <f t="shared" si="414"/>
        <v>35996</v>
      </c>
      <c r="AL2385" t="str">
        <f t="shared" si="415"/>
        <v>3538007</v>
      </c>
      <c r="AN2385">
        <f t="shared" si="416"/>
        <v>13</v>
      </c>
      <c r="AO2385">
        <f t="shared" si="417"/>
        <v>2</v>
      </c>
    </row>
    <row r="2386" spans="1:41" x14ac:dyDescent="0.2">
      <c r="A2386" s="4"/>
      <c r="B2386" s="29"/>
      <c r="C2386" s="29"/>
      <c r="D2386" s="29"/>
      <c r="E2386" s="29"/>
      <c r="F2386" s="29"/>
      <c r="G2386" s="30" t="s">
        <v>2294</v>
      </c>
      <c r="H2386" s="30"/>
      <c r="I2386" s="30"/>
      <c r="J2386" s="30"/>
      <c r="K2386" s="30"/>
      <c r="L2386" s="30"/>
      <c r="M2386" s="30"/>
      <c r="N2386" s="30"/>
      <c r="O2386" s="51" t="s">
        <v>12</v>
      </c>
      <c r="P2386" s="51"/>
      <c r="Q2386" s="51"/>
      <c r="R2386" s="51"/>
      <c r="S2386" s="51"/>
      <c r="T2386" s="51"/>
      <c r="U2386" s="51"/>
      <c r="V2386" s="51"/>
      <c r="W2386" s="6">
        <v>35</v>
      </c>
      <c r="X2386" s="15">
        <v>12</v>
      </c>
      <c r="Y2386" s="31">
        <v>2</v>
      </c>
      <c r="Z2386" s="31"/>
      <c r="AC2386" t="str">
        <f t="shared" si="408"/>
        <v>Deseronto</v>
      </c>
      <c r="AD2386" t="str">
        <f t="shared" si="409"/>
        <v>T</v>
      </c>
      <c r="AE2386" t="str">
        <f t="shared" si="407"/>
        <v>TRUE</v>
      </c>
      <c r="AG2386">
        <f t="shared" si="410"/>
        <v>35</v>
      </c>
      <c r="AH2386">
        <f t="shared" si="411"/>
        <v>12</v>
      </c>
      <c r="AI2386">
        <f t="shared" si="412"/>
        <v>2</v>
      </c>
      <c r="AJ2386" t="str">
        <f t="shared" si="413"/>
        <v>Deseronto</v>
      </c>
      <c r="AK2386">
        <f t="shared" si="414"/>
        <v>35996</v>
      </c>
      <c r="AL2386" t="str">
        <f t="shared" si="415"/>
        <v>3512002</v>
      </c>
      <c r="AN2386">
        <f t="shared" si="416"/>
        <v>9</v>
      </c>
      <c r="AO2386">
        <f t="shared" si="417"/>
        <v>1</v>
      </c>
    </row>
    <row r="2387" spans="1:41" x14ac:dyDescent="0.2">
      <c r="A2387" s="4"/>
      <c r="B2387" s="29"/>
      <c r="C2387" s="29"/>
      <c r="D2387" s="29"/>
      <c r="E2387" s="29"/>
      <c r="F2387" s="29"/>
      <c r="G2387" s="30" t="s">
        <v>2295</v>
      </c>
      <c r="H2387" s="30"/>
      <c r="I2387" s="30"/>
      <c r="J2387" s="30"/>
      <c r="K2387" s="30"/>
      <c r="L2387" s="30"/>
      <c r="M2387" s="30"/>
      <c r="N2387" s="30"/>
      <c r="O2387" s="30" t="s">
        <v>2148</v>
      </c>
      <c r="P2387" s="30"/>
      <c r="Q2387" s="30"/>
      <c r="R2387" s="30"/>
      <c r="S2387" s="30"/>
      <c r="T2387" s="30"/>
      <c r="U2387" s="30"/>
      <c r="V2387" s="30"/>
      <c r="W2387" s="6">
        <v>35</v>
      </c>
      <c r="X2387" s="15">
        <v>34</v>
      </c>
      <c r="Y2387" s="31">
        <v>30</v>
      </c>
      <c r="Z2387" s="31"/>
      <c r="AC2387" t="str">
        <f t="shared" si="408"/>
        <v>Dutton/Dunwich</v>
      </c>
      <c r="AD2387" t="str">
        <f t="shared" si="409"/>
        <v>MU</v>
      </c>
      <c r="AE2387" t="str">
        <f t="shared" si="407"/>
        <v>TRUE</v>
      </c>
      <c r="AG2387">
        <f t="shared" si="410"/>
        <v>35</v>
      </c>
      <c r="AH2387">
        <f t="shared" si="411"/>
        <v>34</v>
      </c>
      <c r="AI2387">
        <f t="shared" si="412"/>
        <v>30</v>
      </c>
      <c r="AJ2387" t="str">
        <f t="shared" si="413"/>
        <v>Dutton/Dunwich</v>
      </c>
      <c r="AK2387">
        <f t="shared" si="414"/>
        <v>35996</v>
      </c>
      <c r="AL2387" t="str">
        <f t="shared" si="415"/>
        <v>3534030</v>
      </c>
      <c r="AN2387">
        <f t="shared" si="416"/>
        <v>14</v>
      </c>
      <c r="AO2387">
        <f t="shared" si="417"/>
        <v>2</v>
      </c>
    </row>
    <row r="2388" spans="1:41" x14ac:dyDescent="0.2">
      <c r="A2388" s="4"/>
      <c r="B2388" s="29"/>
      <c r="C2388" s="29"/>
      <c r="D2388" s="29"/>
      <c r="E2388" s="29"/>
      <c r="F2388" s="29"/>
      <c r="G2388" s="30" t="s">
        <v>2296</v>
      </c>
      <c r="H2388" s="30"/>
      <c r="I2388" s="30"/>
      <c r="J2388" s="30"/>
      <c r="K2388" s="30"/>
      <c r="L2388" s="30"/>
      <c r="M2388" s="30"/>
      <c r="N2388" s="30"/>
      <c r="O2388" s="30" t="s">
        <v>2124</v>
      </c>
      <c r="P2388" s="30"/>
      <c r="Q2388" s="30"/>
      <c r="R2388" s="30"/>
      <c r="S2388" s="30"/>
      <c r="T2388" s="30"/>
      <c r="U2388" s="30"/>
      <c r="V2388" s="30"/>
      <c r="W2388" s="6">
        <v>35</v>
      </c>
      <c r="X2388" s="15">
        <v>22</v>
      </c>
      <c r="Y2388" s="31">
        <v>1</v>
      </c>
      <c r="Z2388" s="31"/>
      <c r="AC2388" t="str">
        <f t="shared" si="408"/>
        <v>East Garafraxa</v>
      </c>
      <c r="AD2388" t="str">
        <f t="shared" si="409"/>
        <v>TP</v>
      </c>
      <c r="AE2388" t="str">
        <f t="shared" si="407"/>
        <v>TRUE</v>
      </c>
      <c r="AG2388">
        <f t="shared" si="410"/>
        <v>35</v>
      </c>
      <c r="AH2388">
        <f t="shared" si="411"/>
        <v>22</v>
      </c>
      <c r="AI2388">
        <f t="shared" si="412"/>
        <v>1</v>
      </c>
      <c r="AJ2388" t="str">
        <f t="shared" si="413"/>
        <v>East Garafraxa</v>
      </c>
      <c r="AK2388">
        <f t="shared" si="414"/>
        <v>35996</v>
      </c>
      <c r="AL2388" t="str">
        <f t="shared" si="415"/>
        <v>3522001</v>
      </c>
      <c r="AN2388">
        <f t="shared" si="416"/>
        <v>14</v>
      </c>
      <c r="AO2388">
        <f t="shared" si="417"/>
        <v>2</v>
      </c>
    </row>
    <row r="2389" spans="1:41" x14ac:dyDescent="0.2">
      <c r="A2389" s="4"/>
      <c r="B2389" s="29"/>
      <c r="C2389" s="29"/>
      <c r="D2389" s="29"/>
      <c r="E2389" s="29"/>
      <c r="F2389" s="29"/>
      <c r="G2389" s="30" t="s">
        <v>2297</v>
      </c>
      <c r="H2389" s="30"/>
      <c r="I2389" s="30"/>
      <c r="J2389" s="30"/>
      <c r="K2389" s="30"/>
      <c r="L2389" s="30"/>
      <c r="M2389" s="30"/>
      <c r="N2389" s="30"/>
      <c r="O2389" s="30" t="s">
        <v>2124</v>
      </c>
      <c r="P2389" s="30"/>
      <c r="Q2389" s="30"/>
      <c r="R2389" s="30"/>
      <c r="S2389" s="30"/>
      <c r="T2389" s="30"/>
      <c r="U2389" s="30"/>
      <c r="V2389" s="30"/>
      <c r="W2389" s="6">
        <v>35</v>
      </c>
      <c r="X2389" s="7">
        <v>2</v>
      </c>
      <c r="Y2389" s="31">
        <v>1</v>
      </c>
      <c r="Z2389" s="31"/>
      <c r="AC2389" t="str">
        <f t="shared" si="408"/>
        <v>East Hawkesbury</v>
      </c>
      <c r="AD2389" t="str">
        <f t="shared" si="409"/>
        <v>TP</v>
      </c>
      <c r="AE2389" t="str">
        <f t="shared" si="407"/>
        <v>TRUE</v>
      </c>
      <c r="AG2389">
        <f t="shared" si="410"/>
        <v>35</v>
      </c>
      <c r="AH2389">
        <f t="shared" si="411"/>
        <v>2</v>
      </c>
      <c r="AI2389">
        <f t="shared" si="412"/>
        <v>1</v>
      </c>
      <c r="AJ2389" t="str">
        <f t="shared" si="413"/>
        <v>East Hawkesbury</v>
      </c>
      <c r="AK2389">
        <f t="shared" si="414"/>
        <v>35996</v>
      </c>
      <c r="AL2389" t="str">
        <f t="shared" si="415"/>
        <v>3502001</v>
      </c>
      <c r="AN2389">
        <f t="shared" si="416"/>
        <v>15</v>
      </c>
      <c r="AO2389">
        <f t="shared" si="417"/>
        <v>2</v>
      </c>
    </row>
    <row r="2390" spans="1:41" x14ac:dyDescent="0.2">
      <c r="A2390" s="4"/>
      <c r="B2390" s="29"/>
      <c r="C2390" s="29"/>
      <c r="D2390" s="29"/>
      <c r="E2390" s="29"/>
      <c r="F2390" s="29"/>
      <c r="G2390" s="30" t="s">
        <v>2298</v>
      </c>
      <c r="H2390" s="30"/>
      <c r="I2390" s="30"/>
      <c r="J2390" s="30"/>
      <c r="K2390" s="30"/>
      <c r="L2390" s="30"/>
      <c r="M2390" s="30"/>
      <c r="N2390" s="30"/>
      <c r="O2390" s="30" t="s">
        <v>2124</v>
      </c>
      <c r="P2390" s="30"/>
      <c r="Q2390" s="30"/>
      <c r="R2390" s="30"/>
      <c r="S2390" s="30"/>
      <c r="T2390" s="30"/>
      <c r="U2390" s="30"/>
      <c r="V2390" s="30"/>
      <c r="W2390" s="6">
        <v>35</v>
      </c>
      <c r="X2390" s="15">
        <v>22</v>
      </c>
      <c r="Y2390" s="31">
        <v>10</v>
      </c>
      <c r="Z2390" s="31"/>
      <c r="AC2390" t="str">
        <f t="shared" si="408"/>
        <v>East Luther Grand Valley</v>
      </c>
      <c r="AD2390" t="str">
        <f t="shared" si="409"/>
        <v>TP</v>
      </c>
      <c r="AE2390" t="str">
        <f t="shared" si="407"/>
        <v>TRUE</v>
      </c>
      <c r="AG2390">
        <f t="shared" si="410"/>
        <v>35</v>
      </c>
      <c r="AH2390">
        <f t="shared" si="411"/>
        <v>22</v>
      </c>
      <c r="AI2390">
        <f t="shared" si="412"/>
        <v>10</v>
      </c>
      <c r="AJ2390" t="str">
        <f t="shared" si="413"/>
        <v>East Luther Grand Valley</v>
      </c>
      <c r="AK2390">
        <f t="shared" si="414"/>
        <v>35996</v>
      </c>
      <c r="AL2390" t="str">
        <f t="shared" si="415"/>
        <v>3522010</v>
      </c>
      <c r="AN2390">
        <f t="shared" si="416"/>
        <v>24</v>
      </c>
      <c r="AO2390">
        <f t="shared" si="417"/>
        <v>2</v>
      </c>
    </row>
    <row r="2391" spans="1:41" x14ac:dyDescent="0.2">
      <c r="A2391" s="4"/>
      <c r="B2391" s="29"/>
      <c r="C2391" s="29"/>
      <c r="D2391" s="29"/>
      <c r="E2391" s="29"/>
      <c r="F2391" s="29"/>
      <c r="G2391" s="30" t="s">
        <v>2299</v>
      </c>
      <c r="H2391" s="30"/>
      <c r="I2391" s="30"/>
      <c r="J2391" s="30"/>
      <c r="K2391" s="30"/>
      <c r="L2391" s="30"/>
      <c r="M2391" s="30"/>
      <c r="N2391" s="30"/>
      <c r="O2391" s="30" t="s">
        <v>2124</v>
      </c>
      <c r="P2391" s="30"/>
      <c r="Q2391" s="30"/>
      <c r="R2391" s="30"/>
      <c r="S2391" s="30"/>
      <c r="T2391" s="30"/>
      <c r="U2391" s="30"/>
      <c r="V2391" s="30"/>
      <c r="W2391" s="6">
        <v>35</v>
      </c>
      <c r="X2391" s="15">
        <v>32</v>
      </c>
      <c r="Y2391" s="31">
        <v>38</v>
      </c>
      <c r="Z2391" s="31"/>
      <c r="AC2391" t="str">
        <f t="shared" si="408"/>
        <v>East Zorra-Tavistock</v>
      </c>
      <c r="AD2391" t="str">
        <f t="shared" si="409"/>
        <v>TP</v>
      </c>
      <c r="AE2391" t="str">
        <f t="shared" si="407"/>
        <v>TRUE</v>
      </c>
      <c r="AG2391">
        <f t="shared" si="410"/>
        <v>35</v>
      </c>
      <c r="AH2391">
        <f t="shared" si="411"/>
        <v>32</v>
      </c>
      <c r="AI2391">
        <f t="shared" si="412"/>
        <v>38</v>
      </c>
      <c r="AJ2391" t="str">
        <f t="shared" si="413"/>
        <v>East Zorra-Tavistock</v>
      </c>
      <c r="AK2391">
        <f t="shared" si="414"/>
        <v>35996</v>
      </c>
      <c r="AL2391" t="str">
        <f t="shared" si="415"/>
        <v>3532038</v>
      </c>
      <c r="AN2391">
        <f t="shared" si="416"/>
        <v>20</v>
      </c>
      <c r="AO2391">
        <f t="shared" si="417"/>
        <v>2</v>
      </c>
    </row>
    <row r="2392" spans="1:41" x14ac:dyDescent="0.2">
      <c r="A2392" s="4"/>
      <c r="B2392" s="29"/>
      <c r="C2392" s="29"/>
      <c r="D2392" s="29"/>
      <c r="E2392" s="29"/>
      <c r="F2392" s="29"/>
      <c r="G2392" s="30" t="s">
        <v>2300</v>
      </c>
      <c r="H2392" s="30"/>
      <c r="I2392" s="30"/>
      <c r="J2392" s="30"/>
      <c r="K2392" s="30"/>
      <c r="L2392" s="30"/>
      <c r="M2392" s="30"/>
      <c r="N2392" s="30"/>
      <c r="O2392" s="30" t="s">
        <v>2124</v>
      </c>
      <c r="P2392" s="30"/>
      <c r="Q2392" s="30"/>
      <c r="R2392" s="30"/>
      <c r="S2392" s="30"/>
      <c r="T2392" s="30"/>
      <c r="U2392" s="30"/>
      <c r="V2392" s="30"/>
      <c r="W2392" s="6">
        <v>35</v>
      </c>
      <c r="X2392" s="15">
        <v>38</v>
      </c>
      <c r="Y2392" s="31">
        <v>16</v>
      </c>
      <c r="Z2392" s="31"/>
      <c r="AC2392" t="str">
        <f t="shared" si="408"/>
        <v>Enniskillen</v>
      </c>
      <c r="AD2392" t="str">
        <f t="shared" si="409"/>
        <v>TP</v>
      </c>
      <c r="AE2392" t="str">
        <f t="shared" si="407"/>
        <v>TRUE</v>
      </c>
      <c r="AG2392">
        <f t="shared" si="410"/>
        <v>35</v>
      </c>
      <c r="AH2392">
        <f t="shared" si="411"/>
        <v>38</v>
      </c>
      <c r="AI2392">
        <f t="shared" si="412"/>
        <v>16</v>
      </c>
      <c r="AJ2392" t="str">
        <f t="shared" si="413"/>
        <v>Enniskillen</v>
      </c>
      <c r="AK2392">
        <f t="shared" si="414"/>
        <v>35996</v>
      </c>
      <c r="AL2392" t="str">
        <f t="shared" si="415"/>
        <v>3538016</v>
      </c>
      <c r="AN2392">
        <f t="shared" si="416"/>
        <v>11</v>
      </c>
      <c r="AO2392">
        <f t="shared" si="417"/>
        <v>2</v>
      </c>
    </row>
    <row r="2393" spans="1:41" x14ac:dyDescent="0.2">
      <c r="A2393" s="4"/>
      <c r="B2393" s="29"/>
      <c r="C2393" s="29"/>
      <c r="D2393" s="29"/>
      <c r="E2393" s="29"/>
      <c r="F2393" s="29"/>
      <c r="G2393" s="30" t="s">
        <v>2301</v>
      </c>
      <c r="H2393" s="30"/>
      <c r="I2393" s="30"/>
      <c r="J2393" s="30"/>
      <c r="K2393" s="30"/>
      <c r="L2393" s="30"/>
      <c r="M2393" s="30"/>
      <c r="N2393" s="30"/>
      <c r="O2393" s="51" t="s">
        <v>12</v>
      </c>
      <c r="P2393" s="51"/>
      <c r="Q2393" s="51"/>
      <c r="R2393" s="51"/>
      <c r="S2393" s="51"/>
      <c r="T2393" s="51"/>
      <c r="U2393" s="51"/>
      <c r="V2393" s="51"/>
      <c r="W2393" s="6">
        <v>35</v>
      </c>
      <c r="X2393" s="15">
        <v>23</v>
      </c>
      <c r="Y2393" s="31">
        <v>17</v>
      </c>
      <c r="Z2393" s="31"/>
      <c r="AC2393" t="str">
        <f t="shared" si="408"/>
        <v>Erin</v>
      </c>
      <c r="AD2393" t="str">
        <f t="shared" si="409"/>
        <v>T</v>
      </c>
      <c r="AE2393" t="str">
        <f t="shared" si="407"/>
        <v>TRUE</v>
      </c>
      <c r="AG2393">
        <f t="shared" si="410"/>
        <v>35</v>
      </c>
      <c r="AH2393">
        <f t="shared" si="411"/>
        <v>23</v>
      </c>
      <c r="AI2393">
        <f t="shared" si="412"/>
        <v>17</v>
      </c>
      <c r="AJ2393" t="str">
        <f t="shared" si="413"/>
        <v>Erin</v>
      </c>
      <c r="AK2393">
        <f t="shared" si="414"/>
        <v>35996</v>
      </c>
      <c r="AL2393" t="str">
        <f t="shared" si="415"/>
        <v>3523017</v>
      </c>
      <c r="AN2393">
        <f t="shared" si="416"/>
        <v>4</v>
      </c>
      <c r="AO2393">
        <f t="shared" si="417"/>
        <v>1</v>
      </c>
    </row>
    <row r="2394" spans="1:41" x14ac:dyDescent="0.2">
      <c r="A2394" s="4"/>
      <c r="B2394" s="29"/>
      <c r="C2394" s="29"/>
      <c r="D2394" s="29"/>
      <c r="E2394" s="29"/>
      <c r="F2394" s="29"/>
      <c r="G2394" s="30" t="s">
        <v>2302</v>
      </c>
      <c r="H2394" s="30"/>
      <c r="I2394" s="30"/>
      <c r="J2394" s="30"/>
      <c r="K2394" s="30"/>
      <c r="L2394" s="30"/>
      <c r="M2394" s="30"/>
      <c r="N2394" s="30"/>
      <c r="O2394" s="30" t="s">
        <v>2124</v>
      </c>
      <c r="P2394" s="30"/>
      <c r="Q2394" s="30"/>
      <c r="R2394" s="30"/>
      <c r="S2394" s="30"/>
      <c r="T2394" s="30"/>
      <c r="U2394" s="30"/>
      <c r="V2394" s="30"/>
      <c r="W2394" s="6">
        <v>35</v>
      </c>
      <c r="X2394" s="15">
        <v>43</v>
      </c>
      <c r="Y2394" s="31">
        <v>21</v>
      </c>
      <c r="Z2394" s="31"/>
      <c r="AC2394" t="str">
        <f t="shared" si="408"/>
        <v>Essa</v>
      </c>
      <c r="AD2394" t="str">
        <f t="shared" si="409"/>
        <v>TP</v>
      </c>
      <c r="AE2394" t="str">
        <f t="shared" si="407"/>
        <v>TRUE</v>
      </c>
      <c r="AG2394">
        <f t="shared" si="410"/>
        <v>35</v>
      </c>
      <c r="AH2394">
        <f t="shared" si="411"/>
        <v>43</v>
      </c>
      <c r="AI2394">
        <f t="shared" si="412"/>
        <v>21</v>
      </c>
      <c r="AJ2394" t="str">
        <f t="shared" si="413"/>
        <v>Essa</v>
      </c>
      <c r="AK2394">
        <f t="shared" si="414"/>
        <v>35996</v>
      </c>
      <c r="AL2394" t="str">
        <f t="shared" si="415"/>
        <v>3543021</v>
      </c>
      <c r="AN2394">
        <f t="shared" si="416"/>
        <v>4</v>
      </c>
      <c r="AO2394">
        <f t="shared" si="417"/>
        <v>2</v>
      </c>
    </row>
    <row r="2395" spans="1:41" x14ac:dyDescent="0.2">
      <c r="A2395" s="4"/>
      <c r="B2395" s="29"/>
      <c r="C2395" s="29"/>
      <c r="D2395" s="29"/>
      <c r="E2395" s="29"/>
      <c r="F2395" s="29"/>
      <c r="G2395" s="30" t="s">
        <v>2303</v>
      </c>
      <c r="H2395" s="30"/>
      <c r="I2395" s="30"/>
      <c r="J2395" s="30"/>
      <c r="K2395" s="30"/>
      <c r="L2395" s="30"/>
      <c r="M2395" s="30"/>
      <c r="N2395" s="30"/>
      <c r="O2395" s="51" t="s">
        <v>12</v>
      </c>
      <c r="P2395" s="51"/>
      <c r="Q2395" s="51"/>
      <c r="R2395" s="51"/>
      <c r="S2395" s="51"/>
      <c r="T2395" s="51"/>
      <c r="U2395" s="51"/>
      <c r="V2395" s="51"/>
      <c r="W2395" s="6">
        <v>35</v>
      </c>
      <c r="X2395" s="15">
        <v>37</v>
      </c>
      <c r="Y2395" s="31">
        <v>16</v>
      </c>
      <c r="Z2395" s="31"/>
      <c r="AC2395" t="str">
        <f t="shared" si="408"/>
        <v>Essex</v>
      </c>
      <c r="AD2395" t="str">
        <f t="shared" si="409"/>
        <v>T</v>
      </c>
      <c r="AE2395" t="str">
        <f t="shared" si="407"/>
        <v>TRUE</v>
      </c>
      <c r="AG2395">
        <f t="shared" si="410"/>
        <v>35</v>
      </c>
      <c r="AH2395">
        <f t="shared" si="411"/>
        <v>37</v>
      </c>
      <c r="AI2395">
        <f t="shared" si="412"/>
        <v>16</v>
      </c>
      <c r="AJ2395" t="str">
        <f t="shared" si="413"/>
        <v>Essex</v>
      </c>
      <c r="AK2395">
        <f t="shared" si="414"/>
        <v>35996</v>
      </c>
      <c r="AL2395" t="str">
        <f t="shared" si="415"/>
        <v>3537016</v>
      </c>
      <c r="AN2395">
        <f t="shared" si="416"/>
        <v>5</v>
      </c>
      <c r="AO2395">
        <f t="shared" si="417"/>
        <v>1</v>
      </c>
    </row>
    <row r="2396" spans="1:41" x14ac:dyDescent="0.2">
      <c r="A2396" s="4"/>
      <c r="B2396" s="29"/>
      <c r="C2396" s="29"/>
      <c r="D2396" s="29"/>
      <c r="E2396" s="29"/>
      <c r="F2396" s="29"/>
      <c r="G2396" s="30" t="s">
        <v>2304</v>
      </c>
      <c r="H2396" s="30"/>
      <c r="I2396" s="30"/>
      <c r="J2396" s="30"/>
      <c r="K2396" s="30"/>
      <c r="L2396" s="30"/>
      <c r="M2396" s="30"/>
      <c r="N2396" s="30"/>
      <c r="O2396" s="30" t="s">
        <v>2124</v>
      </c>
      <c r="P2396" s="30"/>
      <c r="Q2396" s="30"/>
      <c r="R2396" s="30"/>
      <c r="S2396" s="30"/>
      <c r="T2396" s="30"/>
      <c r="U2396" s="30"/>
      <c r="V2396" s="30"/>
      <c r="W2396" s="6">
        <v>35</v>
      </c>
      <c r="X2396" s="7">
        <v>7</v>
      </c>
      <c r="Y2396" s="31">
        <v>17</v>
      </c>
      <c r="Z2396" s="31"/>
      <c r="AC2396" t="str">
        <f t="shared" si="408"/>
        <v>Front of Yonge</v>
      </c>
      <c r="AD2396" t="str">
        <f t="shared" si="409"/>
        <v>TP</v>
      </c>
      <c r="AE2396" t="str">
        <f t="shared" si="407"/>
        <v>TRUE</v>
      </c>
      <c r="AG2396">
        <f t="shared" si="410"/>
        <v>35</v>
      </c>
      <c r="AH2396">
        <f t="shared" si="411"/>
        <v>7</v>
      </c>
      <c r="AI2396">
        <f t="shared" si="412"/>
        <v>17</v>
      </c>
      <c r="AJ2396" t="str">
        <f t="shared" si="413"/>
        <v>Front of Yonge</v>
      </c>
      <c r="AK2396">
        <f t="shared" si="414"/>
        <v>35996</v>
      </c>
      <c r="AL2396" t="str">
        <f t="shared" si="415"/>
        <v>3507017</v>
      </c>
      <c r="AN2396">
        <f t="shared" si="416"/>
        <v>14</v>
      </c>
      <c r="AO2396">
        <f t="shared" si="417"/>
        <v>2</v>
      </c>
    </row>
    <row r="2397" spans="1:41" x14ac:dyDescent="0.2">
      <c r="A2397" s="4"/>
      <c r="B2397" s="29"/>
      <c r="C2397" s="29"/>
      <c r="D2397" s="29"/>
      <c r="E2397" s="29"/>
      <c r="F2397" s="29"/>
      <c r="G2397" s="30" t="s">
        <v>2305</v>
      </c>
      <c r="H2397" s="30"/>
      <c r="I2397" s="30"/>
      <c r="J2397" s="30"/>
      <c r="K2397" s="30"/>
      <c r="L2397" s="30"/>
      <c r="M2397" s="30"/>
      <c r="N2397" s="30"/>
      <c r="O2397" s="30" t="s">
        <v>2124</v>
      </c>
      <c r="P2397" s="30"/>
      <c r="Q2397" s="30"/>
      <c r="R2397" s="30"/>
      <c r="S2397" s="30"/>
      <c r="T2397" s="30"/>
      <c r="U2397" s="30"/>
      <c r="V2397" s="30"/>
      <c r="W2397" s="6">
        <v>35</v>
      </c>
      <c r="X2397" s="15">
        <v>15</v>
      </c>
      <c r="Y2397" s="31">
        <v>44</v>
      </c>
      <c r="Z2397" s="31"/>
      <c r="AC2397" t="str">
        <f t="shared" si="408"/>
        <v>Galway-Cavendish and Harvey</v>
      </c>
      <c r="AD2397" t="str">
        <f t="shared" si="409"/>
        <v>TP</v>
      </c>
      <c r="AE2397" t="str">
        <f t="shared" si="407"/>
        <v>TRUE</v>
      </c>
      <c r="AG2397">
        <f t="shared" si="410"/>
        <v>35</v>
      </c>
      <c r="AH2397">
        <f t="shared" si="411"/>
        <v>15</v>
      </c>
      <c r="AI2397">
        <f t="shared" si="412"/>
        <v>44</v>
      </c>
      <c r="AJ2397" t="str">
        <f t="shared" si="413"/>
        <v>Galway-Cavendish and Harvey</v>
      </c>
      <c r="AK2397">
        <f t="shared" si="414"/>
        <v>35996</v>
      </c>
      <c r="AL2397" t="str">
        <f t="shared" si="415"/>
        <v>3515044</v>
      </c>
      <c r="AN2397">
        <f t="shared" si="416"/>
        <v>27</v>
      </c>
      <c r="AO2397">
        <f t="shared" si="417"/>
        <v>2</v>
      </c>
    </row>
    <row r="2398" spans="1:41" x14ac:dyDescent="0.2">
      <c r="A2398" s="4"/>
      <c r="B2398" s="29"/>
      <c r="C2398" s="29"/>
      <c r="D2398" s="29"/>
      <c r="E2398" s="29"/>
      <c r="F2398" s="29"/>
      <c r="G2398" s="30" t="s">
        <v>2306</v>
      </c>
      <c r="H2398" s="30"/>
      <c r="I2398" s="30"/>
      <c r="J2398" s="30"/>
      <c r="K2398" s="30"/>
      <c r="L2398" s="30"/>
      <c r="M2398" s="30"/>
      <c r="N2398" s="30"/>
      <c r="O2398" s="30" t="s">
        <v>18</v>
      </c>
      <c r="P2398" s="30"/>
      <c r="Q2398" s="30"/>
      <c r="R2398" s="30"/>
      <c r="S2398" s="30"/>
      <c r="T2398" s="30"/>
      <c r="U2398" s="30"/>
      <c r="V2398" s="30"/>
      <c r="W2398" s="6">
        <v>35</v>
      </c>
      <c r="X2398" s="15">
        <v>28</v>
      </c>
      <c r="Y2398" s="31">
        <v>18</v>
      </c>
      <c r="Z2398" s="31"/>
      <c r="AC2398" t="str">
        <f t="shared" si="408"/>
        <v>Haldimand County</v>
      </c>
      <c r="AD2398" t="str">
        <f t="shared" si="409"/>
        <v>CY</v>
      </c>
      <c r="AE2398" t="str">
        <f t="shared" si="407"/>
        <v>TRUE</v>
      </c>
      <c r="AG2398">
        <f t="shared" si="410"/>
        <v>35</v>
      </c>
      <c r="AH2398">
        <f t="shared" si="411"/>
        <v>28</v>
      </c>
      <c r="AI2398">
        <f t="shared" si="412"/>
        <v>18</v>
      </c>
      <c r="AJ2398" t="str">
        <f t="shared" si="413"/>
        <v>Haldimand County</v>
      </c>
      <c r="AK2398">
        <f t="shared" si="414"/>
        <v>35996</v>
      </c>
      <c r="AL2398" t="str">
        <f t="shared" si="415"/>
        <v>3528018</v>
      </c>
      <c r="AN2398">
        <f t="shared" si="416"/>
        <v>16</v>
      </c>
      <c r="AO2398">
        <f t="shared" si="417"/>
        <v>2</v>
      </c>
    </row>
    <row r="2399" spans="1:41" x14ac:dyDescent="0.2">
      <c r="A2399" s="4"/>
      <c r="B2399" s="29"/>
      <c r="C2399" s="29"/>
      <c r="D2399" s="29"/>
      <c r="E2399" s="29"/>
      <c r="F2399" s="29"/>
      <c r="G2399" s="30" t="s">
        <v>2136</v>
      </c>
      <c r="H2399" s="30"/>
      <c r="I2399" s="30"/>
      <c r="J2399" s="30"/>
      <c r="K2399" s="30"/>
      <c r="L2399" s="30"/>
      <c r="M2399" s="30"/>
      <c r="N2399" s="30"/>
      <c r="O2399" s="30" t="s">
        <v>2124</v>
      </c>
      <c r="P2399" s="30"/>
      <c r="Q2399" s="30"/>
      <c r="R2399" s="30"/>
      <c r="S2399" s="30"/>
      <c r="T2399" s="30"/>
      <c r="U2399" s="30"/>
      <c r="V2399" s="30"/>
      <c r="W2399" s="6">
        <v>35</v>
      </c>
      <c r="X2399" s="15">
        <v>14</v>
      </c>
      <c r="Y2399" s="31">
        <v>19</v>
      </c>
      <c r="Z2399" s="31"/>
      <c r="AC2399" t="str">
        <f t="shared" si="408"/>
        <v>Hamilton</v>
      </c>
      <c r="AD2399" t="str">
        <f t="shared" si="409"/>
        <v>TP</v>
      </c>
      <c r="AE2399" t="str">
        <f t="shared" si="407"/>
        <v>TRUE</v>
      </c>
      <c r="AG2399">
        <f t="shared" si="410"/>
        <v>35</v>
      </c>
      <c r="AH2399">
        <f t="shared" si="411"/>
        <v>14</v>
      </c>
      <c r="AI2399">
        <f t="shared" si="412"/>
        <v>19</v>
      </c>
      <c r="AJ2399" t="str">
        <f t="shared" si="413"/>
        <v>Hamilton</v>
      </c>
      <c r="AK2399">
        <f t="shared" si="414"/>
        <v>35996</v>
      </c>
      <c r="AL2399" t="str">
        <f t="shared" si="415"/>
        <v>3514019</v>
      </c>
      <c r="AN2399">
        <f t="shared" si="416"/>
        <v>8</v>
      </c>
      <c r="AO2399">
        <f t="shared" si="417"/>
        <v>2</v>
      </c>
    </row>
    <row r="2400" spans="1:41" x14ac:dyDescent="0.2">
      <c r="A2400" s="4"/>
      <c r="B2400" s="29"/>
      <c r="C2400" s="29"/>
      <c r="D2400" s="29"/>
      <c r="E2400" s="29"/>
      <c r="F2400" s="29"/>
      <c r="G2400" s="30" t="s">
        <v>2307</v>
      </c>
      <c r="H2400" s="30"/>
      <c r="I2400" s="30"/>
      <c r="J2400" s="30"/>
      <c r="K2400" s="30"/>
      <c r="L2400" s="30"/>
      <c r="M2400" s="30"/>
      <c r="N2400" s="30"/>
      <c r="O2400" s="30" t="s">
        <v>2124</v>
      </c>
      <c r="P2400" s="30"/>
      <c r="Q2400" s="30"/>
      <c r="R2400" s="30"/>
      <c r="S2400" s="30"/>
      <c r="T2400" s="30"/>
      <c r="U2400" s="30"/>
      <c r="V2400" s="30"/>
      <c r="W2400" s="6">
        <v>35</v>
      </c>
      <c r="X2400" s="15">
        <v>54</v>
      </c>
      <c r="Y2400" s="31">
        <v>34</v>
      </c>
      <c r="Z2400" s="31"/>
      <c r="AC2400" t="str">
        <f t="shared" si="408"/>
        <v>Hilliard</v>
      </c>
      <c r="AD2400" t="str">
        <f t="shared" si="409"/>
        <v>TP</v>
      </c>
      <c r="AE2400" t="str">
        <f t="shared" si="407"/>
        <v>TRUE</v>
      </c>
      <c r="AG2400">
        <f t="shared" si="410"/>
        <v>35</v>
      </c>
      <c r="AH2400">
        <f t="shared" si="411"/>
        <v>54</v>
      </c>
      <c r="AI2400">
        <f t="shared" si="412"/>
        <v>34</v>
      </c>
      <c r="AJ2400" t="str">
        <f t="shared" si="413"/>
        <v>Hilliard</v>
      </c>
      <c r="AK2400">
        <f t="shared" si="414"/>
        <v>35996</v>
      </c>
      <c r="AL2400" t="str">
        <f t="shared" si="415"/>
        <v>3554034</v>
      </c>
      <c r="AN2400">
        <f t="shared" si="416"/>
        <v>8</v>
      </c>
      <c r="AO2400">
        <f t="shared" si="417"/>
        <v>2</v>
      </c>
    </row>
    <row r="2401" spans="1:41" x14ac:dyDescent="0.2">
      <c r="A2401" s="4"/>
      <c r="B2401" s="29"/>
      <c r="C2401" s="29"/>
      <c r="D2401" s="29"/>
      <c r="E2401" s="29"/>
      <c r="F2401" s="29"/>
      <c r="G2401" s="30" t="s">
        <v>2308</v>
      </c>
      <c r="H2401" s="30"/>
      <c r="I2401" s="30"/>
      <c r="J2401" s="30"/>
      <c r="K2401" s="30"/>
      <c r="L2401" s="30"/>
      <c r="M2401" s="30"/>
      <c r="N2401" s="30"/>
      <c r="O2401" s="30" t="s">
        <v>2124</v>
      </c>
      <c r="P2401" s="30"/>
      <c r="Q2401" s="30"/>
      <c r="R2401" s="30"/>
      <c r="S2401" s="30"/>
      <c r="T2401" s="30"/>
      <c r="U2401" s="30"/>
      <c r="V2401" s="30"/>
      <c r="W2401" s="6">
        <v>35</v>
      </c>
      <c r="X2401" s="15">
        <v>57</v>
      </c>
      <c r="Y2401" s="31">
        <v>4</v>
      </c>
      <c r="Z2401" s="31"/>
      <c r="AC2401" t="str">
        <f t="shared" si="408"/>
        <v>Hilton</v>
      </c>
      <c r="AD2401" t="str">
        <f t="shared" si="409"/>
        <v>TP</v>
      </c>
      <c r="AE2401" t="str">
        <f t="shared" si="407"/>
        <v>TRUE</v>
      </c>
      <c r="AG2401">
        <f t="shared" si="410"/>
        <v>35</v>
      </c>
      <c r="AH2401">
        <f t="shared" si="411"/>
        <v>57</v>
      </c>
      <c r="AI2401">
        <f t="shared" si="412"/>
        <v>4</v>
      </c>
      <c r="AJ2401" t="str">
        <f t="shared" si="413"/>
        <v>Hilton</v>
      </c>
      <c r="AK2401">
        <f t="shared" si="414"/>
        <v>35996</v>
      </c>
      <c r="AL2401" t="str">
        <f t="shared" si="415"/>
        <v>3557004</v>
      </c>
      <c r="AN2401">
        <f t="shared" si="416"/>
        <v>6</v>
      </c>
      <c r="AO2401">
        <f t="shared" si="417"/>
        <v>2</v>
      </c>
    </row>
    <row r="2402" spans="1:41" x14ac:dyDescent="0.2">
      <c r="A2402" s="4"/>
      <c r="B2402" s="29"/>
      <c r="C2402" s="29"/>
      <c r="D2402" s="29"/>
      <c r="E2402" s="29"/>
      <c r="F2402" s="29"/>
      <c r="G2402" s="30" t="s">
        <v>2309</v>
      </c>
      <c r="H2402" s="30"/>
      <c r="I2402" s="30"/>
      <c r="J2402" s="30"/>
      <c r="K2402" s="30"/>
      <c r="L2402" s="30"/>
      <c r="M2402" s="30"/>
      <c r="N2402" s="30"/>
      <c r="O2402" s="30" t="s">
        <v>643</v>
      </c>
      <c r="P2402" s="30"/>
      <c r="Q2402" s="30"/>
      <c r="R2402" s="30"/>
      <c r="S2402" s="30"/>
      <c r="T2402" s="30"/>
      <c r="U2402" s="30"/>
      <c r="V2402" s="30"/>
      <c r="W2402" s="6">
        <v>35</v>
      </c>
      <c r="X2402" s="15">
        <v>57</v>
      </c>
      <c r="Y2402" s="31">
        <v>6</v>
      </c>
      <c r="Z2402" s="31"/>
      <c r="AC2402" t="str">
        <f t="shared" si="408"/>
        <v>Hilton Beach</v>
      </c>
      <c r="AD2402" t="str">
        <f t="shared" si="409"/>
        <v>VL</v>
      </c>
      <c r="AE2402" t="str">
        <f t="shared" si="407"/>
        <v>TRUE</v>
      </c>
      <c r="AG2402">
        <f t="shared" si="410"/>
        <v>35</v>
      </c>
      <c r="AH2402">
        <f t="shared" si="411"/>
        <v>57</v>
      </c>
      <c r="AI2402">
        <f t="shared" si="412"/>
        <v>6</v>
      </c>
      <c r="AJ2402" t="str">
        <f t="shared" si="413"/>
        <v>Hilton Beach</v>
      </c>
      <c r="AK2402">
        <f t="shared" si="414"/>
        <v>35996</v>
      </c>
      <c r="AL2402" t="str">
        <f t="shared" si="415"/>
        <v>3557006</v>
      </c>
      <c r="AN2402">
        <f t="shared" si="416"/>
        <v>12</v>
      </c>
      <c r="AO2402">
        <f t="shared" si="417"/>
        <v>2</v>
      </c>
    </row>
    <row r="2403" spans="1:41" x14ac:dyDescent="0.2">
      <c r="A2403" s="4"/>
      <c r="B2403" s="29"/>
      <c r="C2403" s="29"/>
      <c r="D2403" s="29"/>
      <c r="E2403" s="29"/>
      <c r="F2403" s="29"/>
      <c r="G2403" s="30" t="s">
        <v>909</v>
      </c>
      <c r="H2403" s="30"/>
      <c r="I2403" s="30"/>
      <c r="J2403" s="30"/>
      <c r="K2403" s="30"/>
      <c r="L2403" s="30"/>
      <c r="M2403" s="30"/>
      <c r="N2403" s="30"/>
      <c r="O2403" s="30" t="s">
        <v>2124</v>
      </c>
      <c r="P2403" s="30"/>
      <c r="Q2403" s="30"/>
      <c r="R2403" s="30"/>
      <c r="S2403" s="30"/>
      <c r="T2403" s="30"/>
      <c r="U2403" s="30"/>
      <c r="V2403" s="30"/>
      <c r="W2403" s="6">
        <v>35</v>
      </c>
      <c r="X2403" s="15">
        <v>54</v>
      </c>
      <c r="Y2403" s="31">
        <v>21</v>
      </c>
      <c r="Z2403" s="31"/>
      <c r="AC2403" t="str">
        <f t="shared" si="408"/>
        <v>Hudson</v>
      </c>
      <c r="AD2403" t="str">
        <f t="shared" si="409"/>
        <v>TP</v>
      </c>
      <c r="AE2403" t="str">
        <f t="shared" si="407"/>
        <v>TRUE</v>
      </c>
      <c r="AG2403">
        <f t="shared" si="410"/>
        <v>35</v>
      </c>
      <c r="AH2403">
        <f t="shared" si="411"/>
        <v>54</v>
      </c>
      <c r="AI2403">
        <f t="shared" si="412"/>
        <v>21</v>
      </c>
      <c r="AJ2403" t="str">
        <f t="shared" si="413"/>
        <v>Hudson</v>
      </c>
      <c r="AK2403">
        <f t="shared" si="414"/>
        <v>35996</v>
      </c>
      <c r="AL2403" t="str">
        <f t="shared" si="415"/>
        <v>3554021</v>
      </c>
      <c r="AN2403">
        <f t="shared" si="416"/>
        <v>6</v>
      </c>
      <c r="AO2403">
        <f t="shared" si="417"/>
        <v>2</v>
      </c>
    </row>
    <row r="2404" spans="1:41" x14ac:dyDescent="0.2">
      <c r="A2404" s="4"/>
      <c r="B2404" s="29"/>
      <c r="C2404" s="29"/>
      <c r="D2404" s="29"/>
      <c r="E2404" s="29"/>
      <c r="F2404" s="29"/>
      <c r="G2404" s="30" t="s">
        <v>2310</v>
      </c>
      <c r="H2404" s="30"/>
      <c r="I2404" s="30"/>
      <c r="J2404" s="30"/>
      <c r="K2404" s="30"/>
      <c r="L2404" s="30"/>
      <c r="M2404" s="30"/>
      <c r="N2404" s="30"/>
      <c r="O2404" s="30" t="s">
        <v>2124</v>
      </c>
      <c r="P2404" s="30"/>
      <c r="Q2404" s="30"/>
      <c r="R2404" s="30"/>
      <c r="S2404" s="30"/>
      <c r="T2404" s="30"/>
      <c r="U2404" s="30"/>
      <c r="V2404" s="30"/>
      <c r="W2404" s="6">
        <v>35</v>
      </c>
      <c r="X2404" s="15">
        <v>57</v>
      </c>
      <c r="Y2404" s="31">
        <v>1</v>
      </c>
      <c r="Z2404" s="31"/>
      <c r="AC2404" t="str">
        <f t="shared" si="408"/>
        <v>Jocelyn</v>
      </c>
      <c r="AD2404" t="str">
        <f t="shared" si="409"/>
        <v>TP</v>
      </c>
      <c r="AE2404" t="str">
        <f t="shared" si="407"/>
        <v>TRUE</v>
      </c>
      <c r="AG2404">
        <f t="shared" si="410"/>
        <v>35</v>
      </c>
      <c r="AH2404">
        <f t="shared" si="411"/>
        <v>57</v>
      </c>
      <c r="AI2404">
        <f t="shared" si="412"/>
        <v>1</v>
      </c>
      <c r="AJ2404" t="str">
        <f t="shared" si="413"/>
        <v>Jocelyn</v>
      </c>
      <c r="AK2404">
        <f t="shared" si="414"/>
        <v>35996</v>
      </c>
      <c r="AL2404" t="str">
        <f t="shared" si="415"/>
        <v>3557001</v>
      </c>
      <c r="AN2404">
        <f t="shared" si="416"/>
        <v>7</v>
      </c>
      <c r="AO2404">
        <f t="shared" si="417"/>
        <v>2</v>
      </c>
    </row>
    <row r="2405" spans="1:41" x14ac:dyDescent="0.2">
      <c r="A2405" s="4"/>
      <c r="B2405" s="29"/>
      <c r="C2405" s="29"/>
      <c r="D2405" s="29"/>
      <c r="E2405" s="29"/>
      <c r="F2405" s="29"/>
      <c r="G2405" s="30" t="s">
        <v>2311</v>
      </c>
      <c r="H2405" s="30"/>
      <c r="I2405" s="30"/>
      <c r="J2405" s="30"/>
      <c r="K2405" s="30"/>
      <c r="L2405" s="30"/>
      <c r="M2405" s="30"/>
      <c r="N2405" s="30"/>
      <c r="O2405" s="30" t="s">
        <v>272</v>
      </c>
      <c r="P2405" s="30"/>
      <c r="Q2405" s="30"/>
      <c r="R2405" s="30"/>
      <c r="S2405" s="30"/>
      <c r="T2405" s="30"/>
      <c r="U2405" s="30"/>
      <c r="V2405" s="30"/>
      <c r="W2405" s="6">
        <v>35</v>
      </c>
      <c r="X2405" s="15">
        <v>60</v>
      </c>
      <c r="Y2405" s="31">
        <v>66</v>
      </c>
      <c r="Z2405" s="31"/>
      <c r="AC2405" t="str">
        <f t="shared" si="408"/>
        <v>Kenora 38B</v>
      </c>
      <c r="AD2405" t="str">
        <f t="shared" si="409"/>
        <v>IRI</v>
      </c>
      <c r="AE2405" t="str">
        <f t="shared" si="407"/>
        <v>TRUE</v>
      </c>
      <c r="AG2405">
        <f t="shared" si="410"/>
        <v>35</v>
      </c>
      <c r="AH2405">
        <f t="shared" si="411"/>
        <v>60</v>
      </c>
      <c r="AI2405">
        <f t="shared" si="412"/>
        <v>66</v>
      </c>
      <c r="AJ2405" t="str">
        <f t="shared" si="413"/>
        <v>Kenora 38B</v>
      </c>
      <c r="AK2405">
        <f t="shared" si="414"/>
        <v>35996</v>
      </c>
      <c r="AL2405" t="str">
        <f t="shared" si="415"/>
        <v>3560066</v>
      </c>
      <c r="AN2405">
        <f t="shared" si="416"/>
        <v>10</v>
      </c>
      <c r="AO2405">
        <f t="shared" si="417"/>
        <v>3</v>
      </c>
    </row>
    <row r="2406" spans="1:41" x14ac:dyDescent="0.2">
      <c r="A2406" s="4"/>
      <c r="B2406" s="29"/>
      <c r="C2406" s="29"/>
      <c r="D2406" s="29"/>
      <c r="E2406" s="29"/>
      <c r="F2406" s="29"/>
      <c r="G2406" s="30" t="s">
        <v>2312</v>
      </c>
      <c r="H2406" s="30"/>
      <c r="I2406" s="30"/>
      <c r="J2406" s="30"/>
      <c r="K2406" s="30"/>
      <c r="L2406" s="30"/>
      <c r="M2406" s="30"/>
      <c r="N2406" s="30"/>
      <c r="O2406" s="30" t="s">
        <v>2124</v>
      </c>
      <c r="P2406" s="30"/>
      <c r="Q2406" s="30"/>
      <c r="R2406" s="30"/>
      <c r="S2406" s="30"/>
      <c r="T2406" s="30"/>
      <c r="U2406" s="30"/>
      <c r="V2406" s="30"/>
      <c r="W2406" s="6">
        <v>35</v>
      </c>
      <c r="X2406" s="15">
        <v>54</v>
      </c>
      <c r="Y2406" s="31">
        <v>24</v>
      </c>
      <c r="Z2406" s="31"/>
      <c r="AC2406" t="str">
        <f t="shared" si="408"/>
        <v>Kerns</v>
      </c>
      <c r="AD2406" t="str">
        <f t="shared" si="409"/>
        <v>TP</v>
      </c>
      <c r="AE2406" t="str">
        <f t="shared" si="407"/>
        <v>TRUE</v>
      </c>
      <c r="AG2406">
        <f t="shared" si="410"/>
        <v>35</v>
      </c>
      <c r="AH2406">
        <f t="shared" si="411"/>
        <v>54</v>
      </c>
      <c r="AI2406">
        <f t="shared" si="412"/>
        <v>24</v>
      </c>
      <c r="AJ2406" t="str">
        <f t="shared" si="413"/>
        <v>Kerns</v>
      </c>
      <c r="AK2406">
        <f t="shared" si="414"/>
        <v>35996</v>
      </c>
      <c r="AL2406" t="str">
        <f t="shared" si="415"/>
        <v>3554024</v>
      </c>
      <c r="AN2406">
        <f t="shared" si="416"/>
        <v>5</v>
      </c>
      <c r="AO2406">
        <f t="shared" si="417"/>
        <v>2</v>
      </c>
    </row>
    <row r="2407" spans="1:41" x14ac:dyDescent="0.2">
      <c r="A2407" s="4"/>
      <c r="B2407" s="29"/>
      <c r="C2407" s="29"/>
      <c r="D2407" s="29"/>
      <c r="E2407" s="29"/>
      <c r="F2407" s="29"/>
      <c r="G2407" s="30" t="s">
        <v>2313</v>
      </c>
      <c r="H2407" s="30"/>
      <c r="I2407" s="30"/>
      <c r="J2407" s="30"/>
      <c r="K2407" s="30"/>
      <c r="L2407" s="30"/>
      <c r="M2407" s="30"/>
      <c r="N2407" s="30"/>
      <c r="O2407" s="51" t="s">
        <v>12</v>
      </c>
      <c r="P2407" s="51"/>
      <c r="Q2407" s="51"/>
      <c r="R2407" s="51"/>
      <c r="S2407" s="51"/>
      <c r="T2407" s="51"/>
      <c r="U2407" s="51"/>
      <c r="V2407" s="51"/>
      <c r="W2407" s="6">
        <v>35</v>
      </c>
      <c r="X2407" s="15">
        <v>54</v>
      </c>
      <c r="Y2407" s="31">
        <v>6</v>
      </c>
      <c r="Z2407" s="31"/>
      <c r="AC2407" t="str">
        <f t="shared" si="408"/>
        <v>Latchford</v>
      </c>
      <c r="AD2407" t="str">
        <f t="shared" si="409"/>
        <v>T</v>
      </c>
      <c r="AE2407" t="str">
        <f t="shared" si="407"/>
        <v>TRUE</v>
      </c>
      <c r="AG2407">
        <f t="shared" si="410"/>
        <v>35</v>
      </c>
      <c r="AH2407">
        <f t="shared" si="411"/>
        <v>54</v>
      </c>
      <c r="AI2407">
        <f t="shared" si="412"/>
        <v>6</v>
      </c>
      <c r="AJ2407" t="str">
        <f t="shared" si="413"/>
        <v>Latchford</v>
      </c>
      <c r="AK2407">
        <f t="shared" si="414"/>
        <v>35996</v>
      </c>
      <c r="AL2407" t="str">
        <f t="shared" si="415"/>
        <v>3554006</v>
      </c>
      <c r="AN2407">
        <f t="shared" si="416"/>
        <v>9</v>
      </c>
      <c r="AO2407">
        <f t="shared" si="417"/>
        <v>1</v>
      </c>
    </row>
    <row r="2408" spans="1:41" x14ac:dyDescent="0.2">
      <c r="A2408" s="4"/>
      <c r="B2408" s="29"/>
      <c r="C2408" s="29"/>
      <c r="D2408" s="29"/>
      <c r="E2408" s="29"/>
      <c r="F2408" s="29"/>
      <c r="G2408" s="30" t="s">
        <v>2314</v>
      </c>
      <c r="H2408" s="30"/>
      <c r="I2408" s="30"/>
      <c r="J2408" s="30"/>
      <c r="K2408" s="30"/>
      <c r="L2408" s="30"/>
      <c r="M2408" s="30"/>
      <c r="N2408" s="30"/>
      <c r="O2408" s="51" t="s">
        <v>12</v>
      </c>
      <c r="P2408" s="51"/>
      <c r="Q2408" s="51"/>
      <c r="R2408" s="51"/>
      <c r="S2408" s="51"/>
      <c r="T2408" s="51"/>
      <c r="U2408" s="51"/>
      <c r="V2408" s="51"/>
      <c r="W2408" s="6">
        <v>35</v>
      </c>
      <c r="X2408" s="15">
        <v>47</v>
      </c>
      <c r="Y2408" s="31">
        <v>90</v>
      </c>
      <c r="Z2408" s="31"/>
      <c r="AC2408" t="str">
        <f t="shared" si="408"/>
        <v>Laurentian Hills</v>
      </c>
      <c r="AD2408" t="str">
        <f t="shared" si="409"/>
        <v>T</v>
      </c>
      <c r="AE2408" t="str">
        <f t="shared" si="407"/>
        <v>TRUE</v>
      </c>
      <c r="AG2408">
        <f t="shared" si="410"/>
        <v>35</v>
      </c>
      <c r="AH2408">
        <f t="shared" si="411"/>
        <v>47</v>
      </c>
      <c r="AI2408">
        <f t="shared" si="412"/>
        <v>90</v>
      </c>
      <c r="AJ2408" t="str">
        <f t="shared" si="413"/>
        <v>Laurentian Hills</v>
      </c>
      <c r="AK2408">
        <f t="shared" si="414"/>
        <v>35996</v>
      </c>
      <c r="AL2408" t="str">
        <f t="shared" si="415"/>
        <v>3547090</v>
      </c>
      <c r="AN2408">
        <f t="shared" si="416"/>
        <v>16</v>
      </c>
      <c r="AO2408">
        <f t="shared" si="417"/>
        <v>1</v>
      </c>
    </row>
    <row r="2409" spans="1:41" x14ac:dyDescent="0.2">
      <c r="A2409" s="4"/>
      <c r="B2409" s="29"/>
      <c r="C2409" s="29"/>
      <c r="D2409" s="29"/>
      <c r="E2409" s="29"/>
      <c r="F2409" s="29"/>
      <c r="G2409" s="30" t="s">
        <v>2315</v>
      </c>
      <c r="H2409" s="30"/>
      <c r="I2409" s="30"/>
      <c r="J2409" s="30"/>
      <c r="K2409" s="30"/>
      <c r="L2409" s="30"/>
      <c r="M2409" s="30"/>
      <c r="N2409" s="30"/>
      <c r="O2409" s="30" t="s">
        <v>2124</v>
      </c>
      <c r="P2409" s="30"/>
      <c r="Q2409" s="30"/>
      <c r="R2409" s="30"/>
      <c r="S2409" s="30"/>
      <c r="T2409" s="30"/>
      <c r="U2409" s="30"/>
      <c r="V2409" s="30"/>
      <c r="W2409" s="6">
        <v>35</v>
      </c>
      <c r="X2409" s="7">
        <v>7</v>
      </c>
      <c r="Y2409" s="31">
        <v>21</v>
      </c>
      <c r="Z2409" s="31"/>
      <c r="AC2409" t="str">
        <f t="shared" si="408"/>
        <v>Leeds and the Thousand Islands</v>
      </c>
      <c r="AD2409" t="str">
        <f t="shared" si="409"/>
        <v>TP</v>
      </c>
      <c r="AE2409" t="str">
        <f t="shared" si="407"/>
        <v>TRUE</v>
      </c>
      <c r="AG2409">
        <f t="shared" si="410"/>
        <v>35</v>
      </c>
      <c r="AH2409">
        <f t="shared" si="411"/>
        <v>7</v>
      </c>
      <c r="AI2409">
        <f t="shared" si="412"/>
        <v>21</v>
      </c>
      <c r="AJ2409" t="str">
        <f t="shared" si="413"/>
        <v>Leeds and the Thousand Islands</v>
      </c>
      <c r="AK2409">
        <f t="shared" si="414"/>
        <v>35996</v>
      </c>
      <c r="AL2409" t="str">
        <f t="shared" si="415"/>
        <v>3507021</v>
      </c>
      <c r="AN2409">
        <f t="shared" si="416"/>
        <v>30</v>
      </c>
      <c r="AO2409">
        <f t="shared" si="417"/>
        <v>2</v>
      </c>
    </row>
    <row r="2410" spans="1:41" x14ac:dyDescent="0.2">
      <c r="A2410" s="4"/>
      <c r="B2410" s="29"/>
      <c r="C2410" s="29"/>
      <c r="D2410" s="29"/>
      <c r="E2410" s="29"/>
      <c r="F2410" s="29"/>
      <c r="G2410" s="30" t="s">
        <v>2316</v>
      </c>
      <c r="H2410" s="30"/>
      <c r="I2410" s="30"/>
      <c r="J2410" s="30"/>
      <c r="K2410" s="30"/>
      <c r="L2410" s="30"/>
      <c r="M2410" s="30"/>
      <c r="N2410" s="30"/>
      <c r="O2410" s="30" t="s">
        <v>2124</v>
      </c>
      <c r="P2410" s="30"/>
      <c r="Q2410" s="30"/>
      <c r="R2410" s="30"/>
      <c r="S2410" s="30"/>
      <c r="T2410" s="30"/>
      <c r="U2410" s="30"/>
      <c r="V2410" s="30"/>
      <c r="W2410" s="6">
        <v>35</v>
      </c>
      <c r="X2410" s="15">
        <v>39</v>
      </c>
      <c r="Y2410" s="31">
        <v>60</v>
      </c>
      <c r="Z2410" s="31"/>
      <c r="AC2410" t="str">
        <f t="shared" si="408"/>
        <v>Lucan Biddulph</v>
      </c>
      <c r="AD2410" t="str">
        <f t="shared" si="409"/>
        <v>TP</v>
      </c>
      <c r="AE2410" t="str">
        <f t="shared" si="407"/>
        <v>TRUE</v>
      </c>
      <c r="AG2410">
        <f t="shared" si="410"/>
        <v>35</v>
      </c>
      <c r="AH2410">
        <f t="shared" si="411"/>
        <v>39</v>
      </c>
      <c r="AI2410">
        <f t="shared" si="412"/>
        <v>60</v>
      </c>
      <c r="AJ2410" t="str">
        <f t="shared" si="413"/>
        <v>Lucan Biddulph</v>
      </c>
      <c r="AK2410">
        <f t="shared" si="414"/>
        <v>35996</v>
      </c>
      <c r="AL2410" t="str">
        <f t="shared" si="415"/>
        <v>3539060</v>
      </c>
      <c r="AN2410">
        <f t="shared" si="416"/>
        <v>14</v>
      </c>
      <c r="AO2410">
        <f t="shared" si="417"/>
        <v>2</v>
      </c>
    </row>
    <row r="2411" spans="1:41" x14ac:dyDescent="0.2">
      <c r="A2411" s="4"/>
      <c r="B2411" s="29"/>
      <c r="C2411" s="29"/>
      <c r="D2411" s="29"/>
      <c r="E2411" s="29"/>
      <c r="F2411" s="29"/>
      <c r="G2411" s="30" t="s">
        <v>2317</v>
      </c>
      <c r="H2411" s="30"/>
      <c r="I2411" s="30"/>
      <c r="J2411" s="30"/>
      <c r="K2411" s="30"/>
      <c r="L2411" s="30"/>
      <c r="M2411" s="30"/>
      <c r="N2411" s="30"/>
      <c r="O2411" s="30" t="s">
        <v>2124</v>
      </c>
      <c r="P2411" s="30"/>
      <c r="Q2411" s="30"/>
      <c r="R2411" s="30"/>
      <c r="S2411" s="30"/>
      <c r="T2411" s="30"/>
      <c r="U2411" s="30"/>
      <c r="V2411" s="30"/>
      <c r="W2411" s="6">
        <v>35</v>
      </c>
      <c r="X2411" s="15">
        <v>34</v>
      </c>
      <c r="Y2411" s="31">
        <v>10</v>
      </c>
      <c r="Z2411" s="31"/>
      <c r="AC2411" t="str">
        <f t="shared" si="408"/>
        <v>Malahide</v>
      </c>
      <c r="AD2411" t="str">
        <f t="shared" si="409"/>
        <v>TP</v>
      </c>
      <c r="AE2411" t="str">
        <f t="shared" si="407"/>
        <v>TRUE</v>
      </c>
      <c r="AG2411">
        <f t="shared" si="410"/>
        <v>35</v>
      </c>
      <c r="AH2411">
        <f t="shared" si="411"/>
        <v>34</v>
      </c>
      <c r="AI2411">
        <f t="shared" si="412"/>
        <v>10</v>
      </c>
      <c r="AJ2411" t="str">
        <f t="shared" si="413"/>
        <v>Malahide</v>
      </c>
      <c r="AK2411">
        <f t="shared" si="414"/>
        <v>35996</v>
      </c>
      <c r="AL2411" t="str">
        <f t="shared" si="415"/>
        <v>3534010</v>
      </c>
      <c r="AN2411">
        <f t="shared" si="416"/>
        <v>8</v>
      </c>
      <c r="AO2411">
        <f t="shared" si="417"/>
        <v>2</v>
      </c>
    </row>
    <row r="2412" spans="1:41" x14ac:dyDescent="0.2">
      <c r="A2412" s="4"/>
      <c r="B2412" s="29"/>
      <c r="C2412" s="29"/>
      <c r="D2412" s="29"/>
      <c r="E2412" s="29"/>
      <c r="F2412" s="29"/>
      <c r="G2412" s="30" t="s">
        <v>2318</v>
      </c>
      <c r="H2412" s="30"/>
      <c r="I2412" s="30"/>
      <c r="J2412" s="30"/>
      <c r="K2412" s="30"/>
      <c r="L2412" s="30"/>
      <c r="M2412" s="30"/>
      <c r="N2412" s="30"/>
      <c r="O2412" s="30" t="s">
        <v>2148</v>
      </c>
      <c r="P2412" s="30"/>
      <c r="Q2412" s="30"/>
      <c r="R2412" s="30"/>
      <c r="S2412" s="30"/>
      <c r="T2412" s="30"/>
      <c r="U2412" s="30"/>
      <c r="V2412" s="30"/>
      <c r="W2412" s="6">
        <v>35</v>
      </c>
      <c r="X2412" s="15">
        <v>52</v>
      </c>
      <c r="Y2412" s="31">
        <v>13</v>
      </c>
      <c r="Z2412" s="31"/>
      <c r="AC2412" t="str">
        <f t="shared" si="408"/>
        <v>Markstay-Warren</v>
      </c>
      <c r="AD2412" t="str">
        <f t="shared" si="409"/>
        <v>MU</v>
      </c>
      <c r="AE2412" t="str">
        <f t="shared" si="407"/>
        <v>TRUE</v>
      </c>
      <c r="AG2412">
        <f t="shared" si="410"/>
        <v>35</v>
      </c>
      <c r="AH2412">
        <f t="shared" si="411"/>
        <v>52</v>
      </c>
      <c r="AI2412">
        <f t="shared" si="412"/>
        <v>13</v>
      </c>
      <c r="AJ2412" t="str">
        <f t="shared" si="413"/>
        <v>Markstay-Warren</v>
      </c>
      <c r="AK2412">
        <f t="shared" si="414"/>
        <v>35996</v>
      </c>
      <c r="AL2412" t="str">
        <f t="shared" si="415"/>
        <v>3552013</v>
      </c>
      <c r="AN2412">
        <f t="shared" si="416"/>
        <v>15</v>
      </c>
      <c r="AO2412">
        <f t="shared" si="417"/>
        <v>2</v>
      </c>
    </row>
    <row r="2413" spans="1:41" x14ac:dyDescent="0.2">
      <c r="A2413" s="4"/>
      <c r="B2413" s="29"/>
      <c r="C2413" s="29"/>
      <c r="D2413" s="29"/>
      <c r="E2413" s="29"/>
      <c r="F2413" s="29"/>
      <c r="G2413" s="30" t="s">
        <v>2319</v>
      </c>
      <c r="H2413" s="30"/>
      <c r="I2413" s="30"/>
      <c r="J2413" s="30"/>
      <c r="K2413" s="30"/>
      <c r="L2413" s="30"/>
      <c r="M2413" s="30"/>
      <c r="N2413" s="30"/>
      <c r="O2413" s="30" t="s">
        <v>2148</v>
      </c>
      <c r="P2413" s="30"/>
      <c r="Q2413" s="30"/>
      <c r="R2413" s="30"/>
      <c r="S2413" s="30"/>
      <c r="T2413" s="30"/>
      <c r="U2413" s="30"/>
      <c r="V2413" s="30"/>
      <c r="W2413" s="6">
        <v>35</v>
      </c>
      <c r="X2413" s="15">
        <v>12</v>
      </c>
      <c r="Y2413" s="31">
        <v>46</v>
      </c>
      <c r="Z2413" s="31"/>
      <c r="AC2413" t="str">
        <f t="shared" si="408"/>
        <v>Marmora and Lake</v>
      </c>
      <c r="AD2413" t="str">
        <f t="shared" si="409"/>
        <v>MU</v>
      </c>
      <c r="AE2413" t="str">
        <f t="shared" si="407"/>
        <v>TRUE</v>
      </c>
      <c r="AG2413">
        <f t="shared" si="410"/>
        <v>35</v>
      </c>
      <c r="AH2413">
        <f t="shared" si="411"/>
        <v>12</v>
      </c>
      <c r="AI2413">
        <f t="shared" si="412"/>
        <v>46</v>
      </c>
      <c r="AJ2413" t="str">
        <f t="shared" si="413"/>
        <v>Marmora and Lake</v>
      </c>
      <c r="AK2413">
        <f t="shared" si="414"/>
        <v>35996</v>
      </c>
      <c r="AL2413" t="str">
        <f t="shared" si="415"/>
        <v>3512046</v>
      </c>
      <c r="AN2413">
        <f t="shared" si="416"/>
        <v>16</v>
      </c>
      <c r="AO2413">
        <f t="shared" si="417"/>
        <v>2</v>
      </c>
    </row>
    <row r="2414" spans="1:41" x14ac:dyDescent="0.2">
      <c r="A2414" s="4"/>
      <c r="B2414" s="29"/>
      <c r="C2414" s="29"/>
      <c r="D2414" s="29"/>
      <c r="E2414" s="29"/>
      <c r="F2414" s="29"/>
      <c r="G2414" s="30" t="s">
        <v>2320</v>
      </c>
      <c r="H2414" s="30"/>
      <c r="I2414" s="30"/>
      <c r="J2414" s="30"/>
      <c r="K2414" s="30"/>
      <c r="L2414" s="30"/>
      <c r="M2414" s="30"/>
      <c r="N2414" s="30"/>
      <c r="O2414" s="30" t="s">
        <v>2124</v>
      </c>
      <c r="P2414" s="30"/>
      <c r="Q2414" s="30"/>
      <c r="R2414" s="30"/>
      <c r="S2414" s="30"/>
      <c r="T2414" s="30"/>
      <c r="U2414" s="30"/>
      <c r="V2414" s="30"/>
      <c r="W2414" s="6">
        <v>35</v>
      </c>
      <c r="X2414" s="15">
        <v>48</v>
      </c>
      <c r="Y2414" s="31">
        <v>19</v>
      </c>
      <c r="Z2414" s="31"/>
      <c r="AC2414" t="str">
        <f t="shared" si="408"/>
        <v>Mattawan</v>
      </c>
      <c r="AD2414" t="str">
        <f t="shared" si="409"/>
        <v>TP</v>
      </c>
      <c r="AE2414" t="str">
        <f t="shared" si="407"/>
        <v>TRUE</v>
      </c>
      <c r="AG2414">
        <f t="shared" si="410"/>
        <v>35</v>
      </c>
      <c r="AH2414">
        <f t="shared" si="411"/>
        <v>48</v>
      </c>
      <c r="AI2414">
        <f t="shared" si="412"/>
        <v>19</v>
      </c>
      <c r="AJ2414" t="str">
        <f t="shared" si="413"/>
        <v>Mattawan</v>
      </c>
      <c r="AK2414">
        <f t="shared" si="414"/>
        <v>35996</v>
      </c>
      <c r="AL2414" t="str">
        <f t="shared" si="415"/>
        <v>3548019</v>
      </c>
      <c r="AN2414">
        <f t="shared" si="416"/>
        <v>8</v>
      </c>
      <c r="AO2414">
        <f t="shared" si="417"/>
        <v>2</v>
      </c>
    </row>
    <row r="2415" spans="1:41" x14ac:dyDescent="0.2">
      <c r="A2415" s="4"/>
      <c r="B2415" s="29"/>
      <c r="C2415" s="29"/>
      <c r="D2415" s="29"/>
      <c r="E2415" s="29"/>
      <c r="F2415" s="29"/>
      <c r="G2415" s="30" t="s">
        <v>2321</v>
      </c>
      <c r="H2415" s="30"/>
      <c r="I2415" s="30"/>
      <c r="J2415" s="30"/>
      <c r="K2415" s="30"/>
      <c r="L2415" s="30"/>
      <c r="M2415" s="30"/>
      <c r="N2415" s="30"/>
      <c r="O2415" s="30" t="s">
        <v>2148</v>
      </c>
      <c r="P2415" s="30"/>
      <c r="Q2415" s="30"/>
      <c r="R2415" s="30"/>
      <c r="S2415" s="30"/>
      <c r="T2415" s="30"/>
      <c r="U2415" s="30"/>
      <c r="V2415" s="30"/>
      <c r="W2415" s="6">
        <v>35</v>
      </c>
      <c r="X2415" s="15">
        <v>42</v>
      </c>
      <c r="Y2415" s="31">
        <v>47</v>
      </c>
      <c r="Z2415" s="31"/>
      <c r="AC2415" t="str">
        <f t="shared" si="408"/>
        <v>Meaford</v>
      </c>
      <c r="AD2415" t="str">
        <f t="shared" si="409"/>
        <v>MU</v>
      </c>
      <c r="AE2415" t="str">
        <f t="shared" si="407"/>
        <v>TRUE</v>
      </c>
      <c r="AG2415">
        <f t="shared" si="410"/>
        <v>35</v>
      </c>
      <c r="AH2415">
        <f t="shared" si="411"/>
        <v>42</v>
      </c>
      <c r="AI2415">
        <f t="shared" si="412"/>
        <v>47</v>
      </c>
      <c r="AJ2415" t="str">
        <f t="shared" si="413"/>
        <v>Meaford</v>
      </c>
      <c r="AK2415">
        <f t="shared" si="414"/>
        <v>35996</v>
      </c>
      <c r="AL2415" t="str">
        <f t="shared" si="415"/>
        <v>3542047</v>
      </c>
      <c r="AN2415">
        <f t="shared" si="416"/>
        <v>7</v>
      </c>
      <c r="AO2415">
        <f t="shared" si="417"/>
        <v>2</v>
      </c>
    </row>
    <row r="2416" spans="1:41" x14ac:dyDescent="0.2">
      <c r="A2416" s="4"/>
      <c r="B2416" s="29"/>
      <c r="C2416" s="29"/>
      <c r="D2416" s="29"/>
      <c r="E2416" s="29"/>
      <c r="F2416" s="29"/>
      <c r="G2416" s="30" t="s">
        <v>2322</v>
      </c>
      <c r="H2416" s="30"/>
      <c r="I2416" s="30"/>
      <c r="J2416" s="30"/>
      <c r="K2416" s="30"/>
      <c r="L2416" s="30"/>
      <c r="M2416" s="30"/>
      <c r="N2416" s="30"/>
      <c r="O2416" s="30" t="s">
        <v>2124</v>
      </c>
      <c r="P2416" s="30"/>
      <c r="Q2416" s="30"/>
      <c r="R2416" s="30"/>
      <c r="S2416" s="30"/>
      <c r="T2416" s="30"/>
      <c r="U2416" s="30"/>
      <c r="V2416" s="30"/>
      <c r="W2416" s="6">
        <v>35</v>
      </c>
      <c r="X2416" s="15">
        <v>22</v>
      </c>
      <c r="Y2416" s="31">
        <v>19</v>
      </c>
      <c r="Z2416" s="31"/>
      <c r="AC2416" t="str">
        <f t="shared" si="408"/>
        <v>Melancthon</v>
      </c>
      <c r="AD2416" t="str">
        <f t="shared" si="409"/>
        <v>TP</v>
      </c>
      <c r="AE2416" t="str">
        <f t="shared" si="407"/>
        <v>TRUE</v>
      </c>
      <c r="AG2416">
        <f t="shared" si="410"/>
        <v>35</v>
      </c>
      <c r="AH2416">
        <f t="shared" si="411"/>
        <v>22</v>
      </c>
      <c r="AI2416">
        <f t="shared" si="412"/>
        <v>19</v>
      </c>
      <c r="AJ2416" t="str">
        <f t="shared" si="413"/>
        <v>Melancthon</v>
      </c>
      <c r="AK2416">
        <f t="shared" si="414"/>
        <v>35996</v>
      </c>
      <c r="AL2416" t="str">
        <f t="shared" si="415"/>
        <v>3522019</v>
      </c>
      <c r="AN2416">
        <f t="shared" si="416"/>
        <v>10</v>
      </c>
      <c r="AO2416">
        <f t="shared" si="417"/>
        <v>2</v>
      </c>
    </row>
    <row r="2417" spans="1:41" x14ac:dyDescent="0.2">
      <c r="A2417" s="4"/>
      <c r="B2417" s="29"/>
      <c r="C2417" s="29"/>
      <c r="D2417" s="29"/>
      <c r="E2417" s="29"/>
      <c r="F2417" s="29"/>
      <c r="G2417" s="30" t="s">
        <v>2323</v>
      </c>
      <c r="H2417" s="30"/>
      <c r="I2417" s="30"/>
      <c r="J2417" s="30"/>
      <c r="K2417" s="30"/>
      <c r="L2417" s="30"/>
      <c r="M2417" s="30"/>
      <c r="N2417" s="30"/>
      <c r="O2417" s="51" t="s">
        <v>12</v>
      </c>
      <c r="P2417" s="51"/>
      <c r="Q2417" s="51"/>
      <c r="R2417" s="51"/>
      <c r="S2417" s="51"/>
      <c r="T2417" s="51"/>
      <c r="U2417" s="51"/>
      <c r="V2417" s="51"/>
      <c r="W2417" s="6">
        <v>35</v>
      </c>
      <c r="X2417" s="7">
        <v>9</v>
      </c>
      <c r="Y2417" s="31">
        <v>30</v>
      </c>
      <c r="Z2417" s="31"/>
      <c r="AC2417" t="str">
        <f t="shared" si="408"/>
        <v>Mississippi Mills</v>
      </c>
      <c r="AD2417" t="str">
        <f t="shared" si="409"/>
        <v>T</v>
      </c>
      <c r="AE2417" t="str">
        <f t="shared" si="407"/>
        <v>TRUE</v>
      </c>
      <c r="AG2417">
        <f t="shared" si="410"/>
        <v>35</v>
      </c>
      <c r="AH2417">
        <f t="shared" si="411"/>
        <v>9</v>
      </c>
      <c r="AI2417">
        <f t="shared" si="412"/>
        <v>30</v>
      </c>
      <c r="AJ2417" t="str">
        <f t="shared" si="413"/>
        <v>Mississippi Mills</v>
      </c>
      <c r="AK2417">
        <f t="shared" si="414"/>
        <v>35996</v>
      </c>
      <c r="AL2417" t="str">
        <f t="shared" si="415"/>
        <v>3509030</v>
      </c>
      <c r="AN2417">
        <f t="shared" si="416"/>
        <v>17</v>
      </c>
      <c r="AO2417">
        <f t="shared" si="417"/>
        <v>1</v>
      </c>
    </row>
    <row r="2418" spans="1:41" x14ac:dyDescent="0.2">
      <c r="A2418" s="4"/>
      <c r="B2418" s="29"/>
      <c r="C2418" s="29"/>
      <c r="D2418" s="29"/>
      <c r="E2418" s="29"/>
      <c r="F2418" s="29"/>
      <c r="G2418" s="30" t="s">
        <v>2324</v>
      </c>
      <c r="H2418" s="30"/>
      <c r="I2418" s="30"/>
      <c r="J2418" s="30"/>
      <c r="K2418" s="30"/>
      <c r="L2418" s="30"/>
      <c r="M2418" s="30"/>
      <c r="N2418" s="30"/>
      <c r="O2418" s="30" t="s">
        <v>2124</v>
      </c>
      <c r="P2418" s="30"/>
      <c r="Q2418" s="30"/>
      <c r="R2418" s="30"/>
      <c r="S2418" s="30"/>
      <c r="T2418" s="30"/>
      <c r="U2418" s="30"/>
      <c r="V2418" s="30"/>
      <c r="W2418" s="6">
        <v>35</v>
      </c>
      <c r="X2418" s="15">
        <v>22</v>
      </c>
      <c r="Y2418" s="31">
        <v>16</v>
      </c>
      <c r="Z2418" s="31"/>
      <c r="AC2418" t="str">
        <f t="shared" si="408"/>
        <v>Mulmur</v>
      </c>
      <c r="AD2418" t="str">
        <f t="shared" si="409"/>
        <v>TP</v>
      </c>
      <c r="AE2418" t="str">
        <f t="shared" si="407"/>
        <v>TRUE</v>
      </c>
      <c r="AG2418">
        <f t="shared" si="410"/>
        <v>35</v>
      </c>
      <c r="AH2418">
        <f t="shared" si="411"/>
        <v>22</v>
      </c>
      <c r="AI2418">
        <f t="shared" si="412"/>
        <v>16</v>
      </c>
      <c r="AJ2418" t="str">
        <f t="shared" si="413"/>
        <v>Mulmur</v>
      </c>
      <c r="AK2418">
        <f t="shared" si="414"/>
        <v>35996</v>
      </c>
      <c r="AL2418" t="str">
        <f t="shared" si="415"/>
        <v>3522016</v>
      </c>
      <c r="AN2418">
        <f t="shared" si="416"/>
        <v>6</v>
      </c>
      <c r="AO2418">
        <f t="shared" si="417"/>
        <v>2</v>
      </c>
    </row>
    <row r="2419" spans="1:41" x14ac:dyDescent="0.2">
      <c r="A2419" s="4"/>
      <c r="B2419" s="29"/>
      <c r="C2419" s="29"/>
      <c r="D2419" s="29"/>
      <c r="E2419" s="29"/>
      <c r="F2419" s="29"/>
      <c r="G2419" s="30" t="s">
        <v>2325</v>
      </c>
      <c r="H2419" s="30"/>
      <c r="I2419" s="30"/>
      <c r="J2419" s="30"/>
      <c r="K2419" s="30"/>
      <c r="L2419" s="30"/>
      <c r="M2419" s="30"/>
      <c r="N2419" s="30"/>
      <c r="O2419" s="30" t="s">
        <v>2124</v>
      </c>
      <c r="P2419" s="30"/>
      <c r="Q2419" s="30"/>
      <c r="R2419" s="30"/>
      <c r="S2419" s="30"/>
      <c r="T2419" s="30"/>
      <c r="U2419" s="30"/>
      <c r="V2419" s="30"/>
      <c r="W2419" s="6">
        <v>35</v>
      </c>
      <c r="X2419" s="15">
        <v>49</v>
      </c>
      <c r="Y2419" s="31">
        <v>71</v>
      </c>
      <c r="Z2419" s="31"/>
      <c r="AC2419" t="str">
        <f t="shared" si="408"/>
        <v>Nipissing</v>
      </c>
      <c r="AD2419" t="str">
        <f t="shared" si="409"/>
        <v>TP</v>
      </c>
      <c r="AE2419" t="str">
        <f t="shared" si="407"/>
        <v>TRUE</v>
      </c>
      <c r="AG2419">
        <f t="shared" si="410"/>
        <v>35</v>
      </c>
      <c r="AH2419">
        <f t="shared" si="411"/>
        <v>49</v>
      </c>
      <c r="AI2419">
        <f t="shared" si="412"/>
        <v>71</v>
      </c>
      <c r="AJ2419" t="str">
        <f t="shared" si="413"/>
        <v>Nipissing</v>
      </c>
      <c r="AK2419">
        <f t="shared" si="414"/>
        <v>35996</v>
      </c>
      <c r="AL2419" t="str">
        <f t="shared" si="415"/>
        <v>3549071</v>
      </c>
      <c r="AN2419">
        <f t="shared" si="416"/>
        <v>9</v>
      </c>
      <c r="AO2419">
        <f t="shared" si="417"/>
        <v>2</v>
      </c>
    </row>
    <row r="2420" spans="1:41" x14ac:dyDescent="0.2">
      <c r="A2420" s="4"/>
      <c r="B2420" s="29"/>
      <c r="C2420" s="29"/>
      <c r="D2420" s="29"/>
      <c r="E2420" s="29"/>
      <c r="F2420" s="29"/>
      <c r="G2420" s="30" t="s">
        <v>2326</v>
      </c>
      <c r="H2420" s="30"/>
      <c r="I2420" s="30"/>
      <c r="J2420" s="30"/>
      <c r="K2420" s="30"/>
      <c r="L2420" s="30"/>
      <c r="M2420" s="30"/>
      <c r="N2420" s="30"/>
      <c r="O2420" s="30" t="s">
        <v>272</v>
      </c>
      <c r="P2420" s="30"/>
      <c r="Q2420" s="30"/>
      <c r="R2420" s="30"/>
      <c r="S2420" s="30"/>
      <c r="T2420" s="30"/>
      <c r="U2420" s="30"/>
      <c r="V2420" s="30"/>
      <c r="W2420" s="6">
        <v>35</v>
      </c>
      <c r="X2420" s="15">
        <v>48</v>
      </c>
      <c r="Y2420" s="31">
        <v>73</v>
      </c>
      <c r="Z2420" s="31"/>
      <c r="AC2420" t="str">
        <f t="shared" si="408"/>
        <v>Nipissing 10</v>
      </c>
      <c r="AD2420" t="str">
        <f t="shared" si="409"/>
        <v>IRI</v>
      </c>
      <c r="AE2420" t="str">
        <f t="shared" si="407"/>
        <v>TRUE</v>
      </c>
      <c r="AG2420">
        <f t="shared" si="410"/>
        <v>35</v>
      </c>
      <c r="AH2420">
        <f t="shared" si="411"/>
        <v>48</v>
      </c>
      <c r="AI2420">
        <f t="shared" si="412"/>
        <v>73</v>
      </c>
      <c r="AJ2420" t="str">
        <f t="shared" si="413"/>
        <v>Nipissing 10</v>
      </c>
      <c r="AK2420">
        <f t="shared" si="414"/>
        <v>35996</v>
      </c>
      <c r="AL2420" t="str">
        <f t="shared" si="415"/>
        <v>3548073</v>
      </c>
      <c r="AN2420">
        <f t="shared" si="416"/>
        <v>12</v>
      </c>
      <c r="AO2420">
        <f t="shared" si="417"/>
        <v>3</v>
      </c>
    </row>
    <row r="2421" spans="1:41" x14ac:dyDescent="0.2">
      <c r="A2421" s="4"/>
      <c r="B2421" s="29"/>
      <c r="C2421" s="29"/>
      <c r="D2421" s="29"/>
      <c r="E2421" s="29"/>
      <c r="F2421" s="29"/>
      <c r="G2421" s="30" t="s">
        <v>2327</v>
      </c>
      <c r="H2421" s="30"/>
      <c r="I2421" s="30"/>
      <c r="J2421" s="30"/>
      <c r="K2421" s="30"/>
      <c r="L2421" s="30"/>
      <c r="M2421" s="30"/>
      <c r="N2421" s="30"/>
      <c r="O2421" s="30" t="s">
        <v>1183</v>
      </c>
      <c r="P2421" s="30"/>
      <c r="Q2421" s="30"/>
      <c r="R2421" s="30"/>
      <c r="S2421" s="30"/>
      <c r="T2421" s="30"/>
      <c r="U2421" s="30"/>
      <c r="V2421" s="30"/>
      <c r="W2421" s="6">
        <v>35</v>
      </c>
      <c r="X2421" s="15">
        <v>48</v>
      </c>
      <c r="Y2421" s="31">
        <v>94</v>
      </c>
      <c r="Z2421" s="31"/>
      <c r="AC2421" t="str">
        <f t="shared" si="408"/>
        <v>Nipissing, Unorganized, North Part</v>
      </c>
      <c r="AD2421" t="str">
        <f t="shared" si="409"/>
        <v>NO</v>
      </c>
      <c r="AE2421" t="str">
        <f t="shared" si="407"/>
        <v>TRUE</v>
      </c>
      <c r="AG2421">
        <f t="shared" si="410"/>
        <v>35</v>
      </c>
      <c r="AH2421">
        <f t="shared" si="411"/>
        <v>48</v>
      </c>
      <c r="AI2421">
        <f t="shared" si="412"/>
        <v>94</v>
      </c>
      <c r="AJ2421" t="str">
        <f t="shared" si="413"/>
        <v>Nipissing, Unorganized, North Part</v>
      </c>
      <c r="AK2421">
        <f t="shared" si="414"/>
        <v>35996</v>
      </c>
      <c r="AL2421" t="str">
        <f t="shared" si="415"/>
        <v>3548094</v>
      </c>
      <c r="AN2421">
        <f t="shared" si="416"/>
        <v>34</v>
      </c>
      <c r="AO2421">
        <f t="shared" si="417"/>
        <v>2</v>
      </c>
    </row>
    <row r="2422" spans="1:41" x14ac:dyDescent="0.2">
      <c r="A2422" s="4"/>
      <c r="B2422" s="29"/>
      <c r="C2422" s="29"/>
      <c r="D2422" s="29"/>
      <c r="E2422" s="29"/>
      <c r="F2422" s="29"/>
      <c r="G2422" s="30" t="s">
        <v>2328</v>
      </c>
      <c r="H2422" s="30"/>
      <c r="I2422" s="30"/>
      <c r="J2422" s="30"/>
      <c r="K2422" s="30"/>
      <c r="L2422" s="30"/>
      <c r="M2422" s="30"/>
      <c r="N2422" s="30"/>
      <c r="O2422" s="30" t="s">
        <v>2124</v>
      </c>
      <c r="P2422" s="30"/>
      <c r="Q2422" s="30"/>
      <c r="R2422" s="30"/>
      <c r="S2422" s="30"/>
      <c r="T2422" s="30"/>
      <c r="U2422" s="30"/>
      <c r="V2422" s="30"/>
      <c r="W2422" s="6">
        <v>35</v>
      </c>
      <c r="X2422" s="15">
        <v>47</v>
      </c>
      <c r="Y2422" s="31">
        <v>70</v>
      </c>
      <c r="Z2422" s="31"/>
      <c r="AC2422" t="str">
        <f t="shared" si="408"/>
        <v>North Algona Wilberforce</v>
      </c>
      <c r="AD2422" t="str">
        <f t="shared" si="409"/>
        <v>TP</v>
      </c>
      <c r="AE2422" t="str">
        <f t="shared" si="407"/>
        <v>TRUE</v>
      </c>
      <c r="AG2422">
        <f t="shared" si="410"/>
        <v>35</v>
      </c>
      <c r="AH2422">
        <f t="shared" si="411"/>
        <v>47</v>
      </c>
      <c r="AI2422">
        <f t="shared" si="412"/>
        <v>70</v>
      </c>
      <c r="AJ2422" t="str">
        <f t="shared" si="413"/>
        <v>North Algona Wilberforce</v>
      </c>
      <c r="AK2422">
        <f t="shared" si="414"/>
        <v>35996</v>
      </c>
      <c r="AL2422" t="str">
        <f t="shared" si="415"/>
        <v>3547070</v>
      </c>
      <c r="AN2422">
        <f t="shared" si="416"/>
        <v>24</v>
      </c>
      <c r="AO2422">
        <f t="shared" si="417"/>
        <v>2</v>
      </c>
    </row>
    <row r="2423" spans="1:41" x14ac:dyDescent="0.2">
      <c r="A2423" s="4"/>
      <c r="B2423" s="29"/>
      <c r="C2423" s="29"/>
      <c r="D2423" s="29"/>
      <c r="E2423" s="29"/>
      <c r="F2423" s="29"/>
      <c r="G2423" s="30" t="s">
        <v>2329</v>
      </c>
      <c r="H2423" s="30"/>
      <c r="I2423" s="30"/>
      <c r="J2423" s="30"/>
      <c r="K2423" s="30"/>
      <c r="L2423" s="30"/>
      <c r="M2423" s="30"/>
      <c r="N2423" s="30"/>
      <c r="O2423" s="30" t="s">
        <v>2124</v>
      </c>
      <c r="P2423" s="30"/>
      <c r="Q2423" s="30"/>
      <c r="R2423" s="30"/>
      <c r="S2423" s="30"/>
      <c r="T2423" s="30"/>
      <c r="U2423" s="30"/>
      <c r="V2423" s="30"/>
      <c r="W2423" s="6">
        <v>35</v>
      </c>
      <c r="X2423" s="7">
        <v>1</v>
      </c>
      <c r="Y2423" s="31">
        <v>30</v>
      </c>
      <c r="Z2423" s="31"/>
      <c r="AC2423" t="str">
        <f t="shared" si="408"/>
        <v>North Dundas</v>
      </c>
      <c r="AD2423" t="str">
        <f t="shared" si="409"/>
        <v>TP</v>
      </c>
      <c r="AE2423" t="str">
        <f t="shared" si="407"/>
        <v>TRUE</v>
      </c>
      <c r="AG2423">
        <f t="shared" si="410"/>
        <v>35</v>
      </c>
      <c r="AH2423">
        <f t="shared" si="411"/>
        <v>1</v>
      </c>
      <c r="AI2423">
        <f t="shared" si="412"/>
        <v>30</v>
      </c>
      <c r="AJ2423" t="str">
        <f t="shared" si="413"/>
        <v>North Dundas</v>
      </c>
      <c r="AK2423">
        <f t="shared" si="414"/>
        <v>35996</v>
      </c>
      <c r="AL2423" t="str">
        <f t="shared" si="415"/>
        <v>3501030</v>
      </c>
      <c r="AN2423">
        <f t="shared" si="416"/>
        <v>12</v>
      </c>
      <c r="AO2423">
        <f t="shared" si="417"/>
        <v>2</v>
      </c>
    </row>
    <row r="2424" spans="1:41" x14ac:dyDescent="0.2">
      <c r="A2424" s="4"/>
      <c r="B2424" s="29"/>
      <c r="C2424" s="29"/>
      <c r="D2424" s="29"/>
      <c r="E2424" s="29"/>
      <c r="F2424" s="29"/>
      <c r="G2424" s="30" t="s">
        <v>2330</v>
      </c>
      <c r="H2424" s="30"/>
      <c r="I2424" s="30"/>
      <c r="J2424" s="30"/>
      <c r="K2424" s="30"/>
      <c r="L2424" s="30"/>
      <c r="M2424" s="30"/>
      <c r="N2424" s="30"/>
      <c r="O2424" s="30" t="s">
        <v>2148</v>
      </c>
      <c r="P2424" s="30"/>
      <c r="Q2424" s="30"/>
      <c r="R2424" s="30"/>
      <c r="S2424" s="30"/>
      <c r="T2424" s="30"/>
      <c r="U2424" s="30"/>
      <c r="V2424" s="30"/>
      <c r="W2424" s="6">
        <v>35</v>
      </c>
      <c r="X2424" s="7">
        <v>7</v>
      </c>
      <c r="Y2424" s="31">
        <v>65</v>
      </c>
      <c r="Z2424" s="31"/>
      <c r="AC2424" t="str">
        <f t="shared" si="408"/>
        <v>North Grenville</v>
      </c>
      <c r="AD2424" t="str">
        <f t="shared" si="409"/>
        <v>MU</v>
      </c>
      <c r="AE2424" t="str">
        <f t="shared" si="407"/>
        <v>TRUE</v>
      </c>
      <c r="AG2424">
        <f t="shared" si="410"/>
        <v>35</v>
      </c>
      <c r="AH2424">
        <f t="shared" si="411"/>
        <v>7</v>
      </c>
      <c r="AI2424">
        <f t="shared" si="412"/>
        <v>65</v>
      </c>
      <c r="AJ2424" t="str">
        <f t="shared" si="413"/>
        <v>North Grenville</v>
      </c>
      <c r="AK2424">
        <f t="shared" si="414"/>
        <v>35996</v>
      </c>
      <c r="AL2424" t="str">
        <f t="shared" si="415"/>
        <v>3507065</v>
      </c>
      <c r="AN2424">
        <f t="shared" si="416"/>
        <v>15</v>
      </c>
      <c r="AO2424">
        <f t="shared" si="417"/>
        <v>2</v>
      </c>
    </row>
    <row r="2425" spans="1:41" x14ac:dyDescent="0.2">
      <c r="A2425" s="4"/>
      <c r="B2425" s="29"/>
      <c r="C2425" s="29"/>
      <c r="D2425" s="29"/>
      <c r="E2425" s="29"/>
      <c r="F2425" s="29"/>
      <c r="G2425" s="30" t="s">
        <v>2331</v>
      </c>
      <c r="H2425" s="30"/>
      <c r="I2425" s="30"/>
      <c r="J2425" s="30"/>
      <c r="K2425" s="30"/>
      <c r="L2425" s="30"/>
      <c r="M2425" s="30"/>
      <c r="N2425" s="30"/>
      <c r="O2425" s="30" t="s">
        <v>2148</v>
      </c>
      <c r="P2425" s="30"/>
      <c r="Q2425" s="30"/>
      <c r="R2425" s="30"/>
      <c r="S2425" s="30"/>
      <c r="T2425" s="30"/>
      <c r="U2425" s="30"/>
      <c r="V2425" s="30"/>
      <c r="W2425" s="6">
        <v>35</v>
      </c>
      <c r="X2425" s="15">
        <v>39</v>
      </c>
      <c r="Y2425" s="31">
        <v>41</v>
      </c>
      <c r="Z2425" s="31"/>
      <c r="AC2425" t="str">
        <f t="shared" si="408"/>
        <v>North Middlesex</v>
      </c>
      <c r="AD2425" t="str">
        <f t="shared" si="409"/>
        <v>MU</v>
      </c>
      <c r="AE2425" t="str">
        <f t="shared" si="407"/>
        <v>TRUE</v>
      </c>
      <c r="AG2425">
        <f t="shared" si="410"/>
        <v>35</v>
      </c>
      <c r="AH2425">
        <f t="shared" si="411"/>
        <v>39</v>
      </c>
      <c r="AI2425">
        <f t="shared" si="412"/>
        <v>41</v>
      </c>
      <c r="AJ2425" t="str">
        <f t="shared" si="413"/>
        <v>North Middlesex</v>
      </c>
      <c r="AK2425">
        <f t="shared" si="414"/>
        <v>35996</v>
      </c>
      <c r="AL2425" t="str">
        <f t="shared" si="415"/>
        <v>3539041</v>
      </c>
      <c r="AN2425">
        <f t="shared" si="416"/>
        <v>15</v>
      </c>
      <c r="AO2425">
        <f t="shared" si="417"/>
        <v>2</v>
      </c>
    </row>
    <row r="2426" spans="1:41" x14ac:dyDescent="0.2">
      <c r="A2426" s="4"/>
      <c r="B2426" s="29"/>
      <c r="C2426" s="29"/>
      <c r="D2426" s="29"/>
      <c r="E2426" s="29"/>
      <c r="F2426" s="29"/>
      <c r="G2426" s="30" t="s">
        <v>2332</v>
      </c>
      <c r="H2426" s="30"/>
      <c r="I2426" s="30"/>
      <c r="J2426" s="30"/>
      <c r="K2426" s="30"/>
      <c r="L2426" s="30"/>
      <c r="M2426" s="30"/>
      <c r="N2426" s="30"/>
      <c r="O2426" s="30" t="s">
        <v>2124</v>
      </c>
      <c r="P2426" s="30"/>
      <c r="Q2426" s="30"/>
      <c r="R2426" s="30"/>
      <c r="S2426" s="30"/>
      <c r="T2426" s="30"/>
      <c r="U2426" s="30"/>
      <c r="V2426" s="30"/>
      <c r="W2426" s="6">
        <v>35</v>
      </c>
      <c r="X2426" s="7">
        <v>1</v>
      </c>
      <c r="Y2426" s="31">
        <v>42</v>
      </c>
      <c r="Z2426" s="31"/>
      <c r="AC2426" t="str">
        <f t="shared" si="408"/>
        <v>North Stormont</v>
      </c>
      <c r="AD2426" t="str">
        <f t="shared" si="409"/>
        <v>TP</v>
      </c>
      <c r="AE2426" t="str">
        <f t="shared" si="407"/>
        <v>TRUE</v>
      </c>
      <c r="AG2426">
        <f t="shared" si="410"/>
        <v>35</v>
      </c>
      <c r="AH2426">
        <f t="shared" si="411"/>
        <v>1</v>
      </c>
      <c r="AI2426">
        <f t="shared" si="412"/>
        <v>42</v>
      </c>
      <c r="AJ2426" t="str">
        <f t="shared" si="413"/>
        <v>North Stormont</v>
      </c>
      <c r="AK2426">
        <f t="shared" si="414"/>
        <v>35996</v>
      </c>
      <c r="AL2426" t="str">
        <f t="shared" si="415"/>
        <v>3501042</v>
      </c>
      <c r="AN2426">
        <f t="shared" si="416"/>
        <v>14</v>
      </c>
      <c r="AO2426">
        <f t="shared" si="417"/>
        <v>2</v>
      </c>
    </row>
    <row r="2427" spans="1:41" x14ac:dyDescent="0.2">
      <c r="A2427" s="4"/>
      <c r="B2427" s="29"/>
      <c r="C2427" s="29"/>
      <c r="D2427" s="29"/>
      <c r="E2427" s="29"/>
      <c r="F2427" s="29"/>
      <c r="G2427" s="30" t="s">
        <v>2333</v>
      </c>
      <c r="H2427" s="30"/>
      <c r="I2427" s="30"/>
      <c r="J2427" s="30"/>
      <c r="K2427" s="30"/>
      <c r="L2427" s="30"/>
      <c r="M2427" s="30"/>
      <c r="N2427" s="30"/>
      <c r="O2427" s="30" t="s">
        <v>2124</v>
      </c>
      <c r="P2427" s="30"/>
      <c r="Q2427" s="30"/>
      <c r="R2427" s="30"/>
      <c r="S2427" s="30"/>
      <c r="T2427" s="30"/>
      <c r="U2427" s="30"/>
      <c r="V2427" s="30"/>
      <c r="W2427" s="6">
        <v>35</v>
      </c>
      <c r="X2427" s="15">
        <v>32</v>
      </c>
      <c r="Y2427" s="31">
        <v>2</v>
      </c>
      <c r="Z2427" s="31"/>
      <c r="AC2427" t="str">
        <f t="shared" si="408"/>
        <v>Norwich</v>
      </c>
      <c r="AD2427" t="str">
        <f t="shared" si="409"/>
        <v>TP</v>
      </c>
      <c r="AE2427" t="str">
        <f t="shared" si="407"/>
        <v>TRUE</v>
      </c>
      <c r="AG2427">
        <f t="shared" si="410"/>
        <v>35</v>
      </c>
      <c r="AH2427">
        <f t="shared" si="411"/>
        <v>32</v>
      </c>
      <c r="AI2427">
        <f t="shared" si="412"/>
        <v>2</v>
      </c>
      <c r="AJ2427" t="str">
        <f t="shared" si="413"/>
        <v>Norwich</v>
      </c>
      <c r="AK2427">
        <f t="shared" si="414"/>
        <v>35996</v>
      </c>
      <c r="AL2427" t="str">
        <f t="shared" si="415"/>
        <v>3532002</v>
      </c>
      <c r="AN2427">
        <f t="shared" si="416"/>
        <v>7</v>
      </c>
      <c r="AO2427">
        <f t="shared" si="417"/>
        <v>2</v>
      </c>
    </row>
    <row r="2428" spans="1:41" x14ac:dyDescent="0.2">
      <c r="A2428" s="4"/>
      <c r="B2428" s="29"/>
      <c r="C2428" s="29"/>
      <c r="D2428" s="29"/>
      <c r="E2428" s="29"/>
      <c r="F2428" s="29"/>
      <c r="G2428" s="30" t="s">
        <v>2334</v>
      </c>
      <c r="H2428" s="30"/>
      <c r="I2428" s="30"/>
      <c r="J2428" s="30"/>
      <c r="K2428" s="30"/>
      <c r="L2428" s="30"/>
      <c r="M2428" s="30"/>
      <c r="N2428" s="30"/>
      <c r="O2428" s="30" t="s">
        <v>2124</v>
      </c>
      <c r="P2428" s="30"/>
      <c r="Q2428" s="30"/>
      <c r="R2428" s="30"/>
      <c r="S2428" s="30"/>
      <c r="T2428" s="30"/>
      <c r="U2428" s="30"/>
      <c r="V2428" s="30"/>
      <c r="W2428" s="6">
        <v>35</v>
      </c>
      <c r="X2428" s="15">
        <v>43</v>
      </c>
      <c r="Y2428" s="31">
        <v>23</v>
      </c>
      <c r="Z2428" s="31"/>
      <c r="AC2428" t="str">
        <f t="shared" si="408"/>
        <v>Oro-Medonte</v>
      </c>
      <c r="AD2428" t="str">
        <f t="shared" si="409"/>
        <v>TP</v>
      </c>
      <c r="AE2428" t="str">
        <f t="shared" si="407"/>
        <v>TRUE</v>
      </c>
      <c r="AG2428">
        <f t="shared" si="410"/>
        <v>35</v>
      </c>
      <c r="AH2428">
        <f t="shared" si="411"/>
        <v>43</v>
      </c>
      <c r="AI2428">
        <f t="shared" si="412"/>
        <v>23</v>
      </c>
      <c r="AJ2428" t="str">
        <f t="shared" si="413"/>
        <v>Oro-Medonte</v>
      </c>
      <c r="AK2428">
        <f t="shared" si="414"/>
        <v>35996</v>
      </c>
      <c r="AL2428" t="str">
        <f t="shared" si="415"/>
        <v>3543023</v>
      </c>
      <c r="AN2428">
        <f t="shared" si="416"/>
        <v>11</v>
      </c>
      <c r="AO2428">
        <f t="shared" si="417"/>
        <v>2</v>
      </c>
    </row>
    <row r="2429" spans="1:41" x14ac:dyDescent="0.2">
      <c r="A2429" s="4"/>
      <c r="B2429" s="29"/>
      <c r="C2429" s="29"/>
      <c r="D2429" s="29"/>
      <c r="E2429" s="29"/>
      <c r="F2429" s="29"/>
      <c r="G2429" s="30" t="s">
        <v>2335</v>
      </c>
      <c r="H2429" s="30"/>
      <c r="I2429" s="30"/>
      <c r="J2429" s="30"/>
      <c r="K2429" s="30"/>
      <c r="L2429" s="30"/>
      <c r="M2429" s="30"/>
      <c r="N2429" s="30"/>
      <c r="O2429" s="30" t="s">
        <v>2124</v>
      </c>
      <c r="P2429" s="30"/>
      <c r="Q2429" s="30"/>
      <c r="R2429" s="30"/>
      <c r="S2429" s="30"/>
      <c r="T2429" s="30"/>
      <c r="U2429" s="30"/>
      <c r="V2429" s="30"/>
      <c r="W2429" s="6">
        <v>35</v>
      </c>
      <c r="X2429" s="15">
        <v>31</v>
      </c>
      <c r="Y2429" s="31">
        <v>30</v>
      </c>
      <c r="Z2429" s="31"/>
      <c r="AC2429" t="str">
        <f t="shared" si="408"/>
        <v>Perth East</v>
      </c>
      <c r="AD2429" t="str">
        <f t="shared" si="409"/>
        <v>TP</v>
      </c>
      <c r="AE2429" t="str">
        <f t="shared" si="407"/>
        <v>TRUE</v>
      </c>
      <c r="AG2429">
        <f t="shared" si="410"/>
        <v>35</v>
      </c>
      <c r="AH2429">
        <f t="shared" si="411"/>
        <v>31</v>
      </c>
      <c r="AI2429">
        <f t="shared" si="412"/>
        <v>30</v>
      </c>
      <c r="AJ2429" t="str">
        <f t="shared" si="413"/>
        <v>Perth East</v>
      </c>
      <c r="AK2429">
        <f t="shared" si="414"/>
        <v>35996</v>
      </c>
      <c r="AL2429" t="str">
        <f t="shared" si="415"/>
        <v>3531030</v>
      </c>
      <c r="AN2429">
        <f t="shared" si="416"/>
        <v>10</v>
      </c>
      <c r="AO2429">
        <f t="shared" si="417"/>
        <v>2</v>
      </c>
    </row>
    <row r="2430" spans="1:41" x14ac:dyDescent="0.2">
      <c r="A2430" s="4"/>
      <c r="B2430" s="29"/>
      <c r="C2430" s="29"/>
      <c r="D2430" s="29"/>
      <c r="E2430" s="29"/>
      <c r="F2430" s="29"/>
      <c r="G2430" s="30" t="s">
        <v>2336</v>
      </c>
      <c r="H2430" s="30"/>
      <c r="I2430" s="30"/>
      <c r="J2430" s="30"/>
      <c r="K2430" s="30"/>
      <c r="L2430" s="30"/>
      <c r="M2430" s="30"/>
      <c r="N2430" s="30"/>
      <c r="O2430" s="30" t="s">
        <v>2124</v>
      </c>
      <c r="P2430" s="30"/>
      <c r="Q2430" s="30"/>
      <c r="R2430" s="30"/>
      <c r="S2430" s="30"/>
      <c r="T2430" s="30"/>
      <c r="U2430" s="30"/>
      <c r="V2430" s="30"/>
      <c r="W2430" s="6">
        <v>35</v>
      </c>
      <c r="X2430" s="15">
        <v>31</v>
      </c>
      <c r="Y2430" s="31">
        <v>13</v>
      </c>
      <c r="Z2430" s="31"/>
      <c r="AC2430" t="str">
        <f t="shared" si="408"/>
        <v>Perth South</v>
      </c>
      <c r="AD2430" t="str">
        <f t="shared" si="409"/>
        <v>TP</v>
      </c>
      <c r="AE2430" t="str">
        <f t="shared" si="407"/>
        <v>TRUE</v>
      </c>
      <c r="AG2430">
        <f t="shared" si="410"/>
        <v>35</v>
      </c>
      <c r="AH2430">
        <f t="shared" si="411"/>
        <v>31</v>
      </c>
      <c r="AI2430">
        <f t="shared" si="412"/>
        <v>13</v>
      </c>
      <c r="AJ2430" t="str">
        <f t="shared" si="413"/>
        <v>Perth South</v>
      </c>
      <c r="AK2430">
        <f t="shared" si="414"/>
        <v>35996</v>
      </c>
      <c r="AL2430" t="str">
        <f t="shared" si="415"/>
        <v>3531013</v>
      </c>
      <c r="AN2430">
        <f t="shared" si="416"/>
        <v>11</v>
      </c>
      <c r="AO2430">
        <f t="shared" si="417"/>
        <v>2</v>
      </c>
    </row>
    <row r="2431" spans="1:41" x14ac:dyDescent="0.2">
      <c r="A2431" s="4"/>
      <c r="B2431" s="29"/>
      <c r="C2431" s="29"/>
      <c r="D2431" s="29"/>
      <c r="E2431" s="29"/>
      <c r="F2431" s="29"/>
      <c r="G2431" s="30" t="s">
        <v>2337</v>
      </c>
      <c r="H2431" s="30"/>
      <c r="I2431" s="30"/>
      <c r="J2431" s="30"/>
      <c r="K2431" s="30"/>
      <c r="L2431" s="30"/>
      <c r="M2431" s="30"/>
      <c r="N2431" s="30"/>
      <c r="O2431" s="51" t="s">
        <v>12</v>
      </c>
      <c r="P2431" s="51"/>
      <c r="Q2431" s="51"/>
      <c r="R2431" s="51"/>
      <c r="S2431" s="51"/>
      <c r="T2431" s="51"/>
      <c r="U2431" s="51"/>
      <c r="V2431" s="51"/>
      <c r="W2431" s="6">
        <v>35</v>
      </c>
      <c r="X2431" s="15">
        <v>38</v>
      </c>
      <c r="Y2431" s="31">
        <v>19</v>
      </c>
      <c r="Z2431" s="31"/>
      <c r="AC2431" t="str">
        <f t="shared" si="408"/>
        <v>Petrolia</v>
      </c>
      <c r="AD2431" t="str">
        <f t="shared" si="409"/>
        <v>T</v>
      </c>
      <c r="AE2431" t="str">
        <f t="shared" si="407"/>
        <v>TRUE</v>
      </c>
      <c r="AG2431">
        <f t="shared" si="410"/>
        <v>35</v>
      </c>
      <c r="AH2431">
        <f t="shared" si="411"/>
        <v>38</v>
      </c>
      <c r="AI2431">
        <f t="shared" si="412"/>
        <v>19</v>
      </c>
      <c r="AJ2431" t="str">
        <f t="shared" si="413"/>
        <v>Petrolia</v>
      </c>
      <c r="AK2431">
        <f t="shared" si="414"/>
        <v>35996</v>
      </c>
      <c r="AL2431" t="str">
        <f t="shared" si="415"/>
        <v>3538019</v>
      </c>
      <c r="AN2431">
        <f t="shared" si="416"/>
        <v>8</v>
      </c>
      <c r="AO2431">
        <f t="shared" si="417"/>
        <v>1</v>
      </c>
    </row>
    <row r="2432" spans="1:41" x14ac:dyDescent="0.2">
      <c r="A2432" s="4"/>
      <c r="B2432" s="29"/>
      <c r="C2432" s="29"/>
      <c r="D2432" s="29"/>
      <c r="E2432" s="29"/>
      <c r="F2432" s="29"/>
      <c r="G2432" s="30" t="s">
        <v>2338</v>
      </c>
      <c r="H2432" s="30"/>
      <c r="I2432" s="30"/>
      <c r="J2432" s="30"/>
      <c r="K2432" s="30"/>
      <c r="L2432" s="30"/>
      <c r="M2432" s="30"/>
      <c r="N2432" s="30"/>
      <c r="O2432" s="51" t="s">
        <v>12</v>
      </c>
      <c r="P2432" s="51"/>
      <c r="Q2432" s="51"/>
      <c r="R2432" s="51"/>
      <c r="S2432" s="51"/>
      <c r="T2432" s="51"/>
      <c r="U2432" s="51"/>
      <c r="V2432" s="51"/>
      <c r="W2432" s="6">
        <v>35</v>
      </c>
      <c r="X2432" s="15">
        <v>38</v>
      </c>
      <c r="Y2432" s="31">
        <v>35</v>
      </c>
      <c r="Z2432" s="31"/>
      <c r="AC2432" t="str">
        <f t="shared" si="408"/>
        <v>Plympton-Wyoming</v>
      </c>
      <c r="AD2432" t="str">
        <f t="shared" si="409"/>
        <v>T</v>
      </c>
      <c r="AE2432" t="str">
        <f t="shared" si="407"/>
        <v>TRUE</v>
      </c>
      <c r="AG2432">
        <f t="shared" si="410"/>
        <v>35</v>
      </c>
      <c r="AH2432">
        <f t="shared" si="411"/>
        <v>38</v>
      </c>
      <c r="AI2432">
        <f t="shared" si="412"/>
        <v>35</v>
      </c>
      <c r="AJ2432" t="str">
        <f t="shared" si="413"/>
        <v>Plympton-Wyoming</v>
      </c>
      <c r="AK2432">
        <f t="shared" si="414"/>
        <v>35996</v>
      </c>
      <c r="AL2432" t="str">
        <f t="shared" si="415"/>
        <v>3538035</v>
      </c>
      <c r="AN2432">
        <f t="shared" si="416"/>
        <v>16</v>
      </c>
      <c r="AO2432">
        <f t="shared" si="417"/>
        <v>1</v>
      </c>
    </row>
    <row r="2433" spans="1:41" x14ac:dyDescent="0.2">
      <c r="A2433" s="33" t="s">
        <v>0</v>
      </c>
      <c r="B2433" s="33"/>
      <c r="C2433" s="33"/>
      <c r="D2433" s="33" t="s">
        <v>1</v>
      </c>
      <c r="E2433" s="33"/>
      <c r="F2433" s="33"/>
      <c r="G2433" s="33"/>
      <c r="H2433" s="33" t="s">
        <v>2</v>
      </c>
      <c r="I2433" s="33"/>
      <c r="J2433" s="33"/>
      <c r="K2433" s="33"/>
      <c r="L2433" s="33"/>
      <c r="M2433" s="33"/>
      <c r="N2433" s="33"/>
      <c r="O2433" s="33"/>
      <c r="P2433" s="33"/>
      <c r="Q2433" s="33" t="s">
        <v>3</v>
      </c>
      <c r="R2433" s="33"/>
      <c r="S2433" s="33"/>
      <c r="T2433" s="33"/>
      <c r="U2433" s="33"/>
      <c r="V2433" s="33"/>
      <c r="W2433" s="11" t="s">
        <v>4</v>
      </c>
      <c r="X2433" s="12" t="s">
        <v>5</v>
      </c>
      <c r="Y2433" s="33" t="s">
        <v>6</v>
      </c>
      <c r="Z2433" s="33"/>
      <c r="AC2433" t="str">
        <f t="shared" si="408"/>
        <v>CSD component name</v>
      </c>
      <c r="AD2433" t="str">
        <f t="shared" si="409"/>
        <v>CSD TYPE</v>
      </c>
      <c r="AE2433" t="str">
        <f t="shared" si="407"/>
        <v>FALSE</v>
      </c>
      <c r="AG2433" t="str">
        <f t="shared" si="410"/>
        <v/>
      </c>
      <c r="AH2433" t="str">
        <f t="shared" si="411"/>
        <v/>
      </c>
      <c r="AI2433" t="str">
        <f t="shared" si="412"/>
        <v/>
      </c>
      <c r="AJ2433" t="str">
        <f t="shared" si="413"/>
        <v/>
      </c>
      <c r="AK2433">
        <f t="shared" si="414"/>
        <v>35996</v>
      </c>
      <c r="AL2433" t="str">
        <f t="shared" si="415"/>
        <v/>
      </c>
      <c r="AN2433">
        <f t="shared" si="416"/>
        <v>18</v>
      </c>
      <c r="AO2433" t="str">
        <f t="shared" si="417"/>
        <v/>
      </c>
    </row>
    <row r="2434" spans="1:41" x14ac:dyDescent="0.2">
      <c r="A2434" s="43" t="s">
        <v>2132</v>
      </c>
      <c r="B2434" s="43"/>
      <c r="C2434" s="43"/>
      <c r="D2434" s="43"/>
      <c r="E2434" s="43"/>
      <c r="F2434" s="43"/>
      <c r="G2434" s="43"/>
      <c r="H2434" s="52" t="s">
        <v>2339</v>
      </c>
      <c r="I2434" s="52"/>
      <c r="J2434" s="52"/>
      <c r="K2434" s="52"/>
      <c r="L2434" s="52"/>
      <c r="M2434" s="52"/>
      <c r="N2434" s="52"/>
      <c r="O2434" s="52"/>
      <c r="P2434" s="52"/>
      <c r="Q2434" s="52" t="s">
        <v>2148</v>
      </c>
      <c r="R2434" s="52"/>
      <c r="S2434" s="52"/>
      <c r="T2434" s="52"/>
      <c r="U2434" s="52"/>
      <c r="V2434" s="52"/>
      <c r="W2434" s="13">
        <v>35</v>
      </c>
      <c r="X2434" s="21">
        <v>49</v>
      </c>
      <c r="Y2434" s="55">
        <v>60</v>
      </c>
      <c r="Z2434" s="55"/>
      <c r="AC2434" t="str">
        <f t="shared" si="408"/>
        <v>Powassan</v>
      </c>
      <c r="AD2434" t="str">
        <f t="shared" si="409"/>
        <v>MU</v>
      </c>
      <c r="AE2434" t="str">
        <f t="shared" si="407"/>
        <v>TRUE</v>
      </c>
      <c r="AG2434">
        <f t="shared" si="410"/>
        <v>35</v>
      </c>
      <c r="AH2434">
        <f t="shared" si="411"/>
        <v>49</v>
      </c>
      <c r="AI2434">
        <f t="shared" si="412"/>
        <v>60</v>
      </c>
      <c r="AJ2434" t="str">
        <f t="shared" si="413"/>
        <v>Powassan</v>
      </c>
      <c r="AK2434">
        <f t="shared" si="414"/>
        <v>35996</v>
      </c>
      <c r="AL2434" t="str">
        <f t="shared" si="415"/>
        <v>3549060</v>
      </c>
      <c r="AN2434">
        <f t="shared" si="416"/>
        <v>8</v>
      </c>
      <c r="AO2434">
        <f t="shared" si="417"/>
        <v>2</v>
      </c>
    </row>
    <row r="2435" spans="1:41" x14ac:dyDescent="0.2">
      <c r="A2435" s="29"/>
      <c r="B2435" s="29"/>
      <c r="C2435" s="29"/>
      <c r="D2435" s="29"/>
      <c r="E2435" s="29"/>
      <c r="F2435" s="29"/>
      <c r="G2435" s="29"/>
      <c r="H2435" s="30" t="s">
        <v>2340</v>
      </c>
      <c r="I2435" s="30"/>
      <c r="J2435" s="30"/>
      <c r="K2435" s="30"/>
      <c r="L2435" s="30"/>
      <c r="M2435" s="30"/>
      <c r="N2435" s="30"/>
      <c r="O2435" s="30"/>
      <c r="P2435" s="30"/>
      <c r="Q2435" s="51" t="s">
        <v>272</v>
      </c>
      <c r="R2435" s="51"/>
      <c r="S2435" s="51"/>
      <c r="T2435" s="51"/>
      <c r="U2435" s="51"/>
      <c r="V2435" s="51"/>
      <c r="W2435" s="6">
        <v>35</v>
      </c>
      <c r="X2435" s="15">
        <v>60</v>
      </c>
      <c r="Y2435" s="31">
        <v>69</v>
      </c>
      <c r="Z2435" s="31"/>
      <c r="AC2435" t="str">
        <f t="shared" si="408"/>
        <v>Rat Portage 38A</v>
      </c>
      <c r="AD2435" t="str">
        <f t="shared" si="409"/>
        <v>IRI</v>
      </c>
      <c r="AE2435" t="str">
        <f t="shared" si="407"/>
        <v>TRUE</v>
      </c>
      <c r="AG2435">
        <f t="shared" si="410"/>
        <v>35</v>
      </c>
      <c r="AH2435">
        <f t="shared" si="411"/>
        <v>60</v>
      </c>
      <c r="AI2435">
        <f t="shared" si="412"/>
        <v>69</v>
      </c>
      <c r="AJ2435" t="str">
        <f t="shared" si="413"/>
        <v>Rat Portage 38A</v>
      </c>
      <c r="AK2435">
        <f t="shared" si="414"/>
        <v>35996</v>
      </c>
      <c r="AL2435" t="str">
        <f t="shared" si="415"/>
        <v>3560069</v>
      </c>
      <c r="AN2435">
        <f t="shared" si="416"/>
        <v>15</v>
      </c>
      <c r="AO2435">
        <f t="shared" si="417"/>
        <v>3</v>
      </c>
    </row>
    <row r="2436" spans="1:41" x14ac:dyDescent="0.2">
      <c r="A2436" s="29"/>
      <c r="B2436" s="29"/>
      <c r="C2436" s="29"/>
      <c r="D2436" s="29"/>
      <c r="E2436" s="29"/>
      <c r="F2436" s="29"/>
      <c r="G2436" s="29"/>
      <c r="H2436" s="30" t="s">
        <v>2341</v>
      </c>
      <c r="I2436" s="30"/>
      <c r="J2436" s="30"/>
      <c r="K2436" s="30"/>
      <c r="L2436" s="30"/>
      <c r="M2436" s="30"/>
      <c r="N2436" s="30"/>
      <c r="O2436" s="30"/>
      <c r="P2436" s="30"/>
      <c r="Q2436" s="51" t="s">
        <v>2124</v>
      </c>
      <c r="R2436" s="51"/>
      <c r="S2436" s="51"/>
      <c r="T2436" s="51"/>
      <c r="U2436" s="51"/>
      <c r="V2436" s="51"/>
      <c r="W2436" s="6">
        <v>35</v>
      </c>
      <c r="X2436" s="15">
        <v>18</v>
      </c>
      <c r="Y2436" s="31">
        <v>20</v>
      </c>
      <c r="Z2436" s="31"/>
      <c r="AC2436" t="str">
        <f t="shared" si="408"/>
        <v>Scugog</v>
      </c>
      <c r="AD2436" t="str">
        <f t="shared" si="409"/>
        <v>TP</v>
      </c>
      <c r="AE2436" t="str">
        <f t="shared" ref="AE2436:AE2499" si="418">IF(OR(EXACT(AD2436, "C"), EXACT(AD2436, "C"), EXACT(AD2436, "CC"), EXACT(AD2436, "CG"), EXACT(AD2436, "CN"), EXACT(AD2436, "COM"), EXACT(AD2436, "CT"), EXACT(AD2436, "CU"), EXACT(AD2436, "CV"), EXACT(AD2436, "CY"), EXACT(AD2436, "DM"), EXACT(AD2436, "HAM"), EXACT(AD2436, "IM"), EXACT(AD2436, "IRI"), EXACT(AD2436, "LGD"), EXACT(AD2436, "M"), EXACT(AD2436, "MD"), EXACT(AD2436, "MÉ"), EXACT(AD2436, "MU"), EXACT(AD2436, "NH"), EXACT(AD2436, "NL"), EXACT(AD2436, "NO"), EXACT(AD2436, "NV"), EXACT(AD2436, "P"), EXACT(AD2436, "PE"), EXACT(AD2436, "RCR"), EXACT(AD2436, "RDA"), EXACT(AD2436, "RGM"), EXACT(AD2436, "RM"), EXACT(AD2436, "RV"), EXACT(AD2436, "SC"), EXACT(AD2436, "SÉ"), EXACT(AD2436, "S-É"), EXACT(AD2436, "SET"), EXACT(AD2436, "SG"), EXACT(AD2436, "SM"), EXACT(AD2436, "SV"), EXACT(AD2436, "T"), EXACT(AD2436, "TC"), EXACT(AD2436, "TI"), EXACT(AD2436, "TK"), EXACT(AD2436, "TL"), EXACT(AD2436, "TP"), EXACT(AD2436, "TV"), EXACT(AD2436, "V"), EXACT(AD2436, "VC"), EXACT(AD2436, "VK"), EXACT(AD2436, "VL")), "TRUE", "FALSE")</f>
        <v>TRUE</v>
      </c>
      <c r="AG2436">
        <f t="shared" si="410"/>
        <v>35</v>
      </c>
      <c r="AH2436">
        <f t="shared" si="411"/>
        <v>18</v>
      </c>
      <c r="AI2436">
        <f t="shared" si="412"/>
        <v>20</v>
      </c>
      <c r="AJ2436" t="str">
        <f t="shared" si="413"/>
        <v>Scugog</v>
      </c>
      <c r="AK2436">
        <f t="shared" si="414"/>
        <v>35996</v>
      </c>
      <c r="AL2436" t="str">
        <f t="shared" si="415"/>
        <v>3518020</v>
      </c>
      <c r="AN2436">
        <f t="shared" si="416"/>
        <v>6</v>
      </c>
      <c r="AO2436">
        <f t="shared" si="417"/>
        <v>2</v>
      </c>
    </row>
    <row r="2437" spans="1:41" x14ac:dyDescent="0.2">
      <c r="A2437" s="29"/>
      <c r="B2437" s="29"/>
      <c r="C2437" s="29"/>
      <c r="D2437" s="29"/>
      <c r="E2437" s="29"/>
      <c r="F2437" s="29"/>
      <c r="G2437" s="29"/>
      <c r="H2437" s="30" t="s">
        <v>2342</v>
      </c>
      <c r="I2437" s="30"/>
      <c r="J2437" s="30"/>
      <c r="K2437" s="30"/>
      <c r="L2437" s="30"/>
      <c r="M2437" s="30"/>
      <c r="N2437" s="30"/>
      <c r="O2437" s="30"/>
      <c r="P2437" s="30"/>
      <c r="Q2437" s="51" t="s">
        <v>2124</v>
      </c>
      <c r="R2437" s="51"/>
      <c r="S2437" s="51"/>
      <c r="T2437" s="51"/>
      <c r="U2437" s="51"/>
      <c r="V2437" s="51"/>
      <c r="W2437" s="6">
        <v>35</v>
      </c>
      <c r="X2437" s="15">
        <v>43</v>
      </c>
      <c r="Y2437" s="31">
        <v>15</v>
      </c>
      <c r="Z2437" s="31"/>
      <c r="AC2437" t="str">
        <f t="shared" ref="AC2437:AC2500" si="419">IF(ISBLANK(H2437), IF(ISBLANK(G2437), "", G2437), H2437)</f>
        <v>Severn</v>
      </c>
      <c r="AD2437" t="str">
        <f t="shared" ref="AD2437:AD2500" si="420">UPPER(TRIM(IF(ISBLANK(T2437), IF(ISBLANK(S2437), IF(ISBLANK(R2437), IF(ISBLANK(Q2437), IF(ISBLANK(P2437), IF(ISBLANK(O2437), IF(ISBLANK(N2437), IF(ISBLANK(M2437), IF(ISBLANK(L2437), IF(ISBLANK(K2437), IF(ISBLANK(J2437), IF(ISBLANK(I2437), "", I2437), J2437), K2437), L2437), M2437), N2437), O2437), P2437), Q2437), R2437), S2437), T2437)))</f>
        <v>TP</v>
      </c>
      <c r="AE2437" t="str">
        <f t="shared" si="418"/>
        <v>TRUE</v>
      </c>
      <c r="AG2437">
        <f t="shared" ref="AG2437:AG2500" si="421">IF(EXACT(AE2437, "TRUE"), IF(ISBLANK(W2437), IF(ISBLANK(V2437), IF(ISBLANK(U2437), "", IF(ISNUMBER(U2437), U2437, "")), IF(ISNUMBER(V2437), V2437, "")), IF(ISNUMBER(W2437), W2437, "")), "")</f>
        <v>35</v>
      </c>
      <c r="AH2437">
        <f t="shared" ref="AH2437:AH2500" si="422">IF(EXACT(AE2437, "TRUE"), IF(ISBLANK(X2437), "", IF(ISNUMBER(X2437), X2437, "")), "")</f>
        <v>43</v>
      </c>
      <c r="AI2437">
        <f t="shared" ref="AI2437:AI2500" si="423">IF(EXACT(AE2437, "TRUE"), IF(ISBLANK(Z2437), IF(ISBLANK(Y2437), "", IF(ISNUMBER(Y2437), Y2437, "")), IF(ISNUMBER(Z2437), Z2437, "")), "")</f>
        <v>15</v>
      </c>
      <c r="AJ2437" t="str">
        <f t="shared" ref="AJ2437:AJ2500" si="424">IF(EXACT(AE2437, "TRUE"), IF(ISBLANK(AC2437), "", AC2437), "")</f>
        <v>Severn</v>
      </c>
      <c r="AK2437">
        <f t="shared" ref="AK2437:AK2500" si="425">IF(ISBLANK(AC2437), AK2436, IF(ISBLANK(E2437),AK2436,IF(ISBLANK(AC2437),AK2436,IF(ISNUMBER(E2437),E2437,AK2436))))</f>
        <v>35996</v>
      </c>
      <c r="AL2437" t="str">
        <f t="shared" ref="AL2437:AL2500" si="426">IF(EXACT(AE2437, "TRUE"), IF(AND(ISNUMBER(AG2437), ISNUMBER(AH2437), ISNUMBER(AI2437)), IF(ISBLANK(AC2437), "", CONCATENATE(TEXT(AG2437, "00"), TEXT(AH2437, "00"), TEXT(AI2437, "000"))), ""), "")</f>
        <v>3543015</v>
      </c>
      <c r="AN2437">
        <f t="shared" ref="AN2437:AN2500" si="427">LEN(AC2437)</f>
        <v>6</v>
      </c>
      <c r="AO2437">
        <f t="shared" ref="AO2437:AO2500" si="428">IF(EXACT(AD2437, "CSD TYPE"), "", LEN(AD2437))</f>
        <v>2</v>
      </c>
    </row>
    <row r="2438" spans="1:41" x14ac:dyDescent="0.2">
      <c r="A2438" s="29"/>
      <c r="B2438" s="29"/>
      <c r="C2438" s="29"/>
      <c r="D2438" s="29"/>
      <c r="E2438" s="29"/>
      <c r="F2438" s="29"/>
      <c r="G2438" s="29"/>
      <c r="H2438" s="30" t="s">
        <v>618</v>
      </c>
      <c r="I2438" s="30"/>
      <c r="J2438" s="30"/>
      <c r="K2438" s="30"/>
      <c r="L2438" s="30"/>
      <c r="M2438" s="30"/>
      <c r="N2438" s="30"/>
      <c r="O2438" s="30"/>
      <c r="P2438" s="30"/>
      <c r="Q2438" s="51" t="s">
        <v>12</v>
      </c>
      <c r="R2438" s="51"/>
      <c r="S2438" s="51"/>
      <c r="T2438" s="51"/>
      <c r="U2438" s="51"/>
      <c r="V2438" s="51"/>
      <c r="W2438" s="6">
        <v>35</v>
      </c>
      <c r="X2438" s="15">
        <v>22</v>
      </c>
      <c r="Y2438" s="31">
        <v>21</v>
      </c>
      <c r="Z2438" s="31"/>
      <c r="AC2438" t="str">
        <f t="shared" si="419"/>
        <v>Shelburne</v>
      </c>
      <c r="AD2438" t="str">
        <f t="shared" si="420"/>
        <v>T</v>
      </c>
      <c r="AE2438" t="str">
        <f t="shared" si="418"/>
        <v>TRUE</v>
      </c>
      <c r="AG2438">
        <f t="shared" si="421"/>
        <v>35</v>
      </c>
      <c r="AH2438">
        <f t="shared" si="422"/>
        <v>22</v>
      </c>
      <c r="AI2438">
        <f t="shared" si="423"/>
        <v>21</v>
      </c>
      <c r="AJ2438" t="str">
        <f t="shared" si="424"/>
        <v>Shelburne</v>
      </c>
      <c r="AK2438">
        <f t="shared" si="425"/>
        <v>35996</v>
      </c>
      <c r="AL2438" t="str">
        <f t="shared" si="426"/>
        <v>3522021</v>
      </c>
      <c r="AN2438">
        <f t="shared" si="427"/>
        <v>9</v>
      </c>
      <c r="AO2438">
        <f t="shared" si="428"/>
        <v>1</v>
      </c>
    </row>
    <row r="2439" spans="1:41" x14ac:dyDescent="0.2">
      <c r="A2439" s="29"/>
      <c r="B2439" s="29"/>
      <c r="C2439" s="29"/>
      <c r="D2439" s="29"/>
      <c r="E2439" s="29"/>
      <c r="F2439" s="29"/>
      <c r="G2439" s="29"/>
      <c r="H2439" s="30" t="s">
        <v>2343</v>
      </c>
      <c r="I2439" s="30"/>
      <c r="J2439" s="30"/>
      <c r="K2439" s="30"/>
      <c r="L2439" s="30"/>
      <c r="M2439" s="30"/>
      <c r="N2439" s="30"/>
      <c r="O2439" s="30"/>
      <c r="P2439" s="30"/>
      <c r="Q2439" s="51" t="s">
        <v>2124</v>
      </c>
      <c r="R2439" s="51"/>
      <c r="S2439" s="51"/>
      <c r="T2439" s="51"/>
      <c r="U2439" s="51"/>
      <c r="V2439" s="51"/>
      <c r="W2439" s="6">
        <v>35</v>
      </c>
      <c r="X2439" s="7">
        <v>1</v>
      </c>
      <c r="Y2439" s="31">
        <v>5</v>
      </c>
      <c r="Z2439" s="31"/>
      <c r="AC2439" t="str">
        <f t="shared" si="419"/>
        <v>South Glengarry</v>
      </c>
      <c r="AD2439" t="str">
        <f t="shared" si="420"/>
        <v>TP</v>
      </c>
      <c r="AE2439" t="str">
        <f t="shared" si="418"/>
        <v>TRUE</v>
      </c>
      <c r="AG2439">
        <f t="shared" si="421"/>
        <v>35</v>
      </c>
      <c r="AH2439">
        <f t="shared" si="422"/>
        <v>1</v>
      </c>
      <c r="AI2439">
        <f t="shared" si="423"/>
        <v>5</v>
      </c>
      <c r="AJ2439" t="str">
        <f t="shared" si="424"/>
        <v>South Glengarry</v>
      </c>
      <c r="AK2439">
        <f t="shared" si="425"/>
        <v>35996</v>
      </c>
      <c r="AL2439" t="str">
        <f t="shared" si="426"/>
        <v>3501005</v>
      </c>
      <c r="AN2439">
        <f t="shared" si="427"/>
        <v>15</v>
      </c>
      <c r="AO2439">
        <f t="shared" si="428"/>
        <v>2</v>
      </c>
    </row>
    <row r="2440" spans="1:41" x14ac:dyDescent="0.2">
      <c r="A2440" s="29"/>
      <c r="B2440" s="29"/>
      <c r="C2440" s="29"/>
      <c r="D2440" s="29"/>
      <c r="E2440" s="29"/>
      <c r="F2440" s="29"/>
      <c r="G2440" s="29"/>
      <c r="H2440" s="30" t="s">
        <v>2344</v>
      </c>
      <c r="I2440" s="30"/>
      <c r="J2440" s="30"/>
      <c r="K2440" s="30"/>
      <c r="L2440" s="30"/>
      <c r="M2440" s="30"/>
      <c r="N2440" s="30"/>
      <c r="O2440" s="30"/>
      <c r="P2440" s="30"/>
      <c r="Q2440" s="30" t="s">
        <v>2148</v>
      </c>
      <c r="R2440" s="30"/>
      <c r="S2440" s="30"/>
      <c r="T2440" s="30"/>
      <c r="U2440" s="30"/>
      <c r="V2440" s="30"/>
      <c r="W2440" s="6">
        <v>35</v>
      </c>
      <c r="X2440" s="15">
        <v>39</v>
      </c>
      <c r="Y2440" s="31">
        <v>5</v>
      </c>
      <c r="Z2440" s="31"/>
      <c r="AC2440" t="str">
        <f t="shared" si="419"/>
        <v>Southwest Middlesex</v>
      </c>
      <c r="AD2440" t="str">
        <f t="shared" si="420"/>
        <v>MU</v>
      </c>
      <c r="AE2440" t="str">
        <f t="shared" si="418"/>
        <v>TRUE</v>
      </c>
      <c r="AG2440">
        <f t="shared" si="421"/>
        <v>35</v>
      </c>
      <c r="AH2440">
        <f t="shared" si="422"/>
        <v>39</v>
      </c>
      <c r="AI2440">
        <f t="shared" si="423"/>
        <v>5</v>
      </c>
      <c r="AJ2440" t="str">
        <f t="shared" si="424"/>
        <v>Southwest Middlesex</v>
      </c>
      <c r="AK2440">
        <f t="shared" si="425"/>
        <v>35996</v>
      </c>
      <c r="AL2440" t="str">
        <f t="shared" si="426"/>
        <v>3539005</v>
      </c>
      <c r="AN2440">
        <f t="shared" si="427"/>
        <v>19</v>
      </c>
      <c r="AO2440">
        <f t="shared" si="428"/>
        <v>2</v>
      </c>
    </row>
    <row r="2441" spans="1:41" x14ac:dyDescent="0.2">
      <c r="A2441" s="29"/>
      <c r="B2441" s="29"/>
      <c r="C2441" s="29"/>
      <c r="D2441" s="29"/>
      <c r="E2441" s="29"/>
      <c r="F2441" s="29"/>
      <c r="G2441" s="29"/>
      <c r="H2441" s="30" t="s">
        <v>2345</v>
      </c>
      <c r="I2441" s="30"/>
      <c r="J2441" s="30"/>
      <c r="K2441" s="30"/>
      <c r="L2441" s="30"/>
      <c r="M2441" s="30"/>
      <c r="N2441" s="30"/>
      <c r="O2441" s="30"/>
      <c r="P2441" s="30"/>
      <c r="Q2441" s="51" t="s">
        <v>2124</v>
      </c>
      <c r="R2441" s="51"/>
      <c r="S2441" s="51"/>
      <c r="T2441" s="51"/>
      <c r="U2441" s="51"/>
      <c r="V2441" s="51"/>
      <c r="W2441" s="6">
        <v>35</v>
      </c>
      <c r="X2441" s="15">
        <v>32</v>
      </c>
      <c r="Y2441" s="31">
        <v>12</v>
      </c>
      <c r="Z2441" s="31"/>
      <c r="AC2441" t="str">
        <f t="shared" si="419"/>
        <v>South-West Oxford</v>
      </c>
      <c r="AD2441" t="str">
        <f t="shared" si="420"/>
        <v>TP</v>
      </c>
      <c r="AE2441" t="str">
        <f t="shared" si="418"/>
        <v>TRUE</v>
      </c>
      <c r="AG2441">
        <f t="shared" si="421"/>
        <v>35</v>
      </c>
      <c r="AH2441">
        <f t="shared" si="422"/>
        <v>32</v>
      </c>
      <c r="AI2441">
        <f t="shared" si="423"/>
        <v>12</v>
      </c>
      <c r="AJ2441" t="str">
        <f t="shared" si="424"/>
        <v>South-West Oxford</v>
      </c>
      <c r="AK2441">
        <f t="shared" si="425"/>
        <v>35996</v>
      </c>
      <c r="AL2441" t="str">
        <f t="shared" si="426"/>
        <v>3532012</v>
      </c>
      <c r="AN2441">
        <f t="shared" si="427"/>
        <v>17</v>
      </c>
      <c r="AO2441">
        <f t="shared" si="428"/>
        <v>2</v>
      </c>
    </row>
    <row r="2442" spans="1:41" x14ac:dyDescent="0.2">
      <c r="A2442" s="29"/>
      <c r="B2442" s="29"/>
      <c r="C2442" s="29"/>
      <c r="D2442" s="29"/>
      <c r="E2442" s="29"/>
      <c r="F2442" s="29"/>
      <c r="G2442" s="29"/>
      <c r="H2442" s="30" t="s">
        <v>2346</v>
      </c>
      <c r="I2442" s="30"/>
      <c r="J2442" s="30"/>
      <c r="K2442" s="30"/>
      <c r="L2442" s="30"/>
      <c r="M2442" s="30"/>
      <c r="N2442" s="30"/>
      <c r="O2442" s="30"/>
      <c r="P2442" s="30"/>
      <c r="Q2442" s="51" t="s">
        <v>2124</v>
      </c>
      <c r="R2442" s="51"/>
      <c r="S2442" s="51"/>
      <c r="T2442" s="51"/>
      <c r="U2442" s="51"/>
      <c r="V2442" s="51"/>
      <c r="W2442" s="6">
        <v>35</v>
      </c>
      <c r="X2442" s="15">
        <v>57</v>
      </c>
      <c r="Y2442" s="31">
        <v>8</v>
      </c>
      <c r="Z2442" s="31"/>
      <c r="AC2442" t="str">
        <f t="shared" si="419"/>
        <v>St. Joseph</v>
      </c>
      <c r="AD2442" t="str">
        <f t="shared" si="420"/>
        <v>TP</v>
      </c>
      <c r="AE2442" t="str">
        <f t="shared" si="418"/>
        <v>TRUE</v>
      </c>
      <c r="AG2442">
        <f t="shared" si="421"/>
        <v>35</v>
      </c>
      <c r="AH2442">
        <f t="shared" si="422"/>
        <v>57</v>
      </c>
      <c r="AI2442">
        <f t="shared" si="423"/>
        <v>8</v>
      </c>
      <c r="AJ2442" t="str">
        <f t="shared" si="424"/>
        <v>St. Joseph</v>
      </c>
      <c r="AK2442">
        <f t="shared" si="425"/>
        <v>35996</v>
      </c>
      <c r="AL2442" t="str">
        <f t="shared" si="426"/>
        <v>3557008</v>
      </c>
      <c r="AN2442">
        <f t="shared" si="427"/>
        <v>10</v>
      </c>
      <c r="AO2442">
        <f t="shared" si="428"/>
        <v>2</v>
      </c>
    </row>
    <row r="2443" spans="1:41" x14ac:dyDescent="0.2">
      <c r="A2443" s="29"/>
      <c r="B2443" s="29"/>
      <c r="C2443" s="29"/>
      <c r="D2443" s="29"/>
      <c r="E2443" s="29"/>
      <c r="F2443" s="29"/>
      <c r="G2443" s="29"/>
      <c r="H2443" s="30" t="s">
        <v>2347</v>
      </c>
      <c r="I2443" s="30"/>
      <c r="J2443" s="30"/>
      <c r="K2443" s="30"/>
      <c r="L2443" s="30"/>
      <c r="M2443" s="30"/>
      <c r="N2443" s="30"/>
      <c r="O2443" s="30"/>
      <c r="P2443" s="30"/>
      <c r="Q2443" s="30" t="s">
        <v>2148</v>
      </c>
      <c r="R2443" s="30"/>
      <c r="S2443" s="30"/>
      <c r="T2443" s="30"/>
      <c r="U2443" s="30"/>
      <c r="V2443" s="30"/>
      <c r="W2443" s="6">
        <v>35</v>
      </c>
      <c r="X2443" s="15">
        <v>52</v>
      </c>
      <c r="Y2443" s="31">
        <v>4</v>
      </c>
      <c r="Z2443" s="31"/>
      <c r="AC2443" t="str">
        <f t="shared" si="419"/>
        <v>St.-Charles</v>
      </c>
      <c r="AD2443" t="str">
        <f t="shared" si="420"/>
        <v>MU</v>
      </c>
      <c r="AE2443" t="str">
        <f t="shared" si="418"/>
        <v>TRUE</v>
      </c>
      <c r="AG2443">
        <f t="shared" si="421"/>
        <v>35</v>
      </c>
      <c r="AH2443">
        <f t="shared" si="422"/>
        <v>52</v>
      </c>
      <c r="AI2443">
        <f t="shared" si="423"/>
        <v>4</v>
      </c>
      <c r="AJ2443" t="str">
        <f t="shared" si="424"/>
        <v>St.-Charles</v>
      </c>
      <c r="AK2443">
        <f t="shared" si="425"/>
        <v>35996</v>
      </c>
      <c r="AL2443" t="str">
        <f t="shared" si="426"/>
        <v>3552004</v>
      </c>
      <c r="AN2443">
        <f t="shared" si="427"/>
        <v>11</v>
      </c>
      <c r="AO2443">
        <f t="shared" si="428"/>
        <v>2</v>
      </c>
    </row>
    <row r="2444" spans="1:41" x14ac:dyDescent="0.2">
      <c r="A2444" s="29"/>
      <c r="B2444" s="29"/>
      <c r="C2444" s="29"/>
      <c r="D2444" s="29"/>
      <c r="E2444" s="29"/>
      <c r="F2444" s="29"/>
      <c r="G2444" s="29"/>
      <c r="H2444" s="30" t="s">
        <v>2348</v>
      </c>
      <c r="I2444" s="30"/>
      <c r="J2444" s="30"/>
      <c r="K2444" s="30"/>
      <c r="L2444" s="30"/>
      <c r="M2444" s="30"/>
      <c r="N2444" s="30"/>
      <c r="O2444" s="30"/>
      <c r="P2444" s="30"/>
      <c r="Q2444" s="51" t="s">
        <v>2124</v>
      </c>
      <c r="R2444" s="51"/>
      <c r="S2444" s="51"/>
      <c r="T2444" s="51"/>
      <c r="U2444" s="51"/>
      <c r="V2444" s="51"/>
      <c r="W2444" s="6">
        <v>35</v>
      </c>
      <c r="X2444" s="15">
        <v>12</v>
      </c>
      <c r="Y2444" s="31">
        <v>20</v>
      </c>
      <c r="Z2444" s="31"/>
      <c r="AC2444" t="str">
        <f t="shared" si="419"/>
        <v>Stirling-Rawdon</v>
      </c>
      <c r="AD2444" t="str">
        <f t="shared" si="420"/>
        <v>TP</v>
      </c>
      <c r="AE2444" t="str">
        <f t="shared" si="418"/>
        <v>TRUE</v>
      </c>
      <c r="AG2444">
        <f t="shared" si="421"/>
        <v>35</v>
      </c>
      <c r="AH2444">
        <f t="shared" si="422"/>
        <v>12</v>
      </c>
      <c r="AI2444">
        <f t="shared" si="423"/>
        <v>20</v>
      </c>
      <c r="AJ2444" t="str">
        <f t="shared" si="424"/>
        <v>Stirling-Rawdon</v>
      </c>
      <c r="AK2444">
        <f t="shared" si="425"/>
        <v>35996</v>
      </c>
      <c r="AL2444" t="str">
        <f t="shared" si="426"/>
        <v>3512020</v>
      </c>
      <c r="AN2444">
        <f t="shared" si="427"/>
        <v>15</v>
      </c>
      <c r="AO2444">
        <f t="shared" si="428"/>
        <v>2</v>
      </c>
    </row>
    <row r="2445" spans="1:41" x14ac:dyDescent="0.2">
      <c r="A2445" s="29"/>
      <c r="B2445" s="29"/>
      <c r="C2445" s="29"/>
      <c r="D2445" s="29"/>
      <c r="E2445" s="29"/>
      <c r="F2445" s="29"/>
      <c r="G2445" s="29"/>
      <c r="H2445" s="30" t="s">
        <v>2349</v>
      </c>
      <c r="I2445" s="30"/>
      <c r="J2445" s="30"/>
      <c r="K2445" s="30"/>
      <c r="L2445" s="30"/>
      <c r="M2445" s="30"/>
      <c r="N2445" s="30"/>
      <c r="O2445" s="30"/>
      <c r="P2445" s="30"/>
      <c r="Q2445" s="51" t="s">
        <v>2124</v>
      </c>
      <c r="R2445" s="51"/>
      <c r="S2445" s="51"/>
      <c r="T2445" s="51"/>
      <c r="U2445" s="51"/>
      <c r="V2445" s="51"/>
      <c r="W2445" s="6">
        <v>35</v>
      </c>
      <c r="X2445" s="15">
        <v>11</v>
      </c>
      <c r="Y2445" s="31">
        <v>30</v>
      </c>
      <c r="Z2445" s="31"/>
      <c r="AC2445" t="str">
        <f t="shared" si="419"/>
        <v>Stone Mills</v>
      </c>
      <c r="AD2445" t="str">
        <f t="shared" si="420"/>
        <v>TP</v>
      </c>
      <c r="AE2445" t="str">
        <f t="shared" si="418"/>
        <v>TRUE</v>
      </c>
      <c r="AG2445">
        <f t="shared" si="421"/>
        <v>35</v>
      </c>
      <c r="AH2445">
        <f t="shared" si="422"/>
        <v>11</v>
      </c>
      <c r="AI2445">
        <f t="shared" si="423"/>
        <v>30</v>
      </c>
      <c r="AJ2445" t="str">
        <f t="shared" si="424"/>
        <v>Stone Mills</v>
      </c>
      <c r="AK2445">
        <f t="shared" si="425"/>
        <v>35996</v>
      </c>
      <c r="AL2445" t="str">
        <f t="shared" si="426"/>
        <v>3511030</v>
      </c>
      <c r="AN2445">
        <f t="shared" si="427"/>
        <v>11</v>
      </c>
      <c r="AO2445">
        <f t="shared" si="428"/>
        <v>2</v>
      </c>
    </row>
    <row r="2446" spans="1:41" x14ac:dyDescent="0.2">
      <c r="A2446" s="29"/>
      <c r="B2446" s="29"/>
      <c r="C2446" s="29"/>
      <c r="D2446" s="29"/>
      <c r="E2446" s="29"/>
      <c r="F2446" s="29"/>
      <c r="G2446" s="29"/>
      <c r="H2446" s="30" t="s">
        <v>2350</v>
      </c>
      <c r="I2446" s="30"/>
      <c r="J2446" s="30"/>
      <c r="K2446" s="30"/>
      <c r="L2446" s="30"/>
      <c r="M2446" s="30"/>
      <c r="N2446" s="30"/>
      <c r="O2446" s="30"/>
      <c r="P2446" s="30"/>
      <c r="Q2446" s="51" t="s">
        <v>1183</v>
      </c>
      <c r="R2446" s="51"/>
      <c r="S2446" s="51"/>
      <c r="T2446" s="51"/>
      <c r="U2446" s="51"/>
      <c r="V2446" s="51"/>
      <c r="W2446" s="6">
        <v>35</v>
      </c>
      <c r="X2446" s="15">
        <v>52</v>
      </c>
      <c r="Y2446" s="31">
        <v>93</v>
      </c>
      <c r="Z2446" s="31"/>
      <c r="AC2446" t="str">
        <f t="shared" si="419"/>
        <v>Sudbury, Unorganized, North Part</v>
      </c>
      <c r="AD2446" t="str">
        <f t="shared" si="420"/>
        <v>NO</v>
      </c>
      <c r="AE2446" t="str">
        <f t="shared" si="418"/>
        <v>TRUE</v>
      </c>
      <c r="AG2446">
        <f t="shared" si="421"/>
        <v>35</v>
      </c>
      <c r="AH2446">
        <f t="shared" si="422"/>
        <v>52</v>
      </c>
      <c r="AI2446">
        <f t="shared" si="423"/>
        <v>93</v>
      </c>
      <c r="AJ2446" t="str">
        <f t="shared" si="424"/>
        <v>Sudbury, Unorganized, North Part</v>
      </c>
      <c r="AK2446">
        <f t="shared" si="425"/>
        <v>35996</v>
      </c>
      <c r="AL2446" t="str">
        <f t="shared" si="426"/>
        <v>3552093</v>
      </c>
      <c r="AN2446">
        <f t="shared" si="427"/>
        <v>32</v>
      </c>
      <c r="AO2446">
        <f t="shared" si="428"/>
        <v>2</v>
      </c>
    </row>
    <row r="2447" spans="1:41" x14ac:dyDescent="0.2">
      <c r="A2447" s="29"/>
      <c r="B2447" s="29"/>
      <c r="C2447" s="29"/>
      <c r="D2447" s="29"/>
      <c r="E2447" s="29"/>
      <c r="F2447" s="29"/>
      <c r="G2447" s="29"/>
      <c r="H2447" s="30" t="s">
        <v>2351</v>
      </c>
      <c r="I2447" s="30"/>
      <c r="J2447" s="30"/>
      <c r="K2447" s="30"/>
      <c r="L2447" s="30"/>
      <c r="M2447" s="30"/>
      <c r="N2447" s="30"/>
      <c r="O2447" s="30"/>
      <c r="P2447" s="30"/>
      <c r="Q2447" s="51" t="s">
        <v>2124</v>
      </c>
      <c r="R2447" s="51"/>
      <c r="S2447" s="51"/>
      <c r="T2447" s="51"/>
      <c r="U2447" s="51"/>
      <c r="V2447" s="51"/>
      <c r="W2447" s="6">
        <v>35</v>
      </c>
      <c r="X2447" s="15">
        <v>57</v>
      </c>
      <c r="Y2447" s="31">
        <v>14</v>
      </c>
      <c r="Z2447" s="31"/>
      <c r="AC2447" t="str">
        <f t="shared" si="419"/>
        <v>Tarbutt and Tarbutt Additional</v>
      </c>
      <c r="AD2447" t="str">
        <f t="shared" si="420"/>
        <v>TP</v>
      </c>
      <c r="AE2447" t="str">
        <f t="shared" si="418"/>
        <v>TRUE</v>
      </c>
      <c r="AG2447">
        <f t="shared" si="421"/>
        <v>35</v>
      </c>
      <c r="AH2447">
        <f t="shared" si="422"/>
        <v>57</v>
      </c>
      <c r="AI2447">
        <f t="shared" si="423"/>
        <v>14</v>
      </c>
      <c r="AJ2447" t="str">
        <f t="shared" si="424"/>
        <v>Tarbutt and Tarbutt Additional</v>
      </c>
      <c r="AK2447">
        <f t="shared" si="425"/>
        <v>35996</v>
      </c>
      <c r="AL2447" t="str">
        <f t="shared" si="426"/>
        <v>3557014</v>
      </c>
      <c r="AN2447">
        <f t="shared" si="427"/>
        <v>30</v>
      </c>
      <c r="AO2447">
        <f t="shared" si="428"/>
        <v>2</v>
      </c>
    </row>
    <row r="2448" spans="1:41" x14ac:dyDescent="0.2">
      <c r="A2448" s="29"/>
      <c r="B2448" s="29"/>
      <c r="C2448" s="29"/>
      <c r="D2448" s="29"/>
      <c r="E2448" s="29"/>
      <c r="F2448" s="29"/>
      <c r="G2448" s="29"/>
      <c r="H2448" s="30" t="s">
        <v>2352</v>
      </c>
      <c r="I2448" s="30"/>
      <c r="J2448" s="30"/>
      <c r="K2448" s="30"/>
      <c r="L2448" s="30"/>
      <c r="M2448" s="30"/>
      <c r="N2448" s="30"/>
      <c r="O2448" s="30"/>
      <c r="P2448" s="30"/>
      <c r="Q2448" s="51" t="s">
        <v>272</v>
      </c>
      <c r="R2448" s="51"/>
      <c r="S2448" s="51"/>
      <c r="T2448" s="51"/>
      <c r="U2448" s="51"/>
      <c r="V2448" s="51"/>
      <c r="W2448" s="6">
        <v>35</v>
      </c>
      <c r="X2448" s="15">
        <v>60</v>
      </c>
      <c r="Y2448" s="31">
        <v>89</v>
      </c>
      <c r="Z2448" s="31"/>
      <c r="AC2448" t="str">
        <f t="shared" si="419"/>
        <v>The Dalles 38C</v>
      </c>
      <c r="AD2448" t="str">
        <f t="shared" si="420"/>
        <v>IRI</v>
      </c>
      <c r="AE2448" t="str">
        <f t="shared" si="418"/>
        <v>TRUE</v>
      </c>
      <c r="AG2448">
        <f t="shared" si="421"/>
        <v>35</v>
      </c>
      <c r="AH2448">
        <f t="shared" si="422"/>
        <v>60</v>
      </c>
      <c r="AI2448">
        <f t="shared" si="423"/>
        <v>89</v>
      </c>
      <c r="AJ2448" t="str">
        <f t="shared" si="424"/>
        <v>The Dalles 38C</v>
      </c>
      <c r="AK2448">
        <f t="shared" si="425"/>
        <v>35996</v>
      </c>
      <c r="AL2448" t="str">
        <f t="shared" si="426"/>
        <v>3560089</v>
      </c>
      <c r="AN2448">
        <f t="shared" si="427"/>
        <v>14</v>
      </c>
      <c r="AO2448">
        <f t="shared" si="428"/>
        <v>3</v>
      </c>
    </row>
    <row r="2449" spans="1:41" x14ac:dyDescent="0.2">
      <c r="A2449" s="29"/>
      <c r="B2449" s="29"/>
      <c r="C2449" s="29"/>
      <c r="D2449" s="29"/>
      <c r="E2449" s="29"/>
      <c r="F2449" s="29"/>
      <c r="G2449" s="29"/>
      <c r="H2449" s="30" t="s">
        <v>2353</v>
      </c>
      <c r="I2449" s="30"/>
      <c r="J2449" s="30"/>
      <c r="K2449" s="30"/>
      <c r="L2449" s="30"/>
      <c r="M2449" s="30"/>
      <c r="N2449" s="30"/>
      <c r="O2449" s="30"/>
      <c r="P2449" s="30"/>
      <c r="Q2449" s="51" t="s">
        <v>2354</v>
      </c>
      <c r="R2449" s="51"/>
      <c r="S2449" s="51"/>
      <c r="T2449" s="51"/>
      <c r="U2449" s="51"/>
      <c r="V2449" s="51"/>
      <c r="W2449" s="6">
        <v>35</v>
      </c>
      <c r="X2449" s="7">
        <v>2</v>
      </c>
      <c r="Y2449" s="31">
        <v>25</v>
      </c>
      <c r="Z2449" s="31"/>
      <c r="AC2449" t="str">
        <f t="shared" si="419"/>
        <v>The Nation</v>
      </c>
      <c r="AD2449" t="str">
        <f t="shared" si="420"/>
        <v>M</v>
      </c>
      <c r="AE2449" t="str">
        <f t="shared" si="418"/>
        <v>TRUE</v>
      </c>
      <c r="AG2449">
        <f t="shared" si="421"/>
        <v>35</v>
      </c>
      <c r="AH2449">
        <f t="shared" si="422"/>
        <v>2</v>
      </c>
      <c r="AI2449">
        <f t="shared" si="423"/>
        <v>25</v>
      </c>
      <c r="AJ2449" t="str">
        <f t="shared" si="424"/>
        <v>The Nation</v>
      </c>
      <c r="AK2449">
        <f t="shared" si="425"/>
        <v>35996</v>
      </c>
      <c r="AL2449" t="str">
        <f t="shared" si="426"/>
        <v>3502025</v>
      </c>
      <c r="AN2449">
        <f t="shared" si="427"/>
        <v>10</v>
      </c>
      <c r="AO2449">
        <f t="shared" si="428"/>
        <v>1</v>
      </c>
    </row>
    <row r="2450" spans="1:41" x14ac:dyDescent="0.2">
      <c r="A2450" s="29"/>
      <c r="B2450" s="29"/>
      <c r="C2450" s="29"/>
      <c r="D2450" s="29"/>
      <c r="E2450" s="29"/>
      <c r="F2450" s="29"/>
      <c r="G2450" s="29"/>
      <c r="H2450" s="30" t="s">
        <v>2355</v>
      </c>
      <c r="I2450" s="30"/>
      <c r="J2450" s="30"/>
      <c r="K2450" s="30"/>
      <c r="L2450" s="30"/>
      <c r="M2450" s="30"/>
      <c r="N2450" s="30"/>
      <c r="O2450" s="30"/>
      <c r="P2450" s="30"/>
      <c r="Q2450" s="51" t="s">
        <v>643</v>
      </c>
      <c r="R2450" s="51"/>
      <c r="S2450" s="51"/>
      <c r="T2450" s="51"/>
      <c r="U2450" s="51"/>
      <c r="V2450" s="51"/>
      <c r="W2450" s="6">
        <v>35</v>
      </c>
      <c r="X2450" s="15">
        <v>54</v>
      </c>
      <c r="Y2450" s="31">
        <v>38</v>
      </c>
      <c r="Z2450" s="31"/>
      <c r="AC2450" t="str">
        <f t="shared" si="419"/>
        <v>Thornloe</v>
      </c>
      <c r="AD2450" t="str">
        <f t="shared" si="420"/>
        <v>VL</v>
      </c>
      <c r="AE2450" t="str">
        <f t="shared" si="418"/>
        <v>TRUE</v>
      </c>
      <c r="AG2450">
        <f t="shared" si="421"/>
        <v>35</v>
      </c>
      <c r="AH2450">
        <f t="shared" si="422"/>
        <v>54</v>
      </c>
      <c r="AI2450">
        <f t="shared" si="423"/>
        <v>38</v>
      </c>
      <c r="AJ2450" t="str">
        <f t="shared" si="424"/>
        <v>Thornloe</v>
      </c>
      <c r="AK2450">
        <f t="shared" si="425"/>
        <v>35996</v>
      </c>
      <c r="AL2450" t="str">
        <f t="shared" si="426"/>
        <v>3554038</v>
      </c>
      <c r="AN2450">
        <f t="shared" si="427"/>
        <v>8</v>
      </c>
      <c r="AO2450">
        <f t="shared" si="428"/>
        <v>2</v>
      </c>
    </row>
    <row r="2451" spans="1:41" x14ac:dyDescent="0.2">
      <c r="A2451" s="29"/>
      <c r="B2451" s="29"/>
      <c r="C2451" s="29"/>
      <c r="D2451" s="29"/>
      <c r="E2451" s="29"/>
      <c r="F2451" s="29"/>
      <c r="G2451" s="29"/>
      <c r="H2451" s="30" t="s">
        <v>2356</v>
      </c>
      <c r="I2451" s="30"/>
      <c r="J2451" s="30"/>
      <c r="K2451" s="30"/>
      <c r="L2451" s="30"/>
      <c r="M2451" s="30"/>
      <c r="N2451" s="30"/>
      <c r="O2451" s="30"/>
      <c r="P2451" s="30"/>
      <c r="Q2451" s="51" t="s">
        <v>1183</v>
      </c>
      <c r="R2451" s="51"/>
      <c r="S2451" s="51"/>
      <c r="T2451" s="51"/>
      <c r="U2451" s="51"/>
      <c r="V2451" s="51"/>
      <c r="W2451" s="6">
        <v>35</v>
      </c>
      <c r="X2451" s="15">
        <v>58</v>
      </c>
      <c r="Y2451" s="31">
        <v>90</v>
      </c>
      <c r="Z2451" s="31"/>
      <c r="AC2451" t="str">
        <f t="shared" si="419"/>
        <v>Thunder Bay, Unorganized</v>
      </c>
      <c r="AD2451" t="str">
        <f t="shared" si="420"/>
        <v>NO</v>
      </c>
      <c r="AE2451" t="str">
        <f t="shared" si="418"/>
        <v>TRUE</v>
      </c>
      <c r="AG2451">
        <f t="shared" si="421"/>
        <v>35</v>
      </c>
      <c r="AH2451">
        <f t="shared" si="422"/>
        <v>58</v>
      </c>
      <c r="AI2451">
        <f t="shared" si="423"/>
        <v>90</v>
      </c>
      <c r="AJ2451" t="str">
        <f t="shared" si="424"/>
        <v>Thunder Bay, Unorganized</v>
      </c>
      <c r="AK2451">
        <f t="shared" si="425"/>
        <v>35996</v>
      </c>
      <c r="AL2451" t="str">
        <f t="shared" si="426"/>
        <v>3558090</v>
      </c>
      <c r="AN2451">
        <f t="shared" si="427"/>
        <v>24</v>
      </c>
      <c r="AO2451">
        <f t="shared" si="428"/>
        <v>2</v>
      </c>
    </row>
    <row r="2452" spans="1:41" x14ac:dyDescent="0.2">
      <c r="A2452" s="29"/>
      <c r="B2452" s="29"/>
      <c r="C2452" s="29"/>
      <c r="D2452" s="29"/>
      <c r="E2452" s="29"/>
      <c r="F2452" s="29"/>
      <c r="G2452" s="29"/>
      <c r="H2452" s="30" t="s">
        <v>2357</v>
      </c>
      <c r="I2452" s="30"/>
      <c r="J2452" s="30"/>
      <c r="K2452" s="30"/>
      <c r="L2452" s="30"/>
      <c r="M2452" s="30"/>
      <c r="N2452" s="30"/>
      <c r="O2452" s="30"/>
      <c r="P2452" s="30"/>
      <c r="Q2452" s="51" t="s">
        <v>2124</v>
      </c>
      <c r="R2452" s="51"/>
      <c r="S2452" s="51"/>
      <c r="T2452" s="51"/>
      <c r="U2452" s="51"/>
      <c r="V2452" s="51"/>
      <c r="W2452" s="6">
        <v>35</v>
      </c>
      <c r="X2452" s="15">
        <v>43</v>
      </c>
      <c r="Y2452" s="31">
        <v>68</v>
      </c>
      <c r="Z2452" s="31"/>
      <c r="AC2452" t="str">
        <f t="shared" si="419"/>
        <v>Tiny</v>
      </c>
      <c r="AD2452" t="str">
        <f t="shared" si="420"/>
        <v>TP</v>
      </c>
      <c r="AE2452" t="str">
        <f t="shared" si="418"/>
        <v>TRUE</v>
      </c>
      <c r="AG2452">
        <f t="shared" si="421"/>
        <v>35</v>
      </c>
      <c r="AH2452">
        <f t="shared" si="422"/>
        <v>43</v>
      </c>
      <c r="AI2452">
        <f t="shared" si="423"/>
        <v>68</v>
      </c>
      <c r="AJ2452" t="str">
        <f t="shared" si="424"/>
        <v>Tiny</v>
      </c>
      <c r="AK2452">
        <f t="shared" si="425"/>
        <v>35996</v>
      </c>
      <c r="AL2452" t="str">
        <f t="shared" si="426"/>
        <v>3543068</v>
      </c>
      <c r="AN2452">
        <f t="shared" si="427"/>
        <v>4</v>
      </c>
      <c r="AO2452">
        <f t="shared" si="428"/>
        <v>2</v>
      </c>
    </row>
    <row r="2453" spans="1:41" x14ac:dyDescent="0.2">
      <c r="A2453" s="29"/>
      <c r="B2453" s="29"/>
      <c r="C2453" s="29"/>
      <c r="D2453" s="29"/>
      <c r="E2453" s="29"/>
      <c r="F2453" s="29"/>
      <c r="G2453" s="29"/>
      <c r="H2453" s="30" t="s">
        <v>2358</v>
      </c>
      <c r="I2453" s="30"/>
      <c r="J2453" s="30"/>
      <c r="K2453" s="30"/>
      <c r="L2453" s="30"/>
      <c r="M2453" s="30"/>
      <c r="N2453" s="30"/>
      <c r="O2453" s="30"/>
      <c r="P2453" s="30"/>
      <c r="Q2453" s="51" t="s">
        <v>2124</v>
      </c>
      <c r="R2453" s="51"/>
      <c r="S2453" s="51"/>
      <c r="T2453" s="51"/>
      <c r="U2453" s="51"/>
      <c r="V2453" s="51"/>
      <c r="W2453" s="6">
        <v>35</v>
      </c>
      <c r="X2453" s="15">
        <v>12</v>
      </c>
      <c r="Y2453" s="31">
        <v>48</v>
      </c>
      <c r="Z2453" s="31"/>
      <c r="AC2453" t="str">
        <f t="shared" si="419"/>
        <v>Tudor and Cashel</v>
      </c>
      <c r="AD2453" t="str">
        <f t="shared" si="420"/>
        <v>TP</v>
      </c>
      <c r="AE2453" t="str">
        <f t="shared" si="418"/>
        <v>TRUE</v>
      </c>
      <c r="AG2453">
        <f t="shared" si="421"/>
        <v>35</v>
      </c>
      <c r="AH2453">
        <f t="shared" si="422"/>
        <v>12</v>
      </c>
      <c r="AI2453">
        <f t="shared" si="423"/>
        <v>48</v>
      </c>
      <c r="AJ2453" t="str">
        <f t="shared" si="424"/>
        <v>Tudor and Cashel</v>
      </c>
      <c r="AK2453">
        <f t="shared" si="425"/>
        <v>35996</v>
      </c>
      <c r="AL2453" t="str">
        <f t="shared" si="426"/>
        <v>3512048</v>
      </c>
      <c r="AN2453">
        <f t="shared" si="427"/>
        <v>16</v>
      </c>
      <c r="AO2453">
        <f t="shared" si="428"/>
        <v>2</v>
      </c>
    </row>
    <row r="2454" spans="1:41" x14ac:dyDescent="0.2">
      <c r="A2454" s="29"/>
      <c r="B2454" s="29"/>
      <c r="C2454" s="29"/>
      <c r="D2454" s="29"/>
      <c r="E2454" s="29"/>
      <c r="F2454" s="29"/>
      <c r="G2454" s="29"/>
      <c r="H2454" s="30" t="s">
        <v>2359</v>
      </c>
      <c r="I2454" s="30"/>
      <c r="J2454" s="30"/>
      <c r="K2454" s="30"/>
      <c r="L2454" s="30"/>
      <c r="M2454" s="30"/>
      <c r="N2454" s="30"/>
      <c r="O2454" s="30"/>
      <c r="P2454" s="30"/>
      <c r="Q2454" s="30" t="s">
        <v>2148</v>
      </c>
      <c r="R2454" s="30"/>
      <c r="S2454" s="30"/>
      <c r="T2454" s="30"/>
      <c r="U2454" s="30"/>
      <c r="V2454" s="30"/>
      <c r="W2454" s="6">
        <v>35</v>
      </c>
      <c r="X2454" s="15">
        <v>12</v>
      </c>
      <c r="Y2454" s="31">
        <v>30</v>
      </c>
      <c r="Z2454" s="31"/>
      <c r="AC2454" t="str">
        <f t="shared" si="419"/>
        <v>Tweed</v>
      </c>
      <c r="AD2454" t="str">
        <f t="shared" si="420"/>
        <v>MU</v>
      </c>
      <c r="AE2454" t="str">
        <f t="shared" si="418"/>
        <v>TRUE</v>
      </c>
      <c r="AG2454">
        <f t="shared" si="421"/>
        <v>35</v>
      </c>
      <c r="AH2454">
        <f t="shared" si="422"/>
        <v>12</v>
      </c>
      <c r="AI2454">
        <f t="shared" si="423"/>
        <v>30</v>
      </c>
      <c r="AJ2454" t="str">
        <f t="shared" si="424"/>
        <v>Tweed</v>
      </c>
      <c r="AK2454">
        <f t="shared" si="425"/>
        <v>35996</v>
      </c>
      <c r="AL2454" t="str">
        <f t="shared" si="426"/>
        <v>3512030</v>
      </c>
      <c r="AN2454">
        <f t="shared" si="427"/>
        <v>5</v>
      </c>
      <c r="AO2454">
        <f t="shared" si="428"/>
        <v>2</v>
      </c>
    </row>
    <row r="2455" spans="1:41" x14ac:dyDescent="0.2">
      <c r="A2455" s="29"/>
      <c r="B2455" s="29"/>
      <c r="C2455" s="29"/>
      <c r="D2455" s="29"/>
      <c r="E2455" s="29"/>
      <c r="F2455" s="29"/>
      <c r="G2455" s="29"/>
      <c r="H2455" s="30" t="s">
        <v>2360</v>
      </c>
      <c r="I2455" s="30"/>
      <c r="J2455" s="30"/>
      <c r="K2455" s="30"/>
      <c r="L2455" s="30"/>
      <c r="M2455" s="30"/>
      <c r="N2455" s="30"/>
      <c r="O2455" s="30"/>
      <c r="P2455" s="30"/>
      <c r="Q2455" s="51" t="s">
        <v>2124</v>
      </c>
      <c r="R2455" s="51"/>
      <c r="S2455" s="51"/>
      <c r="T2455" s="51"/>
      <c r="U2455" s="51"/>
      <c r="V2455" s="51"/>
      <c r="W2455" s="6">
        <v>35</v>
      </c>
      <c r="X2455" s="15">
        <v>12</v>
      </c>
      <c r="Y2455" s="31">
        <v>1</v>
      </c>
      <c r="Z2455" s="31"/>
      <c r="AC2455" t="str">
        <f t="shared" si="419"/>
        <v>Tyendinaga</v>
      </c>
      <c r="AD2455" t="str">
        <f t="shared" si="420"/>
        <v>TP</v>
      </c>
      <c r="AE2455" t="str">
        <f t="shared" si="418"/>
        <v>TRUE</v>
      </c>
      <c r="AG2455">
        <f t="shared" si="421"/>
        <v>35</v>
      </c>
      <c r="AH2455">
        <f t="shared" si="422"/>
        <v>12</v>
      </c>
      <c r="AI2455">
        <f t="shared" si="423"/>
        <v>1</v>
      </c>
      <c r="AJ2455" t="str">
        <f t="shared" si="424"/>
        <v>Tyendinaga</v>
      </c>
      <c r="AK2455">
        <f t="shared" si="425"/>
        <v>35996</v>
      </c>
      <c r="AL2455" t="str">
        <f t="shared" si="426"/>
        <v>3512001</v>
      </c>
      <c r="AN2455">
        <f t="shared" si="427"/>
        <v>10</v>
      </c>
      <c r="AO2455">
        <f t="shared" si="428"/>
        <v>2</v>
      </c>
    </row>
    <row r="2456" spans="1:41" x14ac:dyDescent="0.2">
      <c r="A2456" s="29"/>
      <c r="B2456" s="29"/>
      <c r="C2456" s="29"/>
      <c r="D2456" s="29"/>
      <c r="E2456" s="29"/>
      <c r="F2456" s="29"/>
      <c r="G2456" s="29"/>
      <c r="H2456" s="30" t="s">
        <v>2361</v>
      </c>
      <c r="I2456" s="30"/>
      <c r="J2456" s="30"/>
      <c r="K2456" s="30"/>
      <c r="L2456" s="30"/>
      <c r="M2456" s="30"/>
      <c r="N2456" s="30"/>
      <c r="O2456" s="30"/>
      <c r="P2456" s="30"/>
      <c r="Q2456" s="51" t="s">
        <v>12</v>
      </c>
      <c r="R2456" s="51"/>
      <c r="S2456" s="51"/>
      <c r="T2456" s="51"/>
      <c r="U2456" s="51"/>
      <c r="V2456" s="51"/>
      <c r="W2456" s="6">
        <v>35</v>
      </c>
      <c r="X2456" s="15">
        <v>43</v>
      </c>
      <c r="Y2456" s="31">
        <v>64</v>
      </c>
      <c r="Z2456" s="31"/>
      <c r="AC2456" t="str">
        <f t="shared" si="419"/>
        <v>Wasaga Beach</v>
      </c>
      <c r="AD2456" t="str">
        <f t="shared" si="420"/>
        <v>T</v>
      </c>
      <c r="AE2456" t="str">
        <f t="shared" si="418"/>
        <v>TRUE</v>
      </c>
      <c r="AG2456">
        <f t="shared" si="421"/>
        <v>35</v>
      </c>
      <c r="AH2456">
        <f t="shared" si="422"/>
        <v>43</v>
      </c>
      <c r="AI2456">
        <f t="shared" si="423"/>
        <v>64</v>
      </c>
      <c r="AJ2456" t="str">
        <f t="shared" si="424"/>
        <v>Wasaga Beach</v>
      </c>
      <c r="AK2456">
        <f t="shared" si="425"/>
        <v>35996</v>
      </c>
      <c r="AL2456" t="str">
        <f t="shared" si="426"/>
        <v>3543064</v>
      </c>
      <c r="AN2456">
        <f t="shared" si="427"/>
        <v>12</v>
      </c>
      <c r="AO2456">
        <f t="shared" si="428"/>
        <v>1</v>
      </c>
    </row>
    <row r="2457" spans="1:41" x14ac:dyDescent="0.2">
      <c r="A2457" s="29"/>
      <c r="B2457" s="29"/>
      <c r="C2457" s="29"/>
      <c r="D2457" s="29"/>
      <c r="E2457" s="29"/>
      <c r="F2457" s="29"/>
      <c r="G2457" s="29"/>
      <c r="H2457" s="30" t="s">
        <v>2362</v>
      </c>
      <c r="I2457" s="30"/>
      <c r="J2457" s="30"/>
      <c r="K2457" s="30"/>
      <c r="L2457" s="30"/>
      <c r="M2457" s="30"/>
      <c r="N2457" s="30"/>
      <c r="O2457" s="30"/>
      <c r="P2457" s="30"/>
      <c r="Q2457" s="51" t="s">
        <v>2124</v>
      </c>
      <c r="R2457" s="51"/>
      <c r="S2457" s="51"/>
      <c r="T2457" s="51"/>
      <c r="U2457" s="51"/>
      <c r="V2457" s="51"/>
      <c r="W2457" s="6">
        <v>35</v>
      </c>
      <c r="X2457" s="15">
        <v>30</v>
      </c>
      <c r="Y2457" s="31">
        <v>27</v>
      </c>
      <c r="Z2457" s="31"/>
      <c r="AC2457" t="str">
        <f t="shared" si="419"/>
        <v>Wellesley</v>
      </c>
      <c r="AD2457" t="str">
        <f t="shared" si="420"/>
        <v>TP</v>
      </c>
      <c r="AE2457" t="str">
        <f t="shared" si="418"/>
        <v>TRUE</v>
      </c>
      <c r="AG2457">
        <f t="shared" si="421"/>
        <v>35</v>
      </c>
      <c r="AH2457">
        <f t="shared" si="422"/>
        <v>30</v>
      </c>
      <c r="AI2457">
        <f t="shared" si="423"/>
        <v>27</v>
      </c>
      <c r="AJ2457" t="str">
        <f t="shared" si="424"/>
        <v>Wellesley</v>
      </c>
      <c r="AK2457">
        <f t="shared" si="425"/>
        <v>35996</v>
      </c>
      <c r="AL2457" t="str">
        <f t="shared" si="426"/>
        <v>3530027</v>
      </c>
      <c r="AN2457">
        <f t="shared" si="427"/>
        <v>9</v>
      </c>
      <c r="AO2457">
        <f t="shared" si="428"/>
        <v>2</v>
      </c>
    </row>
    <row r="2458" spans="1:41" x14ac:dyDescent="0.2">
      <c r="A2458" s="29"/>
      <c r="B2458" s="29"/>
      <c r="C2458" s="29"/>
      <c r="D2458" s="29"/>
      <c r="E2458" s="29"/>
      <c r="F2458" s="29"/>
      <c r="G2458" s="29"/>
      <c r="H2458" s="30" t="s">
        <v>2363</v>
      </c>
      <c r="I2458" s="30"/>
      <c r="J2458" s="30"/>
      <c r="K2458" s="30"/>
      <c r="L2458" s="30"/>
      <c r="M2458" s="30"/>
      <c r="N2458" s="30"/>
      <c r="O2458" s="30"/>
      <c r="P2458" s="30"/>
      <c r="Q2458" s="51" t="s">
        <v>2124</v>
      </c>
      <c r="R2458" s="51"/>
      <c r="S2458" s="51"/>
      <c r="T2458" s="51"/>
      <c r="U2458" s="51"/>
      <c r="V2458" s="51"/>
      <c r="W2458" s="6">
        <v>35</v>
      </c>
      <c r="X2458" s="15">
        <v>26</v>
      </c>
      <c r="Y2458" s="31">
        <v>21</v>
      </c>
      <c r="Z2458" s="31"/>
      <c r="AC2458" t="str">
        <f t="shared" si="419"/>
        <v>West Lincoln</v>
      </c>
      <c r="AD2458" t="str">
        <f t="shared" si="420"/>
        <v>TP</v>
      </c>
      <c r="AE2458" t="str">
        <f t="shared" si="418"/>
        <v>TRUE</v>
      </c>
      <c r="AG2458">
        <f t="shared" si="421"/>
        <v>35</v>
      </c>
      <c r="AH2458">
        <f t="shared" si="422"/>
        <v>26</v>
      </c>
      <c r="AI2458">
        <f t="shared" si="423"/>
        <v>21</v>
      </c>
      <c r="AJ2458" t="str">
        <f t="shared" si="424"/>
        <v>West Lincoln</v>
      </c>
      <c r="AK2458">
        <f t="shared" si="425"/>
        <v>35996</v>
      </c>
      <c r="AL2458" t="str">
        <f t="shared" si="426"/>
        <v>3526021</v>
      </c>
      <c r="AN2458">
        <f t="shared" si="427"/>
        <v>12</v>
      </c>
      <c r="AO2458">
        <f t="shared" si="428"/>
        <v>2</v>
      </c>
    </row>
    <row r="2459" spans="1:41" x14ac:dyDescent="0.2">
      <c r="A2459" s="29"/>
      <c r="B2459" s="29"/>
      <c r="C2459" s="29"/>
      <c r="D2459" s="29"/>
      <c r="E2459" s="29"/>
      <c r="F2459" s="29"/>
      <c r="G2459" s="29"/>
      <c r="H2459" s="30" t="s">
        <v>862</v>
      </c>
      <c r="I2459" s="30"/>
      <c r="J2459" s="30"/>
      <c r="K2459" s="30"/>
      <c r="L2459" s="30"/>
      <c r="M2459" s="30"/>
      <c r="N2459" s="30"/>
      <c r="O2459" s="30"/>
      <c r="P2459" s="30"/>
      <c r="Q2459" s="51" t="s">
        <v>2124</v>
      </c>
      <c r="R2459" s="51"/>
      <c r="S2459" s="51"/>
      <c r="T2459" s="51"/>
      <c r="U2459" s="51"/>
      <c r="V2459" s="51"/>
      <c r="W2459" s="6">
        <v>35</v>
      </c>
      <c r="X2459" s="15">
        <v>30</v>
      </c>
      <c r="Y2459" s="31">
        <v>20</v>
      </c>
      <c r="Z2459" s="31"/>
      <c r="AC2459" t="str">
        <f t="shared" si="419"/>
        <v>Wilmot</v>
      </c>
      <c r="AD2459" t="str">
        <f t="shared" si="420"/>
        <v>TP</v>
      </c>
      <c r="AE2459" t="str">
        <f t="shared" si="418"/>
        <v>TRUE</v>
      </c>
      <c r="AG2459">
        <f t="shared" si="421"/>
        <v>35</v>
      </c>
      <c r="AH2459">
        <f t="shared" si="422"/>
        <v>30</v>
      </c>
      <c r="AI2459">
        <f t="shared" si="423"/>
        <v>20</v>
      </c>
      <c r="AJ2459" t="str">
        <f t="shared" si="424"/>
        <v>Wilmot</v>
      </c>
      <c r="AK2459">
        <f t="shared" si="425"/>
        <v>35996</v>
      </c>
      <c r="AL2459" t="str">
        <f t="shared" si="426"/>
        <v>3530020</v>
      </c>
      <c r="AN2459">
        <f t="shared" si="427"/>
        <v>6</v>
      </c>
      <c r="AO2459">
        <f t="shared" si="428"/>
        <v>2</v>
      </c>
    </row>
    <row r="2460" spans="1:41" x14ac:dyDescent="0.2">
      <c r="A2460" s="29"/>
      <c r="B2460" s="29"/>
      <c r="C2460" s="29"/>
      <c r="D2460" s="29"/>
      <c r="E2460" s="29"/>
      <c r="F2460" s="29"/>
      <c r="G2460" s="29"/>
      <c r="H2460" s="30" t="s">
        <v>2364</v>
      </c>
      <c r="I2460" s="30"/>
      <c r="J2460" s="30"/>
      <c r="K2460" s="30"/>
      <c r="L2460" s="30"/>
      <c r="M2460" s="30"/>
      <c r="N2460" s="30"/>
      <c r="O2460" s="30"/>
      <c r="P2460" s="30"/>
      <c r="Q2460" s="51" t="s">
        <v>2124</v>
      </c>
      <c r="R2460" s="51"/>
      <c r="S2460" s="51"/>
      <c r="T2460" s="51"/>
      <c r="U2460" s="51"/>
      <c r="V2460" s="51"/>
      <c r="W2460" s="6">
        <v>35</v>
      </c>
      <c r="X2460" s="15">
        <v>32</v>
      </c>
      <c r="Y2460" s="31">
        <v>27</v>
      </c>
      <c r="Z2460" s="31"/>
      <c r="AC2460" t="str">
        <f t="shared" si="419"/>
        <v>Zorra</v>
      </c>
      <c r="AD2460" t="str">
        <f t="shared" si="420"/>
        <v>TP</v>
      </c>
      <c r="AE2460" t="str">
        <f t="shared" si="418"/>
        <v>TRUE</v>
      </c>
      <c r="AG2460">
        <f t="shared" si="421"/>
        <v>35</v>
      </c>
      <c r="AH2460">
        <f t="shared" si="422"/>
        <v>32</v>
      </c>
      <c r="AI2460">
        <f t="shared" si="423"/>
        <v>27</v>
      </c>
      <c r="AJ2460" t="str">
        <f t="shared" si="424"/>
        <v>Zorra</v>
      </c>
      <c r="AK2460">
        <f t="shared" si="425"/>
        <v>35996</v>
      </c>
      <c r="AL2460" t="str">
        <f t="shared" si="426"/>
        <v>3532027</v>
      </c>
      <c r="AN2460">
        <f t="shared" si="427"/>
        <v>5</v>
      </c>
      <c r="AO2460">
        <f t="shared" si="428"/>
        <v>2</v>
      </c>
    </row>
    <row r="2461" spans="1:41" x14ac:dyDescent="0.2">
      <c r="A2461" s="30" t="s">
        <v>2365</v>
      </c>
      <c r="B2461" s="30"/>
      <c r="C2461" s="30"/>
      <c r="D2461" s="36">
        <v>35997</v>
      </c>
      <c r="E2461" s="36"/>
      <c r="F2461" s="36"/>
      <c r="G2461" s="36"/>
      <c r="H2461" s="37" t="s">
        <v>2366</v>
      </c>
      <c r="I2461" s="37"/>
      <c r="J2461" s="37"/>
      <c r="K2461" s="37"/>
      <c r="L2461" s="37"/>
      <c r="M2461" s="37"/>
      <c r="N2461" s="37"/>
      <c r="O2461" s="37"/>
      <c r="P2461" s="37"/>
      <c r="Q2461" s="61" t="s">
        <v>2124</v>
      </c>
      <c r="R2461" s="61"/>
      <c r="S2461" s="61"/>
      <c r="T2461" s="61"/>
      <c r="U2461" s="61"/>
      <c r="V2461" s="61"/>
      <c r="W2461" s="20">
        <v>35</v>
      </c>
      <c r="X2461" s="17">
        <v>11</v>
      </c>
      <c r="Y2461" s="38">
        <v>35</v>
      </c>
      <c r="Z2461" s="38"/>
      <c r="AC2461" t="str">
        <f t="shared" si="419"/>
        <v>Addington Highlands</v>
      </c>
      <c r="AD2461" t="str">
        <f t="shared" si="420"/>
        <v>TP</v>
      </c>
      <c r="AE2461" t="str">
        <f t="shared" si="418"/>
        <v>TRUE</v>
      </c>
      <c r="AG2461">
        <f t="shared" si="421"/>
        <v>35</v>
      </c>
      <c r="AH2461">
        <f t="shared" si="422"/>
        <v>11</v>
      </c>
      <c r="AI2461">
        <f t="shared" si="423"/>
        <v>35</v>
      </c>
      <c r="AJ2461" t="str">
        <f t="shared" si="424"/>
        <v>Addington Highlands</v>
      </c>
      <c r="AK2461">
        <f t="shared" si="425"/>
        <v>35996</v>
      </c>
      <c r="AL2461" t="str">
        <f t="shared" si="426"/>
        <v>3511035</v>
      </c>
      <c r="AN2461">
        <f t="shared" si="427"/>
        <v>19</v>
      </c>
      <c r="AO2461">
        <f t="shared" si="428"/>
        <v>2</v>
      </c>
    </row>
    <row r="2462" spans="1:41" x14ac:dyDescent="0.2">
      <c r="A2462" s="29"/>
      <c r="B2462" s="29"/>
      <c r="C2462" s="29"/>
      <c r="D2462" s="29"/>
      <c r="E2462" s="29"/>
      <c r="F2462" s="29"/>
      <c r="G2462" s="29"/>
      <c r="H2462" s="30" t="s">
        <v>2367</v>
      </c>
      <c r="I2462" s="30"/>
      <c r="J2462" s="30"/>
      <c r="K2462" s="30"/>
      <c r="L2462" s="30"/>
      <c r="M2462" s="30"/>
      <c r="N2462" s="30"/>
      <c r="O2462" s="30"/>
      <c r="P2462" s="30"/>
      <c r="Q2462" s="51" t="s">
        <v>2124</v>
      </c>
      <c r="R2462" s="51"/>
      <c r="S2462" s="51"/>
      <c r="T2462" s="51"/>
      <c r="U2462" s="51"/>
      <c r="V2462" s="51"/>
      <c r="W2462" s="6">
        <v>35</v>
      </c>
      <c r="X2462" s="15">
        <v>47</v>
      </c>
      <c r="Y2462" s="31">
        <v>43</v>
      </c>
      <c r="Z2462" s="31"/>
      <c r="AC2462" t="str">
        <f t="shared" si="419"/>
        <v>Admaston/Bromley</v>
      </c>
      <c r="AD2462" t="str">
        <f t="shared" si="420"/>
        <v>TP</v>
      </c>
      <c r="AE2462" t="str">
        <f t="shared" si="418"/>
        <v>TRUE</v>
      </c>
      <c r="AG2462">
        <f t="shared" si="421"/>
        <v>35</v>
      </c>
      <c r="AH2462">
        <f t="shared" si="422"/>
        <v>47</v>
      </c>
      <c r="AI2462">
        <f t="shared" si="423"/>
        <v>43</v>
      </c>
      <c r="AJ2462" t="str">
        <f t="shared" si="424"/>
        <v>Admaston/Bromley</v>
      </c>
      <c r="AK2462">
        <f t="shared" si="425"/>
        <v>35996</v>
      </c>
      <c r="AL2462" t="str">
        <f t="shared" si="426"/>
        <v>3547043</v>
      </c>
      <c r="AN2462">
        <f t="shared" si="427"/>
        <v>16</v>
      </c>
      <c r="AO2462">
        <f t="shared" si="428"/>
        <v>2</v>
      </c>
    </row>
    <row r="2463" spans="1:41" x14ac:dyDescent="0.2">
      <c r="A2463" s="29"/>
      <c r="B2463" s="29"/>
      <c r="C2463" s="29"/>
      <c r="D2463" s="29"/>
      <c r="E2463" s="29"/>
      <c r="F2463" s="29"/>
      <c r="G2463" s="29"/>
      <c r="H2463" s="30" t="s">
        <v>2368</v>
      </c>
      <c r="I2463" s="30"/>
      <c r="J2463" s="30"/>
      <c r="K2463" s="30"/>
      <c r="L2463" s="30"/>
      <c r="M2463" s="30"/>
      <c r="N2463" s="30"/>
      <c r="O2463" s="30"/>
      <c r="P2463" s="30"/>
      <c r="Q2463" s="51" t="s">
        <v>272</v>
      </c>
      <c r="R2463" s="51"/>
      <c r="S2463" s="51"/>
      <c r="T2463" s="51"/>
      <c r="U2463" s="51"/>
      <c r="V2463" s="51"/>
      <c r="W2463" s="6">
        <v>35</v>
      </c>
      <c r="X2463" s="15">
        <v>14</v>
      </c>
      <c r="Y2463" s="31">
        <v>27</v>
      </c>
      <c r="Z2463" s="31"/>
      <c r="AC2463" t="str">
        <f t="shared" si="419"/>
        <v>Alderville First Nation</v>
      </c>
      <c r="AD2463" t="str">
        <f t="shared" si="420"/>
        <v>IRI</v>
      </c>
      <c r="AE2463" t="str">
        <f t="shared" si="418"/>
        <v>TRUE</v>
      </c>
      <c r="AG2463">
        <f t="shared" si="421"/>
        <v>35</v>
      </c>
      <c r="AH2463">
        <f t="shared" si="422"/>
        <v>14</v>
      </c>
      <c r="AI2463">
        <f t="shared" si="423"/>
        <v>27</v>
      </c>
      <c r="AJ2463" t="str">
        <f t="shared" si="424"/>
        <v>Alderville First Nation</v>
      </c>
      <c r="AK2463">
        <f t="shared" si="425"/>
        <v>35996</v>
      </c>
      <c r="AL2463" t="str">
        <f t="shared" si="426"/>
        <v>3514027</v>
      </c>
      <c r="AN2463">
        <f t="shared" si="427"/>
        <v>23</v>
      </c>
      <c r="AO2463">
        <f t="shared" si="428"/>
        <v>3</v>
      </c>
    </row>
    <row r="2464" spans="1:41" x14ac:dyDescent="0.2">
      <c r="A2464" s="29"/>
      <c r="B2464" s="29"/>
      <c r="C2464" s="29"/>
      <c r="D2464" s="29"/>
      <c r="E2464" s="29"/>
      <c r="F2464" s="29"/>
      <c r="G2464" s="29"/>
      <c r="H2464" s="30" t="s">
        <v>2369</v>
      </c>
      <c r="I2464" s="30"/>
      <c r="J2464" s="30"/>
      <c r="K2464" s="30"/>
      <c r="L2464" s="30"/>
      <c r="M2464" s="30"/>
      <c r="N2464" s="30"/>
      <c r="O2464" s="30"/>
      <c r="P2464" s="30"/>
      <c r="Q2464" s="51" t="s">
        <v>2124</v>
      </c>
      <c r="R2464" s="51"/>
      <c r="S2464" s="51"/>
      <c r="T2464" s="51"/>
      <c r="U2464" s="51"/>
      <c r="V2464" s="51"/>
      <c r="W2464" s="6">
        <v>35</v>
      </c>
      <c r="X2464" s="15">
        <v>46</v>
      </c>
      <c r="Y2464" s="31">
        <v>18</v>
      </c>
      <c r="Z2464" s="31"/>
      <c r="AC2464" t="str">
        <f t="shared" si="419"/>
        <v>Algonquin Highlands</v>
      </c>
      <c r="AD2464" t="str">
        <f t="shared" si="420"/>
        <v>TP</v>
      </c>
      <c r="AE2464" t="str">
        <f t="shared" si="418"/>
        <v>TRUE</v>
      </c>
      <c r="AG2464">
        <f t="shared" si="421"/>
        <v>35</v>
      </c>
      <c r="AH2464">
        <f t="shared" si="422"/>
        <v>46</v>
      </c>
      <c r="AI2464">
        <f t="shared" si="423"/>
        <v>18</v>
      </c>
      <c r="AJ2464" t="str">
        <f t="shared" si="424"/>
        <v>Algonquin Highlands</v>
      </c>
      <c r="AK2464">
        <f t="shared" si="425"/>
        <v>35996</v>
      </c>
      <c r="AL2464" t="str">
        <f t="shared" si="426"/>
        <v>3546018</v>
      </c>
      <c r="AN2464">
        <f t="shared" si="427"/>
        <v>19</v>
      </c>
      <c r="AO2464">
        <f t="shared" si="428"/>
        <v>2</v>
      </c>
    </row>
    <row r="2465" spans="1:41" x14ac:dyDescent="0.2">
      <c r="A2465" s="29"/>
      <c r="B2465" s="29"/>
      <c r="C2465" s="29"/>
      <c r="D2465" s="29"/>
      <c r="E2465" s="29"/>
      <c r="F2465" s="29"/>
      <c r="G2465" s="29"/>
      <c r="H2465" s="30" t="s">
        <v>2370</v>
      </c>
      <c r="I2465" s="30"/>
      <c r="J2465" s="30"/>
      <c r="K2465" s="30"/>
      <c r="L2465" s="30"/>
      <c r="M2465" s="30"/>
      <c r="N2465" s="30"/>
      <c r="O2465" s="30"/>
      <c r="P2465" s="30"/>
      <c r="Q2465" s="51" t="s">
        <v>2124</v>
      </c>
      <c r="R2465" s="51"/>
      <c r="S2465" s="51"/>
      <c r="T2465" s="51"/>
      <c r="U2465" s="51"/>
      <c r="V2465" s="51"/>
      <c r="W2465" s="6">
        <v>35</v>
      </c>
      <c r="X2465" s="15">
        <v>49</v>
      </c>
      <c r="Y2465" s="31">
        <v>19</v>
      </c>
      <c r="Z2465" s="31"/>
      <c r="AC2465" t="str">
        <f t="shared" si="419"/>
        <v>Armour</v>
      </c>
      <c r="AD2465" t="str">
        <f t="shared" si="420"/>
        <v>TP</v>
      </c>
      <c r="AE2465" t="str">
        <f t="shared" si="418"/>
        <v>TRUE</v>
      </c>
      <c r="AG2465">
        <f t="shared" si="421"/>
        <v>35</v>
      </c>
      <c r="AH2465">
        <f t="shared" si="422"/>
        <v>49</v>
      </c>
      <c r="AI2465">
        <f t="shared" si="423"/>
        <v>19</v>
      </c>
      <c r="AJ2465" t="str">
        <f t="shared" si="424"/>
        <v>Armour</v>
      </c>
      <c r="AK2465">
        <f t="shared" si="425"/>
        <v>35996</v>
      </c>
      <c r="AL2465" t="str">
        <f t="shared" si="426"/>
        <v>3549019</v>
      </c>
      <c r="AN2465">
        <f t="shared" si="427"/>
        <v>6</v>
      </c>
      <c r="AO2465">
        <f t="shared" si="428"/>
        <v>2</v>
      </c>
    </row>
    <row r="2466" spans="1:41" x14ac:dyDescent="0.2">
      <c r="A2466" s="29"/>
      <c r="B2466" s="29"/>
      <c r="C2466" s="29"/>
      <c r="D2466" s="29"/>
      <c r="E2466" s="29"/>
      <c r="F2466" s="29"/>
      <c r="G2466" s="29"/>
      <c r="H2466" s="30" t="s">
        <v>2371</v>
      </c>
      <c r="I2466" s="30"/>
      <c r="J2466" s="30"/>
      <c r="K2466" s="30"/>
      <c r="L2466" s="30"/>
      <c r="M2466" s="30"/>
      <c r="N2466" s="30"/>
      <c r="O2466" s="30"/>
      <c r="P2466" s="30"/>
      <c r="Q2466" s="51" t="s">
        <v>2124</v>
      </c>
      <c r="R2466" s="51"/>
      <c r="S2466" s="51"/>
      <c r="T2466" s="51"/>
      <c r="U2466" s="51"/>
      <c r="V2466" s="51"/>
      <c r="W2466" s="6">
        <v>35</v>
      </c>
      <c r="X2466" s="15">
        <v>54</v>
      </c>
      <c r="Y2466" s="31">
        <v>36</v>
      </c>
      <c r="Z2466" s="31"/>
      <c r="AC2466" t="str">
        <f t="shared" si="419"/>
        <v>Armstrong</v>
      </c>
      <c r="AD2466" t="str">
        <f t="shared" si="420"/>
        <v>TP</v>
      </c>
      <c r="AE2466" t="str">
        <f t="shared" si="418"/>
        <v>TRUE</v>
      </c>
      <c r="AG2466">
        <f t="shared" si="421"/>
        <v>35</v>
      </c>
      <c r="AH2466">
        <f t="shared" si="422"/>
        <v>54</v>
      </c>
      <c r="AI2466">
        <f t="shared" si="423"/>
        <v>36</v>
      </c>
      <c r="AJ2466" t="str">
        <f t="shared" si="424"/>
        <v>Armstrong</v>
      </c>
      <c r="AK2466">
        <f t="shared" si="425"/>
        <v>35996</v>
      </c>
      <c r="AL2466" t="str">
        <f t="shared" si="426"/>
        <v>3554036</v>
      </c>
      <c r="AN2466">
        <f t="shared" si="427"/>
        <v>9</v>
      </c>
      <c r="AO2466">
        <f t="shared" si="428"/>
        <v>2</v>
      </c>
    </row>
    <row r="2467" spans="1:41" x14ac:dyDescent="0.2">
      <c r="A2467" s="29"/>
      <c r="B2467" s="29"/>
      <c r="C2467" s="29"/>
      <c r="D2467" s="29"/>
      <c r="E2467" s="29"/>
      <c r="F2467" s="29"/>
      <c r="G2467" s="29"/>
      <c r="H2467" s="30" t="s">
        <v>2372</v>
      </c>
      <c r="I2467" s="30"/>
      <c r="J2467" s="30"/>
      <c r="K2467" s="30"/>
      <c r="L2467" s="30"/>
      <c r="M2467" s="30"/>
      <c r="N2467" s="30"/>
      <c r="O2467" s="30"/>
      <c r="P2467" s="30"/>
      <c r="Q2467" s="51" t="s">
        <v>12</v>
      </c>
      <c r="R2467" s="51"/>
      <c r="S2467" s="51"/>
      <c r="T2467" s="51"/>
      <c r="U2467" s="51"/>
      <c r="V2467" s="51"/>
      <c r="W2467" s="6">
        <v>35</v>
      </c>
      <c r="X2467" s="15">
        <v>47</v>
      </c>
      <c r="Y2467" s="31">
        <v>2</v>
      </c>
      <c r="Z2467" s="31"/>
      <c r="AC2467" t="str">
        <f t="shared" si="419"/>
        <v>Arnprior</v>
      </c>
      <c r="AD2467" t="str">
        <f t="shared" si="420"/>
        <v>T</v>
      </c>
      <c r="AE2467" t="str">
        <f t="shared" si="418"/>
        <v>TRUE</v>
      </c>
      <c r="AG2467">
        <f t="shared" si="421"/>
        <v>35</v>
      </c>
      <c r="AH2467">
        <f t="shared" si="422"/>
        <v>47</v>
      </c>
      <c r="AI2467">
        <f t="shared" si="423"/>
        <v>2</v>
      </c>
      <c r="AJ2467" t="str">
        <f t="shared" si="424"/>
        <v>Arnprior</v>
      </c>
      <c r="AK2467">
        <f t="shared" si="425"/>
        <v>35996</v>
      </c>
      <c r="AL2467" t="str">
        <f t="shared" si="426"/>
        <v>3547002</v>
      </c>
      <c r="AN2467">
        <f t="shared" si="427"/>
        <v>8</v>
      </c>
      <c r="AO2467">
        <f t="shared" si="428"/>
        <v>1</v>
      </c>
    </row>
    <row r="2468" spans="1:41" x14ac:dyDescent="0.2">
      <c r="A2468" s="29"/>
      <c r="B2468" s="29"/>
      <c r="C2468" s="29"/>
      <c r="D2468" s="29"/>
      <c r="E2468" s="29"/>
      <c r="F2468" s="29"/>
      <c r="G2468" s="29"/>
      <c r="H2468" s="30" t="s">
        <v>2373</v>
      </c>
      <c r="I2468" s="30"/>
      <c r="J2468" s="30"/>
      <c r="K2468" s="30"/>
      <c r="L2468" s="30"/>
      <c r="M2468" s="30"/>
      <c r="N2468" s="30"/>
      <c r="O2468" s="30"/>
      <c r="P2468" s="30"/>
      <c r="Q2468" s="30" t="s">
        <v>2148</v>
      </c>
      <c r="R2468" s="30"/>
      <c r="S2468" s="30"/>
      <c r="T2468" s="30"/>
      <c r="U2468" s="30"/>
      <c r="V2468" s="30"/>
      <c r="W2468" s="6">
        <v>35</v>
      </c>
      <c r="X2468" s="15">
        <v>41</v>
      </c>
      <c r="Y2468" s="31">
        <v>43</v>
      </c>
      <c r="Z2468" s="31"/>
      <c r="AC2468" t="str">
        <f t="shared" si="419"/>
        <v>Arran-Elderslie</v>
      </c>
      <c r="AD2468" t="str">
        <f t="shared" si="420"/>
        <v>MU</v>
      </c>
      <c r="AE2468" t="str">
        <f t="shared" si="418"/>
        <v>TRUE</v>
      </c>
      <c r="AG2468">
        <f t="shared" si="421"/>
        <v>35</v>
      </c>
      <c r="AH2468">
        <f t="shared" si="422"/>
        <v>41</v>
      </c>
      <c r="AI2468">
        <f t="shared" si="423"/>
        <v>43</v>
      </c>
      <c r="AJ2468" t="str">
        <f t="shared" si="424"/>
        <v>Arran-Elderslie</v>
      </c>
      <c r="AK2468">
        <f t="shared" si="425"/>
        <v>35996</v>
      </c>
      <c r="AL2468" t="str">
        <f t="shared" si="426"/>
        <v>3541043</v>
      </c>
      <c r="AN2468">
        <f t="shared" si="427"/>
        <v>15</v>
      </c>
      <c r="AO2468">
        <f t="shared" si="428"/>
        <v>2</v>
      </c>
    </row>
    <row r="2469" spans="1:41" x14ac:dyDescent="0.2">
      <c r="A2469" s="29"/>
      <c r="B2469" s="29"/>
      <c r="C2469" s="29"/>
      <c r="D2469" s="29"/>
      <c r="E2469" s="29"/>
      <c r="F2469" s="29"/>
      <c r="G2469" s="29"/>
      <c r="H2469" s="30" t="s">
        <v>2374</v>
      </c>
      <c r="I2469" s="30"/>
      <c r="J2469" s="30"/>
      <c r="K2469" s="30"/>
      <c r="L2469" s="30"/>
      <c r="M2469" s="30"/>
      <c r="N2469" s="30"/>
      <c r="O2469" s="30"/>
      <c r="P2469" s="30"/>
      <c r="Q2469" s="51" t="s">
        <v>2124</v>
      </c>
      <c r="R2469" s="51"/>
      <c r="S2469" s="51"/>
      <c r="T2469" s="51"/>
      <c r="U2469" s="51"/>
      <c r="V2469" s="51"/>
      <c r="W2469" s="6">
        <v>35</v>
      </c>
      <c r="X2469" s="15">
        <v>52</v>
      </c>
      <c r="Y2469" s="31">
        <v>28</v>
      </c>
      <c r="Z2469" s="31"/>
      <c r="AC2469" t="str">
        <f t="shared" si="419"/>
        <v>Baldwin</v>
      </c>
      <c r="AD2469" t="str">
        <f t="shared" si="420"/>
        <v>TP</v>
      </c>
      <c r="AE2469" t="str">
        <f t="shared" si="418"/>
        <v>TRUE</v>
      </c>
      <c r="AG2469">
        <f t="shared" si="421"/>
        <v>35</v>
      </c>
      <c r="AH2469">
        <f t="shared" si="422"/>
        <v>52</v>
      </c>
      <c r="AI2469">
        <f t="shared" si="423"/>
        <v>28</v>
      </c>
      <c r="AJ2469" t="str">
        <f t="shared" si="424"/>
        <v>Baldwin</v>
      </c>
      <c r="AK2469">
        <f t="shared" si="425"/>
        <v>35996</v>
      </c>
      <c r="AL2469" t="str">
        <f t="shared" si="426"/>
        <v>3552028</v>
      </c>
      <c r="AN2469">
        <f t="shared" si="427"/>
        <v>7</v>
      </c>
      <c r="AO2469">
        <f t="shared" si="428"/>
        <v>2</v>
      </c>
    </row>
    <row r="2470" spans="1:41" x14ac:dyDescent="0.2">
      <c r="A2470" s="29"/>
      <c r="B2470" s="29"/>
      <c r="C2470" s="29"/>
      <c r="D2470" s="29"/>
      <c r="E2470" s="29"/>
      <c r="F2470" s="29"/>
      <c r="G2470" s="29"/>
      <c r="H2470" s="30" t="s">
        <v>2375</v>
      </c>
      <c r="I2470" s="30"/>
      <c r="J2470" s="30"/>
      <c r="K2470" s="30"/>
      <c r="L2470" s="30"/>
      <c r="M2470" s="30"/>
      <c r="N2470" s="30"/>
      <c r="O2470" s="30"/>
      <c r="P2470" s="30"/>
      <c r="Q2470" s="51" t="s">
        <v>2124</v>
      </c>
      <c r="R2470" s="51"/>
      <c r="S2470" s="51"/>
      <c r="T2470" s="51"/>
      <c r="U2470" s="51"/>
      <c r="V2470" s="51"/>
      <c r="W2470" s="6">
        <v>35</v>
      </c>
      <c r="X2470" s="15">
        <v>56</v>
      </c>
      <c r="Y2470" s="31">
        <v>14</v>
      </c>
      <c r="Z2470" s="31"/>
      <c r="AC2470" t="str">
        <f t="shared" si="419"/>
        <v>Black  River-Matheson</v>
      </c>
      <c r="AD2470" t="str">
        <f t="shared" si="420"/>
        <v>TP</v>
      </c>
      <c r="AE2470" t="str">
        <f t="shared" si="418"/>
        <v>TRUE</v>
      </c>
      <c r="AG2470">
        <f t="shared" si="421"/>
        <v>35</v>
      </c>
      <c r="AH2470">
        <f t="shared" si="422"/>
        <v>56</v>
      </c>
      <c r="AI2470">
        <f t="shared" si="423"/>
        <v>14</v>
      </c>
      <c r="AJ2470" t="str">
        <f t="shared" si="424"/>
        <v>Black  River-Matheson</v>
      </c>
      <c r="AK2470">
        <f t="shared" si="425"/>
        <v>35996</v>
      </c>
      <c r="AL2470" t="str">
        <f t="shared" si="426"/>
        <v>3556014</v>
      </c>
      <c r="AN2470">
        <f t="shared" si="427"/>
        <v>21</v>
      </c>
      <c r="AO2470">
        <f t="shared" si="428"/>
        <v>2</v>
      </c>
    </row>
    <row r="2471" spans="1:41" x14ac:dyDescent="0.2">
      <c r="A2471" s="29"/>
      <c r="B2471" s="29"/>
      <c r="C2471" s="29"/>
      <c r="D2471" s="29"/>
      <c r="E2471" s="29"/>
      <c r="F2471" s="29"/>
      <c r="G2471" s="29"/>
      <c r="H2471" s="30" t="s">
        <v>2376</v>
      </c>
      <c r="I2471" s="30"/>
      <c r="J2471" s="30"/>
      <c r="K2471" s="30"/>
      <c r="L2471" s="30"/>
      <c r="M2471" s="30"/>
      <c r="N2471" s="30"/>
      <c r="O2471" s="30"/>
      <c r="P2471" s="30"/>
      <c r="Q2471" s="51" t="s">
        <v>12</v>
      </c>
      <c r="R2471" s="51"/>
      <c r="S2471" s="51"/>
      <c r="T2471" s="51"/>
      <c r="U2471" s="51"/>
      <c r="V2471" s="51"/>
      <c r="W2471" s="6">
        <v>35</v>
      </c>
      <c r="X2471" s="15">
        <v>57</v>
      </c>
      <c r="Y2471" s="31">
        <v>38</v>
      </c>
      <c r="Z2471" s="31"/>
      <c r="AC2471" t="str">
        <f t="shared" si="419"/>
        <v>Blind River</v>
      </c>
      <c r="AD2471" t="str">
        <f t="shared" si="420"/>
        <v>T</v>
      </c>
      <c r="AE2471" t="str">
        <f t="shared" si="418"/>
        <v>TRUE</v>
      </c>
      <c r="AG2471">
        <f t="shared" si="421"/>
        <v>35</v>
      </c>
      <c r="AH2471">
        <f t="shared" si="422"/>
        <v>57</v>
      </c>
      <c r="AI2471">
        <f t="shared" si="423"/>
        <v>38</v>
      </c>
      <c r="AJ2471" t="str">
        <f t="shared" si="424"/>
        <v>Blind River</v>
      </c>
      <c r="AK2471">
        <f t="shared" si="425"/>
        <v>35996</v>
      </c>
      <c r="AL2471" t="str">
        <f t="shared" si="426"/>
        <v>3557038</v>
      </c>
      <c r="AN2471">
        <f t="shared" si="427"/>
        <v>11</v>
      </c>
      <c r="AO2471">
        <f t="shared" si="428"/>
        <v>1</v>
      </c>
    </row>
    <row r="2472" spans="1:41" x14ac:dyDescent="0.2">
      <c r="A2472" s="29"/>
      <c r="B2472" s="29"/>
      <c r="C2472" s="29"/>
      <c r="D2472" s="29"/>
      <c r="E2472" s="29"/>
      <c r="F2472" s="29"/>
      <c r="G2472" s="29"/>
      <c r="H2472" s="30" t="s">
        <v>2377</v>
      </c>
      <c r="I2472" s="30"/>
      <c r="J2472" s="30"/>
      <c r="K2472" s="30"/>
      <c r="L2472" s="30"/>
      <c r="M2472" s="30"/>
      <c r="N2472" s="30"/>
      <c r="O2472" s="30"/>
      <c r="P2472" s="30"/>
      <c r="Q2472" s="30" t="s">
        <v>2148</v>
      </c>
      <c r="R2472" s="30"/>
      <c r="S2472" s="30"/>
      <c r="T2472" s="30"/>
      <c r="U2472" s="30"/>
      <c r="V2472" s="30"/>
      <c r="W2472" s="6">
        <v>35</v>
      </c>
      <c r="X2472" s="15">
        <v>40</v>
      </c>
      <c r="Y2472" s="31">
        <v>10</v>
      </c>
      <c r="Z2472" s="31"/>
      <c r="AC2472" t="str">
        <f t="shared" si="419"/>
        <v>Bluewater</v>
      </c>
      <c r="AD2472" t="str">
        <f t="shared" si="420"/>
        <v>MU</v>
      </c>
      <c r="AE2472" t="str">
        <f t="shared" si="418"/>
        <v>TRUE</v>
      </c>
      <c r="AG2472">
        <f t="shared" si="421"/>
        <v>35</v>
      </c>
      <c r="AH2472">
        <f t="shared" si="422"/>
        <v>40</v>
      </c>
      <c r="AI2472">
        <f t="shared" si="423"/>
        <v>10</v>
      </c>
      <c r="AJ2472" t="str">
        <f t="shared" si="424"/>
        <v>Bluewater</v>
      </c>
      <c r="AK2472">
        <f t="shared" si="425"/>
        <v>35996</v>
      </c>
      <c r="AL2472" t="str">
        <f t="shared" si="426"/>
        <v>3540010</v>
      </c>
      <c r="AN2472">
        <f t="shared" si="427"/>
        <v>9</v>
      </c>
      <c r="AO2472">
        <f t="shared" si="428"/>
        <v>2</v>
      </c>
    </row>
    <row r="2473" spans="1:41" x14ac:dyDescent="0.2">
      <c r="A2473" s="29"/>
      <c r="B2473" s="29"/>
      <c r="C2473" s="29"/>
      <c r="D2473" s="29"/>
      <c r="E2473" s="29"/>
      <c r="F2473" s="29"/>
      <c r="G2473" s="29"/>
      <c r="H2473" s="30" t="s">
        <v>2378</v>
      </c>
      <c r="I2473" s="30"/>
      <c r="J2473" s="30"/>
      <c r="K2473" s="30"/>
      <c r="L2473" s="30"/>
      <c r="M2473" s="30"/>
      <c r="N2473" s="30"/>
      <c r="O2473" s="30"/>
      <c r="P2473" s="30"/>
      <c r="Q2473" s="51" t="s">
        <v>2124</v>
      </c>
      <c r="R2473" s="51"/>
      <c r="S2473" s="51"/>
      <c r="T2473" s="51"/>
      <c r="U2473" s="51"/>
      <c r="V2473" s="51"/>
      <c r="W2473" s="6">
        <v>35</v>
      </c>
      <c r="X2473" s="15">
        <v>47</v>
      </c>
      <c r="Y2473" s="31">
        <v>35</v>
      </c>
      <c r="Z2473" s="31"/>
      <c r="AC2473" t="str">
        <f t="shared" si="419"/>
        <v>Bonnechere Valley</v>
      </c>
      <c r="AD2473" t="str">
        <f t="shared" si="420"/>
        <v>TP</v>
      </c>
      <c r="AE2473" t="str">
        <f t="shared" si="418"/>
        <v>TRUE</v>
      </c>
      <c r="AG2473">
        <f t="shared" si="421"/>
        <v>35</v>
      </c>
      <c r="AH2473">
        <f t="shared" si="422"/>
        <v>47</v>
      </c>
      <c r="AI2473">
        <f t="shared" si="423"/>
        <v>35</v>
      </c>
      <c r="AJ2473" t="str">
        <f t="shared" si="424"/>
        <v>Bonnechere Valley</v>
      </c>
      <c r="AK2473">
        <f t="shared" si="425"/>
        <v>35996</v>
      </c>
      <c r="AL2473" t="str">
        <f t="shared" si="426"/>
        <v>3547035</v>
      </c>
      <c r="AN2473">
        <f t="shared" si="427"/>
        <v>17</v>
      </c>
      <c r="AO2473">
        <f t="shared" si="428"/>
        <v>2</v>
      </c>
    </row>
    <row r="2474" spans="1:41" x14ac:dyDescent="0.2">
      <c r="A2474" s="29"/>
      <c r="B2474" s="29"/>
      <c r="C2474" s="29"/>
      <c r="D2474" s="29"/>
      <c r="E2474" s="29"/>
      <c r="F2474" s="29"/>
      <c r="G2474" s="29"/>
      <c r="H2474" s="30" t="s">
        <v>87</v>
      </c>
      <c r="I2474" s="30"/>
      <c r="J2474" s="30"/>
      <c r="K2474" s="30"/>
      <c r="L2474" s="30"/>
      <c r="M2474" s="30"/>
      <c r="N2474" s="30"/>
      <c r="O2474" s="30"/>
      <c r="P2474" s="30"/>
      <c r="Q2474" s="30" t="s">
        <v>2148</v>
      </c>
      <c r="R2474" s="30"/>
      <c r="S2474" s="30"/>
      <c r="T2474" s="30"/>
      <c r="U2474" s="30"/>
      <c r="V2474" s="30"/>
      <c r="W2474" s="6">
        <v>35</v>
      </c>
      <c r="X2474" s="15">
        <v>14</v>
      </c>
      <c r="Y2474" s="31">
        <v>4</v>
      </c>
      <c r="Z2474" s="31"/>
      <c r="AC2474" t="str">
        <f t="shared" si="419"/>
        <v>Brighton</v>
      </c>
      <c r="AD2474" t="str">
        <f t="shared" si="420"/>
        <v>MU</v>
      </c>
      <c r="AE2474" t="str">
        <f t="shared" si="418"/>
        <v>TRUE</v>
      </c>
      <c r="AG2474">
        <f t="shared" si="421"/>
        <v>35</v>
      </c>
      <c r="AH2474">
        <f t="shared" si="422"/>
        <v>14</v>
      </c>
      <c r="AI2474">
        <f t="shared" si="423"/>
        <v>4</v>
      </c>
      <c r="AJ2474" t="str">
        <f t="shared" si="424"/>
        <v>Brighton</v>
      </c>
      <c r="AK2474">
        <f t="shared" si="425"/>
        <v>35996</v>
      </c>
      <c r="AL2474" t="str">
        <f t="shared" si="426"/>
        <v>3514004</v>
      </c>
      <c r="AN2474">
        <f t="shared" si="427"/>
        <v>8</v>
      </c>
      <c r="AO2474">
        <f t="shared" si="428"/>
        <v>2</v>
      </c>
    </row>
    <row r="2475" spans="1:41" x14ac:dyDescent="0.2">
      <c r="A2475" s="29"/>
      <c r="B2475" s="29"/>
      <c r="C2475" s="29"/>
      <c r="D2475" s="29"/>
      <c r="E2475" s="29"/>
      <c r="F2475" s="29"/>
      <c r="G2475" s="29"/>
      <c r="H2475" s="30" t="s">
        <v>2379</v>
      </c>
      <c r="I2475" s="30"/>
      <c r="J2475" s="30"/>
      <c r="K2475" s="30"/>
      <c r="L2475" s="30"/>
      <c r="M2475" s="30"/>
      <c r="N2475" s="30"/>
      <c r="O2475" s="30"/>
      <c r="P2475" s="30"/>
      <c r="Q2475" s="30" t="s">
        <v>2148</v>
      </c>
      <c r="R2475" s="30"/>
      <c r="S2475" s="30"/>
      <c r="T2475" s="30"/>
      <c r="U2475" s="30"/>
      <c r="V2475" s="30"/>
      <c r="W2475" s="6">
        <v>35</v>
      </c>
      <c r="X2475" s="15">
        <v>38</v>
      </c>
      <c r="Y2475" s="31">
        <v>15</v>
      </c>
      <c r="Z2475" s="31"/>
      <c r="AC2475" t="str">
        <f t="shared" si="419"/>
        <v>Brooke-Alvinston</v>
      </c>
      <c r="AD2475" t="str">
        <f t="shared" si="420"/>
        <v>MU</v>
      </c>
      <c r="AE2475" t="str">
        <f t="shared" si="418"/>
        <v>TRUE</v>
      </c>
      <c r="AG2475">
        <f t="shared" si="421"/>
        <v>35</v>
      </c>
      <c r="AH2475">
        <f t="shared" si="422"/>
        <v>38</v>
      </c>
      <c r="AI2475">
        <f t="shared" si="423"/>
        <v>15</v>
      </c>
      <c r="AJ2475" t="str">
        <f t="shared" si="424"/>
        <v>Brooke-Alvinston</v>
      </c>
      <c r="AK2475">
        <f t="shared" si="425"/>
        <v>35996</v>
      </c>
      <c r="AL2475" t="str">
        <f t="shared" si="426"/>
        <v>3538015</v>
      </c>
      <c r="AN2475">
        <f t="shared" si="427"/>
        <v>16</v>
      </c>
      <c r="AO2475">
        <f t="shared" si="428"/>
        <v>2</v>
      </c>
    </row>
    <row r="2476" spans="1:41" x14ac:dyDescent="0.2">
      <c r="A2476" s="29"/>
      <c r="B2476" s="29"/>
      <c r="C2476" s="29"/>
      <c r="D2476" s="29"/>
      <c r="E2476" s="29"/>
      <c r="F2476" s="29"/>
      <c r="G2476" s="29"/>
      <c r="H2476" s="30" t="s">
        <v>2380</v>
      </c>
      <c r="I2476" s="30"/>
      <c r="J2476" s="30"/>
      <c r="K2476" s="30"/>
      <c r="L2476" s="30"/>
      <c r="M2476" s="30"/>
      <c r="N2476" s="30"/>
      <c r="O2476" s="30"/>
      <c r="P2476" s="30"/>
      <c r="Q2476" s="51" t="s">
        <v>12</v>
      </c>
      <c r="R2476" s="51"/>
      <c r="S2476" s="51"/>
      <c r="T2476" s="51"/>
      <c r="U2476" s="51"/>
      <c r="V2476" s="51"/>
      <c r="W2476" s="6">
        <v>35</v>
      </c>
      <c r="X2476" s="15">
        <v>57</v>
      </c>
      <c r="Y2476" s="31">
        <v>21</v>
      </c>
      <c r="Z2476" s="31"/>
      <c r="AC2476" t="str">
        <f t="shared" si="419"/>
        <v>Bruce Mines</v>
      </c>
      <c r="AD2476" t="str">
        <f t="shared" si="420"/>
        <v>T</v>
      </c>
      <c r="AE2476" t="str">
        <f t="shared" si="418"/>
        <v>TRUE</v>
      </c>
      <c r="AG2476">
        <f t="shared" si="421"/>
        <v>35</v>
      </c>
      <c r="AH2476">
        <f t="shared" si="422"/>
        <v>57</v>
      </c>
      <c r="AI2476">
        <f t="shared" si="423"/>
        <v>21</v>
      </c>
      <c r="AJ2476" t="str">
        <f t="shared" si="424"/>
        <v>Bruce Mines</v>
      </c>
      <c r="AK2476">
        <f t="shared" si="425"/>
        <v>35996</v>
      </c>
      <c r="AL2476" t="str">
        <f t="shared" si="426"/>
        <v>3557021</v>
      </c>
      <c r="AN2476">
        <f t="shared" si="427"/>
        <v>11</v>
      </c>
      <c r="AO2476">
        <f t="shared" si="428"/>
        <v>1</v>
      </c>
    </row>
    <row r="2477" spans="1:41" x14ac:dyDescent="0.2">
      <c r="A2477" s="29"/>
      <c r="B2477" s="29"/>
      <c r="C2477" s="29"/>
      <c r="D2477" s="29"/>
      <c r="E2477" s="29"/>
      <c r="F2477" s="29"/>
      <c r="G2477" s="29"/>
      <c r="H2477" s="30" t="s">
        <v>2381</v>
      </c>
      <c r="I2477" s="30"/>
      <c r="J2477" s="30"/>
      <c r="K2477" s="30"/>
      <c r="L2477" s="30"/>
      <c r="M2477" s="30"/>
      <c r="N2477" s="30"/>
      <c r="O2477" s="30"/>
      <c r="P2477" s="30"/>
      <c r="Q2477" s="51" t="s">
        <v>2124</v>
      </c>
      <c r="R2477" s="51"/>
      <c r="S2477" s="51"/>
      <c r="T2477" s="51"/>
      <c r="U2477" s="51"/>
      <c r="V2477" s="51"/>
      <c r="W2477" s="6">
        <v>35</v>
      </c>
      <c r="X2477" s="15">
        <v>48</v>
      </c>
      <c r="Y2477" s="31">
        <v>22</v>
      </c>
      <c r="Z2477" s="31"/>
      <c r="AC2477" t="str">
        <f t="shared" si="419"/>
        <v>Calvin</v>
      </c>
      <c r="AD2477" t="str">
        <f t="shared" si="420"/>
        <v>TP</v>
      </c>
      <c r="AE2477" t="str">
        <f t="shared" si="418"/>
        <v>TRUE</v>
      </c>
      <c r="AG2477">
        <f t="shared" si="421"/>
        <v>35</v>
      </c>
      <c r="AH2477">
        <f t="shared" si="422"/>
        <v>48</v>
      </c>
      <c r="AI2477">
        <f t="shared" si="423"/>
        <v>22</v>
      </c>
      <c r="AJ2477" t="str">
        <f t="shared" si="424"/>
        <v>Calvin</v>
      </c>
      <c r="AK2477">
        <f t="shared" si="425"/>
        <v>35996</v>
      </c>
      <c r="AL2477" t="str">
        <f t="shared" si="426"/>
        <v>3548022</v>
      </c>
      <c r="AN2477">
        <f t="shared" si="427"/>
        <v>6</v>
      </c>
      <c r="AO2477">
        <f t="shared" si="428"/>
        <v>2</v>
      </c>
    </row>
    <row r="2478" spans="1:41" x14ac:dyDescent="0.2">
      <c r="A2478" s="29"/>
      <c r="B2478" s="29"/>
      <c r="C2478" s="29"/>
      <c r="D2478" s="29"/>
      <c r="E2478" s="29"/>
      <c r="F2478" s="29"/>
      <c r="G2478" s="29"/>
      <c r="H2478" s="30" t="s">
        <v>2382</v>
      </c>
      <c r="I2478" s="30"/>
      <c r="J2478" s="30"/>
      <c r="K2478" s="30"/>
      <c r="L2478" s="30"/>
      <c r="M2478" s="30"/>
      <c r="N2478" s="30"/>
      <c r="O2478" s="30"/>
      <c r="P2478" s="30"/>
      <c r="Q2478" s="51" t="s">
        <v>2124</v>
      </c>
      <c r="R2478" s="51"/>
      <c r="S2478" s="51"/>
      <c r="T2478" s="51"/>
      <c r="U2478" s="51"/>
      <c r="V2478" s="51"/>
      <c r="W2478" s="6">
        <v>35</v>
      </c>
      <c r="X2478" s="15">
        <v>12</v>
      </c>
      <c r="Y2478" s="31">
        <v>65</v>
      </c>
      <c r="Z2478" s="31"/>
      <c r="AC2478" t="str">
        <f t="shared" si="419"/>
        <v>Carlow/Mayo</v>
      </c>
      <c r="AD2478" t="str">
        <f t="shared" si="420"/>
        <v>TP</v>
      </c>
      <c r="AE2478" t="str">
        <f t="shared" si="418"/>
        <v>TRUE</v>
      </c>
      <c r="AG2478">
        <f t="shared" si="421"/>
        <v>35</v>
      </c>
      <c r="AH2478">
        <f t="shared" si="422"/>
        <v>12</v>
      </c>
      <c r="AI2478">
        <f t="shared" si="423"/>
        <v>65</v>
      </c>
      <c r="AJ2478" t="str">
        <f t="shared" si="424"/>
        <v>Carlow/Mayo</v>
      </c>
      <c r="AK2478">
        <f t="shared" si="425"/>
        <v>35996</v>
      </c>
      <c r="AL2478" t="str">
        <f t="shared" si="426"/>
        <v>3512065</v>
      </c>
      <c r="AN2478">
        <f t="shared" si="427"/>
        <v>11</v>
      </c>
      <c r="AO2478">
        <f t="shared" si="428"/>
        <v>2</v>
      </c>
    </row>
    <row r="2479" spans="1:41" x14ac:dyDescent="0.2">
      <c r="A2479" s="29"/>
      <c r="B2479" s="29"/>
      <c r="C2479" s="29"/>
      <c r="D2479" s="29"/>
      <c r="E2479" s="29"/>
      <c r="F2479" s="29"/>
      <c r="G2479" s="29"/>
      <c r="H2479" s="30" t="s">
        <v>2383</v>
      </c>
      <c r="I2479" s="30"/>
      <c r="J2479" s="30"/>
      <c r="K2479" s="30"/>
      <c r="L2479" s="30"/>
      <c r="M2479" s="30"/>
      <c r="N2479" s="30"/>
      <c r="O2479" s="30"/>
      <c r="P2479" s="30"/>
      <c r="Q2479" s="51" t="s">
        <v>2124</v>
      </c>
      <c r="R2479" s="51"/>
      <c r="S2479" s="51"/>
      <c r="T2479" s="51"/>
      <c r="U2479" s="51"/>
      <c r="V2479" s="51"/>
      <c r="W2479" s="6">
        <v>35</v>
      </c>
      <c r="X2479" s="15">
        <v>10</v>
      </c>
      <c r="Y2479" s="31">
        <v>35</v>
      </c>
      <c r="Z2479" s="31"/>
      <c r="AC2479" t="str">
        <f t="shared" si="419"/>
        <v>Central Frontenac</v>
      </c>
      <c r="AD2479" t="str">
        <f t="shared" si="420"/>
        <v>TP</v>
      </c>
      <c r="AE2479" t="str">
        <f t="shared" si="418"/>
        <v>TRUE</v>
      </c>
      <c r="AG2479">
        <f t="shared" si="421"/>
        <v>35</v>
      </c>
      <c r="AH2479">
        <f t="shared" si="422"/>
        <v>10</v>
      </c>
      <c r="AI2479">
        <f t="shared" si="423"/>
        <v>35</v>
      </c>
      <c r="AJ2479" t="str">
        <f t="shared" si="424"/>
        <v>Central Frontenac</v>
      </c>
      <c r="AK2479">
        <f t="shared" si="425"/>
        <v>35996</v>
      </c>
      <c r="AL2479" t="str">
        <f t="shared" si="426"/>
        <v>3510035</v>
      </c>
      <c r="AN2479">
        <f t="shared" si="427"/>
        <v>17</v>
      </c>
      <c r="AO2479">
        <f t="shared" si="428"/>
        <v>2</v>
      </c>
    </row>
    <row r="2480" spans="1:41" x14ac:dyDescent="0.2">
      <c r="A2480" s="29"/>
      <c r="B2480" s="29"/>
      <c r="C2480" s="29"/>
      <c r="D2480" s="29"/>
      <c r="E2480" s="29"/>
      <c r="F2480" s="29"/>
      <c r="G2480" s="29"/>
      <c r="H2480" s="30" t="s">
        <v>2384</v>
      </c>
      <c r="I2480" s="30"/>
      <c r="J2480" s="30"/>
      <c r="K2480" s="30"/>
      <c r="L2480" s="30"/>
      <c r="M2480" s="30"/>
      <c r="N2480" s="30"/>
      <c r="O2480" s="30"/>
      <c r="P2480" s="30"/>
      <c r="Q2480" s="51" t="s">
        <v>2124</v>
      </c>
      <c r="R2480" s="51"/>
      <c r="S2480" s="51"/>
      <c r="T2480" s="51"/>
      <c r="U2480" s="51"/>
      <c r="V2480" s="51"/>
      <c r="W2480" s="6">
        <v>35</v>
      </c>
      <c r="X2480" s="15">
        <v>54</v>
      </c>
      <c r="Y2480" s="31">
        <v>54</v>
      </c>
      <c r="Z2480" s="31"/>
      <c r="AC2480" t="str">
        <f t="shared" si="419"/>
        <v>Chamberlain</v>
      </c>
      <c r="AD2480" t="str">
        <f t="shared" si="420"/>
        <v>TP</v>
      </c>
      <c r="AE2480" t="str">
        <f t="shared" si="418"/>
        <v>TRUE</v>
      </c>
      <c r="AG2480">
        <f t="shared" si="421"/>
        <v>35</v>
      </c>
      <c r="AH2480">
        <f t="shared" si="422"/>
        <v>54</v>
      </c>
      <c r="AI2480">
        <f t="shared" si="423"/>
        <v>54</v>
      </c>
      <c r="AJ2480" t="str">
        <f t="shared" si="424"/>
        <v>Chamberlain</v>
      </c>
      <c r="AK2480">
        <f t="shared" si="425"/>
        <v>35996</v>
      </c>
      <c r="AL2480" t="str">
        <f t="shared" si="426"/>
        <v>3554054</v>
      </c>
      <c r="AN2480">
        <f t="shared" si="427"/>
        <v>11</v>
      </c>
      <c r="AO2480">
        <f t="shared" si="428"/>
        <v>2</v>
      </c>
    </row>
    <row r="2481" spans="1:41" x14ac:dyDescent="0.2">
      <c r="A2481" s="29"/>
      <c r="B2481" s="29"/>
      <c r="C2481" s="29"/>
      <c r="D2481" s="29"/>
      <c r="E2481" s="29"/>
      <c r="F2481" s="29"/>
      <c r="G2481" s="29"/>
      <c r="H2481" s="30" t="s">
        <v>2385</v>
      </c>
      <c r="I2481" s="30"/>
      <c r="J2481" s="30"/>
      <c r="K2481" s="30"/>
      <c r="L2481" s="30"/>
      <c r="M2481" s="30"/>
      <c r="N2481" s="30"/>
      <c r="O2481" s="30"/>
      <c r="P2481" s="30"/>
      <c r="Q2481" s="30" t="s">
        <v>2148</v>
      </c>
      <c r="R2481" s="30"/>
      <c r="S2481" s="30"/>
      <c r="T2481" s="30"/>
      <c r="U2481" s="30"/>
      <c r="V2481" s="30"/>
      <c r="W2481" s="6">
        <v>35</v>
      </c>
      <c r="X2481" s="15">
        <v>54</v>
      </c>
      <c r="Y2481" s="31">
        <v>44</v>
      </c>
      <c r="Z2481" s="31"/>
      <c r="AC2481" t="str">
        <f t="shared" si="419"/>
        <v>Charlton and Dack</v>
      </c>
      <c r="AD2481" t="str">
        <f t="shared" si="420"/>
        <v>MU</v>
      </c>
      <c r="AE2481" t="str">
        <f t="shared" si="418"/>
        <v>TRUE</v>
      </c>
      <c r="AG2481">
        <f t="shared" si="421"/>
        <v>35</v>
      </c>
      <c r="AH2481">
        <f t="shared" si="422"/>
        <v>54</v>
      </c>
      <c r="AI2481">
        <f t="shared" si="423"/>
        <v>44</v>
      </c>
      <c r="AJ2481" t="str">
        <f t="shared" si="424"/>
        <v>Charlton and Dack</v>
      </c>
      <c r="AK2481">
        <f t="shared" si="425"/>
        <v>35996</v>
      </c>
      <c r="AL2481" t="str">
        <f t="shared" si="426"/>
        <v>3554044</v>
      </c>
      <c r="AN2481">
        <f t="shared" si="427"/>
        <v>17</v>
      </c>
      <c r="AO2481">
        <f t="shared" si="428"/>
        <v>2</v>
      </c>
    </row>
    <row r="2482" spans="1:41" x14ac:dyDescent="0.2">
      <c r="A2482" s="29"/>
      <c r="B2482" s="29"/>
      <c r="C2482" s="29"/>
      <c r="D2482" s="29"/>
      <c r="E2482" s="29"/>
      <c r="F2482" s="29"/>
      <c r="G2482" s="29"/>
      <c r="H2482" s="30" t="s">
        <v>2386</v>
      </c>
      <c r="I2482" s="30"/>
      <c r="J2482" s="30"/>
      <c r="K2482" s="30"/>
      <c r="L2482" s="30"/>
      <c r="M2482" s="30"/>
      <c r="N2482" s="30"/>
      <c r="O2482" s="30"/>
      <c r="P2482" s="30"/>
      <c r="Q2482" s="51" t="s">
        <v>272</v>
      </c>
      <c r="R2482" s="51"/>
      <c r="S2482" s="51"/>
      <c r="T2482" s="51"/>
      <c r="U2482" s="51"/>
      <c r="V2482" s="51"/>
      <c r="W2482" s="6">
        <v>35</v>
      </c>
      <c r="X2482" s="15">
        <v>39</v>
      </c>
      <c r="Y2482" s="31">
        <v>17</v>
      </c>
      <c r="Z2482" s="31"/>
      <c r="AC2482" t="str">
        <f t="shared" si="419"/>
        <v>Chippewas of the Thames First Nation 42</v>
      </c>
      <c r="AD2482" t="str">
        <f t="shared" si="420"/>
        <v>IRI</v>
      </c>
      <c r="AE2482" t="str">
        <f t="shared" si="418"/>
        <v>TRUE</v>
      </c>
      <c r="AG2482">
        <f t="shared" si="421"/>
        <v>35</v>
      </c>
      <c r="AH2482">
        <f t="shared" si="422"/>
        <v>39</v>
      </c>
      <c r="AI2482">
        <f t="shared" si="423"/>
        <v>17</v>
      </c>
      <c r="AJ2482" t="str">
        <f t="shared" si="424"/>
        <v>Chippewas of the Thames First Nation 42</v>
      </c>
      <c r="AK2482">
        <f t="shared" si="425"/>
        <v>35996</v>
      </c>
      <c r="AL2482" t="str">
        <f t="shared" si="426"/>
        <v>3539017</v>
      </c>
      <c r="AN2482">
        <f t="shared" si="427"/>
        <v>39</v>
      </c>
      <c r="AO2482">
        <f t="shared" si="428"/>
        <v>3</v>
      </c>
    </row>
    <row r="2483" spans="1:41" x14ac:dyDescent="0.2">
      <c r="A2483" s="29"/>
      <c r="B2483" s="29"/>
      <c r="C2483" s="29"/>
      <c r="D2483" s="29"/>
      <c r="E2483" s="29"/>
      <c r="F2483" s="29"/>
      <c r="G2483" s="29"/>
      <c r="H2483" s="30" t="s">
        <v>2387</v>
      </c>
      <c r="I2483" s="30"/>
      <c r="J2483" s="30"/>
      <c r="K2483" s="30"/>
      <c r="L2483" s="30"/>
      <c r="M2483" s="30"/>
      <c r="N2483" s="30"/>
      <c r="O2483" s="30"/>
      <c r="P2483" s="30"/>
      <c r="Q2483" s="51" t="s">
        <v>272</v>
      </c>
      <c r="R2483" s="51"/>
      <c r="S2483" s="51"/>
      <c r="T2483" s="51"/>
      <c r="U2483" s="51"/>
      <c r="V2483" s="51"/>
      <c r="W2483" s="6">
        <v>35</v>
      </c>
      <c r="X2483" s="15">
        <v>43</v>
      </c>
      <c r="Y2483" s="31">
        <v>69</v>
      </c>
      <c r="Z2483" s="31"/>
      <c r="AC2483" t="str">
        <f t="shared" si="419"/>
        <v>Christian Island 30</v>
      </c>
      <c r="AD2483" t="str">
        <f t="shared" si="420"/>
        <v>IRI</v>
      </c>
      <c r="AE2483" t="str">
        <f t="shared" si="418"/>
        <v>TRUE</v>
      </c>
      <c r="AG2483">
        <f t="shared" si="421"/>
        <v>35</v>
      </c>
      <c r="AH2483">
        <f t="shared" si="422"/>
        <v>43</v>
      </c>
      <c r="AI2483">
        <f t="shared" si="423"/>
        <v>69</v>
      </c>
      <c r="AJ2483" t="str">
        <f t="shared" si="424"/>
        <v>Christian Island 30</v>
      </c>
      <c r="AK2483">
        <f t="shared" si="425"/>
        <v>35996</v>
      </c>
      <c r="AL2483" t="str">
        <f t="shared" si="426"/>
        <v>3543069</v>
      </c>
      <c r="AN2483">
        <f t="shared" si="427"/>
        <v>19</v>
      </c>
      <c r="AO2483">
        <f t="shared" si="428"/>
        <v>3</v>
      </c>
    </row>
    <row r="2484" spans="1:41" x14ac:dyDescent="0.2">
      <c r="A2484" s="29"/>
      <c r="B2484" s="29"/>
      <c r="C2484" s="29"/>
      <c r="D2484" s="29"/>
      <c r="E2484" s="29"/>
      <c r="F2484" s="29"/>
      <c r="G2484" s="29"/>
      <c r="H2484" s="30" t="s">
        <v>2388</v>
      </c>
      <c r="I2484" s="30"/>
      <c r="J2484" s="30"/>
      <c r="K2484" s="30"/>
      <c r="L2484" s="30"/>
      <c r="M2484" s="30"/>
      <c r="N2484" s="30"/>
      <c r="O2484" s="30"/>
      <c r="P2484" s="30"/>
      <c r="Q2484" s="51" t="s">
        <v>1183</v>
      </c>
      <c r="R2484" s="51"/>
      <c r="S2484" s="51"/>
      <c r="T2484" s="51"/>
      <c r="U2484" s="51"/>
      <c r="V2484" s="51"/>
      <c r="W2484" s="6">
        <v>35</v>
      </c>
      <c r="X2484" s="15">
        <v>56</v>
      </c>
      <c r="Y2484" s="31">
        <v>92</v>
      </c>
      <c r="Z2484" s="31"/>
      <c r="AC2484" t="str">
        <f t="shared" si="419"/>
        <v>Cochrane, Unorganized, North Part</v>
      </c>
      <c r="AD2484" t="str">
        <f t="shared" si="420"/>
        <v>NO</v>
      </c>
      <c r="AE2484" t="str">
        <f t="shared" si="418"/>
        <v>TRUE</v>
      </c>
      <c r="AG2484">
        <f t="shared" si="421"/>
        <v>35</v>
      </c>
      <c r="AH2484">
        <f t="shared" si="422"/>
        <v>56</v>
      </c>
      <c r="AI2484">
        <f t="shared" si="423"/>
        <v>92</v>
      </c>
      <c r="AJ2484" t="str">
        <f t="shared" si="424"/>
        <v>Cochrane, Unorganized, North Part</v>
      </c>
      <c r="AK2484">
        <f t="shared" si="425"/>
        <v>35996</v>
      </c>
      <c r="AL2484" t="str">
        <f t="shared" si="426"/>
        <v>3556092</v>
      </c>
      <c r="AN2484">
        <f t="shared" si="427"/>
        <v>33</v>
      </c>
      <c r="AO2484">
        <f t="shared" si="428"/>
        <v>2</v>
      </c>
    </row>
    <row r="2485" spans="1:41" x14ac:dyDescent="0.2">
      <c r="A2485" s="29"/>
      <c r="B2485" s="29"/>
      <c r="C2485" s="29"/>
      <c r="D2485" s="29"/>
      <c r="E2485" s="29"/>
      <c r="F2485" s="29"/>
      <c r="G2485" s="29"/>
      <c r="H2485" s="30" t="s">
        <v>2389</v>
      </c>
      <c r="I2485" s="30"/>
      <c r="J2485" s="30"/>
      <c r="K2485" s="30"/>
      <c r="L2485" s="30"/>
      <c r="M2485" s="30"/>
      <c r="N2485" s="30"/>
      <c r="O2485" s="30"/>
      <c r="P2485" s="30"/>
      <c r="Q2485" s="51" t="s">
        <v>2124</v>
      </c>
      <c r="R2485" s="51"/>
      <c r="S2485" s="51"/>
      <c r="T2485" s="51"/>
      <c r="U2485" s="51"/>
      <c r="V2485" s="51"/>
      <c r="W2485" s="6">
        <v>35</v>
      </c>
      <c r="X2485" s="15">
        <v>59</v>
      </c>
      <c r="Y2485" s="31">
        <v>40</v>
      </c>
      <c r="Z2485" s="31"/>
      <c r="AC2485" t="str">
        <f t="shared" si="419"/>
        <v>Dawson</v>
      </c>
      <c r="AD2485" t="str">
        <f t="shared" si="420"/>
        <v>TP</v>
      </c>
      <c r="AE2485" t="str">
        <f t="shared" si="418"/>
        <v>TRUE</v>
      </c>
      <c r="AG2485">
        <f t="shared" si="421"/>
        <v>35</v>
      </c>
      <c r="AH2485">
        <f t="shared" si="422"/>
        <v>59</v>
      </c>
      <c r="AI2485">
        <f t="shared" si="423"/>
        <v>40</v>
      </c>
      <c r="AJ2485" t="str">
        <f t="shared" si="424"/>
        <v>Dawson</v>
      </c>
      <c r="AK2485">
        <f t="shared" si="425"/>
        <v>35996</v>
      </c>
      <c r="AL2485" t="str">
        <f t="shared" si="426"/>
        <v>3559040</v>
      </c>
      <c r="AN2485">
        <f t="shared" si="427"/>
        <v>6</v>
      </c>
      <c r="AO2485">
        <f t="shared" si="428"/>
        <v>2</v>
      </c>
    </row>
    <row r="2486" spans="1:41" x14ac:dyDescent="0.2">
      <c r="A2486" s="29"/>
      <c r="B2486" s="29"/>
      <c r="C2486" s="29"/>
      <c r="D2486" s="29"/>
      <c r="E2486" s="29"/>
      <c r="F2486" s="29"/>
      <c r="G2486" s="29"/>
      <c r="H2486" s="30" t="s">
        <v>2390</v>
      </c>
      <c r="I2486" s="30"/>
      <c r="J2486" s="30"/>
      <c r="K2486" s="30"/>
      <c r="L2486" s="30"/>
      <c r="M2486" s="30"/>
      <c r="N2486" s="30"/>
      <c r="O2486" s="30"/>
      <c r="P2486" s="30"/>
      <c r="Q2486" s="51" t="s">
        <v>12</v>
      </c>
      <c r="R2486" s="51"/>
      <c r="S2486" s="51"/>
      <c r="T2486" s="51"/>
      <c r="U2486" s="51"/>
      <c r="V2486" s="51"/>
      <c r="W2486" s="6">
        <v>35</v>
      </c>
      <c r="X2486" s="15">
        <v>47</v>
      </c>
      <c r="Y2486" s="31">
        <v>96</v>
      </c>
      <c r="Z2486" s="31"/>
      <c r="AC2486" t="str">
        <f t="shared" si="419"/>
        <v>Deep River</v>
      </c>
      <c r="AD2486" t="str">
        <f t="shared" si="420"/>
        <v>T</v>
      </c>
      <c r="AE2486" t="str">
        <f t="shared" si="418"/>
        <v>TRUE</v>
      </c>
      <c r="AG2486">
        <f t="shared" si="421"/>
        <v>35</v>
      </c>
      <c r="AH2486">
        <f t="shared" si="422"/>
        <v>47</v>
      </c>
      <c r="AI2486">
        <f t="shared" si="423"/>
        <v>96</v>
      </c>
      <c r="AJ2486" t="str">
        <f t="shared" si="424"/>
        <v>Deep River</v>
      </c>
      <c r="AK2486">
        <f t="shared" si="425"/>
        <v>35996</v>
      </c>
      <c r="AL2486" t="str">
        <f t="shared" si="426"/>
        <v>3547096</v>
      </c>
      <c r="AN2486">
        <f t="shared" si="427"/>
        <v>10</v>
      </c>
      <c r="AO2486">
        <f t="shared" si="428"/>
        <v>1</v>
      </c>
    </row>
    <row r="2487" spans="1:41" x14ac:dyDescent="0.2">
      <c r="A2487" s="29"/>
      <c r="B2487" s="29"/>
      <c r="C2487" s="29"/>
      <c r="D2487" s="29"/>
      <c r="E2487" s="29"/>
      <c r="F2487" s="29"/>
      <c r="G2487" s="29"/>
      <c r="H2487" s="30" t="s">
        <v>2391</v>
      </c>
      <c r="I2487" s="30"/>
      <c r="J2487" s="30"/>
      <c r="K2487" s="30"/>
      <c r="L2487" s="30"/>
      <c r="M2487" s="30"/>
      <c r="N2487" s="30"/>
      <c r="O2487" s="30"/>
      <c r="P2487" s="30"/>
      <c r="Q2487" s="51" t="s">
        <v>272</v>
      </c>
      <c r="R2487" s="51"/>
      <c r="S2487" s="51"/>
      <c r="T2487" s="51"/>
      <c r="U2487" s="51"/>
      <c r="V2487" s="51"/>
      <c r="W2487" s="6">
        <v>35</v>
      </c>
      <c r="X2487" s="15">
        <v>49</v>
      </c>
      <c r="Y2487" s="31">
        <v>77</v>
      </c>
      <c r="Z2487" s="31"/>
      <c r="AC2487" t="str">
        <f t="shared" si="419"/>
        <v>Dokis 9</v>
      </c>
      <c r="AD2487" t="str">
        <f t="shared" si="420"/>
        <v>IRI</v>
      </c>
      <c r="AE2487" t="str">
        <f t="shared" si="418"/>
        <v>TRUE</v>
      </c>
      <c r="AG2487">
        <f t="shared" si="421"/>
        <v>35</v>
      </c>
      <c r="AH2487">
        <f t="shared" si="422"/>
        <v>49</v>
      </c>
      <c r="AI2487">
        <f t="shared" si="423"/>
        <v>77</v>
      </c>
      <c r="AJ2487" t="str">
        <f t="shared" si="424"/>
        <v>Dokis 9</v>
      </c>
      <c r="AK2487">
        <f t="shared" si="425"/>
        <v>35996</v>
      </c>
      <c r="AL2487" t="str">
        <f t="shared" si="426"/>
        <v>3549077</v>
      </c>
      <c r="AN2487">
        <f t="shared" si="427"/>
        <v>7</v>
      </c>
      <c r="AO2487">
        <f t="shared" si="428"/>
        <v>3</v>
      </c>
    </row>
    <row r="2488" spans="1:41" x14ac:dyDescent="0.2">
      <c r="A2488" s="29"/>
      <c r="B2488" s="29"/>
      <c r="C2488" s="29"/>
      <c r="D2488" s="29"/>
      <c r="E2488" s="29"/>
      <c r="F2488" s="29"/>
      <c r="G2488" s="29"/>
      <c r="H2488" s="30" t="s">
        <v>2392</v>
      </c>
      <c r="I2488" s="30"/>
      <c r="J2488" s="30"/>
      <c r="K2488" s="30"/>
      <c r="L2488" s="30"/>
      <c r="M2488" s="30"/>
      <c r="N2488" s="30"/>
      <c r="O2488" s="30"/>
      <c r="P2488" s="30"/>
      <c r="Q2488" s="51" t="s">
        <v>2124</v>
      </c>
      <c r="R2488" s="51"/>
      <c r="S2488" s="51"/>
      <c r="T2488" s="51"/>
      <c r="U2488" s="51"/>
      <c r="V2488" s="51"/>
      <c r="W2488" s="6">
        <v>35</v>
      </c>
      <c r="X2488" s="15">
        <v>58</v>
      </c>
      <c r="Y2488" s="31">
        <v>34</v>
      </c>
      <c r="Z2488" s="31"/>
      <c r="AC2488" t="str">
        <f t="shared" si="419"/>
        <v>Dorion</v>
      </c>
      <c r="AD2488" t="str">
        <f t="shared" si="420"/>
        <v>TP</v>
      </c>
      <c r="AE2488" t="str">
        <f t="shared" si="418"/>
        <v>TRUE</v>
      </c>
      <c r="AG2488">
        <f t="shared" si="421"/>
        <v>35</v>
      </c>
      <c r="AH2488">
        <f t="shared" si="422"/>
        <v>58</v>
      </c>
      <c r="AI2488">
        <f t="shared" si="423"/>
        <v>34</v>
      </c>
      <c r="AJ2488" t="str">
        <f t="shared" si="424"/>
        <v>Dorion</v>
      </c>
      <c r="AK2488">
        <f t="shared" si="425"/>
        <v>35996</v>
      </c>
      <c r="AL2488" t="str">
        <f t="shared" si="426"/>
        <v>3558034</v>
      </c>
      <c r="AN2488">
        <f t="shared" si="427"/>
        <v>6</v>
      </c>
      <c r="AO2488">
        <f t="shared" si="428"/>
        <v>2</v>
      </c>
    </row>
    <row r="2489" spans="1:41" x14ac:dyDescent="0.2">
      <c r="A2489" s="29"/>
      <c r="B2489" s="29"/>
      <c r="C2489" s="29"/>
      <c r="D2489" s="29"/>
      <c r="E2489" s="29"/>
      <c r="F2489" s="29"/>
      <c r="G2489" s="29"/>
      <c r="H2489" s="30" t="s">
        <v>2393</v>
      </c>
      <c r="I2489" s="30"/>
      <c r="J2489" s="30"/>
      <c r="K2489" s="30"/>
      <c r="L2489" s="30"/>
      <c r="M2489" s="30"/>
      <c r="N2489" s="30"/>
      <c r="O2489" s="30"/>
      <c r="P2489" s="30"/>
      <c r="Q2489" s="51" t="s">
        <v>2124</v>
      </c>
      <c r="R2489" s="51"/>
      <c r="S2489" s="51"/>
      <c r="T2489" s="51"/>
      <c r="U2489" s="51"/>
      <c r="V2489" s="51"/>
      <c r="W2489" s="6">
        <v>35</v>
      </c>
      <c r="X2489" s="7">
        <v>9</v>
      </c>
      <c r="Y2489" s="31">
        <v>10</v>
      </c>
      <c r="Z2489" s="31"/>
      <c r="AC2489" t="str">
        <f t="shared" si="419"/>
        <v>Drummond/North Elmsley</v>
      </c>
      <c r="AD2489" t="str">
        <f t="shared" si="420"/>
        <v>TP</v>
      </c>
      <c r="AE2489" t="str">
        <f t="shared" si="418"/>
        <v>TRUE</v>
      </c>
      <c r="AG2489">
        <f t="shared" si="421"/>
        <v>35</v>
      </c>
      <c r="AH2489">
        <f t="shared" si="422"/>
        <v>9</v>
      </c>
      <c r="AI2489">
        <f t="shared" si="423"/>
        <v>10</v>
      </c>
      <c r="AJ2489" t="str">
        <f t="shared" si="424"/>
        <v>Drummond/North Elmsley</v>
      </c>
      <c r="AK2489">
        <f t="shared" si="425"/>
        <v>35996</v>
      </c>
      <c r="AL2489" t="str">
        <f t="shared" si="426"/>
        <v>3509010</v>
      </c>
      <c r="AN2489">
        <f t="shared" si="427"/>
        <v>22</v>
      </c>
      <c r="AO2489">
        <f t="shared" si="428"/>
        <v>2</v>
      </c>
    </row>
    <row r="2490" spans="1:41" x14ac:dyDescent="0.2">
      <c r="A2490" s="29"/>
      <c r="B2490" s="29"/>
      <c r="C2490" s="29"/>
      <c r="D2490" s="29"/>
      <c r="E2490" s="29"/>
      <c r="F2490" s="29"/>
      <c r="G2490" s="29"/>
      <c r="H2490" s="30" t="s">
        <v>2394</v>
      </c>
      <c r="I2490" s="30"/>
      <c r="J2490" s="30"/>
      <c r="K2490" s="30"/>
      <c r="L2490" s="30"/>
      <c r="M2490" s="30"/>
      <c r="N2490" s="30"/>
      <c r="O2490" s="30"/>
      <c r="P2490" s="30"/>
      <c r="Q2490" s="51" t="s">
        <v>2124</v>
      </c>
      <c r="R2490" s="51"/>
      <c r="S2490" s="51"/>
      <c r="T2490" s="51"/>
      <c r="U2490" s="51"/>
      <c r="V2490" s="51"/>
      <c r="W2490" s="6">
        <v>35</v>
      </c>
      <c r="X2490" s="15">
        <v>46</v>
      </c>
      <c r="Y2490" s="31">
        <v>24</v>
      </c>
      <c r="Z2490" s="31"/>
      <c r="AC2490" t="str">
        <f t="shared" si="419"/>
        <v>Dysart and Others</v>
      </c>
      <c r="AD2490" t="str">
        <f t="shared" si="420"/>
        <v>TP</v>
      </c>
      <c r="AE2490" t="str">
        <f t="shared" si="418"/>
        <v>TRUE</v>
      </c>
      <c r="AG2490">
        <f t="shared" si="421"/>
        <v>35</v>
      </c>
      <c r="AH2490">
        <f t="shared" si="422"/>
        <v>46</v>
      </c>
      <c r="AI2490">
        <f t="shared" si="423"/>
        <v>24</v>
      </c>
      <c r="AJ2490" t="str">
        <f t="shared" si="424"/>
        <v>Dysart and Others</v>
      </c>
      <c r="AK2490">
        <f t="shared" si="425"/>
        <v>35996</v>
      </c>
      <c r="AL2490" t="str">
        <f t="shared" si="426"/>
        <v>3546024</v>
      </c>
      <c r="AN2490">
        <f t="shared" si="427"/>
        <v>17</v>
      </c>
      <c r="AO2490">
        <f t="shared" si="428"/>
        <v>2</v>
      </c>
    </row>
    <row r="2491" spans="1:41" x14ac:dyDescent="0.2">
      <c r="A2491" s="29"/>
      <c r="B2491" s="29"/>
      <c r="C2491" s="29"/>
      <c r="D2491" s="29"/>
      <c r="E2491" s="29"/>
      <c r="F2491" s="29"/>
      <c r="G2491" s="29"/>
      <c r="H2491" s="30" t="s">
        <v>2395</v>
      </c>
      <c r="I2491" s="30"/>
      <c r="J2491" s="30"/>
      <c r="K2491" s="30"/>
      <c r="L2491" s="30"/>
      <c r="M2491" s="30"/>
      <c r="N2491" s="30"/>
      <c r="O2491" s="30"/>
      <c r="P2491" s="30"/>
      <c r="Q2491" s="51" t="s">
        <v>2124</v>
      </c>
      <c r="R2491" s="51"/>
      <c r="S2491" s="51"/>
      <c r="T2491" s="51"/>
      <c r="U2491" s="51"/>
      <c r="V2491" s="51"/>
      <c r="W2491" s="6">
        <v>35</v>
      </c>
      <c r="X2491" s="7">
        <v>7</v>
      </c>
      <c r="Y2491" s="31">
        <v>4</v>
      </c>
      <c r="Z2491" s="31"/>
      <c r="AC2491" t="str">
        <f t="shared" si="419"/>
        <v>Edwardsburgh/Cardinal</v>
      </c>
      <c r="AD2491" t="str">
        <f t="shared" si="420"/>
        <v>TP</v>
      </c>
      <c r="AE2491" t="str">
        <f t="shared" si="418"/>
        <v>TRUE</v>
      </c>
      <c r="AG2491">
        <f t="shared" si="421"/>
        <v>35</v>
      </c>
      <c r="AH2491">
        <f t="shared" si="422"/>
        <v>7</v>
      </c>
      <c r="AI2491">
        <f t="shared" si="423"/>
        <v>4</v>
      </c>
      <c r="AJ2491" t="str">
        <f t="shared" si="424"/>
        <v>Edwardsburgh/Cardinal</v>
      </c>
      <c r="AK2491">
        <f t="shared" si="425"/>
        <v>35996</v>
      </c>
      <c r="AL2491" t="str">
        <f t="shared" si="426"/>
        <v>3507004</v>
      </c>
      <c r="AN2491">
        <f t="shared" si="427"/>
        <v>21</v>
      </c>
      <c r="AO2491">
        <f t="shared" si="428"/>
        <v>2</v>
      </c>
    </row>
    <row r="2492" spans="1:41" x14ac:dyDescent="0.2">
      <c r="A2492" s="29"/>
      <c r="B2492" s="29"/>
      <c r="C2492" s="29"/>
      <c r="D2492" s="29"/>
      <c r="E2492" s="29"/>
      <c r="F2492" s="29"/>
      <c r="G2492" s="29"/>
      <c r="H2492" s="30" t="s">
        <v>2396</v>
      </c>
      <c r="I2492" s="30"/>
      <c r="J2492" s="30"/>
      <c r="K2492" s="30"/>
      <c r="L2492" s="30"/>
      <c r="M2492" s="30"/>
      <c r="N2492" s="30"/>
      <c r="O2492" s="30"/>
      <c r="P2492" s="30"/>
      <c r="Q2492" s="51" t="s">
        <v>12</v>
      </c>
      <c r="R2492" s="51"/>
      <c r="S2492" s="51"/>
      <c r="T2492" s="51"/>
      <c r="U2492" s="51"/>
      <c r="V2492" s="51"/>
      <c r="W2492" s="6">
        <v>35</v>
      </c>
      <c r="X2492" s="15">
        <v>54</v>
      </c>
      <c r="Y2492" s="31">
        <v>52</v>
      </c>
      <c r="Z2492" s="31"/>
      <c r="AC2492" t="str">
        <f t="shared" si="419"/>
        <v>Englehart</v>
      </c>
      <c r="AD2492" t="str">
        <f t="shared" si="420"/>
        <v>T</v>
      </c>
      <c r="AE2492" t="str">
        <f t="shared" si="418"/>
        <v>TRUE</v>
      </c>
      <c r="AG2492">
        <f t="shared" si="421"/>
        <v>35</v>
      </c>
      <c r="AH2492">
        <f t="shared" si="422"/>
        <v>54</v>
      </c>
      <c r="AI2492">
        <f t="shared" si="423"/>
        <v>52</v>
      </c>
      <c r="AJ2492" t="str">
        <f t="shared" si="424"/>
        <v>Englehart</v>
      </c>
      <c r="AK2492">
        <f t="shared" si="425"/>
        <v>35996</v>
      </c>
      <c r="AL2492" t="str">
        <f t="shared" si="426"/>
        <v>3554052</v>
      </c>
      <c r="AN2492">
        <f t="shared" si="427"/>
        <v>9</v>
      </c>
      <c r="AO2492">
        <f t="shared" si="428"/>
        <v>1</v>
      </c>
    </row>
    <row r="2493" spans="1:41" x14ac:dyDescent="0.2">
      <c r="A2493" s="29"/>
      <c r="B2493" s="29"/>
      <c r="C2493" s="29"/>
      <c r="D2493" s="29"/>
      <c r="E2493" s="29"/>
      <c r="F2493" s="29"/>
      <c r="G2493" s="29"/>
      <c r="H2493" s="30" t="s">
        <v>2397</v>
      </c>
      <c r="I2493" s="30"/>
      <c r="J2493" s="30"/>
      <c r="K2493" s="30"/>
      <c r="L2493" s="30"/>
      <c r="M2493" s="30"/>
      <c r="N2493" s="30"/>
      <c r="O2493" s="30"/>
      <c r="P2493" s="30"/>
      <c r="Q2493" s="51" t="s">
        <v>12</v>
      </c>
      <c r="R2493" s="51"/>
      <c r="S2493" s="51"/>
      <c r="T2493" s="51"/>
      <c r="U2493" s="51"/>
      <c r="V2493" s="51"/>
      <c r="W2493" s="6">
        <v>35</v>
      </c>
      <c r="X2493" s="15">
        <v>52</v>
      </c>
      <c r="Y2493" s="31">
        <v>26</v>
      </c>
      <c r="Z2493" s="31"/>
      <c r="AC2493" t="str">
        <f t="shared" si="419"/>
        <v>Espanola</v>
      </c>
      <c r="AD2493" t="str">
        <f t="shared" si="420"/>
        <v>T</v>
      </c>
      <c r="AE2493" t="str">
        <f t="shared" si="418"/>
        <v>TRUE</v>
      </c>
      <c r="AG2493">
        <f t="shared" si="421"/>
        <v>35</v>
      </c>
      <c r="AH2493">
        <f t="shared" si="422"/>
        <v>52</v>
      </c>
      <c r="AI2493">
        <f t="shared" si="423"/>
        <v>26</v>
      </c>
      <c r="AJ2493" t="str">
        <f t="shared" si="424"/>
        <v>Espanola</v>
      </c>
      <c r="AK2493">
        <f t="shared" si="425"/>
        <v>35996</v>
      </c>
      <c r="AL2493" t="str">
        <f t="shared" si="426"/>
        <v>3552026</v>
      </c>
      <c r="AN2493">
        <f t="shared" si="427"/>
        <v>8</v>
      </c>
      <c r="AO2493">
        <f t="shared" si="428"/>
        <v>1</v>
      </c>
    </row>
    <row r="2494" spans="1:41" x14ac:dyDescent="0.2">
      <c r="A2494" s="29"/>
      <c r="B2494" s="29"/>
      <c r="C2494" s="29"/>
      <c r="D2494" s="29"/>
      <c r="E2494" s="29"/>
      <c r="F2494" s="29"/>
      <c r="G2494" s="29"/>
      <c r="H2494" s="30" t="s">
        <v>2398</v>
      </c>
      <c r="I2494" s="30"/>
      <c r="J2494" s="30"/>
      <c r="K2494" s="30"/>
      <c r="L2494" s="30"/>
      <c r="M2494" s="30"/>
      <c r="N2494" s="30"/>
      <c r="O2494" s="30"/>
      <c r="P2494" s="30"/>
      <c r="Q2494" s="51" t="s">
        <v>2124</v>
      </c>
      <c r="R2494" s="51"/>
      <c r="S2494" s="51"/>
      <c r="T2494" s="51"/>
      <c r="U2494" s="51"/>
      <c r="V2494" s="51"/>
      <c r="W2494" s="6">
        <v>35</v>
      </c>
      <c r="X2494" s="15">
        <v>54</v>
      </c>
      <c r="Y2494" s="31">
        <v>49</v>
      </c>
      <c r="Z2494" s="31"/>
      <c r="AC2494" t="str">
        <f t="shared" si="419"/>
        <v>Evanturel</v>
      </c>
      <c r="AD2494" t="str">
        <f t="shared" si="420"/>
        <v>TP</v>
      </c>
      <c r="AE2494" t="str">
        <f t="shared" si="418"/>
        <v>TRUE</v>
      </c>
      <c r="AG2494">
        <f t="shared" si="421"/>
        <v>35</v>
      </c>
      <c r="AH2494">
        <f t="shared" si="422"/>
        <v>54</v>
      </c>
      <c r="AI2494">
        <f t="shared" si="423"/>
        <v>49</v>
      </c>
      <c r="AJ2494" t="str">
        <f t="shared" si="424"/>
        <v>Evanturel</v>
      </c>
      <c r="AK2494">
        <f t="shared" si="425"/>
        <v>35996</v>
      </c>
      <c r="AL2494" t="str">
        <f t="shared" si="426"/>
        <v>3554049</v>
      </c>
      <c r="AN2494">
        <f t="shared" si="427"/>
        <v>9</v>
      </c>
      <c r="AO2494">
        <f t="shared" si="428"/>
        <v>2</v>
      </c>
    </row>
    <row r="2495" spans="1:41" x14ac:dyDescent="0.2">
      <c r="A2495" s="29"/>
      <c r="B2495" s="29"/>
      <c r="C2495" s="29"/>
      <c r="D2495" s="29"/>
      <c r="E2495" s="29"/>
      <c r="F2495" s="29"/>
      <c r="G2495" s="29"/>
      <c r="H2495" s="30" t="s">
        <v>2399</v>
      </c>
      <c r="I2495" s="30"/>
      <c r="J2495" s="30"/>
      <c r="K2495" s="30"/>
      <c r="L2495" s="30"/>
      <c r="M2495" s="30"/>
      <c r="N2495" s="30"/>
      <c r="O2495" s="30"/>
      <c r="P2495" s="30"/>
      <c r="Q2495" s="51" t="s">
        <v>2124</v>
      </c>
      <c r="R2495" s="51"/>
      <c r="S2495" s="51"/>
      <c r="T2495" s="51"/>
      <c r="U2495" s="51"/>
      <c r="V2495" s="51"/>
      <c r="W2495" s="6">
        <v>35</v>
      </c>
      <c r="X2495" s="15">
        <v>56</v>
      </c>
      <c r="Y2495" s="31">
        <v>52</v>
      </c>
      <c r="Z2495" s="31"/>
      <c r="AC2495" t="str">
        <f t="shared" si="419"/>
        <v>Fauquier-Strickland</v>
      </c>
      <c r="AD2495" t="str">
        <f t="shared" si="420"/>
        <v>TP</v>
      </c>
      <c r="AE2495" t="str">
        <f t="shared" si="418"/>
        <v>TRUE</v>
      </c>
      <c r="AG2495">
        <f t="shared" si="421"/>
        <v>35</v>
      </c>
      <c r="AH2495">
        <f t="shared" si="422"/>
        <v>56</v>
      </c>
      <c r="AI2495">
        <f t="shared" si="423"/>
        <v>52</v>
      </c>
      <c r="AJ2495" t="str">
        <f t="shared" si="424"/>
        <v>Fauquier-Strickland</v>
      </c>
      <c r="AK2495">
        <f t="shared" si="425"/>
        <v>35996</v>
      </c>
      <c r="AL2495" t="str">
        <f t="shared" si="426"/>
        <v>3556052</v>
      </c>
      <c r="AN2495">
        <f t="shared" si="427"/>
        <v>19</v>
      </c>
      <c r="AO2495">
        <f t="shared" si="428"/>
        <v>2</v>
      </c>
    </row>
    <row r="2496" spans="1:41" x14ac:dyDescent="0.2">
      <c r="A2496" s="29"/>
      <c r="B2496" s="29"/>
      <c r="C2496" s="29"/>
      <c r="D2496" s="29"/>
      <c r="E2496" s="29"/>
      <c r="F2496" s="29"/>
      <c r="G2496" s="29"/>
      <c r="H2496" s="30" t="s">
        <v>2400</v>
      </c>
      <c r="I2496" s="30"/>
      <c r="J2496" s="30"/>
      <c r="K2496" s="30"/>
      <c r="L2496" s="30"/>
      <c r="M2496" s="30"/>
      <c r="N2496" s="30"/>
      <c r="O2496" s="30"/>
      <c r="P2496" s="30"/>
      <c r="Q2496" s="51" t="s">
        <v>2354</v>
      </c>
      <c r="R2496" s="51"/>
      <c r="S2496" s="51"/>
      <c r="T2496" s="51"/>
      <c r="U2496" s="51"/>
      <c r="V2496" s="51"/>
      <c r="W2496" s="6">
        <v>35</v>
      </c>
      <c r="X2496" s="15">
        <v>52</v>
      </c>
      <c r="Y2496" s="31">
        <v>1</v>
      </c>
      <c r="Z2496" s="31"/>
      <c r="AC2496" t="str">
        <f t="shared" si="419"/>
        <v>French River</v>
      </c>
      <c r="AD2496" t="str">
        <f t="shared" si="420"/>
        <v>M</v>
      </c>
      <c r="AE2496" t="str">
        <f t="shared" si="418"/>
        <v>TRUE</v>
      </c>
      <c r="AG2496">
        <f t="shared" si="421"/>
        <v>35</v>
      </c>
      <c r="AH2496">
        <f t="shared" si="422"/>
        <v>52</v>
      </c>
      <c r="AI2496">
        <f t="shared" si="423"/>
        <v>1</v>
      </c>
      <c r="AJ2496" t="str">
        <f t="shared" si="424"/>
        <v>French River</v>
      </c>
      <c r="AK2496">
        <f t="shared" si="425"/>
        <v>35996</v>
      </c>
      <c r="AL2496" t="str">
        <f t="shared" si="426"/>
        <v>3552001</v>
      </c>
      <c r="AN2496">
        <f t="shared" si="427"/>
        <v>12</v>
      </c>
      <c r="AO2496">
        <f t="shared" si="428"/>
        <v>1</v>
      </c>
    </row>
    <row r="2497" spans="1:41" x14ac:dyDescent="0.2">
      <c r="A2497" s="11" t="s">
        <v>0</v>
      </c>
      <c r="B2497" s="33" t="s">
        <v>1</v>
      </c>
      <c r="C2497" s="33"/>
      <c r="D2497" s="33"/>
      <c r="E2497" s="33"/>
      <c r="F2497" s="33"/>
      <c r="G2497" s="33" t="s">
        <v>2</v>
      </c>
      <c r="H2497" s="33"/>
      <c r="I2497" s="33"/>
      <c r="J2497" s="33"/>
      <c r="K2497" s="33"/>
      <c r="L2497" s="33"/>
      <c r="M2497" s="33"/>
      <c r="N2497" s="33"/>
      <c r="O2497" s="33"/>
      <c r="P2497" s="33"/>
      <c r="Q2497" s="33" t="s">
        <v>3</v>
      </c>
      <c r="R2497" s="33"/>
      <c r="S2497" s="33"/>
      <c r="T2497" s="33"/>
      <c r="U2497" s="33"/>
      <c r="V2497" s="33"/>
      <c r="W2497" s="11" t="s">
        <v>4</v>
      </c>
      <c r="X2497" s="12" t="s">
        <v>5</v>
      </c>
      <c r="Y2497" s="33" t="s">
        <v>6</v>
      </c>
      <c r="Z2497" s="33"/>
      <c r="AC2497" t="str">
        <f t="shared" si="419"/>
        <v>CSD component name</v>
      </c>
      <c r="AD2497" t="str">
        <f t="shared" si="420"/>
        <v>CSD TYPE</v>
      </c>
      <c r="AE2497" t="str">
        <f t="shared" si="418"/>
        <v>FALSE</v>
      </c>
      <c r="AG2497" t="str">
        <f t="shared" si="421"/>
        <v/>
      </c>
      <c r="AH2497" t="str">
        <f t="shared" si="422"/>
        <v/>
      </c>
      <c r="AI2497" t="str">
        <f t="shared" si="423"/>
        <v/>
      </c>
      <c r="AJ2497" t="str">
        <f t="shared" si="424"/>
        <v/>
      </c>
      <c r="AK2497">
        <f t="shared" si="425"/>
        <v>35996</v>
      </c>
      <c r="AL2497" t="str">
        <f t="shared" si="426"/>
        <v/>
      </c>
      <c r="AN2497">
        <f t="shared" si="427"/>
        <v>18</v>
      </c>
      <c r="AO2497" t="str">
        <f t="shared" si="428"/>
        <v/>
      </c>
    </row>
    <row r="2498" spans="1:41" x14ac:dyDescent="0.2">
      <c r="A2498" s="3" t="s">
        <v>2132</v>
      </c>
      <c r="B2498" s="43"/>
      <c r="C2498" s="43"/>
      <c r="D2498" s="43"/>
      <c r="E2498" s="43"/>
      <c r="F2498" s="43"/>
      <c r="G2498" s="52" t="s">
        <v>2401</v>
      </c>
      <c r="H2498" s="52"/>
      <c r="I2498" s="52"/>
      <c r="J2498" s="52"/>
      <c r="K2498" s="52"/>
      <c r="L2498" s="52"/>
      <c r="M2498" s="52"/>
      <c r="N2498" s="52"/>
      <c r="O2498" s="52"/>
      <c r="P2498" s="52"/>
      <c r="Q2498" s="54" t="s">
        <v>12</v>
      </c>
      <c r="R2498" s="54"/>
      <c r="S2498" s="54"/>
      <c r="T2498" s="54"/>
      <c r="U2498" s="54"/>
      <c r="V2498" s="54"/>
      <c r="W2498" s="13">
        <v>35</v>
      </c>
      <c r="X2498" s="14">
        <v>7</v>
      </c>
      <c r="Y2498" s="55">
        <v>24</v>
      </c>
      <c r="Z2498" s="55"/>
      <c r="AC2498" t="str">
        <f t="shared" si="419"/>
        <v>Gananoque</v>
      </c>
      <c r="AD2498" t="str">
        <f t="shared" si="420"/>
        <v>T</v>
      </c>
      <c r="AE2498" t="str">
        <f t="shared" si="418"/>
        <v>TRUE</v>
      </c>
      <c r="AG2498">
        <f t="shared" si="421"/>
        <v>35</v>
      </c>
      <c r="AH2498">
        <f t="shared" si="422"/>
        <v>7</v>
      </c>
      <c r="AI2498">
        <f t="shared" si="423"/>
        <v>24</v>
      </c>
      <c r="AJ2498" t="str">
        <f t="shared" si="424"/>
        <v>Gananoque</v>
      </c>
      <c r="AK2498">
        <f t="shared" si="425"/>
        <v>35996</v>
      </c>
      <c r="AL2498" t="str">
        <f t="shared" si="426"/>
        <v>3507024</v>
      </c>
      <c r="AN2498">
        <f t="shared" si="427"/>
        <v>9</v>
      </c>
      <c r="AO2498">
        <f t="shared" si="428"/>
        <v>1</v>
      </c>
    </row>
    <row r="2499" spans="1:41" x14ac:dyDescent="0.2">
      <c r="A2499" s="4"/>
      <c r="B2499" s="29"/>
      <c r="C2499" s="29"/>
      <c r="D2499" s="29"/>
      <c r="E2499" s="29"/>
      <c r="F2499" s="29"/>
      <c r="G2499" s="30" t="s">
        <v>2402</v>
      </c>
      <c r="H2499" s="30"/>
      <c r="I2499" s="30"/>
      <c r="J2499" s="30"/>
      <c r="K2499" s="30"/>
      <c r="L2499" s="30"/>
      <c r="M2499" s="30"/>
      <c r="N2499" s="30"/>
      <c r="O2499" s="30"/>
      <c r="P2499" s="30"/>
      <c r="Q2499" s="51" t="s">
        <v>2124</v>
      </c>
      <c r="R2499" s="51"/>
      <c r="S2499" s="51"/>
      <c r="T2499" s="51"/>
      <c r="U2499" s="51"/>
      <c r="V2499" s="51"/>
      <c r="W2499" s="6">
        <v>35</v>
      </c>
      <c r="X2499" s="15">
        <v>44</v>
      </c>
      <c r="Y2499" s="31">
        <v>65</v>
      </c>
      <c r="Z2499" s="31"/>
      <c r="AC2499" t="str">
        <f t="shared" si="419"/>
        <v>Georgian Bay</v>
      </c>
      <c r="AD2499" t="str">
        <f t="shared" si="420"/>
        <v>TP</v>
      </c>
      <c r="AE2499" t="str">
        <f t="shared" si="418"/>
        <v>TRUE</v>
      </c>
      <c r="AG2499">
        <f t="shared" si="421"/>
        <v>35</v>
      </c>
      <c r="AH2499">
        <f t="shared" si="422"/>
        <v>44</v>
      </c>
      <c r="AI2499">
        <f t="shared" si="423"/>
        <v>65</v>
      </c>
      <c r="AJ2499" t="str">
        <f t="shared" si="424"/>
        <v>Georgian Bay</v>
      </c>
      <c r="AK2499">
        <f t="shared" si="425"/>
        <v>35996</v>
      </c>
      <c r="AL2499" t="str">
        <f t="shared" si="426"/>
        <v>3544065</v>
      </c>
      <c r="AN2499">
        <f t="shared" si="427"/>
        <v>12</v>
      </c>
      <c r="AO2499">
        <f t="shared" si="428"/>
        <v>2</v>
      </c>
    </row>
    <row r="2500" spans="1:41" x14ac:dyDescent="0.2">
      <c r="A2500" s="4"/>
      <c r="B2500" s="29"/>
      <c r="C2500" s="29"/>
      <c r="D2500" s="29"/>
      <c r="E2500" s="29"/>
      <c r="F2500" s="29"/>
      <c r="G2500" s="30" t="s">
        <v>2403</v>
      </c>
      <c r="H2500" s="30"/>
      <c r="I2500" s="30"/>
      <c r="J2500" s="30"/>
      <c r="K2500" s="30"/>
      <c r="L2500" s="30"/>
      <c r="M2500" s="30"/>
      <c r="N2500" s="30"/>
      <c r="O2500" s="30"/>
      <c r="P2500" s="30"/>
      <c r="Q2500" s="51" t="s">
        <v>12</v>
      </c>
      <c r="R2500" s="51"/>
      <c r="S2500" s="51"/>
      <c r="T2500" s="51"/>
      <c r="U2500" s="51"/>
      <c r="V2500" s="51"/>
      <c r="W2500" s="6">
        <v>35</v>
      </c>
      <c r="X2500" s="15">
        <v>44</v>
      </c>
      <c r="Y2500" s="31">
        <v>2</v>
      </c>
      <c r="Z2500" s="31"/>
      <c r="AC2500" t="str">
        <f t="shared" si="419"/>
        <v>Gravenhurst</v>
      </c>
      <c r="AD2500" t="str">
        <f t="shared" si="420"/>
        <v>T</v>
      </c>
      <c r="AE2500" t="str">
        <f t="shared" ref="AE2500:AE2563" si="429">IF(OR(EXACT(AD2500, "C"), EXACT(AD2500, "C"), EXACT(AD2500, "CC"), EXACT(AD2500, "CG"), EXACT(AD2500, "CN"), EXACT(AD2500, "COM"), EXACT(AD2500, "CT"), EXACT(AD2500, "CU"), EXACT(AD2500, "CV"), EXACT(AD2500, "CY"), EXACT(AD2500, "DM"), EXACT(AD2500, "HAM"), EXACT(AD2500, "IM"), EXACT(AD2500, "IRI"), EXACT(AD2500, "LGD"), EXACT(AD2500, "M"), EXACT(AD2500, "MD"), EXACT(AD2500, "MÉ"), EXACT(AD2500, "MU"), EXACT(AD2500, "NH"), EXACT(AD2500, "NL"), EXACT(AD2500, "NO"), EXACT(AD2500, "NV"), EXACT(AD2500, "P"), EXACT(AD2500, "PE"), EXACT(AD2500, "RCR"), EXACT(AD2500, "RDA"), EXACT(AD2500, "RGM"), EXACT(AD2500, "RM"), EXACT(AD2500, "RV"), EXACT(AD2500, "SC"), EXACT(AD2500, "SÉ"), EXACT(AD2500, "S-É"), EXACT(AD2500, "SET"), EXACT(AD2500, "SG"), EXACT(AD2500, "SM"), EXACT(AD2500, "SV"), EXACT(AD2500, "T"), EXACT(AD2500, "TC"), EXACT(AD2500, "TI"), EXACT(AD2500, "TK"), EXACT(AD2500, "TL"), EXACT(AD2500, "TP"), EXACT(AD2500, "TV"), EXACT(AD2500, "V"), EXACT(AD2500, "VC"), EXACT(AD2500, "VK"), EXACT(AD2500, "VL")), "TRUE", "FALSE")</f>
        <v>TRUE</v>
      </c>
      <c r="AG2500">
        <f t="shared" si="421"/>
        <v>35</v>
      </c>
      <c r="AH2500">
        <f t="shared" si="422"/>
        <v>44</v>
      </c>
      <c r="AI2500">
        <f t="shared" si="423"/>
        <v>2</v>
      </c>
      <c r="AJ2500" t="str">
        <f t="shared" si="424"/>
        <v>Gravenhurst</v>
      </c>
      <c r="AK2500">
        <f t="shared" si="425"/>
        <v>35996</v>
      </c>
      <c r="AL2500" t="str">
        <f t="shared" si="426"/>
        <v>3544002</v>
      </c>
      <c r="AN2500">
        <f t="shared" si="427"/>
        <v>11</v>
      </c>
      <c r="AO2500">
        <f t="shared" si="428"/>
        <v>1</v>
      </c>
    </row>
    <row r="2501" spans="1:41" x14ac:dyDescent="0.2">
      <c r="A2501" s="4"/>
      <c r="B2501" s="29"/>
      <c r="C2501" s="29"/>
      <c r="D2501" s="29"/>
      <c r="E2501" s="29"/>
      <c r="F2501" s="29"/>
      <c r="G2501" s="30" t="s">
        <v>2404</v>
      </c>
      <c r="H2501" s="30"/>
      <c r="I2501" s="30"/>
      <c r="J2501" s="30"/>
      <c r="K2501" s="30"/>
      <c r="L2501" s="30"/>
      <c r="M2501" s="30"/>
      <c r="N2501" s="30"/>
      <c r="O2501" s="30"/>
      <c r="P2501" s="30"/>
      <c r="Q2501" s="51" t="s">
        <v>2124</v>
      </c>
      <c r="R2501" s="51"/>
      <c r="S2501" s="51"/>
      <c r="T2501" s="51"/>
      <c r="U2501" s="51"/>
      <c r="V2501" s="51"/>
      <c r="W2501" s="6">
        <v>35</v>
      </c>
      <c r="X2501" s="15">
        <v>47</v>
      </c>
      <c r="Y2501" s="31">
        <v>8</v>
      </c>
      <c r="Z2501" s="31"/>
      <c r="AC2501" t="str">
        <f t="shared" ref="AC2501:AC2564" si="430">IF(ISBLANK(H2501), IF(ISBLANK(G2501), "", G2501), H2501)</f>
        <v>Greater Madawaska</v>
      </c>
      <c r="AD2501" t="str">
        <f t="shared" ref="AD2501:AD2564" si="431">UPPER(TRIM(IF(ISBLANK(T2501), IF(ISBLANK(S2501), IF(ISBLANK(R2501), IF(ISBLANK(Q2501), IF(ISBLANK(P2501), IF(ISBLANK(O2501), IF(ISBLANK(N2501), IF(ISBLANK(M2501), IF(ISBLANK(L2501), IF(ISBLANK(K2501), IF(ISBLANK(J2501), IF(ISBLANK(I2501), "", I2501), J2501), K2501), L2501), M2501), N2501), O2501), P2501), Q2501), R2501), S2501), T2501)))</f>
        <v>TP</v>
      </c>
      <c r="AE2501" t="str">
        <f t="shared" si="429"/>
        <v>TRUE</v>
      </c>
      <c r="AG2501">
        <f t="shared" ref="AG2501:AG2564" si="432">IF(EXACT(AE2501, "TRUE"), IF(ISBLANK(W2501), IF(ISBLANK(V2501), IF(ISBLANK(U2501), "", IF(ISNUMBER(U2501), U2501, "")), IF(ISNUMBER(V2501), V2501, "")), IF(ISNUMBER(W2501), W2501, "")), "")</f>
        <v>35</v>
      </c>
      <c r="AH2501">
        <f t="shared" ref="AH2501:AH2564" si="433">IF(EXACT(AE2501, "TRUE"), IF(ISBLANK(X2501), "", IF(ISNUMBER(X2501), X2501, "")), "")</f>
        <v>47</v>
      </c>
      <c r="AI2501">
        <f t="shared" ref="AI2501:AI2564" si="434">IF(EXACT(AE2501, "TRUE"), IF(ISBLANK(Z2501), IF(ISBLANK(Y2501), "", IF(ISNUMBER(Y2501), Y2501, "")), IF(ISNUMBER(Z2501), Z2501, "")), "")</f>
        <v>8</v>
      </c>
      <c r="AJ2501" t="str">
        <f t="shared" ref="AJ2501:AJ2564" si="435">IF(EXACT(AE2501, "TRUE"), IF(ISBLANK(AC2501), "", AC2501), "")</f>
        <v>Greater Madawaska</v>
      </c>
      <c r="AK2501">
        <f t="shared" ref="AK2501:AK2564" si="436">IF(ISBLANK(AC2501), AK2500, IF(ISBLANK(E2501),AK2500,IF(ISBLANK(AC2501),AK2500,IF(ISNUMBER(E2501),E2501,AK2500))))</f>
        <v>35996</v>
      </c>
      <c r="AL2501" t="str">
        <f t="shared" ref="AL2501:AL2564" si="437">IF(EXACT(AE2501, "TRUE"), IF(AND(ISNUMBER(AG2501), ISNUMBER(AH2501), ISNUMBER(AI2501)), IF(ISBLANK(AC2501), "", CONCATENATE(TEXT(AG2501, "00"), TEXT(AH2501, "00"), TEXT(AI2501, "000"))), ""), "")</f>
        <v>3547008</v>
      </c>
      <c r="AN2501">
        <f t="shared" ref="AN2501:AN2564" si="438">LEN(AC2501)</f>
        <v>17</v>
      </c>
      <c r="AO2501">
        <f t="shared" ref="AO2501:AO2564" si="439">IF(EXACT(AD2501, "CSD TYPE"), "", LEN(AD2501))</f>
        <v>2</v>
      </c>
    </row>
    <row r="2502" spans="1:41" x14ac:dyDescent="0.2">
      <c r="A2502" s="4"/>
      <c r="B2502" s="29"/>
      <c r="C2502" s="29"/>
      <c r="D2502" s="29"/>
      <c r="E2502" s="29"/>
      <c r="F2502" s="29"/>
      <c r="G2502" s="30" t="s">
        <v>2405</v>
      </c>
      <c r="H2502" s="30"/>
      <c r="I2502" s="30"/>
      <c r="J2502" s="30"/>
      <c r="K2502" s="30"/>
      <c r="L2502" s="30"/>
      <c r="M2502" s="30"/>
      <c r="N2502" s="30"/>
      <c r="O2502" s="30"/>
      <c r="P2502" s="30"/>
      <c r="Q2502" s="51" t="s">
        <v>12</v>
      </c>
      <c r="R2502" s="51"/>
      <c r="S2502" s="51"/>
      <c r="T2502" s="51"/>
      <c r="U2502" s="51"/>
      <c r="V2502" s="51"/>
      <c r="W2502" s="6">
        <v>35</v>
      </c>
      <c r="X2502" s="15">
        <v>11</v>
      </c>
      <c r="Y2502" s="31">
        <v>15</v>
      </c>
      <c r="Z2502" s="31"/>
      <c r="AC2502" t="str">
        <f t="shared" si="430"/>
        <v>Greater Napanee</v>
      </c>
      <c r="AD2502" t="str">
        <f t="shared" si="431"/>
        <v>T</v>
      </c>
      <c r="AE2502" t="str">
        <f t="shared" si="429"/>
        <v>TRUE</v>
      </c>
      <c r="AG2502">
        <f t="shared" si="432"/>
        <v>35</v>
      </c>
      <c r="AH2502">
        <f t="shared" si="433"/>
        <v>11</v>
      </c>
      <c r="AI2502">
        <f t="shared" si="434"/>
        <v>15</v>
      </c>
      <c r="AJ2502" t="str">
        <f t="shared" si="435"/>
        <v>Greater Napanee</v>
      </c>
      <c r="AK2502">
        <f t="shared" si="436"/>
        <v>35996</v>
      </c>
      <c r="AL2502" t="str">
        <f t="shared" si="437"/>
        <v>3511015</v>
      </c>
      <c r="AN2502">
        <f t="shared" si="438"/>
        <v>15</v>
      </c>
      <c r="AO2502">
        <f t="shared" si="439"/>
        <v>1</v>
      </c>
    </row>
    <row r="2503" spans="1:41" x14ac:dyDescent="0.2">
      <c r="A2503" s="4"/>
      <c r="B2503" s="29"/>
      <c r="C2503" s="29"/>
      <c r="D2503" s="29"/>
      <c r="E2503" s="29"/>
      <c r="F2503" s="29"/>
      <c r="G2503" s="30" t="s">
        <v>2406</v>
      </c>
      <c r="H2503" s="30"/>
      <c r="I2503" s="30"/>
      <c r="J2503" s="30"/>
      <c r="K2503" s="30"/>
      <c r="L2503" s="30"/>
      <c r="M2503" s="30"/>
      <c r="N2503" s="30"/>
      <c r="O2503" s="30"/>
      <c r="P2503" s="30"/>
      <c r="Q2503" s="51" t="s">
        <v>2148</v>
      </c>
      <c r="R2503" s="51"/>
      <c r="S2503" s="51"/>
      <c r="T2503" s="51"/>
      <c r="U2503" s="51"/>
      <c r="V2503" s="51"/>
      <c r="W2503" s="6">
        <v>35</v>
      </c>
      <c r="X2503" s="15">
        <v>42</v>
      </c>
      <c r="Y2503" s="31">
        <v>15</v>
      </c>
      <c r="Z2503" s="31"/>
      <c r="AC2503" t="str">
        <f t="shared" si="430"/>
        <v>Grey Highlands</v>
      </c>
      <c r="AD2503" t="str">
        <f t="shared" si="431"/>
        <v>MU</v>
      </c>
      <c r="AE2503" t="str">
        <f t="shared" si="429"/>
        <v>TRUE</v>
      </c>
      <c r="AG2503">
        <f t="shared" si="432"/>
        <v>35</v>
      </c>
      <c r="AH2503">
        <f t="shared" si="433"/>
        <v>42</v>
      </c>
      <c r="AI2503">
        <f t="shared" si="434"/>
        <v>15</v>
      </c>
      <c r="AJ2503" t="str">
        <f t="shared" si="435"/>
        <v>Grey Highlands</v>
      </c>
      <c r="AK2503">
        <f t="shared" si="436"/>
        <v>35996</v>
      </c>
      <c r="AL2503" t="str">
        <f t="shared" si="437"/>
        <v>3542015</v>
      </c>
      <c r="AN2503">
        <f t="shared" si="438"/>
        <v>14</v>
      </c>
      <c r="AO2503">
        <f t="shared" si="439"/>
        <v>2</v>
      </c>
    </row>
    <row r="2504" spans="1:41" x14ac:dyDescent="0.2">
      <c r="A2504" s="4"/>
      <c r="B2504" s="29"/>
      <c r="C2504" s="29"/>
      <c r="D2504" s="29"/>
      <c r="E2504" s="29"/>
      <c r="F2504" s="29"/>
      <c r="G2504" s="30" t="s">
        <v>2407</v>
      </c>
      <c r="H2504" s="30"/>
      <c r="I2504" s="30"/>
      <c r="J2504" s="30"/>
      <c r="K2504" s="30"/>
      <c r="L2504" s="30"/>
      <c r="M2504" s="30"/>
      <c r="N2504" s="30"/>
      <c r="O2504" s="30"/>
      <c r="P2504" s="30"/>
      <c r="Q2504" s="51" t="s">
        <v>272</v>
      </c>
      <c r="R2504" s="51"/>
      <c r="S2504" s="51"/>
      <c r="T2504" s="51"/>
      <c r="U2504" s="51"/>
      <c r="V2504" s="51"/>
      <c r="W2504" s="6">
        <v>35</v>
      </c>
      <c r="X2504" s="15">
        <v>58</v>
      </c>
      <c r="Y2504" s="31">
        <v>65</v>
      </c>
      <c r="Z2504" s="31"/>
      <c r="AC2504" t="str">
        <f t="shared" si="430"/>
        <v>Gull River 55</v>
      </c>
      <c r="AD2504" t="str">
        <f t="shared" si="431"/>
        <v>IRI</v>
      </c>
      <c r="AE2504" t="str">
        <f t="shared" si="429"/>
        <v>TRUE</v>
      </c>
      <c r="AG2504">
        <f t="shared" si="432"/>
        <v>35</v>
      </c>
      <c r="AH2504">
        <f t="shared" si="433"/>
        <v>58</v>
      </c>
      <c r="AI2504">
        <f t="shared" si="434"/>
        <v>65</v>
      </c>
      <c r="AJ2504" t="str">
        <f t="shared" si="435"/>
        <v>Gull River 55</v>
      </c>
      <c r="AK2504">
        <f t="shared" si="436"/>
        <v>35996</v>
      </c>
      <c r="AL2504" t="str">
        <f t="shared" si="437"/>
        <v>3558065</v>
      </c>
      <c r="AN2504">
        <f t="shared" si="438"/>
        <v>13</v>
      </c>
      <c r="AO2504">
        <f t="shared" si="439"/>
        <v>3</v>
      </c>
    </row>
    <row r="2505" spans="1:41" x14ac:dyDescent="0.2">
      <c r="A2505" s="4"/>
      <c r="B2505" s="29"/>
      <c r="C2505" s="29"/>
      <c r="D2505" s="29"/>
      <c r="E2505" s="29"/>
      <c r="F2505" s="29"/>
      <c r="G2505" s="30" t="s">
        <v>2408</v>
      </c>
      <c r="H2505" s="30"/>
      <c r="I2505" s="30"/>
      <c r="J2505" s="30"/>
      <c r="K2505" s="30"/>
      <c r="L2505" s="30"/>
      <c r="M2505" s="30"/>
      <c r="N2505" s="30"/>
      <c r="O2505" s="30"/>
      <c r="P2505" s="30"/>
      <c r="Q2505" s="51" t="s">
        <v>12</v>
      </c>
      <c r="R2505" s="51"/>
      <c r="S2505" s="51"/>
      <c r="T2505" s="51"/>
      <c r="U2505" s="51"/>
      <c r="V2505" s="51"/>
      <c r="W2505" s="6">
        <v>35</v>
      </c>
      <c r="X2505" s="15">
        <v>42</v>
      </c>
      <c r="Y2505" s="31">
        <v>29</v>
      </c>
      <c r="Z2505" s="31"/>
      <c r="AC2505" t="str">
        <f t="shared" si="430"/>
        <v>Hanover</v>
      </c>
      <c r="AD2505" t="str">
        <f t="shared" si="431"/>
        <v>T</v>
      </c>
      <c r="AE2505" t="str">
        <f t="shared" si="429"/>
        <v>TRUE</v>
      </c>
      <c r="AG2505">
        <f t="shared" si="432"/>
        <v>35</v>
      </c>
      <c r="AH2505">
        <f t="shared" si="433"/>
        <v>42</v>
      </c>
      <c r="AI2505">
        <f t="shared" si="434"/>
        <v>29</v>
      </c>
      <c r="AJ2505" t="str">
        <f t="shared" si="435"/>
        <v>Hanover</v>
      </c>
      <c r="AK2505">
        <f t="shared" si="436"/>
        <v>35996</v>
      </c>
      <c r="AL2505" t="str">
        <f t="shared" si="437"/>
        <v>3542029</v>
      </c>
      <c r="AN2505">
        <f t="shared" si="438"/>
        <v>7</v>
      </c>
      <c r="AO2505">
        <f t="shared" si="439"/>
        <v>1</v>
      </c>
    </row>
    <row r="2506" spans="1:41" x14ac:dyDescent="0.2">
      <c r="A2506" s="4"/>
      <c r="B2506" s="29"/>
      <c r="C2506" s="29"/>
      <c r="D2506" s="29"/>
      <c r="E2506" s="29"/>
      <c r="F2506" s="29"/>
      <c r="G2506" s="30" t="s">
        <v>2409</v>
      </c>
      <c r="H2506" s="30"/>
      <c r="I2506" s="30"/>
      <c r="J2506" s="30"/>
      <c r="K2506" s="30"/>
      <c r="L2506" s="30"/>
      <c r="M2506" s="30"/>
      <c r="N2506" s="30"/>
      <c r="O2506" s="30"/>
      <c r="P2506" s="30"/>
      <c r="Q2506" s="51" t="s">
        <v>2148</v>
      </c>
      <c r="R2506" s="51"/>
      <c r="S2506" s="51"/>
      <c r="T2506" s="51"/>
      <c r="U2506" s="51"/>
      <c r="V2506" s="51"/>
      <c r="W2506" s="6">
        <v>35</v>
      </c>
      <c r="X2506" s="15">
        <v>12</v>
      </c>
      <c r="Y2506" s="31">
        <v>76</v>
      </c>
      <c r="Z2506" s="31"/>
      <c r="AC2506" t="str">
        <f t="shared" si="430"/>
        <v>Hastings Highlands</v>
      </c>
      <c r="AD2506" t="str">
        <f t="shared" si="431"/>
        <v>MU</v>
      </c>
      <c r="AE2506" t="str">
        <f t="shared" si="429"/>
        <v>TRUE</v>
      </c>
      <c r="AG2506">
        <f t="shared" si="432"/>
        <v>35</v>
      </c>
      <c r="AH2506">
        <f t="shared" si="433"/>
        <v>12</v>
      </c>
      <c r="AI2506">
        <f t="shared" si="434"/>
        <v>76</v>
      </c>
      <c r="AJ2506" t="str">
        <f t="shared" si="435"/>
        <v>Hastings Highlands</v>
      </c>
      <c r="AK2506">
        <f t="shared" si="436"/>
        <v>35996</v>
      </c>
      <c r="AL2506" t="str">
        <f t="shared" si="437"/>
        <v>3512076</v>
      </c>
      <c r="AN2506">
        <f t="shared" si="438"/>
        <v>18</v>
      </c>
      <c r="AO2506">
        <f t="shared" si="439"/>
        <v>2</v>
      </c>
    </row>
    <row r="2507" spans="1:41" x14ac:dyDescent="0.2">
      <c r="A2507" s="4"/>
      <c r="B2507" s="29"/>
      <c r="C2507" s="29"/>
      <c r="D2507" s="29"/>
      <c r="E2507" s="29"/>
      <c r="F2507" s="29"/>
      <c r="G2507" s="30" t="s">
        <v>2410</v>
      </c>
      <c r="H2507" s="30"/>
      <c r="I2507" s="30"/>
      <c r="J2507" s="30"/>
      <c r="K2507" s="30"/>
      <c r="L2507" s="30"/>
      <c r="M2507" s="30"/>
      <c r="N2507" s="30"/>
      <c r="O2507" s="30"/>
      <c r="P2507" s="30"/>
      <c r="Q2507" s="51" t="s">
        <v>2124</v>
      </c>
      <c r="R2507" s="51"/>
      <c r="S2507" s="51"/>
      <c r="T2507" s="51"/>
      <c r="U2507" s="51"/>
      <c r="V2507" s="51"/>
      <c r="W2507" s="6">
        <v>35</v>
      </c>
      <c r="X2507" s="15">
        <v>15</v>
      </c>
      <c r="Y2507" s="31">
        <v>30</v>
      </c>
      <c r="Z2507" s="31"/>
      <c r="AC2507" t="str">
        <f t="shared" si="430"/>
        <v>Havelock-Belmont-Methuen</v>
      </c>
      <c r="AD2507" t="str">
        <f t="shared" si="431"/>
        <v>TP</v>
      </c>
      <c r="AE2507" t="str">
        <f t="shared" si="429"/>
        <v>TRUE</v>
      </c>
      <c r="AG2507">
        <f t="shared" si="432"/>
        <v>35</v>
      </c>
      <c r="AH2507">
        <f t="shared" si="433"/>
        <v>15</v>
      </c>
      <c r="AI2507">
        <f t="shared" si="434"/>
        <v>30</v>
      </c>
      <c r="AJ2507" t="str">
        <f t="shared" si="435"/>
        <v>Havelock-Belmont-Methuen</v>
      </c>
      <c r="AK2507">
        <f t="shared" si="436"/>
        <v>35996</v>
      </c>
      <c r="AL2507" t="str">
        <f t="shared" si="437"/>
        <v>3515030</v>
      </c>
      <c r="AN2507">
        <f t="shared" si="438"/>
        <v>24</v>
      </c>
      <c r="AO2507">
        <f t="shared" si="439"/>
        <v>2</v>
      </c>
    </row>
    <row r="2508" spans="1:41" x14ac:dyDescent="0.2">
      <c r="A2508" s="4"/>
      <c r="B2508" s="29"/>
      <c r="C2508" s="29"/>
      <c r="D2508" s="29"/>
      <c r="E2508" s="29"/>
      <c r="F2508" s="29"/>
      <c r="G2508" s="30" t="s">
        <v>2411</v>
      </c>
      <c r="H2508" s="30"/>
      <c r="I2508" s="30"/>
      <c r="J2508" s="30"/>
      <c r="K2508" s="30"/>
      <c r="L2508" s="30"/>
      <c r="M2508" s="30"/>
      <c r="N2508" s="30"/>
      <c r="O2508" s="30"/>
      <c r="P2508" s="30"/>
      <c r="Q2508" s="51" t="s">
        <v>2124</v>
      </c>
      <c r="R2508" s="51"/>
      <c r="S2508" s="51"/>
      <c r="T2508" s="51"/>
      <c r="U2508" s="51"/>
      <c r="V2508" s="51"/>
      <c r="W2508" s="6">
        <v>35</v>
      </c>
      <c r="X2508" s="15">
        <v>47</v>
      </c>
      <c r="Y2508" s="31">
        <v>98</v>
      </c>
      <c r="Z2508" s="31"/>
      <c r="AC2508" t="str">
        <f t="shared" si="430"/>
        <v>Head, Clara and Maria</v>
      </c>
      <c r="AD2508" t="str">
        <f t="shared" si="431"/>
        <v>TP</v>
      </c>
      <c r="AE2508" t="str">
        <f t="shared" si="429"/>
        <v>TRUE</v>
      </c>
      <c r="AG2508">
        <f t="shared" si="432"/>
        <v>35</v>
      </c>
      <c r="AH2508">
        <f t="shared" si="433"/>
        <v>47</v>
      </c>
      <c r="AI2508">
        <f t="shared" si="434"/>
        <v>98</v>
      </c>
      <c r="AJ2508" t="str">
        <f t="shared" si="435"/>
        <v>Head, Clara and Maria</v>
      </c>
      <c r="AK2508">
        <f t="shared" si="436"/>
        <v>35996</v>
      </c>
      <c r="AL2508" t="str">
        <f t="shared" si="437"/>
        <v>3547098</v>
      </c>
      <c r="AN2508">
        <f t="shared" si="438"/>
        <v>21</v>
      </c>
      <c r="AO2508">
        <f t="shared" si="439"/>
        <v>2</v>
      </c>
    </row>
    <row r="2509" spans="1:41" x14ac:dyDescent="0.2">
      <c r="A2509" s="4"/>
      <c r="B2509" s="29"/>
      <c r="C2509" s="29"/>
      <c r="D2509" s="29"/>
      <c r="E2509" s="29"/>
      <c r="F2509" s="29"/>
      <c r="G2509" s="30" t="s">
        <v>2412</v>
      </c>
      <c r="H2509" s="30"/>
      <c r="I2509" s="30"/>
      <c r="J2509" s="30"/>
      <c r="K2509" s="30"/>
      <c r="L2509" s="30"/>
      <c r="M2509" s="30"/>
      <c r="N2509" s="30"/>
      <c r="O2509" s="30"/>
      <c r="P2509" s="30"/>
      <c r="Q2509" s="51" t="s">
        <v>2148</v>
      </c>
      <c r="R2509" s="51"/>
      <c r="S2509" s="51"/>
      <c r="T2509" s="51"/>
      <c r="U2509" s="51"/>
      <c r="V2509" s="51"/>
      <c r="W2509" s="6">
        <v>35</v>
      </c>
      <c r="X2509" s="15">
        <v>46</v>
      </c>
      <c r="Y2509" s="31">
        <v>5</v>
      </c>
      <c r="Z2509" s="31"/>
      <c r="AC2509" t="str">
        <f t="shared" si="430"/>
        <v>Highlands East</v>
      </c>
      <c r="AD2509" t="str">
        <f t="shared" si="431"/>
        <v>MU</v>
      </c>
      <c r="AE2509" t="str">
        <f t="shared" si="429"/>
        <v>TRUE</v>
      </c>
      <c r="AG2509">
        <f t="shared" si="432"/>
        <v>35</v>
      </c>
      <c r="AH2509">
        <f t="shared" si="433"/>
        <v>46</v>
      </c>
      <c r="AI2509">
        <f t="shared" si="434"/>
        <v>5</v>
      </c>
      <c r="AJ2509" t="str">
        <f t="shared" si="435"/>
        <v>Highlands East</v>
      </c>
      <c r="AK2509">
        <f t="shared" si="436"/>
        <v>35996</v>
      </c>
      <c r="AL2509" t="str">
        <f t="shared" si="437"/>
        <v>3546005</v>
      </c>
      <c r="AN2509">
        <f t="shared" si="438"/>
        <v>14</v>
      </c>
      <c r="AO2509">
        <f t="shared" si="439"/>
        <v>2</v>
      </c>
    </row>
    <row r="2510" spans="1:41" x14ac:dyDescent="0.2">
      <c r="A2510" s="4"/>
      <c r="B2510" s="29"/>
      <c r="C2510" s="29"/>
      <c r="D2510" s="29"/>
      <c r="E2510" s="29"/>
      <c r="F2510" s="29"/>
      <c r="G2510" s="30" t="s">
        <v>2413</v>
      </c>
      <c r="H2510" s="30"/>
      <c r="I2510" s="30"/>
      <c r="J2510" s="30"/>
      <c r="K2510" s="30"/>
      <c r="L2510" s="30"/>
      <c r="M2510" s="30"/>
      <c r="N2510" s="30"/>
      <c r="O2510" s="30"/>
      <c r="P2510" s="30"/>
      <c r="Q2510" s="51" t="s">
        <v>2124</v>
      </c>
      <c r="R2510" s="51"/>
      <c r="S2510" s="51"/>
      <c r="T2510" s="51"/>
      <c r="U2510" s="51"/>
      <c r="V2510" s="51"/>
      <c r="W2510" s="6">
        <v>35</v>
      </c>
      <c r="X2510" s="15">
        <v>47</v>
      </c>
      <c r="Y2510" s="31">
        <v>46</v>
      </c>
      <c r="Z2510" s="31"/>
      <c r="AC2510" t="str">
        <f t="shared" si="430"/>
        <v>Horton</v>
      </c>
      <c r="AD2510" t="str">
        <f t="shared" si="431"/>
        <v>TP</v>
      </c>
      <c r="AE2510" t="str">
        <f t="shared" si="429"/>
        <v>TRUE</v>
      </c>
      <c r="AG2510">
        <f t="shared" si="432"/>
        <v>35</v>
      </c>
      <c r="AH2510">
        <f t="shared" si="433"/>
        <v>47</v>
      </c>
      <c r="AI2510">
        <f t="shared" si="434"/>
        <v>46</v>
      </c>
      <c r="AJ2510" t="str">
        <f t="shared" si="435"/>
        <v>Horton</v>
      </c>
      <c r="AK2510">
        <f t="shared" si="436"/>
        <v>35996</v>
      </c>
      <c r="AL2510" t="str">
        <f t="shared" si="437"/>
        <v>3547046</v>
      </c>
      <c r="AN2510">
        <f t="shared" si="438"/>
        <v>6</v>
      </c>
      <c r="AO2510">
        <f t="shared" si="439"/>
        <v>2</v>
      </c>
    </row>
    <row r="2511" spans="1:41" x14ac:dyDescent="0.2">
      <c r="A2511" s="4"/>
      <c r="B2511" s="29"/>
      <c r="C2511" s="29"/>
      <c r="D2511" s="29"/>
      <c r="E2511" s="29"/>
      <c r="F2511" s="29"/>
      <c r="G2511" s="30" t="s">
        <v>1169</v>
      </c>
      <c r="H2511" s="30"/>
      <c r="I2511" s="30"/>
      <c r="J2511" s="30"/>
      <c r="K2511" s="30"/>
      <c r="L2511" s="30"/>
      <c r="M2511" s="30"/>
      <c r="N2511" s="30"/>
      <c r="O2511" s="30"/>
      <c r="P2511" s="30"/>
      <c r="Q2511" s="51" t="s">
        <v>2124</v>
      </c>
      <c r="R2511" s="51"/>
      <c r="S2511" s="51"/>
      <c r="T2511" s="51"/>
      <c r="U2511" s="51"/>
      <c r="V2511" s="51"/>
      <c r="W2511" s="6">
        <v>35</v>
      </c>
      <c r="X2511" s="15">
        <v>40</v>
      </c>
      <c r="Y2511" s="31">
        <v>46</v>
      </c>
      <c r="Z2511" s="31"/>
      <c r="AC2511" t="str">
        <f t="shared" si="430"/>
        <v>Howick</v>
      </c>
      <c r="AD2511" t="str">
        <f t="shared" si="431"/>
        <v>TP</v>
      </c>
      <c r="AE2511" t="str">
        <f t="shared" si="429"/>
        <v>TRUE</v>
      </c>
      <c r="AG2511">
        <f t="shared" si="432"/>
        <v>35</v>
      </c>
      <c r="AH2511">
        <f t="shared" si="433"/>
        <v>40</v>
      </c>
      <c r="AI2511">
        <f t="shared" si="434"/>
        <v>46</v>
      </c>
      <c r="AJ2511" t="str">
        <f t="shared" si="435"/>
        <v>Howick</v>
      </c>
      <c r="AK2511">
        <f t="shared" si="436"/>
        <v>35996</v>
      </c>
      <c r="AL2511" t="str">
        <f t="shared" si="437"/>
        <v>3540046</v>
      </c>
      <c r="AN2511">
        <f t="shared" si="438"/>
        <v>6</v>
      </c>
      <c r="AO2511">
        <f t="shared" si="439"/>
        <v>2</v>
      </c>
    </row>
    <row r="2512" spans="1:41" x14ac:dyDescent="0.2">
      <c r="A2512" s="4"/>
      <c r="B2512" s="29"/>
      <c r="C2512" s="29"/>
      <c r="D2512" s="29"/>
      <c r="E2512" s="29"/>
      <c r="F2512" s="29"/>
      <c r="G2512" s="30" t="s">
        <v>2414</v>
      </c>
      <c r="H2512" s="30"/>
      <c r="I2512" s="30"/>
      <c r="J2512" s="30"/>
      <c r="K2512" s="30"/>
      <c r="L2512" s="30"/>
      <c r="M2512" s="30"/>
      <c r="N2512" s="30"/>
      <c r="O2512" s="30"/>
      <c r="P2512" s="30"/>
      <c r="Q2512" s="51" t="s">
        <v>2148</v>
      </c>
      <c r="R2512" s="51"/>
      <c r="S2512" s="51"/>
      <c r="T2512" s="51"/>
      <c r="U2512" s="51"/>
      <c r="V2512" s="51"/>
      <c r="W2512" s="6">
        <v>35</v>
      </c>
      <c r="X2512" s="15">
        <v>40</v>
      </c>
      <c r="Y2512" s="31">
        <v>40</v>
      </c>
      <c r="Z2512" s="31"/>
      <c r="AC2512" t="str">
        <f t="shared" si="430"/>
        <v>Huron East</v>
      </c>
      <c r="AD2512" t="str">
        <f t="shared" si="431"/>
        <v>MU</v>
      </c>
      <c r="AE2512" t="str">
        <f t="shared" si="429"/>
        <v>TRUE</v>
      </c>
      <c r="AG2512">
        <f t="shared" si="432"/>
        <v>35</v>
      </c>
      <c r="AH2512">
        <f t="shared" si="433"/>
        <v>40</v>
      </c>
      <c r="AI2512">
        <f t="shared" si="434"/>
        <v>40</v>
      </c>
      <c r="AJ2512" t="str">
        <f t="shared" si="435"/>
        <v>Huron East</v>
      </c>
      <c r="AK2512">
        <f t="shared" si="436"/>
        <v>35996</v>
      </c>
      <c r="AL2512" t="str">
        <f t="shared" si="437"/>
        <v>3540040</v>
      </c>
      <c r="AN2512">
        <f t="shared" si="438"/>
        <v>10</v>
      </c>
      <c r="AO2512">
        <f t="shared" si="439"/>
        <v>2</v>
      </c>
    </row>
    <row r="2513" spans="1:41" x14ac:dyDescent="0.2">
      <c r="A2513" s="4"/>
      <c r="B2513" s="29"/>
      <c r="C2513" s="29"/>
      <c r="D2513" s="29"/>
      <c r="E2513" s="29"/>
      <c r="F2513" s="29"/>
      <c r="G2513" s="30" t="s">
        <v>2415</v>
      </c>
      <c r="H2513" s="30"/>
      <c r="I2513" s="30"/>
      <c r="J2513" s="30"/>
      <c r="K2513" s="30"/>
      <c r="L2513" s="30"/>
      <c r="M2513" s="30"/>
      <c r="N2513" s="30"/>
      <c r="O2513" s="30"/>
      <c r="P2513" s="30"/>
      <c r="Q2513" s="51" t="s">
        <v>2148</v>
      </c>
      <c r="R2513" s="51"/>
      <c r="S2513" s="51"/>
      <c r="T2513" s="51"/>
      <c r="U2513" s="51"/>
      <c r="V2513" s="51"/>
      <c r="W2513" s="6">
        <v>35</v>
      </c>
      <c r="X2513" s="15">
        <v>57</v>
      </c>
      <c r="Y2513" s="31">
        <v>35</v>
      </c>
      <c r="Z2513" s="31"/>
      <c r="AC2513" t="str">
        <f t="shared" si="430"/>
        <v>Huron Shores</v>
      </c>
      <c r="AD2513" t="str">
        <f t="shared" si="431"/>
        <v>MU</v>
      </c>
      <c r="AE2513" t="str">
        <f t="shared" si="429"/>
        <v>TRUE</v>
      </c>
      <c r="AG2513">
        <f t="shared" si="432"/>
        <v>35</v>
      </c>
      <c r="AH2513">
        <f t="shared" si="433"/>
        <v>57</v>
      </c>
      <c r="AI2513">
        <f t="shared" si="434"/>
        <v>35</v>
      </c>
      <c r="AJ2513" t="str">
        <f t="shared" si="435"/>
        <v>Huron Shores</v>
      </c>
      <c r="AK2513">
        <f t="shared" si="436"/>
        <v>35996</v>
      </c>
      <c r="AL2513" t="str">
        <f t="shared" si="437"/>
        <v>3557035</v>
      </c>
      <c r="AN2513">
        <f t="shared" si="438"/>
        <v>12</v>
      </c>
      <c r="AO2513">
        <f t="shared" si="439"/>
        <v>2</v>
      </c>
    </row>
    <row r="2514" spans="1:41" x14ac:dyDescent="0.2">
      <c r="A2514" s="4"/>
      <c r="B2514" s="29"/>
      <c r="C2514" s="29"/>
      <c r="D2514" s="29"/>
      <c r="E2514" s="29"/>
      <c r="F2514" s="29"/>
      <c r="G2514" s="30" t="s">
        <v>2416</v>
      </c>
      <c r="H2514" s="30"/>
      <c r="I2514" s="30"/>
      <c r="J2514" s="30"/>
      <c r="K2514" s="30"/>
      <c r="L2514" s="30"/>
      <c r="M2514" s="30"/>
      <c r="N2514" s="30"/>
      <c r="O2514" s="30"/>
      <c r="P2514" s="30"/>
      <c r="Q2514" s="51" t="s">
        <v>2124</v>
      </c>
      <c r="R2514" s="51"/>
      <c r="S2514" s="51"/>
      <c r="T2514" s="51"/>
      <c r="U2514" s="51"/>
      <c r="V2514" s="51"/>
      <c r="W2514" s="6">
        <v>35</v>
      </c>
      <c r="X2514" s="15">
        <v>60</v>
      </c>
      <c r="Y2514" s="31">
        <v>1</v>
      </c>
      <c r="Z2514" s="31"/>
      <c r="AC2514" t="str">
        <f t="shared" si="430"/>
        <v>Ignace</v>
      </c>
      <c r="AD2514" t="str">
        <f t="shared" si="431"/>
        <v>TP</v>
      </c>
      <c r="AE2514" t="str">
        <f t="shared" si="429"/>
        <v>TRUE</v>
      </c>
      <c r="AG2514">
        <f t="shared" si="432"/>
        <v>35</v>
      </c>
      <c r="AH2514">
        <f t="shared" si="433"/>
        <v>60</v>
      </c>
      <c r="AI2514">
        <f t="shared" si="434"/>
        <v>1</v>
      </c>
      <c r="AJ2514" t="str">
        <f t="shared" si="435"/>
        <v>Ignace</v>
      </c>
      <c r="AK2514">
        <f t="shared" si="436"/>
        <v>35996</v>
      </c>
      <c r="AL2514" t="str">
        <f t="shared" si="437"/>
        <v>3560001</v>
      </c>
      <c r="AN2514">
        <f t="shared" si="438"/>
        <v>6</v>
      </c>
      <c r="AO2514">
        <f t="shared" si="439"/>
        <v>2</v>
      </c>
    </row>
    <row r="2515" spans="1:41" x14ac:dyDescent="0.2">
      <c r="A2515" s="4"/>
      <c r="B2515" s="29"/>
      <c r="C2515" s="29"/>
      <c r="D2515" s="29"/>
      <c r="E2515" s="29"/>
      <c r="F2515" s="29"/>
      <c r="G2515" s="30" t="s">
        <v>2417</v>
      </c>
      <c r="H2515" s="30"/>
      <c r="I2515" s="30"/>
      <c r="J2515" s="30"/>
      <c r="K2515" s="30"/>
      <c r="L2515" s="30"/>
      <c r="M2515" s="30"/>
      <c r="N2515" s="30"/>
      <c r="O2515" s="30"/>
      <c r="P2515" s="30"/>
      <c r="Q2515" s="51" t="s">
        <v>12</v>
      </c>
      <c r="R2515" s="51"/>
      <c r="S2515" s="51"/>
      <c r="T2515" s="51"/>
      <c r="U2515" s="51"/>
      <c r="V2515" s="51"/>
      <c r="W2515" s="6">
        <v>35</v>
      </c>
      <c r="X2515" s="15">
        <v>56</v>
      </c>
      <c r="Y2515" s="31">
        <v>31</v>
      </c>
      <c r="Z2515" s="31"/>
      <c r="AC2515" t="str">
        <f t="shared" si="430"/>
        <v>Iroquois Falls</v>
      </c>
      <c r="AD2515" t="str">
        <f t="shared" si="431"/>
        <v>T</v>
      </c>
      <c r="AE2515" t="str">
        <f t="shared" si="429"/>
        <v>TRUE</v>
      </c>
      <c r="AG2515">
        <f t="shared" si="432"/>
        <v>35</v>
      </c>
      <c r="AH2515">
        <f t="shared" si="433"/>
        <v>56</v>
      </c>
      <c r="AI2515">
        <f t="shared" si="434"/>
        <v>31</v>
      </c>
      <c r="AJ2515" t="str">
        <f t="shared" si="435"/>
        <v>Iroquois Falls</v>
      </c>
      <c r="AK2515">
        <f t="shared" si="436"/>
        <v>35996</v>
      </c>
      <c r="AL2515" t="str">
        <f t="shared" si="437"/>
        <v>3556031</v>
      </c>
      <c r="AN2515">
        <f t="shared" si="438"/>
        <v>14</v>
      </c>
      <c r="AO2515">
        <f t="shared" si="439"/>
        <v>1</v>
      </c>
    </row>
    <row r="2516" spans="1:41" x14ac:dyDescent="0.2">
      <c r="A2516" s="4"/>
      <c r="B2516" s="29"/>
      <c r="C2516" s="29"/>
      <c r="D2516" s="29"/>
      <c r="E2516" s="29"/>
      <c r="F2516" s="29"/>
      <c r="G2516" s="30" t="s">
        <v>2418</v>
      </c>
      <c r="H2516" s="30"/>
      <c r="I2516" s="30"/>
      <c r="J2516" s="30"/>
      <c r="K2516" s="30"/>
      <c r="L2516" s="30"/>
      <c r="M2516" s="30"/>
      <c r="N2516" s="30"/>
      <c r="O2516" s="30"/>
      <c r="P2516" s="30"/>
      <c r="Q2516" s="51" t="s">
        <v>2124</v>
      </c>
      <c r="R2516" s="51"/>
      <c r="S2516" s="51"/>
      <c r="T2516" s="51"/>
      <c r="U2516" s="51"/>
      <c r="V2516" s="51"/>
      <c r="W2516" s="6">
        <v>35</v>
      </c>
      <c r="X2516" s="15">
        <v>54</v>
      </c>
      <c r="Y2516" s="31">
        <v>42</v>
      </c>
      <c r="Z2516" s="31"/>
      <c r="AC2516" t="str">
        <f t="shared" si="430"/>
        <v>James</v>
      </c>
      <c r="AD2516" t="str">
        <f t="shared" si="431"/>
        <v>TP</v>
      </c>
      <c r="AE2516" t="str">
        <f t="shared" si="429"/>
        <v>TRUE</v>
      </c>
      <c r="AG2516">
        <f t="shared" si="432"/>
        <v>35</v>
      </c>
      <c r="AH2516">
        <f t="shared" si="433"/>
        <v>54</v>
      </c>
      <c r="AI2516">
        <f t="shared" si="434"/>
        <v>42</v>
      </c>
      <c r="AJ2516" t="str">
        <f t="shared" si="435"/>
        <v>James</v>
      </c>
      <c r="AK2516">
        <f t="shared" si="436"/>
        <v>35996</v>
      </c>
      <c r="AL2516" t="str">
        <f t="shared" si="437"/>
        <v>3554042</v>
      </c>
      <c r="AN2516">
        <f t="shared" si="438"/>
        <v>5</v>
      </c>
      <c r="AO2516">
        <f t="shared" si="439"/>
        <v>2</v>
      </c>
    </row>
    <row r="2517" spans="1:41" x14ac:dyDescent="0.2">
      <c r="A2517" s="4"/>
      <c r="B2517" s="29"/>
      <c r="C2517" s="29"/>
      <c r="D2517" s="29"/>
      <c r="E2517" s="29"/>
      <c r="F2517" s="29"/>
      <c r="G2517" s="30" t="s">
        <v>2419</v>
      </c>
      <c r="H2517" s="30"/>
      <c r="I2517" s="30"/>
      <c r="J2517" s="30"/>
      <c r="K2517" s="30"/>
      <c r="L2517" s="30"/>
      <c r="M2517" s="30"/>
      <c r="N2517" s="30"/>
      <c r="O2517" s="30"/>
      <c r="P2517" s="30"/>
      <c r="Q2517" s="51" t="s">
        <v>2124</v>
      </c>
      <c r="R2517" s="51"/>
      <c r="S2517" s="51"/>
      <c r="T2517" s="51"/>
      <c r="U2517" s="51"/>
      <c r="V2517" s="51"/>
      <c r="W2517" s="6">
        <v>35</v>
      </c>
      <c r="X2517" s="15">
        <v>57</v>
      </c>
      <c r="Y2517" s="31">
        <v>16</v>
      </c>
      <c r="Z2517" s="31"/>
      <c r="AC2517" t="str">
        <f t="shared" si="430"/>
        <v>Johnson</v>
      </c>
      <c r="AD2517" t="str">
        <f t="shared" si="431"/>
        <v>TP</v>
      </c>
      <c r="AE2517" t="str">
        <f t="shared" si="429"/>
        <v>TRUE</v>
      </c>
      <c r="AG2517">
        <f t="shared" si="432"/>
        <v>35</v>
      </c>
      <c r="AH2517">
        <f t="shared" si="433"/>
        <v>57</v>
      </c>
      <c r="AI2517">
        <f t="shared" si="434"/>
        <v>16</v>
      </c>
      <c r="AJ2517" t="str">
        <f t="shared" si="435"/>
        <v>Johnson</v>
      </c>
      <c r="AK2517">
        <f t="shared" si="436"/>
        <v>35996</v>
      </c>
      <c r="AL2517" t="str">
        <f t="shared" si="437"/>
        <v>3557016</v>
      </c>
      <c r="AN2517">
        <f t="shared" si="438"/>
        <v>7</v>
      </c>
      <c r="AO2517">
        <f t="shared" si="439"/>
        <v>2</v>
      </c>
    </row>
    <row r="2518" spans="1:41" x14ac:dyDescent="0.2">
      <c r="A2518" s="4"/>
      <c r="B2518" s="29"/>
      <c r="C2518" s="29"/>
      <c r="D2518" s="29"/>
      <c r="E2518" s="29"/>
      <c r="F2518" s="29"/>
      <c r="G2518" s="30" t="s">
        <v>2420</v>
      </c>
      <c r="H2518" s="30"/>
      <c r="I2518" s="30"/>
      <c r="J2518" s="30"/>
      <c r="K2518" s="30"/>
      <c r="L2518" s="30"/>
      <c r="M2518" s="30"/>
      <c r="N2518" s="30"/>
      <c r="O2518" s="30"/>
      <c r="P2518" s="30"/>
      <c r="Q2518" s="51" t="s">
        <v>2124</v>
      </c>
      <c r="R2518" s="51"/>
      <c r="S2518" s="51"/>
      <c r="T2518" s="51"/>
      <c r="U2518" s="51"/>
      <c r="V2518" s="51"/>
      <c r="W2518" s="6">
        <v>35</v>
      </c>
      <c r="X2518" s="15">
        <v>49</v>
      </c>
      <c r="Y2518" s="31">
        <v>51</v>
      </c>
      <c r="Z2518" s="31"/>
      <c r="AC2518" t="str">
        <f t="shared" si="430"/>
        <v>Joly</v>
      </c>
      <c r="AD2518" t="str">
        <f t="shared" si="431"/>
        <v>TP</v>
      </c>
      <c r="AE2518" t="str">
        <f t="shared" si="429"/>
        <v>TRUE</v>
      </c>
      <c r="AG2518">
        <f t="shared" si="432"/>
        <v>35</v>
      </c>
      <c r="AH2518">
        <f t="shared" si="433"/>
        <v>49</v>
      </c>
      <c r="AI2518">
        <f t="shared" si="434"/>
        <v>51</v>
      </c>
      <c r="AJ2518" t="str">
        <f t="shared" si="435"/>
        <v>Joly</v>
      </c>
      <c r="AK2518">
        <f t="shared" si="436"/>
        <v>35996</v>
      </c>
      <c r="AL2518" t="str">
        <f t="shared" si="437"/>
        <v>3549051</v>
      </c>
      <c r="AN2518">
        <f t="shared" si="438"/>
        <v>4</v>
      </c>
      <c r="AO2518">
        <f t="shared" si="439"/>
        <v>2</v>
      </c>
    </row>
    <row r="2519" spans="1:41" x14ac:dyDescent="0.2">
      <c r="A2519" s="4"/>
      <c r="B2519" s="29"/>
      <c r="C2519" s="29"/>
      <c r="D2519" s="29"/>
      <c r="E2519" s="29"/>
      <c r="F2519" s="29"/>
      <c r="G2519" s="30" t="s">
        <v>2421</v>
      </c>
      <c r="H2519" s="30"/>
      <c r="I2519" s="30"/>
      <c r="J2519" s="30"/>
      <c r="K2519" s="30"/>
      <c r="L2519" s="30"/>
      <c r="M2519" s="30"/>
      <c r="N2519" s="30"/>
      <c r="O2519" s="30"/>
      <c r="P2519" s="30"/>
      <c r="Q2519" s="51" t="s">
        <v>12</v>
      </c>
      <c r="R2519" s="51"/>
      <c r="S2519" s="51"/>
      <c r="T2519" s="51"/>
      <c r="U2519" s="51"/>
      <c r="V2519" s="51"/>
      <c r="W2519" s="6">
        <v>35</v>
      </c>
      <c r="X2519" s="15">
        <v>49</v>
      </c>
      <c r="Y2519" s="31">
        <v>18</v>
      </c>
      <c r="Z2519" s="31"/>
      <c r="AC2519" t="str">
        <f t="shared" si="430"/>
        <v>Kearney</v>
      </c>
      <c r="AD2519" t="str">
        <f t="shared" si="431"/>
        <v>T</v>
      </c>
      <c r="AE2519" t="str">
        <f t="shared" si="429"/>
        <v>TRUE</v>
      </c>
      <c r="AG2519">
        <f t="shared" si="432"/>
        <v>35</v>
      </c>
      <c r="AH2519">
        <f t="shared" si="433"/>
        <v>49</v>
      </c>
      <c r="AI2519">
        <f t="shared" si="434"/>
        <v>18</v>
      </c>
      <c r="AJ2519" t="str">
        <f t="shared" si="435"/>
        <v>Kearney</v>
      </c>
      <c r="AK2519">
        <f t="shared" si="436"/>
        <v>35996</v>
      </c>
      <c r="AL2519" t="str">
        <f t="shared" si="437"/>
        <v>3549018</v>
      </c>
      <c r="AN2519">
        <f t="shared" si="438"/>
        <v>7</v>
      </c>
      <c r="AO2519">
        <f t="shared" si="439"/>
        <v>1</v>
      </c>
    </row>
    <row r="2520" spans="1:41" x14ac:dyDescent="0.2">
      <c r="A2520" s="4"/>
      <c r="B2520" s="29"/>
      <c r="C2520" s="29"/>
      <c r="D2520" s="29"/>
      <c r="E2520" s="29"/>
      <c r="F2520" s="29"/>
      <c r="G2520" s="30" t="s">
        <v>2422</v>
      </c>
      <c r="H2520" s="30"/>
      <c r="I2520" s="30"/>
      <c r="J2520" s="30"/>
      <c r="K2520" s="30"/>
      <c r="L2520" s="30"/>
      <c r="M2520" s="30"/>
      <c r="N2520" s="30"/>
      <c r="O2520" s="30"/>
      <c r="P2520" s="30"/>
      <c r="Q2520" s="51" t="s">
        <v>1183</v>
      </c>
      <c r="R2520" s="51"/>
      <c r="S2520" s="51"/>
      <c r="T2520" s="51"/>
      <c r="U2520" s="51"/>
      <c r="V2520" s="51"/>
      <c r="W2520" s="6">
        <v>35</v>
      </c>
      <c r="X2520" s="15">
        <v>60</v>
      </c>
      <c r="Y2520" s="31">
        <v>90</v>
      </c>
      <c r="Z2520" s="31"/>
      <c r="AC2520" t="str">
        <f t="shared" si="430"/>
        <v>Kenora, Unorganized</v>
      </c>
      <c r="AD2520" t="str">
        <f t="shared" si="431"/>
        <v>NO</v>
      </c>
      <c r="AE2520" t="str">
        <f t="shared" si="429"/>
        <v>TRUE</v>
      </c>
      <c r="AG2520">
        <f t="shared" si="432"/>
        <v>35</v>
      </c>
      <c r="AH2520">
        <f t="shared" si="433"/>
        <v>60</v>
      </c>
      <c r="AI2520">
        <f t="shared" si="434"/>
        <v>90</v>
      </c>
      <c r="AJ2520" t="str">
        <f t="shared" si="435"/>
        <v>Kenora, Unorganized</v>
      </c>
      <c r="AK2520">
        <f t="shared" si="436"/>
        <v>35996</v>
      </c>
      <c r="AL2520" t="str">
        <f t="shared" si="437"/>
        <v>3560090</v>
      </c>
      <c r="AN2520">
        <f t="shared" si="438"/>
        <v>19</v>
      </c>
      <c r="AO2520">
        <f t="shared" si="439"/>
        <v>2</v>
      </c>
    </row>
    <row r="2521" spans="1:41" x14ac:dyDescent="0.2">
      <c r="A2521" s="4"/>
      <c r="B2521" s="29"/>
      <c r="C2521" s="29"/>
      <c r="D2521" s="29"/>
      <c r="E2521" s="29"/>
      <c r="F2521" s="29"/>
      <c r="G2521" s="30" t="s">
        <v>2423</v>
      </c>
      <c r="H2521" s="30"/>
      <c r="I2521" s="30"/>
      <c r="J2521" s="30"/>
      <c r="K2521" s="30"/>
      <c r="L2521" s="30"/>
      <c r="M2521" s="30"/>
      <c r="N2521" s="30"/>
      <c r="O2521" s="30"/>
      <c r="P2521" s="30"/>
      <c r="Q2521" s="51" t="s">
        <v>272</v>
      </c>
      <c r="R2521" s="51"/>
      <c r="S2521" s="51"/>
      <c r="T2521" s="51"/>
      <c r="U2521" s="51"/>
      <c r="V2521" s="51"/>
      <c r="W2521" s="6">
        <v>35</v>
      </c>
      <c r="X2521" s="15">
        <v>38</v>
      </c>
      <c r="Y2521" s="31">
        <v>56</v>
      </c>
      <c r="Z2521" s="31"/>
      <c r="AC2521" t="str">
        <f t="shared" si="430"/>
        <v>Kettle Point 44</v>
      </c>
      <c r="AD2521" t="str">
        <f t="shared" si="431"/>
        <v>IRI</v>
      </c>
      <c r="AE2521" t="str">
        <f t="shared" si="429"/>
        <v>TRUE</v>
      </c>
      <c r="AG2521">
        <f t="shared" si="432"/>
        <v>35</v>
      </c>
      <c r="AH2521">
        <f t="shared" si="433"/>
        <v>38</v>
      </c>
      <c r="AI2521">
        <f t="shared" si="434"/>
        <v>56</v>
      </c>
      <c r="AJ2521" t="str">
        <f t="shared" si="435"/>
        <v>Kettle Point 44</v>
      </c>
      <c r="AK2521">
        <f t="shared" si="436"/>
        <v>35996</v>
      </c>
      <c r="AL2521" t="str">
        <f t="shared" si="437"/>
        <v>3538056</v>
      </c>
      <c r="AN2521">
        <f t="shared" si="438"/>
        <v>15</v>
      </c>
      <c r="AO2521">
        <f t="shared" si="439"/>
        <v>3</v>
      </c>
    </row>
    <row r="2522" spans="1:41" x14ac:dyDescent="0.2">
      <c r="A2522" s="4"/>
      <c r="B2522" s="29"/>
      <c r="C2522" s="29"/>
      <c r="D2522" s="29"/>
      <c r="E2522" s="29"/>
      <c r="F2522" s="29"/>
      <c r="G2522" s="30" t="s">
        <v>2424</v>
      </c>
      <c r="H2522" s="30"/>
      <c r="I2522" s="30"/>
      <c r="J2522" s="30"/>
      <c r="K2522" s="30"/>
      <c r="L2522" s="30"/>
      <c r="M2522" s="30"/>
      <c r="N2522" s="30"/>
      <c r="O2522" s="30"/>
      <c r="P2522" s="30"/>
      <c r="Q2522" s="51" t="s">
        <v>2124</v>
      </c>
      <c r="R2522" s="51"/>
      <c r="S2522" s="51"/>
      <c r="T2522" s="51"/>
      <c r="U2522" s="51"/>
      <c r="V2522" s="51"/>
      <c r="W2522" s="6">
        <v>35</v>
      </c>
      <c r="X2522" s="15">
        <v>47</v>
      </c>
      <c r="Y2522" s="31">
        <v>33</v>
      </c>
      <c r="Z2522" s="31"/>
      <c r="AC2522" t="str">
        <f t="shared" si="430"/>
        <v>Killaloe, Hagarty and Richards</v>
      </c>
      <c r="AD2522" t="str">
        <f t="shared" si="431"/>
        <v>TP</v>
      </c>
      <c r="AE2522" t="str">
        <f t="shared" si="429"/>
        <v>TRUE</v>
      </c>
      <c r="AG2522">
        <f t="shared" si="432"/>
        <v>35</v>
      </c>
      <c r="AH2522">
        <f t="shared" si="433"/>
        <v>47</v>
      </c>
      <c r="AI2522">
        <f t="shared" si="434"/>
        <v>33</v>
      </c>
      <c r="AJ2522" t="str">
        <f t="shared" si="435"/>
        <v>Killaloe, Hagarty and Richards</v>
      </c>
      <c r="AK2522">
        <f t="shared" si="436"/>
        <v>35996</v>
      </c>
      <c r="AL2522" t="str">
        <f t="shared" si="437"/>
        <v>3547033</v>
      </c>
      <c r="AN2522">
        <f t="shared" si="438"/>
        <v>30</v>
      </c>
      <c r="AO2522">
        <f t="shared" si="439"/>
        <v>2</v>
      </c>
    </row>
    <row r="2523" spans="1:41" x14ac:dyDescent="0.2">
      <c r="A2523" s="4"/>
      <c r="B2523" s="29"/>
      <c r="C2523" s="29"/>
      <c r="D2523" s="29"/>
      <c r="E2523" s="29"/>
      <c r="F2523" s="29"/>
      <c r="G2523" s="30" t="s">
        <v>2425</v>
      </c>
      <c r="H2523" s="30"/>
      <c r="I2523" s="30"/>
      <c r="J2523" s="30"/>
      <c r="K2523" s="30"/>
      <c r="L2523" s="30"/>
      <c r="M2523" s="30"/>
      <c r="N2523" s="30"/>
      <c r="O2523" s="30"/>
      <c r="P2523" s="30"/>
      <c r="Q2523" s="51" t="s">
        <v>2148</v>
      </c>
      <c r="R2523" s="51"/>
      <c r="S2523" s="51"/>
      <c r="T2523" s="51"/>
      <c r="U2523" s="51"/>
      <c r="V2523" s="51"/>
      <c r="W2523" s="6">
        <v>35</v>
      </c>
      <c r="X2523" s="15">
        <v>52</v>
      </c>
      <c r="Y2523" s="31">
        <v>36</v>
      </c>
      <c r="Z2523" s="31"/>
      <c r="AC2523" t="str">
        <f t="shared" si="430"/>
        <v>Killarney</v>
      </c>
      <c r="AD2523" t="str">
        <f t="shared" si="431"/>
        <v>MU</v>
      </c>
      <c r="AE2523" t="str">
        <f t="shared" si="429"/>
        <v>TRUE</v>
      </c>
      <c r="AG2523">
        <f t="shared" si="432"/>
        <v>35</v>
      </c>
      <c r="AH2523">
        <f t="shared" si="433"/>
        <v>52</v>
      </c>
      <c r="AI2523">
        <f t="shared" si="434"/>
        <v>36</v>
      </c>
      <c r="AJ2523" t="str">
        <f t="shared" si="435"/>
        <v>Killarney</v>
      </c>
      <c r="AK2523">
        <f t="shared" si="436"/>
        <v>35996</v>
      </c>
      <c r="AL2523" t="str">
        <f t="shared" si="437"/>
        <v>3552036</v>
      </c>
      <c r="AN2523">
        <f t="shared" si="438"/>
        <v>9</v>
      </c>
      <c r="AO2523">
        <f t="shared" si="439"/>
        <v>2</v>
      </c>
    </row>
    <row r="2524" spans="1:41" x14ac:dyDescent="0.2">
      <c r="A2524" s="4"/>
      <c r="B2524" s="29"/>
      <c r="C2524" s="29"/>
      <c r="D2524" s="29"/>
      <c r="E2524" s="29"/>
      <c r="F2524" s="29"/>
      <c r="G2524" s="30" t="s">
        <v>2426</v>
      </c>
      <c r="H2524" s="30"/>
      <c r="I2524" s="30"/>
      <c r="J2524" s="30"/>
      <c r="K2524" s="30"/>
      <c r="L2524" s="30"/>
      <c r="M2524" s="30"/>
      <c r="N2524" s="30"/>
      <c r="O2524" s="30"/>
      <c r="P2524" s="30"/>
      <c r="Q2524" s="51" t="s">
        <v>2124</v>
      </c>
      <c r="R2524" s="51"/>
      <c r="S2524" s="51"/>
      <c r="T2524" s="51"/>
      <c r="U2524" s="51"/>
      <c r="V2524" s="51"/>
      <c r="W2524" s="6">
        <v>35</v>
      </c>
      <c r="X2524" s="15">
        <v>44</v>
      </c>
      <c r="Y2524" s="31">
        <v>27</v>
      </c>
      <c r="Z2524" s="31"/>
      <c r="AC2524" t="str">
        <f t="shared" si="430"/>
        <v>Lake of Bays</v>
      </c>
      <c r="AD2524" t="str">
        <f t="shared" si="431"/>
        <v>TP</v>
      </c>
      <c r="AE2524" t="str">
        <f t="shared" si="429"/>
        <v>TRUE</v>
      </c>
      <c r="AG2524">
        <f t="shared" si="432"/>
        <v>35</v>
      </c>
      <c r="AH2524">
        <f t="shared" si="433"/>
        <v>44</v>
      </c>
      <c r="AI2524">
        <f t="shared" si="434"/>
        <v>27</v>
      </c>
      <c r="AJ2524" t="str">
        <f t="shared" si="435"/>
        <v>Lake of Bays</v>
      </c>
      <c r="AK2524">
        <f t="shared" si="436"/>
        <v>35996</v>
      </c>
      <c r="AL2524" t="str">
        <f t="shared" si="437"/>
        <v>3544027</v>
      </c>
      <c r="AN2524">
        <f t="shared" si="438"/>
        <v>12</v>
      </c>
      <c r="AO2524">
        <f t="shared" si="439"/>
        <v>2</v>
      </c>
    </row>
    <row r="2525" spans="1:41" x14ac:dyDescent="0.2">
      <c r="A2525" s="4"/>
      <c r="B2525" s="29"/>
      <c r="C2525" s="29"/>
      <c r="D2525" s="29"/>
      <c r="E2525" s="29"/>
      <c r="F2525" s="29"/>
      <c r="G2525" s="30" t="s">
        <v>2427</v>
      </c>
      <c r="H2525" s="30"/>
      <c r="I2525" s="30"/>
      <c r="J2525" s="30"/>
      <c r="K2525" s="30"/>
      <c r="L2525" s="30"/>
      <c r="M2525" s="30"/>
      <c r="N2525" s="30"/>
      <c r="O2525" s="30"/>
      <c r="P2525" s="30"/>
      <c r="Q2525" s="51" t="s">
        <v>2148</v>
      </c>
      <c r="R2525" s="51"/>
      <c r="S2525" s="51"/>
      <c r="T2525" s="51"/>
      <c r="U2525" s="51"/>
      <c r="V2525" s="51"/>
      <c r="W2525" s="6">
        <v>35</v>
      </c>
      <c r="X2525" s="15">
        <v>38</v>
      </c>
      <c r="Y2525" s="31">
        <v>40</v>
      </c>
      <c r="Z2525" s="31"/>
      <c r="AC2525" t="str">
        <f t="shared" si="430"/>
        <v>Lambton Shores</v>
      </c>
      <c r="AD2525" t="str">
        <f t="shared" si="431"/>
        <v>MU</v>
      </c>
      <c r="AE2525" t="str">
        <f t="shared" si="429"/>
        <v>TRUE</v>
      </c>
      <c r="AG2525">
        <f t="shared" si="432"/>
        <v>35</v>
      </c>
      <c r="AH2525">
        <f t="shared" si="433"/>
        <v>38</v>
      </c>
      <c r="AI2525">
        <f t="shared" si="434"/>
        <v>40</v>
      </c>
      <c r="AJ2525" t="str">
        <f t="shared" si="435"/>
        <v>Lambton Shores</v>
      </c>
      <c r="AK2525">
        <f t="shared" si="436"/>
        <v>35996</v>
      </c>
      <c r="AL2525" t="str">
        <f t="shared" si="437"/>
        <v>3538040</v>
      </c>
      <c r="AN2525">
        <f t="shared" si="438"/>
        <v>14</v>
      </c>
      <c r="AO2525">
        <f t="shared" si="439"/>
        <v>2</v>
      </c>
    </row>
    <row r="2526" spans="1:41" x14ac:dyDescent="0.2">
      <c r="A2526" s="4"/>
      <c r="B2526" s="29"/>
      <c r="C2526" s="29"/>
      <c r="D2526" s="29"/>
      <c r="E2526" s="29"/>
      <c r="F2526" s="29"/>
      <c r="G2526" s="30" t="s">
        <v>2428</v>
      </c>
      <c r="H2526" s="30"/>
      <c r="I2526" s="30"/>
      <c r="J2526" s="30"/>
      <c r="K2526" s="30"/>
      <c r="L2526" s="30"/>
      <c r="M2526" s="30"/>
      <c r="N2526" s="30"/>
      <c r="O2526" s="30"/>
      <c r="P2526" s="30"/>
      <c r="Q2526" s="51" t="s">
        <v>2124</v>
      </c>
      <c r="R2526" s="51"/>
      <c r="S2526" s="51"/>
      <c r="T2526" s="51"/>
      <c r="U2526" s="51"/>
      <c r="V2526" s="51"/>
      <c r="W2526" s="6">
        <v>35</v>
      </c>
      <c r="X2526" s="7">
        <v>9</v>
      </c>
      <c r="Y2526" s="31">
        <v>39</v>
      </c>
      <c r="Z2526" s="31"/>
      <c r="AC2526" t="str">
        <f t="shared" si="430"/>
        <v>Lanark Highlands</v>
      </c>
      <c r="AD2526" t="str">
        <f t="shared" si="431"/>
        <v>TP</v>
      </c>
      <c r="AE2526" t="str">
        <f t="shared" si="429"/>
        <v>TRUE</v>
      </c>
      <c r="AG2526">
        <f t="shared" si="432"/>
        <v>35</v>
      </c>
      <c r="AH2526">
        <f t="shared" si="433"/>
        <v>9</v>
      </c>
      <c r="AI2526">
        <f t="shared" si="434"/>
        <v>39</v>
      </c>
      <c r="AJ2526" t="str">
        <f t="shared" si="435"/>
        <v>Lanark Highlands</v>
      </c>
      <c r="AK2526">
        <f t="shared" si="436"/>
        <v>35996</v>
      </c>
      <c r="AL2526" t="str">
        <f t="shared" si="437"/>
        <v>3509039</v>
      </c>
      <c r="AN2526">
        <f t="shared" si="438"/>
        <v>16</v>
      </c>
      <c r="AO2526">
        <f t="shared" si="439"/>
        <v>2</v>
      </c>
    </row>
    <row r="2527" spans="1:41" x14ac:dyDescent="0.2">
      <c r="A2527" s="4"/>
      <c r="B2527" s="29"/>
      <c r="C2527" s="29"/>
      <c r="D2527" s="29"/>
      <c r="E2527" s="29"/>
      <c r="F2527" s="29"/>
      <c r="G2527" s="30" t="s">
        <v>2429</v>
      </c>
      <c r="H2527" s="30"/>
      <c r="I2527" s="30"/>
      <c r="J2527" s="30"/>
      <c r="K2527" s="30"/>
      <c r="L2527" s="30"/>
      <c r="M2527" s="30"/>
      <c r="N2527" s="30"/>
      <c r="O2527" s="30"/>
      <c r="P2527" s="30"/>
      <c r="Q2527" s="51" t="s">
        <v>2124</v>
      </c>
      <c r="R2527" s="51"/>
      <c r="S2527" s="51"/>
      <c r="T2527" s="51"/>
      <c r="U2527" s="51"/>
      <c r="V2527" s="51"/>
      <c r="W2527" s="6">
        <v>35</v>
      </c>
      <c r="X2527" s="15">
        <v>54</v>
      </c>
      <c r="Y2527" s="31">
        <v>62</v>
      </c>
      <c r="Z2527" s="31"/>
      <c r="AC2527" t="str">
        <f t="shared" si="430"/>
        <v>Larder Lake</v>
      </c>
      <c r="AD2527" t="str">
        <f t="shared" si="431"/>
        <v>TP</v>
      </c>
      <c r="AE2527" t="str">
        <f t="shared" si="429"/>
        <v>TRUE</v>
      </c>
      <c r="AG2527">
        <f t="shared" si="432"/>
        <v>35</v>
      </c>
      <c r="AH2527">
        <f t="shared" si="433"/>
        <v>54</v>
      </c>
      <c r="AI2527">
        <f t="shared" si="434"/>
        <v>62</v>
      </c>
      <c r="AJ2527" t="str">
        <f t="shared" si="435"/>
        <v>Larder Lake</v>
      </c>
      <c r="AK2527">
        <f t="shared" si="436"/>
        <v>35996</v>
      </c>
      <c r="AL2527" t="str">
        <f t="shared" si="437"/>
        <v>3554062</v>
      </c>
      <c r="AN2527">
        <f t="shared" si="438"/>
        <v>11</v>
      </c>
      <c r="AO2527">
        <f t="shared" si="439"/>
        <v>2</v>
      </c>
    </row>
    <row r="2528" spans="1:41" x14ac:dyDescent="0.2">
      <c r="A2528" s="4"/>
      <c r="B2528" s="29"/>
      <c r="C2528" s="29"/>
      <c r="D2528" s="29"/>
      <c r="E2528" s="29"/>
      <c r="F2528" s="29"/>
      <c r="G2528" s="30" t="s">
        <v>2430</v>
      </c>
      <c r="H2528" s="30"/>
      <c r="I2528" s="30"/>
      <c r="J2528" s="30"/>
      <c r="K2528" s="30"/>
      <c r="L2528" s="30"/>
      <c r="M2528" s="30"/>
      <c r="N2528" s="30"/>
      <c r="O2528" s="30"/>
      <c r="P2528" s="30"/>
      <c r="Q2528" s="51" t="s">
        <v>2124</v>
      </c>
      <c r="R2528" s="51"/>
      <c r="S2528" s="51"/>
      <c r="T2528" s="51"/>
      <c r="U2528" s="51"/>
      <c r="V2528" s="51"/>
      <c r="W2528" s="6">
        <v>35</v>
      </c>
      <c r="X2528" s="15">
        <v>12</v>
      </c>
      <c r="Y2528" s="31">
        <v>51</v>
      </c>
      <c r="Z2528" s="31"/>
      <c r="AC2528" t="str">
        <f t="shared" si="430"/>
        <v>Limerick</v>
      </c>
      <c r="AD2528" t="str">
        <f t="shared" si="431"/>
        <v>TP</v>
      </c>
      <c r="AE2528" t="str">
        <f t="shared" si="429"/>
        <v>TRUE</v>
      </c>
      <c r="AG2528">
        <f t="shared" si="432"/>
        <v>35</v>
      </c>
      <c r="AH2528">
        <f t="shared" si="433"/>
        <v>12</v>
      </c>
      <c r="AI2528">
        <f t="shared" si="434"/>
        <v>51</v>
      </c>
      <c r="AJ2528" t="str">
        <f t="shared" si="435"/>
        <v>Limerick</v>
      </c>
      <c r="AK2528">
        <f t="shared" si="436"/>
        <v>35996</v>
      </c>
      <c r="AL2528" t="str">
        <f t="shared" si="437"/>
        <v>3512051</v>
      </c>
      <c r="AN2528">
        <f t="shared" si="438"/>
        <v>8</v>
      </c>
      <c r="AO2528">
        <f t="shared" si="439"/>
        <v>2</v>
      </c>
    </row>
    <row r="2529" spans="1:41" x14ac:dyDescent="0.2">
      <c r="A2529" s="4"/>
      <c r="B2529" s="29"/>
      <c r="C2529" s="29"/>
      <c r="D2529" s="29"/>
      <c r="E2529" s="29"/>
      <c r="F2529" s="29"/>
      <c r="G2529" s="30" t="s">
        <v>2431</v>
      </c>
      <c r="H2529" s="30"/>
      <c r="I2529" s="30"/>
      <c r="J2529" s="30"/>
      <c r="K2529" s="30"/>
      <c r="L2529" s="30"/>
      <c r="M2529" s="30"/>
      <c r="N2529" s="30"/>
      <c r="O2529" s="30"/>
      <c r="P2529" s="30"/>
      <c r="Q2529" s="51" t="s">
        <v>2124</v>
      </c>
      <c r="R2529" s="51"/>
      <c r="S2529" s="51"/>
      <c r="T2529" s="51"/>
      <c r="U2529" s="51"/>
      <c r="V2529" s="51"/>
      <c r="W2529" s="6">
        <v>35</v>
      </c>
      <c r="X2529" s="15">
        <v>49</v>
      </c>
      <c r="Y2529" s="31">
        <v>54</v>
      </c>
      <c r="Z2529" s="31"/>
      <c r="AC2529" t="str">
        <f t="shared" si="430"/>
        <v>Machar</v>
      </c>
      <c r="AD2529" t="str">
        <f t="shared" si="431"/>
        <v>TP</v>
      </c>
      <c r="AE2529" t="str">
        <f t="shared" si="429"/>
        <v>TRUE</v>
      </c>
      <c r="AG2529">
        <f t="shared" si="432"/>
        <v>35</v>
      </c>
      <c r="AH2529">
        <f t="shared" si="433"/>
        <v>49</v>
      </c>
      <c r="AI2529">
        <f t="shared" si="434"/>
        <v>54</v>
      </c>
      <c r="AJ2529" t="str">
        <f t="shared" si="435"/>
        <v>Machar</v>
      </c>
      <c r="AK2529">
        <f t="shared" si="436"/>
        <v>35996</v>
      </c>
      <c r="AL2529" t="str">
        <f t="shared" si="437"/>
        <v>3549054</v>
      </c>
      <c r="AN2529">
        <f t="shared" si="438"/>
        <v>6</v>
      </c>
      <c r="AO2529">
        <f t="shared" si="439"/>
        <v>2</v>
      </c>
    </row>
    <row r="2530" spans="1:41" x14ac:dyDescent="0.2">
      <c r="A2530" s="4"/>
      <c r="B2530" s="29"/>
      <c r="C2530" s="29"/>
      <c r="D2530" s="29"/>
      <c r="E2530" s="29"/>
      <c r="F2530" s="29"/>
      <c r="G2530" s="30" t="s">
        <v>2432</v>
      </c>
      <c r="H2530" s="30"/>
      <c r="I2530" s="30"/>
      <c r="J2530" s="30"/>
      <c r="K2530" s="30"/>
      <c r="L2530" s="30"/>
      <c r="M2530" s="30"/>
      <c r="N2530" s="30"/>
      <c r="O2530" s="30"/>
      <c r="P2530" s="30"/>
      <c r="Q2530" s="51" t="s">
        <v>2124</v>
      </c>
      <c r="R2530" s="51"/>
      <c r="S2530" s="51"/>
      <c r="T2530" s="51"/>
      <c r="U2530" s="51"/>
      <c r="V2530" s="51"/>
      <c r="W2530" s="6">
        <v>35</v>
      </c>
      <c r="X2530" s="15">
        <v>47</v>
      </c>
      <c r="Y2530" s="31">
        <v>30</v>
      </c>
      <c r="Z2530" s="31"/>
      <c r="AC2530" t="str">
        <f t="shared" si="430"/>
        <v>Madawaska Valley</v>
      </c>
      <c r="AD2530" t="str">
        <f t="shared" si="431"/>
        <v>TP</v>
      </c>
      <c r="AE2530" t="str">
        <f t="shared" si="429"/>
        <v>TRUE</v>
      </c>
      <c r="AG2530">
        <f t="shared" si="432"/>
        <v>35</v>
      </c>
      <c r="AH2530">
        <f t="shared" si="433"/>
        <v>47</v>
      </c>
      <c r="AI2530">
        <f t="shared" si="434"/>
        <v>30</v>
      </c>
      <c r="AJ2530" t="str">
        <f t="shared" si="435"/>
        <v>Madawaska Valley</v>
      </c>
      <c r="AK2530">
        <f t="shared" si="436"/>
        <v>35996</v>
      </c>
      <c r="AL2530" t="str">
        <f t="shared" si="437"/>
        <v>3547030</v>
      </c>
      <c r="AN2530">
        <f t="shared" si="438"/>
        <v>16</v>
      </c>
      <c r="AO2530">
        <f t="shared" si="439"/>
        <v>2</v>
      </c>
    </row>
    <row r="2531" spans="1:41" x14ac:dyDescent="0.2">
      <c r="A2531" s="4"/>
      <c r="B2531" s="29"/>
      <c r="C2531" s="29"/>
      <c r="D2531" s="29"/>
      <c r="E2531" s="29"/>
      <c r="F2531" s="29"/>
      <c r="G2531" s="30" t="s">
        <v>2433</v>
      </c>
      <c r="H2531" s="30"/>
      <c r="I2531" s="30"/>
      <c r="J2531" s="30"/>
      <c r="K2531" s="30"/>
      <c r="L2531" s="30"/>
      <c r="M2531" s="30"/>
      <c r="N2531" s="30"/>
      <c r="O2531" s="30"/>
      <c r="P2531" s="30"/>
      <c r="Q2531" s="51" t="s">
        <v>2124</v>
      </c>
      <c r="R2531" s="51"/>
      <c r="S2531" s="51"/>
      <c r="T2531" s="51"/>
      <c r="U2531" s="51"/>
      <c r="V2531" s="51"/>
      <c r="W2531" s="6">
        <v>35</v>
      </c>
      <c r="X2531" s="15">
        <v>12</v>
      </c>
      <c r="Y2531" s="31">
        <v>36</v>
      </c>
      <c r="Z2531" s="31"/>
      <c r="AC2531" t="str">
        <f t="shared" si="430"/>
        <v>Madoc</v>
      </c>
      <c r="AD2531" t="str">
        <f t="shared" si="431"/>
        <v>TP</v>
      </c>
      <c r="AE2531" t="str">
        <f t="shared" si="429"/>
        <v>TRUE</v>
      </c>
      <c r="AG2531">
        <f t="shared" si="432"/>
        <v>35</v>
      </c>
      <c r="AH2531">
        <f t="shared" si="433"/>
        <v>12</v>
      </c>
      <c r="AI2531">
        <f t="shared" si="434"/>
        <v>36</v>
      </c>
      <c r="AJ2531" t="str">
        <f t="shared" si="435"/>
        <v>Madoc</v>
      </c>
      <c r="AK2531">
        <f t="shared" si="436"/>
        <v>35996</v>
      </c>
      <c r="AL2531" t="str">
        <f t="shared" si="437"/>
        <v>3512036</v>
      </c>
      <c r="AN2531">
        <f t="shared" si="438"/>
        <v>5</v>
      </c>
      <c r="AO2531">
        <f t="shared" si="439"/>
        <v>2</v>
      </c>
    </row>
    <row r="2532" spans="1:41" x14ac:dyDescent="0.2">
      <c r="A2532" s="4"/>
      <c r="B2532" s="29"/>
      <c r="C2532" s="29"/>
      <c r="D2532" s="29"/>
      <c r="E2532" s="29"/>
      <c r="F2532" s="29"/>
      <c r="G2532" s="30" t="s">
        <v>2434</v>
      </c>
      <c r="H2532" s="30"/>
      <c r="I2532" s="30"/>
      <c r="J2532" s="30"/>
      <c r="K2532" s="30"/>
      <c r="L2532" s="30"/>
      <c r="M2532" s="30"/>
      <c r="N2532" s="30"/>
      <c r="O2532" s="30"/>
      <c r="P2532" s="30"/>
      <c r="Q2532" s="51" t="s">
        <v>2148</v>
      </c>
      <c r="R2532" s="51"/>
      <c r="S2532" s="51"/>
      <c r="T2532" s="51"/>
      <c r="U2532" s="51"/>
      <c r="V2532" s="51"/>
      <c r="W2532" s="6">
        <v>35</v>
      </c>
      <c r="X2532" s="15">
        <v>49</v>
      </c>
      <c r="Y2532" s="31">
        <v>43</v>
      </c>
      <c r="Z2532" s="31"/>
      <c r="AC2532" t="str">
        <f t="shared" si="430"/>
        <v>Magnetawan</v>
      </c>
      <c r="AD2532" t="str">
        <f t="shared" si="431"/>
        <v>MU</v>
      </c>
      <c r="AE2532" t="str">
        <f t="shared" si="429"/>
        <v>TRUE</v>
      </c>
      <c r="AG2532">
        <f t="shared" si="432"/>
        <v>35</v>
      </c>
      <c r="AH2532">
        <f t="shared" si="433"/>
        <v>49</v>
      </c>
      <c r="AI2532">
        <f t="shared" si="434"/>
        <v>43</v>
      </c>
      <c r="AJ2532" t="str">
        <f t="shared" si="435"/>
        <v>Magnetawan</v>
      </c>
      <c r="AK2532">
        <f t="shared" si="436"/>
        <v>35996</v>
      </c>
      <c r="AL2532" t="str">
        <f t="shared" si="437"/>
        <v>3549043</v>
      </c>
      <c r="AN2532">
        <f t="shared" si="438"/>
        <v>10</v>
      </c>
      <c r="AO2532">
        <f t="shared" si="439"/>
        <v>2</v>
      </c>
    </row>
    <row r="2533" spans="1:41" x14ac:dyDescent="0.2">
      <c r="A2533" s="4"/>
      <c r="B2533" s="29"/>
      <c r="C2533" s="29"/>
      <c r="D2533" s="29"/>
      <c r="E2533" s="29"/>
      <c r="F2533" s="29"/>
      <c r="G2533" s="30" t="s">
        <v>2435</v>
      </c>
      <c r="H2533" s="30"/>
      <c r="I2533" s="30"/>
      <c r="J2533" s="30"/>
      <c r="K2533" s="30"/>
      <c r="L2533" s="30"/>
      <c r="M2533" s="30"/>
      <c r="N2533" s="30"/>
      <c r="O2533" s="30"/>
      <c r="P2533" s="30"/>
      <c r="Q2533" s="51" t="s">
        <v>2124</v>
      </c>
      <c r="R2533" s="51"/>
      <c r="S2533" s="51"/>
      <c r="T2533" s="51"/>
      <c r="U2533" s="51"/>
      <c r="V2533" s="51"/>
      <c r="W2533" s="6">
        <v>35</v>
      </c>
      <c r="X2533" s="15">
        <v>23</v>
      </c>
      <c r="Y2533" s="31">
        <v>33</v>
      </c>
      <c r="Z2533" s="31"/>
      <c r="AC2533" t="str">
        <f t="shared" si="430"/>
        <v>Mapleton</v>
      </c>
      <c r="AD2533" t="str">
        <f t="shared" si="431"/>
        <v>TP</v>
      </c>
      <c r="AE2533" t="str">
        <f t="shared" si="429"/>
        <v>TRUE</v>
      </c>
      <c r="AG2533">
        <f t="shared" si="432"/>
        <v>35</v>
      </c>
      <c r="AH2533">
        <f t="shared" si="433"/>
        <v>23</v>
      </c>
      <c r="AI2533">
        <f t="shared" si="434"/>
        <v>33</v>
      </c>
      <c r="AJ2533" t="str">
        <f t="shared" si="435"/>
        <v>Mapleton</v>
      </c>
      <c r="AK2533">
        <f t="shared" si="436"/>
        <v>35996</v>
      </c>
      <c r="AL2533" t="str">
        <f t="shared" si="437"/>
        <v>3523033</v>
      </c>
      <c r="AN2533">
        <f t="shared" si="438"/>
        <v>8</v>
      </c>
      <c r="AO2533">
        <f t="shared" si="439"/>
        <v>2</v>
      </c>
    </row>
    <row r="2534" spans="1:41" x14ac:dyDescent="0.2">
      <c r="A2534" s="4"/>
      <c r="B2534" s="29"/>
      <c r="C2534" s="29"/>
      <c r="D2534" s="29"/>
      <c r="E2534" s="29"/>
      <c r="F2534" s="29"/>
      <c r="G2534" s="30" t="s">
        <v>2436</v>
      </c>
      <c r="H2534" s="30"/>
      <c r="I2534" s="30"/>
      <c r="J2534" s="30"/>
      <c r="K2534" s="30"/>
      <c r="L2534" s="30"/>
      <c r="M2534" s="30"/>
      <c r="N2534" s="30"/>
      <c r="O2534" s="30"/>
      <c r="P2534" s="30"/>
      <c r="Q2534" s="51" t="s">
        <v>2124</v>
      </c>
      <c r="R2534" s="51"/>
      <c r="S2534" s="51"/>
      <c r="T2534" s="51"/>
      <c r="U2534" s="51"/>
      <c r="V2534" s="51"/>
      <c r="W2534" s="6">
        <v>35</v>
      </c>
      <c r="X2534" s="15">
        <v>54</v>
      </c>
      <c r="Y2534" s="31">
        <v>56</v>
      </c>
      <c r="Z2534" s="31"/>
      <c r="AC2534" t="str">
        <f t="shared" si="430"/>
        <v>Matachewan</v>
      </c>
      <c r="AD2534" t="str">
        <f t="shared" si="431"/>
        <v>TP</v>
      </c>
      <c r="AE2534" t="str">
        <f t="shared" si="429"/>
        <v>TRUE</v>
      </c>
      <c r="AG2534">
        <f t="shared" si="432"/>
        <v>35</v>
      </c>
      <c r="AH2534">
        <f t="shared" si="433"/>
        <v>54</v>
      </c>
      <c r="AI2534">
        <f t="shared" si="434"/>
        <v>56</v>
      </c>
      <c r="AJ2534" t="str">
        <f t="shared" si="435"/>
        <v>Matachewan</v>
      </c>
      <c r="AK2534">
        <f t="shared" si="436"/>
        <v>35996</v>
      </c>
      <c r="AL2534" t="str">
        <f t="shared" si="437"/>
        <v>3554056</v>
      </c>
      <c r="AN2534">
        <f t="shared" si="438"/>
        <v>10</v>
      </c>
      <c r="AO2534">
        <f t="shared" si="439"/>
        <v>2</v>
      </c>
    </row>
    <row r="2535" spans="1:41" x14ac:dyDescent="0.2">
      <c r="A2535" s="4"/>
      <c r="B2535" s="29"/>
      <c r="C2535" s="29"/>
      <c r="D2535" s="29"/>
      <c r="E2535" s="29"/>
      <c r="F2535" s="29"/>
      <c r="G2535" s="30" t="s">
        <v>2437</v>
      </c>
      <c r="H2535" s="30"/>
      <c r="I2535" s="30"/>
      <c r="J2535" s="30"/>
      <c r="K2535" s="30"/>
      <c r="L2535" s="30"/>
      <c r="M2535" s="30"/>
      <c r="N2535" s="30"/>
      <c r="O2535" s="30"/>
      <c r="P2535" s="30"/>
      <c r="Q2535" s="51" t="s">
        <v>12</v>
      </c>
      <c r="R2535" s="51"/>
      <c r="S2535" s="51"/>
      <c r="T2535" s="51"/>
      <c r="U2535" s="51"/>
      <c r="V2535" s="51"/>
      <c r="W2535" s="6">
        <v>35</v>
      </c>
      <c r="X2535" s="15">
        <v>48</v>
      </c>
      <c r="Y2535" s="31">
        <v>21</v>
      </c>
      <c r="Z2535" s="31"/>
      <c r="AC2535" t="str">
        <f t="shared" si="430"/>
        <v>Mattawa</v>
      </c>
      <c r="AD2535" t="str">
        <f t="shared" si="431"/>
        <v>T</v>
      </c>
      <c r="AE2535" t="str">
        <f t="shared" si="429"/>
        <v>TRUE</v>
      </c>
      <c r="AG2535">
        <f t="shared" si="432"/>
        <v>35</v>
      </c>
      <c r="AH2535">
        <f t="shared" si="433"/>
        <v>48</v>
      </c>
      <c r="AI2535">
        <f t="shared" si="434"/>
        <v>21</v>
      </c>
      <c r="AJ2535" t="str">
        <f t="shared" si="435"/>
        <v>Mattawa</v>
      </c>
      <c r="AK2535">
        <f t="shared" si="436"/>
        <v>35996</v>
      </c>
      <c r="AL2535" t="str">
        <f t="shared" si="437"/>
        <v>3548021</v>
      </c>
      <c r="AN2535">
        <f t="shared" si="438"/>
        <v>7</v>
      </c>
      <c r="AO2535">
        <f t="shared" si="439"/>
        <v>1</v>
      </c>
    </row>
    <row r="2536" spans="1:41" x14ac:dyDescent="0.2">
      <c r="A2536" s="4"/>
      <c r="B2536" s="29"/>
      <c r="C2536" s="29"/>
      <c r="D2536" s="29"/>
      <c r="E2536" s="29"/>
      <c r="F2536" s="29"/>
      <c r="G2536" s="30" t="s">
        <v>2438</v>
      </c>
      <c r="H2536" s="30"/>
      <c r="I2536" s="30"/>
      <c r="J2536" s="30"/>
      <c r="K2536" s="30"/>
      <c r="L2536" s="30"/>
      <c r="M2536" s="30"/>
      <c r="N2536" s="30"/>
      <c r="O2536" s="30"/>
      <c r="P2536" s="30"/>
      <c r="Q2536" s="51" t="s">
        <v>2124</v>
      </c>
      <c r="R2536" s="51"/>
      <c r="S2536" s="51"/>
      <c r="T2536" s="51"/>
      <c r="U2536" s="51"/>
      <c r="V2536" s="51"/>
      <c r="W2536" s="6">
        <v>35</v>
      </c>
      <c r="X2536" s="15">
        <v>49</v>
      </c>
      <c r="Y2536" s="31">
        <v>28</v>
      </c>
      <c r="Z2536" s="31"/>
      <c r="AC2536" t="str">
        <f t="shared" si="430"/>
        <v>McKellar</v>
      </c>
      <c r="AD2536" t="str">
        <f t="shared" si="431"/>
        <v>TP</v>
      </c>
      <c r="AE2536" t="str">
        <f t="shared" si="429"/>
        <v>TRUE</v>
      </c>
      <c r="AG2536">
        <f t="shared" si="432"/>
        <v>35</v>
      </c>
      <c r="AH2536">
        <f t="shared" si="433"/>
        <v>49</v>
      </c>
      <c r="AI2536">
        <f t="shared" si="434"/>
        <v>28</v>
      </c>
      <c r="AJ2536" t="str">
        <f t="shared" si="435"/>
        <v>McKellar</v>
      </c>
      <c r="AK2536">
        <f t="shared" si="436"/>
        <v>35996</v>
      </c>
      <c r="AL2536" t="str">
        <f t="shared" si="437"/>
        <v>3549028</v>
      </c>
      <c r="AN2536">
        <f t="shared" si="438"/>
        <v>8</v>
      </c>
      <c r="AO2536">
        <f t="shared" si="439"/>
        <v>2</v>
      </c>
    </row>
    <row r="2537" spans="1:41" x14ac:dyDescent="0.2">
      <c r="A2537" s="4"/>
      <c r="B2537" s="29"/>
      <c r="C2537" s="29"/>
      <c r="D2537" s="29"/>
      <c r="E2537" s="29"/>
      <c r="F2537" s="29"/>
      <c r="G2537" s="30" t="s">
        <v>2439</v>
      </c>
      <c r="H2537" s="30"/>
      <c r="I2537" s="30"/>
      <c r="J2537" s="30"/>
      <c r="K2537" s="30"/>
      <c r="L2537" s="30"/>
      <c r="M2537" s="30"/>
      <c r="N2537" s="30"/>
      <c r="O2537" s="30"/>
      <c r="P2537" s="30"/>
      <c r="Q2537" s="51" t="s">
        <v>2124</v>
      </c>
      <c r="R2537" s="51"/>
      <c r="S2537" s="51"/>
      <c r="T2537" s="51"/>
      <c r="U2537" s="51"/>
      <c r="V2537" s="51"/>
      <c r="W2537" s="6">
        <v>35</v>
      </c>
      <c r="X2537" s="15">
        <v>49</v>
      </c>
      <c r="Y2537" s="31">
        <v>12</v>
      </c>
      <c r="Z2537" s="31"/>
      <c r="AC2537" t="str">
        <f t="shared" si="430"/>
        <v>McMurrich/Monteith</v>
      </c>
      <c r="AD2537" t="str">
        <f t="shared" si="431"/>
        <v>TP</v>
      </c>
      <c r="AE2537" t="str">
        <f t="shared" si="429"/>
        <v>TRUE</v>
      </c>
      <c r="AG2537">
        <f t="shared" si="432"/>
        <v>35</v>
      </c>
      <c r="AH2537">
        <f t="shared" si="433"/>
        <v>49</v>
      </c>
      <c r="AI2537">
        <f t="shared" si="434"/>
        <v>12</v>
      </c>
      <c r="AJ2537" t="str">
        <f t="shared" si="435"/>
        <v>McMurrich/Monteith</v>
      </c>
      <c r="AK2537">
        <f t="shared" si="436"/>
        <v>35996</v>
      </c>
      <c r="AL2537" t="str">
        <f t="shared" si="437"/>
        <v>3549012</v>
      </c>
      <c r="AN2537">
        <f t="shared" si="438"/>
        <v>18</v>
      </c>
      <c r="AO2537">
        <f t="shared" si="439"/>
        <v>2</v>
      </c>
    </row>
    <row r="2538" spans="1:41" x14ac:dyDescent="0.2">
      <c r="A2538" s="4"/>
      <c r="B2538" s="29"/>
      <c r="C2538" s="29"/>
      <c r="D2538" s="29"/>
      <c r="E2538" s="29"/>
      <c r="F2538" s="29"/>
      <c r="G2538" s="30" t="s">
        <v>2440</v>
      </c>
      <c r="H2538" s="30"/>
      <c r="I2538" s="30"/>
      <c r="J2538" s="30"/>
      <c r="K2538" s="30"/>
      <c r="L2538" s="30"/>
      <c r="M2538" s="30"/>
      <c r="N2538" s="30"/>
      <c r="O2538" s="30"/>
      <c r="P2538" s="30"/>
      <c r="Q2538" s="51" t="s">
        <v>2124</v>
      </c>
      <c r="R2538" s="51"/>
      <c r="S2538" s="51"/>
      <c r="T2538" s="51"/>
      <c r="U2538" s="51"/>
      <c r="V2538" s="51"/>
      <c r="W2538" s="6">
        <v>35</v>
      </c>
      <c r="X2538" s="15">
        <v>47</v>
      </c>
      <c r="Y2538" s="31">
        <v>3</v>
      </c>
      <c r="Z2538" s="31"/>
      <c r="AC2538" t="str">
        <f t="shared" si="430"/>
        <v>McNab/Braeside</v>
      </c>
      <c r="AD2538" t="str">
        <f t="shared" si="431"/>
        <v>TP</v>
      </c>
      <c r="AE2538" t="str">
        <f t="shared" si="429"/>
        <v>TRUE</v>
      </c>
      <c r="AG2538">
        <f t="shared" si="432"/>
        <v>35</v>
      </c>
      <c r="AH2538">
        <f t="shared" si="433"/>
        <v>47</v>
      </c>
      <c r="AI2538">
        <f t="shared" si="434"/>
        <v>3</v>
      </c>
      <c r="AJ2538" t="str">
        <f t="shared" si="435"/>
        <v>McNab/Braeside</v>
      </c>
      <c r="AK2538">
        <f t="shared" si="436"/>
        <v>35996</v>
      </c>
      <c r="AL2538" t="str">
        <f t="shared" si="437"/>
        <v>3547003</v>
      </c>
      <c r="AN2538">
        <f t="shared" si="438"/>
        <v>14</v>
      </c>
      <c r="AO2538">
        <f t="shared" si="439"/>
        <v>2</v>
      </c>
    </row>
    <row r="2539" spans="1:41" x14ac:dyDescent="0.2">
      <c r="A2539" s="4"/>
      <c r="B2539" s="29"/>
      <c r="C2539" s="29"/>
      <c r="D2539" s="29"/>
      <c r="E2539" s="29"/>
      <c r="F2539" s="29"/>
      <c r="G2539" s="30" t="s">
        <v>2441</v>
      </c>
      <c r="H2539" s="30"/>
      <c r="I2539" s="30"/>
      <c r="J2539" s="30"/>
      <c r="K2539" s="30"/>
      <c r="L2539" s="30"/>
      <c r="M2539" s="30"/>
      <c r="N2539" s="30"/>
      <c r="O2539" s="30"/>
      <c r="P2539" s="30"/>
      <c r="Q2539" s="51" t="s">
        <v>643</v>
      </c>
      <c r="R2539" s="51"/>
      <c r="S2539" s="51"/>
      <c r="T2539" s="51"/>
      <c r="U2539" s="51"/>
      <c r="V2539" s="51"/>
      <c r="W2539" s="6">
        <v>35</v>
      </c>
      <c r="X2539" s="7">
        <v>7</v>
      </c>
      <c r="Y2539" s="31">
        <v>52</v>
      </c>
      <c r="Z2539" s="31"/>
      <c r="AC2539" t="str">
        <f t="shared" si="430"/>
        <v>Merrickville-Wolford</v>
      </c>
      <c r="AD2539" t="str">
        <f t="shared" si="431"/>
        <v>VL</v>
      </c>
      <c r="AE2539" t="str">
        <f t="shared" si="429"/>
        <v>TRUE</v>
      </c>
      <c r="AG2539">
        <f t="shared" si="432"/>
        <v>35</v>
      </c>
      <c r="AH2539">
        <f t="shared" si="433"/>
        <v>7</v>
      </c>
      <c r="AI2539">
        <f t="shared" si="434"/>
        <v>52</v>
      </c>
      <c r="AJ2539" t="str">
        <f t="shared" si="435"/>
        <v>Merrickville-Wolford</v>
      </c>
      <c r="AK2539">
        <f t="shared" si="436"/>
        <v>35996</v>
      </c>
      <c r="AL2539" t="str">
        <f t="shared" si="437"/>
        <v>3507052</v>
      </c>
      <c r="AN2539">
        <f t="shared" si="438"/>
        <v>20</v>
      </c>
      <c r="AO2539">
        <f t="shared" si="439"/>
        <v>2</v>
      </c>
    </row>
    <row r="2540" spans="1:41" x14ac:dyDescent="0.2">
      <c r="A2540" s="4"/>
      <c r="B2540" s="29"/>
      <c r="C2540" s="29"/>
      <c r="D2540" s="29"/>
      <c r="E2540" s="29"/>
      <c r="F2540" s="29"/>
      <c r="G2540" s="30" t="s">
        <v>2442</v>
      </c>
      <c r="H2540" s="30"/>
      <c r="I2540" s="30"/>
      <c r="J2540" s="30"/>
      <c r="K2540" s="30"/>
      <c r="L2540" s="30"/>
      <c r="M2540" s="30"/>
      <c r="N2540" s="30"/>
      <c r="O2540" s="30"/>
      <c r="P2540" s="30"/>
      <c r="Q2540" s="51" t="s">
        <v>2124</v>
      </c>
      <c r="R2540" s="51"/>
      <c r="S2540" s="51"/>
      <c r="T2540" s="51"/>
      <c r="U2540" s="51"/>
      <c r="V2540" s="51"/>
      <c r="W2540" s="6">
        <v>35</v>
      </c>
      <c r="X2540" s="15">
        <v>46</v>
      </c>
      <c r="Y2540" s="31">
        <v>15</v>
      </c>
      <c r="Z2540" s="31"/>
      <c r="AC2540" t="str">
        <f t="shared" si="430"/>
        <v>Minden Hills</v>
      </c>
      <c r="AD2540" t="str">
        <f t="shared" si="431"/>
        <v>TP</v>
      </c>
      <c r="AE2540" t="str">
        <f t="shared" si="429"/>
        <v>TRUE</v>
      </c>
      <c r="AG2540">
        <f t="shared" si="432"/>
        <v>35</v>
      </c>
      <c r="AH2540">
        <f t="shared" si="433"/>
        <v>46</v>
      </c>
      <c r="AI2540">
        <f t="shared" si="434"/>
        <v>15</v>
      </c>
      <c r="AJ2540" t="str">
        <f t="shared" si="435"/>
        <v>Minden Hills</v>
      </c>
      <c r="AK2540">
        <f t="shared" si="436"/>
        <v>35996</v>
      </c>
      <c r="AL2540" t="str">
        <f t="shared" si="437"/>
        <v>3546015</v>
      </c>
      <c r="AN2540">
        <f t="shared" si="438"/>
        <v>12</v>
      </c>
      <c r="AO2540">
        <f t="shared" si="439"/>
        <v>2</v>
      </c>
    </row>
    <row r="2541" spans="1:41" x14ac:dyDescent="0.2">
      <c r="A2541" s="4"/>
      <c r="B2541" s="29"/>
      <c r="C2541" s="29"/>
      <c r="D2541" s="29"/>
      <c r="E2541" s="29"/>
      <c r="F2541" s="29"/>
      <c r="G2541" s="30" t="s">
        <v>782</v>
      </c>
      <c r="H2541" s="30"/>
      <c r="I2541" s="30"/>
      <c r="J2541" s="30"/>
      <c r="K2541" s="30"/>
      <c r="L2541" s="30"/>
      <c r="M2541" s="30"/>
      <c r="N2541" s="30"/>
      <c r="O2541" s="30"/>
      <c r="P2541" s="30"/>
      <c r="Q2541" s="51" t="s">
        <v>12</v>
      </c>
      <c r="R2541" s="51"/>
      <c r="S2541" s="51"/>
      <c r="T2541" s="51"/>
      <c r="U2541" s="51"/>
      <c r="V2541" s="51"/>
      <c r="W2541" s="6">
        <v>35</v>
      </c>
      <c r="X2541" s="15">
        <v>23</v>
      </c>
      <c r="Y2541" s="31">
        <v>43</v>
      </c>
      <c r="Z2541" s="31"/>
      <c r="AC2541" t="str">
        <f t="shared" si="430"/>
        <v>Minto</v>
      </c>
      <c r="AD2541" t="str">
        <f t="shared" si="431"/>
        <v>T</v>
      </c>
      <c r="AE2541" t="str">
        <f t="shared" si="429"/>
        <v>TRUE</v>
      </c>
      <c r="AG2541">
        <f t="shared" si="432"/>
        <v>35</v>
      </c>
      <c r="AH2541">
        <f t="shared" si="433"/>
        <v>23</v>
      </c>
      <c r="AI2541">
        <f t="shared" si="434"/>
        <v>43</v>
      </c>
      <c r="AJ2541" t="str">
        <f t="shared" si="435"/>
        <v>Minto</v>
      </c>
      <c r="AK2541">
        <f t="shared" si="436"/>
        <v>35996</v>
      </c>
      <c r="AL2541" t="str">
        <f t="shared" si="437"/>
        <v>3523043</v>
      </c>
      <c r="AN2541">
        <f t="shared" si="438"/>
        <v>5</v>
      </c>
      <c r="AO2541">
        <f t="shared" si="439"/>
        <v>1</v>
      </c>
    </row>
    <row r="2542" spans="1:41" x14ac:dyDescent="0.2">
      <c r="A2542" s="4"/>
      <c r="B2542" s="29"/>
      <c r="C2542" s="29"/>
      <c r="D2542" s="29"/>
      <c r="E2542" s="29"/>
      <c r="F2542" s="29"/>
      <c r="G2542" s="30" t="s">
        <v>506</v>
      </c>
      <c r="H2542" s="30"/>
      <c r="I2542" s="30"/>
      <c r="J2542" s="30"/>
      <c r="K2542" s="30"/>
      <c r="L2542" s="30"/>
      <c r="M2542" s="30"/>
      <c r="N2542" s="30"/>
      <c r="O2542" s="30"/>
      <c r="P2542" s="30"/>
      <c r="Q2542" s="51" t="s">
        <v>2124</v>
      </c>
      <c r="R2542" s="51"/>
      <c r="S2542" s="51"/>
      <c r="T2542" s="51"/>
      <c r="U2542" s="51"/>
      <c r="V2542" s="51"/>
      <c r="W2542" s="6">
        <v>35</v>
      </c>
      <c r="X2542" s="7">
        <v>9</v>
      </c>
      <c r="Y2542" s="31">
        <v>1</v>
      </c>
      <c r="Z2542" s="31"/>
      <c r="AC2542" t="str">
        <f t="shared" si="430"/>
        <v>Montague</v>
      </c>
      <c r="AD2542" t="str">
        <f t="shared" si="431"/>
        <v>TP</v>
      </c>
      <c r="AE2542" t="str">
        <f t="shared" si="429"/>
        <v>TRUE</v>
      </c>
      <c r="AG2542">
        <f t="shared" si="432"/>
        <v>35</v>
      </c>
      <c r="AH2542">
        <f t="shared" si="433"/>
        <v>9</v>
      </c>
      <c r="AI2542">
        <f t="shared" si="434"/>
        <v>1</v>
      </c>
      <c r="AJ2542" t="str">
        <f t="shared" si="435"/>
        <v>Montague</v>
      </c>
      <c r="AK2542">
        <f t="shared" si="436"/>
        <v>35996</v>
      </c>
      <c r="AL2542" t="str">
        <f t="shared" si="437"/>
        <v>3509001</v>
      </c>
      <c r="AN2542">
        <f t="shared" si="438"/>
        <v>8</v>
      </c>
      <c r="AO2542">
        <f t="shared" si="439"/>
        <v>2</v>
      </c>
    </row>
    <row r="2543" spans="1:41" x14ac:dyDescent="0.2">
      <c r="A2543" s="4"/>
      <c r="B2543" s="29"/>
      <c r="C2543" s="29"/>
      <c r="D2543" s="29"/>
      <c r="E2543" s="29"/>
      <c r="F2543" s="29"/>
      <c r="G2543" s="30" t="s">
        <v>2443</v>
      </c>
      <c r="H2543" s="30"/>
      <c r="I2543" s="30"/>
      <c r="J2543" s="30"/>
      <c r="K2543" s="30"/>
      <c r="L2543" s="30"/>
      <c r="M2543" s="30"/>
      <c r="N2543" s="30"/>
      <c r="O2543" s="30"/>
      <c r="P2543" s="30"/>
      <c r="Q2543" s="51" t="s">
        <v>272</v>
      </c>
      <c r="R2543" s="51"/>
      <c r="S2543" s="51"/>
      <c r="T2543" s="51"/>
      <c r="U2543" s="51"/>
      <c r="V2543" s="51"/>
      <c r="W2543" s="6">
        <v>35</v>
      </c>
      <c r="X2543" s="15">
        <v>39</v>
      </c>
      <c r="Y2543" s="31">
        <v>18</v>
      </c>
      <c r="Z2543" s="31"/>
      <c r="AC2543" t="str">
        <f t="shared" si="430"/>
        <v>Munsee-Delaware Nation 1</v>
      </c>
      <c r="AD2543" t="str">
        <f t="shared" si="431"/>
        <v>IRI</v>
      </c>
      <c r="AE2543" t="str">
        <f t="shared" si="429"/>
        <v>TRUE</v>
      </c>
      <c r="AG2543">
        <f t="shared" si="432"/>
        <v>35</v>
      </c>
      <c r="AH2543">
        <f t="shared" si="433"/>
        <v>39</v>
      </c>
      <c r="AI2543">
        <f t="shared" si="434"/>
        <v>18</v>
      </c>
      <c r="AJ2543" t="str">
        <f t="shared" si="435"/>
        <v>Munsee-Delaware Nation 1</v>
      </c>
      <c r="AK2543">
        <f t="shared" si="436"/>
        <v>35996</v>
      </c>
      <c r="AL2543" t="str">
        <f t="shared" si="437"/>
        <v>3539018</v>
      </c>
      <c r="AN2543">
        <f t="shared" si="438"/>
        <v>24</v>
      </c>
      <c r="AO2543">
        <f t="shared" si="439"/>
        <v>3</v>
      </c>
    </row>
    <row r="2544" spans="1:41" x14ac:dyDescent="0.2">
      <c r="A2544" s="4"/>
      <c r="B2544" s="29"/>
      <c r="C2544" s="29"/>
      <c r="D2544" s="29"/>
      <c r="E2544" s="29"/>
      <c r="F2544" s="29"/>
      <c r="G2544" s="30" t="s">
        <v>2444</v>
      </c>
      <c r="H2544" s="30"/>
      <c r="I2544" s="30"/>
      <c r="J2544" s="30"/>
      <c r="K2544" s="30"/>
      <c r="L2544" s="30"/>
      <c r="M2544" s="30"/>
      <c r="N2544" s="30"/>
      <c r="O2544" s="30"/>
      <c r="P2544" s="30"/>
      <c r="Q2544" s="51" t="s">
        <v>2124</v>
      </c>
      <c r="R2544" s="51"/>
      <c r="S2544" s="51"/>
      <c r="T2544" s="51"/>
      <c r="U2544" s="51"/>
      <c r="V2544" s="51"/>
      <c r="W2544" s="6">
        <v>35</v>
      </c>
      <c r="X2544" s="15">
        <v>44</v>
      </c>
      <c r="Y2544" s="31">
        <v>53</v>
      </c>
      <c r="Z2544" s="31"/>
      <c r="AC2544" t="str">
        <f t="shared" si="430"/>
        <v>Muskoka Lakes</v>
      </c>
      <c r="AD2544" t="str">
        <f t="shared" si="431"/>
        <v>TP</v>
      </c>
      <c r="AE2544" t="str">
        <f t="shared" si="429"/>
        <v>TRUE</v>
      </c>
      <c r="AG2544">
        <f t="shared" si="432"/>
        <v>35</v>
      </c>
      <c r="AH2544">
        <f t="shared" si="433"/>
        <v>44</v>
      </c>
      <c r="AI2544">
        <f t="shared" si="434"/>
        <v>53</v>
      </c>
      <c r="AJ2544" t="str">
        <f t="shared" si="435"/>
        <v>Muskoka Lakes</v>
      </c>
      <c r="AK2544">
        <f t="shared" si="436"/>
        <v>35996</v>
      </c>
      <c r="AL2544" t="str">
        <f t="shared" si="437"/>
        <v>3544053</v>
      </c>
      <c r="AN2544">
        <f t="shared" si="438"/>
        <v>13</v>
      </c>
      <c r="AO2544">
        <f t="shared" si="439"/>
        <v>2</v>
      </c>
    </row>
    <row r="2545" spans="1:41" x14ac:dyDescent="0.2">
      <c r="A2545" s="4"/>
      <c r="B2545" s="29"/>
      <c r="C2545" s="29"/>
      <c r="D2545" s="29"/>
      <c r="E2545" s="29"/>
      <c r="F2545" s="29"/>
      <c r="G2545" s="30" t="s">
        <v>2445</v>
      </c>
      <c r="H2545" s="30"/>
      <c r="I2545" s="30"/>
      <c r="J2545" s="30"/>
      <c r="K2545" s="30"/>
      <c r="L2545" s="30"/>
      <c r="M2545" s="30"/>
      <c r="N2545" s="30"/>
      <c r="O2545" s="30"/>
      <c r="P2545" s="30"/>
      <c r="Q2545" s="51" t="s">
        <v>2124</v>
      </c>
      <c r="R2545" s="51"/>
      <c r="S2545" s="51"/>
      <c r="T2545" s="51"/>
      <c r="U2545" s="51"/>
      <c r="V2545" s="51"/>
      <c r="W2545" s="6">
        <v>35</v>
      </c>
      <c r="X2545" s="15">
        <v>52</v>
      </c>
      <c r="Y2545" s="31">
        <v>31</v>
      </c>
      <c r="Z2545" s="31"/>
      <c r="AC2545" t="str">
        <f t="shared" si="430"/>
        <v>Nairn and Hyman</v>
      </c>
      <c r="AD2545" t="str">
        <f t="shared" si="431"/>
        <v>TP</v>
      </c>
      <c r="AE2545" t="str">
        <f t="shared" si="429"/>
        <v>TRUE</v>
      </c>
      <c r="AG2545">
        <f t="shared" si="432"/>
        <v>35</v>
      </c>
      <c r="AH2545">
        <f t="shared" si="433"/>
        <v>52</v>
      </c>
      <c r="AI2545">
        <f t="shared" si="434"/>
        <v>31</v>
      </c>
      <c r="AJ2545" t="str">
        <f t="shared" si="435"/>
        <v>Nairn and Hyman</v>
      </c>
      <c r="AK2545">
        <f t="shared" si="436"/>
        <v>35996</v>
      </c>
      <c r="AL2545" t="str">
        <f t="shared" si="437"/>
        <v>3552031</v>
      </c>
      <c r="AN2545">
        <f t="shared" si="438"/>
        <v>15</v>
      </c>
      <c r="AO2545">
        <f t="shared" si="439"/>
        <v>2</v>
      </c>
    </row>
    <row r="2546" spans="1:41" x14ac:dyDescent="0.2">
      <c r="A2546" s="4"/>
      <c r="B2546" s="29"/>
      <c r="C2546" s="29"/>
      <c r="D2546" s="29"/>
      <c r="E2546" s="29"/>
      <c r="F2546" s="29"/>
      <c r="G2546" s="30" t="s">
        <v>2446</v>
      </c>
      <c r="H2546" s="30"/>
      <c r="I2546" s="30"/>
      <c r="J2546" s="30"/>
      <c r="K2546" s="30"/>
      <c r="L2546" s="30"/>
      <c r="M2546" s="30"/>
      <c r="N2546" s="30"/>
      <c r="O2546" s="30"/>
      <c r="P2546" s="30"/>
      <c r="Q2546" s="51" t="s">
        <v>272</v>
      </c>
      <c r="R2546" s="51"/>
      <c r="S2546" s="51"/>
      <c r="T2546" s="51"/>
      <c r="U2546" s="51"/>
      <c r="V2546" s="51"/>
      <c r="W2546" s="6">
        <v>35</v>
      </c>
      <c r="X2546" s="15">
        <v>29</v>
      </c>
      <c r="Y2546" s="31">
        <v>21</v>
      </c>
      <c r="Z2546" s="31"/>
      <c r="AC2546" t="str">
        <f t="shared" si="430"/>
        <v>New Credit (Part) 40A</v>
      </c>
      <c r="AD2546" t="str">
        <f t="shared" si="431"/>
        <v>IRI</v>
      </c>
      <c r="AE2546" t="str">
        <f t="shared" si="429"/>
        <v>TRUE</v>
      </c>
      <c r="AG2546">
        <f t="shared" si="432"/>
        <v>35</v>
      </c>
      <c r="AH2546">
        <f t="shared" si="433"/>
        <v>29</v>
      </c>
      <c r="AI2546">
        <f t="shared" si="434"/>
        <v>21</v>
      </c>
      <c r="AJ2546" t="str">
        <f t="shared" si="435"/>
        <v>New Credit (Part) 40A</v>
      </c>
      <c r="AK2546">
        <f t="shared" si="436"/>
        <v>35996</v>
      </c>
      <c r="AL2546" t="str">
        <f t="shared" si="437"/>
        <v>3529021</v>
      </c>
      <c r="AN2546">
        <f t="shared" si="438"/>
        <v>21</v>
      </c>
      <c r="AO2546">
        <f t="shared" si="439"/>
        <v>3</v>
      </c>
    </row>
    <row r="2547" spans="1:41" x14ac:dyDescent="0.2">
      <c r="A2547" s="4"/>
      <c r="B2547" s="29"/>
      <c r="C2547" s="29"/>
      <c r="D2547" s="29"/>
      <c r="E2547" s="29"/>
      <c r="F2547" s="29"/>
      <c r="G2547" s="30" t="s">
        <v>2447</v>
      </c>
      <c r="H2547" s="30"/>
      <c r="I2547" s="30"/>
      <c r="J2547" s="30"/>
      <c r="K2547" s="30"/>
      <c r="L2547" s="30"/>
      <c r="M2547" s="30"/>
      <c r="N2547" s="30"/>
      <c r="O2547" s="30"/>
      <c r="P2547" s="30"/>
      <c r="Q2547" s="51" t="s">
        <v>643</v>
      </c>
      <c r="R2547" s="51"/>
      <c r="S2547" s="51"/>
      <c r="T2547" s="51"/>
      <c r="U2547" s="51"/>
      <c r="V2547" s="51"/>
      <c r="W2547" s="6">
        <v>35</v>
      </c>
      <c r="X2547" s="15">
        <v>39</v>
      </c>
      <c r="Y2547" s="31">
        <v>2</v>
      </c>
      <c r="Z2547" s="31"/>
      <c r="AC2547" t="str">
        <f t="shared" si="430"/>
        <v>Newbury</v>
      </c>
      <c r="AD2547" t="str">
        <f t="shared" si="431"/>
        <v>VL</v>
      </c>
      <c r="AE2547" t="str">
        <f t="shared" si="429"/>
        <v>TRUE</v>
      </c>
      <c r="AG2547">
        <f t="shared" si="432"/>
        <v>35</v>
      </c>
      <c r="AH2547">
        <f t="shared" si="433"/>
        <v>39</v>
      </c>
      <c r="AI2547">
        <f t="shared" si="434"/>
        <v>2</v>
      </c>
      <c r="AJ2547" t="str">
        <f t="shared" si="435"/>
        <v>Newbury</v>
      </c>
      <c r="AK2547">
        <f t="shared" si="436"/>
        <v>35996</v>
      </c>
      <c r="AL2547" t="str">
        <f t="shared" si="437"/>
        <v>3539002</v>
      </c>
      <c r="AN2547">
        <f t="shared" si="438"/>
        <v>7</v>
      </c>
      <c r="AO2547">
        <f t="shared" si="439"/>
        <v>2</v>
      </c>
    </row>
    <row r="2548" spans="1:41" x14ac:dyDescent="0.2">
      <c r="A2548" s="4"/>
      <c r="B2548" s="29"/>
      <c r="C2548" s="29"/>
      <c r="D2548" s="29"/>
      <c r="E2548" s="29"/>
      <c r="F2548" s="29"/>
      <c r="G2548" s="30" t="s">
        <v>2448</v>
      </c>
      <c r="H2548" s="30"/>
      <c r="I2548" s="30"/>
      <c r="J2548" s="30"/>
      <c r="K2548" s="30"/>
      <c r="L2548" s="30"/>
      <c r="M2548" s="30"/>
      <c r="N2548" s="30"/>
      <c r="O2548" s="30"/>
      <c r="P2548" s="30"/>
      <c r="Q2548" s="51" t="s">
        <v>2124</v>
      </c>
      <c r="R2548" s="51"/>
      <c r="S2548" s="51"/>
      <c r="T2548" s="51"/>
      <c r="U2548" s="51"/>
      <c r="V2548" s="51"/>
      <c r="W2548" s="6">
        <v>35</v>
      </c>
      <c r="X2548" s="15">
        <v>10</v>
      </c>
      <c r="Y2548" s="31">
        <v>45</v>
      </c>
      <c r="Z2548" s="31"/>
      <c r="AC2548" t="str">
        <f t="shared" si="430"/>
        <v>North Frontenac</v>
      </c>
      <c r="AD2548" t="str">
        <f t="shared" si="431"/>
        <v>TP</v>
      </c>
      <c r="AE2548" t="str">
        <f t="shared" si="429"/>
        <v>TRUE</v>
      </c>
      <c r="AG2548">
        <f t="shared" si="432"/>
        <v>35</v>
      </c>
      <c r="AH2548">
        <f t="shared" si="433"/>
        <v>10</v>
      </c>
      <c r="AI2548">
        <f t="shared" si="434"/>
        <v>45</v>
      </c>
      <c r="AJ2548" t="str">
        <f t="shared" si="435"/>
        <v>North Frontenac</v>
      </c>
      <c r="AK2548">
        <f t="shared" si="436"/>
        <v>35996</v>
      </c>
      <c r="AL2548" t="str">
        <f t="shared" si="437"/>
        <v>3510045</v>
      </c>
      <c r="AN2548">
        <f t="shared" si="438"/>
        <v>15</v>
      </c>
      <c r="AO2548">
        <f t="shared" si="439"/>
        <v>2</v>
      </c>
    </row>
    <row r="2549" spans="1:41" x14ac:dyDescent="0.2">
      <c r="A2549" s="4"/>
      <c r="B2549" s="29"/>
      <c r="C2549" s="29"/>
      <c r="D2549" s="29"/>
      <c r="E2549" s="29"/>
      <c r="F2549" s="29"/>
      <c r="G2549" s="30" t="s">
        <v>2449</v>
      </c>
      <c r="H2549" s="30"/>
      <c r="I2549" s="30"/>
      <c r="J2549" s="30"/>
      <c r="K2549" s="30"/>
      <c r="L2549" s="30"/>
      <c r="M2549" s="30"/>
      <c r="N2549" s="30"/>
      <c r="O2549" s="30"/>
      <c r="P2549" s="30"/>
      <c r="Q2549" s="51" t="s">
        <v>2124</v>
      </c>
      <c r="R2549" s="51"/>
      <c r="S2549" s="51"/>
      <c r="T2549" s="51"/>
      <c r="U2549" s="51"/>
      <c r="V2549" s="51"/>
      <c r="W2549" s="6">
        <v>35</v>
      </c>
      <c r="X2549" s="7">
        <v>1</v>
      </c>
      <c r="Y2549" s="31">
        <v>50</v>
      </c>
      <c r="Z2549" s="31"/>
      <c r="AC2549" t="str">
        <f t="shared" si="430"/>
        <v>North Glengarry</v>
      </c>
      <c r="AD2549" t="str">
        <f t="shared" si="431"/>
        <v>TP</v>
      </c>
      <c r="AE2549" t="str">
        <f t="shared" si="429"/>
        <v>TRUE</v>
      </c>
      <c r="AG2549">
        <f t="shared" si="432"/>
        <v>35</v>
      </c>
      <c r="AH2549">
        <f t="shared" si="433"/>
        <v>1</v>
      </c>
      <c r="AI2549">
        <f t="shared" si="434"/>
        <v>50</v>
      </c>
      <c r="AJ2549" t="str">
        <f t="shared" si="435"/>
        <v>North Glengarry</v>
      </c>
      <c r="AK2549">
        <f t="shared" si="436"/>
        <v>35996</v>
      </c>
      <c r="AL2549" t="str">
        <f t="shared" si="437"/>
        <v>3501050</v>
      </c>
      <c r="AN2549">
        <f t="shared" si="438"/>
        <v>15</v>
      </c>
      <c r="AO2549">
        <f t="shared" si="439"/>
        <v>2</v>
      </c>
    </row>
    <row r="2550" spans="1:41" x14ac:dyDescent="0.2">
      <c r="A2550" s="4"/>
      <c r="B2550" s="29"/>
      <c r="C2550" s="29"/>
      <c r="D2550" s="29"/>
      <c r="E2550" s="29"/>
      <c r="F2550" s="29"/>
      <c r="G2550" s="30" t="s">
        <v>2450</v>
      </c>
      <c r="H2550" s="30"/>
      <c r="I2550" s="30"/>
      <c r="J2550" s="30"/>
      <c r="K2550" s="30"/>
      <c r="L2550" s="30"/>
      <c r="M2550" s="30"/>
      <c r="N2550" s="30"/>
      <c r="O2550" s="30"/>
      <c r="P2550" s="30"/>
      <c r="Q2550" s="51" t="s">
        <v>2124</v>
      </c>
      <c r="R2550" s="51"/>
      <c r="S2550" s="51"/>
      <c r="T2550" s="51"/>
      <c r="U2550" s="51"/>
      <c r="V2550" s="51"/>
      <c r="W2550" s="6">
        <v>35</v>
      </c>
      <c r="X2550" s="15">
        <v>15</v>
      </c>
      <c r="Y2550" s="31">
        <v>37</v>
      </c>
      <c r="Z2550" s="31"/>
      <c r="AC2550" t="str">
        <f t="shared" si="430"/>
        <v>North Kawartha</v>
      </c>
      <c r="AD2550" t="str">
        <f t="shared" si="431"/>
        <v>TP</v>
      </c>
      <c r="AE2550" t="str">
        <f t="shared" si="429"/>
        <v>TRUE</v>
      </c>
      <c r="AG2550">
        <f t="shared" si="432"/>
        <v>35</v>
      </c>
      <c r="AH2550">
        <f t="shared" si="433"/>
        <v>15</v>
      </c>
      <c r="AI2550">
        <f t="shared" si="434"/>
        <v>37</v>
      </c>
      <c r="AJ2550" t="str">
        <f t="shared" si="435"/>
        <v>North Kawartha</v>
      </c>
      <c r="AK2550">
        <f t="shared" si="436"/>
        <v>35996</v>
      </c>
      <c r="AL2550" t="str">
        <f t="shared" si="437"/>
        <v>3515037</v>
      </c>
      <c r="AN2550">
        <f t="shared" si="438"/>
        <v>14</v>
      </c>
      <c r="AO2550">
        <f t="shared" si="439"/>
        <v>2</v>
      </c>
    </row>
    <row r="2551" spans="1:41" x14ac:dyDescent="0.2">
      <c r="A2551" s="4"/>
      <c r="B2551" s="29"/>
      <c r="C2551" s="29"/>
      <c r="D2551" s="29"/>
      <c r="E2551" s="29"/>
      <c r="F2551" s="29"/>
      <c r="G2551" s="30" t="s">
        <v>2451</v>
      </c>
      <c r="H2551" s="30"/>
      <c r="I2551" s="30"/>
      <c r="J2551" s="30"/>
      <c r="K2551" s="30"/>
      <c r="L2551" s="30"/>
      <c r="M2551" s="30"/>
      <c r="N2551" s="30"/>
      <c r="O2551" s="30"/>
      <c r="P2551" s="30"/>
      <c r="Q2551" s="51" t="s">
        <v>2148</v>
      </c>
      <c r="R2551" s="51"/>
      <c r="S2551" s="51"/>
      <c r="T2551" s="51"/>
      <c r="U2551" s="51"/>
      <c r="V2551" s="51"/>
      <c r="W2551" s="6">
        <v>35</v>
      </c>
      <c r="X2551" s="15">
        <v>31</v>
      </c>
      <c r="Y2551" s="31">
        <v>40</v>
      </c>
      <c r="Z2551" s="31"/>
      <c r="AC2551" t="str">
        <f t="shared" si="430"/>
        <v>North Perth</v>
      </c>
      <c r="AD2551" t="str">
        <f t="shared" si="431"/>
        <v>MU</v>
      </c>
      <c r="AE2551" t="str">
        <f t="shared" si="429"/>
        <v>TRUE</v>
      </c>
      <c r="AG2551">
        <f t="shared" si="432"/>
        <v>35</v>
      </c>
      <c r="AH2551">
        <f t="shared" si="433"/>
        <v>31</v>
      </c>
      <c r="AI2551">
        <f t="shared" si="434"/>
        <v>40</v>
      </c>
      <c r="AJ2551" t="str">
        <f t="shared" si="435"/>
        <v>North Perth</v>
      </c>
      <c r="AK2551">
        <f t="shared" si="436"/>
        <v>35996</v>
      </c>
      <c r="AL2551" t="str">
        <f t="shared" si="437"/>
        <v>3531040</v>
      </c>
      <c r="AN2551">
        <f t="shared" si="438"/>
        <v>11</v>
      </c>
      <c r="AO2551">
        <f t="shared" si="439"/>
        <v>2</v>
      </c>
    </row>
    <row r="2552" spans="1:41" x14ac:dyDescent="0.2">
      <c r="A2552" s="4"/>
      <c r="B2552" s="29"/>
      <c r="C2552" s="29"/>
      <c r="D2552" s="29"/>
      <c r="E2552" s="29"/>
      <c r="F2552" s="29"/>
      <c r="G2552" s="30" t="s">
        <v>2452</v>
      </c>
      <c r="H2552" s="30"/>
      <c r="I2552" s="30"/>
      <c r="J2552" s="30"/>
      <c r="K2552" s="30"/>
      <c r="L2552" s="30"/>
      <c r="M2552" s="30"/>
      <c r="N2552" s="30"/>
      <c r="O2552" s="30"/>
      <c r="P2552" s="30"/>
      <c r="Q2552" s="51" t="s">
        <v>2148</v>
      </c>
      <c r="R2552" s="51"/>
      <c r="S2552" s="51"/>
      <c r="T2552" s="51"/>
      <c r="U2552" s="51"/>
      <c r="V2552" s="51"/>
      <c r="W2552" s="6">
        <v>35</v>
      </c>
      <c r="X2552" s="15">
        <v>41</v>
      </c>
      <c r="Y2552" s="31">
        <v>69</v>
      </c>
      <c r="Z2552" s="31"/>
      <c r="AC2552" t="str">
        <f t="shared" si="430"/>
        <v>Northern Bruce Peninsula</v>
      </c>
      <c r="AD2552" t="str">
        <f t="shared" si="431"/>
        <v>MU</v>
      </c>
      <c r="AE2552" t="str">
        <f t="shared" si="429"/>
        <v>TRUE</v>
      </c>
      <c r="AG2552">
        <f t="shared" si="432"/>
        <v>35</v>
      </c>
      <c r="AH2552">
        <f t="shared" si="433"/>
        <v>41</v>
      </c>
      <c r="AI2552">
        <f t="shared" si="434"/>
        <v>69</v>
      </c>
      <c r="AJ2552" t="str">
        <f t="shared" si="435"/>
        <v>Northern Bruce Peninsula</v>
      </c>
      <c r="AK2552">
        <f t="shared" si="436"/>
        <v>35996</v>
      </c>
      <c r="AL2552" t="str">
        <f t="shared" si="437"/>
        <v>3541069</v>
      </c>
      <c r="AN2552">
        <f t="shared" si="438"/>
        <v>24</v>
      </c>
      <c r="AO2552">
        <f t="shared" si="439"/>
        <v>2</v>
      </c>
    </row>
    <row r="2553" spans="1:41" x14ac:dyDescent="0.2">
      <c r="A2553" s="4"/>
      <c r="B2553" s="29"/>
      <c r="C2553" s="29"/>
      <c r="D2553" s="29"/>
      <c r="E2553" s="29"/>
      <c r="F2553" s="29"/>
      <c r="G2553" s="30" t="s">
        <v>2453</v>
      </c>
      <c r="H2553" s="30"/>
      <c r="I2553" s="30"/>
      <c r="J2553" s="30"/>
      <c r="K2553" s="30"/>
      <c r="L2553" s="30"/>
      <c r="M2553" s="30"/>
      <c r="N2553" s="30"/>
      <c r="O2553" s="30"/>
      <c r="P2553" s="30"/>
      <c r="Q2553" s="51" t="s">
        <v>643</v>
      </c>
      <c r="R2553" s="51"/>
      <c r="S2553" s="51"/>
      <c r="T2553" s="51"/>
      <c r="U2553" s="51"/>
      <c r="V2553" s="51"/>
      <c r="W2553" s="6">
        <v>35</v>
      </c>
      <c r="X2553" s="15">
        <v>38</v>
      </c>
      <c r="Y2553" s="31">
        <v>18</v>
      </c>
      <c r="Z2553" s="31"/>
      <c r="AC2553" t="str">
        <f t="shared" si="430"/>
        <v>Oil Springs</v>
      </c>
      <c r="AD2553" t="str">
        <f t="shared" si="431"/>
        <v>VL</v>
      </c>
      <c r="AE2553" t="str">
        <f t="shared" si="429"/>
        <v>TRUE</v>
      </c>
      <c r="AG2553">
        <f t="shared" si="432"/>
        <v>35</v>
      </c>
      <c r="AH2553">
        <f t="shared" si="433"/>
        <v>38</v>
      </c>
      <c r="AI2553">
        <f t="shared" si="434"/>
        <v>18</v>
      </c>
      <c r="AJ2553" t="str">
        <f t="shared" si="435"/>
        <v>Oil Springs</v>
      </c>
      <c r="AK2553">
        <f t="shared" si="436"/>
        <v>35996</v>
      </c>
      <c r="AL2553" t="str">
        <f t="shared" si="437"/>
        <v>3538018</v>
      </c>
      <c r="AN2553">
        <f t="shared" si="438"/>
        <v>11</v>
      </c>
      <c r="AO2553">
        <f t="shared" si="439"/>
        <v>2</v>
      </c>
    </row>
    <row r="2554" spans="1:41" x14ac:dyDescent="0.2">
      <c r="A2554" s="4"/>
      <c r="B2554" s="29"/>
      <c r="C2554" s="29"/>
      <c r="D2554" s="29"/>
      <c r="E2554" s="29"/>
      <c r="F2554" s="29"/>
      <c r="G2554" s="30" t="s">
        <v>2454</v>
      </c>
      <c r="H2554" s="30"/>
      <c r="I2554" s="30"/>
      <c r="J2554" s="30"/>
      <c r="K2554" s="30"/>
      <c r="L2554" s="30"/>
      <c r="M2554" s="30"/>
      <c r="N2554" s="30"/>
      <c r="O2554" s="30"/>
      <c r="P2554" s="30"/>
      <c r="Q2554" s="51" t="s">
        <v>2124</v>
      </c>
      <c r="R2554" s="51"/>
      <c r="S2554" s="51"/>
      <c r="T2554" s="51"/>
      <c r="U2554" s="51"/>
      <c r="V2554" s="51"/>
      <c r="W2554" s="6">
        <v>35</v>
      </c>
      <c r="X2554" s="15">
        <v>48</v>
      </c>
      <c r="Y2554" s="31">
        <v>13</v>
      </c>
      <c r="Z2554" s="31"/>
      <c r="AC2554" t="str">
        <f t="shared" si="430"/>
        <v>Papineau-Cameron</v>
      </c>
      <c r="AD2554" t="str">
        <f t="shared" si="431"/>
        <v>TP</v>
      </c>
      <c r="AE2554" t="str">
        <f t="shared" si="429"/>
        <v>TRUE</v>
      </c>
      <c r="AG2554">
        <f t="shared" si="432"/>
        <v>35</v>
      </c>
      <c r="AH2554">
        <f t="shared" si="433"/>
        <v>48</v>
      </c>
      <c r="AI2554">
        <f t="shared" si="434"/>
        <v>13</v>
      </c>
      <c r="AJ2554" t="str">
        <f t="shared" si="435"/>
        <v>Papineau-Cameron</v>
      </c>
      <c r="AK2554">
        <f t="shared" si="436"/>
        <v>35996</v>
      </c>
      <c r="AL2554" t="str">
        <f t="shared" si="437"/>
        <v>3548013</v>
      </c>
      <c r="AN2554">
        <f t="shared" si="438"/>
        <v>16</v>
      </c>
      <c r="AO2554">
        <f t="shared" si="439"/>
        <v>2</v>
      </c>
    </row>
    <row r="2555" spans="1:41" x14ac:dyDescent="0.2">
      <c r="A2555" s="4"/>
      <c r="B2555" s="29"/>
      <c r="C2555" s="29"/>
      <c r="D2555" s="29"/>
      <c r="E2555" s="29"/>
      <c r="F2555" s="29"/>
      <c r="G2555" s="30" t="s">
        <v>2455</v>
      </c>
      <c r="H2555" s="30"/>
      <c r="I2555" s="30"/>
      <c r="J2555" s="30"/>
      <c r="K2555" s="30"/>
      <c r="L2555" s="30"/>
      <c r="M2555" s="30"/>
      <c r="N2555" s="30"/>
      <c r="O2555" s="30"/>
      <c r="P2555" s="30"/>
      <c r="Q2555" s="51" t="s">
        <v>1183</v>
      </c>
      <c r="R2555" s="51"/>
      <c r="S2555" s="51"/>
      <c r="T2555" s="51"/>
      <c r="U2555" s="51"/>
      <c r="V2555" s="51"/>
      <c r="W2555" s="6">
        <v>35</v>
      </c>
      <c r="X2555" s="15">
        <v>49</v>
      </c>
      <c r="Y2555" s="31">
        <v>96</v>
      </c>
      <c r="Z2555" s="31"/>
      <c r="AC2555" t="str">
        <f t="shared" si="430"/>
        <v>Parry Sound, Unorganized, Centre Part</v>
      </c>
      <c r="AD2555" t="str">
        <f t="shared" si="431"/>
        <v>NO</v>
      </c>
      <c r="AE2555" t="str">
        <f t="shared" si="429"/>
        <v>TRUE</v>
      </c>
      <c r="AG2555">
        <f t="shared" si="432"/>
        <v>35</v>
      </c>
      <c r="AH2555">
        <f t="shared" si="433"/>
        <v>49</v>
      </c>
      <c r="AI2555">
        <f t="shared" si="434"/>
        <v>96</v>
      </c>
      <c r="AJ2555" t="str">
        <f t="shared" si="435"/>
        <v>Parry Sound, Unorganized, Centre Part</v>
      </c>
      <c r="AK2555">
        <f t="shared" si="436"/>
        <v>35996</v>
      </c>
      <c r="AL2555" t="str">
        <f t="shared" si="437"/>
        <v>3549096</v>
      </c>
      <c r="AN2555">
        <f t="shared" si="438"/>
        <v>37</v>
      </c>
      <c r="AO2555">
        <f t="shared" si="439"/>
        <v>2</v>
      </c>
    </row>
    <row r="2556" spans="1:41" x14ac:dyDescent="0.2">
      <c r="A2556" s="4"/>
      <c r="B2556" s="29"/>
      <c r="C2556" s="29"/>
      <c r="D2556" s="29"/>
      <c r="E2556" s="29"/>
      <c r="F2556" s="29"/>
      <c r="G2556" s="30" t="s">
        <v>2456</v>
      </c>
      <c r="H2556" s="30"/>
      <c r="I2556" s="30"/>
      <c r="J2556" s="30"/>
      <c r="K2556" s="30"/>
      <c r="L2556" s="30"/>
      <c r="M2556" s="30"/>
      <c r="N2556" s="30"/>
      <c r="O2556" s="30"/>
      <c r="P2556" s="30"/>
      <c r="Q2556" s="51" t="s">
        <v>1183</v>
      </c>
      <c r="R2556" s="51"/>
      <c r="S2556" s="51"/>
      <c r="T2556" s="51"/>
      <c r="U2556" s="51"/>
      <c r="V2556" s="51"/>
      <c r="W2556" s="6">
        <v>35</v>
      </c>
      <c r="X2556" s="15">
        <v>49</v>
      </c>
      <c r="Y2556" s="31">
        <v>95</v>
      </c>
      <c r="Z2556" s="31"/>
      <c r="AC2556" t="str">
        <f t="shared" si="430"/>
        <v>Parry Sound, Unorganized, North East Part</v>
      </c>
      <c r="AD2556" t="str">
        <f t="shared" si="431"/>
        <v>NO</v>
      </c>
      <c r="AE2556" t="str">
        <f t="shared" si="429"/>
        <v>TRUE</v>
      </c>
      <c r="AG2556">
        <f t="shared" si="432"/>
        <v>35</v>
      </c>
      <c r="AH2556">
        <f t="shared" si="433"/>
        <v>49</v>
      </c>
      <c r="AI2556">
        <f t="shared" si="434"/>
        <v>95</v>
      </c>
      <c r="AJ2556" t="str">
        <f t="shared" si="435"/>
        <v>Parry Sound, Unorganized, North East Part</v>
      </c>
      <c r="AK2556">
        <f t="shared" si="436"/>
        <v>35996</v>
      </c>
      <c r="AL2556" t="str">
        <f t="shared" si="437"/>
        <v>3549095</v>
      </c>
      <c r="AN2556">
        <f t="shared" si="438"/>
        <v>41</v>
      </c>
      <c r="AO2556">
        <f t="shared" si="439"/>
        <v>2</v>
      </c>
    </row>
    <row r="2557" spans="1:41" x14ac:dyDescent="0.2">
      <c r="A2557" s="4"/>
      <c r="B2557" s="29"/>
      <c r="C2557" s="29"/>
      <c r="D2557" s="29"/>
      <c r="E2557" s="29"/>
      <c r="F2557" s="29"/>
      <c r="G2557" s="30" t="s">
        <v>2457</v>
      </c>
      <c r="H2557" s="30"/>
      <c r="I2557" s="30"/>
      <c r="J2557" s="30"/>
      <c r="K2557" s="30"/>
      <c r="L2557" s="30"/>
      <c r="M2557" s="30"/>
      <c r="N2557" s="30"/>
      <c r="O2557" s="30"/>
      <c r="P2557" s="30"/>
      <c r="Q2557" s="51" t="s">
        <v>2124</v>
      </c>
      <c r="R2557" s="51"/>
      <c r="S2557" s="51"/>
      <c r="T2557" s="51"/>
      <c r="U2557" s="51"/>
      <c r="V2557" s="51"/>
      <c r="W2557" s="6">
        <v>35</v>
      </c>
      <c r="X2557" s="15">
        <v>37</v>
      </c>
      <c r="Y2557" s="31">
        <v>1</v>
      </c>
      <c r="Z2557" s="31"/>
      <c r="AC2557" t="str">
        <f t="shared" si="430"/>
        <v>Pelee</v>
      </c>
      <c r="AD2557" t="str">
        <f t="shared" si="431"/>
        <v>TP</v>
      </c>
      <c r="AE2557" t="str">
        <f t="shared" si="429"/>
        <v>TRUE</v>
      </c>
      <c r="AG2557">
        <f t="shared" si="432"/>
        <v>35</v>
      </c>
      <c r="AH2557">
        <f t="shared" si="433"/>
        <v>37</v>
      </c>
      <c r="AI2557">
        <f t="shared" si="434"/>
        <v>1</v>
      </c>
      <c r="AJ2557" t="str">
        <f t="shared" si="435"/>
        <v>Pelee</v>
      </c>
      <c r="AK2557">
        <f t="shared" si="436"/>
        <v>35996</v>
      </c>
      <c r="AL2557" t="str">
        <f t="shared" si="437"/>
        <v>3537001</v>
      </c>
      <c r="AN2557">
        <f t="shared" si="438"/>
        <v>5</v>
      </c>
      <c r="AO2557">
        <f t="shared" si="439"/>
        <v>2</v>
      </c>
    </row>
    <row r="2558" spans="1:41" x14ac:dyDescent="0.2">
      <c r="A2558" s="4"/>
      <c r="B2558" s="29"/>
      <c r="C2558" s="29"/>
      <c r="D2558" s="29"/>
      <c r="E2558" s="29"/>
      <c r="F2558" s="29"/>
      <c r="G2558" s="30" t="s">
        <v>2458</v>
      </c>
      <c r="H2558" s="30"/>
      <c r="I2558" s="30"/>
      <c r="J2558" s="30"/>
      <c r="K2558" s="30"/>
      <c r="L2558" s="30"/>
      <c r="M2558" s="30"/>
      <c r="N2558" s="30"/>
      <c r="O2558" s="30"/>
      <c r="P2558" s="30"/>
      <c r="Q2558" s="51" t="s">
        <v>2124</v>
      </c>
      <c r="R2558" s="51"/>
      <c r="S2558" s="51"/>
      <c r="T2558" s="51"/>
      <c r="U2558" s="51"/>
      <c r="V2558" s="51"/>
      <c r="W2558" s="6">
        <v>35</v>
      </c>
      <c r="X2558" s="15">
        <v>49</v>
      </c>
      <c r="Y2558" s="31">
        <v>14</v>
      </c>
      <c r="Z2558" s="31"/>
      <c r="AC2558" t="str">
        <f t="shared" si="430"/>
        <v>Perry</v>
      </c>
      <c r="AD2558" t="str">
        <f t="shared" si="431"/>
        <v>TP</v>
      </c>
      <c r="AE2558" t="str">
        <f t="shared" si="429"/>
        <v>TRUE</v>
      </c>
      <c r="AG2558">
        <f t="shared" si="432"/>
        <v>35</v>
      </c>
      <c r="AH2558">
        <f t="shared" si="433"/>
        <v>49</v>
      </c>
      <c r="AI2558">
        <f t="shared" si="434"/>
        <v>14</v>
      </c>
      <c r="AJ2558" t="str">
        <f t="shared" si="435"/>
        <v>Perry</v>
      </c>
      <c r="AK2558">
        <f t="shared" si="436"/>
        <v>35996</v>
      </c>
      <c r="AL2558" t="str">
        <f t="shared" si="437"/>
        <v>3549014</v>
      </c>
      <c r="AN2558">
        <f t="shared" si="438"/>
        <v>5</v>
      </c>
      <c r="AO2558">
        <f t="shared" si="439"/>
        <v>2</v>
      </c>
    </row>
    <row r="2559" spans="1:41" x14ac:dyDescent="0.2">
      <c r="A2559" s="4"/>
      <c r="B2559" s="29"/>
      <c r="C2559" s="29"/>
      <c r="D2559" s="29"/>
      <c r="E2559" s="29"/>
      <c r="F2559" s="29"/>
      <c r="G2559" s="30" t="s">
        <v>842</v>
      </c>
      <c r="H2559" s="30"/>
      <c r="I2559" s="30"/>
      <c r="J2559" s="30"/>
      <c r="K2559" s="30"/>
      <c r="L2559" s="30"/>
      <c r="M2559" s="30"/>
      <c r="N2559" s="30"/>
      <c r="O2559" s="30"/>
      <c r="P2559" s="30"/>
      <c r="Q2559" s="51" t="s">
        <v>12</v>
      </c>
      <c r="R2559" s="51"/>
      <c r="S2559" s="51"/>
      <c r="T2559" s="51"/>
      <c r="U2559" s="51"/>
      <c r="V2559" s="51"/>
      <c r="W2559" s="6">
        <v>35</v>
      </c>
      <c r="X2559" s="7">
        <v>9</v>
      </c>
      <c r="Y2559" s="31">
        <v>21</v>
      </c>
      <c r="Z2559" s="31"/>
      <c r="AC2559" t="str">
        <f t="shared" si="430"/>
        <v>Perth</v>
      </c>
      <c r="AD2559" t="str">
        <f t="shared" si="431"/>
        <v>T</v>
      </c>
      <c r="AE2559" t="str">
        <f t="shared" si="429"/>
        <v>TRUE</v>
      </c>
      <c r="AG2559">
        <f t="shared" si="432"/>
        <v>35</v>
      </c>
      <c r="AH2559">
        <f t="shared" si="433"/>
        <v>9</v>
      </c>
      <c r="AI2559">
        <f t="shared" si="434"/>
        <v>21</v>
      </c>
      <c r="AJ2559" t="str">
        <f t="shared" si="435"/>
        <v>Perth</v>
      </c>
      <c r="AK2559">
        <f t="shared" si="436"/>
        <v>35996</v>
      </c>
      <c r="AL2559" t="str">
        <f t="shared" si="437"/>
        <v>3509021</v>
      </c>
      <c r="AN2559">
        <f t="shared" si="438"/>
        <v>5</v>
      </c>
      <c r="AO2559">
        <f t="shared" si="439"/>
        <v>1</v>
      </c>
    </row>
    <row r="2560" spans="1:41" x14ac:dyDescent="0.2">
      <c r="A2560" s="4"/>
      <c r="B2560" s="29"/>
      <c r="C2560" s="29"/>
      <c r="D2560" s="29"/>
      <c r="E2560" s="29"/>
      <c r="F2560" s="29"/>
      <c r="G2560" s="30" t="s">
        <v>2459</v>
      </c>
      <c r="H2560" s="30"/>
      <c r="I2560" s="30"/>
      <c r="J2560" s="30"/>
      <c r="K2560" s="30"/>
      <c r="L2560" s="30"/>
      <c r="M2560" s="30"/>
      <c r="N2560" s="30"/>
      <c r="O2560" s="30"/>
      <c r="P2560" s="30"/>
      <c r="Q2560" s="51" t="s">
        <v>272</v>
      </c>
      <c r="R2560" s="51"/>
      <c r="S2560" s="51"/>
      <c r="T2560" s="51"/>
      <c r="U2560" s="51"/>
      <c r="V2560" s="51"/>
      <c r="W2560" s="6">
        <v>35</v>
      </c>
      <c r="X2560" s="15">
        <v>47</v>
      </c>
      <c r="Y2560" s="31">
        <v>37</v>
      </c>
      <c r="Z2560" s="31"/>
      <c r="AC2560" t="str">
        <f t="shared" si="430"/>
        <v>Pikwakanagan (Golden Lake 39)</v>
      </c>
      <c r="AD2560" t="str">
        <f t="shared" si="431"/>
        <v>IRI</v>
      </c>
      <c r="AE2560" t="str">
        <f t="shared" si="429"/>
        <v>TRUE</v>
      </c>
      <c r="AG2560">
        <f t="shared" si="432"/>
        <v>35</v>
      </c>
      <c r="AH2560">
        <f t="shared" si="433"/>
        <v>47</v>
      </c>
      <c r="AI2560">
        <f t="shared" si="434"/>
        <v>37</v>
      </c>
      <c r="AJ2560" t="str">
        <f t="shared" si="435"/>
        <v>Pikwakanagan (Golden Lake 39)</v>
      </c>
      <c r="AK2560">
        <f t="shared" si="436"/>
        <v>35996</v>
      </c>
      <c r="AL2560" t="str">
        <f t="shared" si="437"/>
        <v>3547037</v>
      </c>
      <c r="AN2560">
        <f t="shared" si="438"/>
        <v>29</v>
      </c>
      <c r="AO2560">
        <f t="shared" si="439"/>
        <v>3</v>
      </c>
    </row>
    <row r="2561" spans="1:41" x14ac:dyDescent="0.2">
      <c r="A2561" s="4"/>
      <c r="B2561" s="29"/>
      <c r="C2561" s="29"/>
      <c r="D2561" s="29"/>
      <c r="E2561" s="29"/>
      <c r="F2561" s="29"/>
      <c r="G2561" s="30" t="s">
        <v>2460</v>
      </c>
      <c r="H2561" s="30"/>
      <c r="I2561" s="30"/>
      <c r="J2561" s="30"/>
      <c r="K2561" s="30"/>
      <c r="L2561" s="30"/>
      <c r="M2561" s="30"/>
      <c r="N2561" s="30"/>
      <c r="O2561" s="30"/>
      <c r="P2561" s="30"/>
      <c r="Q2561" s="51" t="s">
        <v>2124</v>
      </c>
      <c r="R2561" s="51"/>
      <c r="S2561" s="51"/>
      <c r="T2561" s="51"/>
      <c r="U2561" s="51"/>
      <c r="V2561" s="51"/>
      <c r="W2561" s="6">
        <v>35</v>
      </c>
      <c r="X2561" s="15">
        <v>57</v>
      </c>
      <c r="Y2561" s="31">
        <v>19</v>
      </c>
      <c r="Z2561" s="31"/>
      <c r="AC2561" t="str">
        <f t="shared" si="430"/>
        <v>Plummer Additional</v>
      </c>
      <c r="AD2561" t="str">
        <f t="shared" si="431"/>
        <v>TP</v>
      </c>
      <c r="AE2561" t="str">
        <f t="shared" si="429"/>
        <v>TRUE</v>
      </c>
      <c r="AG2561">
        <f t="shared" si="432"/>
        <v>35</v>
      </c>
      <c r="AH2561">
        <f t="shared" si="433"/>
        <v>57</v>
      </c>
      <c r="AI2561">
        <f t="shared" si="434"/>
        <v>19</v>
      </c>
      <c r="AJ2561" t="str">
        <f t="shared" si="435"/>
        <v>Plummer Additional</v>
      </c>
      <c r="AK2561">
        <f t="shared" si="436"/>
        <v>35996</v>
      </c>
      <c r="AL2561" t="str">
        <f t="shared" si="437"/>
        <v>3557019</v>
      </c>
      <c r="AN2561">
        <f t="shared" si="438"/>
        <v>18</v>
      </c>
      <c r="AO2561">
        <f t="shared" si="439"/>
        <v>2</v>
      </c>
    </row>
    <row r="2562" spans="1:41" x14ac:dyDescent="0.2">
      <c r="A2562" s="4"/>
      <c r="B2562" s="29"/>
      <c r="C2562" s="29"/>
      <c r="D2562" s="29"/>
      <c r="E2562" s="29"/>
      <c r="F2562" s="29"/>
      <c r="G2562" s="30" t="s">
        <v>2461</v>
      </c>
      <c r="H2562" s="30"/>
      <c r="I2562" s="30"/>
      <c r="J2562" s="30"/>
      <c r="K2562" s="30"/>
      <c r="L2562" s="30"/>
      <c r="M2562" s="30"/>
      <c r="N2562" s="30"/>
      <c r="O2562" s="30"/>
      <c r="P2562" s="30"/>
      <c r="Q2562" s="51" t="s">
        <v>12</v>
      </c>
      <c r="R2562" s="51"/>
      <c r="S2562" s="51"/>
      <c r="T2562" s="51"/>
      <c r="U2562" s="51"/>
      <c r="V2562" s="51"/>
      <c r="W2562" s="6">
        <v>35</v>
      </c>
      <c r="X2562" s="7">
        <v>7</v>
      </c>
      <c r="Y2562" s="31">
        <v>8</v>
      </c>
      <c r="Z2562" s="31"/>
      <c r="AC2562" t="str">
        <f t="shared" si="430"/>
        <v>Prescott</v>
      </c>
      <c r="AD2562" t="str">
        <f t="shared" si="431"/>
        <v>T</v>
      </c>
      <c r="AE2562" t="str">
        <f t="shared" si="429"/>
        <v>TRUE</v>
      </c>
      <c r="AG2562">
        <f t="shared" si="432"/>
        <v>35</v>
      </c>
      <c r="AH2562">
        <f t="shared" si="433"/>
        <v>7</v>
      </c>
      <c r="AI2562">
        <f t="shared" si="434"/>
        <v>8</v>
      </c>
      <c r="AJ2562" t="str">
        <f t="shared" si="435"/>
        <v>Prescott</v>
      </c>
      <c r="AK2562">
        <f t="shared" si="436"/>
        <v>35996</v>
      </c>
      <c r="AL2562" t="str">
        <f t="shared" si="437"/>
        <v>3507008</v>
      </c>
      <c r="AN2562">
        <f t="shared" si="438"/>
        <v>8</v>
      </c>
      <c r="AO2562">
        <f t="shared" si="439"/>
        <v>1</v>
      </c>
    </row>
    <row r="2563" spans="1:41" x14ac:dyDescent="0.2">
      <c r="A2563" s="33" t="s">
        <v>0</v>
      </c>
      <c r="B2563" s="33"/>
      <c r="C2563" s="33"/>
      <c r="D2563" s="33" t="s">
        <v>1</v>
      </c>
      <c r="E2563" s="33"/>
      <c r="F2563" s="33"/>
      <c r="G2563" s="33"/>
      <c r="H2563" s="33" t="s">
        <v>2</v>
      </c>
      <c r="I2563" s="33"/>
      <c r="J2563" s="33"/>
      <c r="K2563" s="33"/>
      <c r="L2563" s="33"/>
      <c r="M2563" s="33"/>
      <c r="N2563" s="33"/>
      <c r="O2563" s="33"/>
      <c r="P2563" s="33" t="s">
        <v>3</v>
      </c>
      <c r="Q2563" s="33"/>
      <c r="R2563" s="33"/>
      <c r="S2563" s="33"/>
      <c r="T2563" s="33"/>
      <c r="U2563" s="33"/>
      <c r="V2563" s="33"/>
      <c r="W2563" s="11" t="s">
        <v>4</v>
      </c>
      <c r="X2563" s="12" t="s">
        <v>5</v>
      </c>
      <c r="Y2563" s="33" t="s">
        <v>6</v>
      </c>
      <c r="Z2563" s="33"/>
      <c r="AC2563" t="str">
        <f t="shared" si="430"/>
        <v>CSD component name</v>
      </c>
      <c r="AD2563" t="str">
        <f t="shared" si="431"/>
        <v>CSD TYPE</v>
      </c>
      <c r="AE2563" t="str">
        <f t="shared" si="429"/>
        <v>FALSE</v>
      </c>
      <c r="AG2563" t="str">
        <f t="shared" si="432"/>
        <v/>
      </c>
      <c r="AH2563" t="str">
        <f t="shared" si="433"/>
        <v/>
      </c>
      <c r="AI2563" t="str">
        <f t="shared" si="434"/>
        <v/>
      </c>
      <c r="AJ2563" t="str">
        <f t="shared" si="435"/>
        <v/>
      </c>
      <c r="AK2563">
        <f t="shared" si="436"/>
        <v>35996</v>
      </c>
      <c r="AL2563" t="str">
        <f t="shared" si="437"/>
        <v/>
      </c>
      <c r="AN2563">
        <f t="shared" si="438"/>
        <v>18</v>
      </c>
      <c r="AO2563" t="str">
        <f t="shared" si="439"/>
        <v/>
      </c>
    </row>
    <row r="2564" spans="1:41" x14ac:dyDescent="0.2">
      <c r="A2564" s="43" t="s">
        <v>2132</v>
      </c>
      <c r="B2564" s="43"/>
      <c r="C2564" s="43"/>
      <c r="D2564" s="43"/>
      <c r="E2564" s="43"/>
      <c r="F2564" s="43"/>
      <c r="G2564" s="43"/>
      <c r="H2564" s="52" t="s">
        <v>2462</v>
      </c>
      <c r="I2564" s="52"/>
      <c r="J2564" s="52"/>
      <c r="K2564" s="52"/>
      <c r="L2564" s="52"/>
      <c r="M2564" s="52"/>
      <c r="N2564" s="52"/>
      <c r="O2564" s="52"/>
      <c r="P2564" s="54" t="s">
        <v>18</v>
      </c>
      <c r="Q2564" s="54"/>
      <c r="R2564" s="54"/>
      <c r="S2564" s="54"/>
      <c r="T2564" s="54"/>
      <c r="U2564" s="54"/>
      <c r="V2564" s="54"/>
      <c r="W2564" s="13">
        <v>35</v>
      </c>
      <c r="X2564" s="21">
        <v>13</v>
      </c>
      <c r="Y2564" s="55">
        <v>20</v>
      </c>
      <c r="Z2564" s="55"/>
      <c r="AC2564" t="str">
        <f t="shared" si="430"/>
        <v>Prince Edward County</v>
      </c>
      <c r="AD2564" t="str">
        <f t="shared" si="431"/>
        <v>CY</v>
      </c>
      <c r="AE2564" t="str">
        <f t="shared" ref="AE2564:AE2627" si="440">IF(OR(EXACT(AD2564, "C"), EXACT(AD2564, "C"), EXACT(AD2564, "CC"), EXACT(AD2564, "CG"), EXACT(AD2564, "CN"), EXACT(AD2564, "COM"), EXACT(AD2564, "CT"), EXACT(AD2564, "CU"), EXACT(AD2564, "CV"), EXACT(AD2564, "CY"), EXACT(AD2564, "DM"), EXACT(AD2564, "HAM"), EXACT(AD2564, "IM"), EXACT(AD2564, "IRI"), EXACT(AD2564, "LGD"), EXACT(AD2564, "M"), EXACT(AD2564, "MD"), EXACT(AD2564, "MÉ"), EXACT(AD2564, "MU"), EXACT(AD2564, "NH"), EXACT(AD2564, "NL"), EXACT(AD2564, "NO"), EXACT(AD2564, "NV"), EXACT(AD2564, "P"), EXACT(AD2564, "PE"), EXACT(AD2564, "RCR"), EXACT(AD2564, "RDA"), EXACT(AD2564, "RGM"), EXACT(AD2564, "RM"), EXACT(AD2564, "RV"), EXACT(AD2564, "SC"), EXACT(AD2564, "SÉ"), EXACT(AD2564, "S-É"), EXACT(AD2564, "SET"), EXACT(AD2564, "SG"), EXACT(AD2564, "SM"), EXACT(AD2564, "SV"), EXACT(AD2564, "T"), EXACT(AD2564, "TC"), EXACT(AD2564, "TI"), EXACT(AD2564, "TK"), EXACT(AD2564, "TL"), EXACT(AD2564, "TP"), EXACT(AD2564, "TV"), EXACT(AD2564, "V"), EXACT(AD2564, "VC"), EXACT(AD2564, "VK"), EXACT(AD2564, "VL")), "TRUE", "FALSE")</f>
        <v>TRUE</v>
      </c>
      <c r="AG2564">
        <f t="shared" si="432"/>
        <v>35</v>
      </c>
      <c r="AH2564">
        <f t="shared" si="433"/>
        <v>13</v>
      </c>
      <c r="AI2564">
        <f t="shared" si="434"/>
        <v>20</v>
      </c>
      <c r="AJ2564" t="str">
        <f t="shared" si="435"/>
        <v>Prince Edward County</v>
      </c>
      <c r="AK2564">
        <f t="shared" si="436"/>
        <v>35996</v>
      </c>
      <c r="AL2564" t="str">
        <f t="shared" si="437"/>
        <v>3513020</v>
      </c>
      <c r="AN2564">
        <f t="shared" si="438"/>
        <v>20</v>
      </c>
      <c r="AO2564">
        <f t="shared" si="439"/>
        <v>2</v>
      </c>
    </row>
    <row r="2565" spans="1:41" x14ac:dyDescent="0.2">
      <c r="A2565" s="29"/>
      <c r="B2565" s="29"/>
      <c r="C2565" s="29"/>
      <c r="D2565" s="29"/>
      <c r="E2565" s="29"/>
      <c r="F2565" s="29"/>
      <c r="G2565" s="29"/>
      <c r="H2565" s="30" t="s">
        <v>2463</v>
      </c>
      <c r="I2565" s="30"/>
      <c r="J2565" s="30"/>
      <c r="K2565" s="30"/>
      <c r="L2565" s="30"/>
      <c r="M2565" s="30"/>
      <c r="N2565" s="30"/>
      <c r="O2565" s="30"/>
      <c r="P2565" s="51" t="s">
        <v>12</v>
      </c>
      <c r="Q2565" s="51"/>
      <c r="R2565" s="51"/>
      <c r="S2565" s="51"/>
      <c r="T2565" s="51"/>
      <c r="U2565" s="51"/>
      <c r="V2565" s="51"/>
      <c r="W2565" s="6">
        <v>35</v>
      </c>
      <c r="X2565" s="15">
        <v>47</v>
      </c>
      <c r="Y2565" s="31">
        <v>48</v>
      </c>
      <c r="Z2565" s="31"/>
      <c r="AC2565" t="str">
        <f t="shared" ref="AC2565:AC2628" si="441">IF(ISBLANK(H2565), IF(ISBLANK(G2565), "", G2565), H2565)</f>
        <v>Renfrew</v>
      </c>
      <c r="AD2565" t="str">
        <f t="shared" ref="AD2565:AD2628" si="442">UPPER(TRIM(IF(ISBLANK(T2565), IF(ISBLANK(S2565), IF(ISBLANK(R2565), IF(ISBLANK(Q2565), IF(ISBLANK(P2565), IF(ISBLANK(O2565), IF(ISBLANK(N2565), IF(ISBLANK(M2565), IF(ISBLANK(L2565), IF(ISBLANK(K2565), IF(ISBLANK(J2565), IF(ISBLANK(I2565), "", I2565), J2565), K2565), L2565), M2565), N2565), O2565), P2565), Q2565), R2565), S2565), T2565)))</f>
        <v>T</v>
      </c>
      <c r="AE2565" t="str">
        <f t="shared" si="440"/>
        <v>TRUE</v>
      </c>
      <c r="AG2565">
        <f t="shared" ref="AG2565:AG2628" si="443">IF(EXACT(AE2565, "TRUE"), IF(ISBLANK(W2565), IF(ISBLANK(V2565), IF(ISBLANK(U2565), "", IF(ISNUMBER(U2565), U2565, "")), IF(ISNUMBER(V2565), V2565, "")), IF(ISNUMBER(W2565), W2565, "")), "")</f>
        <v>35</v>
      </c>
      <c r="AH2565">
        <f t="shared" ref="AH2565:AH2628" si="444">IF(EXACT(AE2565, "TRUE"), IF(ISBLANK(X2565), "", IF(ISNUMBER(X2565), X2565, "")), "")</f>
        <v>47</v>
      </c>
      <c r="AI2565">
        <f t="shared" ref="AI2565:AI2628" si="445">IF(EXACT(AE2565, "TRUE"), IF(ISBLANK(Z2565), IF(ISBLANK(Y2565), "", IF(ISNUMBER(Y2565), Y2565, "")), IF(ISNUMBER(Z2565), Z2565, "")), "")</f>
        <v>48</v>
      </c>
      <c r="AJ2565" t="str">
        <f t="shared" ref="AJ2565:AJ2628" si="446">IF(EXACT(AE2565, "TRUE"), IF(ISBLANK(AC2565), "", AC2565), "")</f>
        <v>Renfrew</v>
      </c>
      <c r="AK2565">
        <f t="shared" ref="AK2565:AK2628" si="447">IF(ISBLANK(AC2565), AK2564, IF(ISBLANK(E2565),AK2564,IF(ISBLANK(AC2565),AK2564,IF(ISNUMBER(E2565),E2565,AK2564))))</f>
        <v>35996</v>
      </c>
      <c r="AL2565" t="str">
        <f t="shared" ref="AL2565:AL2628" si="448">IF(EXACT(AE2565, "TRUE"), IF(AND(ISNUMBER(AG2565), ISNUMBER(AH2565), ISNUMBER(AI2565)), IF(ISBLANK(AC2565), "", CONCATENATE(TEXT(AG2565, "00"), TEXT(AH2565, "00"), TEXT(AI2565, "000"))), ""), "")</f>
        <v>3547048</v>
      </c>
      <c r="AN2565">
        <f t="shared" ref="AN2565:AN2628" si="449">LEN(AC2565)</f>
        <v>7</v>
      </c>
      <c r="AO2565">
        <f t="shared" ref="AO2565:AO2628" si="450">IF(EXACT(AD2565, "CSD TYPE"), "", LEN(AD2565))</f>
        <v>1</v>
      </c>
    </row>
    <row r="2566" spans="1:41" x14ac:dyDescent="0.2">
      <c r="A2566" s="29"/>
      <c r="B2566" s="29"/>
      <c r="C2566" s="29"/>
      <c r="D2566" s="29"/>
      <c r="E2566" s="29"/>
      <c r="F2566" s="29"/>
      <c r="G2566" s="29"/>
      <c r="H2566" s="30" t="s">
        <v>2464</v>
      </c>
      <c r="I2566" s="30"/>
      <c r="J2566" s="30"/>
      <c r="K2566" s="30"/>
      <c r="L2566" s="30"/>
      <c r="M2566" s="30"/>
      <c r="N2566" s="30"/>
      <c r="O2566" s="30"/>
      <c r="P2566" s="51" t="s">
        <v>2124</v>
      </c>
      <c r="Q2566" s="51"/>
      <c r="R2566" s="51"/>
      <c r="S2566" s="51"/>
      <c r="T2566" s="51"/>
      <c r="U2566" s="51"/>
      <c r="V2566" s="51"/>
      <c r="W2566" s="6">
        <v>35</v>
      </c>
      <c r="X2566" s="7">
        <v>7</v>
      </c>
      <c r="Y2566" s="31">
        <v>40</v>
      </c>
      <c r="Z2566" s="31"/>
      <c r="AC2566" t="str">
        <f t="shared" si="441"/>
        <v>Rideau Lakes</v>
      </c>
      <c r="AD2566" t="str">
        <f t="shared" si="442"/>
        <v>TP</v>
      </c>
      <c r="AE2566" t="str">
        <f t="shared" si="440"/>
        <v>TRUE</v>
      </c>
      <c r="AG2566">
        <f t="shared" si="443"/>
        <v>35</v>
      </c>
      <c r="AH2566">
        <f t="shared" si="444"/>
        <v>7</v>
      </c>
      <c r="AI2566">
        <f t="shared" si="445"/>
        <v>40</v>
      </c>
      <c r="AJ2566" t="str">
        <f t="shared" si="446"/>
        <v>Rideau Lakes</v>
      </c>
      <c r="AK2566">
        <f t="shared" si="447"/>
        <v>35996</v>
      </c>
      <c r="AL2566" t="str">
        <f t="shared" si="448"/>
        <v>3507040</v>
      </c>
      <c r="AN2566">
        <f t="shared" si="449"/>
        <v>12</v>
      </c>
      <c r="AO2566">
        <f t="shared" si="450"/>
        <v>2</v>
      </c>
    </row>
    <row r="2567" spans="1:41" x14ac:dyDescent="0.2">
      <c r="A2567" s="29"/>
      <c r="B2567" s="29"/>
      <c r="C2567" s="29"/>
      <c r="D2567" s="29"/>
      <c r="E2567" s="29"/>
      <c r="F2567" s="29"/>
      <c r="G2567" s="29"/>
      <c r="H2567" s="30" t="s">
        <v>2465</v>
      </c>
      <c r="I2567" s="30"/>
      <c r="J2567" s="30"/>
      <c r="K2567" s="30"/>
      <c r="L2567" s="30"/>
      <c r="M2567" s="30"/>
      <c r="N2567" s="30"/>
      <c r="O2567" s="30"/>
      <c r="P2567" s="51" t="s">
        <v>2124</v>
      </c>
      <c r="Q2567" s="51"/>
      <c r="R2567" s="51"/>
      <c r="S2567" s="51"/>
      <c r="T2567" s="51"/>
      <c r="U2567" s="51"/>
      <c r="V2567" s="51"/>
      <c r="W2567" s="6">
        <v>35</v>
      </c>
      <c r="X2567" s="15">
        <v>52</v>
      </c>
      <c r="Y2567" s="31">
        <v>23</v>
      </c>
      <c r="Z2567" s="31"/>
      <c r="AC2567" t="str">
        <f t="shared" si="441"/>
        <v>Sables-Spanish Rivers</v>
      </c>
      <c r="AD2567" t="str">
        <f t="shared" si="442"/>
        <v>TP</v>
      </c>
      <c r="AE2567" t="str">
        <f t="shared" si="440"/>
        <v>TRUE</v>
      </c>
      <c r="AG2567">
        <f t="shared" si="443"/>
        <v>35</v>
      </c>
      <c r="AH2567">
        <f t="shared" si="444"/>
        <v>52</v>
      </c>
      <c r="AI2567">
        <f t="shared" si="445"/>
        <v>23</v>
      </c>
      <c r="AJ2567" t="str">
        <f t="shared" si="446"/>
        <v>Sables-Spanish Rivers</v>
      </c>
      <c r="AK2567">
        <f t="shared" si="447"/>
        <v>35996</v>
      </c>
      <c r="AL2567" t="str">
        <f t="shared" si="448"/>
        <v>3552023</v>
      </c>
      <c r="AN2567">
        <f t="shared" si="449"/>
        <v>21</v>
      </c>
      <c r="AO2567">
        <f t="shared" si="450"/>
        <v>2</v>
      </c>
    </row>
    <row r="2568" spans="1:41" x14ac:dyDescent="0.2">
      <c r="A2568" s="29"/>
      <c r="B2568" s="29"/>
      <c r="C2568" s="29"/>
      <c r="D2568" s="29"/>
      <c r="E2568" s="29"/>
      <c r="F2568" s="29"/>
      <c r="G2568" s="29"/>
      <c r="H2568" s="30" t="s">
        <v>2466</v>
      </c>
      <c r="I2568" s="30"/>
      <c r="J2568" s="30"/>
      <c r="K2568" s="30"/>
      <c r="L2568" s="30"/>
      <c r="M2568" s="30"/>
      <c r="N2568" s="30"/>
      <c r="O2568" s="30"/>
      <c r="P2568" s="51" t="s">
        <v>12</v>
      </c>
      <c r="Q2568" s="51"/>
      <c r="R2568" s="51"/>
      <c r="S2568" s="51"/>
      <c r="T2568" s="51"/>
      <c r="U2568" s="51"/>
      <c r="V2568" s="51"/>
      <c r="W2568" s="6">
        <v>35</v>
      </c>
      <c r="X2568" s="15">
        <v>41</v>
      </c>
      <c r="Y2568" s="31">
        <v>45</v>
      </c>
      <c r="Z2568" s="31"/>
      <c r="AC2568" t="str">
        <f t="shared" si="441"/>
        <v>Saugeen Shores</v>
      </c>
      <c r="AD2568" t="str">
        <f t="shared" si="442"/>
        <v>T</v>
      </c>
      <c r="AE2568" t="str">
        <f t="shared" si="440"/>
        <v>TRUE</v>
      </c>
      <c r="AG2568">
        <f t="shared" si="443"/>
        <v>35</v>
      </c>
      <c r="AH2568">
        <f t="shared" si="444"/>
        <v>41</v>
      </c>
      <c r="AI2568">
        <f t="shared" si="445"/>
        <v>45</v>
      </c>
      <c r="AJ2568" t="str">
        <f t="shared" si="446"/>
        <v>Saugeen Shores</v>
      </c>
      <c r="AK2568">
        <f t="shared" si="447"/>
        <v>35996</v>
      </c>
      <c r="AL2568" t="str">
        <f t="shared" si="448"/>
        <v>3541045</v>
      </c>
      <c r="AN2568">
        <f t="shared" si="449"/>
        <v>14</v>
      </c>
      <c r="AO2568">
        <f t="shared" si="450"/>
        <v>1</v>
      </c>
    </row>
    <row r="2569" spans="1:41" x14ac:dyDescent="0.2">
      <c r="A2569" s="29"/>
      <c r="B2569" s="29"/>
      <c r="C2569" s="29"/>
      <c r="D2569" s="29"/>
      <c r="E2569" s="29"/>
      <c r="F2569" s="29"/>
      <c r="G2569" s="29"/>
      <c r="H2569" s="30" t="s">
        <v>2467</v>
      </c>
      <c r="I2569" s="30"/>
      <c r="J2569" s="30"/>
      <c r="K2569" s="30"/>
      <c r="L2569" s="30"/>
      <c r="M2569" s="30"/>
      <c r="N2569" s="30"/>
      <c r="O2569" s="30"/>
      <c r="P2569" s="51" t="s">
        <v>2124</v>
      </c>
      <c r="Q2569" s="51"/>
      <c r="R2569" s="51"/>
      <c r="S2569" s="51"/>
      <c r="T2569" s="51"/>
      <c r="U2569" s="51"/>
      <c r="V2569" s="51"/>
      <c r="W2569" s="6">
        <v>35</v>
      </c>
      <c r="X2569" s="15">
        <v>58</v>
      </c>
      <c r="Y2569" s="31">
        <v>51</v>
      </c>
      <c r="Z2569" s="31"/>
      <c r="AC2569" t="str">
        <f t="shared" si="441"/>
        <v>Schreiber</v>
      </c>
      <c r="AD2569" t="str">
        <f t="shared" si="442"/>
        <v>TP</v>
      </c>
      <c r="AE2569" t="str">
        <f t="shared" si="440"/>
        <v>TRUE</v>
      </c>
      <c r="AG2569">
        <f t="shared" si="443"/>
        <v>35</v>
      </c>
      <c r="AH2569">
        <f t="shared" si="444"/>
        <v>58</v>
      </c>
      <c r="AI2569">
        <f t="shared" si="445"/>
        <v>51</v>
      </c>
      <c r="AJ2569" t="str">
        <f t="shared" si="446"/>
        <v>Schreiber</v>
      </c>
      <c r="AK2569">
        <f t="shared" si="447"/>
        <v>35996</v>
      </c>
      <c r="AL2569" t="str">
        <f t="shared" si="448"/>
        <v>3558051</v>
      </c>
      <c r="AN2569">
        <f t="shared" si="449"/>
        <v>9</v>
      </c>
      <c r="AO2569">
        <f t="shared" si="450"/>
        <v>2</v>
      </c>
    </row>
    <row r="2570" spans="1:41" x14ac:dyDescent="0.2">
      <c r="A2570" s="29"/>
      <c r="B2570" s="29"/>
      <c r="C2570" s="29"/>
      <c r="D2570" s="29"/>
      <c r="E2570" s="29"/>
      <c r="F2570" s="29"/>
      <c r="G2570" s="29"/>
      <c r="H2570" s="30" t="s">
        <v>2468</v>
      </c>
      <c r="I2570" s="30"/>
      <c r="J2570" s="30"/>
      <c r="K2570" s="30"/>
      <c r="L2570" s="30"/>
      <c r="M2570" s="30"/>
      <c r="N2570" s="30"/>
      <c r="O2570" s="30"/>
      <c r="P2570" s="51" t="s">
        <v>2124</v>
      </c>
      <c r="Q2570" s="51"/>
      <c r="R2570" s="51"/>
      <c r="S2570" s="51"/>
      <c r="T2570" s="51"/>
      <c r="U2570" s="51"/>
      <c r="V2570" s="51"/>
      <c r="W2570" s="6">
        <v>35</v>
      </c>
      <c r="X2570" s="15">
        <v>49</v>
      </c>
      <c r="Y2570" s="31">
        <v>3</v>
      </c>
      <c r="Z2570" s="31"/>
      <c r="AC2570" t="str">
        <f t="shared" si="441"/>
        <v>Seguin</v>
      </c>
      <c r="AD2570" t="str">
        <f t="shared" si="442"/>
        <v>TP</v>
      </c>
      <c r="AE2570" t="str">
        <f t="shared" si="440"/>
        <v>TRUE</v>
      </c>
      <c r="AG2570">
        <f t="shared" si="443"/>
        <v>35</v>
      </c>
      <c r="AH2570">
        <f t="shared" si="444"/>
        <v>49</v>
      </c>
      <c r="AI2570">
        <f t="shared" si="445"/>
        <v>3</v>
      </c>
      <c r="AJ2570" t="str">
        <f t="shared" si="446"/>
        <v>Seguin</v>
      </c>
      <c r="AK2570">
        <f t="shared" si="447"/>
        <v>35996</v>
      </c>
      <c r="AL2570" t="str">
        <f t="shared" si="448"/>
        <v>3549003</v>
      </c>
      <c r="AN2570">
        <f t="shared" si="449"/>
        <v>6</v>
      </c>
      <c r="AO2570">
        <f t="shared" si="450"/>
        <v>2</v>
      </c>
    </row>
    <row r="2571" spans="1:41" x14ac:dyDescent="0.2">
      <c r="A2571" s="29"/>
      <c r="B2571" s="29"/>
      <c r="C2571" s="29"/>
      <c r="D2571" s="29"/>
      <c r="E2571" s="29"/>
      <c r="F2571" s="29"/>
      <c r="G2571" s="29"/>
      <c r="H2571" s="30" t="s">
        <v>2469</v>
      </c>
      <c r="I2571" s="30"/>
      <c r="J2571" s="30"/>
      <c r="K2571" s="30"/>
      <c r="L2571" s="30"/>
      <c r="M2571" s="30"/>
      <c r="N2571" s="30"/>
      <c r="O2571" s="30"/>
      <c r="P2571" s="30" t="s">
        <v>272</v>
      </c>
      <c r="Q2571" s="30"/>
      <c r="R2571" s="30"/>
      <c r="S2571" s="30"/>
      <c r="T2571" s="30"/>
      <c r="U2571" s="30"/>
      <c r="V2571" s="30"/>
      <c r="W2571" s="6">
        <v>35</v>
      </c>
      <c r="X2571" s="15">
        <v>57</v>
      </c>
      <c r="Y2571" s="31">
        <v>72</v>
      </c>
      <c r="Z2571" s="31"/>
      <c r="AC2571" t="str">
        <f t="shared" si="441"/>
        <v>Serpent River 7</v>
      </c>
      <c r="AD2571" t="str">
        <f t="shared" si="442"/>
        <v>IRI</v>
      </c>
      <c r="AE2571" t="str">
        <f t="shared" si="440"/>
        <v>TRUE</v>
      </c>
      <c r="AG2571">
        <f t="shared" si="443"/>
        <v>35</v>
      </c>
      <c r="AH2571">
        <f t="shared" si="444"/>
        <v>57</v>
      </c>
      <c r="AI2571">
        <f t="shared" si="445"/>
        <v>72</v>
      </c>
      <c r="AJ2571" t="str">
        <f t="shared" si="446"/>
        <v>Serpent River 7</v>
      </c>
      <c r="AK2571">
        <f t="shared" si="447"/>
        <v>35996</v>
      </c>
      <c r="AL2571" t="str">
        <f t="shared" si="448"/>
        <v>3557072</v>
      </c>
      <c r="AN2571">
        <f t="shared" si="449"/>
        <v>15</v>
      </c>
      <c r="AO2571">
        <f t="shared" si="450"/>
        <v>3</v>
      </c>
    </row>
    <row r="2572" spans="1:41" x14ac:dyDescent="0.2">
      <c r="A2572" s="29"/>
      <c r="B2572" s="29"/>
      <c r="C2572" s="29"/>
      <c r="D2572" s="29"/>
      <c r="E2572" s="29"/>
      <c r="F2572" s="29"/>
      <c r="G2572" s="29"/>
      <c r="H2572" s="30" t="s">
        <v>2470</v>
      </c>
      <c r="I2572" s="30"/>
      <c r="J2572" s="30"/>
      <c r="K2572" s="30"/>
      <c r="L2572" s="30"/>
      <c r="M2572" s="30"/>
      <c r="N2572" s="30"/>
      <c r="O2572" s="30"/>
      <c r="P2572" s="30" t="s">
        <v>272</v>
      </c>
      <c r="Q2572" s="30"/>
      <c r="R2572" s="30"/>
      <c r="S2572" s="30"/>
      <c r="T2572" s="30"/>
      <c r="U2572" s="30"/>
      <c r="V2572" s="30"/>
      <c r="W2572" s="6">
        <v>35</v>
      </c>
      <c r="X2572" s="15">
        <v>60</v>
      </c>
      <c r="Y2572" s="31">
        <v>68</v>
      </c>
      <c r="Z2572" s="31"/>
      <c r="AC2572" t="str">
        <f t="shared" si="441"/>
        <v>Shoal Lake (Part) 39A</v>
      </c>
      <c r="AD2572" t="str">
        <f t="shared" si="442"/>
        <v>IRI</v>
      </c>
      <c r="AE2572" t="str">
        <f t="shared" si="440"/>
        <v>TRUE</v>
      </c>
      <c r="AG2572">
        <f t="shared" si="443"/>
        <v>35</v>
      </c>
      <c r="AH2572">
        <f t="shared" si="444"/>
        <v>60</v>
      </c>
      <c r="AI2572">
        <f t="shared" si="445"/>
        <v>68</v>
      </c>
      <c r="AJ2572" t="str">
        <f t="shared" si="446"/>
        <v>Shoal Lake (Part) 39A</v>
      </c>
      <c r="AK2572">
        <f t="shared" si="447"/>
        <v>35996</v>
      </c>
      <c r="AL2572" t="str">
        <f t="shared" si="448"/>
        <v>3560068</v>
      </c>
      <c r="AN2572">
        <f t="shared" si="449"/>
        <v>21</v>
      </c>
      <c r="AO2572">
        <f t="shared" si="450"/>
        <v>3</v>
      </c>
    </row>
    <row r="2573" spans="1:41" x14ac:dyDescent="0.2">
      <c r="A2573" s="29"/>
      <c r="B2573" s="29"/>
      <c r="C2573" s="29"/>
      <c r="D2573" s="29"/>
      <c r="E2573" s="29"/>
      <c r="F2573" s="29"/>
      <c r="G2573" s="29"/>
      <c r="H2573" s="30" t="s">
        <v>2471</v>
      </c>
      <c r="I2573" s="30"/>
      <c r="J2573" s="30"/>
      <c r="K2573" s="30"/>
      <c r="L2573" s="30"/>
      <c r="M2573" s="30"/>
      <c r="N2573" s="30"/>
      <c r="O2573" s="30"/>
      <c r="P2573" s="51" t="s">
        <v>2124</v>
      </c>
      <c r="Q2573" s="51"/>
      <c r="R2573" s="51"/>
      <c r="S2573" s="51"/>
      <c r="T2573" s="51"/>
      <c r="U2573" s="51"/>
      <c r="V2573" s="51"/>
      <c r="W2573" s="6">
        <v>35</v>
      </c>
      <c r="X2573" s="15">
        <v>60</v>
      </c>
      <c r="Y2573" s="31">
        <v>8</v>
      </c>
      <c r="Z2573" s="31"/>
      <c r="AC2573" t="str">
        <f t="shared" si="441"/>
        <v>Sioux Narrows-Nestor Falls</v>
      </c>
      <c r="AD2573" t="str">
        <f t="shared" si="442"/>
        <v>TP</v>
      </c>
      <c r="AE2573" t="str">
        <f t="shared" si="440"/>
        <v>TRUE</v>
      </c>
      <c r="AG2573">
        <f t="shared" si="443"/>
        <v>35</v>
      </c>
      <c r="AH2573">
        <f t="shared" si="444"/>
        <v>60</v>
      </c>
      <c r="AI2573">
        <f t="shared" si="445"/>
        <v>8</v>
      </c>
      <c r="AJ2573" t="str">
        <f t="shared" si="446"/>
        <v>Sioux Narrows-Nestor Falls</v>
      </c>
      <c r="AK2573">
        <f t="shared" si="447"/>
        <v>35996</v>
      </c>
      <c r="AL2573" t="str">
        <f t="shared" si="448"/>
        <v>3560008</v>
      </c>
      <c r="AN2573">
        <f t="shared" si="449"/>
        <v>26</v>
      </c>
      <c r="AO2573">
        <f t="shared" si="450"/>
        <v>2</v>
      </c>
    </row>
    <row r="2574" spans="1:41" x14ac:dyDescent="0.2">
      <c r="A2574" s="29"/>
      <c r="B2574" s="29"/>
      <c r="C2574" s="29"/>
      <c r="D2574" s="29"/>
      <c r="E2574" s="29"/>
      <c r="F2574" s="29"/>
      <c r="G2574" s="29"/>
      <c r="H2574" s="30" t="s">
        <v>2472</v>
      </c>
      <c r="I2574" s="30"/>
      <c r="J2574" s="30"/>
      <c r="K2574" s="30"/>
      <c r="L2574" s="30"/>
      <c r="M2574" s="30"/>
      <c r="N2574" s="30"/>
      <c r="O2574" s="30"/>
      <c r="P2574" s="51" t="s">
        <v>12</v>
      </c>
      <c r="Q2574" s="51"/>
      <c r="R2574" s="51"/>
      <c r="S2574" s="51"/>
      <c r="T2574" s="51"/>
      <c r="U2574" s="51"/>
      <c r="V2574" s="51"/>
      <c r="W2574" s="6">
        <v>35</v>
      </c>
      <c r="X2574" s="7">
        <v>9</v>
      </c>
      <c r="Y2574" s="31">
        <v>4</v>
      </c>
      <c r="Z2574" s="31"/>
      <c r="AC2574" t="str">
        <f t="shared" si="441"/>
        <v>Smiths Falls</v>
      </c>
      <c r="AD2574" t="str">
        <f t="shared" si="442"/>
        <v>T</v>
      </c>
      <c r="AE2574" t="str">
        <f t="shared" si="440"/>
        <v>TRUE</v>
      </c>
      <c r="AG2574">
        <f t="shared" si="443"/>
        <v>35</v>
      </c>
      <c r="AH2574">
        <f t="shared" si="444"/>
        <v>9</v>
      </c>
      <c r="AI2574">
        <f t="shared" si="445"/>
        <v>4</v>
      </c>
      <c r="AJ2574" t="str">
        <f t="shared" si="446"/>
        <v>Smiths Falls</v>
      </c>
      <c r="AK2574">
        <f t="shared" si="447"/>
        <v>35996</v>
      </c>
      <c r="AL2574" t="str">
        <f t="shared" si="448"/>
        <v>3509004</v>
      </c>
      <c r="AN2574">
        <f t="shared" si="449"/>
        <v>12</v>
      </c>
      <c r="AO2574">
        <f t="shared" si="450"/>
        <v>1</v>
      </c>
    </row>
    <row r="2575" spans="1:41" x14ac:dyDescent="0.2">
      <c r="A2575" s="29"/>
      <c r="B2575" s="29"/>
      <c r="C2575" s="29"/>
      <c r="D2575" s="29"/>
      <c r="E2575" s="29"/>
      <c r="F2575" s="29"/>
      <c r="G2575" s="29"/>
      <c r="H2575" s="30" t="s">
        <v>2473</v>
      </c>
      <c r="I2575" s="30"/>
      <c r="J2575" s="30"/>
      <c r="K2575" s="30"/>
      <c r="L2575" s="30"/>
      <c r="M2575" s="30"/>
      <c r="N2575" s="30"/>
      <c r="O2575" s="30"/>
      <c r="P2575" s="51" t="s">
        <v>2124</v>
      </c>
      <c r="Q2575" s="51"/>
      <c r="R2575" s="51"/>
      <c r="S2575" s="51"/>
      <c r="T2575" s="51"/>
      <c r="U2575" s="51"/>
      <c r="V2575" s="51"/>
      <c r="W2575" s="6">
        <v>35</v>
      </c>
      <c r="X2575" s="15">
        <v>48</v>
      </c>
      <c r="Y2575" s="31">
        <v>1</v>
      </c>
      <c r="Z2575" s="31"/>
      <c r="AC2575" t="str">
        <f t="shared" si="441"/>
        <v>South Algonquin</v>
      </c>
      <c r="AD2575" t="str">
        <f t="shared" si="442"/>
        <v>TP</v>
      </c>
      <c r="AE2575" t="str">
        <f t="shared" si="440"/>
        <v>TRUE</v>
      </c>
      <c r="AG2575">
        <f t="shared" si="443"/>
        <v>35</v>
      </c>
      <c r="AH2575">
        <f t="shared" si="444"/>
        <v>48</v>
      </c>
      <c r="AI2575">
        <f t="shared" si="445"/>
        <v>1</v>
      </c>
      <c r="AJ2575" t="str">
        <f t="shared" si="446"/>
        <v>South Algonquin</v>
      </c>
      <c r="AK2575">
        <f t="shared" si="447"/>
        <v>35996</v>
      </c>
      <c r="AL2575" t="str">
        <f t="shared" si="448"/>
        <v>3548001</v>
      </c>
      <c r="AN2575">
        <f t="shared" si="449"/>
        <v>15</v>
      </c>
      <c r="AO2575">
        <f t="shared" si="450"/>
        <v>2</v>
      </c>
    </row>
    <row r="2576" spans="1:41" x14ac:dyDescent="0.2">
      <c r="A2576" s="29"/>
      <c r="B2576" s="29"/>
      <c r="C2576" s="29"/>
      <c r="D2576" s="29"/>
      <c r="E2576" s="29"/>
      <c r="F2576" s="29"/>
      <c r="G2576" s="29"/>
      <c r="H2576" s="30" t="s">
        <v>2474</v>
      </c>
      <c r="I2576" s="30"/>
      <c r="J2576" s="30"/>
      <c r="K2576" s="30"/>
      <c r="L2576" s="30"/>
      <c r="M2576" s="30"/>
      <c r="N2576" s="30"/>
      <c r="O2576" s="30"/>
      <c r="P2576" s="51" t="s">
        <v>12</v>
      </c>
      <c r="Q2576" s="51"/>
      <c r="R2576" s="51"/>
      <c r="S2576" s="51"/>
      <c r="T2576" s="51"/>
      <c r="U2576" s="51"/>
      <c r="V2576" s="51"/>
      <c r="W2576" s="6">
        <v>35</v>
      </c>
      <c r="X2576" s="15">
        <v>41</v>
      </c>
      <c r="Y2576" s="31">
        <v>55</v>
      </c>
      <c r="Z2576" s="31"/>
      <c r="AC2576" t="str">
        <f t="shared" si="441"/>
        <v>South Bruce Peninsula</v>
      </c>
      <c r="AD2576" t="str">
        <f t="shared" si="442"/>
        <v>T</v>
      </c>
      <c r="AE2576" t="str">
        <f t="shared" si="440"/>
        <v>TRUE</v>
      </c>
      <c r="AG2576">
        <f t="shared" si="443"/>
        <v>35</v>
      </c>
      <c r="AH2576">
        <f t="shared" si="444"/>
        <v>41</v>
      </c>
      <c r="AI2576">
        <f t="shared" si="445"/>
        <v>55</v>
      </c>
      <c r="AJ2576" t="str">
        <f t="shared" si="446"/>
        <v>South Bruce Peninsula</v>
      </c>
      <c r="AK2576">
        <f t="shared" si="447"/>
        <v>35996</v>
      </c>
      <c r="AL2576" t="str">
        <f t="shared" si="448"/>
        <v>3541055</v>
      </c>
      <c r="AN2576">
        <f t="shared" si="449"/>
        <v>21</v>
      </c>
      <c r="AO2576">
        <f t="shared" si="450"/>
        <v>1</v>
      </c>
    </row>
    <row r="2577" spans="1:41" x14ac:dyDescent="0.2">
      <c r="A2577" s="29"/>
      <c r="B2577" s="29"/>
      <c r="C2577" s="29"/>
      <c r="D2577" s="29"/>
      <c r="E2577" s="29"/>
      <c r="F2577" s="29"/>
      <c r="G2577" s="29"/>
      <c r="H2577" s="30" t="s">
        <v>2475</v>
      </c>
      <c r="I2577" s="30"/>
      <c r="J2577" s="30"/>
      <c r="K2577" s="30"/>
      <c r="L2577" s="30"/>
      <c r="M2577" s="30"/>
      <c r="N2577" s="30"/>
      <c r="O2577" s="30"/>
      <c r="P2577" s="51" t="s">
        <v>2124</v>
      </c>
      <c r="Q2577" s="51"/>
      <c r="R2577" s="51"/>
      <c r="S2577" s="51"/>
      <c r="T2577" s="51"/>
      <c r="U2577" s="51"/>
      <c r="V2577" s="51"/>
      <c r="W2577" s="6">
        <v>35</v>
      </c>
      <c r="X2577" s="7">
        <v>1</v>
      </c>
      <c r="Y2577" s="31">
        <v>20</v>
      </c>
      <c r="Z2577" s="31"/>
      <c r="AC2577" t="str">
        <f t="shared" si="441"/>
        <v>South Dundas</v>
      </c>
      <c r="AD2577" t="str">
        <f t="shared" si="442"/>
        <v>TP</v>
      </c>
      <c r="AE2577" t="str">
        <f t="shared" si="440"/>
        <v>TRUE</v>
      </c>
      <c r="AG2577">
        <f t="shared" si="443"/>
        <v>35</v>
      </c>
      <c r="AH2577">
        <f t="shared" si="444"/>
        <v>1</v>
      </c>
      <c r="AI2577">
        <f t="shared" si="445"/>
        <v>20</v>
      </c>
      <c r="AJ2577" t="str">
        <f t="shared" si="446"/>
        <v>South Dundas</v>
      </c>
      <c r="AK2577">
        <f t="shared" si="447"/>
        <v>35996</v>
      </c>
      <c r="AL2577" t="str">
        <f t="shared" si="448"/>
        <v>3501020</v>
      </c>
      <c r="AN2577">
        <f t="shared" si="449"/>
        <v>12</v>
      </c>
      <c r="AO2577">
        <f t="shared" si="450"/>
        <v>2</v>
      </c>
    </row>
    <row r="2578" spans="1:41" x14ac:dyDescent="0.2">
      <c r="A2578" s="29"/>
      <c r="B2578" s="29"/>
      <c r="C2578" s="29"/>
      <c r="D2578" s="29"/>
      <c r="E2578" s="29"/>
      <c r="F2578" s="29"/>
      <c r="G2578" s="29"/>
      <c r="H2578" s="30" t="s">
        <v>2476</v>
      </c>
      <c r="I2578" s="30"/>
      <c r="J2578" s="30"/>
      <c r="K2578" s="30"/>
      <c r="L2578" s="30"/>
      <c r="M2578" s="30"/>
      <c r="N2578" s="30"/>
      <c r="O2578" s="30"/>
      <c r="P2578" s="30" t="s">
        <v>2148</v>
      </c>
      <c r="Q2578" s="30"/>
      <c r="R2578" s="30"/>
      <c r="S2578" s="30"/>
      <c r="T2578" s="30"/>
      <c r="U2578" s="30"/>
      <c r="V2578" s="30"/>
      <c r="W2578" s="6">
        <v>35</v>
      </c>
      <c r="X2578" s="15">
        <v>40</v>
      </c>
      <c r="Y2578" s="31">
        <v>5</v>
      </c>
      <c r="Z2578" s="31"/>
      <c r="AC2578" t="str">
        <f t="shared" si="441"/>
        <v>South Huron</v>
      </c>
      <c r="AD2578" t="str">
        <f t="shared" si="442"/>
        <v>MU</v>
      </c>
      <c r="AE2578" t="str">
        <f t="shared" si="440"/>
        <v>TRUE</v>
      </c>
      <c r="AG2578">
        <f t="shared" si="443"/>
        <v>35</v>
      </c>
      <c r="AH2578">
        <f t="shared" si="444"/>
        <v>40</v>
      </c>
      <c r="AI2578">
        <f t="shared" si="445"/>
        <v>5</v>
      </c>
      <c r="AJ2578" t="str">
        <f t="shared" si="446"/>
        <v>South Huron</v>
      </c>
      <c r="AK2578">
        <f t="shared" si="447"/>
        <v>35996</v>
      </c>
      <c r="AL2578" t="str">
        <f t="shared" si="448"/>
        <v>3540005</v>
      </c>
      <c r="AN2578">
        <f t="shared" si="449"/>
        <v>11</v>
      </c>
      <c r="AO2578">
        <f t="shared" si="450"/>
        <v>2</v>
      </c>
    </row>
    <row r="2579" spans="1:41" x14ac:dyDescent="0.2">
      <c r="A2579" s="29"/>
      <c r="B2579" s="29"/>
      <c r="C2579" s="29"/>
      <c r="D2579" s="29"/>
      <c r="E2579" s="29"/>
      <c r="F2579" s="29"/>
      <c r="G2579" s="29"/>
      <c r="H2579" s="30" t="s">
        <v>74</v>
      </c>
      <c r="I2579" s="30"/>
      <c r="J2579" s="30"/>
      <c r="K2579" s="30"/>
      <c r="L2579" s="30"/>
      <c r="M2579" s="30"/>
      <c r="N2579" s="30"/>
      <c r="O2579" s="30"/>
      <c r="P2579" s="51" t="s">
        <v>643</v>
      </c>
      <c r="Q2579" s="51"/>
      <c r="R2579" s="51"/>
      <c r="S2579" s="51"/>
      <c r="T2579" s="51"/>
      <c r="U2579" s="51"/>
      <c r="V2579" s="51"/>
      <c r="W2579" s="6">
        <v>35</v>
      </c>
      <c r="X2579" s="15">
        <v>49</v>
      </c>
      <c r="Y2579" s="31">
        <v>56</v>
      </c>
      <c r="Z2579" s="31"/>
      <c r="AC2579" t="str">
        <f t="shared" si="441"/>
        <v>South River</v>
      </c>
      <c r="AD2579" t="str">
        <f t="shared" si="442"/>
        <v>VL</v>
      </c>
      <c r="AE2579" t="str">
        <f t="shared" si="440"/>
        <v>TRUE</v>
      </c>
      <c r="AG2579">
        <f t="shared" si="443"/>
        <v>35</v>
      </c>
      <c r="AH2579">
        <f t="shared" si="444"/>
        <v>49</v>
      </c>
      <c r="AI2579">
        <f t="shared" si="445"/>
        <v>56</v>
      </c>
      <c r="AJ2579" t="str">
        <f t="shared" si="446"/>
        <v>South River</v>
      </c>
      <c r="AK2579">
        <f t="shared" si="447"/>
        <v>35996</v>
      </c>
      <c r="AL2579" t="str">
        <f t="shared" si="448"/>
        <v>3549056</v>
      </c>
      <c r="AN2579">
        <f t="shared" si="449"/>
        <v>11</v>
      </c>
      <c r="AO2579">
        <f t="shared" si="450"/>
        <v>2</v>
      </c>
    </row>
    <row r="2580" spans="1:41" x14ac:dyDescent="0.2">
      <c r="A2580" s="29"/>
      <c r="B2580" s="29"/>
      <c r="C2580" s="29"/>
      <c r="D2580" s="29"/>
      <c r="E2580" s="29"/>
      <c r="F2580" s="29"/>
      <c r="G2580" s="29"/>
      <c r="H2580" s="30" t="s">
        <v>2477</v>
      </c>
      <c r="I2580" s="30"/>
      <c r="J2580" s="30"/>
      <c r="K2580" s="30"/>
      <c r="L2580" s="30"/>
      <c r="M2580" s="30"/>
      <c r="N2580" s="30"/>
      <c r="O2580" s="30"/>
      <c r="P2580" s="51" t="s">
        <v>2124</v>
      </c>
      <c r="Q2580" s="51"/>
      <c r="R2580" s="51"/>
      <c r="S2580" s="51"/>
      <c r="T2580" s="51"/>
      <c r="U2580" s="51"/>
      <c r="V2580" s="51"/>
      <c r="W2580" s="6">
        <v>35</v>
      </c>
      <c r="X2580" s="15">
        <v>42</v>
      </c>
      <c r="Y2580" s="31">
        <v>5</v>
      </c>
      <c r="Z2580" s="31"/>
      <c r="AC2580" t="str">
        <f t="shared" si="441"/>
        <v>Southgate</v>
      </c>
      <c r="AD2580" t="str">
        <f t="shared" si="442"/>
        <v>TP</v>
      </c>
      <c r="AE2580" t="str">
        <f t="shared" si="440"/>
        <v>TRUE</v>
      </c>
      <c r="AG2580">
        <f t="shared" si="443"/>
        <v>35</v>
      </c>
      <c r="AH2580">
        <f t="shared" si="444"/>
        <v>42</v>
      </c>
      <c r="AI2580">
        <f t="shared" si="445"/>
        <v>5</v>
      </c>
      <c r="AJ2580" t="str">
        <f t="shared" si="446"/>
        <v>Southgate</v>
      </c>
      <c r="AK2580">
        <f t="shared" si="447"/>
        <v>35996</v>
      </c>
      <c r="AL2580" t="str">
        <f t="shared" si="448"/>
        <v>3542005</v>
      </c>
      <c r="AN2580">
        <f t="shared" si="449"/>
        <v>9</v>
      </c>
      <c r="AO2580">
        <f t="shared" si="450"/>
        <v>2</v>
      </c>
    </row>
    <row r="2581" spans="1:41" x14ac:dyDescent="0.2">
      <c r="A2581" s="29"/>
      <c r="B2581" s="29"/>
      <c r="C2581" s="29"/>
      <c r="D2581" s="29"/>
      <c r="E2581" s="29"/>
      <c r="F2581" s="29"/>
      <c r="G2581" s="29"/>
      <c r="H2581" s="30" t="s">
        <v>2478</v>
      </c>
      <c r="I2581" s="30"/>
      <c r="J2581" s="30"/>
      <c r="K2581" s="30"/>
      <c r="L2581" s="30"/>
      <c r="M2581" s="30"/>
      <c r="N2581" s="30"/>
      <c r="O2581" s="30"/>
      <c r="P2581" s="51" t="s">
        <v>12</v>
      </c>
      <c r="Q2581" s="51"/>
      <c r="R2581" s="51"/>
      <c r="S2581" s="51"/>
      <c r="T2581" s="51"/>
      <c r="U2581" s="51"/>
      <c r="V2581" s="51"/>
      <c r="W2581" s="6">
        <v>35</v>
      </c>
      <c r="X2581" s="15">
        <v>57</v>
      </c>
      <c r="Y2581" s="31">
        <v>39</v>
      </c>
      <c r="Z2581" s="31"/>
      <c r="AC2581" t="str">
        <f t="shared" si="441"/>
        <v>Spanish</v>
      </c>
      <c r="AD2581" t="str">
        <f t="shared" si="442"/>
        <v>T</v>
      </c>
      <c r="AE2581" t="str">
        <f t="shared" si="440"/>
        <v>TRUE</v>
      </c>
      <c r="AG2581">
        <f t="shared" si="443"/>
        <v>35</v>
      </c>
      <c r="AH2581">
        <f t="shared" si="444"/>
        <v>57</v>
      </c>
      <c r="AI2581">
        <f t="shared" si="445"/>
        <v>39</v>
      </c>
      <c r="AJ2581" t="str">
        <f t="shared" si="446"/>
        <v>Spanish</v>
      </c>
      <c r="AK2581">
        <f t="shared" si="447"/>
        <v>35996</v>
      </c>
      <c r="AL2581" t="str">
        <f t="shared" si="448"/>
        <v>3557039</v>
      </c>
      <c r="AN2581">
        <f t="shared" si="449"/>
        <v>7</v>
      </c>
      <c r="AO2581">
        <f t="shared" si="450"/>
        <v>1</v>
      </c>
    </row>
    <row r="2582" spans="1:41" x14ac:dyDescent="0.2">
      <c r="A2582" s="29"/>
      <c r="B2582" s="29"/>
      <c r="C2582" s="29"/>
      <c r="D2582" s="29"/>
      <c r="E2582" s="29"/>
      <c r="F2582" s="29"/>
      <c r="G2582" s="29"/>
      <c r="H2582" s="30" t="s">
        <v>2479</v>
      </c>
      <c r="I2582" s="30"/>
      <c r="J2582" s="30"/>
      <c r="K2582" s="30"/>
      <c r="L2582" s="30"/>
      <c r="M2582" s="30"/>
      <c r="N2582" s="30"/>
      <c r="O2582" s="30"/>
      <c r="P2582" s="51" t="s">
        <v>12</v>
      </c>
      <c r="Q2582" s="51"/>
      <c r="R2582" s="51"/>
      <c r="S2582" s="51"/>
      <c r="T2582" s="51"/>
      <c r="U2582" s="51"/>
      <c r="V2582" s="51"/>
      <c r="W2582" s="6">
        <v>35</v>
      </c>
      <c r="X2582" s="15">
        <v>31</v>
      </c>
      <c r="Y2582" s="31">
        <v>16</v>
      </c>
      <c r="Z2582" s="31"/>
      <c r="AC2582" t="str">
        <f t="shared" si="441"/>
        <v>St. Marys</v>
      </c>
      <c r="AD2582" t="str">
        <f t="shared" si="442"/>
        <v>T</v>
      </c>
      <c r="AE2582" t="str">
        <f t="shared" si="440"/>
        <v>TRUE</v>
      </c>
      <c r="AG2582">
        <f t="shared" si="443"/>
        <v>35</v>
      </c>
      <c r="AH2582">
        <f t="shared" si="444"/>
        <v>31</v>
      </c>
      <c r="AI2582">
        <f t="shared" si="445"/>
        <v>16</v>
      </c>
      <c r="AJ2582" t="str">
        <f t="shared" si="446"/>
        <v>St. Marys</v>
      </c>
      <c r="AK2582">
        <f t="shared" si="447"/>
        <v>35996</v>
      </c>
      <c r="AL2582" t="str">
        <f t="shared" si="448"/>
        <v>3531016</v>
      </c>
      <c r="AN2582">
        <f t="shared" si="449"/>
        <v>9</v>
      </c>
      <c r="AO2582">
        <f t="shared" si="450"/>
        <v>1</v>
      </c>
    </row>
    <row r="2583" spans="1:41" x14ac:dyDescent="0.2">
      <c r="A2583" s="29"/>
      <c r="B2583" s="29"/>
      <c r="C2583" s="29"/>
      <c r="D2583" s="29"/>
      <c r="E2583" s="29"/>
      <c r="F2583" s="29"/>
      <c r="G2583" s="29"/>
      <c r="H2583" s="30" t="s">
        <v>2480</v>
      </c>
      <c r="I2583" s="30"/>
      <c r="J2583" s="30"/>
      <c r="K2583" s="30"/>
      <c r="L2583" s="30"/>
      <c r="M2583" s="30"/>
      <c r="N2583" s="30"/>
      <c r="O2583" s="30"/>
      <c r="P2583" s="51" t="s">
        <v>2124</v>
      </c>
      <c r="Q2583" s="51"/>
      <c r="R2583" s="51"/>
      <c r="S2583" s="51"/>
      <c r="T2583" s="51"/>
      <c r="U2583" s="51"/>
      <c r="V2583" s="51"/>
      <c r="W2583" s="6">
        <v>35</v>
      </c>
      <c r="X2583" s="15">
        <v>49</v>
      </c>
      <c r="Y2583" s="31">
        <v>46</v>
      </c>
      <c r="Z2583" s="31"/>
      <c r="AC2583" t="str">
        <f t="shared" si="441"/>
        <v>Strong</v>
      </c>
      <c r="AD2583" t="str">
        <f t="shared" si="442"/>
        <v>TP</v>
      </c>
      <c r="AE2583" t="str">
        <f t="shared" si="440"/>
        <v>TRUE</v>
      </c>
      <c r="AG2583">
        <f t="shared" si="443"/>
        <v>35</v>
      </c>
      <c r="AH2583">
        <f t="shared" si="444"/>
        <v>49</v>
      </c>
      <c r="AI2583">
        <f t="shared" si="445"/>
        <v>46</v>
      </c>
      <c r="AJ2583" t="str">
        <f t="shared" si="446"/>
        <v>Strong</v>
      </c>
      <c r="AK2583">
        <f t="shared" si="447"/>
        <v>35996</v>
      </c>
      <c r="AL2583" t="str">
        <f t="shared" si="448"/>
        <v>3549046</v>
      </c>
      <c r="AN2583">
        <f t="shared" si="449"/>
        <v>6</v>
      </c>
      <c r="AO2583">
        <f t="shared" si="450"/>
        <v>2</v>
      </c>
    </row>
    <row r="2584" spans="1:41" x14ac:dyDescent="0.2">
      <c r="A2584" s="29"/>
      <c r="B2584" s="29"/>
      <c r="C2584" s="29"/>
      <c r="D2584" s="29"/>
      <c r="E2584" s="29"/>
      <c r="F2584" s="29"/>
      <c r="G2584" s="29"/>
      <c r="H2584" s="30" t="s">
        <v>2481</v>
      </c>
      <c r="I2584" s="30"/>
      <c r="J2584" s="30"/>
      <c r="K2584" s="30"/>
      <c r="L2584" s="30"/>
      <c r="M2584" s="30"/>
      <c r="N2584" s="30"/>
      <c r="O2584" s="30"/>
      <c r="P2584" s="51" t="s">
        <v>643</v>
      </c>
      <c r="Q2584" s="51"/>
      <c r="R2584" s="51"/>
      <c r="S2584" s="51"/>
      <c r="T2584" s="51"/>
      <c r="U2584" s="51"/>
      <c r="V2584" s="51"/>
      <c r="W2584" s="6">
        <v>35</v>
      </c>
      <c r="X2584" s="15">
        <v>49</v>
      </c>
      <c r="Y2584" s="31">
        <v>48</v>
      </c>
      <c r="Z2584" s="31"/>
      <c r="AC2584" t="str">
        <f t="shared" si="441"/>
        <v>Sundridge</v>
      </c>
      <c r="AD2584" t="str">
        <f t="shared" si="442"/>
        <v>VL</v>
      </c>
      <c r="AE2584" t="str">
        <f t="shared" si="440"/>
        <v>TRUE</v>
      </c>
      <c r="AG2584">
        <f t="shared" si="443"/>
        <v>35</v>
      </c>
      <c r="AH2584">
        <f t="shared" si="444"/>
        <v>49</v>
      </c>
      <c r="AI2584">
        <f t="shared" si="445"/>
        <v>48</v>
      </c>
      <c r="AJ2584" t="str">
        <f t="shared" si="446"/>
        <v>Sundridge</v>
      </c>
      <c r="AK2584">
        <f t="shared" si="447"/>
        <v>35996</v>
      </c>
      <c r="AL2584" t="str">
        <f t="shared" si="448"/>
        <v>3549048</v>
      </c>
      <c r="AN2584">
        <f t="shared" si="449"/>
        <v>9</v>
      </c>
      <c r="AO2584">
        <f t="shared" si="450"/>
        <v>2</v>
      </c>
    </row>
    <row r="2585" spans="1:41" x14ac:dyDescent="0.2">
      <c r="A2585" s="29"/>
      <c r="B2585" s="29"/>
      <c r="C2585" s="29"/>
      <c r="D2585" s="29"/>
      <c r="E2585" s="29"/>
      <c r="F2585" s="29"/>
      <c r="G2585" s="29"/>
      <c r="H2585" s="30" t="s">
        <v>2482</v>
      </c>
      <c r="I2585" s="30"/>
      <c r="J2585" s="30"/>
      <c r="K2585" s="30"/>
      <c r="L2585" s="30"/>
      <c r="M2585" s="30"/>
      <c r="N2585" s="30"/>
      <c r="O2585" s="30"/>
      <c r="P2585" s="51" t="s">
        <v>2124</v>
      </c>
      <c r="Q2585" s="51"/>
      <c r="R2585" s="51"/>
      <c r="S2585" s="51"/>
      <c r="T2585" s="51"/>
      <c r="U2585" s="51"/>
      <c r="V2585" s="51"/>
      <c r="W2585" s="6">
        <v>35</v>
      </c>
      <c r="X2585" s="7">
        <v>9</v>
      </c>
      <c r="Y2585" s="31">
        <v>15</v>
      </c>
      <c r="Z2585" s="31"/>
      <c r="AC2585" t="str">
        <f t="shared" si="441"/>
        <v>Tay Valley</v>
      </c>
      <c r="AD2585" t="str">
        <f t="shared" si="442"/>
        <v>TP</v>
      </c>
      <c r="AE2585" t="str">
        <f t="shared" si="440"/>
        <v>TRUE</v>
      </c>
      <c r="AG2585">
        <f t="shared" si="443"/>
        <v>35</v>
      </c>
      <c r="AH2585">
        <f t="shared" si="444"/>
        <v>9</v>
      </c>
      <c r="AI2585">
        <f t="shared" si="445"/>
        <v>15</v>
      </c>
      <c r="AJ2585" t="str">
        <f t="shared" si="446"/>
        <v>Tay Valley</v>
      </c>
      <c r="AK2585">
        <f t="shared" si="447"/>
        <v>35996</v>
      </c>
      <c r="AL2585" t="str">
        <f t="shared" si="448"/>
        <v>3509015</v>
      </c>
      <c r="AN2585">
        <f t="shared" si="449"/>
        <v>10</v>
      </c>
      <c r="AO2585">
        <f t="shared" si="450"/>
        <v>2</v>
      </c>
    </row>
    <row r="2586" spans="1:41" x14ac:dyDescent="0.2">
      <c r="A2586" s="29"/>
      <c r="B2586" s="29"/>
      <c r="C2586" s="29"/>
      <c r="D2586" s="29"/>
      <c r="E2586" s="29"/>
      <c r="F2586" s="29"/>
      <c r="G2586" s="29"/>
      <c r="H2586" s="30" t="s">
        <v>2483</v>
      </c>
      <c r="I2586" s="30"/>
      <c r="J2586" s="30"/>
      <c r="K2586" s="30"/>
      <c r="L2586" s="30"/>
      <c r="M2586" s="30"/>
      <c r="N2586" s="30"/>
      <c r="O2586" s="30"/>
      <c r="P2586" s="51" t="s">
        <v>2124</v>
      </c>
      <c r="Q2586" s="51"/>
      <c r="R2586" s="51"/>
      <c r="S2586" s="51"/>
      <c r="T2586" s="51"/>
      <c r="U2586" s="51"/>
      <c r="V2586" s="51"/>
      <c r="W2586" s="6">
        <v>35</v>
      </c>
      <c r="X2586" s="15">
        <v>51</v>
      </c>
      <c r="Y2586" s="31">
        <v>1</v>
      </c>
      <c r="Z2586" s="31"/>
      <c r="AC2586" t="str">
        <f t="shared" si="441"/>
        <v>Tehkummah</v>
      </c>
      <c r="AD2586" t="str">
        <f t="shared" si="442"/>
        <v>TP</v>
      </c>
      <c r="AE2586" t="str">
        <f t="shared" si="440"/>
        <v>TRUE</v>
      </c>
      <c r="AG2586">
        <f t="shared" si="443"/>
        <v>35</v>
      </c>
      <c r="AH2586">
        <f t="shared" si="444"/>
        <v>51</v>
      </c>
      <c r="AI2586">
        <f t="shared" si="445"/>
        <v>1</v>
      </c>
      <c r="AJ2586" t="str">
        <f t="shared" si="446"/>
        <v>Tehkummah</v>
      </c>
      <c r="AK2586">
        <f t="shared" si="447"/>
        <v>35996</v>
      </c>
      <c r="AL2586" t="str">
        <f t="shared" si="448"/>
        <v>3551001</v>
      </c>
      <c r="AN2586">
        <f t="shared" si="449"/>
        <v>9</v>
      </c>
      <c r="AO2586">
        <f t="shared" si="450"/>
        <v>2</v>
      </c>
    </row>
    <row r="2587" spans="1:41" x14ac:dyDescent="0.2">
      <c r="A2587" s="29"/>
      <c r="B2587" s="29"/>
      <c r="C2587" s="29"/>
      <c r="D2587" s="29"/>
      <c r="E2587" s="29"/>
      <c r="F2587" s="29"/>
      <c r="G2587" s="29"/>
      <c r="H2587" s="30" t="s">
        <v>2484</v>
      </c>
      <c r="I2587" s="30"/>
      <c r="J2587" s="30"/>
      <c r="K2587" s="30"/>
      <c r="L2587" s="30"/>
      <c r="M2587" s="30"/>
      <c r="N2587" s="30"/>
      <c r="O2587" s="30"/>
      <c r="P2587" s="30" t="s">
        <v>2148</v>
      </c>
      <c r="Q2587" s="30"/>
      <c r="R2587" s="30"/>
      <c r="S2587" s="30"/>
      <c r="T2587" s="30"/>
      <c r="U2587" s="30"/>
      <c r="V2587" s="30"/>
      <c r="W2587" s="6">
        <v>35</v>
      </c>
      <c r="X2587" s="15">
        <v>48</v>
      </c>
      <c r="Y2587" s="31">
        <v>69</v>
      </c>
      <c r="Z2587" s="31"/>
      <c r="AC2587" t="str">
        <f t="shared" si="441"/>
        <v>Temagami</v>
      </c>
      <c r="AD2587" t="str">
        <f t="shared" si="442"/>
        <v>MU</v>
      </c>
      <c r="AE2587" t="str">
        <f t="shared" si="440"/>
        <v>TRUE</v>
      </c>
      <c r="AG2587">
        <f t="shared" si="443"/>
        <v>35</v>
      </c>
      <c r="AH2587">
        <f t="shared" si="444"/>
        <v>48</v>
      </c>
      <c r="AI2587">
        <f t="shared" si="445"/>
        <v>69</v>
      </c>
      <c r="AJ2587" t="str">
        <f t="shared" si="446"/>
        <v>Temagami</v>
      </c>
      <c r="AK2587">
        <f t="shared" si="447"/>
        <v>35996</v>
      </c>
      <c r="AL2587" t="str">
        <f t="shared" si="448"/>
        <v>3548069</v>
      </c>
      <c r="AN2587">
        <f t="shared" si="449"/>
        <v>8</v>
      </c>
      <c r="AO2587">
        <f t="shared" si="450"/>
        <v>2</v>
      </c>
    </row>
    <row r="2588" spans="1:41" x14ac:dyDescent="0.2">
      <c r="A2588" s="29"/>
      <c r="B2588" s="29"/>
      <c r="C2588" s="29"/>
      <c r="D2588" s="29"/>
      <c r="E2588" s="29"/>
      <c r="F2588" s="29"/>
      <c r="G2588" s="29"/>
      <c r="H2588" s="30" t="s">
        <v>2485</v>
      </c>
      <c r="I2588" s="30"/>
      <c r="J2588" s="30"/>
      <c r="K2588" s="30"/>
      <c r="L2588" s="30"/>
      <c r="M2588" s="30"/>
      <c r="N2588" s="30"/>
      <c r="O2588" s="30"/>
      <c r="P2588" s="51" t="s">
        <v>2124</v>
      </c>
      <c r="Q2588" s="51"/>
      <c r="R2588" s="51"/>
      <c r="S2588" s="51"/>
      <c r="T2588" s="51"/>
      <c r="U2588" s="51"/>
      <c r="V2588" s="51"/>
      <c r="W2588" s="6">
        <v>35</v>
      </c>
      <c r="X2588" s="15">
        <v>58</v>
      </c>
      <c r="Y2588" s="31">
        <v>54</v>
      </c>
      <c r="Z2588" s="31"/>
      <c r="AC2588" t="str">
        <f t="shared" si="441"/>
        <v>Terrace Bay</v>
      </c>
      <c r="AD2588" t="str">
        <f t="shared" si="442"/>
        <v>TP</v>
      </c>
      <c r="AE2588" t="str">
        <f t="shared" si="440"/>
        <v>TRUE</v>
      </c>
      <c r="AG2588">
        <f t="shared" si="443"/>
        <v>35</v>
      </c>
      <c r="AH2588">
        <f t="shared" si="444"/>
        <v>58</v>
      </c>
      <c r="AI2588">
        <f t="shared" si="445"/>
        <v>54</v>
      </c>
      <c r="AJ2588" t="str">
        <f t="shared" si="446"/>
        <v>Terrace Bay</v>
      </c>
      <c r="AK2588">
        <f t="shared" si="447"/>
        <v>35996</v>
      </c>
      <c r="AL2588" t="str">
        <f t="shared" si="448"/>
        <v>3558054</v>
      </c>
      <c r="AN2588">
        <f t="shared" si="449"/>
        <v>11</v>
      </c>
      <c r="AO2588">
        <f t="shared" si="450"/>
        <v>2</v>
      </c>
    </row>
    <row r="2589" spans="1:41" x14ac:dyDescent="0.2">
      <c r="A2589" s="29"/>
      <c r="B2589" s="29"/>
      <c r="C2589" s="29"/>
      <c r="D2589" s="29"/>
      <c r="E2589" s="29"/>
      <c r="F2589" s="29"/>
      <c r="G2589" s="29"/>
      <c r="H2589" s="30" t="s">
        <v>2486</v>
      </c>
      <c r="I2589" s="30"/>
      <c r="J2589" s="30"/>
      <c r="K2589" s="30"/>
      <c r="L2589" s="30"/>
      <c r="M2589" s="30"/>
      <c r="N2589" s="30"/>
      <c r="O2589" s="30"/>
      <c r="P2589" s="51" t="s">
        <v>2124</v>
      </c>
      <c r="Q2589" s="51"/>
      <c r="R2589" s="51"/>
      <c r="S2589" s="51"/>
      <c r="T2589" s="51"/>
      <c r="U2589" s="51"/>
      <c r="V2589" s="51"/>
      <c r="W2589" s="6">
        <v>35</v>
      </c>
      <c r="X2589" s="15">
        <v>49</v>
      </c>
      <c r="Y2589" s="31">
        <v>5</v>
      </c>
      <c r="Z2589" s="31"/>
      <c r="AC2589" t="str">
        <f t="shared" si="441"/>
        <v>The Archipelago</v>
      </c>
      <c r="AD2589" t="str">
        <f t="shared" si="442"/>
        <v>TP</v>
      </c>
      <c r="AE2589" t="str">
        <f t="shared" si="440"/>
        <v>TRUE</v>
      </c>
      <c r="AG2589">
        <f t="shared" si="443"/>
        <v>35</v>
      </c>
      <c r="AH2589">
        <f t="shared" si="444"/>
        <v>49</v>
      </c>
      <c r="AI2589">
        <f t="shared" si="445"/>
        <v>5</v>
      </c>
      <c r="AJ2589" t="str">
        <f t="shared" si="446"/>
        <v>The Archipelago</v>
      </c>
      <c r="AK2589">
        <f t="shared" si="447"/>
        <v>35996</v>
      </c>
      <c r="AL2589" t="str">
        <f t="shared" si="448"/>
        <v>3549005</v>
      </c>
      <c r="AN2589">
        <f t="shared" si="449"/>
        <v>15</v>
      </c>
      <c r="AO2589">
        <f t="shared" si="450"/>
        <v>2</v>
      </c>
    </row>
    <row r="2590" spans="1:41" x14ac:dyDescent="0.2">
      <c r="A2590" s="29"/>
      <c r="B2590" s="29"/>
      <c r="C2590" s="29"/>
      <c r="D2590" s="29"/>
      <c r="E2590" s="29"/>
      <c r="F2590" s="29"/>
      <c r="G2590" s="29"/>
      <c r="H2590" s="30" t="s">
        <v>2487</v>
      </c>
      <c r="I2590" s="30"/>
      <c r="J2590" s="30"/>
      <c r="K2590" s="30"/>
      <c r="L2590" s="30"/>
      <c r="M2590" s="30"/>
      <c r="N2590" s="30"/>
      <c r="O2590" s="30"/>
      <c r="P2590" s="51" t="s">
        <v>12</v>
      </c>
      <c r="Q2590" s="51"/>
      <c r="R2590" s="51"/>
      <c r="S2590" s="51"/>
      <c r="T2590" s="51"/>
      <c r="U2590" s="51"/>
      <c r="V2590" s="51"/>
      <c r="W2590" s="6">
        <v>35</v>
      </c>
      <c r="X2590" s="15">
        <v>42</v>
      </c>
      <c r="Y2590" s="31">
        <v>45</v>
      </c>
      <c r="Z2590" s="31"/>
      <c r="AC2590" t="str">
        <f t="shared" si="441"/>
        <v>The Blue Mountains</v>
      </c>
      <c r="AD2590" t="str">
        <f t="shared" si="442"/>
        <v>T</v>
      </c>
      <c r="AE2590" t="str">
        <f t="shared" si="440"/>
        <v>TRUE</v>
      </c>
      <c r="AG2590">
        <f t="shared" si="443"/>
        <v>35</v>
      </c>
      <c r="AH2590">
        <f t="shared" si="444"/>
        <v>42</v>
      </c>
      <c r="AI2590">
        <f t="shared" si="445"/>
        <v>45</v>
      </c>
      <c r="AJ2590" t="str">
        <f t="shared" si="446"/>
        <v>The Blue Mountains</v>
      </c>
      <c r="AK2590">
        <f t="shared" si="447"/>
        <v>35996</v>
      </c>
      <c r="AL2590" t="str">
        <f t="shared" si="448"/>
        <v>3542045</v>
      </c>
      <c r="AN2590">
        <f t="shared" si="449"/>
        <v>18</v>
      </c>
      <c r="AO2590">
        <f t="shared" si="450"/>
        <v>1</v>
      </c>
    </row>
    <row r="2591" spans="1:41" x14ac:dyDescent="0.2">
      <c r="A2591" s="29"/>
      <c r="B2591" s="29"/>
      <c r="C2591" s="29"/>
      <c r="D2591" s="29"/>
      <c r="E2591" s="29"/>
      <c r="F2591" s="29"/>
      <c r="G2591" s="29"/>
      <c r="H2591" s="30" t="s">
        <v>2488</v>
      </c>
      <c r="I2591" s="30"/>
      <c r="J2591" s="30"/>
      <c r="K2591" s="30"/>
      <c r="L2591" s="30"/>
      <c r="M2591" s="30"/>
      <c r="N2591" s="30"/>
      <c r="O2591" s="30"/>
      <c r="P2591" s="51" t="s">
        <v>2124</v>
      </c>
      <c r="Q2591" s="51"/>
      <c r="R2591" s="51"/>
      <c r="S2591" s="51"/>
      <c r="T2591" s="51"/>
      <c r="U2591" s="51"/>
      <c r="V2591" s="51"/>
      <c r="W2591" s="6">
        <v>35</v>
      </c>
      <c r="X2591" s="15">
        <v>57</v>
      </c>
      <c r="Y2591" s="31">
        <v>40</v>
      </c>
      <c r="Z2591" s="31"/>
      <c r="AC2591" t="str">
        <f t="shared" si="441"/>
        <v>The North Shore</v>
      </c>
      <c r="AD2591" t="str">
        <f t="shared" si="442"/>
        <v>TP</v>
      </c>
      <c r="AE2591" t="str">
        <f t="shared" si="440"/>
        <v>TRUE</v>
      </c>
      <c r="AG2591">
        <f t="shared" si="443"/>
        <v>35</v>
      </c>
      <c r="AH2591">
        <f t="shared" si="444"/>
        <v>57</v>
      </c>
      <c r="AI2591">
        <f t="shared" si="445"/>
        <v>40</v>
      </c>
      <c r="AJ2591" t="str">
        <f t="shared" si="446"/>
        <v>The North Shore</v>
      </c>
      <c r="AK2591">
        <f t="shared" si="447"/>
        <v>35996</v>
      </c>
      <c r="AL2591" t="str">
        <f t="shared" si="448"/>
        <v>3557040</v>
      </c>
      <c r="AN2591">
        <f t="shared" si="449"/>
        <v>15</v>
      </c>
      <c r="AO2591">
        <f t="shared" si="450"/>
        <v>2</v>
      </c>
    </row>
    <row r="2592" spans="1:41" x14ac:dyDescent="0.2">
      <c r="A2592" s="29"/>
      <c r="B2592" s="29"/>
      <c r="C2592" s="29"/>
      <c r="D2592" s="29"/>
      <c r="E2592" s="29"/>
      <c r="F2592" s="29"/>
      <c r="G2592" s="29"/>
      <c r="H2592" s="30" t="s">
        <v>2489</v>
      </c>
      <c r="I2592" s="30"/>
      <c r="J2592" s="30"/>
      <c r="K2592" s="30"/>
      <c r="L2592" s="30"/>
      <c r="M2592" s="30"/>
      <c r="N2592" s="30"/>
      <c r="O2592" s="30"/>
      <c r="P2592" s="51" t="s">
        <v>12</v>
      </c>
      <c r="Q2592" s="51"/>
      <c r="R2592" s="51"/>
      <c r="S2592" s="51"/>
      <c r="T2592" s="51"/>
      <c r="U2592" s="51"/>
      <c r="V2592" s="51"/>
      <c r="W2592" s="6">
        <v>35</v>
      </c>
      <c r="X2592" s="15">
        <v>57</v>
      </c>
      <c r="Y2592" s="31">
        <v>28</v>
      </c>
      <c r="Z2592" s="31"/>
      <c r="AC2592" t="str">
        <f t="shared" si="441"/>
        <v>Thessalon</v>
      </c>
      <c r="AD2592" t="str">
        <f t="shared" si="442"/>
        <v>T</v>
      </c>
      <c r="AE2592" t="str">
        <f t="shared" si="440"/>
        <v>TRUE</v>
      </c>
      <c r="AG2592">
        <f t="shared" si="443"/>
        <v>35</v>
      </c>
      <c r="AH2592">
        <f t="shared" si="444"/>
        <v>57</v>
      </c>
      <c r="AI2592">
        <f t="shared" si="445"/>
        <v>28</v>
      </c>
      <c r="AJ2592" t="str">
        <f t="shared" si="446"/>
        <v>Thessalon</v>
      </c>
      <c r="AK2592">
        <f t="shared" si="447"/>
        <v>35996</v>
      </c>
      <c r="AL2592" t="str">
        <f t="shared" si="448"/>
        <v>3557028</v>
      </c>
      <c r="AN2592">
        <f t="shared" si="449"/>
        <v>9</v>
      </c>
      <c r="AO2592">
        <f t="shared" si="450"/>
        <v>1</v>
      </c>
    </row>
    <row r="2593" spans="1:41" x14ac:dyDescent="0.2">
      <c r="A2593" s="29"/>
      <c r="B2593" s="29"/>
      <c r="C2593" s="29"/>
      <c r="D2593" s="29"/>
      <c r="E2593" s="29"/>
      <c r="F2593" s="29"/>
      <c r="G2593" s="29"/>
      <c r="H2593" s="30" t="s">
        <v>2490</v>
      </c>
      <c r="I2593" s="30"/>
      <c r="J2593" s="30"/>
      <c r="K2593" s="30"/>
      <c r="L2593" s="30"/>
      <c r="M2593" s="30"/>
      <c r="N2593" s="30"/>
      <c r="O2593" s="30"/>
      <c r="P2593" s="30" t="s">
        <v>1183</v>
      </c>
      <c r="Q2593" s="30"/>
      <c r="R2593" s="30"/>
      <c r="S2593" s="30"/>
      <c r="T2593" s="30"/>
      <c r="U2593" s="30"/>
      <c r="V2593" s="30"/>
      <c r="W2593" s="6">
        <v>35</v>
      </c>
      <c r="X2593" s="15">
        <v>54</v>
      </c>
      <c r="Y2593" s="31">
        <v>94</v>
      </c>
      <c r="Z2593" s="31"/>
      <c r="AC2593" t="str">
        <f t="shared" si="441"/>
        <v>Timiskaming, Unorganized, West Part</v>
      </c>
      <c r="AD2593" t="str">
        <f t="shared" si="442"/>
        <v>NO</v>
      </c>
      <c r="AE2593" t="str">
        <f t="shared" si="440"/>
        <v>TRUE</v>
      </c>
      <c r="AG2593">
        <f t="shared" si="443"/>
        <v>35</v>
      </c>
      <c r="AH2593">
        <f t="shared" si="444"/>
        <v>54</v>
      </c>
      <c r="AI2593">
        <f t="shared" si="445"/>
        <v>94</v>
      </c>
      <c r="AJ2593" t="str">
        <f t="shared" si="446"/>
        <v>Timiskaming, Unorganized, West Part</v>
      </c>
      <c r="AK2593">
        <f t="shared" si="447"/>
        <v>35996</v>
      </c>
      <c r="AL2593" t="str">
        <f t="shared" si="448"/>
        <v>3554094</v>
      </c>
      <c r="AN2593">
        <f t="shared" si="449"/>
        <v>35</v>
      </c>
      <c r="AO2593">
        <f t="shared" si="450"/>
        <v>2</v>
      </c>
    </row>
    <row r="2594" spans="1:41" x14ac:dyDescent="0.2">
      <c r="A2594" s="29"/>
      <c r="B2594" s="29"/>
      <c r="C2594" s="29"/>
      <c r="D2594" s="29"/>
      <c r="E2594" s="29"/>
      <c r="F2594" s="29"/>
      <c r="G2594" s="29"/>
      <c r="H2594" s="30" t="s">
        <v>2491</v>
      </c>
      <c r="I2594" s="30"/>
      <c r="J2594" s="30"/>
      <c r="K2594" s="30"/>
      <c r="L2594" s="30"/>
      <c r="M2594" s="30"/>
      <c r="N2594" s="30"/>
      <c r="O2594" s="30"/>
      <c r="P2594" s="30" t="s">
        <v>2148</v>
      </c>
      <c r="Q2594" s="30"/>
      <c r="R2594" s="30"/>
      <c r="S2594" s="30"/>
      <c r="T2594" s="30"/>
      <c r="U2594" s="30"/>
      <c r="V2594" s="30"/>
      <c r="W2594" s="6">
        <v>35</v>
      </c>
      <c r="X2594" s="15">
        <v>14</v>
      </c>
      <c r="Y2594" s="31">
        <v>45</v>
      </c>
      <c r="Z2594" s="31"/>
      <c r="AC2594" t="str">
        <f t="shared" si="441"/>
        <v>Trent Hills</v>
      </c>
      <c r="AD2594" t="str">
        <f t="shared" si="442"/>
        <v>MU</v>
      </c>
      <c r="AE2594" t="str">
        <f t="shared" si="440"/>
        <v>TRUE</v>
      </c>
      <c r="AG2594">
        <f t="shared" si="443"/>
        <v>35</v>
      </c>
      <c r="AH2594">
        <f t="shared" si="444"/>
        <v>14</v>
      </c>
      <c r="AI2594">
        <f t="shared" si="445"/>
        <v>45</v>
      </c>
      <c r="AJ2594" t="str">
        <f t="shared" si="446"/>
        <v>Trent Hills</v>
      </c>
      <c r="AK2594">
        <f t="shared" si="447"/>
        <v>35996</v>
      </c>
      <c r="AL2594" t="str">
        <f t="shared" si="448"/>
        <v>3514045</v>
      </c>
      <c r="AN2594">
        <f t="shared" si="449"/>
        <v>11</v>
      </c>
      <c r="AO2594">
        <f t="shared" si="450"/>
        <v>2</v>
      </c>
    </row>
    <row r="2595" spans="1:41" x14ac:dyDescent="0.2">
      <c r="A2595" s="29"/>
      <c r="B2595" s="29"/>
      <c r="C2595" s="29"/>
      <c r="D2595" s="29"/>
      <c r="E2595" s="29"/>
      <c r="F2595" s="29"/>
      <c r="G2595" s="29"/>
      <c r="H2595" s="30" t="s">
        <v>2492</v>
      </c>
      <c r="I2595" s="30"/>
      <c r="J2595" s="30"/>
      <c r="K2595" s="30"/>
      <c r="L2595" s="30"/>
      <c r="M2595" s="30"/>
      <c r="N2595" s="30"/>
      <c r="O2595" s="30"/>
      <c r="P2595" s="30" t="s">
        <v>272</v>
      </c>
      <c r="Q2595" s="30"/>
      <c r="R2595" s="30"/>
      <c r="S2595" s="30"/>
      <c r="T2595" s="30"/>
      <c r="U2595" s="30"/>
      <c r="V2595" s="30"/>
      <c r="W2595" s="6">
        <v>35</v>
      </c>
      <c r="X2595" s="15">
        <v>38</v>
      </c>
      <c r="Y2595" s="31">
        <v>4</v>
      </c>
      <c r="Z2595" s="31"/>
      <c r="AC2595" t="str">
        <f t="shared" si="441"/>
        <v>Walpole Island 46</v>
      </c>
      <c r="AD2595" t="str">
        <f t="shared" si="442"/>
        <v>IRI</v>
      </c>
      <c r="AE2595" t="str">
        <f t="shared" si="440"/>
        <v>TRUE</v>
      </c>
      <c r="AG2595">
        <f t="shared" si="443"/>
        <v>35</v>
      </c>
      <c r="AH2595">
        <f t="shared" si="444"/>
        <v>38</v>
      </c>
      <c r="AI2595">
        <f t="shared" si="445"/>
        <v>4</v>
      </c>
      <c r="AJ2595" t="str">
        <f t="shared" si="446"/>
        <v>Walpole Island 46</v>
      </c>
      <c r="AK2595">
        <f t="shared" si="447"/>
        <v>35996</v>
      </c>
      <c r="AL2595" t="str">
        <f t="shared" si="448"/>
        <v>3538004</v>
      </c>
      <c r="AN2595">
        <f t="shared" si="449"/>
        <v>17</v>
      </c>
      <c r="AO2595">
        <f t="shared" si="450"/>
        <v>3</v>
      </c>
    </row>
    <row r="2596" spans="1:41" x14ac:dyDescent="0.2">
      <c r="A2596" s="29"/>
      <c r="B2596" s="29"/>
      <c r="C2596" s="29"/>
      <c r="D2596" s="29"/>
      <c r="E2596" s="29"/>
      <c r="F2596" s="29"/>
      <c r="G2596" s="29"/>
      <c r="H2596" s="30" t="s">
        <v>1814</v>
      </c>
      <c r="I2596" s="30"/>
      <c r="J2596" s="30"/>
      <c r="K2596" s="30"/>
      <c r="L2596" s="30"/>
      <c r="M2596" s="30"/>
      <c r="N2596" s="30"/>
      <c r="O2596" s="30"/>
      <c r="P2596" s="51" t="s">
        <v>2124</v>
      </c>
      <c r="Q2596" s="51"/>
      <c r="R2596" s="51"/>
      <c r="S2596" s="51"/>
      <c r="T2596" s="51"/>
      <c r="U2596" s="51"/>
      <c r="V2596" s="51"/>
      <c r="W2596" s="6">
        <v>35</v>
      </c>
      <c r="X2596" s="15">
        <v>38</v>
      </c>
      <c r="Y2596" s="31">
        <v>43</v>
      </c>
      <c r="Z2596" s="31"/>
      <c r="AC2596" t="str">
        <f t="shared" si="441"/>
        <v>Warwick</v>
      </c>
      <c r="AD2596" t="str">
        <f t="shared" si="442"/>
        <v>TP</v>
      </c>
      <c r="AE2596" t="str">
        <f t="shared" si="440"/>
        <v>TRUE</v>
      </c>
      <c r="AG2596">
        <f t="shared" si="443"/>
        <v>35</v>
      </c>
      <c r="AH2596">
        <f t="shared" si="444"/>
        <v>38</v>
      </c>
      <c r="AI2596">
        <f t="shared" si="445"/>
        <v>43</v>
      </c>
      <c r="AJ2596" t="str">
        <f t="shared" si="446"/>
        <v>Warwick</v>
      </c>
      <c r="AK2596">
        <f t="shared" si="447"/>
        <v>35996</v>
      </c>
      <c r="AL2596" t="str">
        <f t="shared" si="448"/>
        <v>3538043</v>
      </c>
      <c r="AN2596">
        <f t="shared" si="449"/>
        <v>7</v>
      </c>
      <c r="AO2596">
        <f t="shared" si="450"/>
        <v>2</v>
      </c>
    </row>
    <row r="2597" spans="1:41" x14ac:dyDescent="0.2">
      <c r="A2597" s="29"/>
      <c r="B2597" s="29"/>
      <c r="C2597" s="29"/>
      <c r="D2597" s="29"/>
      <c r="E2597" s="29"/>
      <c r="F2597" s="29"/>
      <c r="G2597" s="29"/>
      <c r="H2597" s="30" t="s">
        <v>2493</v>
      </c>
      <c r="I2597" s="30"/>
      <c r="J2597" s="30"/>
      <c r="K2597" s="30"/>
      <c r="L2597" s="30"/>
      <c r="M2597" s="30"/>
      <c r="N2597" s="30"/>
      <c r="O2597" s="30"/>
      <c r="P2597" s="51" t="s">
        <v>2124</v>
      </c>
      <c r="Q2597" s="51"/>
      <c r="R2597" s="51"/>
      <c r="S2597" s="51"/>
      <c r="T2597" s="51"/>
      <c r="U2597" s="51"/>
      <c r="V2597" s="51"/>
      <c r="W2597" s="6">
        <v>35</v>
      </c>
      <c r="X2597" s="15">
        <v>23</v>
      </c>
      <c r="Y2597" s="31">
        <v>50</v>
      </c>
      <c r="Z2597" s="31"/>
      <c r="AC2597" t="str">
        <f t="shared" si="441"/>
        <v>Wellington North</v>
      </c>
      <c r="AD2597" t="str">
        <f t="shared" si="442"/>
        <v>TP</v>
      </c>
      <c r="AE2597" t="str">
        <f t="shared" si="440"/>
        <v>TRUE</v>
      </c>
      <c r="AG2597">
        <f t="shared" si="443"/>
        <v>35</v>
      </c>
      <c r="AH2597">
        <f t="shared" si="444"/>
        <v>23</v>
      </c>
      <c r="AI2597">
        <f t="shared" si="445"/>
        <v>50</v>
      </c>
      <c r="AJ2597" t="str">
        <f t="shared" si="446"/>
        <v>Wellington North</v>
      </c>
      <c r="AK2597">
        <f t="shared" si="447"/>
        <v>35996</v>
      </c>
      <c r="AL2597" t="str">
        <f t="shared" si="448"/>
        <v>3523050</v>
      </c>
      <c r="AN2597">
        <f t="shared" si="449"/>
        <v>16</v>
      </c>
      <c r="AO2597">
        <f t="shared" si="450"/>
        <v>2</v>
      </c>
    </row>
    <row r="2598" spans="1:41" x14ac:dyDescent="0.2">
      <c r="A2598" s="29"/>
      <c r="B2598" s="29"/>
      <c r="C2598" s="29"/>
      <c r="D2598" s="29"/>
      <c r="E2598" s="29"/>
      <c r="F2598" s="29"/>
      <c r="G2598" s="29"/>
      <c r="H2598" s="30" t="s">
        <v>2494</v>
      </c>
      <c r="I2598" s="30"/>
      <c r="J2598" s="30"/>
      <c r="K2598" s="30"/>
      <c r="L2598" s="30"/>
      <c r="M2598" s="30"/>
      <c r="N2598" s="30"/>
      <c r="O2598" s="30"/>
      <c r="P2598" s="30" t="s">
        <v>2148</v>
      </c>
      <c r="Q2598" s="30"/>
      <c r="R2598" s="30"/>
      <c r="S2598" s="30"/>
      <c r="T2598" s="30"/>
      <c r="U2598" s="30"/>
      <c r="V2598" s="30"/>
      <c r="W2598" s="6">
        <v>35</v>
      </c>
      <c r="X2598" s="15">
        <v>34</v>
      </c>
      <c r="Y2598" s="31">
        <v>42</v>
      </c>
      <c r="Z2598" s="31"/>
      <c r="AC2598" t="str">
        <f t="shared" si="441"/>
        <v>West Elgin</v>
      </c>
      <c r="AD2598" t="str">
        <f t="shared" si="442"/>
        <v>MU</v>
      </c>
      <c r="AE2598" t="str">
        <f t="shared" si="440"/>
        <v>TRUE</v>
      </c>
      <c r="AG2598">
        <f t="shared" si="443"/>
        <v>35</v>
      </c>
      <c r="AH2598">
        <f t="shared" si="444"/>
        <v>34</v>
      </c>
      <c r="AI2598">
        <f t="shared" si="445"/>
        <v>42</v>
      </c>
      <c r="AJ2598" t="str">
        <f t="shared" si="446"/>
        <v>West Elgin</v>
      </c>
      <c r="AK2598">
        <f t="shared" si="447"/>
        <v>35996</v>
      </c>
      <c r="AL2598" t="str">
        <f t="shared" si="448"/>
        <v>3534042</v>
      </c>
      <c r="AN2598">
        <f t="shared" si="449"/>
        <v>10</v>
      </c>
      <c r="AO2598">
        <f t="shared" si="450"/>
        <v>2</v>
      </c>
    </row>
    <row r="2599" spans="1:41" x14ac:dyDescent="0.2">
      <c r="A2599" s="29"/>
      <c r="B2599" s="29"/>
      <c r="C2599" s="29"/>
      <c r="D2599" s="29"/>
      <c r="E2599" s="29"/>
      <c r="F2599" s="29"/>
      <c r="G2599" s="29"/>
      <c r="H2599" s="30" t="s">
        <v>2495</v>
      </c>
      <c r="I2599" s="30"/>
      <c r="J2599" s="30"/>
      <c r="K2599" s="30"/>
      <c r="L2599" s="30"/>
      <c r="M2599" s="30"/>
      <c r="N2599" s="30"/>
      <c r="O2599" s="30"/>
      <c r="P2599" s="30" t="s">
        <v>2148</v>
      </c>
      <c r="Q2599" s="30"/>
      <c r="R2599" s="30"/>
      <c r="S2599" s="30"/>
      <c r="T2599" s="30"/>
      <c r="U2599" s="30"/>
      <c r="V2599" s="30"/>
      <c r="W2599" s="6">
        <v>35</v>
      </c>
      <c r="X2599" s="15">
        <v>42</v>
      </c>
      <c r="Y2599" s="31">
        <v>4</v>
      </c>
      <c r="Z2599" s="31"/>
      <c r="AC2599" t="str">
        <f t="shared" si="441"/>
        <v>West Grey</v>
      </c>
      <c r="AD2599" t="str">
        <f t="shared" si="442"/>
        <v>MU</v>
      </c>
      <c r="AE2599" t="str">
        <f t="shared" si="440"/>
        <v>TRUE</v>
      </c>
      <c r="AG2599">
        <f t="shared" si="443"/>
        <v>35</v>
      </c>
      <c r="AH2599">
        <f t="shared" si="444"/>
        <v>42</v>
      </c>
      <c r="AI2599">
        <f t="shared" si="445"/>
        <v>4</v>
      </c>
      <c r="AJ2599" t="str">
        <f t="shared" si="446"/>
        <v>West Grey</v>
      </c>
      <c r="AK2599">
        <f t="shared" si="447"/>
        <v>35996</v>
      </c>
      <c r="AL2599" t="str">
        <f t="shared" si="448"/>
        <v>3542004</v>
      </c>
      <c r="AN2599">
        <f t="shared" si="449"/>
        <v>9</v>
      </c>
      <c r="AO2599">
        <f t="shared" si="450"/>
        <v>2</v>
      </c>
    </row>
    <row r="2600" spans="1:41" x14ac:dyDescent="0.2">
      <c r="A2600" s="29"/>
      <c r="B2600" s="29"/>
      <c r="C2600" s="29"/>
      <c r="D2600" s="29"/>
      <c r="E2600" s="29"/>
      <c r="F2600" s="29"/>
      <c r="G2600" s="29"/>
      <c r="H2600" s="30" t="s">
        <v>2496</v>
      </c>
      <c r="I2600" s="30"/>
      <c r="J2600" s="30"/>
      <c r="K2600" s="30"/>
      <c r="L2600" s="30"/>
      <c r="M2600" s="30"/>
      <c r="N2600" s="30"/>
      <c r="O2600" s="30"/>
      <c r="P2600" s="51" t="s">
        <v>2354</v>
      </c>
      <c r="Q2600" s="51"/>
      <c r="R2600" s="51"/>
      <c r="S2600" s="51"/>
      <c r="T2600" s="51"/>
      <c r="U2600" s="51"/>
      <c r="V2600" s="51"/>
      <c r="W2600" s="6">
        <v>35</v>
      </c>
      <c r="X2600" s="15">
        <v>48</v>
      </c>
      <c r="Y2600" s="31">
        <v>55</v>
      </c>
      <c r="Z2600" s="31"/>
      <c r="AC2600" t="str">
        <f t="shared" si="441"/>
        <v>West Nipissing</v>
      </c>
      <c r="AD2600" t="str">
        <f t="shared" si="442"/>
        <v>M</v>
      </c>
      <c r="AE2600" t="str">
        <f t="shared" si="440"/>
        <v>TRUE</v>
      </c>
      <c r="AG2600">
        <f t="shared" si="443"/>
        <v>35</v>
      </c>
      <c r="AH2600">
        <f t="shared" si="444"/>
        <v>48</v>
      </c>
      <c r="AI2600">
        <f t="shared" si="445"/>
        <v>55</v>
      </c>
      <c r="AJ2600" t="str">
        <f t="shared" si="446"/>
        <v>West Nipissing</v>
      </c>
      <c r="AK2600">
        <f t="shared" si="447"/>
        <v>35996</v>
      </c>
      <c r="AL2600" t="str">
        <f t="shared" si="448"/>
        <v>3548055</v>
      </c>
      <c r="AN2600">
        <f t="shared" si="449"/>
        <v>14</v>
      </c>
      <c r="AO2600">
        <f t="shared" si="450"/>
        <v>1</v>
      </c>
    </row>
    <row r="2601" spans="1:41" x14ac:dyDescent="0.2">
      <c r="A2601" s="29"/>
      <c r="B2601" s="29"/>
      <c r="C2601" s="29"/>
      <c r="D2601" s="29"/>
      <c r="E2601" s="29"/>
      <c r="F2601" s="29"/>
      <c r="G2601" s="29"/>
      <c r="H2601" s="30" t="s">
        <v>2497</v>
      </c>
      <c r="I2601" s="30"/>
      <c r="J2601" s="30"/>
      <c r="K2601" s="30"/>
      <c r="L2601" s="30"/>
      <c r="M2601" s="30"/>
      <c r="N2601" s="30"/>
      <c r="O2601" s="30"/>
      <c r="P2601" s="30" t="s">
        <v>2148</v>
      </c>
      <c r="Q2601" s="30"/>
      <c r="R2601" s="30"/>
      <c r="S2601" s="30"/>
      <c r="T2601" s="30"/>
      <c r="U2601" s="30"/>
      <c r="V2601" s="30"/>
      <c r="W2601" s="6">
        <v>35</v>
      </c>
      <c r="X2601" s="15">
        <v>31</v>
      </c>
      <c r="Y2601" s="31">
        <v>25</v>
      </c>
      <c r="Z2601" s="31"/>
      <c r="AC2601" t="str">
        <f t="shared" si="441"/>
        <v>West Perth</v>
      </c>
      <c r="AD2601" t="str">
        <f t="shared" si="442"/>
        <v>MU</v>
      </c>
      <c r="AE2601" t="str">
        <f t="shared" si="440"/>
        <v>TRUE</v>
      </c>
      <c r="AG2601">
        <f t="shared" si="443"/>
        <v>35</v>
      </c>
      <c r="AH2601">
        <f t="shared" si="444"/>
        <v>31</v>
      </c>
      <c r="AI2601">
        <f t="shared" si="445"/>
        <v>25</v>
      </c>
      <c r="AJ2601" t="str">
        <f t="shared" si="446"/>
        <v>West Perth</v>
      </c>
      <c r="AK2601">
        <f t="shared" si="447"/>
        <v>35996</v>
      </c>
      <c r="AL2601" t="str">
        <f t="shared" si="448"/>
        <v>3531025</v>
      </c>
      <c r="AN2601">
        <f t="shared" si="449"/>
        <v>10</v>
      </c>
      <c r="AO2601">
        <f t="shared" si="450"/>
        <v>2</v>
      </c>
    </row>
    <row r="2602" spans="1:41" x14ac:dyDescent="0.2">
      <c r="A2602" s="29"/>
      <c r="B2602" s="29"/>
      <c r="C2602" s="29"/>
      <c r="D2602" s="29"/>
      <c r="E2602" s="29"/>
      <c r="F2602" s="29"/>
      <c r="G2602" s="29"/>
      <c r="H2602" s="30" t="s">
        <v>399</v>
      </c>
      <c r="I2602" s="30"/>
      <c r="J2602" s="30"/>
      <c r="K2602" s="30"/>
      <c r="L2602" s="30"/>
      <c r="M2602" s="30"/>
      <c r="N2602" s="30"/>
      <c r="O2602" s="30"/>
      <c r="P2602" s="51" t="s">
        <v>643</v>
      </c>
      <c r="Q2602" s="51"/>
      <c r="R2602" s="51"/>
      <c r="S2602" s="51"/>
      <c r="T2602" s="51"/>
      <c r="U2602" s="51"/>
      <c r="V2602" s="51"/>
      <c r="W2602" s="6">
        <v>35</v>
      </c>
      <c r="X2602" s="7">
        <v>7</v>
      </c>
      <c r="Y2602" s="31">
        <v>33</v>
      </c>
      <c r="Z2602" s="31"/>
      <c r="AC2602" t="str">
        <f t="shared" si="441"/>
        <v>Westport</v>
      </c>
      <c r="AD2602" t="str">
        <f t="shared" si="442"/>
        <v>VL</v>
      </c>
      <c r="AE2602" t="str">
        <f t="shared" si="440"/>
        <v>TRUE</v>
      </c>
      <c r="AG2602">
        <f t="shared" si="443"/>
        <v>35</v>
      </c>
      <c r="AH2602">
        <f t="shared" si="444"/>
        <v>7</v>
      </c>
      <c r="AI2602">
        <f t="shared" si="445"/>
        <v>33</v>
      </c>
      <c r="AJ2602" t="str">
        <f t="shared" si="446"/>
        <v>Westport</v>
      </c>
      <c r="AK2602">
        <f t="shared" si="447"/>
        <v>35996</v>
      </c>
      <c r="AL2602" t="str">
        <f t="shared" si="448"/>
        <v>3507033</v>
      </c>
      <c r="AN2602">
        <f t="shared" si="449"/>
        <v>8</v>
      </c>
      <c r="AO2602">
        <f t="shared" si="450"/>
        <v>2</v>
      </c>
    </row>
    <row r="2603" spans="1:41" x14ac:dyDescent="0.2">
      <c r="A2603" s="29"/>
      <c r="B2603" s="29"/>
      <c r="C2603" s="29"/>
      <c r="D2603" s="29"/>
      <c r="E2603" s="29"/>
      <c r="F2603" s="29"/>
      <c r="G2603" s="29"/>
      <c r="H2603" s="30" t="s">
        <v>2498</v>
      </c>
      <c r="I2603" s="30"/>
      <c r="J2603" s="30"/>
      <c r="K2603" s="30"/>
      <c r="L2603" s="30"/>
      <c r="M2603" s="30"/>
      <c r="N2603" s="30"/>
      <c r="O2603" s="30"/>
      <c r="P2603" s="30" t="s">
        <v>2148</v>
      </c>
      <c r="Q2603" s="30"/>
      <c r="R2603" s="30"/>
      <c r="S2603" s="30"/>
      <c r="T2603" s="30"/>
      <c r="U2603" s="30"/>
      <c r="V2603" s="30"/>
      <c r="W2603" s="6">
        <v>35</v>
      </c>
      <c r="X2603" s="15">
        <v>49</v>
      </c>
      <c r="Y2603" s="31">
        <v>39</v>
      </c>
      <c r="Z2603" s="31"/>
      <c r="AC2603" t="str">
        <f t="shared" si="441"/>
        <v>Whitestone</v>
      </c>
      <c r="AD2603" t="str">
        <f t="shared" si="442"/>
        <v>MU</v>
      </c>
      <c r="AE2603" t="str">
        <f t="shared" si="440"/>
        <v>TRUE</v>
      </c>
      <c r="AG2603">
        <f t="shared" si="443"/>
        <v>35</v>
      </c>
      <c r="AH2603">
        <f t="shared" si="444"/>
        <v>49</v>
      </c>
      <c r="AI2603">
        <f t="shared" si="445"/>
        <v>39</v>
      </c>
      <c r="AJ2603" t="str">
        <f t="shared" si="446"/>
        <v>Whitestone</v>
      </c>
      <c r="AK2603">
        <f t="shared" si="447"/>
        <v>35996</v>
      </c>
      <c r="AL2603" t="str">
        <f t="shared" si="448"/>
        <v>3549039</v>
      </c>
      <c r="AN2603">
        <f t="shared" si="449"/>
        <v>10</v>
      </c>
      <c r="AO2603">
        <f t="shared" si="450"/>
        <v>2</v>
      </c>
    </row>
    <row r="2604" spans="1:41" x14ac:dyDescent="0.2">
      <c r="A2604" s="29"/>
      <c r="B2604" s="29"/>
      <c r="C2604" s="29"/>
      <c r="D2604" s="29"/>
      <c r="E2604" s="29"/>
      <c r="F2604" s="29"/>
      <c r="G2604" s="29"/>
      <c r="H2604" s="30" t="s">
        <v>2499</v>
      </c>
      <c r="I2604" s="30"/>
      <c r="J2604" s="30"/>
      <c r="K2604" s="30"/>
      <c r="L2604" s="30"/>
      <c r="M2604" s="30"/>
      <c r="N2604" s="30"/>
      <c r="O2604" s="30"/>
      <c r="P2604" s="51" t="s">
        <v>2124</v>
      </c>
      <c r="Q2604" s="51"/>
      <c r="R2604" s="51"/>
      <c r="S2604" s="51"/>
      <c r="T2604" s="51"/>
      <c r="U2604" s="51"/>
      <c r="V2604" s="51"/>
      <c r="W2604" s="6">
        <v>35</v>
      </c>
      <c r="X2604" s="15">
        <v>47</v>
      </c>
      <c r="Y2604" s="31">
        <v>56</v>
      </c>
      <c r="Z2604" s="31"/>
      <c r="AC2604" t="str">
        <f t="shared" si="441"/>
        <v>Whitewater Region</v>
      </c>
      <c r="AD2604" t="str">
        <f t="shared" si="442"/>
        <v>TP</v>
      </c>
      <c r="AE2604" t="str">
        <f t="shared" si="440"/>
        <v>TRUE</v>
      </c>
      <c r="AG2604">
        <f t="shared" si="443"/>
        <v>35</v>
      </c>
      <c r="AH2604">
        <f t="shared" si="444"/>
        <v>47</v>
      </c>
      <c r="AI2604">
        <f t="shared" si="445"/>
        <v>56</v>
      </c>
      <c r="AJ2604" t="str">
        <f t="shared" si="446"/>
        <v>Whitewater Region</v>
      </c>
      <c r="AK2604">
        <f t="shared" si="447"/>
        <v>35996</v>
      </c>
      <c r="AL2604" t="str">
        <f t="shared" si="448"/>
        <v>3547056</v>
      </c>
      <c r="AN2604">
        <f t="shared" si="449"/>
        <v>17</v>
      </c>
      <c r="AO2604">
        <f t="shared" si="450"/>
        <v>2</v>
      </c>
    </row>
    <row r="2605" spans="1:41" x14ac:dyDescent="0.2">
      <c r="A2605" s="29"/>
      <c r="B2605" s="29"/>
      <c r="C2605" s="29"/>
      <c r="D2605" s="29"/>
      <c r="E2605" s="29"/>
      <c r="F2605" s="29"/>
      <c r="G2605" s="29"/>
      <c r="H2605" s="30" t="s">
        <v>2500</v>
      </c>
      <c r="I2605" s="30"/>
      <c r="J2605" s="30"/>
      <c r="K2605" s="30"/>
      <c r="L2605" s="30"/>
      <c r="M2605" s="30"/>
      <c r="N2605" s="30"/>
      <c r="O2605" s="30"/>
      <c r="P2605" s="51" t="s">
        <v>2124</v>
      </c>
      <c r="Q2605" s="51"/>
      <c r="R2605" s="51"/>
      <c r="S2605" s="51"/>
      <c r="T2605" s="51"/>
      <c r="U2605" s="51"/>
      <c r="V2605" s="51"/>
      <c r="W2605" s="6">
        <v>35</v>
      </c>
      <c r="X2605" s="15">
        <v>12</v>
      </c>
      <c r="Y2605" s="31">
        <v>54</v>
      </c>
      <c r="Z2605" s="31"/>
      <c r="AC2605" t="str">
        <f t="shared" si="441"/>
        <v>Wollaston</v>
      </c>
      <c r="AD2605" t="str">
        <f t="shared" si="442"/>
        <v>TP</v>
      </c>
      <c r="AE2605" t="str">
        <f t="shared" si="440"/>
        <v>TRUE</v>
      </c>
      <c r="AG2605">
        <f t="shared" si="443"/>
        <v>35</v>
      </c>
      <c r="AH2605">
        <f t="shared" si="444"/>
        <v>12</v>
      </c>
      <c r="AI2605">
        <f t="shared" si="445"/>
        <v>54</v>
      </c>
      <c r="AJ2605" t="str">
        <f t="shared" si="446"/>
        <v>Wollaston</v>
      </c>
      <c r="AK2605">
        <f t="shared" si="447"/>
        <v>35996</v>
      </c>
      <c r="AL2605" t="str">
        <f t="shared" si="448"/>
        <v>3512054</v>
      </c>
      <c r="AN2605">
        <f t="shared" si="449"/>
        <v>9</v>
      </c>
      <c r="AO2605">
        <f t="shared" si="450"/>
        <v>2</v>
      </c>
    </row>
    <row r="2606" spans="1:41" x14ac:dyDescent="0.2">
      <c r="A2606" s="30" t="s">
        <v>2501</v>
      </c>
      <c r="B2606" s="30"/>
      <c r="C2606" s="30"/>
      <c r="D2606" s="36">
        <v>35998</v>
      </c>
      <c r="E2606" s="36"/>
      <c r="F2606" s="36"/>
      <c r="G2606" s="36"/>
      <c r="H2606" s="37" t="s">
        <v>2502</v>
      </c>
      <c r="I2606" s="37"/>
      <c r="J2606" s="37"/>
      <c r="K2606" s="37"/>
      <c r="L2606" s="37"/>
      <c r="M2606" s="37"/>
      <c r="N2606" s="37"/>
      <c r="O2606" s="37"/>
      <c r="P2606" s="61" t="s">
        <v>2124</v>
      </c>
      <c r="Q2606" s="61"/>
      <c r="R2606" s="61"/>
      <c r="S2606" s="61"/>
      <c r="T2606" s="61"/>
      <c r="U2606" s="61"/>
      <c r="V2606" s="61"/>
      <c r="W2606" s="20">
        <v>35</v>
      </c>
      <c r="X2606" s="17">
        <v>40</v>
      </c>
      <c r="Y2606" s="38">
        <v>63</v>
      </c>
      <c r="Z2606" s="38"/>
      <c r="AC2606" t="str">
        <f t="shared" si="441"/>
        <v>Ashfield-Colborne-Wawanosh</v>
      </c>
      <c r="AD2606" t="str">
        <f t="shared" si="442"/>
        <v>TP</v>
      </c>
      <c r="AE2606" t="str">
        <f t="shared" si="440"/>
        <v>TRUE</v>
      </c>
      <c r="AG2606">
        <f t="shared" si="443"/>
        <v>35</v>
      </c>
      <c r="AH2606">
        <f t="shared" si="444"/>
        <v>40</v>
      </c>
      <c r="AI2606">
        <f t="shared" si="445"/>
        <v>63</v>
      </c>
      <c r="AJ2606" t="str">
        <f t="shared" si="446"/>
        <v>Ashfield-Colborne-Wawanosh</v>
      </c>
      <c r="AK2606">
        <f t="shared" si="447"/>
        <v>35996</v>
      </c>
      <c r="AL2606" t="str">
        <f t="shared" si="448"/>
        <v>3540063</v>
      </c>
      <c r="AN2606">
        <f t="shared" si="449"/>
        <v>26</v>
      </c>
      <c r="AO2606">
        <f t="shared" si="450"/>
        <v>2</v>
      </c>
    </row>
    <row r="2607" spans="1:41" x14ac:dyDescent="0.2">
      <c r="A2607" s="29"/>
      <c r="B2607" s="29"/>
      <c r="C2607" s="29"/>
      <c r="D2607" s="29"/>
      <c r="E2607" s="29"/>
      <c r="F2607" s="29"/>
      <c r="G2607" s="29"/>
      <c r="H2607" s="30" t="s">
        <v>2503</v>
      </c>
      <c r="I2607" s="30"/>
      <c r="J2607" s="30"/>
      <c r="K2607" s="30"/>
      <c r="L2607" s="30"/>
      <c r="M2607" s="30"/>
      <c r="N2607" s="30"/>
      <c r="O2607" s="30"/>
      <c r="P2607" s="51" t="s">
        <v>2124</v>
      </c>
      <c r="Q2607" s="51"/>
      <c r="R2607" s="51"/>
      <c r="S2607" s="51"/>
      <c r="T2607" s="51"/>
      <c r="U2607" s="51"/>
      <c r="V2607" s="51"/>
      <c r="W2607" s="6">
        <v>35</v>
      </c>
      <c r="X2607" s="15">
        <v>51</v>
      </c>
      <c r="Y2607" s="31">
        <v>11</v>
      </c>
      <c r="Z2607" s="31"/>
      <c r="AC2607" t="str">
        <f t="shared" si="441"/>
        <v>Assiginack</v>
      </c>
      <c r="AD2607" t="str">
        <f t="shared" si="442"/>
        <v>TP</v>
      </c>
      <c r="AE2607" t="str">
        <f t="shared" si="440"/>
        <v>TRUE</v>
      </c>
      <c r="AG2607">
        <f t="shared" si="443"/>
        <v>35</v>
      </c>
      <c r="AH2607">
        <f t="shared" si="444"/>
        <v>51</v>
      </c>
      <c r="AI2607">
        <f t="shared" si="445"/>
        <v>11</v>
      </c>
      <c r="AJ2607" t="str">
        <f t="shared" si="446"/>
        <v>Assiginack</v>
      </c>
      <c r="AK2607">
        <f t="shared" si="447"/>
        <v>35996</v>
      </c>
      <c r="AL2607" t="str">
        <f t="shared" si="448"/>
        <v>3551011</v>
      </c>
      <c r="AN2607">
        <f t="shared" si="449"/>
        <v>10</v>
      </c>
      <c r="AO2607">
        <f t="shared" si="450"/>
        <v>2</v>
      </c>
    </row>
    <row r="2608" spans="1:41" x14ac:dyDescent="0.2">
      <c r="A2608" s="29"/>
      <c r="B2608" s="29"/>
      <c r="C2608" s="29"/>
      <c r="D2608" s="29"/>
      <c r="E2608" s="29"/>
      <c r="F2608" s="29"/>
      <c r="G2608" s="29"/>
      <c r="H2608" s="30" t="s">
        <v>2504</v>
      </c>
      <c r="I2608" s="30"/>
      <c r="J2608" s="30"/>
      <c r="K2608" s="30"/>
      <c r="L2608" s="30"/>
      <c r="M2608" s="30"/>
      <c r="N2608" s="30"/>
      <c r="O2608" s="30"/>
      <c r="P2608" s="51" t="s">
        <v>2124</v>
      </c>
      <c r="Q2608" s="51"/>
      <c r="R2608" s="51"/>
      <c r="S2608" s="51"/>
      <c r="T2608" s="51"/>
      <c r="U2608" s="51"/>
      <c r="V2608" s="51"/>
      <c r="W2608" s="6">
        <v>35</v>
      </c>
      <c r="X2608" s="15">
        <v>59</v>
      </c>
      <c r="Y2608" s="31">
        <v>1</v>
      </c>
      <c r="Z2608" s="31"/>
      <c r="AC2608" t="str">
        <f t="shared" si="441"/>
        <v>Atikokan</v>
      </c>
      <c r="AD2608" t="str">
        <f t="shared" si="442"/>
        <v>TP</v>
      </c>
      <c r="AE2608" t="str">
        <f t="shared" si="440"/>
        <v>TRUE</v>
      </c>
      <c r="AG2608">
        <f t="shared" si="443"/>
        <v>35</v>
      </c>
      <c r="AH2608">
        <f t="shared" si="444"/>
        <v>59</v>
      </c>
      <c r="AI2608">
        <f t="shared" si="445"/>
        <v>1</v>
      </c>
      <c r="AJ2608" t="str">
        <f t="shared" si="446"/>
        <v>Atikokan</v>
      </c>
      <c r="AK2608">
        <f t="shared" si="447"/>
        <v>35996</v>
      </c>
      <c r="AL2608" t="str">
        <f t="shared" si="448"/>
        <v>3559001</v>
      </c>
      <c r="AN2608">
        <f t="shared" si="449"/>
        <v>8</v>
      </c>
      <c r="AO2608">
        <f t="shared" si="450"/>
        <v>2</v>
      </c>
    </row>
    <row r="2609" spans="1:41" x14ac:dyDescent="0.2">
      <c r="A2609" s="29"/>
      <c r="B2609" s="29"/>
      <c r="C2609" s="29"/>
      <c r="D2609" s="29"/>
      <c r="E2609" s="29"/>
      <c r="F2609" s="29"/>
      <c r="G2609" s="29"/>
      <c r="H2609" s="30" t="s">
        <v>2505</v>
      </c>
      <c r="I2609" s="30"/>
      <c r="J2609" s="30"/>
      <c r="K2609" s="30"/>
      <c r="L2609" s="30"/>
      <c r="M2609" s="30"/>
      <c r="N2609" s="30"/>
      <c r="O2609" s="30"/>
      <c r="P2609" s="51" t="s">
        <v>12</v>
      </c>
      <c r="Q2609" s="51"/>
      <c r="R2609" s="51"/>
      <c r="S2609" s="51"/>
      <c r="T2609" s="51"/>
      <c r="U2609" s="51"/>
      <c r="V2609" s="51"/>
      <c r="W2609" s="6">
        <v>35</v>
      </c>
      <c r="X2609" s="15">
        <v>12</v>
      </c>
      <c r="Y2609" s="31">
        <v>61</v>
      </c>
      <c r="Z2609" s="31"/>
      <c r="AC2609" t="str">
        <f t="shared" si="441"/>
        <v>Bancroft</v>
      </c>
      <c r="AD2609" t="str">
        <f t="shared" si="442"/>
        <v>T</v>
      </c>
      <c r="AE2609" t="str">
        <f t="shared" si="440"/>
        <v>TRUE</v>
      </c>
      <c r="AG2609">
        <f t="shared" si="443"/>
        <v>35</v>
      </c>
      <c r="AH2609">
        <f t="shared" si="444"/>
        <v>12</v>
      </c>
      <c r="AI2609">
        <f t="shared" si="445"/>
        <v>61</v>
      </c>
      <c r="AJ2609" t="str">
        <f t="shared" si="446"/>
        <v>Bancroft</v>
      </c>
      <c r="AK2609">
        <f t="shared" si="447"/>
        <v>35996</v>
      </c>
      <c r="AL2609" t="str">
        <f t="shared" si="448"/>
        <v>3512061</v>
      </c>
      <c r="AN2609">
        <f t="shared" si="449"/>
        <v>8</v>
      </c>
      <c r="AO2609">
        <f t="shared" si="450"/>
        <v>1</v>
      </c>
    </row>
    <row r="2610" spans="1:41" x14ac:dyDescent="0.2">
      <c r="A2610" s="29"/>
      <c r="B2610" s="29"/>
      <c r="C2610" s="29"/>
      <c r="D2610" s="29"/>
      <c r="E2610" s="29"/>
      <c r="F2610" s="29"/>
      <c r="G2610" s="29"/>
      <c r="H2610" s="30" t="s">
        <v>2506</v>
      </c>
      <c r="I2610" s="30"/>
      <c r="J2610" s="30"/>
      <c r="K2610" s="30"/>
      <c r="L2610" s="30"/>
      <c r="M2610" s="30"/>
      <c r="N2610" s="30"/>
      <c r="O2610" s="30"/>
      <c r="P2610" s="30" t="s">
        <v>272</v>
      </c>
      <c r="Q2610" s="30"/>
      <c r="R2610" s="30"/>
      <c r="S2610" s="30"/>
      <c r="T2610" s="30"/>
      <c r="U2610" s="30"/>
      <c r="V2610" s="30"/>
      <c r="W2610" s="6">
        <v>35</v>
      </c>
      <c r="X2610" s="15">
        <v>59</v>
      </c>
      <c r="Y2610" s="31">
        <v>51</v>
      </c>
      <c r="Z2610" s="31"/>
      <c r="AC2610" t="str">
        <f t="shared" si="441"/>
        <v>Big Grassy River 35G</v>
      </c>
      <c r="AD2610" t="str">
        <f t="shared" si="442"/>
        <v>IRI</v>
      </c>
      <c r="AE2610" t="str">
        <f t="shared" si="440"/>
        <v>TRUE</v>
      </c>
      <c r="AG2610">
        <f t="shared" si="443"/>
        <v>35</v>
      </c>
      <c r="AH2610">
        <f t="shared" si="444"/>
        <v>59</v>
      </c>
      <c r="AI2610">
        <f t="shared" si="445"/>
        <v>51</v>
      </c>
      <c r="AJ2610" t="str">
        <f t="shared" si="446"/>
        <v>Big Grassy River 35G</v>
      </c>
      <c r="AK2610">
        <f t="shared" si="447"/>
        <v>35996</v>
      </c>
      <c r="AL2610" t="str">
        <f t="shared" si="448"/>
        <v>3559051</v>
      </c>
      <c r="AN2610">
        <f t="shared" si="449"/>
        <v>20</v>
      </c>
      <c r="AO2610">
        <f t="shared" si="450"/>
        <v>3</v>
      </c>
    </row>
    <row r="2611" spans="1:41" x14ac:dyDescent="0.2">
      <c r="A2611" s="29"/>
      <c r="B2611" s="29"/>
      <c r="C2611" s="29"/>
      <c r="D2611" s="29"/>
      <c r="E2611" s="29"/>
      <c r="F2611" s="29"/>
      <c r="G2611" s="29"/>
      <c r="H2611" s="30" t="s">
        <v>2507</v>
      </c>
      <c r="I2611" s="30"/>
      <c r="J2611" s="30"/>
      <c r="K2611" s="30"/>
      <c r="L2611" s="30"/>
      <c r="M2611" s="30"/>
      <c r="N2611" s="30"/>
      <c r="O2611" s="30"/>
      <c r="P2611" s="51" t="s">
        <v>2124</v>
      </c>
      <c r="Q2611" s="51"/>
      <c r="R2611" s="51"/>
      <c r="S2611" s="51"/>
      <c r="T2611" s="51"/>
      <c r="U2611" s="51"/>
      <c r="V2611" s="51"/>
      <c r="W2611" s="6">
        <v>35</v>
      </c>
      <c r="X2611" s="15">
        <v>51</v>
      </c>
      <c r="Y2611" s="31">
        <v>21</v>
      </c>
      <c r="Z2611" s="31"/>
      <c r="AC2611" t="str">
        <f t="shared" si="441"/>
        <v>Billings</v>
      </c>
      <c r="AD2611" t="str">
        <f t="shared" si="442"/>
        <v>TP</v>
      </c>
      <c r="AE2611" t="str">
        <f t="shared" si="440"/>
        <v>TRUE</v>
      </c>
      <c r="AG2611">
        <f t="shared" si="443"/>
        <v>35</v>
      </c>
      <c r="AH2611">
        <f t="shared" si="444"/>
        <v>51</v>
      </c>
      <c r="AI2611">
        <f t="shared" si="445"/>
        <v>21</v>
      </c>
      <c r="AJ2611" t="str">
        <f t="shared" si="446"/>
        <v>Billings</v>
      </c>
      <c r="AK2611">
        <f t="shared" si="447"/>
        <v>35996</v>
      </c>
      <c r="AL2611" t="str">
        <f t="shared" si="448"/>
        <v>3551021</v>
      </c>
      <c r="AN2611">
        <f t="shared" si="449"/>
        <v>8</v>
      </c>
      <c r="AO2611">
        <f t="shared" si="450"/>
        <v>2</v>
      </c>
    </row>
    <row r="2612" spans="1:41" x14ac:dyDescent="0.2">
      <c r="A2612" s="29"/>
      <c r="B2612" s="29"/>
      <c r="C2612" s="29"/>
      <c r="D2612" s="29"/>
      <c r="E2612" s="29"/>
      <c r="F2612" s="29"/>
      <c r="G2612" s="29"/>
      <c r="H2612" s="30" t="s">
        <v>2508</v>
      </c>
      <c r="I2612" s="30"/>
      <c r="J2612" s="30"/>
      <c r="K2612" s="30"/>
      <c r="L2612" s="30"/>
      <c r="M2612" s="30"/>
      <c r="N2612" s="30"/>
      <c r="O2612" s="30"/>
      <c r="P2612" s="51" t="s">
        <v>12</v>
      </c>
      <c r="Q2612" s="51"/>
      <c r="R2612" s="51"/>
      <c r="S2612" s="51"/>
      <c r="T2612" s="51"/>
      <c r="U2612" s="51"/>
      <c r="V2612" s="51"/>
      <c r="W2612" s="6">
        <v>35</v>
      </c>
      <c r="X2612" s="15">
        <v>44</v>
      </c>
      <c r="Y2612" s="31">
        <v>18</v>
      </c>
      <c r="Z2612" s="31"/>
      <c r="AC2612" t="str">
        <f t="shared" si="441"/>
        <v>Bracebridge</v>
      </c>
      <c r="AD2612" t="str">
        <f t="shared" si="442"/>
        <v>T</v>
      </c>
      <c r="AE2612" t="str">
        <f t="shared" si="440"/>
        <v>TRUE</v>
      </c>
      <c r="AG2612">
        <f t="shared" si="443"/>
        <v>35</v>
      </c>
      <c r="AH2612">
        <f t="shared" si="444"/>
        <v>44</v>
      </c>
      <c r="AI2612">
        <f t="shared" si="445"/>
        <v>18</v>
      </c>
      <c r="AJ2612" t="str">
        <f t="shared" si="446"/>
        <v>Bracebridge</v>
      </c>
      <c r="AK2612">
        <f t="shared" si="447"/>
        <v>35996</v>
      </c>
      <c r="AL2612" t="str">
        <f t="shared" si="448"/>
        <v>3544018</v>
      </c>
      <c r="AN2612">
        <f t="shared" si="449"/>
        <v>11</v>
      </c>
      <c r="AO2612">
        <f t="shared" si="450"/>
        <v>1</v>
      </c>
    </row>
    <row r="2613" spans="1:41" x14ac:dyDescent="0.2">
      <c r="A2613" s="29"/>
      <c r="B2613" s="29"/>
      <c r="C2613" s="29"/>
      <c r="D2613" s="29"/>
      <c r="E2613" s="29"/>
      <c r="F2613" s="29"/>
      <c r="G2613" s="29"/>
      <c r="H2613" s="30" t="s">
        <v>2509</v>
      </c>
      <c r="I2613" s="30"/>
      <c r="J2613" s="30"/>
      <c r="K2613" s="30"/>
      <c r="L2613" s="30"/>
      <c r="M2613" s="30"/>
      <c r="N2613" s="30"/>
      <c r="O2613" s="30"/>
      <c r="P2613" s="30" t="s">
        <v>2148</v>
      </c>
      <c r="Q2613" s="30"/>
      <c r="R2613" s="30"/>
      <c r="S2613" s="30"/>
      <c r="T2613" s="30"/>
      <c r="U2613" s="30"/>
      <c r="V2613" s="30"/>
      <c r="W2613" s="6">
        <v>35</v>
      </c>
      <c r="X2613" s="15">
        <v>41</v>
      </c>
      <c r="Y2613" s="31">
        <v>32</v>
      </c>
      <c r="Z2613" s="31"/>
      <c r="AC2613" t="str">
        <f t="shared" si="441"/>
        <v>Brockton</v>
      </c>
      <c r="AD2613" t="str">
        <f t="shared" si="442"/>
        <v>MU</v>
      </c>
      <c r="AE2613" t="str">
        <f t="shared" si="440"/>
        <v>TRUE</v>
      </c>
      <c r="AG2613">
        <f t="shared" si="443"/>
        <v>35</v>
      </c>
      <c r="AH2613">
        <f t="shared" si="444"/>
        <v>41</v>
      </c>
      <c r="AI2613">
        <f t="shared" si="445"/>
        <v>32</v>
      </c>
      <c r="AJ2613" t="str">
        <f t="shared" si="446"/>
        <v>Brockton</v>
      </c>
      <c r="AK2613">
        <f t="shared" si="447"/>
        <v>35996</v>
      </c>
      <c r="AL2613" t="str">
        <f t="shared" si="448"/>
        <v>3541032</v>
      </c>
      <c r="AN2613">
        <f t="shared" si="449"/>
        <v>8</v>
      </c>
      <c r="AO2613">
        <f t="shared" si="450"/>
        <v>2</v>
      </c>
    </row>
    <row r="2614" spans="1:41" x14ac:dyDescent="0.2">
      <c r="A2614" s="29"/>
      <c r="B2614" s="29"/>
      <c r="C2614" s="29"/>
      <c r="D2614" s="29"/>
      <c r="E2614" s="29"/>
      <c r="F2614" s="29"/>
      <c r="G2614" s="29"/>
      <c r="H2614" s="30" t="s">
        <v>2510</v>
      </c>
      <c r="I2614" s="30"/>
      <c r="J2614" s="30"/>
      <c r="K2614" s="30"/>
      <c r="L2614" s="30"/>
      <c r="M2614" s="30"/>
      <c r="N2614" s="30"/>
      <c r="O2614" s="30"/>
      <c r="P2614" s="51" t="s">
        <v>2124</v>
      </c>
      <c r="Q2614" s="51"/>
      <c r="R2614" s="51"/>
      <c r="S2614" s="51"/>
      <c r="T2614" s="51"/>
      <c r="U2614" s="51"/>
      <c r="V2614" s="51"/>
      <c r="W2614" s="6">
        <v>35</v>
      </c>
      <c r="X2614" s="15">
        <v>47</v>
      </c>
      <c r="Y2614" s="31">
        <v>20</v>
      </c>
      <c r="Z2614" s="31"/>
      <c r="AC2614" t="str">
        <f t="shared" si="441"/>
        <v>Brudenell, Lyndoch and Raglan</v>
      </c>
      <c r="AD2614" t="str">
        <f t="shared" si="442"/>
        <v>TP</v>
      </c>
      <c r="AE2614" t="str">
        <f t="shared" si="440"/>
        <v>TRUE</v>
      </c>
      <c r="AG2614">
        <f t="shared" si="443"/>
        <v>35</v>
      </c>
      <c r="AH2614">
        <f t="shared" si="444"/>
        <v>47</v>
      </c>
      <c r="AI2614">
        <f t="shared" si="445"/>
        <v>20</v>
      </c>
      <c r="AJ2614" t="str">
        <f t="shared" si="446"/>
        <v>Brudenell, Lyndoch and Raglan</v>
      </c>
      <c r="AK2614">
        <f t="shared" si="447"/>
        <v>35996</v>
      </c>
      <c r="AL2614" t="str">
        <f t="shared" si="448"/>
        <v>3547020</v>
      </c>
      <c r="AN2614">
        <f t="shared" si="449"/>
        <v>29</v>
      </c>
      <c r="AO2614">
        <f t="shared" si="450"/>
        <v>2</v>
      </c>
    </row>
    <row r="2615" spans="1:41" x14ac:dyDescent="0.2">
      <c r="A2615" s="29"/>
      <c r="B2615" s="29"/>
      <c r="C2615" s="29"/>
      <c r="D2615" s="29"/>
      <c r="E2615" s="29"/>
      <c r="F2615" s="29"/>
      <c r="G2615" s="29"/>
      <c r="H2615" s="30" t="s">
        <v>2511</v>
      </c>
      <c r="I2615" s="30"/>
      <c r="J2615" s="30"/>
      <c r="K2615" s="30"/>
      <c r="L2615" s="30"/>
      <c r="M2615" s="30"/>
      <c r="N2615" s="30"/>
      <c r="O2615" s="30"/>
      <c r="P2615" s="51" t="s">
        <v>643</v>
      </c>
      <c r="Q2615" s="51"/>
      <c r="R2615" s="51"/>
      <c r="S2615" s="51"/>
      <c r="T2615" s="51"/>
      <c r="U2615" s="51"/>
      <c r="V2615" s="51"/>
      <c r="W2615" s="6">
        <v>35</v>
      </c>
      <c r="X2615" s="15">
        <v>49</v>
      </c>
      <c r="Y2615" s="31">
        <v>22</v>
      </c>
      <c r="Z2615" s="31"/>
      <c r="AC2615" t="str">
        <f t="shared" si="441"/>
        <v>Burk’s Falls</v>
      </c>
      <c r="AD2615" t="str">
        <f t="shared" si="442"/>
        <v>VL</v>
      </c>
      <c r="AE2615" t="str">
        <f t="shared" si="440"/>
        <v>TRUE</v>
      </c>
      <c r="AG2615">
        <f t="shared" si="443"/>
        <v>35</v>
      </c>
      <c r="AH2615">
        <f t="shared" si="444"/>
        <v>49</v>
      </c>
      <c r="AI2615">
        <f t="shared" si="445"/>
        <v>22</v>
      </c>
      <c r="AJ2615" t="str">
        <f t="shared" si="446"/>
        <v>Burk’s Falls</v>
      </c>
      <c r="AK2615">
        <f t="shared" si="447"/>
        <v>35996</v>
      </c>
      <c r="AL2615" t="str">
        <f t="shared" si="448"/>
        <v>3549022</v>
      </c>
      <c r="AN2615">
        <f t="shared" si="449"/>
        <v>12</v>
      </c>
      <c r="AO2615">
        <f t="shared" si="450"/>
        <v>2</v>
      </c>
    </row>
    <row r="2616" spans="1:41" x14ac:dyDescent="0.2">
      <c r="A2616" s="29"/>
      <c r="B2616" s="29"/>
      <c r="C2616" s="29"/>
      <c r="D2616" s="29"/>
      <c r="E2616" s="29"/>
      <c r="F2616" s="29"/>
      <c r="G2616" s="29"/>
      <c r="H2616" s="30" t="s">
        <v>2512</v>
      </c>
      <c r="I2616" s="30"/>
      <c r="J2616" s="30"/>
      <c r="K2616" s="30"/>
      <c r="L2616" s="30"/>
      <c r="M2616" s="30"/>
      <c r="N2616" s="30"/>
      <c r="O2616" s="30"/>
      <c r="P2616" s="51" t="s">
        <v>2124</v>
      </c>
      <c r="Q2616" s="51"/>
      <c r="R2616" s="51"/>
      <c r="S2616" s="51"/>
      <c r="T2616" s="51"/>
      <c r="U2616" s="51"/>
      <c r="V2616" s="51"/>
      <c r="W2616" s="6">
        <v>35</v>
      </c>
      <c r="X2616" s="15">
        <v>49</v>
      </c>
      <c r="Y2616" s="31">
        <v>36</v>
      </c>
      <c r="Z2616" s="31"/>
      <c r="AC2616" t="str">
        <f t="shared" si="441"/>
        <v>Carling</v>
      </c>
      <c r="AD2616" t="str">
        <f t="shared" si="442"/>
        <v>TP</v>
      </c>
      <c r="AE2616" t="str">
        <f t="shared" si="440"/>
        <v>TRUE</v>
      </c>
      <c r="AG2616">
        <f t="shared" si="443"/>
        <v>35</v>
      </c>
      <c r="AH2616">
        <f t="shared" si="444"/>
        <v>49</v>
      </c>
      <c r="AI2616">
        <f t="shared" si="445"/>
        <v>36</v>
      </c>
      <c r="AJ2616" t="str">
        <f t="shared" si="446"/>
        <v>Carling</v>
      </c>
      <c r="AK2616">
        <f t="shared" si="447"/>
        <v>35996</v>
      </c>
      <c r="AL2616" t="str">
        <f t="shared" si="448"/>
        <v>3549036</v>
      </c>
      <c r="AN2616">
        <f t="shared" si="449"/>
        <v>7</v>
      </c>
      <c r="AO2616">
        <f t="shared" si="450"/>
        <v>2</v>
      </c>
    </row>
    <row r="2617" spans="1:41" x14ac:dyDescent="0.2">
      <c r="A2617" s="29"/>
      <c r="B2617" s="29"/>
      <c r="C2617" s="29"/>
      <c r="D2617" s="29"/>
      <c r="E2617" s="29"/>
      <c r="F2617" s="29"/>
      <c r="G2617" s="29"/>
      <c r="H2617" s="30" t="s">
        <v>2513</v>
      </c>
      <c r="I2617" s="30"/>
      <c r="J2617" s="30"/>
      <c r="K2617" s="30"/>
      <c r="L2617" s="30"/>
      <c r="M2617" s="30"/>
      <c r="N2617" s="30"/>
      <c r="O2617" s="30"/>
      <c r="P2617" s="30" t="s">
        <v>2148</v>
      </c>
      <c r="Q2617" s="30"/>
      <c r="R2617" s="30"/>
      <c r="S2617" s="30"/>
      <c r="T2617" s="30"/>
      <c r="U2617" s="30"/>
      <c r="V2617" s="30"/>
      <c r="W2617" s="6">
        <v>35</v>
      </c>
      <c r="X2617" s="15">
        <v>40</v>
      </c>
      <c r="Y2617" s="31">
        <v>25</v>
      </c>
      <c r="Z2617" s="31"/>
      <c r="AC2617" t="str">
        <f t="shared" si="441"/>
        <v>Central Huron</v>
      </c>
      <c r="AD2617" t="str">
        <f t="shared" si="442"/>
        <v>MU</v>
      </c>
      <c r="AE2617" t="str">
        <f t="shared" si="440"/>
        <v>TRUE</v>
      </c>
      <c r="AG2617">
        <f t="shared" si="443"/>
        <v>35</v>
      </c>
      <c r="AH2617">
        <f t="shared" si="444"/>
        <v>40</v>
      </c>
      <c r="AI2617">
        <f t="shared" si="445"/>
        <v>25</v>
      </c>
      <c r="AJ2617" t="str">
        <f t="shared" si="446"/>
        <v>Central Huron</v>
      </c>
      <c r="AK2617">
        <f t="shared" si="447"/>
        <v>35996</v>
      </c>
      <c r="AL2617" t="str">
        <f t="shared" si="448"/>
        <v>3540025</v>
      </c>
      <c r="AN2617">
        <f t="shared" si="449"/>
        <v>13</v>
      </c>
      <c r="AO2617">
        <f t="shared" si="450"/>
        <v>2</v>
      </c>
    </row>
    <row r="2618" spans="1:41" x14ac:dyDescent="0.2">
      <c r="A2618" s="29"/>
      <c r="B2618" s="29"/>
      <c r="C2618" s="29"/>
      <c r="D2618" s="29"/>
      <c r="E2618" s="29"/>
      <c r="F2618" s="29"/>
      <c r="G2618" s="29"/>
      <c r="H2618" s="30" t="s">
        <v>2514</v>
      </c>
      <c r="I2618" s="30"/>
      <c r="J2618" s="30"/>
      <c r="K2618" s="30"/>
      <c r="L2618" s="30"/>
      <c r="M2618" s="30"/>
      <c r="N2618" s="30"/>
      <c r="O2618" s="30"/>
      <c r="P2618" s="51" t="s">
        <v>2124</v>
      </c>
      <c r="Q2618" s="51"/>
      <c r="R2618" s="51"/>
      <c r="S2618" s="51"/>
      <c r="T2618" s="51"/>
      <c r="U2618" s="51"/>
      <c r="V2618" s="51"/>
      <c r="W2618" s="6">
        <v>35</v>
      </c>
      <c r="X2618" s="15">
        <v>51</v>
      </c>
      <c r="Y2618" s="31">
        <v>6</v>
      </c>
      <c r="Z2618" s="31"/>
      <c r="AC2618" t="str">
        <f t="shared" si="441"/>
        <v>Central Manitoulin</v>
      </c>
      <c r="AD2618" t="str">
        <f t="shared" si="442"/>
        <v>TP</v>
      </c>
      <c r="AE2618" t="str">
        <f t="shared" si="440"/>
        <v>TRUE</v>
      </c>
      <c r="AG2618">
        <f t="shared" si="443"/>
        <v>35</v>
      </c>
      <c r="AH2618">
        <f t="shared" si="444"/>
        <v>51</v>
      </c>
      <c r="AI2618">
        <f t="shared" si="445"/>
        <v>6</v>
      </c>
      <c r="AJ2618" t="str">
        <f t="shared" si="446"/>
        <v>Central Manitoulin</v>
      </c>
      <c r="AK2618">
        <f t="shared" si="447"/>
        <v>35996</v>
      </c>
      <c r="AL2618" t="str">
        <f t="shared" si="448"/>
        <v>3551006</v>
      </c>
      <c r="AN2618">
        <f t="shared" si="449"/>
        <v>18</v>
      </c>
      <c r="AO2618">
        <f t="shared" si="450"/>
        <v>2</v>
      </c>
    </row>
    <row r="2619" spans="1:41" x14ac:dyDescent="0.2">
      <c r="A2619" s="29"/>
      <c r="B2619" s="29"/>
      <c r="C2619" s="29"/>
      <c r="D2619" s="29"/>
      <c r="E2619" s="29"/>
      <c r="F2619" s="29"/>
      <c r="G2619" s="29"/>
      <c r="H2619" s="30" t="s">
        <v>2515</v>
      </c>
      <c r="I2619" s="30"/>
      <c r="J2619" s="30"/>
      <c r="K2619" s="30"/>
      <c r="L2619" s="30"/>
      <c r="M2619" s="30"/>
      <c r="N2619" s="30"/>
      <c r="O2619" s="30"/>
      <c r="P2619" s="51" t="s">
        <v>2124</v>
      </c>
      <c r="Q2619" s="51"/>
      <c r="R2619" s="51"/>
      <c r="S2619" s="51"/>
      <c r="T2619" s="51"/>
      <c r="U2619" s="51"/>
      <c r="V2619" s="51"/>
      <c r="W2619" s="6">
        <v>35</v>
      </c>
      <c r="X2619" s="15">
        <v>52</v>
      </c>
      <c r="Y2619" s="31">
        <v>92</v>
      </c>
      <c r="Z2619" s="31"/>
      <c r="AC2619" t="str">
        <f t="shared" si="441"/>
        <v>Chapleau</v>
      </c>
      <c r="AD2619" t="str">
        <f t="shared" si="442"/>
        <v>TP</v>
      </c>
      <c r="AE2619" t="str">
        <f t="shared" si="440"/>
        <v>TRUE</v>
      </c>
      <c r="AG2619">
        <f t="shared" si="443"/>
        <v>35</v>
      </c>
      <c r="AH2619">
        <f t="shared" si="444"/>
        <v>52</v>
      </c>
      <c r="AI2619">
        <f t="shared" si="445"/>
        <v>92</v>
      </c>
      <c r="AJ2619" t="str">
        <f t="shared" si="446"/>
        <v>Chapleau</v>
      </c>
      <c r="AK2619">
        <f t="shared" si="447"/>
        <v>35996</v>
      </c>
      <c r="AL2619" t="str">
        <f t="shared" si="448"/>
        <v>3552092</v>
      </c>
      <c r="AN2619">
        <f t="shared" si="449"/>
        <v>8</v>
      </c>
      <c r="AO2619">
        <f t="shared" si="450"/>
        <v>2</v>
      </c>
    </row>
    <row r="2620" spans="1:41" x14ac:dyDescent="0.2">
      <c r="A2620" s="29"/>
      <c r="B2620" s="29"/>
      <c r="C2620" s="29"/>
      <c r="D2620" s="29"/>
      <c r="E2620" s="29"/>
      <c r="F2620" s="29"/>
      <c r="G2620" s="29"/>
      <c r="H2620" s="30" t="s">
        <v>2516</v>
      </c>
      <c r="I2620" s="30"/>
      <c r="J2620" s="30"/>
      <c r="K2620" s="30"/>
      <c r="L2620" s="30"/>
      <c r="M2620" s="30"/>
      <c r="N2620" s="30"/>
      <c r="O2620" s="30"/>
      <c r="P2620" s="51" t="s">
        <v>2124</v>
      </c>
      <c r="Q2620" s="51"/>
      <c r="R2620" s="51"/>
      <c r="S2620" s="51"/>
      <c r="T2620" s="51"/>
      <c r="U2620" s="51"/>
      <c r="V2620" s="51"/>
      <c r="W2620" s="6">
        <v>35</v>
      </c>
      <c r="X2620" s="15">
        <v>59</v>
      </c>
      <c r="Y2620" s="31">
        <v>24</v>
      </c>
      <c r="Z2620" s="31"/>
      <c r="AC2620" t="str">
        <f t="shared" si="441"/>
        <v>Chapple</v>
      </c>
      <c r="AD2620" t="str">
        <f t="shared" si="442"/>
        <v>TP</v>
      </c>
      <c r="AE2620" t="str">
        <f t="shared" si="440"/>
        <v>TRUE</v>
      </c>
      <c r="AG2620">
        <f t="shared" si="443"/>
        <v>35</v>
      </c>
      <c r="AH2620">
        <f t="shared" si="444"/>
        <v>59</v>
      </c>
      <c r="AI2620">
        <f t="shared" si="445"/>
        <v>24</v>
      </c>
      <c r="AJ2620" t="str">
        <f t="shared" si="446"/>
        <v>Chapple</v>
      </c>
      <c r="AK2620">
        <f t="shared" si="447"/>
        <v>35996</v>
      </c>
      <c r="AL2620" t="str">
        <f t="shared" si="448"/>
        <v>3559024</v>
      </c>
      <c r="AN2620">
        <f t="shared" si="449"/>
        <v>7</v>
      </c>
      <c r="AO2620">
        <f t="shared" si="450"/>
        <v>2</v>
      </c>
    </row>
    <row r="2621" spans="1:41" x14ac:dyDescent="0.2">
      <c r="A2621" s="29"/>
      <c r="B2621" s="29"/>
      <c r="C2621" s="29"/>
      <c r="D2621" s="29"/>
      <c r="E2621" s="29"/>
      <c r="F2621" s="29"/>
      <c r="G2621" s="29"/>
      <c r="H2621" s="30" t="s">
        <v>2517</v>
      </c>
      <c r="I2621" s="30"/>
      <c r="J2621" s="30"/>
      <c r="K2621" s="30"/>
      <c r="L2621" s="30"/>
      <c r="M2621" s="30"/>
      <c r="N2621" s="30"/>
      <c r="O2621" s="30"/>
      <c r="P2621" s="51" t="s">
        <v>12</v>
      </c>
      <c r="Q2621" s="51"/>
      <c r="R2621" s="51"/>
      <c r="S2621" s="51"/>
      <c r="T2621" s="51"/>
      <c r="U2621" s="51"/>
      <c r="V2621" s="51"/>
      <c r="W2621" s="6">
        <v>35</v>
      </c>
      <c r="X2621" s="15">
        <v>56</v>
      </c>
      <c r="Y2621" s="31">
        <v>42</v>
      </c>
      <c r="Z2621" s="31"/>
      <c r="AC2621" t="str">
        <f t="shared" si="441"/>
        <v>Cochrane</v>
      </c>
      <c r="AD2621" t="str">
        <f t="shared" si="442"/>
        <v>T</v>
      </c>
      <c r="AE2621" t="str">
        <f t="shared" si="440"/>
        <v>TRUE</v>
      </c>
      <c r="AG2621">
        <f t="shared" si="443"/>
        <v>35</v>
      </c>
      <c r="AH2621">
        <f t="shared" si="444"/>
        <v>56</v>
      </c>
      <c r="AI2621">
        <f t="shared" si="445"/>
        <v>42</v>
      </c>
      <c r="AJ2621" t="str">
        <f t="shared" si="446"/>
        <v>Cochrane</v>
      </c>
      <c r="AK2621">
        <f t="shared" si="447"/>
        <v>35996</v>
      </c>
      <c r="AL2621" t="str">
        <f t="shared" si="448"/>
        <v>3556042</v>
      </c>
      <c r="AN2621">
        <f t="shared" si="449"/>
        <v>8</v>
      </c>
      <c r="AO2621">
        <f t="shared" si="450"/>
        <v>1</v>
      </c>
    </row>
    <row r="2622" spans="1:41" x14ac:dyDescent="0.2">
      <c r="A2622" s="29"/>
      <c r="B2622" s="29"/>
      <c r="C2622" s="29"/>
      <c r="D2622" s="29"/>
      <c r="E2622" s="29"/>
      <c r="F2622" s="29"/>
      <c r="G2622" s="29"/>
      <c r="H2622" s="30" t="s">
        <v>2518</v>
      </c>
      <c r="I2622" s="30"/>
      <c r="J2622" s="30"/>
      <c r="K2622" s="30"/>
      <c r="L2622" s="30"/>
      <c r="M2622" s="30"/>
      <c r="N2622" s="30"/>
      <c r="O2622" s="30"/>
      <c r="P2622" s="30" t="s">
        <v>272</v>
      </c>
      <c r="Q2622" s="30"/>
      <c r="R2622" s="30"/>
      <c r="S2622" s="30"/>
      <c r="T2622" s="30"/>
      <c r="U2622" s="30"/>
      <c r="V2622" s="30"/>
      <c r="W2622" s="6">
        <v>35</v>
      </c>
      <c r="X2622" s="15">
        <v>56</v>
      </c>
      <c r="Y2622" s="31">
        <v>95</v>
      </c>
      <c r="Z2622" s="31"/>
      <c r="AC2622" t="str">
        <f t="shared" si="441"/>
        <v>Constance Lake 92</v>
      </c>
      <c r="AD2622" t="str">
        <f t="shared" si="442"/>
        <v>IRI</v>
      </c>
      <c r="AE2622" t="str">
        <f t="shared" si="440"/>
        <v>TRUE</v>
      </c>
      <c r="AG2622">
        <f t="shared" si="443"/>
        <v>35</v>
      </c>
      <c r="AH2622">
        <f t="shared" si="444"/>
        <v>56</v>
      </c>
      <c r="AI2622">
        <f t="shared" si="445"/>
        <v>95</v>
      </c>
      <c r="AJ2622" t="str">
        <f t="shared" si="446"/>
        <v>Constance Lake 92</v>
      </c>
      <c r="AK2622">
        <f t="shared" si="447"/>
        <v>35996</v>
      </c>
      <c r="AL2622" t="str">
        <f t="shared" si="448"/>
        <v>3556095</v>
      </c>
      <c r="AN2622">
        <f t="shared" si="449"/>
        <v>17</v>
      </c>
      <c r="AO2622">
        <f t="shared" si="450"/>
        <v>3</v>
      </c>
    </row>
    <row r="2623" spans="1:41" x14ac:dyDescent="0.2">
      <c r="A2623" s="29"/>
      <c r="B2623" s="29"/>
      <c r="C2623" s="29"/>
      <c r="D2623" s="29"/>
      <c r="E2623" s="29"/>
      <c r="F2623" s="29"/>
      <c r="G2623" s="29"/>
      <c r="H2623" s="30" t="s">
        <v>2519</v>
      </c>
      <c r="I2623" s="30"/>
      <c r="J2623" s="30"/>
      <c r="K2623" s="30"/>
      <c r="L2623" s="30"/>
      <c r="M2623" s="30"/>
      <c r="N2623" s="30"/>
      <c r="O2623" s="30"/>
      <c r="P2623" s="30" t="s">
        <v>272</v>
      </c>
      <c r="Q2623" s="30"/>
      <c r="R2623" s="30"/>
      <c r="S2623" s="30"/>
      <c r="T2623" s="30"/>
      <c r="U2623" s="30"/>
      <c r="V2623" s="30"/>
      <c r="W2623" s="6">
        <v>35</v>
      </c>
      <c r="X2623" s="15">
        <v>59</v>
      </c>
      <c r="Y2623" s="31">
        <v>63</v>
      </c>
      <c r="Z2623" s="31"/>
      <c r="AC2623" t="str">
        <f t="shared" si="441"/>
        <v>Couchiching 16A</v>
      </c>
      <c r="AD2623" t="str">
        <f t="shared" si="442"/>
        <v>IRI</v>
      </c>
      <c r="AE2623" t="str">
        <f t="shared" si="440"/>
        <v>TRUE</v>
      </c>
      <c r="AG2623">
        <f t="shared" si="443"/>
        <v>35</v>
      </c>
      <c r="AH2623">
        <f t="shared" si="444"/>
        <v>59</v>
      </c>
      <c r="AI2623">
        <f t="shared" si="445"/>
        <v>63</v>
      </c>
      <c r="AJ2623" t="str">
        <f t="shared" si="446"/>
        <v>Couchiching 16A</v>
      </c>
      <c r="AK2623">
        <f t="shared" si="447"/>
        <v>35996</v>
      </c>
      <c r="AL2623" t="str">
        <f t="shared" si="448"/>
        <v>3559063</v>
      </c>
      <c r="AN2623">
        <f t="shared" si="449"/>
        <v>15</v>
      </c>
      <c r="AO2623">
        <f t="shared" si="450"/>
        <v>3</v>
      </c>
    </row>
    <row r="2624" spans="1:41" x14ac:dyDescent="0.2">
      <c r="A2624" s="29"/>
      <c r="B2624" s="29"/>
      <c r="C2624" s="29"/>
      <c r="D2624" s="29"/>
      <c r="E2624" s="29"/>
      <c r="F2624" s="29"/>
      <c r="G2624" s="29"/>
      <c r="H2624" s="30" t="s">
        <v>2520</v>
      </c>
      <c r="I2624" s="30"/>
      <c r="J2624" s="30"/>
      <c r="K2624" s="30"/>
      <c r="L2624" s="30"/>
      <c r="M2624" s="30"/>
      <c r="N2624" s="30"/>
      <c r="O2624" s="30"/>
      <c r="P2624" s="51" t="s">
        <v>18</v>
      </c>
      <c r="Q2624" s="51"/>
      <c r="R2624" s="51"/>
      <c r="S2624" s="51"/>
      <c r="T2624" s="51"/>
      <c r="U2624" s="51"/>
      <c r="V2624" s="51"/>
      <c r="W2624" s="6">
        <v>35</v>
      </c>
      <c r="X2624" s="15">
        <v>60</v>
      </c>
      <c r="Y2624" s="31">
        <v>27</v>
      </c>
      <c r="Z2624" s="31"/>
      <c r="AC2624" t="str">
        <f t="shared" si="441"/>
        <v>Dryden</v>
      </c>
      <c r="AD2624" t="str">
        <f t="shared" si="442"/>
        <v>CY</v>
      </c>
      <c r="AE2624" t="str">
        <f t="shared" si="440"/>
        <v>TRUE</v>
      </c>
      <c r="AG2624">
        <f t="shared" si="443"/>
        <v>35</v>
      </c>
      <c r="AH2624">
        <f t="shared" si="444"/>
        <v>60</v>
      </c>
      <c r="AI2624">
        <f t="shared" si="445"/>
        <v>27</v>
      </c>
      <c r="AJ2624" t="str">
        <f t="shared" si="446"/>
        <v>Dryden</v>
      </c>
      <c r="AK2624">
        <f t="shared" si="447"/>
        <v>35996</v>
      </c>
      <c r="AL2624" t="str">
        <f t="shared" si="448"/>
        <v>3560027</v>
      </c>
      <c r="AN2624">
        <f t="shared" si="449"/>
        <v>6</v>
      </c>
      <c r="AO2624">
        <f t="shared" si="450"/>
        <v>2</v>
      </c>
    </row>
    <row r="2625" spans="1:41" x14ac:dyDescent="0.2">
      <c r="A2625" s="29"/>
      <c r="B2625" s="29"/>
      <c r="C2625" s="29"/>
      <c r="D2625" s="29"/>
      <c r="E2625" s="29"/>
      <c r="F2625" s="29"/>
      <c r="G2625" s="29"/>
      <c r="H2625" s="30" t="s">
        <v>2521</v>
      </c>
      <c r="I2625" s="30"/>
      <c r="J2625" s="30"/>
      <c r="K2625" s="30"/>
      <c r="L2625" s="30"/>
      <c r="M2625" s="30"/>
      <c r="N2625" s="30"/>
      <c r="O2625" s="30"/>
      <c r="P2625" s="30" t="s">
        <v>272</v>
      </c>
      <c r="Q2625" s="30"/>
      <c r="R2625" s="30"/>
      <c r="S2625" s="30"/>
      <c r="T2625" s="30"/>
      <c r="U2625" s="30"/>
      <c r="V2625" s="30"/>
      <c r="W2625" s="6">
        <v>35</v>
      </c>
      <c r="X2625" s="15">
        <v>60</v>
      </c>
      <c r="Y2625" s="31">
        <v>24</v>
      </c>
      <c r="Z2625" s="31"/>
      <c r="AC2625" t="str">
        <f t="shared" si="441"/>
        <v>Eagle Lake 27</v>
      </c>
      <c r="AD2625" t="str">
        <f t="shared" si="442"/>
        <v>IRI</v>
      </c>
      <c r="AE2625" t="str">
        <f t="shared" si="440"/>
        <v>TRUE</v>
      </c>
      <c r="AG2625">
        <f t="shared" si="443"/>
        <v>35</v>
      </c>
      <c r="AH2625">
        <f t="shared" si="444"/>
        <v>60</v>
      </c>
      <c r="AI2625">
        <f t="shared" si="445"/>
        <v>24</v>
      </c>
      <c r="AJ2625" t="str">
        <f t="shared" si="446"/>
        <v>Eagle Lake 27</v>
      </c>
      <c r="AK2625">
        <f t="shared" si="447"/>
        <v>35996</v>
      </c>
      <c r="AL2625" t="str">
        <f t="shared" si="448"/>
        <v>3560024</v>
      </c>
      <c r="AN2625">
        <f t="shared" si="449"/>
        <v>13</v>
      </c>
      <c r="AO2625">
        <f t="shared" si="450"/>
        <v>3</v>
      </c>
    </row>
    <row r="2626" spans="1:41" x14ac:dyDescent="0.2">
      <c r="A2626" s="29"/>
      <c r="B2626" s="29"/>
      <c r="C2626" s="29"/>
      <c r="D2626" s="29"/>
      <c r="E2626" s="29"/>
      <c r="F2626" s="29"/>
      <c r="G2626" s="29"/>
      <c r="H2626" s="30" t="s">
        <v>2522</v>
      </c>
      <c r="I2626" s="30"/>
      <c r="J2626" s="30"/>
      <c r="K2626" s="30"/>
      <c r="L2626" s="30"/>
      <c r="M2626" s="30"/>
      <c r="N2626" s="30"/>
      <c r="O2626" s="30"/>
      <c r="P2626" s="51" t="s">
        <v>2124</v>
      </c>
      <c r="Q2626" s="51"/>
      <c r="R2626" s="51"/>
      <c r="S2626" s="51"/>
      <c r="T2626" s="51"/>
      <c r="U2626" s="51"/>
      <c r="V2626" s="51"/>
      <c r="W2626" s="6">
        <v>35</v>
      </c>
      <c r="X2626" s="15">
        <v>60</v>
      </c>
      <c r="Y2626" s="31">
        <v>32</v>
      </c>
      <c r="Z2626" s="31"/>
      <c r="AC2626" t="str">
        <f t="shared" si="441"/>
        <v>Ear Falls</v>
      </c>
      <c r="AD2626" t="str">
        <f t="shared" si="442"/>
        <v>TP</v>
      </c>
      <c r="AE2626" t="str">
        <f t="shared" si="440"/>
        <v>TRUE</v>
      </c>
      <c r="AG2626">
        <f t="shared" si="443"/>
        <v>35</v>
      </c>
      <c r="AH2626">
        <f t="shared" si="444"/>
        <v>60</v>
      </c>
      <c r="AI2626">
        <f t="shared" si="445"/>
        <v>32</v>
      </c>
      <c r="AJ2626" t="str">
        <f t="shared" si="446"/>
        <v>Ear Falls</v>
      </c>
      <c r="AK2626">
        <f t="shared" si="447"/>
        <v>35996</v>
      </c>
      <c r="AL2626" t="str">
        <f t="shared" si="448"/>
        <v>3560032</v>
      </c>
      <c r="AN2626">
        <f t="shared" si="449"/>
        <v>9</v>
      </c>
      <c r="AO2626">
        <f t="shared" si="450"/>
        <v>2</v>
      </c>
    </row>
    <row r="2627" spans="1:41" x14ac:dyDescent="0.2">
      <c r="A2627" s="11" t="s">
        <v>0</v>
      </c>
      <c r="B2627" s="33" t="s">
        <v>1</v>
      </c>
      <c r="C2627" s="33"/>
      <c r="D2627" s="33"/>
      <c r="E2627" s="33"/>
      <c r="F2627" s="33"/>
      <c r="G2627" s="33" t="s">
        <v>2</v>
      </c>
      <c r="H2627" s="33"/>
      <c r="I2627" s="33"/>
      <c r="J2627" s="33"/>
      <c r="K2627" s="33"/>
      <c r="L2627" s="33"/>
      <c r="M2627" s="33"/>
      <c r="N2627" s="33"/>
      <c r="O2627" s="33"/>
      <c r="P2627" s="33" t="s">
        <v>3</v>
      </c>
      <c r="Q2627" s="33"/>
      <c r="R2627" s="33"/>
      <c r="S2627" s="33"/>
      <c r="T2627" s="33"/>
      <c r="U2627" s="33"/>
      <c r="V2627" s="33"/>
      <c r="W2627" s="11" t="s">
        <v>4</v>
      </c>
      <c r="X2627" s="12" t="s">
        <v>5</v>
      </c>
      <c r="Y2627" s="33" t="s">
        <v>6</v>
      </c>
      <c r="Z2627" s="33"/>
      <c r="AC2627" t="str">
        <f t="shared" si="441"/>
        <v>CSD component name</v>
      </c>
      <c r="AD2627" t="str">
        <f t="shared" si="442"/>
        <v>CSD TYPE</v>
      </c>
      <c r="AE2627" t="str">
        <f t="shared" si="440"/>
        <v>FALSE</v>
      </c>
      <c r="AG2627" t="str">
        <f t="shared" si="443"/>
        <v/>
      </c>
      <c r="AH2627" t="str">
        <f t="shared" si="444"/>
        <v/>
      </c>
      <c r="AI2627" t="str">
        <f t="shared" si="445"/>
        <v/>
      </c>
      <c r="AJ2627" t="str">
        <f t="shared" si="446"/>
        <v/>
      </c>
      <c r="AK2627">
        <f t="shared" si="447"/>
        <v>35996</v>
      </c>
      <c r="AL2627" t="str">
        <f t="shared" si="448"/>
        <v/>
      </c>
      <c r="AN2627">
        <f t="shared" si="449"/>
        <v>18</v>
      </c>
      <c r="AO2627" t="str">
        <f t="shared" si="450"/>
        <v/>
      </c>
    </row>
    <row r="2628" spans="1:41" x14ac:dyDescent="0.2">
      <c r="A2628" s="3" t="s">
        <v>2132</v>
      </c>
      <c r="B2628" s="43"/>
      <c r="C2628" s="43"/>
      <c r="D2628" s="43"/>
      <c r="E2628" s="43"/>
      <c r="F2628" s="43"/>
      <c r="G2628" s="52" t="s">
        <v>2523</v>
      </c>
      <c r="H2628" s="52"/>
      <c r="I2628" s="52"/>
      <c r="J2628" s="52"/>
      <c r="K2628" s="52"/>
      <c r="L2628" s="52"/>
      <c r="M2628" s="52"/>
      <c r="N2628" s="52"/>
      <c r="O2628" s="52"/>
      <c r="P2628" s="54" t="s">
        <v>2124</v>
      </c>
      <c r="Q2628" s="54"/>
      <c r="R2628" s="54"/>
      <c r="S2628" s="54"/>
      <c r="T2628" s="54"/>
      <c r="U2628" s="54"/>
      <c r="V2628" s="54"/>
      <c r="W2628" s="13">
        <v>35</v>
      </c>
      <c r="X2628" s="21">
        <v>59</v>
      </c>
      <c r="Y2628" s="55">
        <v>19</v>
      </c>
      <c r="Z2628" s="55"/>
      <c r="AC2628" t="str">
        <f t="shared" si="441"/>
        <v>Emo</v>
      </c>
      <c r="AD2628" t="str">
        <f t="shared" si="442"/>
        <v>TP</v>
      </c>
      <c r="AE2628" t="str">
        <f t="shared" ref="AE2628:AE2691" si="451">IF(OR(EXACT(AD2628, "C"), EXACT(AD2628, "C"), EXACT(AD2628, "CC"), EXACT(AD2628, "CG"), EXACT(AD2628, "CN"), EXACT(AD2628, "COM"), EXACT(AD2628, "CT"), EXACT(AD2628, "CU"), EXACT(AD2628, "CV"), EXACT(AD2628, "CY"), EXACT(AD2628, "DM"), EXACT(AD2628, "HAM"), EXACT(AD2628, "IM"), EXACT(AD2628, "IRI"), EXACT(AD2628, "LGD"), EXACT(AD2628, "M"), EXACT(AD2628, "MD"), EXACT(AD2628, "MÉ"), EXACT(AD2628, "MU"), EXACT(AD2628, "NH"), EXACT(AD2628, "NL"), EXACT(AD2628, "NO"), EXACT(AD2628, "NV"), EXACT(AD2628, "P"), EXACT(AD2628, "PE"), EXACT(AD2628, "RCR"), EXACT(AD2628, "RDA"), EXACT(AD2628, "RGM"), EXACT(AD2628, "RM"), EXACT(AD2628, "RV"), EXACT(AD2628, "SC"), EXACT(AD2628, "SÉ"), EXACT(AD2628, "S-É"), EXACT(AD2628, "SET"), EXACT(AD2628, "SG"), EXACT(AD2628, "SM"), EXACT(AD2628, "SV"), EXACT(AD2628, "T"), EXACT(AD2628, "TC"), EXACT(AD2628, "TI"), EXACT(AD2628, "TK"), EXACT(AD2628, "TL"), EXACT(AD2628, "TP"), EXACT(AD2628, "TV"), EXACT(AD2628, "V"), EXACT(AD2628, "VC"), EXACT(AD2628, "VK"), EXACT(AD2628, "VL")), "TRUE", "FALSE")</f>
        <v>TRUE</v>
      </c>
      <c r="AG2628">
        <f t="shared" si="443"/>
        <v>35</v>
      </c>
      <c r="AH2628">
        <f t="shared" si="444"/>
        <v>59</v>
      </c>
      <c r="AI2628">
        <f t="shared" si="445"/>
        <v>19</v>
      </c>
      <c r="AJ2628" t="str">
        <f t="shared" si="446"/>
        <v>Emo</v>
      </c>
      <c r="AK2628">
        <f t="shared" si="447"/>
        <v>35996</v>
      </c>
      <c r="AL2628" t="str">
        <f t="shared" si="448"/>
        <v>3559019</v>
      </c>
      <c r="AN2628">
        <f t="shared" si="449"/>
        <v>3</v>
      </c>
      <c r="AO2628">
        <f t="shared" si="450"/>
        <v>2</v>
      </c>
    </row>
    <row r="2629" spans="1:41" x14ac:dyDescent="0.2">
      <c r="A2629" s="4"/>
      <c r="B2629" s="29"/>
      <c r="C2629" s="29"/>
      <c r="D2629" s="29"/>
      <c r="E2629" s="29"/>
      <c r="F2629" s="29"/>
      <c r="G2629" s="30" t="s">
        <v>2524</v>
      </c>
      <c r="H2629" s="30"/>
      <c r="I2629" s="30"/>
      <c r="J2629" s="30"/>
      <c r="K2629" s="30"/>
      <c r="L2629" s="30"/>
      <c r="M2629" s="30"/>
      <c r="N2629" s="30"/>
      <c r="O2629" s="30"/>
      <c r="P2629" s="51" t="s">
        <v>272</v>
      </c>
      <c r="Q2629" s="51"/>
      <c r="R2629" s="51"/>
      <c r="S2629" s="51"/>
      <c r="T2629" s="51"/>
      <c r="U2629" s="51"/>
      <c r="V2629" s="51"/>
      <c r="W2629" s="6">
        <v>35</v>
      </c>
      <c r="X2629" s="15">
        <v>60</v>
      </c>
      <c r="Y2629" s="31">
        <v>58</v>
      </c>
      <c r="Z2629" s="31"/>
      <c r="AC2629" t="str">
        <f t="shared" ref="AC2629:AC2692" si="452">IF(ISBLANK(H2629), IF(ISBLANK(G2629), "", G2629), H2629)</f>
        <v>English River 21</v>
      </c>
      <c r="AD2629" t="str">
        <f t="shared" ref="AD2629:AD2692" si="453">UPPER(TRIM(IF(ISBLANK(T2629), IF(ISBLANK(S2629), IF(ISBLANK(R2629), IF(ISBLANK(Q2629), IF(ISBLANK(P2629), IF(ISBLANK(O2629), IF(ISBLANK(N2629), IF(ISBLANK(M2629), IF(ISBLANK(L2629), IF(ISBLANK(K2629), IF(ISBLANK(J2629), IF(ISBLANK(I2629), "", I2629), J2629), K2629), L2629), M2629), N2629), O2629), P2629), Q2629), R2629), S2629), T2629)))</f>
        <v>IRI</v>
      </c>
      <c r="AE2629" t="str">
        <f t="shared" si="451"/>
        <v>TRUE</v>
      </c>
      <c r="AG2629">
        <f t="shared" ref="AG2629:AG2692" si="454">IF(EXACT(AE2629, "TRUE"), IF(ISBLANK(W2629), IF(ISBLANK(V2629), IF(ISBLANK(U2629), "", IF(ISNUMBER(U2629), U2629, "")), IF(ISNUMBER(V2629), V2629, "")), IF(ISNUMBER(W2629), W2629, "")), "")</f>
        <v>35</v>
      </c>
      <c r="AH2629">
        <f t="shared" ref="AH2629:AH2692" si="455">IF(EXACT(AE2629, "TRUE"), IF(ISBLANK(X2629), "", IF(ISNUMBER(X2629), X2629, "")), "")</f>
        <v>60</v>
      </c>
      <c r="AI2629">
        <f t="shared" ref="AI2629:AI2692" si="456">IF(EXACT(AE2629, "TRUE"), IF(ISBLANK(Z2629), IF(ISBLANK(Y2629), "", IF(ISNUMBER(Y2629), Y2629, "")), IF(ISNUMBER(Z2629), Z2629, "")), "")</f>
        <v>58</v>
      </c>
      <c r="AJ2629" t="str">
        <f t="shared" ref="AJ2629:AJ2692" si="457">IF(EXACT(AE2629, "TRUE"), IF(ISBLANK(AC2629), "", AC2629), "")</f>
        <v>English River 21</v>
      </c>
      <c r="AK2629">
        <f t="shared" ref="AK2629:AK2692" si="458">IF(ISBLANK(AC2629), AK2628, IF(ISBLANK(E2629),AK2628,IF(ISBLANK(AC2629),AK2628,IF(ISNUMBER(E2629),E2629,AK2628))))</f>
        <v>35996</v>
      </c>
      <c r="AL2629" t="str">
        <f t="shared" ref="AL2629:AL2692" si="459">IF(EXACT(AE2629, "TRUE"), IF(AND(ISNUMBER(AG2629), ISNUMBER(AH2629), ISNUMBER(AI2629)), IF(ISBLANK(AC2629), "", CONCATENATE(TEXT(AG2629, "00"), TEXT(AH2629, "00"), TEXT(AI2629, "000"))), ""), "")</f>
        <v>3560058</v>
      </c>
      <c r="AN2629">
        <f t="shared" ref="AN2629:AN2692" si="460">LEN(AC2629)</f>
        <v>16</v>
      </c>
      <c r="AO2629">
        <f t="shared" ref="AO2629:AO2692" si="461">IF(EXACT(AD2629, "CSD TYPE"), "", LEN(AD2629))</f>
        <v>3</v>
      </c>
    </row>
    <row r="2630" spans="1:41" x14ac:dyDescent="0.2">
      <c r="A2630" s="4"/>
      <c r="B2630" s="29"/>
      <c r="C2630" s="29"/>
      <c r="D2630" s="29"/>
      <c r="E2630" s="29"/>
      <c r="F2630" s="29"/>
      <c r="G2630" s="30" t="s">
        <v>2525</v>
      </c>
      <c r="H2630" s="30"/>
      <c r="I2630" s="30"/>
      <c r="J2630" s="30"/>
      <c r="K2630" s="30"/>
      <c r="L2630" s="30"/>
      <c r="M2630" s="30"/>
      <c r="N2630" s="30"/>
      <c r="O2630" s="30"/>
      <c r="P2630" s="51" t="s">
        <v>2124</v>
      </c>
      <c r="Q2630" s="51"/>
      <c r="R2630" s="51"/>
      <c r="S2630" s="51"/>
      <c r="T2630" s="51"/>
      <c r="U2630" s="51"/>
      <c r="V2630" s="51"/>
      <c r="W2630" s="6">
        <v>35</v>
      </c>
      <c r="X2630" s="15">
        <v>12</v>
      </c>
      <c r="Y2630" s="31">
        <v>58</v>
      </c>
      <c r="Z2630" s="31"/>
      <c r="AC2630" t="str">
        <f t="shared" si="452"/>
        <v>Faraday</v>
      </c>
      <c r="AD2630" t="str">
        <f t="shared" si="453"/>
        <v>TP</v>
      </c>
      <c r="AE2630" t="str">
        <f t="shared" si="451"/>
        <v>TRUE</v>
      </c>
      <c r="AG2630">
        <f t="shared" si="454"/>
        <v>35</v>
      </c>
      <c r="AH2630">
        <f t="shared" si="455"/>
        <v>12</v>
      </c>
      <c r="AI2630">
        <f t="shared" si="456"/>
        <v>58</v>
      </c>
      <c r="AJ2630" t="str">
        <f t="shared" si="457"/>
        <v>Faraday</v>
      </c>
      <c r="AK2630">
        <f t="shared" si="458"/>
        <v>35996</v>
      </c>
      <c r="AL2630" t="str">
        <f t="shared" si="459"/>
        <v>3512058</v>
      </c>
      <c r="AN2630">
        <f t="shared" si="460"/>
        <v>7</v>
      </c>
      <c r="AO2630">
        <f t="shared" si="461"/>
        <v>2</v>
      </c>
    </row>
    <row r="2631" spans="1:41" x14ac:dyDescent="0.2">
      <c r="A2631" s="4"/>
      <c r="B2631" s="29"/>
      <c r="C2631" s="29"/>
      <c r="D2631" s="29"/>
      <c r="E2631" s="29"/>
      <c r="F2631" s="29"/>
      <c r="G2631" s="30" t="s">
        <v>2526</v>
      </c>
      <c r="H2631" s="30"/>
      <c r="I2631" s="30"/>
      <c r="J2631" s="30"/>
      <c r="K2631" s="30"/>
      <c r="L2631" s="30"/>
      <c r="M2631" s="30"/>
      <c r="N2631" s="30"/>
      <c r="O2631" s="30"/>
      <c r="P2631" s="51" t="s">
        <v>272</v>
      </c>
      <c r="Q2631" s="51"/>
      <c r="R2631" s="51"/>
      <c r="S2631" s="51"/>
      <c r="T2631" s="51"/>
      <c r="U2631" s="51"/>
      <c r="V2631" s="51"/>
      <c r="W2631" s="6">
        <v>35</v>
      </c>
      <c r="X2631" s="15">
        <v>56</v>
      </c>
      <c r="Y2631" s="31">
        <v>93</v>
      </c>
      <c r="Z2631" s="31"/>
      <c r="AC2631" t="str">
        <f t="shared" si="452"/>
        <v>Fort Albany (Part) 67</v>
      </c>
      <c r="AD2631" t="str">
        <f t="shared" si="453"/>
        <v>IRI</v>
      </c>
      <c r="AE2631" t="str">
        <f t="shared" si="451"/>
        <v>TRUE</v>
      </c>
      <c r="AG2631">
        <f t="shared" si="454"/>
        <v>35</v>
      </c>
      <c r="AH2631">
        <f t="shared" si="455"/>
        <v>56</v>
      </c>
      <c r="AI2631">
        <f t="shared" si="456"/>
        <v>93</v>
      </c>
      <c r="AJ2631" t="str">
        <f t="shared" si="457"/>
        <v>Fort Albany (Part) 67</v>
      </c>
      <c r="AK2631">
        <f t="shared" si="458"/>
        <v>35996</v>
      </c>
      <c r="AL2631" t="str">
        <f t="shared" si="459"/>
        <v>3556093</v>
      </c>
      <c r="AN2631">
        <f t="shared" si="460"/>
        <v>21</v>
      </c>
      <c r="AO2631">
        <f t="shared" si="461"/>
        <v>3</v>
      </c>
    </row>
    <row r="2632" spans="1:41" x14ac:dyDescent="0.2">
      <c r="A2632" s="4"/>
      <c r="B2632" s="29"/>
      <c r="C2632" s="29"/>
      <c r="D2632" s="29"/>
      <c r="E2632" s="29"/>
      <c r="F2632" s="29"/>
      <c r="G2632" s="30" t="s">
        <v>2527</v>
      </c>
      <c r="H2632" s="30"/>
      <c r="I2632" s="30"/>
      <c r="J2632" s="30"/>
      <c r="K2632" s="30"/>
      <c r="L2632" s="30"/>
      <c r="M2632" s="30"/>
      <c r="N2632" s="30"/>
      <c r="O2632" s="30"/>
      <c r="P2632" s="51" t="s">
        <v>12</v>
      </c>
      <c r="Q2632" s="51"/>
      <c r="R2632" s="51"/>
      <c r="S2632" s="51"/>
      <c r="T2632" s="51"/>
      <c r="U2632" s="51"/>
      <c r="V2632" s="51"/>
      <c r="W2632" s="6">
        <v>35</v>
      </c>
      <c r="X2632" s="15">
        <v>59</v>
      </c>
      <c r="Y2632" s="31">
        <v>12</v>
      </c>
      <c r="Z2632" s="31"/>
      <c r="AC2632" t="str">
        <f t="shared" si="452"/>
        <v>Fort Frances</v>
      </c>
      <c r="AD2632" t="str">
        <f t="shared" si="453"/>
        <v>T</v>
      </c>
      <c r="AE2632" t="str">
        <f t="shared" si="451"/>
        <v>TRUE</v>
      </c>
      <c r="AG2632">
        <f t="shared" si="454"/>
        <v>35</v>
      </c>
      <c r="AH2632">
        <f t="shared" si="455"/>
        <v>59</v>
      </c>
      <c r="AI2632">
        <f t="shared" si="456"/>
        <v>12</v>
      </c>
      <c r="AJ2632" t="str">
        <f t="shared" si="457"/>
        <v>Fort Frances</v>
      </c>
      <c r="AK2632">
        <f t="shared" si="458"/>
        <v>35996</v>
      </c>
      <c r="AL2632" t="str">
        <f t="shared" si="459"/>
        <v>3559012</v>
      </c>
      <c r="AN2632">
        <f t="shared" si="460"/>
        <v>12</v>
      </c>
      <c r="AO2632">
        <f t="shared" si="461"/>
        <v>1</v>
      </c>
    </row>
    <row r="2633" spans="1:41" x14ac:dyDescent="0.2">
      <c r="A2633" s="4"/>
      <c r="B2633" s="29"/>
      <c r="C2633" s="29"/>
      <c r="D2633" s="29"/>
      <c r="E2633" s="29"/>
      <c r="F2633" s="29"/>
      <c r="G2633" s="30" t="s">
        <v>2528</v>
      </c>
      <c r="H2633" s="30"/>
      <c r="I2633" s="30"/>
      <c r="J2633" s="30"/>
      <c r="K2633" s="30"/>
      <c r="L2633" s="30"/>
      <c r="M2633" s="30"/>
      <c r="N2633" s="30"/>
      <c r="O2633" s="30"/>
      <c r="P2633" s="51" t="s">
        <v>12</v>
      </c>
      <c r="Q2633" s="51"/>
      <c r="R2633" s="51"/>
      <c r="S2633" s="51"/>
      <c r="T2633" s="51"/>
      <c r="U2633" s="51"/>
      <c r="V2633" s="51"/>
      <c r="W2633" s="6">
        <v>35</v>
      </c>
      <c r="X2633" s="15">
        <v>40</v>
      </c>
      <c r="Y2633" s="31">
        <v>28</v>
      </c>
      <c r="Z2633" s="31"/>
      <c r="AC2633" t="str">
        <f t="shared" si="452"/>
        <v>Goderich</v>
      </c>
      <c r="AD2633" t="str">
        <f t="shared" si="453"/>
        <v>T</v>
      </c>
      <c r="AE2633" t="str">
        <f t="shared" si="451"/>
        <v>TRUE</v>
      </c>
      <c r="AG2633">
        <f t="shared" si="454"/>
        <v>35</v>
      </c>
      <c r="AH2633">
        <f t="shared" si="455"/>
        <v>40</v>
      </c>
      <c r="AI2633">
        <f t="shared" si="456"/>
        <v>28</v>
      </c>
      <c r="AJ2633" t="str">
        <f t="shared" si="457"/>
        <v>Goderich</v>
      </c>
      <c r="AK2633">
        <f t="shared" si="458"/>
        <v>35996</v>
      </c>
      <c r="AL2633" t="str">
        <f t="shared" si="459"/>
        <v>3540028</v>
      </c>
      <c r="AN2633">
        <f t="shared" si="460"/>
        <v>8</v>
      </c>
      <c r="AO2633">
        <f t="shared" si="461"/>
        <v>1</v>
      </c>
    </row>
    <row r="2634" spans="1:41" x14ac:dyDescent="0.2">
      <c r="A2634" s="4"/>
      <c r="B2634" s="29"/>
      <c r="C2634" s="29"/>
      <c r="D2634" s="29"/>
      <c r="E2634" s="29"/>
      <c r="F2634" s="29"/>
      <c r="G2634" s="30" t="s">
        <v>2529</v>
      </c>
      <c r="H2634" s="30"/>
      <c r="I2634" s="30"/>
      <c r="J2634" s="30"/>
      <c r="K2634" s="30"/>
      <c r="L2634" s="30"/>
      <c r="M2634" s="30"/>
      <c r="N2634" s="30"/>
      <c r="O2634" s="30"/>
      <c r="P2634" s="30" t="s">
        <v>2148</v>
      </c>
      <c r="Q2634" s="30"/>
      <c r="R2634" s="30"/>
      <c r="S2634" s="30"/>
      <c r="T2634" s="30"/>
      <c r="U2634" s="30"/>
      <c r="V2634" s="30"/>
      <c r="W2634" s="6">
        <v>35</v>
      </c>
      <c r="X2634" s="15">
        <v>51</v>
      </c>
      <c r="Y2634" s="31">
        <v>27</v>
      </c>
      <c r="Z2634" s="31"/>
      <c r="AC2634" t="str">
        <f t="shared" si="452"/>
        <v>Gordon/Barrie Island</v>
      </c>
      <c r="AD2634" t="str">
        <f t="shared" si="453"/>
        <v>MU</v>
      </c>
      <c r="AE2634" t="str">
        <f t="shared" si="451"/>
        <v>TRUE</v>
      </c>
      <c r="AG2634">
        <f t="shared" si="454"/>
        <v>35</v>
      </c>
      <c r="AH2634">
        <f t="shared" si="455"/>
        <v>51</v>
      </c>
      <c r="AI2634">
        <f t="shared" si="456"/>
        <v>27</v>
      </c>
      <c r="AJ2634" t="str">
        <f t="shared" si="457"/>
        <v>Gordon/Barrie Island</v>
      </c>
      <c r="AK2634">
        <f t="shared" si="458"/>
        <v>35996</v>
      </c>
      <c r="AL2634" t="str">
        <f t="shared" si="459"/>
        <v>3551027</v>
      </c>
      <c r="AN2634">
        <f t="shared" si="460"/>
        <v>20</v>
      </c>
      <c r="AO2634">
        <f t="shared" si="461"/>
        <v>2</v>
      </c>
    </row>
    <row r="2635" spans="1:41" x14ac:dyDescent="0.2">
      <c r="A2635" s="4"/>
      <c r="B2635" s="29"/>
      <c r="C2635" s="29"/>
      <c r="D2635" s="29"/>
      <c r="E2635" s="29"/>
      <c r="F2635" s="29"/>
      <c r="G2635" s="30" t="s">
        <v>2530</v>
      </c>
      <c r="H2635" s="30"/>
      <c r="I2635" s="30"/>
      <c r="J2635" s="30"/>
      <c r="K2635" s="30"/>
      <c r="L2635" s="30"/>
      <c r="M2635" s="30"/>
      <c r="N2635" s="30"/>
      <c r="O2635" s="30"/>
      <c r="P2635" s="51" t="s">
        <v>12</v>
      </c>
      <c r="Q2635" s="51"/>
      <c r="R2635" s="51"/>
      <c r="S2635" s="51"/>
      <c r="T2635" s="51"/>
      <c r="U2635" s="51"/>
      <c r="V2635" s="51"/>
      <c r="W2635" s="6">
        <v>35</v>
      </c>
      <c r="X2635" s="15">
        <v>51</v>
      </c>
      <c r="Y2635" s="31">
        <v>26</v>
      </c>
      <c r="Z2635" s="31"/>
      <c r="AC2635" t="str">
        <f t="shared" si="452"/>
        <v>Gore Bay</v>
      </c>
      <c r="AD2635" t="str">
        <f t="shared" si="453"/>
        <v>T</v>
      </c>
      <c r="AE2635" t="str">
        <f t="shared" si="451"/>
        <v>TRUE</v>
      </c>
      <c r="AG2635">
        <f t="shared" si="454"/>
        <v>35</v>
      </c>
      <c r="AH2635">
        <f t="shared" si="455"/>
        <v>51</v>
      </c>
      <c r="AI2635">
        <f t="shared" si="456"/>
        <v>26</v>
      </c>
      <c r="AJ2635" t="str">
        <f t="shared" si="457"/>
        <v>Gore Bay</v>
      </c>
      <c r="AK2635">
        <f t="shared" si="458"/>
        <v>35996</v>
      </c>
      <c r="AL2635" t="str">
        <f t="shared" si="459"/>
        <v>3551026</v>
      </c>
      <c r="AN2635">
        <f t="shared" si="460"/>
        <v>8</v>
      </c>
      <c r="AO2635">
        <f t="shared" si="461"/>
        <v>1</v>
      </c>
    </row>
    <row r="2636" spans="1:41" x14ac:dyDescent="0.2">
      <c r="A2636" s="4"/>
      <c r="B2636" s="29"/>
      <c r="C2636" s="29"/>
      <c r="D2636" s="29"/>
      <c r="E2636" s="29"/>
      <c r="F2636" s="29"/>
      <c r="G2636" s="30" t="s">
        <v>2531</v>
      </c>
      <c r="H2636" s="30"/>
      <c r="I2636" s="30"/>
      <c r="J2636" s="30"/>
      <c r="K2636" s="30"/>
      <c r="L2636" s="30"/>
      <c r="M2636" s="30"/>
      <c r="N2636" s="30"/>
      <c r="O2636" s="30"/>
      <c r="P2636" s="30" t="s">
        <v>2148</v>
      </c>
      <c r="Q2636" s="30"/>
      <c r="R2636" s="30"/>
      <c r="S2636" s="30"/>
      <c r="T2636" s="30"/>
      <c r="U2636" s="30"/>
      <c r="V2636" s="30"/>
      <c r="W2636" s="6">
        <v>35</v>
      </c>
      <c r="X2636" s="15">
        <v>58</v>
      </c>
      <c r="Y2636" s="31">
        <v>75</v>
      </c>
      <c r="Z2636" s="31"/>
      <c r="AC2636" t="str">
        <f t="shared" si="452"/>
        <v>Greenstone</v>
      </c>
      <c r="AD2636" t="str">
        <f t="shared" si="453"/>
        <v>MU</v>
      </c>
      <c r="AE2636" t="str">
        <f t="shared" si="451"/>
        <v>TRUE</v>
      </c>
      <c r="AG2636">
        <f t="shared" si="454"/>
        <v>35</v>
      </c>
      <c r="AH2636">
        <f t="shared" si="455"/>
        <v>58</v>
      </c>
      <c r="AI2636">
        <f t="shared" si="456"/>
        <v>75</v>
      </c>
      <c r="AJ2636" t="str">
        <f t="shared" si="457"/>
        <v>Greenstone</v>
      </c>
      <c r="AK2636">
        <f t="shared" si="458"/>
        <v>35996</v>
      </c>
      <c r="AL2636" t="str">
        <f t="shared" si="459"/>
        <v>3558075</v>
      </c>
      <c r="AN2636">
        <f t="shared" si="460"/>
        <v>10</v>
      </c>
      <c r="AO2636">
        <f t="shared" si="461"/>
        <v>2</v>
      </c>
    </row>
    <row r="2637" spans="1:41" x14ac:dyDescent="0.2">
      <c r="A2637" s="4"/>
      <c r="B2637" s="29"/>
      <c r="C2637" s="29"/>
      <c r="D2637" s="29"/>
      <c r="E2637" s="29"/>
      <c r="F2637" s="29"/>
      <c r="G2637" s="30" t="s">
        <v>2532</v>
      </c>
      <c r="H2637" s="30"/>
      <c r="I2637" s="30"/>
      <c r="J2637" s="30"/>
      <c r="K2637" s="30"/>
      <c r="L2637" s="30"/>
      <c r="M2637" s="30"/>
      <c r="N2637" s="30"/>
      <c r="O2637" s="30"/>
      <c r="P2637" s="51" t="s">
        <v>12</v>
      </c>
      <c r="Q2637" s="51"/>
      <c r="R2637" s="51"/>
      <c r="S2637" s="51"/>
      <c r="T2637" s="51"/>
      <c r="U2637" s="51"/>
      <c r="V2637" s="51"/>
      <c r="W2637" s="6">
        <v>35</v>
      </c>
      <c r="X2637" s="15">
        <v>56</v>
      </c>
      <c r="Y2637" s="31">
        <v>76</v>
      </c>
      <c r="Z2637" s="31"/>
      <c r="AC2637" t="str">
        <f t="shared" si="452"/>
        <v>Hearst</v>
      </c>
      <c r="AD2637" t="str">
        <f t="shared" si="453"/>
        <v>T</v>
      </c>
      <c r="AE2637" t="str">
        <f t="shared" si="451"/>
        <v>TRUE</v>
      </c>
      <c r="AG2637">
        <f t="shared" si="454"/>
        <v>35</v>
      </c>
      <c r="AH2637">
        <f t="shared" si="455"/>
        <v>56</v>
      </c>
      <c r="AI2637">
        <f t="shared" si="456"/>
        <v>76</v>
      </c>
      <c r="AJ2637" t="str">
        <f t="shared" si="457"/>
        <v>Hearst</v>
      </c>
      <c r="AK2637">
        <f t="shared" si="458"/>
        <v>35996</v>
      </c>
      <c r="AL2637" t="str">
        <f t="shared" si="459"/>
        <v>3556076</v>
      </c>
      <c r="AN2637">
        <f t="shared" si="460"/>
        <v>6</v>
      </c>
      <c r="AO2637">
        <f t="shared" si="461"/>
        <v>1</v>
      </c>
    </row>
    <row r="2638" spans="1:41" x14ac:dyDescent="0.2">
      <c r="A2638" s="4"/>
      <c r="B2638" s="29"/>
      <c r="C2638" s="29"/>
      <c r="D2638" s="29"/>
      <c r="E2638" s="29"/>
      <c r="F2638" s="29"/>
      <c r="G2638" s="30" t="s">
        <v>2533</v>
      </c>
      <c r="H2638" s="30"/>
      <c r="I2638" s="30"/>
      <c r="J2638" s="30"/>
      <c r="K2638" s="30"/>
      <c r="L2638" s="30"/>
      <c r="M2638" s="30"/>
      <c r="N2638" s="30"/>
      <c r="O2638" s="30"/>
      <c r="P2638" s="51" t="s">
        <v>2124</v>
      </c>
      <c r="Q2638" s="51"/>
      <c r="R2638" s="51"/>
      <c r="S2638" s="51"/>
      <c r="T2638" s="51"/>
      <c r="U2638" s="51"/>
      <c r="V2638" s="51"/>
      <c r="W2638" s="6">
        <v>35</v>
      </c>
      <c r="X2638" s="15">
        <v>57</v>
      </c>
      <c r="Y2638" s="31">
        <v>96</v>
      </c>
      <c r="Z2638" s="31"/>
      <c r="AC2638" t="str">
        <f t="shared" si="452"/>
        <v>Hornepayne</v>
      </c>
      <c r="AD2638" t="str">
        <f t="shared" si="453"/>
        <v>TP</v>
      </c>
      <c r="AE2638" t="str">
        <f t="shared" si="451"/>
        <v>TRUE</v>
      </c>
      <c r="AG2638">
        <f t="shared" si="454"/>
        <v>35</v>
      </c>
      <c r="AH2638">
        <f t="shared" si="455"/>
        <v>57</v>
      </c>
      <c r="AI2638">
        <f t="shared" si="456"/>
        <v>96</v>
      </c>
      <c r="AJ2638" t="str">
        <f t="shared" si="457"/>
        <v>Hornepayne</v>
      </c>
      <c r="AK2638">
        <f t="shared" si="458"/>
        <v>35996</v>
      </c>
      <c r="AL2638" t="str">
        <f t="shared" si="459"/>
        <v>3557096</v>
      </c>
      <c r="AN2638">
        <f t="shared" si="460"/>
        <v>10</v>
      </c>
      <c r="AO2638">
        <f t="shared" si="461"/>
        <v>2</v>
      </c>
    </row>
    <row r="2639" spans="1:41" x14ac:dyDescent="0.2">
      <c r="A2639" s="4"/>
      <c r="B2639" s="29"/>
      <c r="C2639" s="29"/>
      <c r="D2639" s="29"/>
      <c r="E2639" s="29"/>
      <c r="F2639" s="29"/>
      <c r="G2639" s="30" t="s">
        <v>2534</v>
      </c>
      <c r="H2639" s="30"/>
      <c r="I2639" s="30"/>
      <c r="J2639" s="30"/>
      <c r="K2639" s="30"/>
      <c r="L2639" s="30"/>
      <c r="M2639" s="30"/>
      <c r="N2639" s="30"/>
      <c r="O2639" s="30"/>
      <c r="P2639" s="51" t="s">
        <v>12</v>
      </c>
      <c r="Q2639" s="51"/>
      <c r="R2639" s="51"/>
      <c r="S2639" s="51"/>
      <c r="T2639" s="51"/>
      <c r="U2639" s="51"/>
      <c r="V2639" s="51"/>
      <c r="W2639" s="6">
        <v>35</v>
      </c>
      <c r="X2639" s="15">
        <v>44</v>
      </c>
      <c r="Y2639" s="31">
        <v>42</v>
      </c>
      <c r="Z2639" s="31"/>
      <c r="AC2639" t="str">
        <f t="shared" si="452"/>
        <v>Huntsville</v>
      </c>
      <c r="AD2639" t="str">
        <f t="shared" si="453"/>
        <v>T</v>
      </c>
      <c r="AE2639" t="str">
        <f t="shared" si="451"/>
        <v>TRUE</v>
      </c>
      <c r="AG2639">
        <f t="shared" si="454"/>
        <v>35</v>
      </c>
      <c r="AH2639">
        <f t="shared" si="455"/>
        <v>44</v>
      </c>
      <c r="AI2639">
        <f t="shared" si="456"/>
        <v>42</v>
      </c>
      <c r="AJ2639" t="str">
        <f t="shared" si="457"/>
        <v>Huntsville</v>
      </c>
      <c r="AK2639">
        <f t="shared" si="458"/>
        <v>35996</v>
      </c>
      <c r="AL2639" t="str">
        <f t="shared" si="459"/>
        <v>3544042</v>
      </c>
      <c r="AN2639">
        <f t="shared" si="460"/>
        <v>10</v>
      </c>
      <c r="AO2639">
        <f t="shared" si="461"/>
        <v>1</v>
      </c>
    </row>
    <row r="2640" spans="1:41" x14ac:dyDescent="0.2">
      <c r="A2640" s="4"/>
      <c r="B2640" s="29"/>
      <c r="C2640" s="29"/>
      <c r="D2640" s="29"/>
      <c r="E2640" s="29"/>
      <c r="F2640" s="29"/>
      <c r="G2640" s="30" t="s">
        <v>2535</v>
      </c>
      <c r="H2640" s="30"/>
      <c r="I2640" s="30"/>
      <c r="J2640" s="30"/>
      <c r="K2640" s="30"/>
      <c r="L2640" s="30"/>
      <c r="M2640" s="30"/>
      <c r="N2640" s="30"/>
      <c r="O2640" s="30"/>
      <c r="P2640" s="51" t="s">
        <v>2124</v>
      </c>
      <c r="Q2640" s="51"/>
      <c r="R2640" s="51"/>
      <c r="S2640" s="51"/>
      <c r="T2640" s="51"/>
      <c r="U2640" s="51"/>
      <c r="V2640" s="51"/>
      <c r="W2640" s="6">
        <v>35</v>
      </c>
      <c r="X2640" s="15">
        <v>41</v>
      </c>
      <c r="Y2640" s="31">
        <v>15</v>
      </c>
      <c r="Z2640" s="31"/>
      <c r="AC2640" t="str">
        <f t="shared" si="452"/>
        <v>Huron-Kinloss</v>
      </c>
      <c r="AD2640" t="str">
        <f t="shared" si="453"/>
        <v>TP</v>
      </c>
      <c r="AE2640" t="str">
        <f t="shared" si="451"/>
        <v>TRUE</v>
      </c>
      <c r="AG2640">
        <f t="shared" si="454"/>
        <v>35</v>
      </c>
      <c r="AH2640">
        <f t="shared" si="455"/>
        <v>41</v>
      </c>
      <c r="AI2640">
        <f t="shared" si="456"/>
        <v>15</v>
      </c>
      <c r="AJ2640" t="str">
        <f t="shared" si="457"/>
        <v>Huron-Kinloss</v>
      </c>
      <c r="AK2640">
        <f t="shared" si="458"/>
        <v>35996</v>
      </c>
      <c r="AL2640" t="str">
        <f t="shared" si="459"/>
        <v>3541015</v>
      </c>
      <c r="AN2640">
        <f t="shared" si="460"/>
        <v>13</v>
      </c>
      <c r="AO2640">
        <f t="shared" si="461"/>
        <v>2</v>
      </c>
    </row>
    <row r="2641" spans="1:41" x14ac:dyDescent="0.2">
      <c r="A2641" s="4"/>
      <c r="B2641" s="29"/>
      <c r="C2641" s="29"/>
      <c r="D2641" s="29"/>
      <c r="E2641" s="29"/>
      <c r="F2641" s="29"/>
      <c r="G2641" s="30" t="s">
        <v>2536</v>
      </c>
      <c r="H2641" s="30"/>
      <c r="I2641" s="30"/>
      <c r="J2641" s="30"/>
      <c r="K2641" s="30"/>
      <c r="L2641" s="30"/>
      <c r="M2641" s="30"/>
      <c r="N2641" s="30"/>
      <c r="O2641" s="30"/>
      <c r="P2641" s="51" t="s">
        <v>12</v>
      </c>
      <c r="Q2641" s="51"/>
      <c r="R2641" s="51"/>
      <c r="S2641" s="51"/>
      <c r="T2641" s="51"/>
      <c r="U2641" s="51"/>
      <c r="V2641" s="51"/>
      <c r="W2641" s="6">
        <v>35</v>
      </c>
      <c r="X2641" s="15">
        <v>56</v>
      </c>
      <c r="Y2641" s="31">
        <v>66</v>
      </c>
      <c r="Z2641" s="31"/>
      <c r="AC2641" t="str">
        <f t="shared" si="452"/>
        <v>Kapuskasing</v>
      </c>
      <c r="AD2641" t="str">
        <f t="shared" si="453"/>
        <v>T</v>
      </c>
      <c r="AE2641" t="str">
        <f t="shared" si="451"/>
        <v>TRUE</v>
      </c>
      <c r="AG2641">
        <f t="shared" si="454"/>
        <v>35</v>
      </c>
      <c r="AH2641">
        <f t="shared" si="455"/>
        <v>56</v>
      </c>
      <c r="AI2641">
        <f t="shared" si="456"/>
        <v>66</v>
      </c>
      <c r="AJ2641" t="str">
        <f t="shared" si="457"/>
        <v>Kapuskasing</v>
      </c>
      <c r="AK2641">
        <f t="shared" si="458"/>
        <v>35996</v>
      </c>
      <c r="AL2641" t="str">
        <f t="shared" si="459"/>
        <v>3556066</v>
      </c>
      <c r="AN2641">
        <f t="shared" si="460"/>
        <v>11</v>
      </c>
      <c r="AO2641">
        <f t="shared" si="461"/>
        <v>1</v>
      </c>
    </row>
    <row r="2642" spans="1:41" x14ac:dyDescent="0.2">
      <c r="A2642" s="4"/>
      <c r="B2642" s="29"/>
      <c r="C2642" s="29"/>
      <c r="D2642" s="29"/>
      <c r="E2642" s="29"/>
      <c r="F2642" s="29"/>
      <c r="G2642" s="30" t="s">
        <v>2537</v>
      </c>
      <c r="H2642" s="30"/>
      <c r="I2642" s="30"/>
      <c r="J2642" s="30"/>
      <c r="K2642" s="30"/>
      <c r="L2642" s="30"/>
      <c r="M2642" s="30"/>
      <c r="N2642" s="30"/>
      <c r="O2642" s="30"/>
      <c r="P2642" s="30" t="s">
        <v>2148</v>
      </c>
      <c r="Q2642" s="30"/>
      <c r="R2642" s="30"/>
      <c r="S2642" s="30"/>
      <c r="T2642" s="30"/>
      <c r="U2642" s="30"/>
      <c r="V2642" s="30"/>
      <c r="W2642" s="6">
        <v>35</v>
      </c>
      <c r="X2642" s="15">
        <v>41</v>
      </c>
      <c r="Y2642" s="31">
        <v>24</v>
      </c>
      <c r="Z2642" s="31"/>
      <c r="AC2642" t="str">
        <f t="shared" si="452"/>
        <v>Kincardine</v>
      </c>
      <c r="AD2642" t="str">
        <f t="shared" si="453"/>
        <v>MU</v>
      </c>
      <c r="AE2642" t="str">
        <f t="shared" si="451"/>
        <v>TRUE</v>
      </c>
      <c r="AG2642">
        <f t="shared" si="454"/>
        <v>35</v>
      </c>
      <c r="AH2642">
        <f t="shared" si="455"/>
        <v>41</v>
      </c>
      <c r="AI2642">
        <f t="shared" si="456"/>
        <v>24</v>
      </c>
      <c r="AJ2642" t="str">
        <f t="shared" si="457"/>
        <v>Kincardine</v>
      </c>
      <c r="AK2642">
        <f t="shared" si="458"/>
        <v>35996</v>
      </c>
      <c r="AL2642" t="str">
        <f t="shared" si="459"/>
        <v>3541024</v>
      </c>
      <c r="AN2642">
        <f t="shared" si="460"/>
        <v>10</v>
      </c>
      <c r="AO2642">
        <f t="shared" si="461"/>
        <v>2</v>
      </c>
    </row>
    <row r="2643" spans="1:41" x14ac:dyDescent="0.2">
      <c r="A2643" s="4"/>
      <c r="B2643" s="29"/>
      <c r="C2643" s="29"/>
      <c r="D2643" s="29"/>
      <c r="E2643" s="29"/>
      <c r="F2643" s="29"/>
      <c r="G2643" s="30" t="s">
        <v>2538</v>
      </c>
      <c r="H2643" s="30"/>
      <c r="I2643" s="30"/>
      <c r="J2643" s="30"/>
      <c r="K2643" s="30"/>
      <c r="L2643" s="30"/>
      <c r="M2643" s="30"/>
      <c r="N2643" s="30"/>
      <c r="O2643" s="30"/>
      <c r="P2643" s="51" t="s">
        <v>12</v>
      </c>
      <c r="Q2643" s="51"/>
      <c r="R2643" s="51"/>
      <c r="S2643" s="51"/>
      <c r="T2643" s="51"/>
      <c r="U2643" s="51"/>
      <c r="V2643" s="51"/>
      <c r="W2643" s="6">
        <v>35</v>
      </c>
      <c r="X2643" s="15">
        <v>54</v>
      </c>
      <c r="Y2643" s="31">
        <v>68</v>
      </c>
      <c r="Z2643" s="31"/>
      <c r="AC2643" t="str">
        <f t="shared" si="452"/>
        <v>Kirkland Lake</v>
      </c>
      <c r="AD2643" t="str">
        <f t="shared" si="453"/>
        <v>T</v>
      </c>
      <c r="AE2643" t="str">
        <f t="shared" si="451"/>
        <v>TRUE</v>
      </c>
      <c r="AG2643">
        <f t="shared" si="454"/>
        <v>35</v>
      </c>
      <c r="AH2643">
        <f t="shared" si="455"/>
        <v>54</v>
      </c>
      <c r="AI2643">
        <f t="shared" si="456"/>
        <v>68</v>
      </c>
      <c r="AJ2643" t="str">
        <f t="shared" si="457"/>
        <v>Kirkland Lake</v>
      </c>
      <c r="AK2643">
        <f t="shared" si="458"/>
        <v>35996</v>
      </c>
      <c r="AL2643" t="str">
        <f t="shared" si="459"/>
        <v>3554068</v>
      </c>
      <c r="AN2643">
        <f t="shared" si="460"/>
        <v>13</v>
      </c>
      <c r="AO2643">
        <f t="shared" si="461"/>
        <v>1</v>
      </c>
    </row>
    <row r="2644" spans="1:41" x14ac:dyDescent="0.2">
      <c r="A2644" s="4"/>
      <c r="B2644" s="29"/>
      <c r="C2644" s="29"/>
      <c r="D2644" s="29"/>
      <c r="E2644" s="29"/>
      <c r="F2644" s="29"/>
      <c r="G2644" s="30" t="s">
        <v>2539</v>
      </c>
      <c r="H2644" s="30"/>
      <c r="I2644" s="30"/>
      <c r="J2644" s="30"/>
      <c r="K2644" s="30"/>
      <c r="L2644" s="30"/>
      <c r="M2644" s="30"/>
      <c r="N2644" s="30"/>
      <c r="O2644" s="30"/>
      <c r="P2644" s="51" t="s">
        <v>2124</v>
      </c>
      <c r="Q2644" s="51"/>
      <c r="R2644" s="51"/>
      <c r="S2644" s="51"/>
      <c r="T2644" s="51"/>
      <c r="U2644" s="51"/>
      <c r="V2644" s="51"/>
      <c r="W2644" s="6">
        <v>35</v>
      </c>
      <c r="X2644" s="15">
        <v>59</v>
      </c>
      <c r="Y2644" s="31">
        <v>16</v>
      </c>
      <c r="Z2644" s="31"/>
      <c r="AC2644" t="str">
        <f t="shared" si="452"/>
        <v>La Vallee</v>
      </c>
      <c r="AD2644" t="str">
        <f t="shared" si="453"/>
        <v>TP</v>
      </c>
      <c r="AE2644" t="str">
        <f t="shared" si="451"/>
        <v>TRUE</v>
      </c>
      <c r="AG2644">
        <f t="shared" si="454"/>
        <v>35</v>
      </c>
      <c r="AH2644">
        <f t="shared" si="455"/>
        <v>59</v>
      </c>
      <c r="AI2644">
        <f t="shared" si="456"/>
        <v>16</v>
      </c>
      <c r="AJ2644" t="str">
        <f t="shared" si="457"/>
        <v>La Vallee</v>
      </c>
      <c r="AK2644">
        <f t="shared" si="458"/>
        <v>35996</v>
      </c>
      <c r="AL2644" t="str">
        <f t="shared" si="459"/>
        <v>3559016</v>
      </c>
      <c r="AN2644">
        <f t="shared" si="460"/>
        <v>9</v>
      </c>
      <c r="AO2644">
        <f t="shared" si="461"/>
        <v>2</v>
      </c>
    </row>
    <row r="2645" spans="1:41" x14ac:dyDescent="0.2">
      <c r="A2645" s="4"/>
      <c r="B2645" s="29"/>
      <c r="C2645" s="29"/>
      <c r="D2645" s="29"/>
      <c r="E2645" s="29"/>
      <c r="F2645" s="29"/>
      <c r="G2645" s="30" t="s">
        <v>2540</v>
      </c>
      <c r="H2645" s="30"/>
      <c r="I2645" s="30"/>
      <c r="J2645" s="30"/>
      <c r="K2645" s="30"/>
      <c r="L2645" s="30"/>
      <c r="M2645" s="30"/>
      <c r="N2645" s="30"/>
      <c r="O2645" s="30"/>
      <c r="P2645" s="51" t="s">
        <v>272</v>
      </c>
      <c r="Q2645" s="51"/>
      <c r="R2645" s="51"/>
      <c r="S2645" s="51"/>
      <c r="T2645" s="51"/>
      <c r="U2645" s="51"/>
      <c r="V2645" s="51"/>
      <c r="W2645" s="6">
        <v>35</v>
      </c>
      <c r="X2645" s="15">
        <v>60</v>
      </c>
      <c r="Y2645" s="31">
        <v>56</v>
      </c>
      <c r="Z2645" s="31"/>
      <c r="AC2645" t="str">
        <f t="shared" si="452"/>
        <v>Lac Seul 28</v>
      </c>
      <c r="AD2645" t="str">
        <f t="shared" si="453"/>
        <v>IRI</v>
      </c>
      <c r="AE2645" t="str">
        <f t="shared" si="451"/>
        <v>TRUE</v>
      </c>
      <c r="AG2645">
        <f t="shared" si="454"/>
        <v>35</v>
      </c>
      <c r="AH2645">
        <f t="shared" si="455"/>
        <v>60</v>
      </c>
      <c r="AI2645">
        <f t="shared" si="456"/>
        <v>56</v>
      </c>
      <c r="AJ2645" t="str">
        <f t="shared" si="457"/>
        <v>Lac Seul 28</v>
      </c>
      <c r="AK2645">
        <f t="shared" si="458"/>
        <v>35996</v>
      </c>
      <c r="AL2645" t="str">
        <f t="shared" si="459"/>
        <v>3560056</v>
      </c>
      <c r="AN2645">
        <f t="shared" si="460"/>
        <v>11</v>
      </c>
      <c r="AO2645">
        <f t="shared" si="461"/>
        <v>3</v>
      </c>
    </row>
    <row r="2646" spans="1:41" x14ac:dyDescent="0.2">
      <c r="A2646" s="4"/>
      <c r="B2646" s="29"/>
      <c r="C2646" s="29"/>
      <c r="D2646" s="29"/>
      <c r="E2646" s="29"/>
      <c r="F2646" s="29"/>
      <c r="G2646" s="30" t="s">
        <v>2541</v>
      </c>
      <c r="H2646" s="30"/>
      <c r="I2646" s="30"/>
      <c r="J2646" s="30"/>
      <c r="K2646" s="30"/>
      <c r="L2646" s="30"/>
      <c r="M2646" s="30"/>
      <c r="N2646" s="30"/>
      <c r="O2646" s="30"/>
      <c r="P2646" s="51" t="s">
        <v>272</v>
      </c>
      <c r="Q2646" s="51"/>
      <c r="R2646" s="51"/>
      <c r="S2646" s="51"/>
      <c r="T2646" s="51"/>
      <c r="U2646" s="51"/>
      <c r="V2646" s="51"/>
      <c r="W2646" s="6">
        <v>35</v>
      </c>
      <c r="X2646" s="15">
        <v>58</v>
      </c>
      <c r="Y2646" s="31">
        <v>64</v>
      </c>
      <c r="Z2646" s="31"/>
      <c r="AC2646" t="str">
        <f t="shared" si="452"/>
        <v>Lake Helen 53A</v>
      </c>
      <c r="AD2646" t="str">
        <f t="shared" si="453"/>
        <v>IRI</v>
      </c>
      <c r="AE2646" t="str">
        <f t="shared" si="451"/>
        <v>TRUE</v>
      </c>
      <c r="AG2646">
        <f t="shared" si="454"/>
        <v>35</v>
      </c>
      <c r="AH2646">
        <f t="shared" si="455"/>
        <v>58</v>
      </c>
      <c r="AI2646">
        <f t="shared" si="456"/>
        <v>64</v>
      </c>
      <c r="AJ2646" t="str">
        <f t="shared" si="457"/>
        <v>Lake Helen 53A</v>
      </c>
      <c r="AK2646">
        <f t="shared" si="458"/>
        <v>35996</v>
      </c>
      <c r="AL2646" t="str">
        <f t="shared" si="459"/>
        <v>3558064</v>
      </c>
      <c r="AN2646">
        <f t="shared" si="460"/>
        <v>14</v>
      </c>
      <c r="AO2646">
        <f t="shared" si="461"/>
        <v>3</v>
      </c>
    </row>
    <row r="2647" spans="1:41" x14ac:dyDescent="0.2">
      <c r="A2647" s="4"/>
      <c r="B2647" s="29"/>
      <c r="C2647" s="29"/>
      <c r="D2647" s="29"/>
      <c r="E2647" s="29"/>
      <c r="F2647" s="29"/>
      <c r="G2647" s="30" t="s">
        <v>2542</v>
      </c>
      <c r="H2647" s="30"/>
      <c r="I2647" s="30"/>
      <c r="J2647" s="30"/>
      <c r="K2647" s="30"/>
      <c r="L2647" s="30"/>
      <c r="M2647" s="30"/>
      <c r="N2647" s="30"/>
      <c r="O2647" s="30"/>
      <c r="P2647" s="51" t="s">
        <v>2124</v>
      </c>
      <c r="Q2647" s="51"/>
      <c r="R2647" s="51"/>
      <c r="S2647" s="51"/>
      <c r="T2647" s="51"/>
      <c r="U2647" s="51"/>
      <c r="V2647" s="51"/>
      <c r="W2647" s="6">
        <v>35</v>
      </c>
      <c r="X2647" s="15">
        <v>60</v>
      </c>
      <c r="Y2647" s="31">
        <v>21</v>
      </c>
      <c r="Z2647" s="31"/>
      <c r="AC2647" t="str">
        <f t="shared" si="452"/>
        <v>Machin</v>
      </c>
      <c r="AD2647" t="str">
        <f t="shared" si="453"/>
        <v>TP</v>
      </c>
      <c r="AE2647" t="str">
        <f t="shared" si="451"/>
        <v>TRUE</v>
      </c>
      <c r="AG2647">
        <f t="shared" si="454"/>
        <v>35</v>
      </c>
      <c r="AH2647">
        <f t="shared" si="455"/>
        <v>60</v>
      </c>
      <c r="AI2647">
        <f t="shared" si="456"/>
        <v>21</v>
      </c>
      <c r="AJ2647" t="str">
        <f t="shared" si="457"/>
        <v>Machin</v>
      </c>
      <c r="AK2647">
        <f t="shared" si="458"/>
        <v>35996</v>
      </c>
      <c r="AL2647" t="str">
        <f t="shared" si="459"/>
        <v>3560021</v>
      </c>
      <c r="AN2647">
        <f t="shared" si="460"/>
        <v>6</v>
      </c>
      <c r="AO2647">
        <f t="shared" si="461"/>
        <v>2</v>
      </c>
    </row>
    <row r="2648" spans="1:41" x14ac:dyDescent="0.2">
      <c r="A2648" s="4"/>
      <c r="B2648" s="29"/>
      <c r="C2648" s="29"/>
      <c r="D2648" s="29"/>
      <c r="E2648" s="29"/>
      <c r="F2648" s="29"/>
      <c r="G2648" s="30" t="s">
        <v>2543</v>
      </c>
      <c r="H2648" s="30"/>
      <c r="I2648" s="30"/>
      <c r="J2648" s="30"/>
      <c r="K2648" s="30"/>
      <c r="L2648" s="30"/>
      <c r="M2648" s="30"/>
      <c r="N2648" s="30"/>
      <c r="O2648" s="30"/>
      <c r="P2648" s="51" t="s">
        <v>272</v>
      </c>
      <c r="Q2648" s="51"/>
      <c r="R2648" s="51"/>
      <c r="S2648" s="51"/>
      <c r="T2648" s="51"/>
      <c r="U2648" s="51"/>
      <c r="V2648" s="51"/>
      <c r="W2648" s="6">
        <v>35</v>
      </c>
      <c r="X2648" s="15">
        <v>59</v>
      </c>
      <c r="Y2648" s="31">
        <v>26</v>
      </c>
      <c r="Z2648" s="31"/>
      <c r="AC2648" t="str">
        <f t="shared" si="452"/>
        <v>Manitou Rapids 11</v>
      </c>
      <c r="AD2648" t="str">
        <f t="shared" si="453"/>
        <v>IRI</v>
      </c>
      <c r="AE2648" t="str">
        <f t="shared" si="451"/>
        <v>TRUE</v>
      </c>
      <c r="AG2648">
        <f t="shared" si="454"/>
        <v>35</v>
      </c>
      <c r="AH2648">
        <f t="shared" si="455"/>
        <v>59</v>
      </c>
      <c r="AI2648">
        <f t="shared" si="456"/>
        <v>26</v>
      </c>
      <c r="AJ2648" t="str">
        <f t="shared" si="457"/>
        <v>Manitou Rapids 11</v>
      </c>
      <c r="AK2648">
        <f t="shared" si="458"/>
        <v>35996</v>
      </c>
      <c r="AL2648" t="str">
        <f t="shared" si="459"/>
        <v>3559026</v>
      </c>
      <c r="AN2648">
        <f t="shared" si="460"/>
        <v>17</v>
      </c>
      <c r="AO2648">
        <f t="shared" si="461"/>
        <v>3</v>
      </c>
    </row>
    <row r="2649" spans="1:41" x14ac:dyDescent="0.2">
      <c r="A2649" s="4"/>
      <c r="B2649" s="29"/>
      <c r="C2649" s="29"/>
      <c r="D2649" s="29"/>
      <c r="E2649" s="29"/>
      <c r="F2649" s="29"/>
      <c r="G2649" s="30" t="s">
        <v>2544</v>
      </c>
      <c r="H2649" s="30"/>
      <c r="I2649" s="30"/>
      <c r="J2649" s="30"/>
      <c r="K2649" s="30"/>
      <c r="L2649" s="30"/>
      <c r="M2649" s="30"/>
      <c r="N2649" s="30"/>
      <c r="O2649" s="30"/>
      <c r="P2649" s="51" t="s">
        <v>2124</v>
      </c>
      <c r="Q2649" s="51"/>
      <c r="R2649" s="51"/>
      <c r="S2649" s="51"/>
      <c r="T2649" s="51"/>
      <c r="U2649" s="51"/>
      <c r="V2649" s="51"/>
      <c r="W2649" s="6">
        <v>35</v>
      </c>
      <c r="X2649" s="15">
        <v>58</v>
      </c>
      <c r="Y2649" s="31">
        <v>66</v>
      </c>
      <c r="Z2649" s="31"/>
      <c r="AC2649" t="str">
        <f t="shared" si="452"/>
        <v>Manitouwadge</v>
      </c>
      <c r="AD2649" t="str">
        <f t="shared" si="453"/>
        <v>TP</v>
      </c>
      <c r="AE2649" t="str">
        <f t="shared" si="451"/>
        <v>TRUE</v>
      </c>
      <c r="AG2649">
        <f t="shared" si="454"/>
        <v>35</v>
      </c>
      <c r="AH2649">
        <f t="shared" si="455"/>
        <v>58</v>
      </c>
      <c r="AI2649">
        <f t="shared" si="456"/>
        <v>66</v>
      </c>
      <c r="AJ2649" t="str">
        <f t="shared" si="457"/>
        <v>Manitouwadge</v>
      </c>
      <c r="AK2649">
        <f t="shared" si="458"/>
        <v>35996</v>
      </c>
      <c r="AL2649" t="str">
        <f t="shared" si="459"/>
        <v>3558066</v>
      </c>
      <c r="AN2649">
        <f t="shared" si="460"/>
        <v>12</v>
      </c>
      <c r="AO2649">
        <f t="shared" si="461"/>
        <v>2</v>
      </c>
    </row>
    <row r="2650" spans="1:41" x14ac:dyDescent="0.2">
      <c r="A2650" s="4"/>
      <c r="B2650" s="29"/>
      <c r="C2650" s="29"/>
      <c r="D2650" s="29"/>
      <c r="E2650" s="29"/>
      <c r="F2650" s="29"/>
      <c r="G2650" s="30" t="s">
        <v>2545</v>
      </c>
      <c r="H2650" s="30"/>
      <c r="I2650" s="30"/>
      <c r="J2650" s="30"/>
      <c r="K2650" s="30"/>
      <c r="L2650" s="30"/>
      <c r="M2650" s="30"/>
      <c r="N2650" s="30"/>
      <c r="O2650" s="30"/>
      <c r="P2650" s="51" t="s">
        <v>12</v>
      </c>
      <c r="Q2650" s="51"/>
      <c r="R2650" s="51"/>
      <c r="S2650" s="51"/>
      <c r="T2650" s="51"/>
      <c r="U2650" s="51"/>
      <c r="V2650" s="51"/>
      <c r="W2650" s="6">
        <v>35</v>
      </c>
      <c r="X2650" s="15">
        <v>58</v>
      </c>
      <c r="Y2650" s="31">
        <v>59</v>
      </c>
      <c r="Z2650" s="31"/>
      <c r="AC2650" t="str">
        <f t="shared" si="452"/>
        <v>Marathon</v>
      </c>
      <c r="AD2650" t="str">
        <f t="shared" si="453"/>
        <v>T</v>
      </c>
      <c r="AE2650" t="str">
        <f t="shared" si="451"/>
        <v>TRUE</v>
      </c>
      <c r="AG2650">
        <f t="shared" si="454"/>
        <v>35</v>
      </c>
      <c r="AH2650">
        <f t="shared" si="455"/>
        <v>58</v>
      </c>
      <c r="AI2650">
        <f t="shared" si="456"/>
        <v>59</v>
      </c>
      <c r="AJ2650" t="str">
        <f t="shared" si="457"/>
        <v>Marathon</v>
      </c>
      <c r="AK2650">
        <f t="shared" si="458"/>
        <v>35996</v>
      </c>
      <c r="AL2650" t="str">
        <f t="shared" si="459"/>
        <v>3558059</v>
      </c>
      <c r="AN2650">
        <f t="shared" si="460"/>
        <v>8</v>
      </c>
      <c r="AO2650">
        <f t="shared" si="461"/>
        <v>1</v>
      </c>
    </row>
    <row r="2651" spans="1:41" x14ac:dyDescent="0.2">
      <c r="A2651" s="4"/>
      <c r="B2651" s="29"/>
      <c r="C2651" s="29"/>
      <c r="D2651" s="29"/>
      <c r="E2651" s="29"/>
      <c r="F2651" s="29"/>
      <c r="G2651" s="30" t="s">
        <v>2546</v>
      </c>
      <c r="H2651" s="30"/>
      <c r="I2651" s="30"/>
      <c r="J2651" s="30"/>
      <c r="K2651" s="30"/>
      <c r="L2651" s="30"/>
      <c r="M2651" s="30"/>
      <c r="N2651" s="30"/>
      <c r="O2651" s="30"/>
      <c r="P2651" s="51" t="s">
        <v>272</v>
      </c>
      <c r="Q2651" s="51"/>
      <c r="R2651" s="51"/>
      <c r="S2651" s="51"/>
      <c r="T2651" s="51"/>
      <c r="U2651" s="51"/>
      <c r="V2651" s="51"/>
      <c r="W2651" s="6">
        <v>35</v>
      </c>
      <c r="X2651" s="15">
        <v>52</v>
      </c>
      <c r="Y2651" s="31">
        <v>52</v>
      </c>
      <c r="Z2651" s="31"/>
      <c r="AC2651" t="str">
        <f t="shared" si="452"/>
        <v>Mattagami 71</v>
      </c>
      <c r="AD2651" t="str">
        <f t="shared" si="453"/>
        <v>IRI</v>
      </c>
      <c r="AE2651" t="str">
        <f t="shared" si="451"/>
        <v>TRUE</v>
      </c>
      <c r="AG2651">
        <f t="shared" si="454"/>
        <v>35</v>
      </c>
      <c r="AH2651">
        <f t="shared" si="455"/>
        <v>52</v>
      </c>
      <c r="AI2651">
        <f t="shared" si="456"/>
        <v>52</v>
      </c>
      <c r="AJ2651" t="str">
        <f t="shared" si="457"/>
        <v>Mattagami 71</v>
      </c>
      <c r="AK2651">
        <f t="shared" si="458"/>
        <v>35996</v>
      </c>
      <c r="AL2651" t="str">
        <f t="shared" si="459"/>
        <v>3552052</v>
      </c>
      <c r="AN2651">
        <f t="shared" si="460"/>
        <v>12</v>
      </c>
      <c r="AO2651">
        <f t="shared" si="461"/>
        <v>3</v>
      </c>
    </row>
    <row r="2652" spans="1:41" x14ac:dyDescent="0.2">
      <c r="A2652" s="4"/>
      <c r="B2652" s="29"/>
      <c r="C2652" s="29"/>
      <c r="D2652" s="29"/>
      <c r="E2652" s="29"/>
      <c r="F2652" s="29"/>
      <c r="G2652" s="30" t="s">
        <v>2547</v>
      </c>
      <c r="H2652" s="30"/>
      <c r="I2652" s="30"/>
      <c r="J2652" s="30"/>
      <c r="K2652" s="30"/>
      <c r="L2652" s="30"/>
      <c r="M2652" s="30"/>
      <c r="N2652" s="30"/>
      <c r="O2652" s="30"/>
      <c r="P2652" s="51" t="s">
        <v>2124</v>
      </c>
      <c r="Q2652" s="51"/>
      <c r="R2652" s="51"/>
      <c r="S2652" s="51"/>
      <c r="T2652" s="51"/>
      <c r="U2652" s="51"/>
      <c r="V2652" s="51"/>
      <c r="W2652" s="6">
        <v>35</v>
      </c>
      <c r="X2652" s="15">
        <v>56</v>
      </c>
      <c r="Y2652" s="31">
        <v>77</v>
      </c>
      <c r="Z2652" s="31"/>
      <c r="AC2652" t="str">
        <f t="shared" si="452"/>
        <v>Mattice-Val Côté</v>
      </c>
      <c r="AD2652" t="str">
        <f t="shared" si="453"/>
        <v>TP</v>
      </c>
      <c r="AE2652" t="str">
        <f t="shared" si="451"/>
        <v>TRUE</v>
      </c>
      <c r="AG2652">
        <f t="shared" si="454"/>
        <v>35</v>
      </c>
      <c r="AH2652">
        <f t="shared" si="455"/>
        <v>56</v>
      </c>
      <c r="AI2652">
        <f t="shared" si="456"/>
        <v>77</v>
      </c>
      <c r="AJ2652" t="str">
        <f t="shared" si="457"/>
        <v>Mattice-Val Côté</v>
      </c>
      <c r="AK2652">
        <f t="shared" si="458"/>
        <v>35996</v>
      </c>
      <c r="AL2652" t="str">
        <f t="shared" si="459"/>
        <v>3556077</v>
      </c>
      <c r="AN2652">
        <f t="shared" si="460"/>
        <v>16</v>
      </c>
      <c r="AO2652">
        <f t="shared" si="461"/>
        <v>2</v>
      </c>
    </row>
    <row r="2653" spans="1:41" x14ac:dyDescent="0.2">
      <c r="A2653" s="4"/>
      <c r="B2653" s="29"/>
      <c r="C2653" s="29"/>
      <c r="D2653" s="29"/>
      <c r="E2653" s="29"/>
      <c r="F2653" s="29"/>
      <c r="G2653" s="30" t="s">
        <v>2548</v>
      </c>
      <c r="H2653" s="30"/>
      <c r="I2653" s="30"/>
      <c r="J2653" s="30"/>
      <c r="K2653" s="30"/>
      <c r="L2653" s="30"/>
      <c r="M2653" s="30"/>
      <c r="N2653" s="30"/>
      <c r="O2653" s="30"/>
      <c r="P2653" s="30" t="s">
        <v>2148</v>
      </c>
      <c r="Q2653" s="30"/>
      <c r="R2653" s="30"/>
      <c r="S2653" s="30"/>
      <c r="T2653" s="30"/>
      <c r="U2653" s="30"/>
      <c r="V2653" s="30"/>
      <c r="W2653" s="6">
        <v>35</v>
      </c>
      <c r="X2653" s="15">
        <v>49</v>
      </c>
      <c r="Y2653" s="31">
        <v>31</v>
      </c>
      <c r="Z2653" s="31"/>
      <c r="AC2653" t="str">
        <f t="shared" si="452"/>
        <v>McDougall</v>
      </c>
      <c r="AD2653" t="str">
        <f t="shared" si="453"/>
        <v>MU</v>
      </c>
      <c r="AE2653" t="str">
        <f t="shared" si="451"/>
        <v>TRUE</v>
      </c>
      <c r="AG2653">
        <f t="shared" si="454"/>
        <v>35</v>
      </c>
      <c r="AH2653">
        <f t="shared" si="455"/>
        <v>49</v>
      </c>
      <c r="AI2653">
        <f t="shared" si="456"/>
        <v>31</v>
      </c>
      <c r="AJ2653" t="str">
        <f t="shared" si="457"/>
        <v>McDougall</v>
      </c>
      <c r="AK2653">
        <f t="shared" si="458"/>
        <v>35996</v>
      </c>
      <c r="AL2653" t="str">
        <f t="shared" si="459"/>
        <v>3549031</v>
      </c>
      <c r="AN2653">
        <f t="shared" si="460"/>
        <v>9</v>
      </c>
      <c r="AO2653">
        <f t="shared" si="461"/>
        <v>2</v>
      </c>
    </row>
    <row r="2654" spans="1:41" x14ac:dyDescent="0.2">
      <c r="A2654" s="4"/>
      <c r="B2654" s="29"/>
      <c r="C2654" s="29"/>
      <c r="D2654" s="29"/>
      <c r="E2654" s="29"/>
      <c r="F2654" s="29"/>
      <c r="G2654" s="30" t="s">
        <v>2549</v>
      </c>
      <c r="H2654" s="30"/>
      <c r="I2654" s="30"/>
      <c r="J2654" s="30"/>
      <c r="K2654" s="30"/>
      <c r="L2654" s="30"/>
      <c r="M2654" s="30"/>
      <c r="N2654" s="30"/>
      <c r="O2654" s="30"/>
      <c r="P2654" s="51" t="s">
        <v>2124</v>
      </c>
      <c r="Q2654" s="51"/>
      <c r="R2654" s="51"/>
      <c r="S2654" s="51"/>
      <c r="T2654" s="51"/>
      <c r="U2654" s="51"/>
      <c r="V2654" s="51"/>
      <c r="W2654" s="6">
        <v>35</v>
      </c>
      <c r="X2654" s="15">
        <v>54</v>
      </c>
      <c r="Y2654" s="31">
        <v>58</v>
      </c>
      <c r="Z2654" s="31"/>
      <c r="AC2654" t="str">
        <f t="shared" si="452"/>
        <v>McGarry</v>
      </c>
      <c r="AD2654" t="str">
        <f t="shared" si="453"/>
        <v>TP</v>
      </c>
      <c r="AE2654" t="str">
        <f t="shared" si="451"/>
        <v>TRUE</v>
      </c>
      <c r="AG2654">
        <f t="shared" si="454"/>
        <v>35</v>
      </c>
      <c r="AH2654">
        <f t="shared" si="455"/>
        <v>54</v>
      </c>
      <c r="AI2654">
        <f t="shared" si="456"/>
        <v>58</v>
      </c>
      <c r="AJ2654" t="str">
        <f t="shared" si="457"/>
        <v>McGarry</v>
      </c>
      <c r="AK2654">
        <f t="shared" si="458"/>
        <v>35996</v>
      </c>
      <c r="AL2654" t="str">
        <f t="shared" si="459"/>
        <v>3554058</v>
      </c>
      <c r="AN2654">
        <f t="shared" si="460"/>
        <v>7</v>
      </c>
      <c r="AO2654">
        <f t="shared" si="461"/>
        <v>2</v>
      </c>
    </row>
    <row r="2655" spans="1:41" x14ac:dyDescent="0.2">
      <c r="A2655" s="4"/>
      <c r="B2655" s="29"/>
      <c r="C2655" s="29"/>
      <c r="D2655" s="29"/>
      <c r="E2655" s="29"/>
      <c r="F2655" s="29"/>
      <c r="G2655" s="30" t="s">
        <v>2550</v>
      </c>
      <c r="H2655" s="30"/>
      <c r="I2655" s="30"/>
      <c r="J2655" s="30"/>
      <c r="K2655" s="30"/>
      <c r="L2655" s="30"/>
      <c r="M2655" s="30"/>
      <c r="N2655" s="30"/>
      <c r="O2655" s="30"/>
      <c r="P2655" s="51" t="s">
        <v>272</v>
      </c>
      <c r="Q2655" s="51"/>
      <c r="R2655" s="51"/>
      <c r="S2655" s="51"/>
      <c r="T2655" s="51"/>
      <c r="U2655" s="51"/>
      <c r="V2655" s="51"/>
      <c r="W2655" s="6">
        <v>35</v>
      </c>
      <c r="X2655" s="15">
        <v>51</v>
      </c>
      <c r="Y2655" s="31">
        <v>45</v>
      </c>
      <c r="Z2655" s="31"/>
      <c r="AC2655" t="str">
        <f t="shared" si="452"/>
        <v>M’Chigeeng 22 (West Bay 22)</v>
      </c>
      <c r="AD2655" t="str">
        <f t="shared" si="453"/>
        <v>IRI</v>
      </c>
      <c r="AE2655" t="str">
        <f t="shared" si="451"/>
        <v>TRUE</v>
      </c>
      <c r="AG2655">
        <f t="shared" si="454"/>
        <v>35</v>
      </c>
      <c r="AH2655">
        <f t="shared" si="455"/>
        <v>51</v>
      </c>
      <c r="AI2655">
        <f t="shared" si="456"/>
        <v>45</v>
      </c>
      <c r="AJ2655" t="str">
        <f t="shared" si="457"/>
        <v>M’Chigeeng 22 (West Bay 22)</v>
      </c>
      <c r="AK2655">
        <f t="shared" si="458"/>
        <v>35996</v>
      </c>
      <c r="AL2655" t="str">
        <f t="shared" si="459"/>
        <v>3551045</v>
      </c>
      <c r="AN2655">
        <f t="shared" si="460"/>
        <v>27</v>
      </c>
      <c r="AO2655">
        <f t="shared" si="461"/>
        <v>3</v>
      </c>
    </row>
    <row r="2656" spans="1:41" x14ac:dyDescent="0.2">
      <c r="A2656" s="4"/>
      <c r="B2656" s="29"/>
      <c r="C2656" s="29"/>
      <c r="D2656" s="29"/>
      <c r="E2656" s="29"/>
      <c r="F2656" s="29"/>
      <c r="G2656" s="30" t="s">
        <v>2551</v>
      </c>
      <c r="H2656" s="30"/>
      <c r="I2656" s="30"/>
      <c r="J2656" s="30"/>
      <c r="K2656" s="30"/>
      <c r="L2656" s="30"/>
      <c r="M2656" s="30"/>
      <c r="N2656" s="30"/>
      <c r="O2656" s="30"/>
      <c r="P2656" s="51" t="s">
        <v>272</v>
      </c>
      <c r="Q2656" s="51"/>
      <c r="R2656" s="51"/>
      <c r="S2656" s="51"/>
      <c r="T2656" s="51"/>
      <c r="U2656" s="51"/>
      <c r="V2656" s="51"/>
      <c r="W2656" s="6">
        <v>35</v>
      </c>
      <c r="X2656" s="15">
        <v>57</v>
      </c>
      <c r="Y2656" s="31">
        <v>73</v>
      </c>
      <c r="Z2656" s="31"/>
      <c r="AC2656" t="str">
        <f t="shared" si="452"/>
        <v>Mississagi River 8</v>
      </c>
      <c r="AD2656" t="str">
        <f t="shared" si="453"/>
        <v>IRI</v>
      </c>
      <c r="AE2656" t="str">
        <f t="shared" si="451"/>
        <v>TRUE</v>
      </c>
      <c r="AG2656">
        <f t="shared" si="454"/>
        <v>35</v>
      </c>
      <c r="AH2656">
        <f t="shared" si="455"/>
        <v>57</v>
      </c>
      <c r="AI2656">
        <f t="shared" si="456"/>
        <v>73</v>
      </c>
      <c r="AJ2656" t="str">
        <f t="shared" si="457"/>
        <v>Mississagi River 8</v>
      </c>
      <c r="AK2656">
        <f t="shared" si="458"/>
        <v>35996</v>
      </c>
      <c r="AL2656" t="str">
        <f t="shared" si="459"/>
        <v>3557073</v>
      </c>
      <c r="AN2656">
        <f t="shared" si="460"/>
        <v>18</v>
      </c>
      <c r="AO2656">
        <f t="shared" si="461"/>
        <v>3</v>
      </c>
    </row>
    <row r="2657" spans="1:41" x14ac:dyDescent="0.2">
      <c r="A2657" s="4"/>
      <c r="B2657" s="29"/>
      <c r="C2657" s="29"/>
      <c r="D2657" s="29"/>
      <c r="E2657" s="29"/>
      <c r="F2657" s="29"/>
      <c r="G2657" s="30" t="s">
        <v>2552</v>
      </c>
      <c r="H2657" s="30"/>
      <c r="I2657" s="30"/>
      <c r="J2657" s="30"/>
      <c r="K2657" s="30"/>
      <c r="L2657" s="30"/>
      <c r="M2657" s="30"/>
      <c r="N2657" s="30"/>
      <c r="O2657" s="30"/>
      <c r="P2657" s="51" t="s">
        <v>2124</v>
      </c>
      <c r="Q2657" s="51"/>
      <c r="R2657" s="51"/>
      <c r="S2657" s="51"/>
      <c r="T2657" s="51"/>
      <c r="U2657" s="51"/>
      <c r="V2657" s="51"/>
      <c r="W2657" s="6">
        <v>35</v>
      </c>
      <c r="X2657" s="15">
        <v>56</v>
      </c>
      <c r="Y2657" s="31">
        <v>56</v>
      </c>
      <c r="Z2657" s="31"/>
      <c r="AC2657" t="str">
        <f t="shared" si="452"/>
        <v>Moonbeam</v>
      </c>
      <c r="AD2657" t="str">
        <f t="shared" si="453"/>
        <v>TP</v>
      </c>
      <c r="AE2657" t="str">
        <f t="shared" si="451"/>
        <v>TRUE</v>
      </c>
      <c r="AG2657">
        <f t="shared" si="454"/>
        <v>35</v>
      </c>
      <c r="AH2657">
        <f t="shared" si="455"/>
        <v>56</v>
      </c>
      <c r="AI2657">
        <f t="shared" si="456"/>
        <v>56</v>
      </c>
      <c r="AJ2657" t="str">
        <f t="shared" si="457"/>
        <v>Moonbeam</v>
      </c>
      <c r="AK2657">
        <f t="shared" si="458"/>
        <v>35996</v>
      </c>
      <c r="AL2657" t="str">
        <f t="shared" si="459"/>
        <v>3556056</v>
      </c>
      <c r="AN2657">
        <f t="shared" si="460"/>
        <v>8</v>
      </c>
      <c r="AO2657">
        <f t="shared" si="461"/>
        <v>2</v>
      </c>
    </row>
    <row r="2658" spans="1:41" x14ac:dyDescent="0.2">
      <c r="A2658" s="4"/>
      <c r="B2658" s="29"/>
      <c r="C2658" s="29"/>
      <c r="D2658" s="29"/>
      <c r="E2658" s="29"/>
      <c r="F2658" s="29"/>
      <c r="G2658" s="30" t="s">
        <v>2553</v>
      </c>
      <c r="H2658" s="30"/>
      <c r="I2658" s="30"/>
      <c r="J2658" s="30"/>
      <c r="K2658" s="30"/>
      <c r="L2658" s="30"/>
      <c r="M2658" s="30"/>
      <c r="N2658" s="30"/>
      <c r="O2658" s="30"/>
      <c r="P2658" s="51" t="s">
        <v>653</v>
      </c>
      <c r="Q2658" s="51"/>
      <c r="R2658" s="51"/>
      <c r="S2658" s="51"/>
      <c r="T2658" s="51"/>
      <c r="U2658" s="51"/>
      <c r="V2658" s="51"/>
      <c r="W2658" s="6">
        <v>35</v>
      </c>
      <c r="X2658" s="15">
        <v>56</v>
      </c>
      <c r="Y2658" s="47">
        <v>106</v>
      </c>
      <c r="Z2658" s="47"/>
      <c r="AC2658" t="str">
        <f t="shared" si="452"/>
        <v>Moosonee</v>
      </c>
      <c r="AD2658" t="str">
        <f t="shared" si="453"/>
        <v>TV</v>
      </c>
      <c r="AE2658" t="str">
        <f t="shared" si="451"/>
        <v>TRUE</v>
      </c>
      <c r="AG2658">
        <f t="shared" si="454"/>
        <v>35</v>
      </c>
      <c r="AH2658">
        <f t="shared" si="455"/>
        <v>56</v>
      </c>
      <c r="AI2658">
        <f t="shared" si="456"/>
        <v>106</v>
      </c>
      <c r="AJ2658" t="str">
        <f t="shared" si="457"/>
        <v>Moosonee</v>
      </c>
      <c r="AK2658">
        <f t="shared" si="458"/>
        <v>35996</v>
      </c>
      <c r="AL2658" t="str">
        <f t="shared" si="459"/>
        <v>3556106</v>
      </c>
      <c r="AN2658">
        <f t="shared" si="460"/>
        <v>8</v>
      </c>
      <c r="AO2658">
        <f t="shared" si="461"/>
        <v>2</v>
      </c>
    </row>
    <row r="2659" spans="1:41" x14ac:dyDescent="0.2">
      <c r="A2659" s="4"/>
      <c r="B2659" s="29"/>
      <c r="C2659" s="29"/>
      <c r="D2659" s="29"/>
      <c r="E2659" s="29"/>
      <c r="F2659" s="29"/>
      <c r="G2659" s="30" t="s">
        <v>2554</v>
      </c>
      <c r="H2659" s="30"/>
      <c r="I2659" s="30"/>
      <c r="J2659" s="30"/>
      <c r="K2659" s="30"/>
      <c r="L2659" s="30"/>
      <c r="M2659" s="30"/>
      <c r="N2659" s="30"/>
      <c r="O2659" s="30"/>
      <c r="P2659" s="30" t="s">
        <v>2148</v>
      </c>
      <c r="Q2659" s="30"/>
      <c r="R2659" s="30"/>
      <c r="S2659" s="30"/>
      <c r="T2659" s="30"/>
      <c r="U2659" s="30"/>
      <c r="V2659" s="30"/>
      <c r="W2659" s="6">
        <v>35</v>
      </c>
      <c r="X2659" s="15">
        <v>40</v>
      </c>
      <c r="Y2659" s="31">
        <v>50</v>
      </c>
      <c r="Z2659" s="31"/>
      <c r="AC2659" t="str">
        <f t="shared" si="452"/>
        <v>Morris-Turnberry</v>
      </c>
      <c r="AD2659" t="str">
        <f t="shared" si="453"/>
        <v>MU</v>
      </c>
      <c r="AE2659" t="str">
        <f t="shared" si="451"/>
        <v>TRUE</v>
      </c>
      <c r="AG2659">
        <f t="shared" si="454"/>
        <v>35</v>
      </c>
      <c r="AH2659">
        <f t="shared" si="455"/>
        <v>40</v>
      </c>
      <c r="AI2659">
        <f t="shared" si="456"/>
        <v>50</v>
      </c>
      <c r="AJ2659" t="str">
        <f t="shared" si="457"/>
        <v>Morris-Turnberry</v>
      </c>
      <c r="AK2659">
        <f t="shared" si="458"/>
        <v>35996</v>
      </c>
      <c r="AL2659" t="str">
        <f t="shared" si="459"/>
        <v>3540050</v>
      </c>
      <c r="AN2659">
        <f t="shared" si="460"/>
        <v>16</v>
      </c>
      <c r="AO2659">
        <f t="shared" si="461"/>
        <v>2</v>
      </c>
    </row>
    <row r="2660" spans="1:41" x14ac:dyDescent="0.2">
      <c r="A2660" s="4"/>
      <c r="B2660" s="29"/>
      <c r="C2660" s="29"/>
      <c r="D2660" s="29"/>
      <c r="E2660" s="29"/>
      <c r="F2660" s="29"/>
      <c r="G2660" s="30" t="s">
        <v>2555</v>
      </c>
      <c r="H2660" s="30"/>
      <c r="I2660" s="30"/>
      <c r="J2660" s="30"/>
      <c r="K2660" s="30"/>
      <c r="L2660" s="30"/>
      <c r="M2660" s="30"/>
      <c r="N2660" s="30"/>
      <c r="O2660" s="30"/>
      <c r="P2660" s="51" t="s">
        <v>272</v>
      </c>
      <c r="Q2660" s="51"/>
      <c r="R2660" s="51"/>
      <c r="S2660" s="51"/>
      <c r="T2660" s="51"/>
      <c r="U2660" s="51"/>
      <c r="V2660" s="51"/>
      <c r="W2660" s="6">
        <v>35</v>
      </c>
      <c r="X2660" s="15">
        <v>60</v>
      </c>
      <c r="Y2660" s="31">
        <v>97</v>
      </c>
      <c r="Z2660" s="31"/>
      <c r="AC2660" t="str">
        <f t="shared" si="452"/>
        <v>Muskrat Dam Lake</v>
      </c>
      <c r="AD2660" t="str">
        <f t="shared" si="453"/>
        <v>IRI</v>
      </c>
      <c r="AE2660" t="str">
        <f t="shared" si="451"/>
        <v>TRUE</v>
      </c>
      <c r="AG2660">
        <f t="shared" si="454"/>
        <v>35</v>
      </c>
      <c r="AH2660">
        <f t="shared" si="455"/>
        <v>60</v>
      </c>
      <c r="AI2660">
        <f t="shared" si="456"/>
        <v>97</v>
      </c>
      <c r="AJ2660" t="str">
        <f t="shared" si="457"/>
        <v>Muskrat Dam Lake</v>
      </c>
      <c r="AK2660">
        <f t="shared" si="458"/>
        <v>35996</v>
      </c>
      <c r="AL2660" t="str">
        <f t="shared" si="459"/>
        <v>3560097</v>
      </c>
      <c r="AN2660">
        <f t="shared" si="460"/>
        <v>16</v>
      </c>
      <c r="AO2660">
        <f t="shared" si="461"/>
        <v>3</v>
      </c>
    </row>
    <row r="2661" spans="1:41" x14ac:dyDescent="0.2">
      <c r="A2661" s="4"/>
      <c r="B2661" s="29"/>
      <c r="C2661" s="29"/>
      <c r="D2661" s="29"/>
      <c r="E2661" s="29"/>
      <c r="F2661" s="29"/>
      <c r="G2661" s="30" t="s">
        <v>2556</v>
      </c>
      <c r="H2661" s="30"/>
      <c r="I2661" s="30"/>
      <c r="J2661" s="30"/>
      <c r="K2661" s="30"/>
      <c r="L2661" s="30"/>
      <c r="M2661" s="30"/>
      <c r="N2661" s="30"/>
      <c r="O2661" s="30"/>
      <c r="P2661" s="51" t="s">
        <v>272</v>
      </c>
      <c r="Q2661" s="51"/>
      <c r="R2661" s="51"/>
      <c r="S2661" s="51"/>
      <c r="T2661" s="51"/>
      <c r="U2661" s="51"/>
      <c r="V2661" s="51"/>
      <c r="W2661" s="6">
        <v>35</v>
      </c>
      <c r="X2661" s="15">
        <v>41</v>
      </c>
      <c r="Y2661" s="31">
        <v>60</v>
      </c>
      <c r="Z2661" s="31"/>
      <c r="AC2661" t="str">
        <f t="shared" si="452"/>
        <v>Neyaashiinigmiing 27</v>
      </c>
      <c r="AD2661" t="str">
        <f t="shared" si="453"/>
        <v>IRI</v>
      </c>
      <c r="AE2661" t="str">
        <f t="shared" si="451"/>
        <v>TRUE</v>
      </c>
      <c r="AG2661">
        <f t="shared" si="454"/>
        <v>35</v>
      </c>
      <c r="AH2661">
        <f t="shared" si="455"/>
        <v>41</v>
      </c>
      <c r="AI2661">
        <f t="shared" si="456"/>
        <v>60</v>
      </c>
      <c r="AJ2661" t="str">
        <f t="shared" si="457"/>
        <v>Neyaashiinigmiing 27</v>
      </c>
      <c r="AK2661">
        <f t="shared" si="458"/>
        <v>35996</v>
      </c>
      <c r="AL2661" t="str">
        <f t="shared" si="459"/>
        <v>3541060</v>
      </c>
      <c r="AN2661">
        <f t="shared" si="460"/>
        <v>20</v>
      </c>
      <c r="AO2661">
        <f t="shared" si="461"/>
        <v>3</v>
      </c>
    </row>
    <row r="2662" spans="1:41" x14ac:dyDescent="0.2">
      <c r="A2662" s="4"/>
      <c r="B2662" s="29"/>
      <c r="C2662" s="29"/>
      <c r="D2662" s="29"/>
      <c r="E2662" s="29"/>
      <c r="F2662" s="29"/>
      <c r="G2662" s="30" t="s">
        <v>2557</v>
      </c>
      <c r="H2662" s="30"/>
      <c r="I2662" s="30"/>
      <c r="J2662" s="30"/>
      <c r="K2662" s="30"/>
      <c r="L2662" s="30"/>
      <c r="M2662" s="30"/>
      <c r="N2662" s="30"/>
      <c r="O2662" s="30"/>
      <c r="P2662" s="51" t="s">
        <v>2124</v>
      </c>
      <c r="Q2662" s="51"/>
      <c r="R2662" s="51"/>
      <c r="S2662" s="51"/>
      <c r="T2662" s="51"/>
      <c r="U2662" s="51"/>
      <c r="V2662" s="51"/>
      <c r="W2662" s="6">
        <v>35</v>
      </c>
      <c r="X2662" s="15">
        <v>58</v>
      </c>
      <c r="Y2662" s="31">
        <v>44</v>
      </c>
      <c r="Z2662" s="31"/>
      <c r="AC2662" t="str">
        <f t="shared" si="452"/>
        <v>Nipigon</v>
      </c>
      <c r="AD2662" t="str">
        <f t="shared" si="453"/>
        <v>TP</v>
      </c>
      <c r="AE2662" t="str">
        <f t="shared" si="451"/>
        <v>TRUE</v>
      </c>
      <c r="AG2662">
        <f t="shared" si="454"/>
        <v>35</v>
      </c>
      <c r="AH2662">
        <f t="shared" si="455"/>
        <v>58</v>
      </c>
      <c r="AI2662">
        <f t="shared" si="456"/>
        <v>44</v>
      </c>
      <c r="AJ2662" t="str">
        <f t="shared" si="457"/>
        <v>Nipigon</v>
      </c>
      <c r="AK2662">
        <f t="shared" si="458"/>
        <v>35996</v>
      </c>
      <c r="AL2662" t="str">
        <f t="shared" si="459"/>
        <v>3558044</v>
      </c>
      <c r="AN2662">
        <f t="shared" si="460"/>
        <v>7</v>
      </c>
      <c r="AO2662">
        <f t="shared" si="461"/>
        <v>2</v>
      </c>
    </row>
    <row r="2663" spans="1:41" x14ac:dyDescent="0.2">
      <c r="A2663" s="4"/>
      <c r="B2663" s="29"/>
      <c r="C2663" s="29"/>
      <c r="D2663" s="29"/>
      <c r="E2663" s="29"/>
      <c r="F2663" s="29"/>
      <c r="G2663" s="30" t="s">
        <v>2558</v>
      </c>
      <c r="H2663" s="30"/>
      <c r="I2663" s="30"/>
      <c r="J2663" s="30"/>
      <c r="K2663" s="30"/>
      <c r="L2663" s="30"/>
      <c r="M2663" s="30"/>
      <c r="N2663" s="30"/>
      <c r="O2663" s="30"/>
      <c r="P2663" s="51" t="s">
        <v>1183</v>
      </c>
      <c r="Q2663" s="51"/>
      <c r="R2663" s="51"/>
      <c r="S2663" s="51"/>
      <c r="T2663" s="51"/>
      <c r="U2663" s="51"/>
      <c r="V2663" s="51"/>
      <c r="W2663" s="6">
        <v>35</v>
      </c>
      <c r="X2663" s="15">
        <v>48</v>
      </c>
      <c r="Y2663" s="31">
        <v>91</v>
      </c>
      <c r="Z2663" s="31"/>
      <c r="AC2663" t="str">
        <f t="shared" si="452"/>
        <v>Nipissing, Unorganized, South Part</v>
      </c>
      <c r="AD2663" t="str">
        <f t="shared" si="453"/>
        <v>NO</v>
      </c>
      <c r="AE2663" t="str">
        <f t="shared" si="451"/>
        <v>TRUE</v>
      </c>
      <c r="AG2663">
        <f t="shared" si="454"/>
        <v>35</v>
      </c>
      <c r="AH2663">
        <f t="shared" si="455"/>
        <v>48</v>
      </c>
      <c r="AI2663">
        <f t="shared" si="456"/>
        <v>91</v>
      </c>
      <c r="AJ2663" t="str">
        <f t="shared" si="457"/>
        <v>Nipissing, Unorganized, South Part</v>
      </c>
      <c r="AK2663">
        <f t="shared" si="458"/>
        <v>35996</v>
      </c>
      <c r="AL2663" t="str">
        <f t="shared" si="459"/>
        <v>3548091</v>
      </c>
      <c r="AN2663">
        <f t="shared" si="460"/>
        <v>34</v>
      </c>
      <c r="AO2663">
        <f t="shared" si="461"/>
        <v>2</v>
      </c>
    </row>
    <row r="2664" spans="1:41" x14ac:dyDescent="0.2">
      <c r="A2664" s="4"/>
      <c r="B2664" s="29"/>
      <c r="C2664" s="29"/>
      <c r="D2664" s="29"/>
      <c r="E2664" s="29"/>
      <c r="F2664" s="29"/>
      <c r="G2664" s="30" t="s">
        <v>2559</v>
      </c>
      <c r="H2664" s="30"/>
      <c r="I2664" s="30"/>
      <c r="J2664" s="30"/>
      <c r="K2664" s="30"/>
      <c r="L2664" s="30"/>
      <c r="M2664" s="30"/>
      <c r="N2664" s="30"/>
      <c r="O2664" s="30"/>
      <c r="P2664" s="51" t="s">
        <v>2124</v>
      </c>
      <c r="Q2664" s="51"/>
      <c r="R2664" s="51"/>
      <c r="S2664" s="51"/>
      <c r="T2664" s="51"/>
      <c r="U2664" s="51"/>
      <c r="V2664" s="51"/>
      <c r="W2664" s="6">
        <v>35</v>
      </c>
      <c r="X2664" s="15">
        <v>40</v>
      </c>
      <c r="Y2664" s="31">
        <v>55</v>
      </c>
      <c r="Z2664" s="31"/>
      <c r="AC2664" t="str">
        <f t="shared" si="452"/>
        <v>North Huron</v>
      </c>
      <c r="AD2664" t="str">
        <f t="shared" si="453"/>
        <v>TP</v>
      </c>
      <c r="AE2664" t="str">
        <f t="shared" si="451"/>
        <v>TRUE</v>
      </c>
      <c r="AG2664">
        <f t="shared" si="454"/>
        <v>35</v>
      </c>
      <c r="AH2664">
        <f t="shared" si="455"/>
        <v>40</v>
      </c>
      <c r="AI2664">
        <f t="shared" si="456"/>
        <v>55</v>
      </c>
      <c r="AJ2664" t="str">
        <f t="shared" si="457"/>
        <v>North Huron</v>
      </c>
      <c r="AK2664">
        <f t="shared" si="458"/>
        <v>35996</v>
      </c>
      <c r="AL2664" t="str">
        <f t="shared" si="459"/>
        <v>3540055</v>
      </c>
      <c r="AN2664">
        <f t="shared" si="460"/>
        <v>11</v>
      </c>
      <c r="AO2664">
        <f t="shared" si="461"/>
        <v>2</v>
      </c>
    </row>
    <row r="2665" spans="1:41" x14ac:dyDescent="0.2">
      <c r="A2665" s="4"/>
      <c r="B2665" s="29"/>
      <c r="C2665" s="29"/>
      <c r="D2665" s="29"/>
      <c r="E2665" s="29"/>
      <c r="F2665" s="29"/>
      <c r="G2665" s="30" t="s">
        <v>2560</v>
      </c>
      <c r="H2665" s="30"/>
      <c r="I2665" s="30"/>
      <c r="J2665" s="30"/>
      <c r="K2665" s="30"/>
      <c r="L2665" s="30"/>
      <c r="M2665" s="30"/>
      <c r="N2665" s="30"/>
      <c r="O2665" s="30"/>
      <c r="P2665" s="51" t="s">
        <v>12</v>
      </c>
      <c r="Q2665" s="51"/>
      <c r="R2665" s="51"/>
      <c r="S2665" s="51"/>
      <c r="T2665" s="51"/>
      <c r="U2665" s="51"/>
      <c r="V2665" s="51"/>
      <c r="W2665" s="6">
        <v>35</v>
      </c>
      <c r="X2665" s="15">
        <v>51</v>
      </c>
      <c r="Y2665" s="31">
        <v>17</v>
      </c>
      <c r="Z2665" s="31"/>
      <c r="AC2665" t="str">
        <f t="shared" si="452"/>
        <v>Northeastern Manitoulin and the Islands</v>
      </c>
      <c r="AD2665" t="str">
        <f t="shared" si="453"/>
        <v>T</v>
      </c>
      <c r="AE2665" t="str">
        <f t="shared" si="451"/>
        <v>TRUE</v>
      </c>
      <c r="AG2665">
        <f t="shared" si="454"/>
        <v>35</v>
      </c>
      <c r="AH2665">
        <f t="shared" si="455"/>
        <v>51</v>
      </c>
      <c r="AI2665">
        <f t="shared" si="456"/>
        <v>17</v>
      </c>
      <c r="AJ2665" t="str">
        <f t="shared" si="457"/>
        <v>Northeastern Manitoulin and the Islands</v>
      </c>
      <c r="AK2665">
        <f t="shared" si="458"/>
        <v>35996</v>
      </c>
      <c r="AL2665" t="str">
        <f t="shared" si="459"/>
        <v>3551017</v>
      </c>
      <c r="AN2665">
        <f t="shared" si="460"/>
        <v>39</v>
      </c>
      <c r="AO2665">
        <f t="shared" si="461"/>
        <v>1</v>
      </c>
    </row>
    <row r="2666" spans="1:41" x14ac:dyDescent="0.2">
      <c r="A2666" s="4"/>
      <c r="B2666" s="29"/>
      <c r="C2666" s="29"/>
      <c r="D2666" s="29"/>
      <c r="E2666" s="29"/>
      <c r="F2666" s="29"/>
      <c r="G2666" s="30" t="s">
        <v>2561</v>
      </c>
      <c r="H2666" s="30"/>
      <c r="I2666" s="30"/>
      <c r="J2666" s="30"/>
      <c r="K2666" s="30"/>
      <c r="L2666" s="30"/>
      <c r="M2666" s="30"/>
      <c r="N2666" s="30"/>
      <c r="O2666" s="30"/>
      <c r="P2666" s="51" t="s">
        <v>2124</v>
      </c>
      <c r="Q2666" s="51"/>
      <c r="R2666" s="51"/>
      <c r="S2666" s="51"/>
      <c r="T2666" s="51"/>
      <c r="U2666" s="51"/>
      <c r="V2666" s="51"/>
      <c r="W2666" s="6">
        <v>35</v>
      </c>
      <c r="X2666" s="15">
        <v>56</v>
      </c>
      <c r="Y2666" s="31">
        <v>73</v>
      </c>
      <c r="Z2666" s="31"/>
      <c r="AC2666" t="str">
        <f t="shared" si="452"/>
        <v>Opasatika</v>
      </c>
      <c r="AD2666" t="str">
        <f t="shared" si="453"/>
        <v>TP</v>
      </c>
      <c r="AE2666" t="str">
        <f t="shared" si="451"/>
        <v>TRUE</v>
      </c>
      <c r="AG2666">
        <f t="shared" si="454"/>
        <v>35</v>
      </c>
      <c r="AH2666">
        <f t="shared" si="455"/>
        <v>56</v>
      </c>
      <c r="AI2666">
        <f t="shared" si="456"/>
        <v>73</v>
      </c>
      <c r="AJ2666" t="str">
        <f t="shared" si="457"/>
        <v>Opasatika</v>
      </c>
      <c r="AK2666">
        <f t="shared" si="458"/>
        <v>35996</v>
      </c>
      <c r="AL2666" t="str">
        <f t="shared" si="459"/>
        <v>3556073</v>
      </c>
      <c r="AN2666">
        <f t="shared" si="460"/>
        <v>9</v>
      </c>
      <c r="AO2666">
        <f t="shared" si="461"/>
        <v>2</v>
      </c>
    </row>
    <row r="2667" spans="1:41" x14ac:dyDescent="0.2">
      <c r="A2667" s="4"/>
      <c r="B2667" s="29"/>
      <c r="C2667" s="29"/>
      <c r="D2667" s="29"/>
      <c r="E2667" s="29"/>
      <c r="F2667" s="29"/>
      <c r="G2667" s="30" t="s">
        <v>2562</v>
      </c>
      <c r="H2667" s="30"/>
      <c r="I2667" s="30"/>
      <c r="J2667" s="30"/>
      <c r="K2667" s="30"/>
      <c r="L2667" s="30"/>
      <c r="M2667" s="30"/>
      <c r="N2667" s="30"/>
      <c r="O2667" s="30"/>
      <c r="P2667" s="51" t="s">
        <v>272</v>
      </c>
      <c r="Q2667" s="51"/>
      <c r="R2667" s="51"/>
      <c r="S2667" s="51"/>
      <c r="T2667" s="51"/>
      <c r="U2667" s="51"/>
      <c r="V2667" s="51"/>
      <c r="W2667" s="6">
        <v>35</v>
      </c>
      <c r="X2667" s="15">
        <v>49</v>
      </c>
      <c r="Y2667" s="31">
        <v>73</v>
      </c>
      <c r="Z2667" s="31"/>
      <c r="AC2667" t="str">
        <f t="shared" si="452"/>
        <v>Parry Island First Nation</v>
      </c>
      <c r="AD2667" t="str">
        <f t="shared" si="453"/>
        <v>IRI</v>
      </c>
      <c r="AE2667" t="str">
        <f t="shared" si="451"/>
        <v>TRUE</v>
      </c>
      <c r="AG2667">
        <f t="shared" si="454"/>
        <v>35</v>
      </c>
      <c r="AH2667">
        <f t="shared" si="455"/>
        <v>49</v>
      </c>
      <c r="AI2667">
        <f t="shared" si="456"/>
        <v>73</v>
      </c>
      <c r="AJ2667" t="str">
        <f t="shared" si="457"/>
        <v>Parry Island First Nation</v>
      </c>
      <c r="AK2667">
        <f t="shared" si="458"/>
        <v>35996</v>
      </c>
      <c r="AL2667" t="str">
        <f t="shared" si="459"/>
        <v>3549073</v>
      </c>
      <c r="AN2667">
        <f t="shared" si="460"/>
        <v>25</v>
      </c>
      <c r="AO2667">
        <f t="shared" si="461"/>
        <v>3</v>
      </c>
    </row>
    <row r="2668" spans="1:41" x14ac:dyDescent="0.2">
      <c r="A2668" s="4"/>
      <c r="B2668" s="29"/>
      <c r="C2668" s="29"/>
      <c r="D2668" s="29"/>
      <c r="E2668" s="29"/>
      <c r="F2668" s="29"/>
      <c r="G2668" s="30" t="s">
        <v>2563</v>
      </c>
      <c r="H2668" s="30"/>
      <c r="I2668" s="30"/>
      <c r="J2668" s="30"/>
      <c r="K2668" s="30"/>
      <c r="L2668" s="30"/>
      <c r="M2668" s="30"/>
      <c r="N2668" s="30"/>
      <c r="O2668" s="30"/>
      <c r="P2668" s="51" t="s">
        <v>12</v>
      </c>
      <c r="Q2668" s="51"/>
      <c r="R2668" s="51"/>
      <c r="S2668" s="51"/>
      <c r="T2668" s="51"/>
      <c r="U2668" s="51"/>
      <c r="V2668" s="51"/>
      <c r="W2668" s="6">
        <v>35</v>
      </c>
      <c r="X2668" s="15">
        <v>49</v>
      </c>
      <c r="Y2668" s="31">
        <v>32</v>
      </c>
      <c r="Z2668" s="31"/>
      <c r="AC2668" t="str">
        <f t="shared" si="452"/>
        <v>Parry Sound</v>
      </c>
      <c r="AD2668" t="str">
        <f t="shared" si="453"/>
        <v>T</v>
      </c>
      <c r="AE2668" t="str">
        <f t="shared" si="451"/>
        <v>TRUE</v>
      </c>
      <c r="AG2668">
        <f t="shared" si="454"/>
        <v>35</v>
      </c>
      <c r="AH2668">
        <f t="shared" si="455"/>
        <v>49</v>
      </c>
      <c r="AI2668">
        <f t="shared" si="456"/>
        <v>32</v>
      </c>
      <c r="AJ2668" t="str">
        <f t="shared" si="457"/>
        <v>Parry Sound</v>
      </c>
      <c r="AK2668">
        <f t="shared" si="458"/>
        <v>35996</v>
      </c>
      <c r="AL2668" t="str">
        <f t="shared" si="459"/>
        <v>3549032</v>
      </c>
      <c r="AN2668">
        <f t="shared" si="460"/>
        <v>11</v>
      </c>
      <c r="AO2668">
        <f t="shared" si="461"/>
        <v>1</v>
      </c>
    </row>
    <row r="2669" spans="1:41" x14ac:dyDescent="0.2">
      <c r="A2669" s="4"/>
      <c r="B2669" s="29"/>
      <c r="C2669" s="29"/>
      <c r="D2669" s="29"/>
      <c r="E2669" s="29"/>
      <c r="F2669" s="29"/>
      <c r="G2669" s="30" t="s">
        <v>2564</v>
      </c>
      <c r="H2669" s="30"/>
      <c r="I2669" s="30"/>
      <c r="J2669" s="30"/>
      <c r="K2669" s="30"/>
      <c r="L2669" s="30"/>
      <c r="M2669" s="30"/>
      <c r="N2669" s="30"/>
      <c r="O2669" s="30"/>
      <c r="P2669" s="51" t="s">
        <v>272</v>
      </c>
      <c r="Q2669" s="51"/>
      <c r="R2669" s="51"/>
      <c r="S2669" s="51"/>
      <c r="T2669" s="51"/>
      <c r="U2669" s="51"/>
      <c r="V2669" s="51"/>
      <c r="W2669" s="6">
        <v>35</v>
      </c>
      <c r="X2669" s="15">
        <v>58</v>
      </c>
      <c r="Y2669" s="31">
        <v>60</v>
      </c>
      <c r="Z2669" s="31"/>
      <c r="AC2669" t="str">
        <f t="shared" si="452"/>
        <v>Pic Mobert North</v>
      </c>
      <c r="AD2669" t="str">
        <f t="shared" si="453"/>
        <v>IRI</v>
      </c>
      <c r="AE2669" t="str">
        <f t="shared" si="451"/>
        <v>TRUE</v>
      </c>
      <c r="AG2669">
        <f t="shared" si="454"/>
        <v>35</v>
      </c>
      <c r="AH2669">
        <f t="shared" si="455"/>
        <v>58</v>
      </c>
      <c r="AI2669">
        <f t="shared" si="456"/>
        <v>60</v>
      </c>
      <c r="AJ2669" t="str">
        <f t="shared" si="457"/>
        <v>Pic Mobert North</v>
      </c>
      <c r="AK2669">
        <f t="shared" si="458"/>
        <v>35996</v>
      </c>
      <c r="AL2669" t="str">
        <f t="shared" si="459"/>
        <v>3558060</v>
      </c>
      <c r="AN2669">
        <f t="shared" si="460"/>
        <v>16</v>
      </c>
      <c r="AO2669">
        <f t="shared" si="461"/>
        <v>3</v>
      </c>
    </row>
    <row r="2670" spans="1:41" x14ac:dyDescent="0.2">
      <c r="A2670" s="4"/>
      <c r="B2670" s="29"/>
      <c r="C2670" s="29"/>
      <c r="D2670" s="29"/>
      <c r="E2670" s="29"/>
      <c r="F2670" s="29"/>
      <c r="G2670" s="30" t="s">
        <v>2565</v>
      </c>
      <c r="H2670" s="30"/>
      <c r="I2670" s="30"/>
      <c r="J2670" s="30"/>
      <c r="K2670" s="30"/>
      <c r="L2670" s="30"/>
      <c r="M2670" s="30"/>
      <c r="N2670" s="30"/>
      <c r="O2670" s="30"/>
      <c r="P2670" s="51" t="s">
        <v>272</v>
      </c>
      <c r="Q2670" s="51"/>
      <c r="R2670" s="51"/>
      <c r="S2670" s="51"/>
      <c r="T2670" s="51"/>
      <c r="U2670" s="51"/>
      <c r="V2670" s="51"/>
      <c r="W2670" s="6">
        <v>35</v>
      </c>
      <c r="X2670" s="15">
        <v>58</v>
      </c>
      <c r="Y2670" s="31">
        <v>62</v>
      </c>
      <c r="Z2670" s="31"/>
      <c r="AC2670" t="str">
        <f t="shared" si="452"/>
        <v>Pic River 50</v>
      </c>
      <c r="AD2670" t="str">
        <f t="shared" si="453"/>
        <v>IRI</v>
      </c>
      <c r="AE2670" t="str">
        <f t="shared" si="451"/>
        <v>TRUE</v>
      </c>
      <c r="AG2670">
        <f t="shared" si="454"/>
        <v>35</v>
      </c>
      <c r="AH2670">
        <f t="shared" si="455"/>
        <v>58</v>
      </c>
      <c r="AI2670">
        <f t="shared" si="456"/>
        <v>62</v>
      </c>
      <c r="AJ2670" t="str">
        <f t="shared" si="457"/>
        <v>Pic River 50</v>
      </c>
      <c r="AK2670">
        <f t="shared" si="458"/>
        <v>35996</v>
      </c>
      <c r="AL2670" t="str">
        <f t="shared" si="459"/>
        <v>3558062</v>
      </c>
      <c r="AN2670">
        <f t="shared" si="460"/>
        <v>12</v>
      </c>
      <c r="AO2670">
        <f t="shared" si="461"/>
        <v>3</v>
      </c>
    </row>
    <row r="2671" spans="1:41" x14ac:dyDescent="0.2">
      <c r="A2671" s="4"/>
      <c r="B2671" s="29"/>
      <c r="C2671" s="29"/>
      <c r="D2671" s="29"/>
      <c r="E2671" s="29"/>
      <c r="F2671" s="29"/>
      <c r="G2671" s="30" t="s">
        <v>2566</v>
      </c>
      <c r="H2671" s="30"/>
      <c r="I2671" s="30"/>
      <c r="J2671" s="30"/>
      <c r="K2671" s="30"/>
      <c r="L2671" s="30"/>
      <c r="M2671" s="30"/>
      <c r="N2671" s="30"/>
      <c r="O2671" s="30"/>
      <c r="P2671" s="51" t="s">
        <v>272</v>
      </c>
      <c r="Q2671" s="51"/>
      <c r="R2671" s="51"/>
      <c r="S2671" s="51"/>
      <c r="T2671" s="51"/>
      <c r="U2671" s="51"/>
      <c r="V2671" s="51"/>
      <c r="W2671" s="6">
        <v>35</v>
      </c>
      <c r="X2671" s="15">
        <v>59</v>
      </c>
      <c r="Y2671" s="31">
        <v>68</v>
      </c>
      <c r="Z2671" s="31"/>
      <c r="AC2671" t="str">
        <f t="shared" si="452"/>
        <v>Rainy Lake 17A</v>
      </c>
      <c r="AD2671" t="str">
        <f t="shared" si="453"/>
        <v>IRI</v>
      </c>
      <c r="AE2671" t="str">
        <f t="shared" si="451"/>
        <v>TRUE</v>
      </c>
      <c r="AG2671">
        <f t="shared" si="454"/>
        <v>35</v>
      </c>
      <c r="AH2671">
        <f t="shared" si="455"/>
        <v>59</v>
      </c>
      <c r="AI2671">
        <f t="shared" si="456"/>
        <v>68</v>
      </c>
      <c r="AJ2671" t="str">
        <f t="shared" si="457"/>
        <v>Rainy Lake 17A</v>
      </c>
      <c r="AK2671">
        <f t="shared" si="458"/>
        <v>35996</v>
      </c>
      <c r="AL2671" t="str">
        <f t="shared" si="459"/>
        <v>3559068</v>
      </c>
      <c r="AN2671">
        <f t="shared" si="460"/>
        <v>14</v>
      </c>
      <c r="AO2671">
        <f t="shared" si="461"/>
        <v>3</v>
      </c>
    </row>
    <row r="2672" spans="1:41" x14ac:dyDescent="0.2">
      <c r="A2672" s="4"/>
      <c r="B2672" s="29"/>
      <c r="C2672" s="29"/>
      <c r="D2672" s="29"/>
      <c r="E2672" s="29"/>
      <c r="F2672" s="29"/>
      <c r="G2672" s="30" t="s">
        <v>2567</v>
      </c>
      <c r="H2672" s="30"/>
      <c r="I2672" s="30"/>
      <c r="J2672" s="30"/>
      <c r="K2672" s="30"/>
      <c r="L2672" s="30"/>
      <c r="M2672" s="30"/>
      <c r="N2672" s="30"/>
      <c r="O2672" s="30"/>
      <c r="P2672" s="51" t="s">
        <v>12</v>
      </c>
      <c r="Q2672" s="51"/>
      <c r="R2672" s="51"/>
      <c r="S2672" s="51"/>
      <c r="T2672" s="51"/>
      <c r="U2672" s="51"/>
      <c r="V2672" s="51"/>
      <c r="W2672" s="6">
        <v>35</v>
      </c>
      <c r="X2672" s="15">
        <v>59</v>
      </c>
      <c r="Y2672" s="31">
        <v>42</v>
      </c>
      <c r="Z2672" s="31"/>
      <c r="AC2672" t="str">
        <f t="shared" si="452"/>
        <v>Rainy River</v>
      </c>
      <c r="AD2672" t="str">
        <f t="shared" si="453"/>
        <v>T</v>
      </c>
      <c r="AE2672" t="str">
        <f t="shared" si="451"/>
        <v>TRUE</v>
      </c>
      <c r="AG2672">
        <f t="shared" si="454"/>
        <v>35</v>
      </c>
      <c r="AH2672">
        <f t="shared" si="455"/>
        <v>59</v>
      </c>
      <c r="AI2672">
        <f t="shared" si="456"/>
        <v>42</v>
      </c>
      <c r="AJ2672" t="str">
        <f t="shared" si="457"/>
        <v>Rainy River</v>
      </c>
      <c r="AK2672">
        <f t="shared" si="458"/>
        <v>35996</v>
      </c>
      <c r="AL2672" t="str">
        <f t="shared" si="459"/>
        <v>3559042</v>
      </c>
      <c r="AN2672">
        <f t="shared" si="460"/>
        <v>11</v>
      </c>
      <c r="AO2672">
        <f t="shared" si="461"/>
        <v>1</v>
      </c>
    </row>
    <row r="2673" spans="1:41" x14ac:dyDescent="0.2">
      <c r="A2673" s="4"/>
      <c r="B2673" s="29"/>
      <c r="C2673" s="29"/>
      <c r="D2673" s="29"/>
      <c r="E2673" s="29"/>
      <c r="F2673" s="29"/>
      <c r="G2673" s="30" t="s">
        <v>2568</v>
      </c>
      <c r="H2673" s="30"/>
      <c r="I2673" s="30"/>
      <c r="J2673" s="30"/>
      <c r="K2673" s="30"/>
      <c r="L2673" s="30"/>
      <c r="M2673" s="30"/>
      <c r="N2673" s="30"/>
      <c r="O2673" s="30"/>
      <c r="P2673" s="51" t="s">
        <v>1183</v>
      </c>
      <c r="Q2673" s="51"/>
      <c r="R2673" s="51"/>
      <c r="S2673" s="51"/>
      <c r="T2673" s="51"/>
      <c r="U2673" s="51"/>
      <c r="V2673" s="51"/>
      <c r="W2673" s="6">
        <v>35</v>
      </c>
      <c r="X2673" s="15">
        <v>59</v>
      </c>
      <c r="Y2673" s="31">
        <v>90</v>
      </c>
      <c r="Z2673" s="31"/>
      <c r="AC2673" t="str">
        <f t="shared" si="452"/>
        <v>Rainy River, Unorganized</v>
      </c>
      <c r="AD2673" t="str">
        <f t="shared" si="453"/>
        <v>NO</v>
      </c>
      <c r="AE2673" t="str">
        <f t="shared" si="451"/>
        <v>TRUE</v>
      </c>
      <c r="AG2673">
        <f t="shared" si="454"/>
        <v>35</v>
      </c>
      <c r="AH2673">
        <f t="shared" si="455"/>
        <v>59</v>
      </c>
      <c r="AI2673">
        <f t="shared" si="456"/>
        <v>90</v>
      </c>
      <c r="AJ2673" t="str">
        <f t="shared" si="457"/>
        <v>Rainy River, Unorganized</v>
      </c>
      <c r="AK2673">
        <f t="shared" si="458"/>
        <v>35996</v>
      </c>
      <c r="AL2673" t="str">
        <f t="shared" si="459"/>
        <v>3559090</v>
      </c>
      <c r="AN2673">
        <f t="shared" si="460"/>
        <v>24</v>
      </c>
      <c r="AO2673">
        <f t="shared" si="461"/>
        <v>2</v>
      </c>
    </row>
    <row r="2674" spans="1:41" x14ac:dyDescent="0.2">
      <c r="A2674" s="4"/>
      <c r="B2674" s="29"/>
      <c r="C2674" s="29"/>
      <c r="D2674" s="29"/>
      <c r="E2674" s="29"/>
      <c r="F2674" s="29"/>
      <c r="G2674" s="30" t="s">
        <v>2569</v>
      </c>
      <c r="H2674" s="30"/>
      <c r="I2674" s="30"/>
      <c r="J2674" s="30"/>
      <c r="K2674" s="30"/>
      <c r="L2674" s="30"/>
      <c r="M2674" s="30"/>
      <c r="N2674" s="30"/>
      <c r="O2674" s="30"/>
      <c r="P2674" s="30" t="s">
        <v>2148</v>
      </c>
      <c r="Q2674" s="30"/>
      <c r="R2674" s="30"/>
      <c r="S2674" s="30"/>
      <c r="T2674" s="30"/>
      <c r="U2674" s="30"/>
      <c r="V2674" s="30"/>
      <c r="W2674" s="6">
        <v>35</v>
      </c>
      <c r="X2674" s="15">
        <v>60</v>
      </c>
      <c r="Y2674" s="31">
        <v>42</v>
      </c>
      <c r="Z2674" s="31"/>
      <c r="AC2674" t="str">
        <f t="shared" si="452"/>
        <v>Red Lake</v>
      </c>
      <c r="AD2674" t="str">
        <f t="shared" si="453"/>
        <v>MU</v>
      </c>
      <c r="AE2674" t="str">
        <f t="shared" si="451"/>
        <v>TRUE</v>
      </c>
      <c r="AG2674">
        <f t="shared" si="454"/>
        <v>35</v>
      </c>
      <c r="AH2674">
        <f t="shared" si="455"/>
        <v>60</v>
      </c>
      <c r="AI2674">
        <f t="shared" si="456"/>
        <v>42</v>
      </c>
      <c r="AJ2674" t="str">
        <f t="shared" si="457"/>
        <v>Red Lake</v>
      </c>
      <c r="AK2674">
        <f t="shared" si="458"/>
        <v>35996</v>
      </c>
      <c r="AL2674" t="str">
        <f t="shared" si="459"/>
        <v>3560042</v>
      </c>
      <c r="AN2674">
        <f t="shared" si="460"/>
        <v>8</v>
      </c>
      <c r="AO2674">
        <f t="shared" si="461"/>
        <v>2</v>
      </c>
    </row>
    <row r="2675" spans="1:41" x14ac:dyDescent="0.2">
      <c r="A2675" s="4"/>
      <c r="B2675" s="29"/>
      <c r="C2675" s="29"/>
      <c r="D2675" s="29"/>
      <c r="E2675" s="29"/>
      <c r="F2675" s="29"/>
      <c r="G2675" s="30" t="s">
        <v>2570</v>
      </c>
      <c r="H2675" s="30"/>
      <c r="I2675" s="30"/>
      <c r="J2675" s="30"/>
      <c r="K2675" s="30"/>
      <c r="L2675" s="30"/>
      <c r="M2675" s="30"/>
      <c r="N2675" s="30"/>
      <c r="O2675" s="30"/>
      <c r="P2675" s="51" t="s">
        <v>2124</v>
      </c>
      <c r="Q2675" s="51"/>
      <c r="R2675" s="51"/>
      <c r="S2675" s="51"/>
      <c r="T2675" s="51"/>
      <c r="U2675" s="51"/>
      <c r="V2675" s="51"/>
      <c r="W2675" s="6">
        <v>35</v>
      </c>
      <c r="X2675" s="15">
        <v>58</v>
      </c>
      <c r="Y2675" s="31">
        <v>41</v>
      </c>
      <c r="Z2675" s="31"/>
      <c r="AC2675" t="str">
        <f t="shared" si="452"/>
        <v>Red Rock</v>
      </c>
      <c r="AD2675" t="str">
        <f t="shared" si="453"/>
        <v>TP</v>
      </c>
      <c r="AE2675" t="str">
        <f t="shared" si="451"/>
        <v>TRUE</v>
      </c>
      <c r="AG2675">
        <f t="shared" si="454"/>
        <v>35</v>
      </c>
      <c r="AH2675">
        <f t="shared" si="455"/>
        <v>58</v>
      </c>
      <c r="AI2675">
        <f t="shared" si="456"/>
        <v>41</v>
      </c>
      <c r="AJ2675" t="str">
        <f t="shared" si="457"/>
        <v>Red Rock</v>
      </c>
      <c r="AK2675">
        <f t="shared" si="458"/>
        <v>35996</v>
      </c>
      <c r="AL2675" t="str">
        <f t="shared" si="459"/>
        <v>3558041</v>
      </c>
      <c r="AN2675">
        <f t="shared" si="460"/>
        <v>8</v>
      </c>
      <c r="AO2675">
        <f t="shared" si="461"/>
        <v>2</v>
      </c>
    </row>
    <row r="2676" spans="1:41" x14ac:dyDescent="0.2">
      <c r="A2676" s="4"/>
      <c r="B2676" s="29"/>
      <c r="C2676" s="29"/>
      <c r="D2676" s="29"/>
      <c r="E2676" s="29"/>
      <c r="F2676" s="29"/>
      <c r="G2676" s="30" t="s">
        <v>2571</v>
      </c>
      <c r="H2676" s="30"/>
      <c r="I2676" s="30"/>
      <c r="J2676" s="30"/>
      <c r="K2676" s="30"/>
      <c r="L2676" s="30"/>
      <c r="M2676" s="30"/>
      <c r="N2676" s="30"/>
      <c r="O2676" s="30"/>
      <c r="P2676" s="51" t="s">
        <v>2124</v>
      </c>
      <c r="Q2676" s="51"/>
      <c r="R2676" s="51"/>
      <c r="S2676" s="51"/>
      <c r="T2676" s="51"/>
      <c r="U2676" s="51"/>
      <c r="V2676" s="51"/>
      <c r="W2676" s="6">
        <v>35</v>
      </c>
      <c r="X2676" s="15">
        <v>49</v>
      </c>
      <c r="Y2676" s="31">
        <v>24</v>
      </c>
      <c r="Z2676" s="31"/>
      <c r="AC2676" t="str">
        <f t="shared" si="452"/>
        <v>Ryerson</v>
      </c>
      <c r="AD2676" t="str">
        <f t="shared" si="453"/>
        <v>TP</v>
      </c>
      <c r="AE2676" t="str">
        <f t="shared" si="451"/>
        <v>TRUE</v>
      </c>
      <c r="AG2676">
        <f t="shared" si="454"/>
        <v>35</v>
      </c>
      <c r="AH2676">
        <f t="shared" si="455"/>
        <v>49</v>
      </c>
      <c r="AI2676">
        <f t="shared" si="456"/>
        <v>24</v>
      </c>
      <c r="AJ2676" t="str">
        <f t="shared" si="457"/>
        <v>Ryerson</v>
      </c>
      <c r="AK2676">
        <f t="shared" si="458"/>
        <v>35996</v>
      </c>
      <c r="AL2676" t="str">
        <f t="shared" si="459"/>
        <v>3549024</v>
      </c>
      <c r="AN2676">
        <f t="shared" si="460"/>
        <v>7</v>
      </c>
      <c r="AO2676">
        <f t="shared" si="461"/>
        <v>2</v>
      </c>
    </row>
    <row r="2677" spans="1:41" x14ac:dyDescent="0.2">
      <c r="A2677" s="4"/>
      <c r="B2677" s="29"/>
      <c r="C2677" s="29"/>
      <c r="D2677" s="29"/>
      <c r="E2677" s="29"/>
      <c r="F2677" s="29"/>
      <c r="G2677" s="30" t="s">
        <v>2572</v>
      </c>
      <c r="H2677" s="30"/>
      <c r="I2677" s="30"/>
      <c r="J2677" s="30"/>
      <c r="K2677" s="30"/>
      <c r="L2677" s="30"/>
      <c r="M2677" s="30"/>
      <c r="N2677" s="30"/>
      <c r="O2677" s="30"/>
      <c r="P2677" s="51" t="s">
        <v>272</v>
      </c>
      <c r="Q2677" s="51"/>
      <c r="R2677" s="51"/>
      <c r="S2677" s="51"/>
      <c r="T2677" s="51"/>
      <c r="U2677" s="51"/>
      <c r="V2677" s="51"/>
      <c r="W2677" s="6">
        <v>35</v>
      </c>
      <c r="X2677" s="15">
        <v>57</v>
      </c>
      <c r="Y2677" s="31">
        <v>71</v>
      </c>
      <c r="Z2677" s="31"/>
      <c r="AC2677" t="str">
        <f t="shared" si="452"/>
        <v>Sagamok</v>
      </c>
      <c r="AD2677" t="str">
        <f t="shared" si="453"/>
        <v>IRI</v>
      </c>
      <c r="AE2677" t="str">
        <f t="shared" si="451"/>
        <v>TRUE</v>
      </c>
      <c r="AG2677">
        <f t="shared" si="454"/>
        <v>35</v>
      </c>
      <c r="AH2677">
        <f t="shared" si="455"/>
        <v>57</v>
      </c>
      <c r="AI2677">
        <f t="shared" si="456"/>
        <v>71</v>
      </c>
      <c r="AJ2677" t="str">
        <f t="shared" si="457"/>
        <v>Sagamok</v>
      </c>
      <c r="AK2677">
        <f t="shared" si="458"/>
        <v>35996</v>
      </c>
      <c r="AL2677" t="str">
        <f t="shared" si="459"/>
        <v>3557071</v>
      </c>
      <c r="AN2677">
        <f t="shared" si="460"/>
        <v>7</v>
      </c>
      <c r="AO2677">
        <f t="shared" si="461"/>
        <v>3</v>
      </c>
    </row>
    <row r="2678" spans="1:41" x14ac:dyDescent="0.2">
      <c r="A2678" s="4"/>
      <c r="B2678" s="29"/>
      <c r="C2678" s="29"/>
      <c r="D2678" s="29"/>
      <c r="E2678" s="29"/>
      <c r="F2678" s="29"/>
      <c r="G2678" s="30" t="s">
        <v>2573</v>
      </c>
      <c r="H2678" s="30"/>
      <c r="I2678" s="30"/>
      <c r="J2678" s="30"/>
      <c r="K2678" s="30"/>
      <c r="L2678" s="30"/>
      <c r="M2678" s="30"/>
      <c r="N2678" s="30"/>
      <c r="O2678" s="30"/>
      <c r="P2678" s="51" t="s">
        <v>272</v>
      </c>
      <c r="Q2678" s="51"/>
      <c r="R2678" s="51"/>
      <c r="S2678" s="51"/>
      <c r="T2678" s="51"/>
      <c r="U2678" s="51"/>
      <c r="V2678" s="51"/>
      <c r="W2678" s="6">
        <v>35</v>
      </c>
      <c r="X2678" s="15">
        <v>41</v>
      </c>
      <c r="Y2678" s="31">
        <v>57</v>
      </c>
      <c r="Z2678" s="31"/>
      <c r="AC2678" t="str">
        <f t="shared" si="452"/>
        <v>Saugeen 29</v>
      </c>
      <c r="AD2678" t="str">
        <f t="shared" si="453"/>
        <v>IRI</v>
      </c>
      <c r="AE2678" t="str">
        <f t="shared" si="451"/>
        <v>TRUE</v>
      </c>
      <c r="AG2678">
        <f t="shared" si="454"/>
        <v>35</v>
      </c>
      <c r="AH2678">
        <f t="shared" si="455"/>
        <v>41</v>
      </c>
      <c r="AI2678">
        <f t="shared" si="456"/>
        <v>57</v>
      </c>
      <c r="AJ2678" t="str">
        <f t="shared" si="457"/>
        <v>Saugeen 29</v>
      </c>
      <c r="AK2678">
        <f t="shared" si="458"/>
        <v>35996</v>
      </c>
      <c r="AL2678" t="str">
        <f t="shared" si="459"/>
        <v>3541057</v>
      </c>
      <c r="AN2678">
        <f t="shared" si="460"/>
        <v>10</v>
      </c>
      <c r="AO2678">
        <f t="shared" si="461"/>
        <v>3</v>
      </c>
    </row>
    <row r="2679" spans="1:41" x14ac:dyDescent="0.2">
      <c r="A2679" s="4"/>
      <c r="B2679" s="29"/>
      <c r="C2679" s="29"/>
      <c r="D2679" s="29"/>
      <c r="E2679" s="29"/>
      <c r="F2679" s="29"/>
      <c r="G2679" s="30" t="s">
        <v>2574</v>
      </c>
      <c r="H2679" s="30"/>
      <c r="I2679" s="30"/>
      <c r="J2679" s="30"/>
      <c r="K2679" s="30"/>
      <c r="L2679" s="30"/>
      <c r="M2679" s="30"/>
      <c r="N2679" s="30"/>
      <c r="O2679" s="30"/>
      <c r="P2679" s="51" t="s">
        <v>272</v>
      </c>
      <c r="Q2679" s="51"/>
      <c r="R2679" s="51"/>
      <c r="S2679" s="51"/>
      <c r="T2679" s="51"/>
      <c r="U2679" s="51"/>
      <c r="V2679" s="51"/>
      <c r="W2679" s="6">
        <v>35</v>
      </c>
      <c r="X2679" s="15">
        <v>59</v>
      </c>
      <c r="Y2679" s="31">
        <v>66</v>
      </c>
      <c r="Z2679" s="31"/>
      <c r="AC2679" t="str">
        <f t="shared" si="452"/>
        <v>Seine River 23A</v>
      </c>
      <c r="AD2679" t="str">
        <f t="shared" si="453"/>
        <v>IRI</v>
      </c>
      <c r="AE2679" t="str">
        <f t="shared" si="451"/>
        <v>TRUE</v>
      </c>
      <c r="AG2679">
        <f t="shared" si="454"/>
        <v>35</v>
      </c>
      <c r="AH2679">
        <f t="shared" si="455"/>
        <v>59</v>
      </c>
      <c r="AI2679">
        <f t="shared" si="456"/>
        <v>66</v>
      </c>
      <c r="AJ2679" t="str">
        <f t="shared" si="457"/>
        <v>Seine River 23A</v>
      </c>
      <c r="AK2679">
        <f t="shared" si="458"/>
        <v>35996</v>
      </c>
      <c r="AL2679" t="str">
        <f t="shared" si="459"/>
        <v>3559066</v>
      </c>
      <c r="AN2679">
        <f t="shared" si="460"/>
        <v>15</v>
      </c>
      <c r="AO2679">
        <f t="shared" si="461"/>
        <v>3</v>
      </c>
    </row>
    <row r="2680" spans="1:41" x14ac:dyDescent="0.2">
      <c r="A2680" s="4"/>
      <c r="B2680" s="29"/>
      <c r="C2680" s="29"/>
      <c r="D2680" s="29"/>
      <c r="E2680" s="29"/>
      <c r="F2680" s="29"/>
      <c r="G2680" s="30" t="s">
        <v>2575</v>
      </c>
      <c r="H2680" s="30"/>
      <c r="I2680" s="30"/>
      <c r="J2680" s="30"/>
      <c r="K2680" s="30"/>
      <c r="L2680" s="30"/>
      <c r="M2680" s="30"/>
      <c r="N2680" s="30"/>
      <c r="O2680" s="30"/>
      <c r="P2680" s="51" t="s">
        <v>272</v>
      </c>
      <c r="Q2680" s="51"/>
      <c r="R2680" s="51"/>
      <c r="S2680" s="51"/>
      <c r="T2680" s="51"/>
      <c r="U2680" s="51"/>
      <c r="V2680" s="51"/>
      <c r="W2680" s="6">
        <v>35</v>
      </c>
      <c r="X2680" s="15">
        <v>49</v>
      </c>
      <c r="Y2680" s="31">
        <v>72</v>
      </c>
      <c r="Z2680" s="31"/>
      <c r="AC2680" t="str">
        <f t="shared" si="452"/>
        <v>Shawanaga 17</v>
      </c>
      <c r="AD2680" t="str">
        <f t="shared" si="453"/>
        <v>IRI</v>
      </c>
      <c r="AE2680" t="str">
        <f t="shared" si="451"/>
        <v>TRUE</v>
      </c>
      <c r="AG2680">
        <f t="shared" si="454"/>
        <v>35</v>
      </c>
      <c r="AH2680">
        <f t="shared" si="455"/>
        <v>49</v>
      </c>
      <c r="AI2680">
        <f t="shared" si="456"/>
        <v>72</v>
      </c>
      <c r="AJ2680" t="str">
        <f t="shared" si="457"/>
        <v>Shawanaga 17</v>
      </c>
      <c r="AK2680">
        <f t="shared" si="458"/>
        <v>35996</v>
      </c>
      <c r="AL2680" t="str">
        <f t="shared" si="459"/>
        <v>3549072</v>
      </c>
      <c r="AN2680">
        <f t="shared" si="460"/>
        <v>12</v>
      </c>
      <c r="AO2680">
        <f t="shared" si="461"/>
        <v>3</v>
      </c>
    </row>
    <row r="2681" spans="1:41" x14ac:dyDescent="0.2">
      <c r="A2681" s="4"/>
      <c r="B2681" s="29"/>
      <c r="C2681" s="29"/>
      <c r="D2681" s="29"/>
      <c r="E2681" s="29"/>
      <c r="F2681" s="29"/>
      <c r="G2681" s="30" t="s">
        <v>2576</v>
      </c>
      <c r="H2681" s="30"/>
      <c r="I2681" s="30"/>
      <c r="J2681" s="30"/>
      <c r="K2681" s="30"/>
      <c r="L2681" s="30"/>
      <c r="M2681" s="30"/>
      <c r="N2681" s="30"/>
      <c r="O2681" s="30"/>
      <c r="P2681" s="30" t="s">
        <v>2148</v>
      </c>
      <c r="Q2681" s="30"/>
      <c r="R2681" s="30"/>
      <c r="S2681" s="30"/>
      <c r="T2681" s="30"/>
      <c r="U2681" s="30"/>
      <c r="V2681" s="30"/>
      <c r="W2681" s="6">
        <v>35</v>
      </c>
      <c r="X2681" s="15">
        <v>60</v>
      </c>
      <c r="Y2681" s="31">
        <v>34</v>
      </c>
      <c r="Z2681" s="31"/>
      <c r="AC2681" t="str">
        <f t="shared" si="452"/>
        <v>Sioux Lookout</v>
      </c>
      <c r="AD2681" t="str">
        <f t="shared" si="453"/>
        <v>MU</v>
      </c>
      <c r="AE2681" t="str">
        <f t="shared" si="451"/>
        <v>TRUE</v>
      </c>
      <c r="AG2681">
        <f t="shared" si="454"/>
        <v>35</v>
      </c>
      <c r="AH2681">
        <f t="shared" si="455"/>
        <v>60</v>
      </c>
      <c r="AI2681">
        <f t="shared" si="456"/>
        <v>34</v>
      </c>
      <c r="AJ2681" t="str">
        <f t="shared" si="457"/>
        <v>Sioux Lookout</v>
      </c>
      <c r="AK2681">
        <f t="shared" si="458"/>
        <v>35996</v>
      </c>
      <c r="AL2681" t="str">
        <f t="shared" si="459"/>
        <v>3560034</v>
      </c>
      <c r="AN2681">
        <f t="shared" si="460"/>
        <v>13</v>
      </c>
      <c r="AO2681">
        <f t="shared" si="461"/>
        <v>2</v>
      </c>
    </row>
    <row r="2682" spans="1:41" x14ac:dyDescent="0.2">
      <c r="A2682" s="4"/>
      <c r="B2682" s="29"/>
      <c r="C2682" s="29"/>
      <c r="D2682" s="29"/>
      <c r="E2682" s="29"/>
      <c r="F2682" s="29"/>
      <c r="G2682" s="30" t="s">
        <v>2577</v>
      </c>
      <c r="H2682" s="30"/>
      <c r="I2682" s="30"/>
      <c r="J2682" s="30"/>
      <c r="K2682" s="30"/>
      <c r="L2682" s="30"/>
      <c r="M2682" s="30"/>
      <c r="N2682" s="30"/>
      <c r="O2682" s="30"/>
      <c r="P2682" s="51" t="s">
        <v>12</v>
      </c>
      <c r="Q2682" s="51"/>
      <c r="R2682" s="51"/>
      <c r="S2682" s="51"/>
      <c r="T2682" s="51"/>
      <c r="U2682" s="51"/>
      <c r="V2682" s="51"/>
      <c r="W2682" s="6">
        <v>35</v>
      </c>
      <c r="X2682" s="15">
        <v>56</v>
      </c>
      <c r="Y2682" s="31">
        <v>48</v>
      </c>
      <c r="Z2682" s="31"/>
      <c r="AC2682" t="str">
        <f t="shared" si="452"/>
        <v>Smooth Rock Falls</v>
      </c>
      <c r="AD2682" t="str">
        <f t="shared" si="453"/>
        <v>T</v>
      </c>
      <c r="AE2682" t="str">
        <f t="shared" si="451"/>
        <v>TRUE</v>
      </c>
      <c r="AG2682">
        <f t="shared" si="454"/>
        <v>35</v>
      </c>
      <c r="AH2682">
        <f t="shared" si="455"/>
        <v>56</v>
      </c>
      <c r="AI2682">
        <f t="shared" si="456"/>
        <v>48</v>
      </c>
      <c r="AJ2682" t="str">
        <f t="shared" si="457"/>
        <v>Smooth Rock Falls</v>
      </c>
      <c r="AK2682">
        <f t="shared" si="458"/>
        <v>35996</v>
      </c>
      <c r="AL2682" t="str">
        <f t="shared" si="459"/>
        <v>3556048</v>
      </c>
      <c r="AN2682">
        <f t="shared" si="460"/>
        <v>17</v>
      </c>
      <c r="AO2682">
        <f t="shared" si="461"/>
        <v>1</v>
      </c>
    </row>
    <row r="2683" spans="1:41" x14ac:dyDescent="0.2">
      <c r="A2683" s="4"/>
      <c r="B2683" s="29"/>
      <c r="C2683" s="29"/>
      <c r="D2683" s="29"/>
      <c r="E2683" s="29"/>
      <c r="F2683" s="29"/>
      <c r="G2683" s="30" t="s">
        <v>2578</v>
      </c>
      <c r="H2683" s="30"/>
      <c r="I2683" s="30"/>
      <c r="J2683" s="30"/>
      <c r="K2683" s="30"/>
      <c r="L2683" s="30"/>
      <c r="M2683" s="30"/>
      <c r="N2683" s="30"/>
      <c r="O2683" s="30"/>
      <c r="P2683" s="30" t="s">
        <v>2148</v>
      </c>
      <c r="Q2683" s="30"/>
      <c r="R2683" s="30"/>
      <c r="S2683" s="30"/>
      <c r="T2683" s="30"/>
      <c r="U2683" s="30"/>
      <c r="V2683" s="30"/>
      <c r="W2683" s="6">
        <v>35</v>
      </c>
      <c r="X2683" s="15">
        <v>41</v>
      </c>
      <c r="Y2683" s="31">
        <v>4</v>
      </c>
      <c r="Z2683" s="31"/>
      <c r="AC2683" t="str">
        <f t="shared" si="452"/>
        <v>South Bruce</v>
      </c>
      <c r="AD2683" t="str">
        <f t="shared" si="453"/>
        <v>MU</v>
      </c>
      <c r="AE2683" t="str">
        <f t="shared" si="451"/>
        <v>TRUE</v>
      </c>
      <c r="AG2683">
        <f t="shared" si="454"/>
        <v>35</v>
      </c>
      <c r="AH2683">
        <f t="shared" si="455"/>
        <v>41</v>
      </c>
      <c r="AI2683">
        <f t="shared" si="456"/>
        <v>4</v>
      </c>
      <c r="AJ2683" t="str">
        <f t="shared" si="457"/>
        <v>South Bruce</v>
      </c>
      <c r="AK2683">
        <f t="shared" si="458"/>
        <v>35996</v>
      </c>
      <c r="AL2683" t="str">
        <f t="shared" si="459"/>
        <v>3541004</v>
      </c>
      <c r="AN2683">
        <f t="shared" si="460"/>
        <v>11</v>
      </c>
      <c r="AO2683">
        <f t="shared" si="461"/>
        <v>2</v>
      </c>
    </row>
    <row r="2684" spans="1:41" x14ac:dyDescent="0.2">
      <c r="A2684" s="4"/>
      <c r="B2684" s="29"/>
      <c r="C2684" s="29"/>
      <c r="D2684" s="29"/>
      <c r="E2684" s="29"/>
      <c r="F2684" s="29"/>
      <c r="G2684" s="30" t="s">
        <v>2579</v>
      </c>
      <c r="H2684" s="30"/>
      <c r="I2684" s="30"/>
      <c r="J2684" s="30"/>
      <c r="K2684" s="30"/>
      <c r="L2684" s="30"/>
      <c r="M2684" s="30"/>
      <c r="N2684" s="30"/>
      <c r="O2684" s="30"/>
      <c r="P2684" s="51" t="s">
        <v>272</v>
      </c>
      <c r="Q2684" s="51"/>
      <c r="R2684" s="51"/>
      <c r="S2684" s="51"/>
      <c r="T2684" s="51"/>
      <c r="U2684" s="51"/>
      <c r="V2684" s="51"/>
      <c r="W2684" s="6">
        <v>35</v>
      </c>
      <c r="X2684" s="15">
        <v>51</v>
      </c>
      <c r="Y2684" s="31">
        <v>41</v>
      </c>
      <c r="Z2684" s="31"/>
      <c r="AC2684" t="str">
        <f t="shared" si="452"/>
        <v>Sucker Creek 23</v>
      </c>
      <c r="AD2684" t="str">
        <f t="shared" si="453"/>
        <v>IRI</v>
      </c>
      <c r="AE2684" t="str">
        <f t="shared" si="451"/>
        <v>TRUE</v>
      </c>
      <c r="AG2684">
        <f t="shared" si="454"/>
        <v>35</v>
      </c>
      <c r="AH2684">
        <f t="shared" si="455"/>
        <v>51</v>
      </c>
      <c r="AI2684">
        <f t="shared" si="456"/>
        <v>41</v>
      </c>
      <c r="AJ2684" t="str">
        <f t="shared" si="457"/>
        <v>Sucker Creek 23</v>
      </c>
      <c r="AK2684">
        <f t="shared" si="458"/>
        <v>35996</v>
      </c>
      <c r="AL2684" t="str">
        <f t="shared" si="459"/>
        <v>3551041</v>
      </c>
      <c r="AN2684">
        <f t="shared" si="460"/>
        <v>15</v>
      </c>
      <c r="AO2684">
        <f t="shared" si="461"/>
        <v>3</v>
      </c>
    </row>
    <row r="2685" spans="1:41" x14ac:dyDescent="0.2">
      <c r="A2685" s="4"/>
      <c r="B2685" s="29"/>
      <c r="C2685" s="29"/>
      <c r="D2685" s="29"/>
      <c r="E2685" s="29"/>
      <c r="F2685" s="29"/>
      <c r="G2685" s="30" t="s">
        <v>2580</v>
      </c>
      <c r="H2685" s="30"/>
      <c r="I2685" s="30"/>
      <c r="J2685" s="30"/>
      <c r="K2685" s="30"/>
      <c r="L2685" s="30"/>
      <c r="M2685" s="30"/>
      <c r="N2685" s="30"/>
      <c r="O2685" s="30"/>
      <c r="P2685" s="51" t="s">
        <v>272</v>
      </c>
      <c r="Q2685" s="51"/>
      <c r="R2685" s="51"/>
      <c r="S2685" s="51"/>
      <c r="T2685" s="51"/>
      <c r="U2685" s="51"/>
      <c r="V2685" s="51"/>
      <c r="W2685" s="6">
        <v>35</v>
      </c>
      <c r="X2685" s="15">
        <v>60</v>
      </c>
      <c r="Y2685" s="31">
        <v>61</v>
      </c>
      <c r="Z2685" s="31"/>
      <c r="AC2685" t="str">
        <f t="shared" si="452"/>
        <v>Wabaseemoong</v>
      </c>
      <c r="AD2685" t="str">
        <f t="shared" si="453"/>
        <v>IRI</v>
      </c>
      <c r="AE2685" t="str">
        <f t="shared" si="451"/>
        <v>TRUE</v>
      </c>
      <c r="AG2685">
        <f t="shared" si="454"/>
        <v>35</v>
      </c>
      <c r="AH2685">
        <f t="shared" si="455"/>
        <v>60</v>
      </c>
      <c r="AI2685">
        <f t="shared" si="456"/>
        <v>61</v>
      </c>
      <c r="AJ2685" t="str">
        <f t="shared" si="457"/>
        <v>Wabaseemoong</v>
      </c>
      <c r="AK2685">
        <f t="shared" si="458"/>
        <v>35996</v>
      </c>
      <c r="AL2685" t="str">
        <f t="shared" si="459"/>
        <v>3560061</v>
      </c>
      <c r="AN2685">
        <f t="shared" si="460"/>
        <v>12</v>
      </c>
      <c r="AO2685">
        <f t="shared" si="461"/>
        <v>3</v>
      </c>
    </row>
    <row r="2686" spans="1:41" x14ac:dyDescent="0.2">
      <c r="A2686" s="4"/>
      <c r="B2686" s="29"/>
      <c r="C2686" s="29"/>
      <c r="D2686" s="29"/>
      <c r="E2686" s="29"/>
      <c r="F2686" s="29"/>
      <c r="G2686" s="30" t="s">
        <v>2581</v>
      </c>
      <c r="H2686" s="30"/>
      <c r="I2686" s="30"/>
      <c r="J2686" s="30"/>
      <c r="K2686" s="30"/>
      <c r="L2686" s="30"/>
      <c r="M2686" s="30"/>
      <c r="N2686" s="30"/>
      <c r="O2686" s="30"/>
      <c r="P2686" s="30" t="s">
        <v>2148</v>
      </c>
      <c r="Q2686" s="30"/>
      <c r="R2686" s="30"/>
      <c r="S2686" s="30"/>
      <c r="T2686" s="30"/>
      <c r="U2686" s="30"/>
      <c r="V2686" s="30"/>
      <c r="W2686" s="6">
        <v>35</v>
      </c>
      <c r="X2686" s="15">
        <v>57</v>
      </c>
      <c r="Y2686" s="31">
        <v>76</v>
      </c>
      <c r="Z2686" s="31"/>
      <c r="AC2686" t="str">
        <f t="shared" si="452"/>
        <v>Wawa</v>
      </c>
      <c r="AD2686" t="str">
        <f t="shared" si="453"/>
        <v>MU</v>
      </c>
      <c r="AE2686" t="str">
        <f t="shared" si="451"/>
        <v>TRUE</v>
      </c>
      <c r="AG2686">
        <f t="shared" si="454"/>
        <v>35</v>
      </c>
      <c r="AH2686">
        <f t="shared" si="455"/>
        <v>57</v>
      </c>
      <c r="AI2686">
        <f t="shared" si="456"/>
        <v>76</v>
      </c>
      <c r="AJ2686" t="str">
        <f t="shared" si="457"/>
        <v>Wawa</v>
      </c>
      <c r="AK2686">
        <f t="shared" si="458"/>
        <v>35996</v>
      </c>
      <c r="AL2686" t="str">
        <f t="shared" si="459"/>
        <v>3557076</v>
      </c>
      <c r="AN2686">
        <f t="shared" si="460"/>
        <v>4</v>
      </c>
      <c r="AO2686">
        <f t="shared" si="461"/>
        <v>2</v>
      </c>
    </row>
    <row r="2687" spans="1:41" x14ac:dyDescent="0.2">
      <c r="A2687" s="4"/>
      <c r="B2687" s="29"/>
      <c r="C2687" s="29"/>
      <c r="D2687" s="29"/>
      <c r="E2687" s="29"/>
      <c r="F2687" s="29"/>
      <c r="G2687" s="30" t="s">
        <v>2582</v>
      </c>
      <c r="H2687" s="30"/>
      <c r="I2687" s="30"/>
      <c r="J2687" s="30"/>
      <c r="K2687" s="30"/>
      <c r="L2687" s="30"/>
      <c r="M2687" s="30"/>
      <c r="N2687" s="30"/>
      <c r="O2687" s="30"/>
      <c r="P2687" s="51" t="s">
        <v>272</v>
      </c>
      <c r="Q2687" s="51"/>
      <c r="R2687" s="51"/>
      <c r="S2687" s="51"/>
      <c r="T2687" s="51"/>
      <c r="U2687" s="51"/>
      <c r="V2687" s="51"/>
      <c r="W2687" s="6">
        <v>35</v>
      </c>
      <c r="X2687" s="15">
        <v>60</v>
      </c>
      <c r="Y2687" s="31">
        <v>79</v>
      </c>
      <c r="Z2687" s="31"/>
      <c r="AC2687" t="str">
        <f t="shared" si="452"/>
        <v>Webequie</v>
      </c>
      <c r="AD2687" t="str">
        <f t="shared" si="453"/>
        <v>IRI</v>
      </c>
      <c r="AE2687" t="str">
        <f t="shared" si="451"/>
        <v>TRUE</v>
      </c>
      <c r="AG2687">
        <f t="shared" si="454"/>
        <v>35</v>
      </c>
      <c r="AH2687">
        <f t="shared" si="455"/>
        <v>60</v>
      </c>
      <c r="AI2687">
        <f t="shared" si="456"/>
        <v>79</v>
      </c>
      <c r="AJ2687" t="str">
        <f t="shared" si="457"/>
        <v>Webequie</v>
      </c>
      <c r="AK2687">
        <f t="shared" si="458"/>
        <v>35996</v>
      </c>
      <c r="AL2687" t="str">
        <f t="shared" si="459"/>
        <v>3560079</v>
      </c>
      <c r="AN2687">
        <f t="shared" si="460"/>
        <v>8</v>
      </c>
      <c r="AO2687">
        <f t="shared" si="461"/>
        <v>3</v>
      </c>
    </row>
    <row r="2688" spans="1:41" x14ac:dyDescent="0.2">
      <c r="A2688" s="4"/>
      <c r="B2688" s="29"/>
      <c r="C2688" s="29"/>
      <c r="D2688" s="29"/>
      <c r="E2688" s="29"/>
      <c r="F2688" s="29"/>
      <c r="G2688" s="30" t="s">
        <v>2583</v>
      </c>
      <c r="H2688" s="30"/>
      <c r="I2688" s="30"/>
      <c r="J2688" s="30"/>
      <c r="K2688" s="30"/>
      <c r="L2688" s="30"/>
      <c r="M2688" s="30"/>
      <c r="N2688" s="30"/>
      <c r="O2688" s="30"/>
      <c r="P2688" s="51" t="s">
        <v>2124</v>
      </c>
      <c r="Q2688" s="51"/>
      <c r="R2688" s="51"/>
      <c r="S2688" s="51"/>
      <c r="T2688" s="51"/>
      <c r="U2688" s="51"/>
      <c r="V2688" s="51"/>
      <c r="W2688" s="6">
        <v>35</v>
      </c>
      <c r="X2688" s="15">
        <v>57</v>
      </c>
      <c r="Y2688" s="31">
        <v>91</v>
      </c>
      <c r="Z2688" s="31"/>
      <c r="AC2688" t="str">
        <f t="shared" si="452"/>
        <v>White River</v>
      </c>
      <c r="AD2688" t="str">
        <f t="shared" si="453"/>
        <v>TP</v>
      </c>
      <c r="AE2688" t="str">
        <f t="shared" si="451"/>
        <v>TRUE</v>
      </c>
      <c r="AG2688">
        <f t="shared" si="454"/>
        <v>35</v>
      </c>
      <c r="AH2688">
        <f t="shared" si="455"/>
        <v>57</v>
      </c>
      <c r="AI2688">
        <f t="shared" si="456"/>
        <v>91</v>
      </c>
      <c r="AJ2688" t="str">
        <f t="shared" si="457"/>
        <v>White River</v>
      </c>
      <c r="AK2688">
        <f t="shared" si="458"/>
        <v>35996</v>
      </c>
      <c r="AL2688" t="str">
        <f t="shared" si="459"/>
        <v>3557091</v>
      </c>
      <c r="AN2688">
        <f t="shared" si="460"/>
        <v>11</v>
      </c>
      <c r="AO2688">
        <f t="shared" si="461"/>
        <v>2</v>
      </c>
    </row>
    <row r="2689" spans="1:41" x14ac:dyDescent="0.2">
      <c r="A2689" s="4"/>
      <c r="B2689" s="29"/>
      <c r="C2689" s="29"/>
      <c r="D2689" s="29"/>
      <c r="E2689" s="29"/>
      <c r="F2689" s="29"/>
      <c r="G2689" s="30" t="s">
        <v>2584</v>
      </c>
      <c r="H2689" s="30"/>
      <c r="I2689" s="30"/>
      <c r="J2689" s="30"/>
      <c r="K2689" s="30"/>
      <c r="L2689" s="30"/>
      <c r="M2689" s="30"/>
      <c r="N2689" s="30"/>
      <c r="O2689" s="30"/>
      <c r="P2689" s="51" t="s">
        <v>272</v>
      </c>
      <c r="Q2689" s="51"/>
      <c r="R2689" s="51"/>
      <c r="S2689" s="51"/>
      <c r="T2689" s="51"/>
      <c r="U2689" s="51"/>
      <c r="V2689" s="51"/>
      <c r="W2689" s="6">
        <v>35</v>
      </c>
      <c r="X2689" s="15">
        <v>60</v>
      </c>
      <c r="Y2689" s="31">
        <v>4</v>
      </c>
      <c r="Z2689" s="31"/>
      <c r="AC2689" t="str">
        <f t="shared" si="452"/>
        <v>Whitefish Bay 32A</v>
      </c>
      <c r="AD2689" t="str">
        <f t="shared" si="453"/>
        <v>IRI</v>
      </c>
      <c r="AE2689" t="str">
        <f t="shared" si="451"/>
        <v>TRUE</v>
      </c>
      <c r="AG2689">
        <f t="shared" si="454"/>
        <v>35</v>
      </c>
      <c r="AH2689">
        <f t="shared" si="455"/>
        <v>60</v>
      </c>
      <c r="AI2689">
        <f t="shared" si="456"/>
        <v>4</v>
      </c>
      <c r="AJ2689" t="str">
        <f t="shared" si="457"/>
        <v>Whitefish Bay 32A</v>
      </c>
      <c r="AK2689">
        <f t="shared" si="458"/>
        <v>35996</v>
      </c>
      <c r="AL2689" t="str">
        <f t="shared" si="459"/>
        <v>3560004</v>
      </c>
      <c r="AN2689">
        <f t="shared" si="460"/>
        <v>17</v>
      </c>
      <c r="AO2689">
        <f t="shared" si="461"/>
        <v>3</v>
      </c>
    </row>
    <row r="2690" spans="1:41" x14ac:dyDescent="0.2">
      <c r="A2690" s="4"/>
      <c r="B2690" s="29"/>
      <c r="C2690" s="29"/>
      <c r="D2690" s="29"/>
      <c r="E2690" s="29"/>
      <c r="F2690" s="29"/>
      <c r="G2690" s="30" t="s">
        <v>2585</v>
      </c>
      <c r="H2690" s="30"/>
      <c r="I2690" s="30"/>
      <c r="J2690" s="30"/>
      <c r="K2690" s="30"/>
      <c r="L2690" s="30"/>
      <c r="M2690" s="30"/>
      <c r="N2690" s="30"/>
      <c r="O2690" s="30"/>
      <c r="P2690" s="51" t="s">
        <v>272</v>
      </c>
      <c r="Q2690" s="51"/>
      <c r="R2690" s="51"/>
      <c r="S2690" s="51"/>
      <c r="T2690" s="51"/>
      <c r="U2690" s="51"/>
      <c r="V2690" s="51"/>
      <c r="W2690" s="6">
        <v>35</v>
      </c>
      <c r="X2690" s="15">
        <v>51</v>
      </c>
      <c r="Y2690" s="31">
        <v>40</v>
      </c>
      <c r="Z2690" s="31"/>
      <c r="AC2690" t="str">
        <f t="shared" si="452"/>
        <v>Whitefish River (Part) 4</v>
      </c>
      <c r="AD2690" t="str">
        <f t="shared" si="453"/>
        <v>IRI</v>
      </c>
      <c r="AE2690" t="str">
        <f t="shared" si="451"/>
        <v>TRUE</v>
      </c>
      <c r="AG2690">
        <f t="shared" si="454"/>
        <v>35</v>
      </c>
      <c r="AH2690">
        <f t="shared" si="455"/>
        <v>51</v>
      </c>
      <c r="AI2690">
        <f t="shared" si="456"/>
        <v>40</v>
      </c>
      <c r="AJ2690" t="str">
        <f t="shared" si="457"/>
        <v>Whitefish River (Part) 4</v>
      </c>
      <c r="AK2690">
        <f t="shared" si="458"/>
        <v>35996</v>
      </c>
      <c r="AL2690" t="str">
        <f t="shared" si="459"/>
        <v>3551040</v>
      </c>
      <c r="AN2690">
        <f t="shared" si="460"/>
        <v>24</v>
      </c>
      <c r="AO2690">
        <f t="shared" si="461"/>
        <v>3</v>
      </c>
    </row>
    <row r="2691" spans="1:41" x14ac:dyDescent="0.2">
      <c r="A2691" s="4"/>
      <c r="B2691" s="29"/>
      <c r="C2691" s="29"/>
      <c r="D2691" s="29"/>
      <c r="E2691" s="29"/>
      <c r="F2691" s="29"/>
      <c r="G2691" s="30" t="s">
        <v>2586</v>
      </c>
      <c r="H2691" s="30"/>
      <c r="I2691" s="30"/>
      <c r="J2691" s="30"/>
      <c r="K2691" s="30"/>
      <c r="L2691" s="30"/>
      <c r="M2691" s="30"/>
      <c r="N2691" s="30"/>
      <c r="O2691" s="30"/>
      <c r="P2691" s="51" t="s">
        <v>272</v>
      </c>
      <c r="Q2691" s="51"/>
      <c r="R2691" s="51"/>
      <c r="S2691" s="51"/>
      <c r="T2691" s="51"/>
      <c r="U2691" s="51"/>
      <c r="V2691" s="51"/>
      <c r="W2691" s="6">
        <v>35</v>
      </c>
      <c r="X2691" s="15">
        <v>58</v>
      </c>
      <c r="Y2691" s="31">
        <v>97</v>
      </c>
      <c r="Z2691" s="31"/>
      <c r="AC2691" t="str">
        <f t="shared" si="452"/>
        <v>Whitesand</v>
      </c>
      <c r="AD2691" t="str">
        <f t="shared" si="453"/>
        <v>IRI</v>
      </c>
      <c r="AE2691" t="str">
        <f t="shared" si="451"/>
        <v>TRUE</v>
      </c>
      <c r="AG2691">
        <f t="shared" si="454"/>
        <v>35</v>
      </c>
      <c r="AH2691">
        <f t="shared" si="455"/>
        <v>58</v>
      </c>
      <c r="AI2691">
        <f t="shared" si="456"/>
        <v>97</v>
      </c>
      <c r="AJ2691" t="str">
        <f t="shared" si="457"/>
        <v>Whitesand</v>
      </c>
      <c r="AK2691">
        <f t="shared" si="458"/>
        <v>35996</v>
      </c>
      <c r="AL2691" t="str">
        <f t="shared" si="459"/>
        <v>3558097</v>
      </c>
      <c r="AN2691">
        <f t="shared" si="460"/>
        <v>9</v>
      </c>
      <c r="AO2691">
        <f t="shared" si="461"/>
        <v>3</v>
      </c>
    </row>
    <row r="2692" spans="1:41" x14ac:dyDescent="0.2">
      <c r="A2692" s="4"/>
      <c r="B2692" s="29"/>
      <c r="C2692" s="29"/>
      <c r="D2692" s="29"/>
      <c r="E2692" s="29"/>
      <c r="F2692" s="29"/>
      <c r="G2692" s="30" t="s">
        <v>2587</v>
      </c>
      <c r="H2692" s="30"/>
      <c r="I2692" s="30"/>
      <c r="J2692" s="30"/>
      <c r="K2692" s="30"/>
      <c r="L2692" s="30"/>
      <c r="M2692" s="30"/>
      <c r="N2692" s="30"/>
      <c r="O2692" s="30"/>
      <c r="P2692" s="51" t="s">
        <v>272</v>
      </c>
      <c r="Q2692" s="51"/>
      <c r="R2692" s="51"/>
      <c r="S2692" s="51"/>
      <c r="T2692" s="51"/>
      <c r="U2692" s="51"/>
      <c r="V2692" s="51"/>
      <c r="W2692" s="6">
        <v>35</v>
      </c>
      <c r="X2692" s="15">
        <v>51</v>
      </c>
      <c r="Y2692" s="31">
        <v>43</v>
      </c>
      <c r="Z2692" s="31"/>
      <c r="AC2692" t="str">
        <f t="shared" si="452"/>
        <v>Wikwemikong Unceded</v>
      </c>
      <c r="AD2692" t="str">
        <f t="shared" si="453"/>
        <v>IRI</v>
      </c>
      <c r="AE2692" t="str">
        <f t="shared" ref="AE2692:AE2755" si="462">IF(OR(EXACT(AD2692, "C"), EXACT(AD2692, "C"), EXACT(AD2692, "CC"), EXACT(AD2692, "CG"), EXACT(AD2692, "CN"), EXACT(AD2692, "COM"), EXACT(AD2692, "CT"), EXACT(AD2692, "CU"), EXACT(AD2692, "CV"), EXACT(AD2692, "CY"), EXACT(AD2692, "DM"), EXACT(AD2692, "HAM"), EXACT(AD2692, "IM"), EXACT(AD2692, "IRI"), EXACT(AD2692, "LGD"), EXACT(AD2692, "M"), EXACT(AD2692, "MD"), EXACT(AD2692, "MÉ"), EXACT(AD2692, "MU"), EXACT(AD2692, "NH"), EXACT(AD2692, "NL"), EXACT(AD2692, "NO"), EXACT(AD2692, "NV"), EXACT(AD2692, "P"), EXACT(AD2692, "PE"), EXACT(AD2692, "RCR"), EXACT(AD2692, "RDA"), EXACT(AD2692, "RGM"), EXACT(AD2692, "RM"), EXACT(AD2692, "RV"), EXACT(AD2692, "SC"), EXACT(AD2692, "SÉ"), EXACT(AD2692, "S-É"), EXACT(AD2692, "SET"), EXACT(AD2692, "SG"), EXACT(AD2692, "SM"), EXACT(AD2692, "SV"), EXACT(AD2692, "T"), EXACT(AD2692, "TC"), EXACT(AD2692, "TI"), EXACT(AD2692, "TK"), EXACT(AD2692, "TL"), EXACT(AD2692, "TP"), EXACT(AD2692, "TV"), EXACT(AD2692, "V"), EXACT(AD2692, "VC"), EXACT(AD2692, "VK"), EXACT(AD2692, "VL")), "TRUE", "FALSE")</f>
        <v>TRUE</v>
      </c>
      <c r="AG2692">
        <f t="shared" si="454"/>
        <v>35</v>
      </c>
      <c r="AH2692">
        <f t="shared" si="455"/>
        <v>51</v>
      </c>
      <c r="AI2692">
        <f t="shared" si="456"/>
        <v>43</v>
      </c>
      <c r="AJ2692" t="str">
        <f t="shared" si="457"/>
        <v>Wikwemikong Unceded</v>
      </c>
      <c r="AK2692">
        <f t="shared" si="458"/>
        <v>35996</v>
      </c>
      <c r="AL2692" t="str">
        <f t="shared" si="459"/>
        <v>3551043</v>
      </c>
      <c r="AN2692">
        <f t="shared" si="460"/>
        <v>19</v>
      </c>
      <c r="AO2692">
        <f t="shared" si="461"/>
        <v>3</v>
      </c>
    </row>
    <row r="2693" spans="1:41" x14ac:dyDescent="0.2">
      <c r="A2693" s="4"/>
      <c r="B2693" s="29"/>
      <c r="C2693" s="29"/>
      <c r="D2693" s="29"/>
      <c r="E2693" s="29"/>
      <c r="F2693" s="29"/>
      <c r="G2693" s="30" t="s">
        <v>2588</v>
      </c>
      <c r="H2693" s="30"/>
      <c r="I2693" s="30"/>
      <c r="J2693" s="30"/>
      <c r="K2693" s="30"/>
      <c r="L2693" s="30"/>
      <c r="M2693" s="30"/>
      <c r="N2693" s="30"/>
      <c r="O2693" s="30"/>
      <c r="P2693" s="51" t="s">
        <v>272</v>
      </c>
      <c r="Q2693" s="51"/>
      <c r="R2693" s="51"/>
      <c r="S2693" s="51"/>
      <c r="T2693" s="51"/>
      <c r="U2693" s="51"/>
      <c r="V2693" s="51"/>
      <c r="W2693" s="6">
        <v>35</v>
      </c>
      <c r="X2693" s="15">
        <v>60</v>
      </c>
      <c r="Y2693" s="31">
        <v>85</v>
      </c>
      <c r="Z2693" s="31"/>
      <c r="AC2693" t="str">
        <f t="shared" ref="AC2693:AC2756" si="463">IF(ISBLANK(H2693), IF(ISBLANK(G2693), "", G2693), H2693)</f>
        <v>Wunnumin 1</v>
      </c>
      <c r="AD2693" t="str">
        <f t="shared" ref="AD2693:AD2756" si="464">UPPER(TRIM(IF(ISBLANK(T2693), IF(ISBLANK(S2693), IF(ISBLANK(R2693), IF(ISBLANK(Q2693), IF(ISBLANK(P2693), IF(ISBLANK(O2693), IF(ISBLANK(N2693), IF(ISBLANK(M2693), IF(ISBLANK(L2693), IF(ISBLANK(K2693), IF(ISBLANK(J2693), IF(ISBLANK(I2693), "", I2693), J2693), K2693), L2693), M2693), N2693), O2693), P2693), Q2693), R2693), S2693), T2693)))</f>
        <v>IRI</v>
      </c>
      <c r="AE2693" t="str">
        <f t="shared" si="462"/>
        <v>TRUE</v>
      </c>
      <c r="AG2693">
        <f t="shared" ref="AG2693:AG2756" si="465">IF(EXACT(AE2693, "TRUE"), IF(ISBLANK(W2693), IF(ISBLANK(V2693), IF(ISBLANK(U2693), "", IF(ISNUMBER(U2693), U2693, "")), IF(ISNUMBER(V2693), V2693, "")), IF(ISNUMBER(W2693), W2693, "")), "")</f>
        <v>35</v>
      </c>
      <c r="AH2693">
        <f t="shared" ref="AH2693:AH2756" si="466">IF(EXACT(AE2693, "TRUE"), IF(ISBLANK(X2693), "", IF(ISNUMBER(X2693), X2693, "")), "")</f>
        <v>60</v>
      </c>
      <c r="AI2693">
        <f t="shared" ref="AI2693:AI2756" si="467">IF(EXACT(AE2693, "TRUE"), IF(ISBLANK(Z2693), IF(ISBLANK(Y2693), "", IF(ISNUMBER(Y2693), Y2693, "")), IF(ISNUMBER(Z2693), Z2693, "")), "")</f>
        <v>85</v>
      </c>
      <c r="AJ2693" t="str">
        <f t="shared" ref="AJ2693:AJ2756" si="468">IF(EXACT(AE2693, "TRUE"), IF(ISBLANK(AC2693), "", AC2693), "")</f>
        <v>Wunnumin 1</v>
      </c>
      <c r="AK2693">
        <f t="shared" ref="AK2693:AK2756" si="469">IF(ISBLANK(AC2693), AK2692, IF(ISBLANK(E2693),AK2692,IF(ISBLANK(AC2693),AK2692,IF(ISNUMBER(E2693),E2693,AK2692))))</f>
        <v>35996</v>
      </c>
      <c r="AL2693" t="str">
        <f t="shared" ref="AL2693:AL2756" si="470">IF(EXACT(AE2693, "TRUE"), IF(AND(ISNUMBER(AG2693), ISNUMBER(AH2693), ISNUMBER(AI2693)), IF(ISBLANK(AC2693), "", CONCATENATE(TEXT(AG2693, "00"), TEXT(AH2693, "00"), TEXT(AI2693, "000"))), ""), "")</f>
        <v>3560085</v>
      </c>
      <c r="AN2693">
        <f t="shared" ref="AN2693:AN2756" si="471">LEN(AC2693)</f>
        <v>10</v>
      </c>
      <c r="AO2693">
        <f t="shared" ref="AO2693:AO2756" si="472">IF(EXACT(AD2693, "CSD TYPE"), "", LEN(AD2693))</f>
        <v>3</v>
      </c>
    </row>
    <row r="2694" spans="1:41" x14ac:dyDescent="0.2">
      <c r="A2694" s="33" t="s">
        <v>0</v>
      </c>
      <c r="B2694" s="33"/>
      <c r="C2694" s="33"/>
      <c r="D2694" s="33" t="s">
        <v>1</v>
      </c>
      <c r="E2694" s="33"/>
      <c r="F2694" s="33"/>
      <c r="G2694" s="33"/>
      <c r="H2694" s="33" t="s">
        <v>2</v>
      </c>
      <c r="I2694" s="33"/>
      <c r="J2694" s="33"/>
      <c r="K2694" s="33"/>
      <c r="L2694" s="33"/>
      <c r="M2694" s="33"/>
      <c r="N2694" s="33"/>
      <c r="O2694" s="33"/>
      <c r="P2694" s="33"/>
      <c r="Q2694" s="33"/>
      <c r="R2694" s="33" t="s">
        <v>3</v>
      </c>
      <c r="S2694" s="33"/>
      <c r="T2694" s="33"/>
      <c r="U2694" s="33"/>
      <c r="V2694" s="33"/>
      <c r="W2694" s="11" t="s">
        <v>4</v>
      </c>
      <c r="X2694" s="12" t="s">
        <v>5</v>
      </c>
      <c r="Y2694" s="33" t="s">
        <v>6</v>
      </c>
      <c r="Z2694" s="33"/>
      <c r="AC2694" t="str">
        <f t="shared" si="463"/>
        <v>CSD component name</v>
      </c>
      <c r="AD2694" t="str">
        <f t="shared" si="464"/>
        <v>CSD TYPE</v>
      </c>
      <c r="AE2694" t="str">
        <f t="shared" si="462"/>
        <v>FALSE</v>
      </c>
      <c r="AG2694" t="str">
        <f t="shared" si="465"/>
        <v/>
      </c>
      <c r="AH2694" t="str">
        <f t="shared" si="466"/>
        <v/>
      </c>
      <c r="AI2694" t="str">
        <f t="shared" si="467"/>
        <v/>
      </c>
      <c r="AJ2694" t="str">
        <f t="shared" si="468"/>
        <v/>
      </c>
      <c r="AK2694">
        <f t="shared" si="469"/>
        <v>35996</v>
      </c>
      <c r="AL2694" t="str">
        <f t="shared" si="470"/>
        <v/>
      </c>
      <c r="AN2694">
        <f t="shared" si="471"/>
        <v>18</v>
      </c>
      <c r="AO2694" t="str">
        <f t="shared" si="472"/>
        <v/>
      </c>
    </row>
    <row r="2695" spans="1:41" x14ac:dyDescent="0.2">
      <c r="A2695" s="43" t="s">
        <v>2132</v>
      </c>
      <c r="B2695" s="43"/>
      <c r="C2695" s="43"/>
      <c r="D2695" s="43"/>
      <c r="E2695" s="43"/>
      <c r="F2695" s="43"/>
      <c r="G2695" s="43"/>
      <c r="H2695" s="43"/>
      <c r="I2695" s="43"/>
      <c r="J2695" s="43"/>
      <c r="K2695" s="43"/>
      <c r="L2695" s="43"/>
      <c r="M2695" s="43"/>
      <c r="N2695" s="43"/>
      <c r="O2695" s="43"/>
      <c r="P2695" s="43"/>
      <c r="Q2695" s="43"/>
      <c r="R2695" s="43"/>
      <c r="S2695" s="43"/>
      <c r="T2695" s="43"/>
      <c r="U2695" s="43"/>
      <c r="V2695" s="43"/>
      <c r="W2695" s="3"/>
      <c r="X2695" s="3"/>
      <c r="Y2695" s="43"/>
      <c r="Z2695" s="43"/>
      <c r="AC2695" t="str">
        <f t="shared" si="463"/>
        <v/>
      </c>
      <c r="AD2695" t="str">
        <f t="shared" si="464"/>
        <v/>
      </c>
      <c r="AE2695" t="str">
        <f t="shared" si="462"/>
        <v>FALSE</v>
      </c>
      <c r="AG2695" t="str">
        <f t="shared" si="465"/>
        <v/>
      </c>
      <c r="AH2695" t="str">
        <f t="shared" si="466"/>
        <v/>
      </c>
      <c r="AI2695" t="str">
        <f t="shared" si="467"/>
        <v/>
      </c>
      <c r="AJ2695" t="str">
        <f t="shared" si="468"/>
        <v/>
      </c>
      <c r="AK2695">
        <f t="shared" si="469"/>
        <v>35996</v>
      </c>
      <c r="AL2695" t="str">
        <f t="shared" si="470"/>
        <v/>
      </c>
      <c r="AN2695">
        <f t="shared" si="471"/>
        <v>0</v>
      </c>
      <c r="AO2695">
        <f t="shared" si="472"/>
        <v>0</v>
      </c>
    </row>
    <row r="2696" spans="1:41" x14ac:dyDescent="0.2">
      <c r="A2696" s="30" t="s">
        <v>2589</v>
      </c>
      <c r="B2696" s="30"/>
      <c r="C2696" s="30"/>
      <c r="D2696" s="36">
        <v>35999</v>
      </c>
      <c r="E2696" s="36"/>
      <c r="F2696" s="36"/>
      <c r="G2696" s="36"/>
      <c r="H2696" s="37" t="s">
        <v>2590</v>
      </c>
      <c r="I2696" s="37"/>
      <c r="J2696" s="37"/>
      <c r="K2696" s="37"/>
      <c r="L2696" s="37"/>
      <c r="M2696" s="37"/>
      <c r="N2696" s="37"/>
      <c r="O2696" s="37"/>
      <c r="P2696" s="37"/>
      <c r="Q2696" s="37"/>
      <c r="R2696" s="61" t="s">
        <v>272</v>
      </c>
      <c r="S2696" s="61"/>
      <c r="T2696" s="61"/>
      <c r="U2696" s="61"/>
      <c r="V2696" s="61"/>
      <c r="W2696" s="20">
        <v>35</v>
      </c>
      <c r="X2696" s="17">
        <v>56</v>
      </c>
      <c r="Y2696" s="38">
        <v>33</v>
      </c>
      <c r="Z2696" s="38"/>
      <c r="AC2696" t="str">
        <f t="shared" si="463"/>
        <v>Abitibi 70</v>
      </c>
      <c r="AD2696" t="str">
        <f t="shared" si="464"/>
        <v>IRI</v>
      </c>
      <c r="AE2696" t="str">
        <f t="shared" si="462"/>
        <v>TRUE</v>
      </c>
      <c r="AG2696">
        <f t="shared" si="465"/>
        <v>35</v>
      </c>
      <c r="AH2696">
        <f t="shared" si="466"/>
        <v>56</v>
      </c>
      <c r="AI2696">
        <f t="shared" si="467"/>
        <v>33</v>
      </c>
      <c r="AJ2696" t="str">
        <f t="shared" si="468"/>
        <v>Abitibi 70</v>
      </c>
      <c r="AK2696">
        <f t="shared" si="469"/>
        <v>35996</v>
      </c>
      <c r="AL2696" t="str">
        <f t="shared" si="470"/>
        <v>3556033</v>
      </c>
      <c r="AN2696">
        <f t="shared" si="471"/>
        <v>10</v>
      </c>
      <c r="AO2696">
        <f t="shared" si="472"/>
        <v>3</v>
      </c>
    </row>
    <row r="2697" spans="1:41" x14ac:dyDescent="0.2">
      <c r="A2697" s="29"/>
      <c r="B2697" s="29"/>
      <c r="C2697" s="29"/>
      <c r="D2697" s="29"/>
      <c r="E2697" s="29"/>
      <c r="F2697" s="29"/>
      <c r="G2697" s="29"/>
      <c r="H2697" s="30" t="s">
        <v>2591</v>
      </c>
      <c r="I2697" s="30"/>
      <c r="J2697" s="30"/>
      <c r="K2697" s="30"/>
      <c r="L2697" s="30"/>
      <c r="M2697" s="30"/>
      <c r="N2697" s="30"/>
      <c r="O2697" s="30"/>
      <c r="P2697" s="30"/>
      <c r="Q2697" s="30"/>
      <c r="R2697" s="51" t="s">
        <v>272</v>
      </c>
      <c r="S2697" s="51"/>
      <c r="T2697" s="51"/>
      <c r="U2697" s="51"/>
      <c r="V2697" s="51"/>
      <c r="W2697" s="6">
        <v>35</v>
      </c>
      <c r="X2697" s="15">
        <v>59</v>
      </c>
      <c r="Y2697" s="31">
        <v>62</v>
      </c>
      <c r="Z2697" s="31"/>
      <c r="AC2697" t="str">
        <f t="shared" si="463"/>
        <v>Agency 1</v>
      </c>
      <c r="AD2697" t="str">
        <f t="shared" si="464"/>
        <v>IRI</v>
      </c>
      <c r="AE2697" t="str">
        <f t="shared" si="462"/>
        <v>TRUE</v>
      </c>
      <c r="AG2697">
        <f t="shared" si="465"/>
        <v>35</v>
      </c>
      <c r="AH2697">
        <f t="shared" si="466"/>
        <v>59</v>
      </c>
      <c r="AI2697">
        <f t="shared" si="467"/>
        <v>62</v>
      </c>
      <c r="AJ2697" t="str">
        <f t="shared" si="468"/>
        <v>Agency 1</v>
      </c>
      <c r="AK2697">
        <f t="shared" si="469"/>
        <v>35996</v>
      </c>
      <c r="AL2697" t="str">
        <f t="shared" si="470"/>
        <v>3559062</v>
      </c>
      <c r="AN2697">
        <f t="shared" si="471"/>
        <v>8</v>
      </c>
      <c r="AO2697">
        <f t="shared" si="472"/>
        <v>3</v>
      </c>
    </row>
    <row r="2698" spans="1:41" x14ac:dyDescent="0.2">
      <c r="A2698" s="29"/>
      <c r="B2698" s="29"/>
      <c r="C2698" s="29"/>
      <c r="D2698" s="29"/>
      <c r="E2698" s="29"/>
      <c r="F2698" s="29"/>
      <c r="G2698" s="29"/>
      <c r="H2698" s="30" t="s">
        <v>2592</v>
      </c>
      <c r="I2698" s="30"/>
      <c r="J2698" s="30"/>
      <c r="K2698" s="30"/>
      <c r="L2698" s="30"/>
      <c r="M2698" s="30"/>
      <c r="N2698" s="30"/>
      <c r="O2698" s="30"/>
      <c r="P2698" s="30"/>
      <c r="Q2698" s="30"/>
      <c r="R2698" s="51" t="s">
        <v>272</v>
      </c>
      <c r="S2698" s="51"/>
      <c r="T2698" s="51"/>
      <c r="U2698" s="51"/>
      <c r="V2698" s="51"/>
      <c r="W2698" s="6">
        <v>35</v>
      </c>
      <c r="X2698" s="7">
        <v>1</v>
      </c>
      <c r="Y2698" s="31">
        <v>7</v>
      </c>
      <c r="Z2698" s="31"/>
      <c r="AC2698" t="str">
        <f t="shared" si="463"/>
        <v>Akwesasne (Part) 59</v>
      </c>
      <c r="AD2698" t="str">
        <f t="shared" si="464"/>
        <v>IRI</v>
      </c>
      <c r="AE2698" t="str">
        <f t="shared" si="462"/>
        <v>TRUE</v>
      </c>
      <c r="AG2698">
        <f t="shared" si="465"/>
        <v>35</v>
      </c>
      <c r="AH2698">
        <f t="shared" si="466"/>
        <v>1</v>
      </c>
      <c r="AI2698">
        <f t="shared" si="467"/>
        <v>7</v>
      </c>
      <c r="AJ2698" t="str">
        <f t="shared" si="468"/>
        <v>Akwesasne (Part) 59</v>
      </c>
      <c r="AK2698">
        <f t="shared" si="469"/>
        <v>35996</v>
      </c>
      <c r="AL2698" t="str">
        <f t="shared" si="470"/>
        <v>3501007</v>
      </c>
      <c r="AN2698">
        <f t="shared" si="471"/>
        <v>19</v>
      </c>
      <c r="AO2698">
        <f t="shared" si="472"/>
        <v>3</v>
      </c>
    </row>
    <row r="2699" spans="1:41" x14ac:dyDescent="0.2">
      <c r="A2699" s="29"/>
      <c r="B2699" s="29"/>
      <c r="C2699" s="29"/>
      <c r="D2699" s="29"/>
      <c r="E2699" s="29"/>
      <c r="F2699" s="29"/>
      <c r="G2699" s="29"/>
      <c r="H2699" s="30" t="s">
        <v>467</v>
      </c>
      <c r="I2699" s="30"/>
      <c r="J2699" s="30"/>
      <c r="K2699" s="30"/>
      <c r="L2699" s="30"/>
      <c r="M2699" s="30"/>
      <c r="N2699" s="30"/>
      <c r="O2699" s="30"/>
      <c r="P2699" s="30"/>
      <c r="Q2699" s="30"/>
      <c r="R2699" s="51" t="s">
        <v>2124</v>
      </c>
      <c r="S2699" s="51"/>
      <c r="T2699" s="51"/>
      <c r="U2699" s="51"/>
      <c r="V2699" s="51"/>
      <c r="W2699" s="6">
        <v>35</v>
      </c>
      <c r="X2699" s="15">
        <v>59</v>
      </c>
      <c r="Y2699" s="31">
        <v>11</v>
      </c>
      <c r="Z2699" s="31"/>
      <c r="AC2699" t="str">
        <f t="shared" si="463"/>
        <v>Alberton</v>
      </c>
      <c r="AD2699" t="str">
        <f t="shared" si="464"/>
        <v>TP</v>
      </c>
      <c r="AE2699" t="str">
        <f t="shared" si="462"/>
        <v>TRUE</v>
      </c>
      <c r="AG2699">
        <f t="shared" si="465"/>
        <v>35</v>
      </c>
      <c r="AH2699">
        <f t="shared" si="466"/>
        <v>59</v>
      </c>
      <c r="AI2699">
        <f t="shared" si="467"/>
        <v>11</v>
      </c>
      <c r="AJ2699" t="str">
        <f t="shared" si="468"/>
        <v>Alberton</v>
      </c>
      <c r="AK2699">
        <f t="shared" si="469"/>
        <v>35996</v>
      </c>
      <c r="AL2699" t="str">
        <f t="shared" si="470"/>
        <v>3559011</v>
      </c>
      <c r="AN2699">
        <f t="shared" si="471"/>
        <v>8</v>
      </c>
      <c r="AO2699">
        <f t="shared" si="472"/>
        <v>2</v>
      </c>
    </row>
    <row r="2700" spans="1:41" x14ac:dyDescent="0.2">
      <c r="A2700" s="29"/>
      <c r="B2700" s="29"/>
      <c r="C2700" s="29"/>
      <c r="D2700" s="29"/>
      <c r="E2700" s="29"/>
      <c r="F2700" s="29"/>
      <c r="G2700" s="29"/>
      <c r="H2700" s="30" t="s">
        <v>2593</v>
      </c>
      <c r="I2700" s="30"/>
      <c r="J2700" s="30"/>
      <c r="K2700" s="30"/>
      <c r="L2700" s="30"/>
      <c r="M2700" s="30"/>
      <c r="N2700" s="30"/>
      <c r="O2700" s="30"/>
      <c r="P2700" s="30"/>
      <c r="Q2700" s="30"/>
      <c r="R2700" s="51" t="s">
        <v>1183</v>
      </c>
      <c r="S2700" s="51"/>
      <c r="T2700" s="51"/>
      <c r="U2700" s="51"/>
      <c r="V2700" s="51"/>
      <c r="W2700" s="6">
        <v>35</v>
      </c>
      <c r="X2700" s="15">
        <v>57</v>
      </c>
      <c r="Y2700" s="31">
        <v>94</v>
      </c>
      <c r="Z2700" s="31"/>
      <c r="AC2700" t="str">
        <f t="shared" si="463"/>
        <v>Algoma, Unorganized, South East Part</v>
      </c>
      <c r="AD2700" t="str">
        <f t="shared" si="464"/>
        <v>NO</v>
      </c>
      <c r="AE2700" t="str">
        <f t="shared" si="462"/>
        <v>TRUE</v>
      </c>
      <c r="AG2700">
        <f t="shared" si="465"/>
        <v>35</v>
      </c>
      <c r="AH2700">
        <f t="shared" si="466"/>
        <v>57</v>
      </c>
      <c r="AI2700">
        <f t="shared" si="467"/>
        <v>94</v>
      </c>
      <c r="AJ2700" t="str">
        <f t="shared" si="468"/>
        <v>Algoma, Unorganized, South East Part</v>
      </c>
      <c r="AK2700">
        <f t="shared" si="469"/>
        <v>35996</v>
      </c>
      <c r="AL2700" t="str">
        <f t="shared" si="470"/>
        <v>3557094</v>
      </c>
      <c r="AN2700">
        <f t="shared" si="471"/>
        <v>36</v>
      </c>
      <c r="AO2700">
        <f t="shared" si="472"/>
        <v>2</v>
      </c>
    </row>
    <row r="2701" spans="1:41" x14ac:dyDescent="0.2">
      <c r="A2701" s="29"/>
      <c r="B2701" s="29"/>
      <c r="C2701" s="29"/>
      <c r="D2701" s="29"/>
      <c r="E2701" s="29"/>
      <c r="F2701" s="29"/>
      <c r="G2701" s="29"/>
      <c r="H2701" s="30" t="s">
        <v>2594</v>
      </c>
      <c r="I2701" s="30"/>
      <c r="J2701" s="30"/>
      <c r="K2701" s="30"/>
      <c r="L2701" s="30"/>
      <c r="M2701" s="30"/>
      <c r="N2701" s="30"/>
      <c r="O2701" s="30"/>
      <c r="P2701" s="30"/>
      <c r="Q2701" s="30"/>
      <c r="R2701" s="51" t="s">
        <v>272</v>
      </c>
      <c r="S2701" s="51"/>
      <c r="T2701" s="51"/>
      <c r="U2701" s="51"/>
      <c r="V2701" s="51"/>
      <c r="W2701" s="6">
        <v>35</v>
      </c>
      <c r="X2701" s="15">
        <v>58</v>
      </c>
      <c r="Y2701" s="31">
        <v>76</v>
      </c>
      <c r="Z2701" s="31"/>
      <c r="AC2701" t="str">
        <f t="shared" si="463"/>
        <v>Aroland 83</v>
      </c>
      <c r="AD2701" t="str">
        <f t="shared" si="464"/>
        <v>IRI</v>
      </c>
      <c r="AE2701" t="str">
        <f t="shared" si="462"/>
        <v>TRUE</v>
      </c>
      <c r="AG2701">
        <f t="shared" si="465"/>
        <v>35</v>
      </c>
      <c r="AH2701">
        <f t="shared" si="466"/>
        <v>58</v>
      </c>
      <c r="AI2701">
        <f t="shared" si="467"/>
        <v>76</v>
      </c>
      <c r="AJ2701" t="str">
        <f t="shared" si="468"/>
        <v>Aroland 83</v>
      </c>
      <c r="AK2701">
        <f t="shared" si="469"/>
        <v>35996</v>
      </c>
      <c r="AL2701" t="str">
        <f t="shared" si="470"/>
        <v>3558076</v>
      </c>
      <c r="AN2701">
        <f t="shared" si="471"/>
        <v>10</v>
      </c>
      <c r="AO2701">
        <f t="shared" si="472"/>
        <v>3</v>
      </c>
    </row>
    <row r="2702" spans="1:41" x14ac:dyDescent="0.2">
      <c r="A2702" s="29"/>
      <c r="B2702" s="29"/>
      <c r="C2702" s="29"/>
      <c r="D2702" s="29"/>
      <c r="E2702" s="29"/>
      <c r="F2702" s="29"/>
      <c r="G2702" s="29"/>
      <c r="H2702" s="30" t="s">
        <v>2595</v>
      </c>
      <c r="I2702" s="30"/>
      <c r="J2702" s="30"/>
      <c r="K2702" s="30"/>
      <c r="L2702" s="30"/>
      <c r="M2702" s="30"/>
      <c r="N2702" s="30"/>
      <c r="O2702" s="30"/>
      <c r="P2702" s="30"/>
      <c r="Q2702" s="30"/>
      <c r="R2702" s="51" t="s">
        <v>272</v>
      </c>
      <c r="S2702" s="51"/>
      <c r="T2702" s="51"/>
      <c r="U2702" s="51"/>
      <c r="V2702" s="51"/>
      <c r="W2702" s="6">
        <v>35</v>
      </c>
      <c r="X2702" s="15">
        <v>60</v>
      </c>
      <c r="Y2702" s="31">
        <v>51</v>
      </c>
      <c r="Z2702" s="31"/>
      <c r="AC2702" t="str">
        <f t="shared" si="463"/>
        <v>Attawapiskat 91A</v>
      </c>
      <c r="AD2702" t="str">
        <f t="shared" si="464"/>
        <v>IRI</v>
      </c>
      <c r="AE2702" t="str">
        <f t="shared" si="462"/>
        <v>TRUE</v>
      </c>
      <c r="AG2702">
        <f t="shared" si="465"/>
        <v>35</v>
      </c>
      <c r="AH2702">
        <f t="shared" si="466"/>
        <v>60</v>
      </c>
      <c r="AI2702">
        <f t="shared" si="467"/>
        <v>51</v>
      </c>
      <c r="AJ2702" t="str">
        <f t="shared" si="468"/>
        <v>Attawapiskat 91A</v>
      </c>
      <c r="AK2702">
        <f t="shared" si="469"/>
        <v>35996</v>
      </c>
      <c r="AL2702" t="str">
        <f t="shared" si="470"/>
        <v>3560051</v>
      </c>
      <c r="AN2702">
        <f t="shared" si="471"/>
        <v>16</v>
      </c>
      <c r="AO2702">
        <f t="shared" si="472"/>
        <v>3</v>
      </c>
    </row>
    <row r="2703" spans="1:41" x14ac:dyDescent="0.2">
      <c r="A2703" s="29"/>
      <c r="B2703" s="29"/>
      <c r="C2703" s="29"/>
      <c r="D2703" s="29"/>
      <c r="E2703" s="29"/>
      <c r="F2703" s="29"/>
      <c r="G2703" s="29"/>
      <c r="H2703" s="30" t="s">
        <v>2596</v>
      </c>
      <c r="I2703" s="30"/>
      <c r="J2703" s="30"/>
      <c r="K2703" s="30"/>
      <c r="L2703" s="30"/>
      <c r="M2703" s="30"/>
      <c r="N2703" s="30"/>
      <c r="O2703" s="30"/>
      <c r="P2703" s="30"/>
      <c r="Q2703" s="30"/>
      <c r="R2703" s="51" t="s">
        <v>272</v>
      </c>
      <c r="S2703" s="51"/>
      <c r="T2703" s="51"/>
      <c r="U2703" s="51"/>
      <c r="V2703" s="51"/>
      <c r="W2703" s="6">
        <v>35</v>
      </c>
      <c r="X2703" s="15">
        <v>48</v>
      </c>
      <c r="Y2703" s="31">
        <v>72</v>
      </c>
      <c r="Z2703" s="31"/>
      <c r="AC2703" t="str">
        <f t="shared" si="463"/>
        <v>Bear Island 1</v>
      </c>
      <c r="AD2703" t="str">
        <f t="shared" si="464"/>
        <v>IRI</v>
      </c>
      <c r="AE2703" t="str">
        <f t="shared" si="462"/>
        <v>TRUE</v>
      </c>
      <c r="AG2703">
        <f t="shared" si="465"/>
        <v>35</v>
      </c>
      <c r="AH2703">
        <f t="shared" si="466"/>
        <v>48</v>
      </c>
      <c r="AI2703">
        <f t="shared" si="467"/>
        <v>72</v>
      </c>
      <c r="AJ2703" t="str">
        <f t="shared" si="468"/>
        <v>Bear Island 1</v>
      </c>
      <c r="AK2703">
        <f t="shared" si="469"/>
        <v>35996</v>
      </c>
      <c r="AL2703" t="str">
        <f t="shared" si="470"/>
        <v>3548072</v>
      </c>
      <c r="AN2703">
        <f t="shared" si="471"/>
        <v>13</v>
      </c>
      <c r="AO2703">
        <f t="shared" si="472"/>
        <v>3</v>
      </c>
    </row>
    <row r="2704" spans="1:41" x14ac:dyDescent="0.2">
      <c r="A2704" s="29"/>
      <c r="B2704" s="29"/>
      <c r="C2704" s="29"/>
      <c r="D2704" s="29"/>
      <c r="E2704" s="29"/>
      <c r="F2704" s="29"/>
      <c r="G2704" s="29"/>
      <c r="H2704" s="30" t="s">
        <v>2597</v>
      </c>
      <c r="I2704" s="30"/>
      <c r="J2704" s="30"/>
      <c r="K2704" s="30"/>
      <c r="L2704" s="30"/>
      <c r="M2704" s="30"/>
      <c r="N2704" s="30"/>
      <c r="O2704" s="30"/>
      <c r="P2704" s="30"/>
      <c r="Q2704" s="30"/>
      <c r="R2704" s="51" t="s">
        <v>272</v>
      </c>
      <c r="S2704" s="51"/>
      <c r="T2704" s="51"/>
      <c r="U2704" s="51"/>
      <c r="V2704" s="51"/>
      <c r="W2704" s="6">
        <v>35</v>
      </c>
      <c r="X2704" s="15">
        <v>60</v>
      </c>
      <c r="Y2704" s="31">
        <v>95</v>
      </c>
      <c r="Z2704" s="31"/>
      <c r="AC2704" t="str">
        <f t="shared" si="463"/>
        <v>Bearskin Lake</v>
      </c>
      <c r="AD2704" t="str">
        <f t="shared" si="464"/>
        <v>IRI</v>
      </c>
      <c r="AE2704" t="str">
        <f t="shared" si="462"/>
        <v>TRUE</v>
      </c>
      <c r="AG2704">
        <f t="shared" si="465"/>
        <v>35</v>
      </c>
      <c r="AH2704">
        <f t="shared" si="466"/>
        <v>60</v>
      </c>
      <c r="AI2704">
        <f t="shared" si="467"/>
        <v>95</v>
      </c>
      <c r="AJ2704" t="str">
        <f t="shared" si="468"/>
        <v>Bearskin Lake</v>
      </c>
      <c r="AK2704">
        <f t="shared" si="469"/>
        <v>35996</v>
      </c>
      <c r="AL2704" t="str">
        <f t="shared" si="470"/>
        <v>3560095</v>
      </c>
      <c r="AN2704">
        <f t="shared" si="471"/>
        <v>13</v>
      </c>
      <c r="AO2704">
        <f t="shared" si="472"/>
        <v>3</v>
      </c>
    </row>
    <row r="2705" spans="1:41" x14ac:dyDescent="0.2">
      <c r="A2705" s="29"/>
      <c r="B2705" s="29"/>
      <c r="C2705" s="29"/>
      <c r="D2705" s="29"/>
      <c r="E2705" s="29"/>
      <c r="F2705" s="29"/>
      <c r="G2705" s="29"/>
      <c r="H2705" s="30" t="s">
        <v>2598</v>
      </c>
      <c r="I2705" s="30"/>
      <c r="J2705" s="30"/>
      <c r="K2705" s="30"/>
      <c r="L2705" s="30"/>
      <c r="M2705" s="30"/>
      <c r="N2705" s="30"/>
      <c r="O2705" s="30"/>
      <c r="P2705" s="30"/>
      <c r="Q2705" s="30"/>
      <c r="R2705" s="51" t="s">
        <v>272</v>
      </c>
      <c r="S2705" s="51"/>
      <c r="T2705" s="51"/>
      <c r="U2705" s="51"/>
      <c r="V2705" s="51"/>
      <c r="W2705" s="6">
        <v>35</v>
      </c>
      <c r="X2705" s="15">
        <v>59</v>
      </c>
      <c r="Y2705" s="31">
        <v>52</v>
      </c>
      <c r="Z2705" s="31"/>
      <c r="AC2705" t="str">
        <f t="shared" si="463"/>
        <v>Big Island Mainland 93</v>
      </c>
      <c r="AD2705" t="str">
        <f t="shared" si="464"/>
        <v>IRI</v>
      </c>
      <c r="AE2705" t="str">
        <f t="shared" si="462"/>
        <v>TRUE</v>
      </c>
      <c r="AG2705">
        <f t="shared" si="465"/>
        <v>35</v>
      </c>
      <c r="AH2705">
        <f t="shared" si="466"/>
        <v>59</v>
      </c>
      <c r="AI2705">
        <f t="shared" si="467"/>
        <v>52</v>
      </c>
      <c r="AJ2705" t="str">
        <f t="shared" si="468"/>
        <v>Big Island Mainland 93</v>
      </c>
      <c r="AK2705">
        <f t="shared" si="469"/>
        <v>35996</v>
      </c>
      <c r="AL2705" t="str">
        <f t="shared" si="470"/>
        <v>3559052</v>
      </c>
      <c r="AN2705">
        <f t="shared" si="471"/>
        <v>22</v>
      </c>
      <c r="AO2705">
        <f t="shared" si="472"/>
        <v>3</v>
      </c>
    </row>
    <row r="2706" spans="1:41" x14ac:dyDescent="0.2">
      <c r="A2706" s="29"/>
      <c r="B2706" s="29"/>
      <c r="C2706" s="29"/>
      <c r="D2706" s="29"/>
      <c r="E2706" s="29"/>
      <c r="F2706" s="29"/>
      <c r="G2706" s="29"/>
      <c r="H2706" s="30" t="s">
        <v>2599</v>
      </c>
      <c r="I2706" s="30"/>
      <c r="J2706" s="30"/>
      <c r="K2706" s="30"/>
      <c r="L2706" s="30"/>
      <c r="M2706" s="30"/>
      <c r="N2706" s="30"/>
      <c r="O2706" s="30"/>
      <c r="P2706" s="30"/>
      <c r="Q2706" s="30"/>
      <c r="R2706" s="51" t="s">
        <v>2124</v>
      </c>
      <c r="S2706" s="51"/>
      <c r="T2706" s="51"/>
      <c r="U2706" s="51"/>
      <c r="V2706" s="51"/>
      <c r="W2706" s="6">
        <v>35</v>
      </c>
      <c r="X2706" s="15">
        <v>54</v>
      </c>
      <c r="Y2706" s="31">
        <v>32</v>
      </c>
      <c r="Z2706" s="31"/>
      <c r="AC2706" t="str">
        <f t="shared" si="463"/>
        <v>Brethour</v>
      </c>
      <c r="AD2706" t="str">
        <f t="shared" si="464"/>
        <v>TP</v>
      </c>
      <c r="AE2706" t="str">
        <f t="shared" si="462"/>
        <v>TRUE</v>
      </c>
      <c r="AG2706">
        <f t="shared" si="465"/>
        <v>35</v>
      </c>
      <c r="AH2706">
        <f t="shared" si="466"/>
        <v>54</v>
      </c>
      <c r="AI2706">
        <f t="shared" si="467"/>
        <v>32</v>
      </c>
      <c r="AJ2706" t="str">
        <f t="shared" si="468"/>
        <v>Brethour</v>
      </c>
      <c r="AK2706">
        <f t="shared" si="469"/>
        <v>35996</v>
      </c>
      <c r="AL2706" t="str">
        <f t="shared" si="470"/>
        <v>3554032</v>
      </c>
      <c r="AN2706">
        <f t="shared" si="471"/>
        <v>8</v>
      </c>
      <c r="AO2706">
        <f t="shared" si="472"/>
        <v>2</v>
      </c>
    </row>
    <row r="2707" spans="1:41" x14ac:dyDescent="0.2">
      <c r="A2707" s="29"/>
      <c r="B2707" s="29"/>
      <c r="C2707" s="29"/>
      <c r="D2707" s="29"/>
      <c r="E2707" s="29"/>
      <c r="F2707" s="29"/>
      <c r="G2707" s="29"/>
      <c r="H2707" s="30" t="s">
        <v>2600</v>
      </c>
      <c r="I2707" s="30"/>
      <c r="J2707" s="30"/>
      <c r="K2707" s="30"/>
      <c r="L2707" s="30"/>
      <c r="M2707" s="30"/>
      <c r="N2707" s="30"/>
      <c r="O2707" s="30"/>
      <c r="P2707" s="30"/>
      <c r="Q2707" s="30"/>
      <c r="R2707" s="51" t="s">
        <v>2124</v>
      </c>
      <c r="S2707" s="51"/>
      <c r="T2707" s="51"/>
      <c r="U2707" s="51"/>
      <c r="V2707" s="51"/>
      <c r="W2707" s="6">
        <v>35</v>
      </c>
      <c r="X2707" s="15">
        <v>51</v>
      </c>
      <c r="Y2707" s="31">
        <v>28</v>
      </c>
      <c r="Z2707" s="31"/>
      <c r="AC2707" t="str">
        <f t="shared" si="463"/>
        <v>Burpee and Mills</v>
      </c>
      <c r="AD2707" t="str">
        <f t="shared" si="464"/>
        <v>TP</v>
      </c>
      <c r="AE2707" t="str">
        <f t="shared" si="462"/>
        <v>TRUE</v>
      </c>
      <c r="AG2707">
        <f t="shared" si="465"/>
        <v>35</v>
      </c>
      <c r="AH2707">
        <f t="shared" si="466"/>
        <v>51</v>
      </c>
      <c r="AI2707">
        <f t="shared" si="467"/>
        <v>28</v>
      </c>
      <c r="AJ2707" t="str">
        <f t="shared" si="468"/>
        <v>Burpee and Mills</v>
      </c>
      <c r="AK2707">
        <f t="shared" si="469"/>
        <v>35996</v>
      </c>
      <c r="AL2707" t="str">
        <f t="shared" si="470"/>
        <v>3551028</v>
      </c>
      <c r="AN2707">
        <f t="shared" si="471"/>
        <v>16</v>
      </c>
      <c r="AO2707">
        <f t="shared" si="472"/>
        <v>2</v>
      </c>
    </row>
    <row r="2708" spans="1:41" x14ac:dyDescent="0.2">
      <c r="A2708" s="29"/>
      <c r="B2708" s="29"/>
      <c r="C2708" s="29"/>
      <c r="D2708" s="29"/>
      <c r="E2708" s="29"/>
      <c r="F2708" s="29"/>
      <c r="G2708" s="29"/>
      <c r="H2708" s="30" t="s">
        <v>2601</v>
      </c>
      <c r="I2708" s="30"/>
      <c r="J2708" s="30"/>
      <c r="K2708" s="30"/>
      <c r="L2708" s="30"/>
      <c r="M2708" s="30"/>
      <c r="N2708" s="30"/>
      <c r="O2708" s="30"/>
      <c r="P2708" s="30"/>
      <c r="Q2708" s="30"/>
      <c r="R2708" s="51" t="s">
        <v>272</v>
      </c>
      <c r="S2708" s="51"/>
      <c r="T2708" s="51"/>
      <c r="U2708" s="51"/>
      <c r="V2708" s="51"/>
      <c r="W2708" s="6">
        <v>35</v>
      </c>
      <c r="X2708" s="15">
        <v>60</v>
      </c>
      <c r="Y2708" s="31">
        <v>54</v>
      </c>
      <c r="Z2708" s="31"/>
      <c r="AC2708" t="str">
        <f t="shared" si="463"/>
        <v>Cat Lake 63C</v>
      </c>
      <c r="AD2708" t="str">
        <f t="shared" si="464"/>
        <v>IRI</v>
      </c>
      <c r="AE2708" t="str">
        <f t="shared" si="462"/>
        <v>TRUE</v>
      </c>
      <c r="AG2708">
        <f t="shared" si="465"/>
        <v>35</v>
      </c>
      <c r="AH2708">
        <f t="shared" si="466"/>
        <v>60</v>
      </c>
      <c r="AI2708">
        <f t="shared" si="467"/>
        <v>54</v>
      </c>
      <c r="AJ2708" t="str">
        <f t="shared" si="468"/>
        <v>Cat Lake 63C</v>
      </c>
      <c r="AK2708">
        <f t="shared" si="469"/>
        <v>35996</v>
      </c>
      <c r="AL2708" t="str">
        <f t="shared" si="470"/>
        <v>3560054</v>
      </c>
      <c r="AN2708">
        <f t="shared" si="471"/>
        <v>12</v>
      </c>
      <c r="AO2708">
        <f t="shared" si="472"/>
        <v>3</v>
      </c>
    </row>
    <row r="2709" spans="1:41" x14ac:dyDescent="0.2">
      <c r="A2709" s="29"/>
      <c r="B2709" s="29"/>
      <c r="C2709" s="29"/>
      <c r="D2709" s="29"/>
      <c r="E2709" s="29"/>
      <c r="F2709" s="29"/>
      <c r="G2709" s="29"/>
      <c r="H2709" s="30" t="s">
        <v>2602</v>
      </c>
      <c r="I2709" s="30"/>
      <c r="J2709" s="30"/>
      <c r="K2709" s="30"/>
      <c r="L2709" s="30"/>
      <c r="M2709" s="30"/>
      <c r="N2709" s="30"/>
      <c r="O2709" s="30"/>
      <c r="P2709" s="30"/>
      <c r="Q2709" s="30"/>
      <c r="R2709" s="51" t="s">
        <v>272</v>
      </c>
      <c r="S2709" s="51"/>
      <c r="T2709" s="51"/>
      <c r="U2709" s="51"/>
      <c r="V2709" s="51"/>
      <c r="W2709" s="6">
        <v>35</v>
      </c>
      <c r="X2709" s="15">
        <v>52</v>
      </c>
      <c r="Y2709" s="31">
        <v>53</v>
      </c>
      <c r="Z2709" s="31"/>
      <c r="AC2709" t="str">
        <f t="shared" si="463"/>
        <v>Chapleau 74A</v>
      </c>
      <c r="AD2709" t="str">
        <f t="shared" si="464"/>
        <v>IRI</v>
      </c>
      <c r="AE2709" t="str">
        <f t="shared" si="462"/>
        <v>TRUE</v>
      </c>
      <c r="AG2709">
        <f t="shared" si="465"/>
        <v>35</v>
      </c>
      <c r="AH2709">
        <f t="shared" si="466"/>
        <v>52</v>
      </c>
      <c r="AI2709">
        <f t="shared" si="467"/>
        <v>53</v>
      </c>
      <c r="AJ2709" t="str">
        <f t="shared" si="468"/>
        <v>Chapleau 74A</v>
      </c>
      <c r="AK2709">
        <f t="shared" si="469"/>
        <v>35996</v>
      </c>
      <c r="AL2709" t="str">
        <f t="shared" si="470"/>
        <v>3552053</v>
      </c>
      <c r="AN2709">
        <f t="shared" si="471"/>
        <v>12</v>
      </c>
      <c r="AO2709">
        <f t="shared" si="472"/>
        <v>3</v>
      </c>
    </row>
    <row r="2710" spans="1:41" x14ac:dyDescent="0.2">
      <c r="A2710" s="29"/>
      <c r="B2710" s="29"/>
      <c r="C2710" s="29"/>
      <c r="D2710" s="29"/>
      <c r="E2710" s="29"/>
      <c r="F2710" s="29"/>
      <c r="G2710" s="29"/>
      <c r="H2710" s="30" t="s">
        <v>2603</v>
      </c>
      <c r="I2710" s="30"/>
      <c r="J2710" s="30"/>
      <c r="K2710" s="30"/>
      <c r="L2710" s="30"/>
      <c r="M2710" s="30"/>
      <c r="N2710" s="30"/>
      <c r="O2710" s="30"/>
      <c r="P2710" s="30"/>
      <c r="Q2710" s="30"/>
      <c r="R2710" s="51" t="s">
        <v>272</v>
      </c>
      <c r="S2710" s="51"/>
      <c r="T2710" s="51"/>
      <c r="U2710" s="51"/>
      <c r="V2710" s="51"/>
      <c r="W2710" s="6">
        <v>35</v>
      </c>
      <c r="X2710" s="15">
        <v>52</v>
      </c>
      <c r="Y2710" s="31">
        <v>58</v>
      </c>
      <c r="Z2710" s="31"/>
      <c r="AC2710" t="str">
        <f t="shared" si="463"/>
        <v>Chapleau 75</v>
      </c>
      <c r="AD2710" t="str">
        <f t="shared" si="464"/>
        <v>IRI</v>
      </c>
      <c r="AE2710" t="str">
        <f t="shared" si="462"/>
        <v>TRUE</v>
      </c>
      <c r="AG2710">
        <f t="shared" si="465"/>
        <v>35</v>
      </c>
      <c r="AH2710">
        <f t="shared" si="466"/>
        <v>52</v>
      </c>
      <c r="AI2710">
        <f t="shared" si="467"/>
        <v>58</v>
      </c>
      <c r="AJ2710" t="str">
        <f t="shared" si="468"/>
        <v>Chapleau 75</v>
      </c>
      <c r="AK2710">
        <f t="shared" si="469"/>
        <v>35996</v>
      </c>
      <c r="AL2710" t="str">
        <f t="shared" si="470"/>
        <v>3552058</v>
      </c>
      <c r="AN2710">
        <f t="shared" si="471"/>
        <v>11</v>
      </c>
      <c r="AO2710">
        <f t="shared" si="472"/>
        <v>3</v>
      </c>
    </row>
    <row r="2711" spans="1:41" x14ac:dyDescent="0.2">
      <c r="A2711" s="29"/>
      <c r="B2711" s="29"/>
      <c r="C2711" s="29"/>
      <c r="D2711" s="29"/>
      <c r="E2711" s="29"/>
      <c r="F2711" s="29"/>
      <c r="G2711" s="29"/>
      <c r="H2711" s="30" t="s">
        <v>2604</v>
      </c>
      <c r="I2711" s="30"/>
      <c r="J2711" s="30"/>
      <c r="K2711" s="30"/>
      <c r="L2711" s="30"/>
      <c r="M2711" s="30"/>
      <c r="N2711" s="30"/>
      <c r="O2711" s="30"/>
      <c r="P2711" s="30"/>
      <c r="Q2711" s="30"/>
      <c r="R2711" s="51" t="s">
        <v>272</v>
      </c>
      <c r="S2711" s="51"/>
      <c r="T2711" s="51"/>
      <c r="U2711" s="51"/>
      <c r="V2711" s="51"/>
      <c r="W2711" s="6">
        <v>35</v>
      </c>
      <c r="X2711" s="15">
        <v>43</v>
      </c>
      <c r="Y2711" s="31">
        <v>70</v>
      </c>
      <c r="Z2711" s="31"/>
      <c r="AC2711" t="str">
        <f t="shared" si="463"/>
        <v>Christian Island 30A</v>
      </c>
      <c r="AD2711" t="str">
        <f t="shared" si="464"/>
        <v>IRI</v>
      </c>
      <c r="AE2711" t="str">
        <f t="shared" si="462"/>
        <v>TRUE</v>
      </c>
      <c r="AG2711">
        <f t="shared" si="465"/>
        <v>35</v>
      </c>
      <c r="AH2711">
        <f t="shared" si="466"/>
        <v>43</v>
      </c>
      <c r="AI2711">
        <f t="shared" si="467"/>
        <v>70</v>
      </c>
      <c r="AJ2711" t="str">
        <f t="shared" si="468"/>
        <v>Christian Island 30A</v>
      </c>
      <c r="AK2711">
        <f t="shared" si="469"/>
        <v>35996</v>
      </c>
      <c r="AL2711" t="str">
        <f t="shared" si="470"/>
        <v>3543070</v>
      </c>
      <c r="AN2711">
        <f t="shared" si="471"/>
        <v>20</v>
      </c>
      <c r="AO2711">
        <f t="shared" si="472"/>
        <v>3</v>
      </c>
    </row>
    <row r="2712" spans="1:41" x14ac:dyDescent="0.2">
      <c r="A2712" s="29"/>
      <c r="B2712" s="29"/>
      <c r="C2712" s="29"/>
      <c r="D2712" s="29"/>
      <c r="E2712" s="29"/>
      <c r="F2712" s="29"/>
      <c r="G2712" s="29"/>
      <c r="H2712" s="30" t="s">
        <v>2605</v>
      </c>
      <c r="I2712" s="30"/>
      <c r="J2712" s="30"/>
      <c r="K2712" s="30"/>
      <c r="L2712" s="30"/>
      <c r="M2712" s="30"/>
      <c r="N2712" s="30"/>
      <c r="O2712" s="30"/>
      <c r="P2712" s="30"/>
      <c r="Q2712" s="30"/>
      <c r="R2712" s="51" t="s">
        <v>1183</v>
      </c>
      <c r="S2712" s="51"/>
      <c r="T2712" s="51"/>
      <c r="U2712" s="51"/>
      <c r="V2712" s="51"/>
      <c r="W2712" s="6">
        <v>35</v>
      </c>
      <c r="X2712" s="15">
        <v>56</v>
      </c>
      <c r="Y2712" s="31">
        <v>98</v>
      </c>
      <c r="Z2712" s="31"/>
      <c r="AC2712" t="str">
        <f t="shared" si="463"/>
        <v>Cochrane, Unorganized, South East Part</v>
      </c>
      <c r="AD2712" t="str">
        <f t="shared" si="464"/>
        <v>NO</v>
      </c>
      <c r="AE2712" t="str">
        <f t="shared" si="462"/>
        <v>TRUE</v>
      </c>
      <c r="AG2712">
        <f t="shared" si="465"/>
        <v>35</v>
      </c>
      <c r="AH2712">
        <f t="shared" si="466"/>
        <v>56</v>
      </c>
      <c r="AI2712">
        <f t="shared" si="467"/>
        <v>98</v>
      </c>
      <c r="AJ2712" t="str">
        <f t="shared" si="468"/>
        <v>Cochrane, Unorganized, South East Part</v>
      </c>
      <c r="AK2712">
        <f t="shared" si="469"/>
        <v>35996</v>
      </c>
      <c r="AL2712" t="str">
        <f t="shared" si="470"/>
        <v>3556098</v>
      </c>
      <c r="AN2712">
        <f t="shared" si="471"/>
        <v>38</v>
      </c>
      <c r="AO2712">
        <f t="shared" si="472"/>
        <v>2</v>
      </c>
    </row>
    <row r="2713" spans="1:41" x14ac:dyDescent="0.2">
      <c r="A2713" s="29"/>
      <c r="B2713" s="29"/>
      <c r="C2713" s="29"/>
      <c r="D2713" s="29"/>
      <c r="E2713" s="29"/>
      <c r="F2713" s="29"/>
      <c r="G2713" s="29"/>
      <c r="H2713" s="30" t="s">
        <v>2606</v>
      </c>
      <c r="I2713" s="30"/>
      <c r="J2713" s="30"/>
      <c r="K2713" s="30"/>
      <c r="L2713" s="30"/>
      <c r="M2713" s="30"/>
      <c r="N2713" s="30"/>
      <c r="O2713" s="30"/>
      <c r="P2713" s="30"/>
      <c r="Q2713" s="30"/>
      <c r="R2713" s="51" t="s">
        <v>1183</v>
      </c>
      <c r="S2713" s="51"/>
      <c r="T2713" s="51"/>
      <c r="U2713" s="51"/>
      <c r="V2713" s="51"/>
      <c r="W2713" s="6">
        <v>35</v>
      </c>
      <c r="X2713" s="15">
        <v>56</v>
      </c>
      <c r="Y2713" s="31">
        <v>91</v>
      </c>
      <c r="Z2713" s="31"/>
      <c r="AC2713" t="str">
        <f t="shared" si="463"/>
        <v>Cochrane, Unorganized, South West Part</v>
      </c>
      <c r="AD2713" t="str">
        <f t="shared" si="464"/>
        <v>NO</v>
      </c>
      <c r="AE2713" t="str">
        <f t="shared" si="462"/>
        <v>TRUE</v>
      </c>
      <c r="AG2713">
        <f t="shared" si="465"/>
        <v>35</v>
      </c>
      <c r="AH2713">
        <f t="shared" si="466"/>
        <v>56</v>
      </c>
      <c r="AI2713">
        <f t="shared" si="467"/>
        <v>91</v>
      </c>
      <c r="AJ2713" t="str">
        <f t="shared" si="468"/>
        <v>Cochrane, Unorganized, South West Part</v>
      </c>
      <c r="AK2713">
        <f t="shared" si="469"/>
        <v>35996</v>
      </c>
      <c r="AL2713" t="str">
        <f t="shared" si="470"/>
        <v>3556091</v>
      </c>
      <c r="AN2713">
        <f t="shared" si="471"/>
        <v>38</v>
      </c>
      <c r="AO2713">
        <f t="shared" si="472"/>
        <v>2</v>
      </c>
    </row>
    <row r="2714" spans="1:41" x14ac:dyDescent="0.2">
      <c r="A2714" s="29"/>
      <c r="B2714" s="29"/>
      <c r="C2714" s="29"/>
      <c r="D2714" s="29"/>
      <c r="E2714" s="29"/>
      <c r="F2714" s="29"/>
      <c r="G2714" s="29"/>
      <c r="H2714" s="30" t="s">
        <v>2607</v>
      </c>
      <c r="I2714" s="30"/>
      <c r="J2714" s="30"/>
      <c r="K2714" s="30"/>
      <c r="L2714" s="30"/>
      <c r="M2714" s="30"/>
      <c r="N2714" s="30"/>
      <c r="O2714" s="30"/>
      <c r="P2714" s="30"/>
      <c r="Q2714" s="30"/>
      <c r="R2714" s="51" t="s">
        <v>2124</v>
      </c>
      <c r="S2714" s="51"/>
      <c r="T2714" s="51"/>
      <c r="U2714" s="51"/>
      <c r="V2714" s="51"/>
      <c r="W2714" s="6">
        <v>35</v>
      </c>
      <c r="X2714" s="15">
        <v>51</v>
      </c>
      <c r="Y2714" s="31">
        <v>34</v>
      </c>
      <c r="Z2714" s="31"/>
      <c r="AC2714" t="str">
        <f t="shared" si="463"/>
        <v>Cockburn Island</v>
      </c>
      <c r="AD2714" t="str">
        <f t="shared" si="464"/>
        <v>TP</v>
      </c>
      <c r="AE2714" t="str">
        <f t="shared" si="462"/>
        <v>TRUE</v>
      </c>
      <c r="AG2714">
        <f t="shared" si="465"/>
        <v>35</v>
      </c>
      <c r="AH2714">
        <f t="shared" si="466"/>
        <v>51</v>
      </c>
      <c r="AI2714">
        <f t="shared" si="467"/>
        <v>34</v>
      </c>
      <c r="AJ2714" t="str">
        <f t="shared" si="468"/>
        <v>Cockburn Island</v>
      </c>
      <c r="AK2714">
        <f t="shared" si="469"/>
        <v>35996</v>
      </c>
      <c r="AL2714" t="str">
        <f t="shared" si="470"/>
        <v>3551034</v>
      </c>
      <c r="AN2714">
        <f t="shared" si="471"/>
        <v>15</v>
      </c>
      <c r="AO2714">
        <f t="shared" si="472"/>
        <v>2</v>
      </c>
    </row>
    <row r="2715" spans="1:41" x14ac:dyDescent="0.2">
      <c r="A2715" s="29"/>
      <c r="B2715" s="29"/>
      <c r="C2715" s="29"/>
      <c r="D2715" s="29"/>
      <c r="E2715" s="29"/>
      <c r="F2715" s="29"/>
      <c r="G2715" s="29"/>
      <c r="H2715" s="30" t="s">
        <v>107</v>
      </c>
      <c r="I2715" s="30"/>
      <c r="J2715" s="30"/>
      <c r="K2715" s="30"/>
      <c r="L2715" s="30"/>
      <c r="M2715" s="30"/>
      <c r="N2715" s="30"/>
      <c r="O2715" s="30"/>
      <c r="P2715" s="30"/>
      <c r="Q2715" s="30"/>
      <c r="R2715" s="51" t="s">
        <v>272</v>
      </c>
      <c r="S2715" s="51"/>
      <c r="T2715" s="51"/>
      <c r="U2715" s="51"/>
      <c r="V2715" s="51"/>
      <c r="W2715" s="6">
        <v>35</v>
      </c>
      <c r="X2715" s="15">
        <v>60</v>
      </c>
      <c r="Y2715" s="31">
        <v>70</v>
      </c>
      <c r="Z2715" s="31"/>
      <c r="AC2715" t="str">
        <f t="shared" si="463"/>
        <v>Deer Lake</v>
      </c>
      <c r="AD2715" t="str">
        <f t="shared" si="464"/>
        <v>IRI</v>
      </c>
      <c r="AE2715" t="str">
        <f t="shared" si="462"/>
        <v>TRUE</v>
      </c>
      <c r="AG2715">
        <f t="shared" si="465"/>
        <v>35</v>
      </c>
      <c r="AH2715">
        <f t="shared" si="466"/>
        <v>60</v>
      </c>
      <c r="AI2715">
        <f t="shared" si="467"/>
        <v>70</v>
      </c>
      <c r="AJ2715" t="str">
        <f t="shared" si="468"/>
        <v>Deer Lake</v>
      </c>
      <c r="AK2715">
        <f t="shared" si="469"/>
        <v>35996</v>
      </c>
      <c r="AL2715" t="str">
        <f t="shared" si="470"/>
        <v>3560070</v>
      </c>
      <c r="AN2715">
        <f t="shared" si="471"/>
        <v>9</v>
      </c>
      <c r="AO2715">
        <f t="shared" si="472"/>
        <v>3</v>
      </c>
    </row>
    <row r="2716" spans="1:41" x14ac:dyDescent="0.2">
      <c r="A2716" s="29"/>
      <c r="B2716" s="29"/>
      <c r="C2716" s="29"/>
      <c r="D2716" s="29"/>
      <c r="E2716" s="29"/>
      <c r="F2716" s="29"/>
      <c r="G2716" s="29"/>
      <c r="H2716" s="30" t="s">
        <v>2608</v>
      </c>
      <c r="I2716" s="30"/>
      <c r="J2716" s="30"/>
      <c r="K2716" s="30"/>
      <c r="L2716" s="30"/>
      <c r="M2716" s="30"/>
      <c r="N2716" s="30"/>
      <c r="O2716" s="30"/>
      <c r="P2716" s="30"/>
      <c r="Q2716" s="30"/>
      <c r="R2716" s="51" t="s">
        <v>2124</v>
      </c>
      <c r="S2716" s="51"/>
      <c r="T2716" s="51"/>
      <c r="U2716" s="51"/>
      <c r="V2716" s="51"/>
      <c r="W2716" s="6">
        <v>35</v>
      </c>
      <c r="X2716" s="15">
        <v>57</v>
      </c>
      <c r="Y2716" s="31">
        <v>79</v>
      </c>
      <c r="Z2716" s="31"/>
      <c r="AC2716" t="str">
        <f t="shared" si="463"/>
        <v>Dubreuilville</v>
      </c>
      <c r="AD2716" t="str">
        <f t="shared" si="464"/>
        <v>TP</v>
      </c>
      <c r="AE2716" t="str">
        <f t="shared" si="462"/>
        <v>TRUE</v>
      </c>
      <c r="AG2716">
        <f t="shared" si="465"/>
        <v>35</v>
      </c>
      <c r="AH2716">
        <f t="shared" si="466"/>
        <v>57</v>
      </c>
      <c r="AI2716">
        <f t="shared" si="467"/>
        <v>79</v>
      </c>
      <c r="AJ2716" t="str">
        <f t="shared" si="468"/>
        <v>Dubreuilville</v>
      </c>
      <c r="AK2716">
        <f t="shared" si="469"/>
        <v>35996</v>
      </c>
      <c r="AL2716" t="str">
        <f t="shared" si="470"/>
        <v>3557079</v>
      </c>
      <c r="AN2716">
        <f t="shared" si="471"/>
        <v>13</v>
      </c>
      <c r="AO2716">
        <f t="shared" si="472"/>
        <v>2</v>
      </c>
    </row>
    <row r="2717" spans="1:41" x14ac:dyDescent="0.2">
      <c r="A2717" s="29"/>
      <c r="B2717" s="29"/>
      <c r="C2717" s="29"/>
      <c r="D2717" s="29"/>
      <c r="E2717" s="29"/>
      <c r="F2717" s="29"/>
      <c r="G2717" s="29"/>
      <c r="H2717" s="30" t="s">
        <v>2609</v>
      </c>
      <c r="I2717" s="30"/>
      <c r="J2717" s="30"/>
      <c r="K2717" s="30"/>
      <c r="L2717" s="30"/>
      <c r="M2717" s="30"/>
      <c r="N2717" s="30"/>
      <c r="O2717" s="30"/>
      <c r="P2717" s="30"/>
      <c r="Q2717" s="30"/>
      <c r="R2717" s="51" t="s">
        <v>272</v>
      </c>
      <c r="S2717" s="51"/>
      <c r="T2717" s="51"/>
      <c r="U2717" s="51"/>
      <c r="V2717" s="51"/>
      <c r="W2717" s="6">
        <v>35</v>
      </c>
      <c r="X2717" s="15">
        <v>52</v>
      </c>
      <c r="Y2717" s="31">
        <v>54</v>
      </c>
      <c r="Z2717" s="31"/>
      <c r="AC2717" t="str">
        <f t="shared" si="463"/>
        <v>Duck Lake 76B</v>
      </c>
      <c r="AD2717" t="str">
        <f t="shared" si="464"/>
        <v>IRI</v>
      </c>
      <c r="AE2717" t="str">
        <f t="shared" si="462"/>
        <v>TRUE</v>
      </c>
      <c r="AG2717">
        <f t="shared" si="465"/>
        <v>35</v>
      </c>
      <c r="AH2717">
        <f t="shared" si="466"/>
        <v>52</v>
      </c>
      <c r="AI2717">
        <f t="shared" si="467"/>
        <v>54</v>
      </c>
      <c r="AJ2717" t="str">
        <f t="shared" si="468"/>
        <v>Duck Lake 76B</v>
      </c>
      <c r="AK2717">
        <f t="shared" si="469"/>
        <v>35996</v>
      </c>
      <c r="AL2717" t="str">
        <f t="shared" si="470"/>
        <v>3552054</v>
      </c>
      <c r="AN2717">
        <f t="shared" si="471"/>
        <v>13</v>
      </c>
      <c r="AO2717">
        <f t="shared" si="472"/>
        <v>3</v>
      </c>
    </row>
    <row r="2718" spans="1:41" x14ac:dyDescent="0.2">
      <c r="A2718" s="29"/>
      <c r="B2718" s="29"/>
      <c r="C2718" s="29"/>
      <c r="D2718" s="29"/>
      <c r="E2718" s="29"/>
      <c r="F2718" s="29"/>
      <c r="G2718" s="29"/>
      <c r="H2718" s="30" t="s">
        <v>2610</v>
      </c>
      <c r="I2718" s="30"/>
      <c r="J2718" s="30"/>
      <c r="K2718" s="30"/>
      <c r="L2718" s="30"/>
      <c r="M2718" s="30"/>
      <c r="N2718" s="30"/>
      <c r="O2718" s="30"/>
      <c r="P2718" s="30"/>
      <c r="Q2718" s="30"/>
      <c r="R2718" s="51" t="s">
        <v>272</v>
      </c>
      <c r="S2718" s="51"/>
      <c r="T2718" s="51"/>
      <c r="U2718" s="51"/>
      <c r="V2718" s="51"/>
      <c r="W2718" s="6">
        <v>35</v>
      </c>
      <c r="X2718" s="15">
        <v>56</v>
      </c>
      <c r="Y2718" s="31">
        <v>94</v>
      </c>
      <c r="Z2718" s="31"/>
      <c r="AC2718" t="str">
        <f t="shared" si="463"/>
        <v>Factory Island 1</v>
      </c>
      <c r="AD2718" t="str">
        <f t="shared" si="464"/>
        <v>IRI</v>
      </c>
      <c r="AE2718" t="str">
        <f t="shared" si="462"/>
        <v>TRUE</v>
      </c>
      <c r="AG2718">
        <f t="shared" si="465"/>
        <v>35</v>
      </c>
      <c r="AH2718">
        <f t="shared" si="466"/>
        <v>56</v>
      </c>
      <c r="AI2718">
        <f t="shared" si="467"/>
        <v>94</v>
      </c>
      <c r="AJ2718" t="str">
        <f t="shared" si="468"/>
        <v>Factory Island 1</v>
      </c>
      <c r="AK2718">
        <f t="shared" si="469"/>
        <v>35996</v>
      </c>
      <c r="AL2718" t="str">
        <f t="shared" si="470"/>
        <v>3556094</v>
      </c>
      <c r="AN2718">
        <f t="shared" si="471"/>
        <v>16</v>
      </c>
      <c r="AO2718">
        <f t="shared" si="472"/>
        <v>3</v>
      </c>
    </row>
    <row r="2719" spans="1:41" x14ac:dyDescent="0.2">
      <c r="A2719" s="29"/>
      <c r="B2719" s="29"/>
      <c r="C2719" s="29"/>
      <c r="D2719" s="29"/>
      <c r="E2719" s="29"/>
      <c r="F2719" s="29"/>
      <c r="G2719" s="29"/>
      <c r="H2719" s="30" t="s">
        <v>2611</v>
      </c>
      <c r="I2719" s="30"/>
      <c r="J2719" s="30"/>
      <c r="K2719" s="30"/>
      <c r="L2719" s="30"/>
      <c r="M2719" s="30"/>
      <c r="N2719" s="30"/>
      <c r="O2719" s="30"/>
      <c r="P2719" s="30"/>
      <c r="Q2719" s="30"/>
      <c r="R2719" s="51" t="s">
        <v>272</v>
      </c>
      <c r="S2719" s="51"/>
      <c r="T2719" s="51"/>
      <c r="U2719" s="51"/>
      <c r="V2719" s="51"/>
      <c r="W2719" s="6">
        <v>35</v>
      </c>
      <c r="X2719" s="15">
        <v>56</v>
      </c>
      <c r="Y2719" s="47">
        <v>100</v>
      </c>
      <c r="Z2719" s="47"/>
      <c r="AC2719" t="str">
        <f t="shared" si="463"/>
        <v>Flying Post 73</v>
      </c>
      <c r="AD2719" t="str">
        <f t="shared" si="464"/>
        <v>IRI</v>
      </c>
      <c r="AE2719" t="str">
        <f t="shared" si="462"/>
        <v>TRUE</v>
      </c>
      <c r="AG2719">
        <f t="shared" si="465"/>
        <v>35</v>
      </c>
      <c r="AH2719">
        <f t="shared" si="466"/>
        <v>56</v>
      </c>
      <c r="AI2719">
        <f t="shared" si="467"/>
        <v>100</v>
      </c>
      <c r="AJ2719" t="str">
        <f t="shared" si="468"/>
        <v>Flying Post 73</v>
      </c>
      <c r="AK2719">
        <f t="shared" si="469"/>
        <v>35996</v>
      </c>
      <c r="AL2719" t="str">
        <f t="shared" si="470"/>
        <v>3556100</v>
      </c>
      <c r="AN2719">
        <f t="shared" si="471"/>
        <v>14</v>
      </c>
      <c r="AO2719">
        <f t="shared" si="472"/>
        <v>3</v>
      </c>
    </row>
    <row r="2720" spans="1:41" x14ac:dyDescent="0.2">
      <c r="A2720" s="29"/>
      <c r="B2720" s="29"/>
      <c r="C2720" s="29"/>
      <c r="D2720" s="29"/>
      <c r="E2720" s="29"/>
      <c r="F2720" s="29"/>
      <c r="G2720" s="29"/>
      <c r="H2720" s="30" t="s">
        <v>2526</v>
      </c>
      <c r="I2720" s="30"/>
      <c r="J2720" s="30"/>
      <c r="K2720" s="30"/>
      <c r="L2720" s="30"/>
      <c r="M2720" s="30"/>
      <c r="N2720" s="30"/>
      <c r="O2720" s="30"/>
      <c r="P2720" s="30"/>
      <c r="Q2720" s="30"/>
      <c r="R2720" s="51" t="s">
        <v>272</v>
      </c>
      <c r="S2720" s="51"/>
      <c r="T2720" s="51"/>
      <c r="U2720" s="51"/>
      <c r="V2720" s="51"/>
      <c r="W2720" s="6">
        <v>35</v>
      </c>
      <c r="X2720" s="15">
        <v>60</v>
      </c>
      <c r="Y2720" s="31">
        <v>50</v>
      </c>
      <c r="Z2720" s="31"/>
      <c r="AC2720" t="str">
        <f t="shared" si="463"/>
        <v>Fort Albany (Part) 67</v>
      </c>
      <c r="AD2720" t="str">
        <f t="shared" si="464"/>
        <v>IRI</v>
      </c>
      <c r="AE2720" t="str">
        <f t="shared" si="462"/>
        <v>TRUE</v>
      </c>
      <c r="AG2720">
        <f t="shared" si="465"/>
        <v>35</v>
      </c>
      <c r="AH2720">
        <f t="shared" si="466"/>
        <v>60</v>
      </c>
      <c r="AI2720">
        <f t="shared" si="467"/>
        <v>50</v>
      </c>
      <c r="AJ2720" t="str">
        <f t="shared" si="468"/>
        <v>Fort Albany (Part) 67</v>
      </c>
      <c r="AK2720">
        <f t="shared" si="469"/>
        <v>35996</v>
      </c>
      <c r="AL2720" t="str">
        <f t="shared" si="470"/>
        <v>3560050</v>
      </c>
      <c r="AN2720">
        <f t="shared" si="471"/>
        <v>21</v>
      </c>
      <c r="AO2720">
        <f t="shared" si="472"/>
        <v>3</v>
      </c>
    </row>
    <row r="2721" spans="1:41" x14ac:dyDescent="0.2">
      <c r="A2721" s="29"/>
      <c r="B2721" s="29"/>
      <c r="C2721" s="29"/>
      <c r="D2721" s="29"/>
      <c r="E2721" s="29"/>
      <c r="F2721" s="29"/>
      <c r="G2721" s="29"/>
      <c r="H2721" s="30" t="s">
        <v>2612</v>
      </c>
      <c r="I2721" s="30"/>
      <c r="J2721" s="30"/>
      <c r="K2721" s="30"/>
      <c r="L2721" s="30"/>
      <c r="M2721" s="30"/>
      <c r="N2721" s="30"/>
      <c r="O2721" s="30"/>
      <c r="P2721" s="30"/>
      <c r="Q2721" s="30"/>
      <c r="R2721" s="51" t="s">
        <v>272</v>
      </c>
      <c r="S2721" s="51"/>
      <c r="T2721" s="51"/>
      <c r="U2721" s="51"/>
      <c r="V2721" s="51"/>
      <c r="W2721" s="6">
        <v>35</v>
      </c>
      <c r="X2721" s="15">
        <v>60</v>
      </c>
      <c r="Y2721" s="31">
        <v>53</v>
      </c>
      <c r="Z2721" s="31"/>
      <c r="AC2721" t="str">
        <f t="shared" si="463"/>
        <v>Fort Hope 64</v>
      </c>
      <c r="AD2721" t="str">
        <f t="shared" si="464"/>
        <v>IRI</v>
      </c>
      <c r="AE2721" t="str">
        <f t="shared" si="462"/>
        <v>TRUE</v>
      </c>
      <c r="AG2721">
        <f t="shared" si="465"/>
        <v>35</v>
      </c>
      <c r="AH2721">
        <f t="shared" si="466"/>
        <v>60</v>
      </c>
      <c r="AI2721">
        <f t="shared" si="467"/>
        <v>53</v>
      </c>
      <c r="AJ2721" t="str">
        <f t="shared" si="468"/>
        <v>Fort Hope 64</v>
      </c>
      <c r="AK2721">
        <f t="shared" si="469"/>
        <v>35996</v>
      </c>
      <c r="AL2721" t="str">
        <f t="shared" si="470"/>
        <v>3560053</v>
      </c>
      <c r="AN2721">
        <f t="shared" si="471"/>
        <v>12</v>
      </c>
      <c r="AO2721">
        <f t="shared" si="472"/>
        <v>3</v>
      </c>
    </row>
    <row r="2722" spans="1:41" x14ac:dyDescent="0.2">
      <c r="A2722" s="29"/>
      <c r="B2722" s="29"/>
      <c r="C2722" s="29"/>
      <c r="D2722" s="29"/>
      <c r="E2722" s="29"/>
      <c r="F2722" s="29"/>
      <c r="G2722" s="29"/>
      <c r="H2722" s="30" t="s">
        <v>2613</v>
      </c>
      <c r="I2722" s="30"/>
      <c r="J2722" s="30"/>
      <c r="K2722" s="30"/>
      <c r="L2722" s="30"/>
      <c r="M2722" s="30"/>
      <c r="N2722" s="30"/>
      <c r="O2722" s="30"/>
      <c r="P2722" s="30"/>
      <c r="Q2722" s="30"/>
      <c r="R2722" s="51" t="s">
        <v>272</v>
      </c>
      <c r="S2722" s="51"/>
      <c r="T2722" s="51"/>
      <c r="U2722" s="51"/>
      <c r="V2722" s="51"/>
      <c r="W2722" s="6">
        <v>35</v>
      </c>
      <c r="X2722" s="15">
        <v>60</v>
      </c>
      <c r="Y2722" s="31">
        <v>78</v>
      </c>
      <c r="Z2722" s="31"/>
      <c r="AC2722" t="str">
        <f t="shared" si="463"/>
        <v>Fort Severn 89</v>
      </c>
      <c r="AD2722" t="str">
        <f t="shared" si="464"/>
        <v>IRI</v>
      </c>
      <c r="AE2722" t="str">
        <f t="shared" si="462"/>
        <v>TRUE</v>
      </c>
      <c r="AG2722">
        <f t="shared" si="465"/>
        <v>35</v>
      </c>
      <c r="AH2722">
        <f t="shared" si="466"/>
        <v>60</v>
      </c>
      <c r="AI2722">
        <f t="shared" si="467"/>
        <v>78</v>
      </c>
      <c r="AJ2722" t="str">
        <f t="shared" si="468"/>
        <v>Fort Severn 89</v>
      </c>
      <c r="AK2722">
        <f t="shared" si="469"/>
        <v>35996</v>
      </c>
      <c r="AL2722" t="str">
        <f t="shared" si="470"/>
        <v>3560078</v>
      </c>
      <c r="AN2722">
        <f t="shared" si="471"/>
        <v>14</v>
      </c>
      <c r="AO2722">
        <f t="shared" si="472"/>
        <v>3</v>
      </c>
    </row>
    <row r="2723" spans="1:41" x14ac:dyDescent="0.2">
      <c r="A2723" s="29"/>
      <c r="B2723" s="29"/>
      <c r="C2723" s="29"/>
      <c r="D2723" s="29"/>
      <c r="E2723" s="29"/>
      <c r="F2723" s="29"/>
      <c r="G2723" s="29"/>
      <c r="H2723" s="30" t="s">
        <v>2614</v>
      </c>
      <c r="I2723" s="30"/>
      <c r="J2723" s="30"/>
      <c r="K2723" s="30"/>
      <c r="L2723" s="30"/>
      <c r="M2723" s="30"/>
      <c r="N2723" s="30"/>
      <c r="O2723" s="30"/>
      <c r="P2723" s="30"/>
      <c r="Q2723" s="30"/>
      <c r="R2723" s="51" t="s">
        <v>272</v>
      </c>
      <c r="S2723" s="51"/>
      <c r="T2723" s="51"/>
      <c r="U2723" s="51"/>
      <c r="V2723" s="51"/>
      <c r="W2723" s="6">
        <v>35</v>
      </c>
      <c r="X2723" s="15">
        <v>49</v>
      </c>
      <c r="Y2723" s="31">
        <v>76</v>
      </c>
      <c r="Z2723" s="31"/>
      <c r="AC2723" t="str">
        <f t="shared" si="463"/>
        <v>French River 13</v>
      </c>
      <c r="AD2723" t="str">
        <f t="shared" si="464"/>
        <v>IRI</v>
      </c>
      <c r="AE2723" t="str">
        <f t="shared" si="462"/>
        <v>TRUE</v>
      </c>
      <c r="AG2723">
        <f t="shared" si="465"/>
        <v>35</v>
      </c>
      <c r="AH2723">
        <f t="shared" si="466"/>
        <v>49</v>
      </c>
      <c r="AI2723">
        <f t="shared" si="467"/>
        <v>76</v>
      </c>
      <c r="AJ2723" t="str">
        <f t="shared" si="468"/>
        <v>French River 13</v>
      </c>
      <c r="AK2723">
        <f t="shared" si="469"/>
        <v>35996</v>
      </c>
      <c r="AL2723" t="str">
        <f t="shared" si="470"/>
        <v>3549076</v>
      </c>
      <c r="AN2723">
        <f t="shared" si="471"/>
        <v>15</v>
      </c>
      <c r="AO2723">
        <f t="shared" si="472"/>
        <v>3</v>
      </c>
    </row>
    <row r="2724" spans="1:41" x14ac:dyDescent="0.2">
      <c r="A2724" s="29"/>
      <c r="B2724" s="29"/>
      <c r="C2724" s="29"/>
      <c r="D2724" s="29"/>
      <c r="E2724" s="29"/>
      <c r="F2724" s="29"/>
      <c r="G2724" s="29"/>
      <c r="H2724" s="30" t="s">
        <v>2615</v>
      </c>
      <c r="I2724" s="30"/>
      <c r="J2724" s="30"/>
      <c r="K2724" s="30"/>
      <c r="L2724" s="30"/>
      <c r="M2724" s="30"/>
      <c r="N2724" s="30"/>
      <c r="O2724" s="30"/>
      <c r="P2724" s="30"/>
      <c r="Q2724" s="30"/>
      <c r="R2724" s="51" t="s">
        <v>2124</v>
      </c>
      <c r="S2724" s="51"/>
      <c r="T2724" s="51"/>
      <c r="U2724" s="51"/>
      <c r="V2724" s="51"/>
      <c r="W2724" s="6">
        <v>35</v>
      </c>
      <c r="X2724" s="15">
        <v>54</v>
      </c>
      <c r="Y2724" s="31">
        <v>66</v>
      </c>
      <c r="Z2724" s="31"/>
      <c r="AC2724" t="str">
        <f t="shared" si="463"/>
        <v>Gauthier</v>
      </c>
      <c r="AD2724" t="str">
        <f t="shared" si="464"/>
        <v>TP</v>
      </c>
      <c r="AE2724" t="str">
        <f t="shared" si="462"/>
        <v>TRUE</v>
      </c>
      <c r="AG2724">
        <f t="shared" si="465"/>
        <v>35</v>
      </c>
      <c r="AH2724">
        <f t="shared" si="466"/>
        <v>54</v>
      </c>
      <c r="AI2724">
        <f t="shared" si="467"/>
        <v>66</v>
      </c>
      <c r="AJ2724" t="str">
        <f t="shared" si="468"/>
        <v>Gauthier</v>
      </c>
      <c r="AK2724">
        <f t="shared" si="469"/>
        <v>35996</v>
      </c>
      <c r="AL2724" t="str">
        <f t="shared" si="470"/>
        <v>3554066</v>
      </c>
      <c r="AN2724">
        <f t="shared" si="471"/>
        <v>8</v>
      </c>
      <c r="AO2724">
        <f t="shared" si="472"/>
        <v>2</v>
      </c>
    </row>
    <row r="2725" spans="1:41" x14ac:dyDescent="0.2">
      <c r="A2725" s="29"/>
      <c r="B2725" s="29"/>
      <c r="C2725" s="29"/>
      <c r="D2725" s="29"/>
      <c r="E2725" s="29"/>
      <c r="F2725" s="29"/>
      <c r="G2725" s="29"/>
      <c r="H2725" s="30" t="s">
        <v>2616</v>
      </c>
      <c r="I2725" s="30"/>
      <c r="J2725" s="30"/>
      <c r="K2725" s="30"/>
      <c r="L2725" s="30"/>
      <c r="M2725" s="30"/>
      <c r="N2725" s="30"/>
      <c r="O2725" s="30"/>
      <c r="P2725" s="30"/>
      <c r="Q2725" s="30"/>
      <c r="R2725" s="51" t="s">
        <v>272</v>
      </c>
      <c r="S2725" s="51"/>
      <c r="T2725" s="51"/>
      <c r="U2725" s="51"/>
      <c r="V2725" s="51"/>
      <c r="W2725" s="6">
        <v>35</v>
      </c>
      <c r="X2725" s="15">
        <v>58</v>
      </c>
      <c r="Y2725" s="31">
        <v>67</v>
      </c>
      <c r="Z2725" s="31"/>
      <c r="AC2725" t="str">
        <f t="shared" si="463"/>
        <v>Ginoogaming First Nation</v>
      </c>
      <c r="AD2725" t="str">
        <f t="shared" si="464"/>
        <v>IRI</v>
      </c>
      <c r="AE2725" t="str">
        <f t="shared" si="462"/>
        <v>TRUE</v>
      </c>
      <c r="AG2725">
        <f t="shared" si="465"/>
        <v>35</v>
      </c>
      <c r="AH2725">
        <f t="shared" si="466"/>
        <v>58</v>
      </c>
      <c r="AI2725">
        <f t="shared" si="467"/>
        <v>67</v>
      </c>
      <c r="AJ2725" t="str">
        <f t="shared" si="468"/>
        <v>Ginoogaming First Nation</v>
      </c>
      <c r="AK2725">
        <f t="shared" si="469"/>
        <v>35996</v>
      </c>
      <c r="AL2725" t="str">
        <f t="shared" si="470"/>
        <v>3558067</v>
      </c>
      <c r="AN2725">
        <f t="shared" si="471"/>
        <v>24</v>
      </c>
      <c r="AO2725">
        <f t="shared" si="472"/>
        <v>3</v>
      </c>
    </row>
    <row r="2726" spans="1:41" x14ac:dyDescent="0.2">
      <c r="A2726" s="29"/>
      <c r="B2726" s="29"/>
      <c r="C2726" s="29"/>
      <c r="D2726" s="29"/>
      <c r="E2726" s="29"/>
      <c r="F2726" s="29"/>
      <c r="G2726" s="29"/>
      <c r="H2726" s="30" t="s">
        <v>2617</v>
      </c>
      <c r="I2726" s="30"/>
      <c r="J2726" s="30"/>
      <c r="K2726" s="30"/>
      <c r="L2726" s="30"/>
      <c r="M2726" s="30"/>
      <c r="N2726" s="30"/>
      <c r="O2726" s="30"/>
      <c r="P2726" s="30"/>
      <c r="Q2726" s="30"/>
      <c r="R2726" s="51" t="s">
        <v>272</v>
      </c>
      <c r="S2726" s="51"/>
      <c r="T2726" s="51"/>
      <c r="U2726" s="51"/>
      <c r="V2726" s="51"/>
      <c r="W2726" s="6">
        <v>35</v>
      </c>
      <c r="X2726" s="15">
        <v>57</v>
      </c>
      <c r="Y2726" s="31">
        <v>77</v>
      </c>
      <c r="Z2726" s="31"/>
      <c r="AC2726" t="str">
        <f t="shared" si="463"/>
        <v>Goulais Bay 15A</v>
      </c>
      <c r="AD2726" t="str">
        <f t="shared" si="464"/>
        <v>IRI</v>
      </c>
      <c r="AE2726" t="str">
        <f t="shared" si="462"/>
        <v>TRUE</v>
      </c>
      <c r="AG2726">
        <f t="shared" si="465"/>
        <v>35</v>
      </c>
      <c r="AH2726">
        <f t="shared" si="466"/>
        <v>57</v>
      </c>
      <c r="AI2726">
        <f t="shared" si="467"/>
        <v>77</v>
      </c>
      <c r="AJ2726" t="str">
        <f t="shared" si="468"/>
        <v>Goulais Bay 15A</v>
      </c>
      <c r="AK2726">
        <f t="shared" si="469"/>
        <v>35996</v>
      </c>
      <c r="AL2726" t="str">
        <f t="shared" si="470"/>
        <v>3557077</v>
      </c>
      <c r="AN2726">
        <f t="shared" si="471"/>
        <v>15</v>
      </c>
      <c r="AO2726">
        <f t="shared" si="472"/>
        <v>3</v>
      </c>
    </row>
    <row r="2727" spans="1:41" x14ac:dyDescent="0.2">
      <c r="A2727" s="29"/>
      <c r="B2727" s="29"/>
      <c r="C2727" s="29"/>
      <c r="D2727" s="29"/>
      <c r="E2727" s="29"/>
      <c r="F2727" s="29"/>
      <c r="G2727" s="29"/>
      <c r="H2727" s="30" t="s">
        <v>2618</v>
      </c>
      <c r="I2727" s="30"/>
      <c r="J2727" s="30"/>
      <c r="K2727" s="30"/>
      <c r="L2727" s="30"/>
      <c r="M2727" s="30"/>
      <c r="N2727" s="30"/>
      <c r="O2727" s="30"/>
      <c r="P2727" s="30"/>
      <c r="Q2727" s="30"/>
      <c r="R2727" s="51" t="s">
        <v>272</v>
      </c>
      <c r="S2727" s="51"/>
      <c r="T2727" s="51"/>
      <c r="U2727" s="51"/>
      <c r="V2727" s="51"/>
      <c r="W2727" s="6">
        <v>35</v>
      </c>
      <c r="X2727" s="15">
        <v>57</v>
      </c>
      <c r="Y2727" s="31">
        <v>78</v>
      </c>
      <c r="Z2727" s="31"/>
      <c r="AC2727" t="str">
        <f t="shared" si="463"/>
        <v>Gros Cap 49</v>
      </c>
      <c r="AD2727" t="str">
        <f t="shared" si="464"/>
        <v>IRI</v>
      </c>
      <c r="AE2727" t="str">
        <f t="shared" si="462"/>
        <v>TRUE</v>
      </c>
      <c r="AG2727">
        <f t="shared" si="465"/>
        <v>35</v>
      </c>
      <c r="AH2727">
        <f t="shared" si="466"/>
        <v>57</v>
      </c>
      <c r="AI2727">
        <f t="shared" si="467"/>
        <v>78</v>
      </c>
      <c r="AJ2727" t="str">
        <f t="shared" si="468"/>
        <v>Gros Cap 49</v>
      </c>
      <c r="AK2727">
        <f t="shared" si="469"/>
        <v>35996</v>
      </c>
      <c r="AL2727" t="str">
        <f t="shared" si="470"/>
        <v>3557078</v>
      </c>
      <c r="AN2727">
        <f t="shared" si="471"/>
        <v>11</v>
      </c>
      <c r="AO2727">
        <f t="shared" si="472"/>
        <v>3</v>
      </c>
    </row>
    <row r="2728" spans="1:41" x14ac:dyDescent="0.2">
      <c r="A2728" s="29"/>
      <c r="B2728" s="29"/>
      <c r="C2728" s="29"/>
      <c r="D2728" s="29"/>
      <c r="E2728" s="29"/>
      <c r="F2728" s="29"/>
      <c r="G2728" s="29"/>
      <c r="H2728" s="30" t="s">
        <v>2619</v>
      </c>
      <c r="I2728" s="30"/>
      <c r="J2728" s="30"/>
      <c r="K2728" s="30"/>
      <c r="L2728" s="30"/>
      <c r="M2728" s="30"/>
      <c r="N2728" s="30"/>
      <c r="O2728" s="30"/>
      <c r="P2728" s="30"/>
      <c r="Q2728" s="30"/>
      <c r="R2728" s="51" t="s">
        <v>272</v>
      </c>
      <c r="S2728" s="51"/>
      <c r="T2728" s="51"/>
      <c r="U2728" s="51"/>
      <c r="V2728" s="51"/>
      <c r="W2728" s="6">
        <v>35</v>
      </c>
      <c r="X2728" s="15">
        <v>49</v>
      </c>
      <c r="Y2728" s="31">
        <v>75</v>
      </c>
      <c r="Z2728" s="31"/>
      <c r="AC2728" t="str">
        <f t="shared" si="463"/>
        <v>Henvey Inlet 2</v>
      </c>
      <c r="AD2728" t="str">
        <f t="shared" si="464"/>
        <v>IRI</v>
      </c>
      <c r="AE2728" t="str">
        <f t="shared" si="462"/>
        <v>TRUE</v>
      </c>
      <c r="AG2728">
        <f t="shared" si="465"/>
        <v>35</v>
      </c>
      <c r="AH2728">
        <f t="shared" si="466"/>
        <v>49</v>
      </c>
      <c r="AI2728">
        <f t="shared" si="467"/>
        <v>75</v>
      </c>
      <c r="AJ2728" t="str">
        <f t="shared" si="468"/>
        <v>Henvey Inlet 2</v>
      </c>
      <c r="AK2728">
        <f t="shared" si="469"/>
        <v>35996</v>
      </c>
      <c r="AL2728" t="str">
        <f t="shared" si="470"/>
        <v>3549075</v>
      </c>
      <c r="AN2728">
        <f t="shared" si="471"/>
        <v>14</v>
      </c>
      <c r="AO2728">
        <f t="shared" si="472"/>
        <v>3</v>
      </c>
    </row>
    <row r="2729" spans="1:41" x14ac:dyDescent="0.2">
      <c r="A2729" s="29"/>
      <c r="B2729" s="29"/>
      <c r="C2729" s="29"/>
      <c r="D2729" s="29"/>
      <c r="E2729" s="29"/>
      <c r="F2729" s="29"/>
      <c r="G2729" s="29"/>
      <c r="H2729" s="30" t="s">
        <v>2620</v>
      </c>
      <c r="I2729" s="30"/>
      <c r="J2729" s="30"/>
      <c r="K2729" s="30"/>
      <c r="L2729" s="30"/>
      <c r="M2729" s="30"/>
      <c r="N2729" s="30"/>
      <c r="O2729" s="30"/>
      <c r="P2729" s="30"/>
      <c r="Q2729" s="30"/>
      <c r="R2729" s="51" t="s">
        <v>272</v>
      </c>
      <c r="S2729" s="51"/>
      <c r="T2729" s="51"/>
      <c r="U2729" s="51"/>
      <c r="V2729" s="51"/>
      <c r="W2729" s="6">
        <v>35</v>
      </c>
      <c r="X2729" s="15">
        <v>60</v>
      </c>
      <c r="Y2729" s="31">
        <v>96</v>
      </c>
      <c r="Z2729" s="31"/>
      <c r="AC2729" t="str">
        <f t="shared" si="463"/>
        <v>Kasabonika Lake</v>
      </c>
      <c r="AD2729" t="str">
        <f t="shared" si="464"/>
        <v>IRI</v>
      </c>
      <c r="AE2729" t="str">
        <f t="shared" si="462"/>
        <v>TRUE</v>
      </c>
      <c r="AG2729">
        <f t="shared" si="465"/>
        <v>35</v>
      </c>
      <c r="AH2729">
        <f t="shared" si="466"/>
        <v>60</v>
      </c>
      <c r="AI2729">
        <f t="shared" si="467"/>
        <v>96</v>
      </c>
      <c r="AJ2729" t="str">
        <f t="shared" si="468"/>
        <v>Kasabonika Lake</v>
      </c>
      <c r="AK2729">
        <f t="shared" si="469"/>
        <v>35996</v>
      </c>
      <c r="AL2729" t="str">
        <f t="shared" si="470"/>
        <v>3560096</v>
      </c>
      <c r="AN2729">
        <f t="shared" si="471"/>
        <v>15</v>
      </c>
      <c r="AO2729">
        <f t="shared" si="472"/>
        <v>3</v>
      </c>
    </row>
    <row r="2730" spans="1:41" x14ac:dyDescent="0.2">
      <c r="A2730" s="29"/>
      <c r="B2730" s="29"/>
      <c r="C2730" s="29"/>
      <c r="D2730" s="29"/>
      <c r="E2730" s="29"/>
      <c r="F2730" s="29"/>
      <c r="G2730" s="29"/>
      <c r="H2730" s="30" t="s">
        <v>2621</v>
      </c>
      <c r="I2730" s="30"/>
      <c r="J2730" s="30"/>
      <c r="K2730" s="30"/>
      <c r="L2730" s="30"/>
      <c r="M2730" s="30"/>
      <c r="N2730" s="30"/>
      <c r="O2730" s="30"/>
      <c r="P2730" s="30"/>
      <c r="Q2730" s="30"/>
      <c r="R2730" s="51" t="s">
        <v>272</v>
      </c>
      <c r="S2730" s="51"/>
      <c r="T2730" s="51"/>
      <c r="U2730" s="51"/>
      <c r="V2730" s="51"/>
      <c r="W2730" s="6">
        <v>35</v>
      </c>
      <c r="X2730" s="15">
        <v>60</v>
      </c>
      <c r="Y2730" s="47">
        <v>104</v>
      </c>
      <c r="Z2730" s="47"/>
      <c r="AC2730" t="str">
        <f t="shared" si="463"/>
        <v>Kee-Way-Win</v>
      </c>
      <c r="AD2730" t="str">
        <f t="shared" si="464"/>
        <v>IRI</v>
      </c>
      <c r="AE2730" t="str">
        <f t="shared" si="462"/>
        <v>TRUE</v>
      </c>
      <c r="AG2730">
        <f t="shared" si="465"/>
        <v>35</v>
      </c>
      <c r="AH2730">
        <f t="shared" si="466"/>
        <v>60</v>
      </c>
      <c r="AI2730">
        <f t="shared" si="467"/>
        <v>104</v>
      </c>
      <c r="AJ2730" t="str">
        <f t="shared" si="468"/>
        <v>Kee-Way-Win</v>
      </c>
      <c r="AK2730">
        <f t="shared" si="469"/>
        <v>35996</v>
      </c>
      <c r="AL2730" t="str">
        <f t="shared" si="470"/>
        <v>3560104</v>
      </c>
      <c r="AN2730">
        <f t="shared" si="471"/>
        <v>11</v>
      </c>
      <c r="AO2730">
        <f t="shared" si="472"/>
        <v>3</v>
      </c>
    </row>
    <row r="2731" spans="1:41" x14ac:dyDescent="0.2">
      <c r="A2731" s="29"/>
      <c r="B2731" s="29"/>
      <c r="C2731" s="29"/>
      <c r="D2731" s="29"/>
      <c r="E2731" s="29"/>
      <c r="F2731" s="29"/>
      <c r="G2731" s="29"/>
      <c r="H2731" s="30" t="s">
        <v>2622</v>
      </c>
      <c r="I2731" s="30"/>
      <c r="J2731" s="30"/>
      <c r="K2731" s="30"/>
      <c r="L2731" s="30"/>
      <c r="M2731" s="30"/>
      <c r="N2731" s="30"/>
      <c r="O2731" s="30"/>
      <c r="P2731" s="30"/>
      <c r="Q2731" s="30"/>
      <c r="R2731" s="51" t="s">
        <v>272</v>
      </c>
      <c r="S2731" s="51"/>
      <c r="T2731" s="51"/>
      <c r="U2731" s="51"/>
      <c r="V2731" s="51"/>
      <c r="W2731" s="6">
        <v>35</v>
      </c>
      <c r="X2731" s="15">
        <v>60</v>
      </c>
      <c r="Y2731" s="31">
        <v>98</v>
      </c>
      <c r="Z2731" s="31"/>
      <c r="AC2731" t="str">
        <f t="shared" si="463"/>
        <v>Kingfisher Lake 1</v>
      </c>
      <c r="AD2731" t="str">
        <f t="shared" si="464"/>
        <v>IRI</v>
      </c>
      <c r="AE2731" t="str">
        <f t="shared" si="462"/>
        <v>TRUE</v>
      </c>
      <c r="AG2731">
        <f t="shared" si="465"/>
        <v>35</v>
      </c>
      <c r="AH2731">
        <f t="shared" si="466"/>
        <v>60</v>
      </c>
      <c r="AI2731">
        <f t="shared" si="467"/>
        <v>98</v>
      </c>
      <c r="AJ2731" t="str">
        <f t="shared" si="468"/>
        <v>Kingfisher Lake 1</v>
      </c>
      <c r="AK2731">
        <f t="shared" si="469"/>
        <v>35996</v>
      </c>
      <c r="AL2731" t="str">
        <f t="shared" si="470"/>
        <v>3560098</v>
      </c>
      <c r="AN2731">
        <f t="shared" si="471"/>
        <v>17</v>
      </c>
      <c r="AO2731">
        <f t="shared" si="472"/>
        <v>3</v>
      </c>
    </row>
    <row r="2732" spans="1:41" x14ac:dyDescent="0.2">
      <c r="A2732" s="29"/>
      <c r="B2732" s="29"/>
      <c r="C2732" s="29"/>
      <c r="D2732" s="29"/>
      <c r="E2732" s="29"/>
      <c r="F2732" s="29"/>
      <c r="G2732" s="29"/>
      <c r="H2732" s="30" t="s">
        <v>2623</v>
      </c>
      <c r="I2732" s="30"/>
      <c r="J2732" s="30"/>
      <c r="K2732" s="30"/>
      <c r="L2732" s="30"/>
      <c r="M2732" s="30"/>
      <c r="N2732" s="30"/>
      <c r="O2732" s="30"/>
      <c r="P2732" s="30"/>
      <c r="Q2732" s="30"/>
      <c r="R2732" s="51" t="s">
        <v>272</v>
      </c>
      <c r="S2732" s="51"/>
      <c r="T2732" s="51"/>
      <c r="U2732" s="51"/>
      <c r="V2732" s="51"/>
      <c r="W2732" s="6">
        <v>35</v>
      </c>
      <c r="X2732" s="15">
        <v>60</v>
      </c>
      <c r="Y2732" s="31">
        <v>75</v>
      </c>
      <c r="Z2732" s="31"/>
      <c r="AC2732" t="str">
        <f t="shared" si="463"/>
        <v>Kitchenuhmaykoosib Aaki 84 (Big Trout Lake)</v>
      </c>
      <c r="AD2732" t="str">
        <f t="shared" si="464"/>
        <v>IRI</v>
      </c>
      <c r="AE2732" t="str">
        <f t="shared" si="462"/>
        <v>TRUE</v>
      </c>
      <c r="AG2732">
        <f t="shared" si="465"/>
        <v>35</v>
      </c>
      <c r="AH2732">
        <f t="shared" si="466"/>
        <v>60</v>
      </c>
      <c r="AI2732">
        <f t="shared" si="467"/>
        <v>75</v>
      </c>
      <c r="AJ2732" t="str">
        <f t="shared" si="468"/>
        <v>Kitchenuhmaykoosib Aaki 84 (Big Trout Lake)</v>
      </c>
      <c r="AK2732">
        <f t="shared" si="469"/>
        <v>35996</v>
      </c>
      <c r="AL2732" t="str">
        <f t="shared" si="470"/>
        <v>3560075</v>
      </c>
      <c r="AN2732">
        <f t="shared" si="471"/>
        <v>43</v>
      </c>
      <c r="AO2732">
        <f t="shared" si="472"/>
        <v>3</v>
      </c>
    </row>
    <row r="2733" spans="1:41" x14ac:dyDescent="0.2">
      <c r="A2733" s="29"/>
      <c r="B2733" s="29"/>
      <c r="C2733" s="29"/>
      <c r="D2733" s="29"/>
      <c r="E2733" s="29"/>
      <c r="F2733" s="29"/>
      <c r="G2733" s="29"/>
      <c r="H2733" s="30" t="s">
        <v>2624</v>
      </c>
      <c r="I2733" s="30"/>
      <c r="J2733" s="30"/>
      <c r="K2733" s="30"/>
      <c r="L2733" s="30"/>
      <c r="M2733" s="30"/>
      <c r="N2733" s="30"/>
      <c r="O2733" s="30"/>
      <c r="P2733" s="30"/>
      <c r="Q2733" s="30"/>
      <c r="R2733" s="51" t="s">
        <v>272</v>
      </c>
      <c r="S2733" s="51"/>
      <c r="T2733" s="51"/>
      <c r="U2733" s="51"/>
      <c r="V2733" s="51"/>
      <c r="W2733" s="6">
        <v>35</v>
      </c>
      <c r="X2733" s="15">
        <v>58</v>
      </c>
      <c r="Y2733" s="47">
        <v>100</v>
      </c>
      <c r="Z2733" s="47"/>
      <c r="AC2733" t="str">
        <f t="shared" si="463"/>
        <v>Lac des Mille Lacs 22A1</v>
      </c>
      <c r="AD2733" t="str">
        <f t="shared" si="464"/>
        <v>IRI</v>
      </c>
      <c r="AE2733" t="str">
        <f t="shared" si="462"/>
        <v>TRUE</v>
      </c>
      <c r="AG2733">
        <f t="shared" si="465"/>
        <v>35</v>
      </c>
      <c r="AH2733">
        <f t="shared" si="466"/>
        <v>58</v>
      </c>
      <c r="AI2733">
        <f t="shared" si="467"/>
        <v>100</v>
      </c>
      <c r="AJ2733" t="str">
        <f t="shared" si="468"/>
        <v>Lac des Mille Lacs 22A1</v>
      </c>
      <c r="AK2733">
        <f t="shared" si="469"/>
        <v>35996</v>
      </c>
      <c r="AL2733" t="str">
        <f t="shared" si="470"/>
        <v>3558100</v>
      </c>
      <c r="AN2733">
        <f t="shared" si="471"/>
        <v>23</v>
      </c>
      <c r="AO2733">
        <f t="shared" si="472"/>
        <v>3</v>
      </c>
    </row>
    <row r="2734" spans="1:41" x14ac:dyDescent="0.2">
      <c r="A2734" s="29"/>
      <c r="B2734" s="29"/>
      <c r="C2734" s="29"/>
      <c r="D2734" s="29"/>
      <c r="E2734" s="29"/>
      <c r="F2734" s="29"/>
      <c r="G2734" s="29"/>
      <c r="H2734" s="30" t="s">
        <v>2625</v>
      </c>
      <c r="I2734" s="30"/>
      <c r="J2734" s="30"/>
      <c r="K2734" s="30"/>
      <c r="L2734" s="30"/>
      <c r="M2734" s="30"/>
      <c r="N2734" s="30"/>
      <c r="O2734" s="30"/>
      <c r="P2734" s="30"/>
      <c r="Q2734" s="30"/>
      <c r="R2734" s="51" t="s">
        <v>272</v>
      </c>
      <c r="S2734" s="51"/>
      <c r="T2734" s="51"/>
      <c r="U2734" s="51"/>
      <c r="V2734" s="51"/>
      <c r="W2734" s="6">
        <v>35</v>
      </c>
      <c r="X2734" s="15">
        <v>58</v>
      </c>
      <c r="Y2734" s="31">
        <v>77</v>
      </c>
      <c r="Z2734" s="31"/>
      <c r="AC2734" t="str">
        <f t="shared" si="463"/>
        <v>Lake Nipigon</v>
      </c>
      <c r="AD2734" t="str">
        <f t="shared" si="464"/>
        <v>IRI</v>
      </c>
      <c r="AE2734" t="str">
        <f t="shared" si="462"/>
        <v>TRUE</v>
      </c>
      <c r="AG2734">
        <f t="shared" si="465"/>
        <v>35</v>
      </c>
      <c r="AH2734">
        <f t="shared" si="466"/>
        <v>58</v>
      </c>
      <c r="AI2734">
        <f t="shared" si="467"/>
        <v>77</v>
      </c>
      <c r="AJ2734" t="str">
        <f t="shared" si="468"/>
        <v>Lake Nipigon</v>
      </c>
      <c r="AK2734">
        <f t="shared" si="469"/>
        <v>35996</v>
      </c>
      <c r="AL2734" t="str">
        <f t="shared" si="470"/>
        <v>3558077</v>
      </c>
      <c r="AN2734">
        <f t="shared" si="471"/>
        <v>12</v>
      </c>
      <c r="AO2734">
        <f t="shared" si="472"/>
        <v>3</v>
      </c>
    </row>
    <row r="2735" spans="1:41" x14ac:dyDescent="0.2">
      <c r="A2735" s="29"/>
      <c r="B2735" s="29"/>
      <c r="C2735" s="29"/>
      <c r="D2735" s="29"/>
      <c r="E2735" s="29"/>
      <c r="F2735" s="29"/>
      <c r="G2735" s="29"/>
      <c r="H2735" s="30" t="s">
        <v>2626</v>
      </c>
      <c r="I2735" s="30"/>
      <c r="J2735" s="30"/>
      <c r="K2735" s="30"/>
      <c r="L2735" s="30"/>
      <c r="M2735" s="30"/>
      <c r="N2735" s="30"/>
      <c r="O2735" s="30"/>
      <c r="P2735" s="30"/>
      <c r="Q2735" s="30"/>
      <c r="R2735" s="51" t="s">
        <v>2124</v>
      </c>
      <c r="S2735" s="51"/>
      <c r="T2735" s="51"/>
      <c r="U2735" s="51"/>
      <c r="V2735" s="51"/>
      <c r="W2735" s="6">
        <v>35</v>
      </c>
      <c r="X2735" s="15">
        <v>59</v>
      </c>
      <c r="Y2735" s="31">
        <v>47</v>
      </c>
      <c r="Z2735" s="31"/>
      <c r="AC2735" t="str">
        <f t="shared" si="463"/>
        <v>Lake of the Woods</v>
      </c>
      <c r="AD2735" t="str">
        <f t="shared" si="464"/>
        <v>TP</v>
      </c>
      <c r="AE2735" t="str">
        <f t="shared" si="462"/>
        <v>TRUE</v>
      </c>
      <c r="AG2735">
        <f t="shared" si="465"/>
        <v>35</v>
      </c>
      <c r="AH2735">
        <f t="shared" si="466"/>
        <v>59</v>
      </c>
      <c r="AI2735">
        <f t="shared" si="467"/>
        <v>47</v>
      </c>
      <c r="AJ2735" t="str">
        <f t="shared" si="468"/>
        <v>Lake of the Woods</v>
      </c>
      <c r="AK2735">
        <f t="shared" si="469"/>
        <v>35996</v>
      </c>
      <c r="AL2735" t="str">
        <f t="shared" si="470"/>
        <v>3559047</v>
      </c>
      <c r="AN2735">
        <f t="shared" si="471"/>
        <v>17</v>
      </c>
      <c r="AO2735">
        <f t="shared" si="472"/>
        <v>2</v>
      </c>
    </row>
    <row r="2736" spans="1:41" x14ac:dyDescent="0.2">
      <c r="A2736" s="29"/>
      <c r="B2736" s="29"/>
      <c r="C2736" s="29"/>
      <c r="D2736" s="29"/>
      <c r="E2736" s="29"/>
      <c r="F2736" s="29"/>
      <c r="G2736" s="29"/>
      <c r="H2736" s="30" t="s">
        <v>2627</v>
      </c>
      <c r="I2736" s="30"/>
      <c r="J2736" s="30"/>
      <c r="K2736" s="30"/>
      <c r="L2736" s="30"/>
      <c r="M2736" s="30"/>
      <c r="N2736" s="30"/>
      <c r="O2736" s="30"/>
      <c r="P2736" s="30"/>
      <c r="Q2736" s="30"/>
      <c r="R2736" s="51" t="s">
        <v>272</v>
      </c>
      <c r="S2736" s="51"/>
      <c r="T2736" s="51"/>
      <c r="U2736" s="51"/>
      <c r="V2736" s="51"/>
      <c r="W2736" s="6">
        <v>35</v>
      </c>
      <c r="X2736" s="15">
        <v>60</v>
      </c>
      <c r="Y2736" s="31">
        <v>65</v>
      </c>
      <c r="Z2736" s="31"/>
      <c r="AC2736" t="str">
        <f t="shared" si="463"/>
        <v>Lake Of The Woods 37</v>
      </c>
      <c r="AD2736" t="str">
        <f t="shared" si="464"/>
        <v>IRI</v>
      </c>
      <c r="AE2736" t="str">
        <f t="shared" si="462"/>
        <v>TRUE</v>
      </c>
      <c r="AG2736">
        <f t="shared" si="465"/>
        <v>35</v>
      </c>
      <c r="AH2736">
        <f t="shared" si="466"/>
        <v>60</v>
      </c>
      <c r="AI2736">
        <f t="shared" si="467"/>
        <v>65</v>
      </c>
      <c r="AJ2736" t="str">
        <f t="shared" si="468"/>
        <v>Lake Of The Woods 37</v>
      </c>
      <c r="AK2736">
        <f t="shared" si="469"/>
        <v>35996</v>
      </c>
      <c r="AL2736" t="str">
        <f t="shared" si="470"/>
        <v>3560065</v>
      </c>
      <c r="AN2736">
        <f t="shared" si="471"/>
        <v>20</v>
      </c>
      <c r="AO2736">
        <f t="shared" si="472"/>
        <v>3</v>
      </c>
    </row>
    <row r="2737" spans="1:41" x14ac:dyDescent="0.2">
      <c r="A2737" s="29"/>
      <c r="B2737" s="29"/>
      <c r="C2737" s="29"/>
      <c r="D2737" s="29"/>
      <c r="E2737" s="29"/>
      <c r="F2737" s="29"/>
      <c r="G2737" s="29"/>
      <c r="H2737" s="30" t="s">
        <v>2628</v>
      </c>
      <c r="I2737" s="30"/>
      <c r="J2737" s="30"/>
      <c r="K2737" s="30"/>
      <c r="L2737" s="30"/>
      <c r="M2737" s="30"/>
      <c r="N2737" s="30"/>
      <c r="O2737" s="30"/>
      <c r="P2737" s="30"/>
      <c r="Q2737" s="30"/>
      <c r="R2737" s="51" t="s">
        <v>912</v>
      </c>
      <c r="S2737" s="51"/>
      <c r="T2737" s="51"/>
      <c r="U2737" s="51"/>
      <c r="V2737" s="51"/>
      <c r="W2737" s="6">
        <v>35</v>
      </c>
      <c r="X2737" s="15">
        <v>60</v>
      </c>
      <c r="Y2737" s="31">
        <v>81</v>
      </c>
      <c r="Z2737" s="31"/>
      <c r="AC2737" t="str">
        <f t="shared" si="463"/>
        <v>Lansdowne House</v>
      </c>
      <c r="AD2737" t="str">
        <f t="shared" si="464"/>
        <v>S-É</v>
      </c>
      <c r="AE2737" t="str">
        <f t="shared" si="462"/>
        <v>TRUE</v>
      </c>
      <c r="AG2737">
        <f t="shared" si="465"/>
        <v>35</v>
      </c>
      <c r="AH2737">
        <f t="shared" si="466"/>
        <v>60</v>
      </c>
      <c r="AI2737">
        <f t="shared" si="467"/>
        <v>81</v>
      </c>
      <c r="AJ2737" t="str">
        <f t="shared" si="468"/>
        <v>Lansdowne House</v>
      </c>
      <c r="AK2737">
        <f t="shared" si="469"/>
        <v>35996</v>
      </c>
      <c r="AL2737" t="str">
        <f t="shared" si="470"/>
        <v>3560081</v>
      </c>
      <c r="AN2737">
        <f t="shared" si="471"/>
        <v>15</v>
      </c>
      <c r="AO2737">
        <f t="shared" si="472"/>
        <v>3</v>
      </c>
    </row>
    <row r="2738" spans="1:41" x14ac:dyDescent="0.2">
      <c r="A2738" s="29"/>
      <c r="B2738" s="29"/>
      <c r="C2738" s="29"/>
      <c r="D2738" s="29"/>
      <c r="E2738" s="29"/>
      <c r="F2738" s="29"/>
      <c r="G2738" s="29"/>
      <c r="H2738" s="30" t="s">
        <v>2629</v>
      </c>
      <c r="I2738" s="30"/>
      <c r="J2738" s="30"/>
      <c r="K2738" s="30"/>
      <c r="L2738" s="30"/>
      <c r="M2738" s="30"/>
      <c r="N2738" s="30"/>
      <c r="O2738" s="30"/>
      <c r="P2738" s="30"/>
      <c r="Q2738" s="30"/>
      <c r="R2738" s="51" t="s">
        <v>272</v>
      </c>
      <c r="S2738" s="51"/>
      <c r="T2738" s="51"/>
      <c r="U2738" s="51"/>
      <c r="V2738" s="51"/>
      <c r="W2738" s="6">
        <v>35</v>
      </c>
      <c r="X2738" s="15">
        <v>58</v>
      </c>
      <c r="Y2738" s="31">
        <v>68</v>
      </c>
      <c r="Z2738" s="31"/>
      <c r="AC2738" t="str">
        <f t="shared" si="463"/>
        <v>Long Lake 58</v>
      </c>
      <c r="AD2738" t="str">
        <f t="shared" si="464"/>
        <v>IRI</v>
      </c>
      <c r="AE2738" t="str">
        <f t="shared" si="462"/>
        <v>TRUE</v>
      </c>
      <c r="AG2738">
        <f t="shared" si="465"/>
        <v>35</v>
      </c>
      <c r="AH2738">
        <f t="shared" si="466"/>
        <v>58</v>
      </c>
      <c r="AI2738">
        <f t="shared" si="467"/>
        <v>68</v>
      </c>
      <c r="AJ2738" t="str">
        <f t="shared" si="468"/>
        <v>Long Lake 58</v>
      </c>
      <c r="AK2738">
        <f t="shared" si="469"/>
        <v>35996</v>
      </c>
      <c r="AL2738" t="str">
        <f t="shared" si="470"/>
        <v>3558068</v>
      </c>
      <c r="AN2738">
        <f t="shared" si="471"/>
        <v>12</v>
      </c>
      <c r="AO2738">
        <f t="shared" si="472"/>
        <v>3</v>
      </c>
    </row>
    <row r="2739" spans="1:41" x14ac:dyDescent="0.2">
      <c r="A2739" s="29"/>
      <c r="B2739" s="29"/>
      <c r="C2739" s="29"/>
      <c r="D2739" s="29"/>
      <c r="E2739" s="29"/>
      <c r="F2739" s="29"/>
      <c r="G2739" s="29"/>
      <c r="H2739" s="30" t="s">
        <v>2630</v>
      </c>
      <c r="I2739" s="30"/>
      <c r="J2739" s="30"/>
      <c r="K2739" s="30"/>
      <c r="L2739" s="30"/>
      <c r="M2739" s="30"/>
      <c r="N2739" s="30"/>
      <c r="O2739" s="30"/>
      <c r="P2739" s="30"/>
      <c r="Q2739" s="30"/>
      <c r="R2739" s="51" t="s">
        <v>272</v>
      </c>
      <c r="S2739" s="51"/>
      <c r="T2739" s="51"/>
      <c r="U2739" s="51"/>
      <c r="V2739" s="51"/>
      <c r="W2739" s="6">
        <v>35</v>
      </c>
      <c r="X2739" s="15">
        <v>59</v>
      </c>
      <c r="Y2739" s="31">
        <v>92</v>
      </c>
      <c r="Z2739" s="31"/>
      <c r="AC2739" t="str">
        <f t="shared" si="463"/>
        <v>Long Sault 12</v>
      </c>
      <c r="AD2739" t="str">
        <f t="shared" si="464"/>
        <v>IRI</v>
      </c>
      <c r="AE2739" t="str">
        <f t="shared" si="462"/>
        <v>TRUE</v>
      </c>
      <c r="AG2739">
        <f t="shared" si="465"/>
        <v>35</v>
      </c>
      <c r="AH2739">
        <f t="shared" si="466"/>
        <v>59</v>
      </c>
      <c r="AI2739">
        <f t="shared" si="467"/>
        <v>92</v>
      </c>
      <c r="AJ2739" t="str">
        <f t="shared" si="468"/>
        <v>Long Sault 12</v>
      </c>
      <c r="AK2739">
        <f t="shared" si="469"/>
        <v>35996</v>
      </c>
      <c r="AL2739" t="str">
        <f t="shared" si="470"/>
        <v>3559092</v>
      </c>
      <c r="AN2739">
        <f t="shared" si="471"/>
        <v>13</v>
      </c>
      <c r="AO2739">
        <f t="shared" si="472"/>
        <v>3</v>
      </c>
    </row>
    <row r="2740" spans="1:41" x14ac:dyDescent="0.2">
      <c r="A2740" s="29"/>
      <c r="B2740" s="29"/>
      <c r="C2740" s="29"/>
      <c r="D2740" s="29"/>
      <c r="E2740" s="29"/>
      <c r="F2740" s="29"/>
      <c r="G2740" s="29"/>
      <c r="H2740" s="30" t="s">
        <v>2631</v>
      </c>
      <c r="I2740" s="30"/>
      <c r="J2740" s="30"/>
      <c r="K2740" s="30"/>
      <c r="L2740" s="30"/>
      <c r="M2740" s="30"/>
      <c r="N2740" s="30"/>
      <c r="O2740" s="30"/>
      <c r="P2740" s="30"/>
      <c r="Q2740" s="30"/>
      <c r="R2740" s="51" t="s">
        <v>912</v>
      </c>
      <c r="S2740" s="51"/>
      <c r="T2740" s="51"/>
      <c r="U2740" s="51"/>
      <c r="V2740" s="51"/>
      <c r="W2740" s="6">
        <v>35</v>
      </c>
      <c r="X2740" s="15">
        <v>60</v>
      </c>
      <c r="Y2740" s="47">
        <v>102</v>
      </c>
      <c r="Z2740" s="47"/>
      <c r="AC2740" t="str">
        <f t="shared" si="463"/>
        <v>MacDowell Lake</v>
      </c>
      <c r="AD2740" t="str">
        <f t="shared" si="464"/>
        <v>S-É</v>
      </c>
      <c r="AE2740" t="str">
        <f t="shared" si="462"/>
        <v>TRUE</v>
      </c>
      <c r="AG2740">
        <f t="shared" si="465"/>
        <v>35</v>
      </c>
      <c r="AH2740">
        <f t="shared" si="466"/>
        <v>60</v>
      </c>
      <c r="AI2740">
        <f t="shared" si="467"/>
        <v>102</v>
      </c>
      <c r="AJ2740" t="str">
        <f t="shared" si="468"/>
        <v>MacDowell Lake</v>
      </c>
      <c r="AK2740">
        <f t="shared" si="469"/>
        <v>35996</v>
      </c>
      <c r="AL2740" t="str">
        <f t="shared" si="470"/>
        <v>3560102</v>
      </c>
      <c r="AN2740">
        <f t="shared" si="471"/>
        <v>14</v>
      </c>
      <c r="AO2740">
        <f t="shared" si="472"/>
        <v>3</v>
      </c>
    </row>
    <row r="2741" spans="1:41" x14ac:dyDescent="0.2">
      <c r="A2741" s="29"/>
      <c r="B2741" s="29"/>
      <c r="C2741" s="29"/>
      <c r="D2741" s="29"/>
      <c r="E2741" s="29"/>
      <c r="F2741" s="29"/>
      <c r="G2741" s="29"/>
      <c r="H2741" s="30" t="s">
        <v>2632</v>
      </c>
      <c r="I2741" s="30"/>
      <c r="J2741" s="30"/>
      <c r="K2741" s="30"/>
      <c r="L2741" s="30"/>
      <c r="M2741" s="30"/>
      <c r="N2741" s="30"/>
      <c r="O2741" s="30"/>
      <c r="P2741" s="30"/>
      <c r="Q2741" s="30"/>
      <c r="R2741" s="51" t="s">
        <v>272</v>
      </c>
      <c r="S2741" s="51"/>
      <c r="T2741" s="51"/>
      <c r="U2741" s="51"/>
      <c r="V2741" s="51"/>
      <c r="W2741" s="6">
        <v>35</v>
      </c>
      <c r="X2741" s="15">
        <v>49</v>
      </c>
      <c r="Y2741" s="31">
        <v>78</v>
      </c>
      <c r="Z2741" s="31"/>
      <c r="AC2741" t="str">
        <f t="shared" si="463"/>
        <v>Magnetewan 1</v>
      </c>
      <c r="AD2741" t="str">
        <f t="shared" si="464"/>
        <v>IRI</v>
      </c>
      <c r="AE2741" t="str">
        <f t="shared" si="462"/>
        <v>TRUE</v>
      </c>
      <c r="AG2741">
        <f t="shared" si="465"/>
        <v>35</v>
      </c>
      <c r="AH2741">
        <f t="shared" si="466"/>
        <v>49</v>
      </c>
      <c r="AI2741">
        <f t="shared" si="467"/>
        <v>78</v>
      </c>
      <c r="AJ2741" t="str">
        <f t="shared" si="468"/>
        <v>Magnetewan 1</v>
      </c>
      <c r="AK2741">
        <f t="shared" si="469"/>
        <v>35996</v>
      </c>
      <c r="AL2741" t="str">
        <f t="shared" si="470"/>
        <v>3549078</v>
      </c>
      <c r="AN2741">
        <f t="shared" si="471"/>
        <v>12</v>
      </c>
      <c r="AO2741">
        <f t="shared" si="472"/>
        <v>3</v>
      </c>
    </row>
    <row r="2742" spans="1:41" x14ac:dyDescent="0.2">
      <c r="A2742" s="29"/>
      <c r="B2742" s="29"/>
      <c r="C2742" s="29"/>
      <c r="D2742" s="29"/>
      <c r="E2742" s="29"/>
      <c r="F2742" s="29"/>
      <c r="G2742" s="29"/>
      <c r="H2742" s="30" t="s">
        <v>2633</v>
      </c>
      <c r="I2742" s="30"/>
      <c r="J2742" s="30"/>
      <c r="K2742" s="30"/>
      <c r="L2742" s="30"/>
      <c r="M2742" s="30"/>
      <c r="N2742" s="30"/>
      <c r="O2742" s="30"/>
      <c r="P2742" s="30"/>
      <c r="Q2742" s="30"/>
      <c r="R2742" s="51" t="s">
        <v>1183</v>
      </c>
      <c r="S2742" s="51"/>
      <c r="T2742" s="51"/>
      <c r="U2742" s="51"/>
      <c r="V2742" s="51"/>
      <c r="W2742" s="6">
        <v>35</v>
      </c>
      <c r="X2742" s="15">
        <v>51</v>
      </c>
      <c r="Y2742" s="31">
        <v>94</v>
      </c>
      <c r="Z2742" s="31"/>
      <c r="AC2742" t="str">
        <f t="shared" si="463"/>
        <v>Manitoulin, Unorganized, West Part</v>
      </c>
      <c r="AD2742" t="str">
        <f t="shared" si="464"/>
        <v>NO</v>
      </c>
      <c r="AE2742" t="str">
        <f t="shared" si="462"/>
        <v>TRUE</v>
      </c>
      <c r="AG2742">
        <f t="shared" si="465"/>
        <v>35</v>
      </c>
      <c r="AH2742">
        <f t="shared" si="466"/>
        <v>51</v>
      </c>
      <c r="AI2742">
        <f t="shared" si="467"/>
        <v>94</v>
      </c>
      <c r="AJ2742" t="str">
        <f t="shared" si="468"/>
        <v>Manitoulin, Unorganized, West Part</v>
      </c>
      <c r="AK2742">
        <f t="shared" si="469"/>
        <v>35996</v>
      </c>
      <c r="AL2742" t="str">
        <f t="shared" si="470"/>
        <v>3551094</v>
      </c>
      <c r="AN2742">
        <f t="shared" si="471"/>
        <v>34</v>
      </c>
      <c r="AO2742">
        <f t="shared" si="472"/>
        <v>2</v>
      </c>
    </row>
    <row r="2743" spans="1:41" x14ac:dyDescent="0.2">
      <c r="A2743" s="29"/>
      <c r="B2743" s="29"/>
      <c r="C2743" s="29"/>
      <c r="D2743" s="29"/>
      <c r="E2743" s="29"/>
      <c r="F2743" s="29"/>
      <c r="G2743" s="29"/>
      <c r="H2743" s="30" t="s">
        <v>2634</v>
      </c>
      <c r="I2743" s="30"/>
      <c r="J2743" s="30"/>
      <c r="K2743" s="30"/>
      <c r="L2743" s="30"/>
      <c r="M2743" s="30"/>
      <c r="N2743" s="30"/>
      <c r="O2743" s="30"/>
      <c r="P2743" s="30"/>
      <c r="Q2743" s="30"/>
      <c r="R2743" s="51" t="s">
        <v>272</v>
      </c>
      <c r="S2743" s="51"/>
      <c r="T2743" s="51"/>
      <c r="U2743" s="51"/>
      <c r="V2743" s="51"/>
      <c r="W2743" s="6">
        <v>35</v>
      </c>
      <c r="X2743" s="15">
        <v>60</v>
      </c>
      <c r="Y2743" s="31">
        <v>52</v>
      </c>
      <c r="Z2743" s="31"/>
      <c r="AC2743" t="str">
        <f t="shared" si="463"/>
        <v>Marten Falls 65</v>
      </c>
      <c r="AD2743" t="str">
        <f t="shared" si="464"/>
        <v>IRI</v>
      </c>
      <c r="AE2743" t="str">
        <f t="shared" si="462"/>
        <v>TRUE</v>
      </c>
      <c r="AG2743">
        <f t="shared" si="465"/>
        <v>35</v>
      </c>
      <c r="AH2743">
        <f t="shared" si="466"/>
        <v>60</v>
      </c>
      <c r="AI2743">
        <f t="shared" si="467"/>
        <v>52</v>
      </c>
      <c r="AJ2743" t="str">
        <f t="shared" si="468"/>
        <v>Marten Falls 65</v>
      </c>
      <c r="AK2743">
        <f t="shared" si="469"/>
        <v>35996</v>
      </c>
      <c r="AL2743" t="str">
        <f t="shared" si="470"/>
        <v>3560052</v>
      </c>
      <c r="AN2743">
        <f t="shared" si="471"/>
        <v>15</v>
      </c>
      <c r="AO2743">
        <f t="shared" si="472"/>
        <v>3</v>
      </c>
    </row>
    <row r="2744" spans="1:41" x14ac:dyDescent="0.2">
      <c r="A2744" s="29"/>
      <c r="B2744" s="29"/>
      <c r="C2744" s="29"/>
      <c r="D2744" s="29"/>
      <c r="E2744" s="29"/>
      <c r="F2744" s="29"/>
      <c r="G2744" s="29"/>
      <c r="H2744" s="30" t="s">
        <v>2635</v>
      </c>
      <c r="I2744" s="30"/>
      <c r="J2744" s="30"/>
      <c r="K2744" s="30"/>
      <c r="L2744" s="30"/>
      <c r="M2744" s="30"/>
      <c r="N2744" s="30"/>
      <c r="O2744" s="30"/>
      <c r="P2744" s="30"/>
      <c r="Q2744" s="30"/>
      <c r="R2744" s="51" t="s">
        <v>272</v>
      </c>
      <c r="S2744" s="51"/>
      <c r="T2744" s="51"/>
      <c r="U2744" s="51"/>
      <c r="V2744" s="51"/>
      <c r="W2744" s="6">
        <v>35</v>
      </c>
      <c r="X2744" s="15">
        <v>54</v>
      </c>
      <c r="Y2744" s="31">
        <v>57</v>
      </c>
      <c r="Z2744" s="31"/>
      <c r="AC2744" t="str">
        <f t="shared" si="463"/>
        <v>Matachewan 72</v>
      </c>
      <c r="AD2744" t="str">
        <f t="shared" si="464"/>
        <v>IRI</v>
      </c>
      <c r="AE2744" t="str">
        <f t="shared" si="462"/>
        <v>TRUE</v>
      </c>
      <c r="AG2744">
        <f t="shared" si="465"/>
        <v>35</v>
      </c>
      <c r="AH2744">
        <f t="shared" si="466"/>
        <v>54</v>
      </c>
      <c r="AI2744">
        <f t="shared" si="467"/>
        <v>57</v>
      </c>
      <c r="AJ2744" t="str">
        <f t="shared" si="468"/>
        <v>Matachewan 72</v>
      </c>
      <c r="AK2744">
        <f t="shared" si="469"/>
        <v>35996</v>
      </c>
      <c r="AL2744" t="str">
        <f t="shared" si="470"/>
        <v>3554057</v>
      </c>
      <c r="AN2744">
        <f t="shared" si="471"/>
        <v>13</v>
      </c>
      <c r="AO2744">
        <f t="shared" si="472"/>
        <v>3</v>
      </c>
    </row>
    <row r="2745" spans="1:41" x14ac:dyDescent="0.2">
      <c r="A2745" s="29"/>
      <c r="B2745" s="29"/>
      <c r="C2745" s="29"/>
      <c r="D2745" s="29"/>
      <c r="E2745" s="29"/>
      <c r="F2745" s="29"/>
      <c r="G2745" s="29"/>
      <c r="H2745" s="30" t="s">
        <v>2636</v>
      </c>
      <c r="I2745" s="30"/>
      <c r="J2745" s="30"/>
      <c r="K2745" s="30"/>
      <c r="L2745" s="30"/>
      <c r="M2745" s="30"/>
      <c r="N2745" s="30"/>
      <c r="O2745" s="30"/>
      <c r="P2745" s="30"/>
      <c r="Q2745" s="30"/>
      <c r="R2745" s="51" t="s">
        <v>272</v>
      </c>
      <c r="S2745" s="51"/>
      <c r="T2745" s="51"/>
      <c r="U2745" s="51"/>
      <c r="V2745" s="51"/>
      <c r="W2745" s="6">
        <v>35</v>
      </c>
      <c r="X2745" s="15">
        <v>18</v>
      </c>
      <c r="Y2745" s="31">
        <v>22</v>
      </c>
      <c r="Z2745" s="31"/>
      <c r="AC2745" t="str">
        <f t="shared" si="463"/>
        <v>Mississaugas of Scugog Island</v>
      </c>
      <c r="AD2745" t="str">
        <f t="shared" si="464"/>
        <v>IRI</v>
      </c>
      <c r="AE2745" t="str">
        <f t="shared" si="462"/>
        <v>TRUE</v>
      </c>
      <c r="AG2745">
        <f t="shared" si="465"/>
        <v>35</v>
      </c>
      <c r="AH2745">
        <f t="shared" si="466"/>
        <v>18</v>
      </c>
      <c r="AI2745">
        <f t="shared" si="467"/>
        <v>22</v>
      </c>
      <c r="AJ2745" t="str">
        <f t="shared" si="468"/>
        <v>Mississaugas of Scugog Island</v>
      </c>
      <c r="AK2745">
        <f t="shared" si="469"/>
        <v>35996</v>
      </c>
      <c r="AL2745" t="str">
        <f t="shared" si="470"/>
        <v>3518022</v>
      </c>
      <c r="AN2745">
        <f t="shared" si="471"/>
        <v>29</v>
      </c>
      <c r="AO2745">
        <f t="shared" si="472"/>
        <v>3</v>
      </c>
    </row>
    <row r="2746" spans="1:41" x14ac:dyDescent="0.2">
      <c r="A2746" s="29"/>
      <c r="B2746" s="29"/>
      <c r="C2746" s="29"/>
      <c r="D2746" s="29"/>
      <c r="E2746" s="29"/>
      <c r="F2746" s="29"/>
      <c r="G2746" s="29"/>
      <c r="H2746" s="30" t="s">
        <v>2637</v>
      </c>
      <c r="I2746" s="30"/>
      <c r="J2746" s="30"/>
      <c r="K2746" s="30"/>
      <c r="L2746" s="30"/>
      <c r="M2746" s="30"/>
      <c r="N2746" s="30"/>
      <c r="O2746" s="30"/>
      <c r="P2746" s="30"/>
      <c r="Q2746" s="30"/>
      <c r="R2746" s="51" t="s">
        <v>272</v>
      </c>
      <c r="S2746" s="51"/>
      <c r="T2746" s="51"/>
      <c r="U2746" s="51"/>
      <c r="V2746" s="51"/>
      <c r="W2746" s="6">
        <v>35</v>
      </c>
      <c r="X2746" s="15">
        <v>56</v>
      </c>
      <c r="Y2746" s="31">
        <v>96</v>
      </c>
      <c r="Z2746" s="31"/>
      <c r="AC2746" t="str">
        <f t="shared" si="463"/>
        <v>Moose Factory 68</v>
      </c>
      <c r="AD2746" t="str">
        <f t="shared" si="464"/>
        <v>IRI</v>
      </c>
      <c r="AE2746" t="str">
        <f t="shared" si="462"/>
        <v>TRUE</v>
      </c>
      <c r="AG2746">
        <f t="shared" si="465"/>
        <v>35</v>
      </c>
      <c r="AH2746">
        <f t="shared" si="466"/>
        <v>56</v>
      </c>
      <c r="AI2746">
        <f t="shared" si="467"/>
        <v>96</v>
      </c>
      <c r="AJ2746" t="str">
        <f t="shared" si="468"/>
        <v>Moose Factory 68</v>
      </c>
      <c r="AK2746">
        <f t="shared" si="469"/>
        <v>35996</v>
      </c>
      <c r="AL2746" t="str">
        <f t="shared" si="470"/>
        <v>3556096</v>
      </c>
      <c r="AN2746">
        <f t="shared" si="471"/>
        <v>16</v>
      </c>
      <c r="AO2746">
        <f t="shared" si="472"/>
        <v>3</v>
      </c>
    </row>
    <row r="2747" spans="1:41" x14ac:dyDescent="0.2">
      <c r="A2747" s="29"/>
      <c r="B2747" s="29"/>
      <c r="C2747" s="29"/>
      <c r="D2747" s="29"/>
      <c r="E2747" s="29"/>
      <c r="F2747" s="29"/>
      <c r="G2747" s="29"/>
      <c r="H2747" s="30" t="s">
        <v>2638</v>
      </c>
      <c r="I2747" s="30"/>
      <c r="J2747" s="30"/>
      <c r="K2747" s="30"/>
      <c r="L2747" s="30"/>
      <c r="M2747" s="30"/>
      <c r="N2747" s="30"/>
      <c r="O2747" s="30"/>
      <c r="P2747" s="30"/>
      <c r="Q2747" s="30"/>
      <c r="R2747" s="51" t="s">
        <v>272</v>
      </c>
      <c r="S2747" s="51"/>
      <c r="T2747" s="51"/>
      <c r="U2747" s="51"/>
      <c r="V2747" s="51"/>
      <c r="W2747" s="6">
        <v>35</v>
      </c>
      <c r="X2747" s="15">
        <v>44</v>
      </c>
      <c r="Y2747" s="31">
        <v>73</v>
      </c>
      <c r="Z2747" s="31"/>
      <c r="AC2747" t="str">
        <f t="shared" si="463"/>
        <v>Moose Point 79</v>
      </c>
      <c r="AD2747" t="str">
        <f t="shared" si="464"/>
        <v>IRI</v>
      </c>
      <c r="AE2747" t="str">
        <f t="shared" si="462"/>
        <v>TRUE</v>
      </c>
      <c r="AG2747">
        <f t="shared" si="465"/>
        <v>35</v>
      </c>
      <c r="AH2747">
        <f t="shared" si="466"/>
        <v>44</v>
      </c>
      <c r="AI2747">
        <f t="shared" si="467"/>
        <v>73</v>
      </c>
      <c r="AJ2747" t="str">
        <f t="shared" si="468"/>
        <v>Moose Point 79</v>
      </c>
      <c r="AK2747">
        <f t="shared" si="469"/>
        <v>35996</v>
      </c>
      <c r="AL2747" t="str">
        <f t="shared" si="470"/>
        <v>3544073</v>
      </c>
      <c r="AN2747">
        <f t="shared" si="471"/>
        <v>14</v>
      </c>
      <c r="AO2747">
        <f t="shared" si="472"/>
        <v>3</v>
      </c>
    </row>
    <row r="2748" spans="1:41" x14ac:dyDescent="0.2">
      <c r="A2748" s="29"/>
      <c r="B2748" s="29"/>
      <c r="C2748" s="29"/>
      <c r="D2748" s="29"/>
      <c r="E2748" s="29"/>
      <c r="F2748" s="29"/>
      <c r="G2748" s="29"/>
      <c r="H2748" s="30" t="s">
        <v>2639</v>
      </c>
      <c r="I2748" s="30"/>
      <c r="J2748" s="30"/>
      <c r="K2748" s="30"/>
      <c r="L2748" s="30"/>
      <c r="M2748" s="30"/>
      <c r="N2748" s="30"/>
      <c r="O2748" s="30"/>
      <c r="P2748" s="30"/>
      <c r="Q2748" s="30"/>
      <c r="R2748" s="51" t="s">
        <v>2124</v>
      </c>
      <c r="S2748" s="51"/>
      <c r="T2748" s="51"/>
      <c r="U2748" s="51"/>
      <c r="V2748" s="51"/>
      <c r="W2748" s="6">
        <v>35</v>
      </c>
      <c r="X2748" s="15">
        <v>59</v>
      </c>
      <c r="Y2748" s="31">
        <v>31</v>
      </c>
      <c r="Z2748" s="31"/>
      <c r="AC2748" t="str">
        <f t="shared" si="463"/>
        <v>Morley</v>
      </c>
      <c r="AD2748" t="str">
        <f t="shared" si="464"/>
        <v>TP</v>
      </c>
      <c r="AE2748" t="str">
        <f t="shared" si="462"/>
        <v>TRUE</v>
      </c>
      <c r="AG2748">
        <f t="shared" si="465"/>
        <v>35</v>
      </c>
      <c r="AH2748">
        <f t="shared" si="466"/>
        <v>59</v>
      </c>
      <c r="AI2748">
        <f t="shared" si="467"/>
        <v>31</v>
      </c>
      <c r="AJ2748" t="str">
        <f t="shared" si="468"/>
        <v>Morley</v>
      </c>
      <c r="AK2748">
        <f t="shared" si="469"/>
        <v>35996</v>
      </c>
      <c r="AL2748" t="str">
        <f t="shared" si="470"/>
        <v>3559031</v>
      </c>
      <c r="AN2748">
        <f t="shared" si="471"/>
        <v>6</v>
      </c>
      <c r="AO2748">
        <f t="shared" si="472"/>
        <v>2</v>
      </c>
    </row>
    <row r="2749" spans="1:41" x14ac:dyDescent="0.2">
      <c r="A2749" s="29"/>
      <c r="B2749" s="29"/>
      <c r="C2749" s="29"/>
      <c r="D2749" s="29"/>
      <c r="E2749" s="29"/>
      <c r="F2749" s="29"/>
      <c r="G2749" s="29"/>
      <c r="H2749" s="30" t="s">
        <v>2640</v>
      </c>
      <c r="I2749" s="30"/>
      <c r="J2749" s="30"/>
      <c r="K2749" s="30"/>
      <c r="L2749" s="30"/>
      <c r="M2749" s="30"/>
      <c r="N2749" s="30"/>
      <c r="O2749" s="30"/>
      <c r="P2749" s="30"/>
      <c r="Q2749" s="30"/>
      <c r="R2749" s="51" t="s">
        <v>272</v>
      </c>
      <c r="S2749" s="51"/>
      <c r="T2749" s="51"/>
      <c r="U2749" s="51"/>
      <c r="V2749" s="51"/>
      <c r="W2749" s="6">
        <v>35</v>
      </c>
      <c r="X2749" s="15">
        <v>59</v>
      </c>
      <c r="Y2749" s="31">
        <v>60</v>
      </c>
      <c r="Z2749" s="31"/>
      <c r="AC2749" t="str">
        <f t="shared" si="463"/>
        <v>Neguaguon Lake 25D</v>
      </c>
      <c r="AD2749" t="str">
        <f t="shared" si="464"/>
        <v>IRI</v>
      </c>
      <c r="AE2749" t="str">
        <f t="shared" si="462"/>
        <v>TRUE</v>
      </c>
      <c r="AG2749">
        <f t="shared" si="465"/>
        <v>35</v>
      </c>
      <c r="AH2749">
        <f t="shared" si="466"/>
        <v>59</v>
      </c>
      <c r="AI2749">
        <f t="shared" si="467"/>
        <v>60</v>
      </c>
      <c r="AJ2749" t="str">
        <f t="shared" si="468"/>
        <v>Neguaguon Lake 25D</v>
      </c>
      <c r="AK2749">
        <f t="shared" si="469"/>
        <v>35996</v>
      </c>
      <c r="AL2749" t="str">
        <f t="shared" si="470"/>
        <v>3559060</v>
      </c>
      <c r="AN2749">
        <f t="shared" si="471"/>
        <v>18</v>
      </c>
      <c r="AO2749">
        <f t="shared" si="472"/>
        <v>3</v>
      </c>
    </row>
    <row r="2750" spans="1:41" x14ac:dyDescent="0.2">
      <c r="A2750" s="29"/>
      <c r="B2750" s="29"/>
      <c r="C2750" s="29"/>
      <c r="D2750" s="29"/>
      <c r="E2750" s="29"/>
      <c r="F2750" s="29"/>
      <c r="G2750" s="29"/>
      <c r="H2750" s="30" t="s">
        <v>2641</v>
      </c>
      <c r="I2750" s="30"/>
      <c r="J2750" s="30"/>
      <c r="K2750" s="30"/>
      <c r="L2750" s="30"/>
      <c r="M2750" s="30"/>
      <c r="N2750" s="30"/>
      <c r="O2750" s="30"/>
      <c r="P2750" s="30"/>
      <c r="Q2750" s="30"/>
      <c r="R2750" s="51" t="s">
        <v>272</v>
      </c>
      <c r="S2750" s="51"/>
      <c r="T2750" s="51"/>
      <c r="U2750" s="51"/>
      <c r="V2750" s="51"/>
      <c r="W2750" s="6">
        <v>35</v>
      </c>
      <c r="X2750" s="15">
        <v>60</v>
      </c>
      <c r="Y2750" s="31">
        <v>93</v>
      </c>
      <c r="Z2750" s="31"/>
      <c r="AC2750" t="str">
        <f t="shared" si="463"/>
        <v>Neskantaga</v>
      </c>
      <c r="AD2750" t="str">
        <f t="shared" si="464"/>
        <v>IRI</v>
      </c>
      <c r="AE2750" t="str">
        <f t="shared" si="462"/>
        <v>TRUE</v>
      </c>
      <c r="AG2750">
        <f t="shared" si="465"/>
        <v>35</v>
      </c>
      <c r="AH2750">
        <f t="shared" si="466"/>
        <v>60</v>
      </c>
      <c r="AI2750">
        <f t="shared" si="467"/>
        <v>93</v>
      </c>
      <c r="AJ2750" t="str">
        <f t="shared" si="468"/>
        <v>Neskantaga</v>
      </c>
      <c r="AK2750">
        <f t="shared" si="469"/>
        <v>35996</v>
      </c>
      <c r="AL2750" t="str">
        <f t="shared" si="470"/>
        <v>3560093</v>
      </c>
      <c r="AN2750">
        <f t="shared" si="471"/>
        <v>10</v>
      </c>
      <c r="AO2750">
        <f t="shared" si="472"/>
        <v>3</v>
      </c>
    </row>
    <row r="2751" spans="1:41" x14ac:dyDescent="0.2">
      <c r="A2751" s="29"/>
      <c r="B2751" s="29"/>
      <c r="C2751" s="29"/>
      <c r="D2751" s="29"/>
      <c r="E2751" s="29"/>
      <c r="F2751" s="29"/>
      <c r="G2751" s="29"/>
      <c r="H2751" s="30" t="s">
        <v>2446</v>
      </c>
      <c r="I2751" s="30"/>
      <c r="J2751" s="30"/>
      <c r="K2751" s="30"/>
      <c r="L2751" s="30"/>
      <c r="M2751" s="30"/>
      <c r="N2751" s="30"/>
      <c r="O2751" s="30"/>
      <c r="P2751" s="30"/>
      <c r="Q2751" s="30"/>
      <c r="R2751" s="51" t="s">
        <v>272</v>
      </c>
      <c r="S2751" s="51"/>
      <c r="T2751" s="51"/>
      <c r="U2751" s="51"/>
      <c r="V2751" s="51"/>
      <c r="W2751" s="6">
        <v>35</v>
      </c>
      <c r="X2751" s="15">
        <v>28</v>
      </c>
      <c r="Y2751" s="31">
        <v>35</v>
      </c>
      <c r="Z2751" s="31"/>
      <c r="AC2751" t="str">
        <f t="shared" si="463"/>
        <v>New Credit (Part) 40A</v>
      </c>
      <c r="AD2751" t="str">
        <f t="shared" si="464"/>
        <v>IRI</v>
      </c>
      <c r="AE2751" t="str">
        <f t="shared" si="462"/>
        <v>TRUE</v>
      </c>
      <c r="AG2751">
        <f t="shared" si="465"/>
        <v>35</v>
      </c>
      <c r="AH2751">
        <f t="shared" si="466"/>
        <v>28</v>
      </c>
      <c r="AI2751">
        <f t="shared" si="467"/>
        <v>35</v>
      </c>
      <c r="AJ2751" t="str">
        <f t="shared" si="468"/>
        <v>New Credit (Part) 40A</v>
      </c>
      <c r="AK2751">
        <f t="shared" si="469"/>
        <v>35996</v>
      </c>
      <c r="AL2751" t="str">
        <f t="shared" si="470"/>
        <v>3528035</v>
      </c>
      <c r="AN2751">
        <f t="shared" si="471"/>
        <v>21</v>
      </c>
      <c r="AO2751">
        <f t="shared" si="472"/>
        <v>3</v>
      </c>
    </row>
    <row r="2752" spans="1:41" x14ac:dyDescent="0.2">
      <c r="A2752" s="29"/>
      <c r="B2752" s="29"/>
      <c r="C2752" s="29"/>
      <c r="D2752" s="29"/>
      <c r="E2752" s="29"/>
      <c r="F2752" s="29"/>
      <c r="G2752" s="29"/>
      <c r="H2752" s="30" t="s">
        <v>2642</v>
      </c>
      <c r="I2752" s="30"/>
      <c r="J2752" s="30"/>
      <c r="K2752" s="30"/>
      <c r="L2752" s="30"/>
      <c r="M2752" s="30"/>
      <c r="N2752" s="30"/>
      <c r="O2752" s="30"/>
      <c r="P2752" s="30"/>
      <c r="Q2752" s="30"/>
      <c r="R2752" s="51" t="s">
        <v>272</v>
      </c>
      <c r="S2752" s="51"/>
      <c r="T2752" s="51"/>
      <c r="U2752" s="51"/>
      <c r="V2752" s="51"/>
      <c r="W2752" s="6">
        <v>35</v>
      </c>
      <c r="X2752" s="15">
        <v>56</v>
      </c>
      <c r="Y2752" s="47">
        <v>102</v>
      </c>
      <c r="Z2752" s="47"/>
      <c r="AC2752" t="str">
        <f t="shared" si="463"/>
        <v>New Post 69A</v>
      </c>
      <c r="AD2752" t="str">
        <f t="shared" si="464"/>
        <v>IRI</v>
      </c>
      <c r="AE2752" t="str">
        <f t="shared" si="462"/>
        <v>TRUE</v>
      </c>
      <c r="AG2752">
        <f t="shared" si="465"/>
        <v>35</v>
      </c>
      <c r="AH2752">
        <f t="shared" si="466"/>
        <v>56</v>
      </c>
      <c r="AI2752">
        <f t="shared" si="467"/>
        <v>102</v>
      </c>
      <c r="AJ2752" t="str">
        <f t="shared" si="468"/>
        <v>New Post 69A</v>
      </c>
      <c r="AK2752">
        <f t="shared" si="469"/>
        <v>35996</v>
      </c>
      <c r="AL2752" t="str">
        <f t="shared" si="470"/>
        <v>3556102</v>
      </c>
      <c r="AN2752">
        <f t="shared" si="471"/>
        <v>12</v>
      </c>
      <c r="AO2752">
        <f t="shared" si="472"/>
        <v>3</v>
      </c>
    </row>
    <row r="2753" spans="1:41" x14ac:dyDescent="0.2">
      <c r="A2753" s="29"/>
      <c r="B2753" s="29"/>
      <c r="C2753" s="29"/>
      <c r="D2753" s="29"/>
      <c r="E2753" s="29"/>
      <c r="F2753" s="29"/>
      <c r="G2753" s="29"/>
      <c r="H2753" s="30" t="s">
        <v>2643</v>
      </c>
      <c r="I2753" s="30"/>
      <c r="J2753" s="30"/>
      <c r="K2753" s="30"/>
      <c r="L2753" s="30"/>
      <c r="M2753" s="30"/>
      <c r="N2753" s="30"/>
      <c r="O2753" s="30"/>
      <c r="P2753" s="30"/>
      <c r="Q2753" s="30"/>
      <c r="R2753" s="51" t="s">
        <v>272</v>
      </c>
      <c r="S2753" s="51"/>
      <c r="T2753" s="51"/>
      <c r="U2753" s="51"/>
      <c r="V2753" s="51"/>
      <c r="W2753" s="6">
        <v>35</v>
      </c>
      <c r="X2753" s="15">
        <v>60</v>
      </c>
      <c r="Y2753" s="31">
        <v>80</v>
      </c>
      <c r="Z2753" s="31"/>
      <c r="AC2753" t="str">
        <f t="shared" si="463"/>
        <v>North Spirit Lake</v>
      </c>
      <c r="AD2753" t="str">
        <f t="shared" si="464"/>
        <v>IRI</v>
      </c>
      <c r="AE2753" t="str">
        <f t="shared" si="462"/>
        <v>TRUE</v>
      </c>
      <c r="AG2753">
        <f t="shared" si="465"/>
        <v>35</v>
      </c>
      <c r="AH2753">
        <f t="shared" si="466"/>
        <v>60</v>
      </c>
      <c r="AI2753">
        <f t="shared" si="467"/>
        <v>80</v>
      </c>
      <c r="AJ2753" t="str">
        <f t="shared" si="468"/>
        <v>North Spirit Lake</v>
      </c>
      <c r="AK2753">
        <f t="shared" si="469"/>
        <v>35996</v>
      </c>
      <c r="AL2753" t="str">
        <f t="shared" si="470"/>
        <v>3560080</v>
      </c>
      <c r="AN2753">
        <f t="shared" si="471"/>
        <v>17</v>
      </c>
      <c r="AO2753">
        <f t="shared" si="472"/>
        <v>3</v>
      </c>
    </row>
    <row r="2754" spans="1:41" x14ac:dyDescent="0.2">
      <c r="A2754" s="29"/>
      <c r="B2754" s="29"/>
      <c r="C2754" s="29"/>
      <c r="D2754" s="29"/>
      <c r="E2754" s="29"/>
      <c r="F2754" s="29"/>
      <c r="G2754" s="29"/>
      <c r="H2754" s="30" t="s">
        <v>2644</v>
      </c>
      <c r="I2754" s="30"/>
      <c r="J2754" s="30"/>
      <c r="K2754" s="30"/>
      <c r="L2754" s="30"/>
      <c r="M2754" s="30"/>
      <c r="N2754" s="30"/>
      <c r="O2754" s="30"/>
      <c r="P2754" s="30"/>
      <c r="Q2754" s="30"/>
      <c r="R2754" s="51" t="s">
        <v>272</v>
      </c>
      <c r="S2754" s="51"/>
      <c r="T2754" s="51"/>
      <c r="U2754" s="51"/>
      <c r="V2754" s="51"/>
      <c r="W2754" s="6">
        <v>35</v>
      </c>
      <c r="X2754" s="15">
        <v>60</v>
      </c>
      <c r="Y2754" s="31">
        <v>60</v>
      </c>
      <c r="Z2754" s="31"/>
      <c r="AC2754" t="str">
        <f t="shared" si="463"/>
        <v>Northwest Angle 33B</v>
      </c>
      <c r="AD2754" t="str">
        <f t="shared" si="464"/>
        <v>IRI</v>
      </c>
      <c r="AE2754" t="str">
        <f t="shared" si="462"/>
        <v>TRUE</v>
      </c>
      <c r="AG2754">
        <f t="shared" si="465"/>
        <v>35</v>
      </c>
      <c r="AH2754">
        <f t="shared" si="466"/>
        <v>60</v>
      </c>
      <c r="AI2754">
        <f t="shared" si="467"/>
        <v>60</v>
      </c>
      <c r="AJ2754" t="str">
        <f t="shared" si="468"/>
        <v>Northwest Angle 33B</v>
      </c>
      <c r="AK2754">
        <f t="shared" si="469"/>
        <v>35996</v>
      </c>
      <c r="AL2754" t="str">
        <f t="shared" si="470"/>
        <v>3560060</v>
      </c>
      <c r="AN2754">
        <f t="shared" si="471"/>
        <v>19</v>
      </c>
      <c r="AO2754">
        <f t="shared" si="472"/>
        <v>3</v>
      </c>
    </row>
    <row r="2755" spans="1:41" x14ac:dyDescent="0.2">
      <c r="A2755" s="29"/>
      <c r="B2755" s="29"/>
      <c r="C2755" s="29"/>
      <c r="D2755" s="29"/>
      <c r="E2755" s="29"/>
      <c r="F2755" s="29"/>
      <c r="G2755" s="29"/>
      <c r="H2755" s="30" t="s">
        <v>2645</v>
      </c>
      <c r="I2755" s="30"/>
      <c r="J2755" s="30"/>
      <c r="K2755" s="30"/>
      <c r="L2755" s="30"/>
      <c r="M2755" s="30"/>
      <c r="N2755" s="30"/>
      <c r="O2755" s="30"/>
      <c r="P2755" s="30"/>
      <c r="Q2755" s="30"/>
      <c r="R2755" s="51" t="s">
        <v>272</v>
      </c>
      <c r="S2755" s="51"/>
      <c r="T2755" s="51"/>
      <c r="U2755" s="51"/>
      <c r="V2755" s="51"/>
      <c r="W2755" s="6">
        <v>35</v>
      </c>
      <c r="X2755" s="15">
        <v>58</v>
      </c>
      <c r="Y2755" s="31">
        <v>80</v>
      </c>
      <c r="Z2755" s="31"/>
      <c r="AC2755" t="str">
        <f t="shared" si="463"/>
        <v>Ojibway Nation of Saugeen (Savant Lake)</v>
      </c>
      <c r="AD2755" t="str">
        <f t="shared" si="464"/>
        <v>IRI</v>
      </c>
      <c r="AE2755" t="str">
        <f t="shared" si="462"/>
        <v>TRUE</v>
      </c>
      <c r="AG2755">
        <f t="shared" si="465"/>
        <v>35</v>
      </c>
      <c r="AH2755">
        <f t="shared" si="466"/>
        <v>58</v>
      </c>
      <c r="AI2755">
        <f t="shared" si="467"/>
        <v>80</v>
      </c>
      <c r="AJ2755" t="str">
        <f t="shared" si="468"/>
        <v>Ojibway Nation of Saugeen (Savant Lake)</v>
      </c>
      <c r="AK2755">
        <f t="shared" si="469"/>
        <v>35996</v>
      </c>
      <c r="AL2755" t="str">
        <f t="shared" si="470"/>
        <v>3558080</v>
      </c>
      <c r="AN2755">
        <f t="shared" si="471"/>
        <v>39</v>
      </c>
      <c r="AO2755">
        <f t="shared" si="472"/>
        <v>3</v>
      </c>
    </row>
    <row r="2756" spans="1:41" x14ac:dyDescent="0.2">
      <c r="A2756" s="29"/>
      <c r="B2756" s="29"/>
      <c r="C2756" s="29"/>
      <c r="D2756" s="29"/>
      <c r="E2756" s="29"/>
      <c r="F2756" s="29"/>
      <c r="G2756" s="29"/>
      <c r="H2756" s="30" t="s">
        <v>2646</v>
      </c>
      <c r="I2756" s="30"/>
      <c r="J2756" s="30"/>
      <c r="K2756" s="30"/>
      <c r="L2756" s="30"/>
      <c r="M2756" s="30"/>
      <c r="N2756" s="30"/>
      <c r="O2756" s="30"/>
      <c r="P2756" s="30"/>
      <c r="Q2756" s="30"/>
      <c r="R2756" s="51" t="s">
        <v>272</v>
      </c>
      <c r="S2756" s="51"/>
      <c r="T2756" s="51"/>
      <c r="U2756" s="51"/>
      <c r="V2756" s="51"/>
      <c r="W2756" s="6">
        <v>35</v>
      </c>
      <c r="X2756" s="15">
        <v>39</v>
      </c>
      <c r="Y2756" s="31">
        <v>21</v>
      </c>
      <c r="Z2756" s="31"/>
      <c r="AC2756" t="str">
        <f t="shared" si="463"/>
        <v>Oneida 41</v>
      </c>
      <c r="AD2756" t="str">
        <f t="shared" si="464"/>
        <v>IRI</v>
      </c>
      <c r="AE2756" t="str">
        <f t="shared" ref="AE2756:AE2819" si="473">IF(OR(EXACT(AD2756, "C"), EXACT(AD2756, "C"), EXACT(AD2756, "CC"), EXACT(AD2756, "CG"), EXACT(AD2756, "CN"), EXACT(AD2756, "COM"), EXACT(AD2756, "CT"), EXACT(AD2756, "CU"), EXACT(AD2756, "CV"), EXACT(AD2756, "CY"), EXACT(AD2756, "DM"), EXACT(AD2756, "HAM"), EXACT(AD2756, "IM"), EXACT(AD2756, "IRI"), EXACT(AD2756, "LGD"), EXACT(AD2756, "M"), EXACT(AD2756, "MD"), EXACT(AD2756, "MÉ"), EXACT(AD2756, "MU"), EXACT(AD2756, "NH"), EXACT(AD2756, "NL"), EXACT(AD2756, "NO"), EXACT(AD2756, "NV"), EXACT(AD2756, "P"), EXACT(AD2756, "PE"), EXACT(AD2756, "RCR"), EXACT(AD2756, "RDA"), EXACT(AD2756, "RGM"), EXACT(AD2756, "RM"), EXACT(AD2756, "RV"), EXACT(AD2756, "SC"), EXACT(AD2756, "SÉ"), EXACT(AD2756, "S-É"), EXACT(AD2756, "SET"), EXACT(AD2756, "SG"), EXACT(AD2756, "SM"), EXACT(AD2756, "SV"), EXACT(AD2756, "T"), EXACT(AD2756, "TC"), EXACT(AD2756, "TI"), EXACT(AD2756, "TK"), EXACT(AD2756, "TL"), EXACT(AD2756, "TP"), EXACT(AD2756, "TV"), EXACT(AD2756, "V"), EXACT(AD2756, "VC"), EXACT(AD2756, "VK"), EXACT(AD2756, "VL")), "TRUE", "FALSE")</f>
        <v>TRUE</v>
      </c>
      <c r="AG2756">
        <f t="shared" si="465"/>
        <v>35</v>
      </c>
      <c r="AH2756">
        <f t="shared" si="466"/>
        <v>39</v>
      </c>
      <c r="AI2756">
        <f t="shared" si="467"/>
        <v>21</v>
      </c>
      <c r="AJ2756" t="str">
        <f t="shared" si="468"/>
        <v>Oneida 41</v>
      </c>
      <c r="AK2756">
        <f t="shared" si="469"/>
        <v>35996</v>
      </c>
      <c r="AL2756" t="str">
        <f t="shared" si="470"/>
        <v>3539021</v>
      </c>
      <c r="AN2756">
        <f t="shared" si="471"/>
        <v>9</v>
      </c>
      <c r="AO2756">
        <f t="shared" si="472"/>
        <v>3</v>
      </c>
    </row>
    <row r="2757" spans="1:41" x14ac:dyDescent="0.2">
      <c r="A2757" s="29"/>
      <c r="B2757" s="29"/>
      <c r="C2757" s="29"/>
      <c r="D2757" s="29"/>
      <c r="E2757" s="29"/>
      <c r="F2757" s="29"/>
      <c r="G2757" s="29"/>
      <c r="H2757" s="30" t="s">
        <v>2647</v>
      </c>
      <c r="I2757" s="30"/>
      <c r="J2757" s="30"/>
      <c r="K2757" s="30"/>
      <c r="L2757" s="30"/>
      <c r="M2757" s="30"/>
      <c r="N2757" s="30"/>
      <c r="O2757" s="30"/>
      <c r="P2757" s="30"/>
      <c r="Q2757" s="30"/>
      <c r="R2757" s="51" t="s">
        <v>272</v>
      </c>
      <c r="S2757" s="51"/>
      <c r="T2757" s="51"/>
      <c r="U2757" s="51"/>
      <c r="V2757" s="51"/>
      <c r="W2757" s="6">
        <v>35</v>
      </c>
      <c r="X2757" s="15">
        <v>58</v>
      </c>
      <c r="Y2757" s="31">
        <v>85</v>
      </c>
      <c r="Z2757" s="31"/>
      <c r="AC2757" t="str">
        <f t="shared" ref="AC2757:AC2820" si="474">IF(ISBLANK(H2757), IF(ISBLANK(G2757), "", G2757), H2757)</f>
        <v>Osnaburgh 63A</v>
      </c>
      <c r="AD2757" t="str">
        <f t="shared" ref="AD2757:AD2820" si="475">UPPER(TRIM(IF(ISBLANK(T2757), IF(ISBLANK(S2757), IF(ISBLANK(R2757), IF(ISBLANK(Q2757), IF(ISBLANK(P2757), IF(ISBLANK(O2757), IF(ISBLANK(N2757), IF(ISBLANK(M2757), IF(ISBLANK(L2757), IF(ISBLANK(K2757), IF(ISBLANK(J2757), IF(ISBLANK(I2757), "", I2757), J2757), K2757), L2757), M2757), N2757), O2757), P2757), Q2757), R2757), S2757), T2757)))</f>
        <v>IRI</v>
      </c>
      <c r="AE2757" t="str">
        <f t="shared" si="473"/>
        <v>TRUE</v>
      </c>
      <c r="AG2757">
        <f t="shared" ref="AG2757:AG2820" si="476">IF(EXACT(AE2757, "TRUE"), IF(ISBLANK(W2757), IF(ISBLANK(V2757), IF(ISBLANK(U2757), "", IF(ISNUMBER(U2757), U2757, "")), IF(ISNUMBER(V2757), V2757, "")), IF(ISNUMBER(W2757), W2757, "")), "")</f>
        <v>35</v>
      </c>
      <c r="AH2757">
        <f t="shared" ref="AH2757:AH2820" si="477">IF(EXACT(AE2757, "TRUE"), IF(ISBLANK(X2757), "", IF(ISNUMBER(X2757), X2757, "")), "")</f>
        <v>58</v>
      </c>
      <c r="AI2757">
        <f t="shared" ref="AI2757:AI2820" si="478">IF(EXACT(AE2757, "TRUE"), IF(ISBLANK(Z2757), IF(ISBLANK(Y2757), "", IF(ISNUMBER(Y2757), Y2757, "")), IF(ISNUMBER(Z2757), Z2757, "")), "")</f>
        <v>85</v>
      </c>
      <c r="AJ2757" t="str">
        <f t="shared" ref="AJ2757:AJ2820" si="479">IF(EXACT(AE2757, "TRUE"), IF(ISBLANK(AC2757), "", AC2757), "")</f>
        <v>Osnaburgh 63A</v>
      </c>
      <c r="AK2757">
        <f t="shared" ref="AK2757:AK2820" si="480">IF(ISBLANK(AC2757), AK2756, IF(ISBLANK(E2757),AK2756,IF(ISBLANK(AC2757),AK2756,IF(ISNUMBER(E2757),E2757,AK2756))))</f>
        <v>35996</v>
      </c>
      <c r="AL2757" t="str">
        <f t="shared" ref="AL2757:AL2820" si="481">IF(EXACT(AE2757, "TRUE"), IF(AND(ISNUMBER(AG2757), ISNUMBER(AH2757), ISNUMBER(AI2757)), IF(ISBLANK(AC2757), "", CONCATENATE(TEXT(AG2757, "00"), TEXT(AH2757, "00"), TEXT(AI2757, "000"))), ""), "")</f>
        <v>3558085</v>
      </c>
      <c r="AN2757">
        <f t="shared" ref="AN2757:AN2820" si="482">LEN(AC2757)</f>
        <v>13</v>
      </c>
      <c r="AO2757">
        <f t="shared" ref="AO2757:AO2820" si="483">IF(EXACT(AD2757, "CSD TYPE"), "", LEN(AD2757))</f>
        <v>3</v>
      </c>
    </row>
    <row r="2758" spans="1:41" x14ac:dyDescent="0.2">
      <c r="A2758" s="29"/>
      <c r="B2758" s="29"/>
      <c r="C2758" s="29"/>
      <c r="D2758" s="29"/>
      <c r="E2758" s="29"/>
      <c r="F2758" s="29"/>
      <c r="G2758" s="29"/>
      <c r="H2758" s="30" t="s">
        <v>2648</v>
      </c>
      <c r="I2758" s="30"/>
      <c r="J2758" s="30"/>
      <c r="K2758" s="30"/>
      <c r="L2758" s="30"/>
      <c r="M2758" s="30"/>
      <c r="N2758" s="30"/>
      <c r="O2758" s="30"/>
      <c r="P2758" s="30"/>
      <c r="Q2758" s="30"/>
      <c r="R2758" s="51" t="s">
        <v>272</v>
      </c>
      <c r="S2758" s="51"/>
      <c r="T2758" s="51"/>
      <c r="U2758" s="51"/>
      <c r="V2758" s="51"/>
      <c r="W2758" s="6">
        <v>35</v>
      </c>
      <c r="X2758" s="15">
        <v>60</v>
      </c>
      <c r="Y2758" s="31">
        <v>55</v>
      </c>
      <c r="Z2758" s="31"/>
      <c r="AC2758" t="str">
        <f t="shared" si="474"/>
        <v>Osnaburgh 63B</v>
      </c>
      <c r="AD2758" t="str">
        <f t="shared" si="475"/>
        <v>IRI</v>
      </c>
      <c r="AE2758" t="str">
        <f t="shared" si="473"/>
        <v>TRUE</v>
      </c>
      <c r="AG2758">
        <f t="shared" si="476"/>
        <v>35</v>
      </c>
      <c r="AH2758">
        <f t="shared" si="477"/>
        <v>60</v>
      </c>
      <c r="AI2758">
        <f t="shared" si="478"/>
        <v>55</v>
      </c>
      <c r="AJ2758" t="str">
        <f t="shared" si="479"/>
        <v>Osnaburgh 63B</v>
      </c>
      <c r="AK2758">
        <f t="shared" si="480"/>
        <v>35996</v>
      </c>
      <c r="AL2758" t="str">
        <f t="shared" si="481"/>
        <v>3560055</v>
      </c>
      <c r="AN2758">
        <f t="shared" si="482"/>
        <v>13</v>
      </c>
      <c r="AO2758">
        <f t="shared" si="483"/>
        <v>3</v>
      </c>
    </row>
    <row r="2759" spans="1:41" x14ac:dyDescent="0.2">
      <c r="A2759" s="11" t="s">
        <v>0</v>
      </c>
      <c r="B2759" s="33" t="s">
        <v>1</v>
      </c>
      <c r="C2759" s="33"/>
      <c r="D2759" s="33"/>
      <c r="E2759" s="33"/>
      <c r="F2759" s="33"/>
      <c r="G2759" s="33" t="s">
        <v>2</v>
      </c>
      <c r="H2759" s="33"/>
      <c r="I2759" s="33"/>
      <c r="J2759" s="33"/>
      <c r="K2759" s="33"/>
      <c r="L2759" s="33"/>
      <c r="M2759" s="33"/>
      <c r="N2759" s="33"/>
      <c r="O2759" s="33"/>
      <c r="P2759" s="33"/>
      <c r="Q2759" s="33" t="s">
        <v>3</v>
      </c>
      <c r="R2759" s="33"/>
      <c r="S2759" s="33"/>
      <c r="T2759" s="33"/>
      <c r="U2759" s="33"/>
      <c r="V2759" s="33"/>
      <c r="W2759" s="11" t="s">
        <v>4</v>
      </c>
      <c r="X2759" s="12" t="s">
        <v>5</v>
      </c>
      <c r="Y2759" s="33" t="s">
        <v>6</v>
      </c>
      <c r="Z2759" s="33"/>
      <c r="AC2759" t="str">
        <f t="shared" si="474"/>
        <v>CSD component name</v>
      </c>
      <c r="AD2759" t="str">
        <f t="shared" si="475"/>
        <v>CSD TYPE</v>
      </c>
      <c r="AE2759" t="str">
        <f t="shared" si="473"/>
        <v>FALSE</v>
      </c>
      <c r="AG2759" t="str">
        <f t="shared" si="476"/>
        <v/>
      </c>
      <c r="AH2759" t="str">
        <f t="shared" si="477"/>
        <v/>
      </c>
      <c r="AI2759" t="str">
        <f t="shared" si="478"/>
        <v/>
      </c>
      <c r="AJ2759" t="str">
        <f t="shared" si="479"/>
        <v/>
      </c>
      <c r="AK2759">
        <f t="shared" si="480"/>
        <v>35996</v>
      </c>
      <c r="AL2759" t="str">
        <f t="shared" si="481"/>
        <v/>
      </c>
      <c r="AN2759">
        <f t="shared" si="482"/>
        <v>18</v>
      </c>
      <c r="AO2759" t="str">
        <f t="shared" si="483"/>
        <v/>
      </c>
    </row>
    <row r="2760" spans="1:41" x14ac:dyDescent="0.2">
      <c r="A2760" s="3" t="s">
        <v>2649</v>
      </c>
      <c r="B2760" s="43"/>
      <c r="C2760" s="43"/>
      <c r="D2760" s="43"/>
      <c r="E2760" s="43"/>
      <c r="F2760" s="43"/>
      <c r="G2760" s="52" t="s">
        <v>2650</v>
      </c>
      <c r="H2760" s="52"/>
      <c r="I2760" s="52"/>
      <c r="J2760" s="52"/>
      <c r="K2760" s="52"/>
      <c r="L2760" s="52"/>
      <c r="M2760" s="52"/>
      <c r="N2760" s="52"/>
      <c r="O2760" s="52"/>
      <c r="P2760" s="52"/>
      <c r="Q2760" s="54" t="s">
        <v>272</v>
      </c>
      <c r="R2760" s="54"/>
      <c r="S2760" s="54"/>
      <c r="T2760" s="54"/>
      <c r="U2760" s="54"/>
      <c r="V2760" s="54"/>
      <c r="W2760" s="13">
        <v>35</v>
      </c>
      <c r="X2760" s="21">
        <v>58</v>
      </c>
      <c r="Y2760" s="55">
        <v>63</v>
      </c>
      <c r="Z2760" s="55"/>
      <c r="AC2760" t="str">
        <f t="shared" si="474"/>
        <v>Pays Plat 51</v>
      </c>
      <c r="AD2760" t="str">
        <f t="shared" si="475"/>
        <v>IRI</v>
      </c>
      <c r="AE2760" t="str">
        <f t="shared" si="473"/>
        <v>TRUE</v>
      </c>
      <c r="AG2760">
        <f t="shared" si="476"/>
        <v>35</v>
      </c>
      <c r="AH2760">
        <f t="shared" si="477"/>
        <v>58</v>
      </c>
      <c r="AI2760">
        <f t="shared" si="478"/>
        <v>63</v>
      </c>
      <c r="AJ2760" t="str">
        <f t="shared" si="479"/>
        <v>Pays Plat 51</v>
      </c>
      <c r="AK2760">
        <f t="shared" si="480"/>
        <v>35996</v>
      </c>
      <c r="AL2760" t="str">
        <f t="shared" si="481"/>
        <v>3558063</v>
      </c>
      <c r="AN2760">
        <f t="shared" si="482"/>
        <v>12</v>
      </c>
      <c r="AO2760">
        <f t="shared" si="483"/>
        <v>3</v>
      </c>
    </row>
    <row r="2761" spans="1:41" x14ac:dyDescent="0.2">
      <c r="A2761" s="4"/>
      <c r="B2761" s="29"/>
      <c r="C2761" s="29"/>
      <c r="D2761" s="29"/>
      <c r="E2761" s="29"/>
      <c r="F2761" s="29"/>
      <c r="G2761" s="30" t="s">
        <v>2651</v>
      </c>
      <c r="H2761" s="30"/>
      <c r="I2761" s="30"/>
      <c r="J2761" s="30"/>
      <c r="K2761" s="30"/>
      <c r="L2761" s="30"/>
      <c r="M2761" s="30"/>
      <c r="N2761" s="30"/>
      <c r="O2761" s="30"/>
      <c r="P2761" s="30"/>
      <c r="Q2761" s="51" t="s">
        <v>912</v>
      </c>
      <c r="R2761" s="51"/>
      <c r="S2761" s="51"/>
      <c r="T2761" s="51"/>
      <c r="U2761" s="51"/>
      <c r="V2761" s="51"/>
      <c r="W2761" s="6">
        <v>35</v>
      </c>
      <c r="X2761" s="15">
        <v>60</v>
      </c>
      <c r="Y2761" s="31">
        <v>91</v>
      </c>
      <c r="Z2761" s="31"/>
      <c r="AC2761" t="str">
        <f t="shared" si="474"/>
        <v>Peawanuck</v>
      </c>
      <c r="AD2761" t="str">
        <f t="shared" si="475"/>
        <v>S-É</v>
      </c>
      <c r="AE2761" t="str">
        <f t="shared" si="473"/>
        <v>TRUE</v>
      </c>
      <c r="AG2761">
        <f t="shared" si="476"/>
        <v>35</v>
      </c>
      <c r="AH2761">
        <f t="shared" si="477"/>
        <v>60</v>
      </c>
      <c r="AI2761">
        <f t="shared" si="478"/>
        <v>91</v>
      </c>
      <c r="AJ2761" t="str">
        <f t="shared" si="479"/>
        <v>Peawanuck</v>
      </c>
      <c r="AK2761">
        <f t="shared" si="480"/>
        <v>35996</v>
      </c>
      <c r="AL2761" t="str">
        <f t="shared" si="481"/>
        <v>3560091</v>
      </c>
      <c r="AN2761">
        <f t="shared" si="482"/>
        <v>9</v>
      </c>
      <c r="AO2761">
        <f t="shared" si="483"/>
        <v>3</v>
      </c>
    </row>
    <row r="2762" spans="1:41" x14ac:dyDescent="0.2">
      <c r="A2762" s="4"/>
      <c r="B2762" s="29"/>
      <c r="C2762" s="29"/>
      <c r="D2762" s="29"/>
      <c r="E2762" s="29"/>
      <c r="F2762" s="29"/>
      <c r="G2762" s="30" t="s">
        <v>2652</v>
      </c>
      <c r="H2762" s="30"/>
      <c r="I2762" s="30"/>
      <c r="J2762" s="30"/>
      <c r="K2762" s="30"/>
      <c r="L2762" s="30"/>
      <c r="M2762" s="30"/>
      <c r="N2762" s="30"/>
      <c r="O2762" s="30"/>
      <c r="P2762" s="30"/>
      <c r="Q2762" s="51" t="s">
        <v>272</v>
      </c>
      <c r="R2762" s="51"/>
      <c r="S2762" s="51"/>
      <c r="T2762" s="51"/>
      <c r="U2762" s="51"/>
      <c r="V2762" s="51"/>
      <c r="W2762" s="6">
        <v>35</v>
      </c>
      <c r="X2762" s="15">
        <v>58</v>
      </c>
      <c r="Y2762" s="31">
        <v>61</v>
      </c>
      <c r="Z2762" s="31"/>
      <c r="AC2762" t="str">
        <f t="shared" si="474"/>
        <v>Pic Mobert South</v>
      </c>
      <c r="AD2762" t="str">
        <f t="shared" si="475"/>
        <v>IRI</v>
      </c>
      <c r="AE2762" t="str">
        <f t="shared" si="473"/>
        <v>TRUE</v>
      </c>
      <c r="AG2762">
        <f t="shared" si="476"/>
        <v>35</v>
      </c>
      <c r="AH2762">
        <f t="shared" si="477"/>
        <v>58</v>
      </c>
      <c r="AI2762">
        <f t="shared" si="478"/>
        <v>61</v>
      </c>
      <c r="AJ2762" t="str">
        <f t="shared" si="479"/>
        <v>Pic Mobert South</v>
      </c>
      <c r="AK2762">
        <f t="shared" si="480"/>
        <v>35996</v>
      </c>
      <c r="AL2762" t="str">
        <f t="shared" si="481"/>
        <v>3558061</v>
      </c>
      <c r="AN2762">
        <f t="shared" si="482"/>
        <v>16</v>
      </c>
      <c r="AO2762">
        <f t="shared" si="483"/>
        <v>3</v>
      </c>
    </row>
    <row r="2763" spans="1:41" x14ac:dyDescent="0.2">
      <c r="A2763" s="4"/>
      <c r="B2763" s="29"/>
      <c r="C2763" s="29"/>
      <c r="D2763" s="29"/>
      <c r="E2763" s="29"/>
      <c r="F2763" s="29"/>
      <c r="G2763" s="30" t="s">
        <v>2653</v>
      </c>
      <c r="H2763" s="30"/>
      <c r="I2763" s="30"/>
      <c r="J2763" s="30"/>
      <c r="K2763" s="30"/>
      <c r="L2763" s="30"/>
      <c r="M2763" s="30"/>
      <c r="N2763" s="30"/>
      <c r="O2763" s="30"/>
      <c r="P2763" s="30"/>
      <c r="Q2763" s="51" t="s">
        <v>2124</v>
      </c>
      <c r="R2763" s="51"/>
      <c r="S2763" s="51"/>
      <c r="T2763" s="51"/>
      <c r="U2763" s="51"/>
      <c r="V2763" s="51"/>
      <c r="W2763" s="6">
        <v>35</v>
      </c>
      <c r="X2763" s="15">
        <v>60</v>
      </c>
      <c r="Y2763" s="31">
        <v>49</v>
      </c>
      <c r="Z2763" s="31"/>
      <c r="AC2763" t="str">
        <f t="shared" si="474"/>
        <v>Pickle Lake</v>
      </c>
      <c r="AD2763" t="str">
        <f t="shared" si="475"/>
        <v>TP</v>
      </c>
      <c r="AE2763" t="str">
        <f t="shared" si="473"/>
        <v>TRUE</v>
      </c>
      <c r="AG2763">
        <f t="shared" si="476"/>
        <v>35</v>
      </c>
      <c r="AH2763">
        <f t="shared" si="477"/>
        <v>60</v>
      </c>
      <c r="AI2763">
        <f t="shared" si="478"/>
        <v>49</v>
      </c>
      <c r="AJ2763" t="str">
        <f t="shared" si="479"/>
        <v>Pickle Lake</v>
      </c>
      <c r="AK2763">
        <f t="shared" si="480"/>
        <v>35996</v>
      </c>
      <c r="AL2763" t="str">
        <f t="shared" si="481"/>
        <v>3560049</v>
      </c>
      <c r="AN2763">
        <f t="shared" si="482"/>
        <v>11</v>
      </c>
      <c r="AO2763">
        <f t="shared" si="483"/>
        <v>2</v>
      </c>
    </row>
    <row r="2764" spans="1:41" x14ac:dyDescent="0.2">
      <c r="A2764" s="4"/>
      <c r="B2764" s="29"/>
      <c r="C2764" s="29"/>
      <c r="D2764" s="29"/>
      <c r="E2764" s="29"/>
      <c r="F2764" s="29"/>
      <c r="G2764" s="30" t="s">
        <v>2654</v>
      </c>
      <c r="H2764" s="30"/>
      <c r="I2764" s="30"/>
      <c r="J2764" s="30"/>
      <c r="K2764" s="30"/>
      <c r="L2764" s="30"/>
      <c r="M2764" s="30"/>
      <c r="N2764" s="30"/>
      <c r="O2764" s="30"/>
      <c r="P2764" s="30"/>
      <c r="Q2764" s="51" t="s">
        <v>272</v>
      </c>
      <c r="R2764" s="51"/>
      <c r="S2764" s="51"/>
      <c r="T2764" s="51"/>
      <c r="U2764" s="51"/>
      <c r="V2764" s="51"/>
      <c r="W2764" s="6">
        <v>35</v>
      </c>
      <c r="X2764" s="15">
        <v>60</v>
      </c>
      <c r="Y2764" s="31">
        <v>77</v>
      </c>
      <c r="Z2764" s="31"/>
      <c r="AC2764" t="str">
        <f t="shared" si="474"/>
        <v>Pikangikum 14</v>
      </c>
      <c r="AD2764" t="str">
        <f t="shared" si="475"/>
        <v>IRI</v>
      </c>
      <c r="AE2764" t="str">
        <f t="shared" si="473"/>
        <v>TRUE</v>
      </c>
      <c r="AG2764">
        <f t="shared" si="476"/>
        <v>35</v>
      </c>
      <c r="AH2764">
        <f t="shared" si="477"/>
        <v>60</v>
      </c>
      <c r="AI2764">
        <f t="shared" si="478"/>
        <v>77</v>
      </c>
      <c r="AJ2764" t="str">
        <f t="shared" si="479"/>
        <v>Pikangikum 14</v>
      </c>
      <c r="AK2764">
        <f t="shared" si="480"/>
        <v>35996</v>
      </c>
      <c r="AL2764" t="str">
        <f t="shared" si="481"/>
        <v>3560077</v>
      </c>
      <c r="AN2764">
        <f t="shared" si="482"/>
        <v>13</v>
      </c>
      <c r="AO2764">
        <f t="shared" si="483"/>
        <v>3</v>
      </c>
    </row>
    <row r="2765" spans="1:41" x14ac:dyDescent="0.2">
      <c r="A2765" s="4"/>
      <c r="B2765" s="29"/>
      <c r="C2765" s="29"/>
      <c r="D2765" s="29"/>
      <c r="E2765" s="29"/>
      <c r="F2765" s="29"/>
      <c r="G2765" s="30" t="s">
        <v>2655</v>
      </c>
      <c r="H2765" s="30"/>
      <c r="I2765" s="30"/>
      <c r="J2765" s="30"/>
      <c r="K2765" s="30"/>
      <c r="L2765" s="30"/>
      <c r="M2765" s="30"/>
      <c r="N2765" s="30"/>
      <c r="O2765" s="30"/>
      <c r="P2765" s="30"/>
      <c r="Q2765" s="51" t="s">
        <v>272</v>
      </c>
      <c r="R2765" s="51"/>
      <c r="S2765" s="51"/>
      <c r="T2765" s="51"/>
      <c r="U2765" s="51"/>
      <c r="V2765" s="51"/>
      <c r="W2765" s="6">
        <v>35</v>
      </c>
      <c r="X2765" s="15">
        <v>60</v>
      </c>
      <c r="Y2765" s="31">
        <v>67</v>
      </c>
      <c r="Z2765" s="31"/>
      <c r="AC2765" t="str">
        <f t="shared" si="474"/>
        <v>Poplar Hill</v>
      </c>
      <c r="AD2765" t="str">
        <f t="shared" si="475"/>
        <v>IRI</v>
      </c>
      <c r="AE2765" t="str">
        <f t="shared" si="473"/>
        <v>TRUE</v>
      </c>
      <c r="AG2765">
        <f t="shared" si="476"/>
        <v>35</v>
      </c>
      <c r="AH2765">
        <f t="shared" si="477"/>
        <v>60</v>
      </c>
      <c r="AI2765">
        <f t="shared" si="478"/>
        <v>67</v>
      </c>
      <c r="AJ2765" t="str">
        <f t="shared" si="479"/>
        <v>Poplar Hill</v>
      </c>
      <c r="AK2765">
        <f t="shared" si="480"/>
        <v>35996</v>
      </c>
      <c r="AL2765" t="str">
        <f t="shared" si="481"/>
        <v>3560067</v>
      </c>
      <c r="AN2765">
        <f t="shared" si="482"/>
        <v>11</v>
      </c>
      <c r="AO2765">
        <f t="shared" si="483"/>
        <v>3</v>
      </c>
    </row>
    <row r="2766" spans="1:41" x14ac:dyDescent="0.2">
      <c r="A2766" s="4"/>
      <c r="B2766" s="29"/>
      <c r="C2766" s="29"/>
      <c r="D2766" s="29"/>
      <c r="E2766" s="29"/>
      <c r="F2766" s="29"/>
      <c r="G2766" s="30" t="s">
        <v>2656</v>
      </c>
      <c r="H2766" s="30"/>
      <c r="I2766" s="30"/>
      <c r="J2766" s="30"/>
      <c r="K2766" s="30"/>
      <c r="L2766" s="30"/>
      <c r="M2766" s="30"/>
      <c r="N2766" s="30"/>
      <c r="O2766" s="30"/>
      <c r="P2766" s="30"/>
      <c r="Q2766" s="51" t="s">
        <v>272</v>
      </c>
      <c r="R2766" s="51"/>
      <c r="S2766" s="51"/>
      <c r="T2766" s="51"/>
      <c r="U2766" s="51"/>
      <c r="V2766" s="51"/>
      <c r="W2766" s="6">
        <v>35</v>
      </c>
      <c r="X2766" s="15">
        <v>59</v>
      </c>
      <c r="Y2766" s="31">
        <v>69</v>
      </c>
      <c r="Z2766" s="31"/>
      <c r="AC2766" t="str">
        <f t="shared" si="474"/>
        <v>Rainy Lake 17B</v>
      </c>
      <c r="AD2766" t="str">
        <f t="shared" si="475"/>
        <v>IRI</v>
      </c>
      <c r="AE2766" t="str">
        <f t="shared" si="473"/>
        <v>TRUE</v>
      </c>
      <c r="AG2766">
        <f t="shared" si="476"/>
        <v>35</v>
      </c>
      <c r="AH2766">
        <f t="shared" si="477"/>
        <v>59</v>
      </c>
      <c r="AI2766">
        <f t="shared" si="478"/>
        <v>69</v>
      </c>
      <c r="AJ2766" t="str">
        <f t="shared" si="479"/>
        <v>Rainy Lake 17B</v>
      </c>
      <c r="AK2766">
        <f t="shared" si="480"/>
        <v>35996</v>
      </c>
      <c r="AL2766" t="str">
        <f t="shared" si="481"/>
        <v>3559069</v>
      </c>
      <c r="AN2766">
        <f t="shared" si="482"/>
        <v>14</v>
      </c>
      <c r="AO2766">
        <f t="shared" si="483"/>
        <v>3</v>
      </c>
    </row>
    <row r="2767" spans="1:41" x14ac:dyDescent="0.2">
      <c r="A2767" s="4"/>
      <c r="B2767" s="29"/>
      <c r="C2767" s="29"/>
      <c r="D2767" s="29"/>
      <c r="E2767" s="29"/>
      <c r="F2767" s="29"/>
      <c r="G2767" s="30" t="s">
        <v>2657</v>
      </c>
      <c r="H2767" s="30"/>
      <c r="I2767" s="30"/>
      <c r="J2767" s="30"/>
      <c r="K2767" s="30"/>
      <c r="L2767" s="30"/>
      <c r="M2767" s="30"/>
      <c r="N2767" s="30"/>
      <c r="O2767" s="30"/>
      <c r="P2767" s="30"/>
      <c r="Q2767" s="51" t="s">
        <v>272</v>
      </c>
      <c r="R2767" s="51"/>
      <c r="S2767" s="51"/>
      <c r="T2767" s="51"/>
      <c r="U2767" s="51"/>
      <c r="V2767" s="51"/>
      <c r="W2767" s="6">
        <v>35</v>
      </c>
      <c r="X2767" s="15">
        <v>59</v>
      </c>
      <c r="Y2767" s="31">
        <v>61</v>
      </c>
      <c r="Z2767" s="31"/>
      <c r="AC2767" t="str">
        <f t="shared" si="474"/>
        <v>Rainy Lake 18C</v>
      </c>
      <c r="AD2767" t="str">
        <f t="shared" si="475"/>
        <v>IRI</v>
      </c>
      <c r="AE2767" t="str">
        <f t="shared" si="473"/>
        <v>TRUE</v>
      </c>
      <c r="AG2767">
        <f t="shared" si="476"/>
        <v>35</v>
      </c>
      <c r="AH2767">
        <f t="shared" si="477"/>
        <v>59</v>
      </c>
      <c r="AI2767">
        <f t="shared" si="478"/>
        <v>61</v>
      </c>
      <c r="AJ2767" t="str">
        <f t="shared" si="479"/>
        <v>Rainy Lake 18C</v>
      </c>
      <c r="AK2767">
        <f t="shared" si="480"/>
        <v>35996</v>
      </c>
      <c r="AL2767" t="str">
        <f t="shared" si="481"/>
        <v>3559061</v>
      </c>
      <c r="AN2767">
        <f t="shared" si="482"/>
        <v>14</v>
      </c>
      <c r="AO2767">
        <f t="shared" si="483"/>
        <v>3</v>
      </c>
    </row>
    <row r="2768" spans="1:41" x14ac:dyDescent="0.2">
      <c r="A2768" s="4"/>
      <c r="B2768" s="29"/>
      <c r="C2768" s="29"/>
      <c r="D2768" s="29"/>
      <c r="E2768" s="29"/>
      <c r="F2768" s="29"/>
      <c r="G2768" s="30" t="s">
        <v>2658</v>
      </c>
      <c r="H2768" s="30"/>
      <c r="I2768" s="30"/>
      <c r="J2768" s="30"/>
      <c r="K2768" s="30"/>
      <c r="L2768" s="30"/>
      <c r="M2768" s="30"/>
      <c r="N2768" s="30"/>
      <c r="O2768" s="30"/>
      <c r="P2768" s="30"/>
      <c r="Q2768" s="51" t="s">
        <v>272</v>
      </c>
      <c r="R2768" s="51"/>
      <c r="S2768" s="51"/>
      <c r="T2768" s="51"/>
      <c r="U2768" s="51"/>
      <c r="V2768" s="51"/>
      <c r="W2768" s="6">
        <v>35</v>
      </c>
      <c r="X2768" s="15">
        <v>59</v>
      </c>
      <c r="Y2768" s="31">
        <v>64</v>
      </c>
      <c r="Z2768" s="31"/>
      <c r="AC2768" t="str">
        <f t="shared" si="474"/>
        <v>Rainy Lake 26A</v>
      </c>
      <c r="AD2768" t="str">
        <f t="shared" si="475"/>
        <v>IRI</v>
      </c>
      <c r="AE2768" t="str">
        <f t="shared" si="473"/>
        <v>TRUE</v>
      </c>
      <c r="AG2768">
        <f t="shared" si="476"/>
        <v>35</v>
      </c>
      <c r="AH2768">
        <f t="shared" si="477"/>
        <v>59</v>
      </c>
      <c r="AI2768">
        <f t="shared" si="478"/>
        <v>64</v>
      </c>
      <c r="AJ2768" t="str">
        <f t="shared" si="479"/>
        <v>Rainy Lake 26A</v>
      </c>
      <c r="AK2768">
        <f t="shared" si="480"/>
        <v>35996</v>
      </c>
      <c r="AL2768" t="str">
        <f t="shared" si="481"/>
        <v>3559064</v>
      </c>
      <c r="AN2768">
        <f t="shared" si="482"/>
        <v>14</v>
      </c>
      <c r="AO2768">
        <f t="shared" si="483"/>
        <v>3</v>
      </c>
    </row>
    <row r="2769" spans="1:41" x14ac:dyDescent="0.2">
      <c r="A2769" s="4"/>
      <c r="B2769" s="29"/>
      <c r="C2769" s="29"/>
      <c r="D2769" s="29"/>
      <c r="E2769" s="29"/>
      <c r="F2769" s="29"/>
      <c r="G2769" s="30" t="s">
        <v>2659</v>
      </c>
      <c r="H2769" s="30"/>
      <c r="I2769" s="30"/>
      <c r="J2769" s="30"/>
      <c r="K2769" s="30"/>
      <c r="L2769" s="30"/>
      <c r="M2769" s="30"/>
      <c r="N2769" s="30"/>
      <c r="O2769" s="30"/>
      <c r="P2769" s="30"/>
      <c r="Q2769" s="51" t="s">
        <v>272</v>
      </c>
      <c r="R2769" s="51"/>
      <c r="S2769" s="51"/>
      <c r="T2769" s="51"/>
      <c r="U2769" s="51"/>
      <c r="V2769" s="51"/>
      <c r="W2769" s="6">
        <v>35</v>
      </c>
      <c r="X2769" s="15">
        <v>58</v>
      </c>
      <c r="Y2769" s="31">
        <v>69</v>
      </c>
      <c r="Z2769" s="31"/>
      <c r="AC2769" t="str">
        <f t="shared" si="474"/>
        <v>Rocky Bay 1</v>
      </c>
      <c r="AD2769" t="str">
        <f t="shared" si="475"/>
        <v>IRI</v>
      </c>
      <c r="AE2769" t="str">
        <f t="shared" si="473"/>
        <v>TRUE</v>
      </c>
      <c r="AG2769">
        <f t="shared" si="476"/>
        <v>35</v>
      </c>
      <c r="AH2769">
        <f t="shared" si="477"/>
        <v>58</v>
      </c>
      <c r="AI2769">
        <f t="shared" si="478"/>
        <v>69</v>
      </c>
      <c r="AJ2769" t="str">
        <f t="shared" si="479"/>
        <v>Rocky Bay 1</v>
      </c>
      <c r="AK2769">
        <f t="shared" si="480"/>
        <v>35996</v>
      </c>
      <c r="AL2769" t="str">
        <f t="shared" si="481"/>
        <v>3558069</v>
      </c>
      <c r="AN2769">
        <f t="shared" si="482"/>
        <v>11</v>
      </c>
      <c r="AO2769">
        <f t="shared" si="483"/>
        <v>3</v>
      </c>
    </row>
    <row r="2770" spans="1:41" x14ac:dyDescent="0.2">
      <c r="A2770" s="4"/>
      <c r="B2770" s="29"/>
      <c r="C2770" s="29"/>
      <c r="D2770" s="29"/>
      <c r="E2770" s="29"/>
      <c r="F2770" s="29"/>
      <c r="G2770" s="30" t="s">
        <v>2660</v>
      </c>
      <c r="H2770" s="30"/>
      <c r="I2770" s="30"/>
      <c r="J2770" s="30"/>
      <c r="K2770" s="30"/>
      <c r="L2770" s="30"/>
      <c r="M2770" s="30"/>
      <c r="N2770" s="30"/>
      <c r="O2770" s="30"/>
      <c r="P2770" s="30"/>
      <c r="Q2770" s="51" t="s">
        <v>272</v>
      </c>
      <c r="R2770" s="51"/>
      <c r="S2770" s="51"/>
      <c r="T2770" s="51"/>
      <c r="U2770" s="51"/>
      <c r="V2770" s="51"/>
      <c r="W2770" s="6">
        <v>35</v>
      </c>
      <c r="X2770" s="15">
        <v>60</v>
      </c>
      <c r="Y2770" s="31">
        <v>7</v>
      </c>
      <c r="Z2770" s="31"/>
      <c r="AC2770" t="str">
        <f t="shared" si="474"/>
        <v>Sabaskong Bay (Part) 35C</v>
      </c>
      <c r="AD2770" t="str">
        <f t="shared" si="475"/>
        <v>IRI</v>
      </c>
      <c r="AE2770" t="str">
        <f t="shared" si="473"/>
        <v>TRUE</v>
      </c>
      <c r="AG2770">
        <f t="shared" si="476"/>
        <v>35</v>
      </c>
      <c r="AH2770">
        <f t="shared" si="477"/>
        <v>60</v>
      </c>
      <c r="AI2770">
        <f t="shared" si="478"/>
        <v>7</v>
      </c>
      <c r="AJ2770" t="str">
        <f t="shared" si="479"/>
        <v>Sabaskong Bay (Part) 35C</v>
      </c>
      <c r="AK2770">
        <f t="shared" si="480"/>
        <v>35996</v>
      </c>
      <c r="AL2770" t="str">
        <f t="shared" si="481"/>
        <v>3560007</v>
      </c>
      <c r="AN2770">
        <f t="shared" si="482"/>
        <v>24</v>
      </c>
      <c r="AO2770">
        <f t="shared" si="483"/>
        <v>3</v>
      </c>
    </row>
    <row r="2771" spans="1:41" x14ac:dyDescent="0.2">
      <c r="A2771" s="4"/>
      <c r="B2771" s="29"/>
      <c r="C2771" s="29"/>
      <c r="D2771" s="29"/>
      <c r="E2771" s="29"/>
      <c r="F2771" s="29"/>
      <c r="G2771" s="30" t="s">
        <v>2660</v>
      </c>
      <c r="H2771" s="30"/>
      <c r="I2771" s="30"/>
      <c r="J2771" s="30"/>
      <c r="K2771" s="30"/>
      <c r="L2771" s="30"/>
      <c r="M2771" s="30"/>
      <c r="N2771" s="30"/>
      <c r="O2771" s="30"/>
      <c r="P2771" s="30"/>
      <c r="Q2771" s="51" t="s">
        <v>272</v>
      </c>
      <c r="R2771" s="51"/>
      <c r="S2771" s="51"/>
      <c r="T2771" s="51"/>
      <c r="U2771" s="51"/>
      <c r="V2771" s="51"/>
      <c r="W2771" s="6">
        <v>35</v>
      </c>
      <c r="X2771" s="15">
        <v>59</v>
      </c>
      <c r="Y2771" s="31">
        <v>48</v>
      </c>
      <c r="Z2771" s="31"/>
      <c r="AC2771" t="str">
        <f t="shared" si="474"/>
        <v>Sabaskong Bay (Part) 35C</v>
      </c>
      <c r="AD2771" t="str">
        <f t="shared" si="475"/>
        <v>IRI</v>
      </c>
      <c r="AE2771" t="str">
        <f t="shared" si="473"/>
        <v>TRUE</v>
      </c>
      <c r="AG2771">
        <f t="shared" si="476"/>
        <v>35</v>
      </c>
      <c r="AH2771">
        <f t="shared" si="477"/>
        <v>59</v>
      </c>
      <c r="AI2771">
        <f t="shared" si="478"/>
        <v>48</v>
      </c>
      <c r="AJ2771" t="str">
        <f t="shared" si="479"/>
        <v>Sabaskong Bay (Part) 35C</v>
      </c>
      <c r="AK2771">
        <f t="shared" si="480"/>
        <v>35996</v>
      </c>
      <c r="AL2771" t="str">
        <f t="shared" si="481"/>
        <v>3559048</v>
      </c>
      <c r="AN2771">
        <f t="shared" si="482"/>
        <v>24</v>
      </c>
      <c r="AO2771">
        <f t="shared" si="483"/>
        <v>3</v>
      </c>
    </row>
    <row r="2772" spans="1:41" x14ac:dyDescent="0.2">
      <c r="A2772" s="4"/>
      <c r="B2772" s="29"/>
      <c r="C2772" s="29"/>
      <c r="D2772" s="29"/>
      <c r="E2772" s="29"/>
      <c r="F2772" s="29"/>
      <c r="G2772" s="30" t="s">
        <v>2661</v>
      </c>
      <c r="H2772" s="30"/>
      <c r="I2772" s="30"/>
      <c r="J2772" s="30"/>
      <c r="K2772" s="30"/>
      <c r="L2772" s="30"/>
      <c r="M2772" s="30"/>
      <c r="N2772" s="30"/>
      <c r="O2772" s="30"/>
      <c r="P2772" s="30"/>
      <c r="Q2772" s="51" t="s">
        <v>272</v>
      </c>
      <c r="R2772" s="51"/>
      <c r="S2772" s="51"/>
      <c r="T2772" s="51"/>
      <c r="U2772" s="51"/>
      <c r="V2772" s="51"/>
      <c r="W2772" s="6">
        <v>35</v>
      </c>
      <c r="X2772" s="15">
        <v>60</v>
      </c>
      <c r="Y2772" s="31">
        <v>63</v>
      </c>
      <c r="Z2772" s="31"/>
      <c r="AC2772" t="str">
        <f t="shared" si="474"/>
        <v>Sabaskong Bay 35D</v>
      </c>
      <c r="AD2772" t="str">
        <f t="shared" si="475"/>
        <v>IRI</v>
      </c>
      <c r="AE2772" t="str">
        <f t="shared" si="473"/>
        <v>TRUE</v>
      </c>
      <c r="AG2772">
        <f t="shared" si="476"/>
        <v>35</v>
      </c>
      <c r="AH2772">
        <f t="shared" si="477"/>
        <v>60</v>
      </c>
      <c r="AI2772">
        <f t="shared" si="478"/>
        <v>63</v>
      </c>
      <c r="AJ2772" t="str">
        <f t="shared" si="479"/>
        <v>Sabaskong Bay 35D</v>
      </c>
      <c r="AK2772">
        <f t="shared" si="480"/>
        <v>35996</v>
      </c>
      <c r="AL2772" t="str">
        <f t="shared" si="481"/>
        <v>3560063</v>
      </c>
      <c r="AN2772">
        <f t="shared" si="482"/>
        <v>17</v>
      </c>
      <c r="AO2772">
        <f t="shared" si="483"/>
        <v>3</v>
      </c>
    </row>
    <row r="2773" spans="1:41" x14ac:dyDescent="0.2">
      <c r="A2773" s="4"/>
      <c r="B2773" s="29"/>
      <c r="C2773" s="29"/>
      <c r="D2773" s="29"/>
      <c r="E2773" s="29"/>
      <c r="F2773" s="29"/>
      <c r="G2773" s="30" t="s">
        <v>2662</v>
      </c>
      <c r="H2773" s="30"/>
      <c r="I2773" s="30"/>
      <c r="J2773" s="30"/>
      <c r="K2773" s="30"/>
      <c r="L2773" s="30"/>
      <c r="M2773" s="30"/>
      <c r="N2773" s="30"/>
      <c r="O2773" s="30"/>
      <c r="P2773" s="30"/>
      <c r="Q2773" s="51" t="s">
        <v>272</v>
      </c>
      <c r="R2773" s="51"/>
      <c r="S2773" s="51"/>
      <c r="T2773" s="51"/>
      <c r="U2773" s="51"/>
      <c r="V2773" s="51"/>
      <c r="W2773" s="6">
        <v>35</v>
      </c>
      <c r="X2773" s="15">
        <v>60</v>
      </c>
      <c r="Y2773" s="31">
        <v>76</v>
      </c>
      <c r="Z2773" s="31"/>
      <c r="AC2773" t="str">
        <f t="shared" si="474"/>
        <v>Sachigo Lake 1</v>
      </c>
      <c r="AD2773" t="str">
        <f t="shared" si="475"/>
        <v>IRI</v>
      </c>
      <c r="AE2773" t="str">
        <f t="shared" si="473"/>
        <v>TRUE</v>
      </c>
      <c r="AG2773">
        <f t="shared" si="476"/>
        <v>35</v>
      </c>
      <c r="AH2773">
        <f t="shared" si="477"/>
        <v>60</v>
      </c>
      <c r="AI2773">
        <f t="shared" si="478"/>
        <v>76</v>
      </c>
      <c r="AJ2773" t="str">
        <f t="shared" si="479"/>
        <v>Sachigo Lake 1</v>
      </c>
      <c r="AK2773">
        <f t="shared" si="480"/>
        <v>35996</v>
      </c>
      <c r="AL2773" t="str">
        <f t="shared" si="481"/>
        <v>3560076</v>
      </c>
      <c r="AN2773">
        <f t="shared" si="482"/>
        <v>14</v>
      </c>
      <c r="AO2773">
        <f t="shared" si="483"/>
        <v>3</v>
      </c>
    </row>
    <row r="2774" spans="1:41" x14ac:dyDescent="0.2">
      <c r="A2774" s="4"/>
      <c r="B2774" s="29"/>
      <c r="C2774" s="29"/>
      <c r="D2774" s="29"/>
      <c r="E2774" s="29"/>
      <c r="F2774" s="29"/>
      <c r="G2774" s="30" t="s">
        <v>2663</v>
      </c>
      <c r="H2774" s="30"/>
      <c r="I2774" s="30"/>
      <c r="J2774" s="30"/>
      <c r="K2774" s="30"/>
      <c r="L2774" s="30"/>
      <c r="M2774" s="30"/>
      <c r="N2774" s="30"/>
      <c r="O2774" s="30"/>
      <c r="P2774" s="30"/>
      <c r="Q2774" s="51" t="s">
        <v>272</v>
      </c>
      <c r="R2774" s="51"/>
      <c r="S2774" s="51"/>
      <c r="T2774" s="51"/>
      <c r="U2774" s="51"/>
      <c r="V2774" s="51"/>
      <c r="W2774" s="6">
        <v>35</v>
      </c>
      <c r="X2774" s="15">
        <v>60</v>
      </c>
      <c r="Y2774" s="31">
        <v>71</v>
      </c>
      <c r="Z2774" s="31"/>
      <c r="AC2774" t="str">
        <f t="shared" si="474"/>
        <v>Sandy Lake 88</v>
      </c>
      <c r="AD2774" t="str">
        <f t="shared" si="475"/>
        <v>IRI</v>
      </c>
      <c r="AE2774" t="str">
        <f t="shared" si="473"/>
        <v>TRUE</v>
      </c>
      <c r="AG2774">
        <f t="shared" si="476"/>
        <v>35</v>
      </c>
      <c r="AH2774">
        <f t="shared" si="477"/>
        <v>60</v>
      </c>
      <c r="AI2774">
        <f t="shared" si="478"/>
        <v>71</v>
      </c>
      <c r="AJ2774" t="str">
        <f t="shared" si="479"/>
        <v>Sandy Lake 88</v>
      </c>
      <c r="AK2774">
        <f t="shared" si="480"/>
        <v>35996</v>
      </c>
      <c r="AL2774" t="str">
        <f t="shared" si="481"/>
        <v>3560071</v>
      </c>
      <c r="AN2774">
        <f t="shared" si="482"/>
        <v>13</v>
      </c>
      <c r="AO2774">
        <f t="shared" si="483"/>
        <v>3</v>
      </c>
    </row>
    <row r="2775" spans="1:41" x14ac:dyDescent="0.2">
      <c r="A2775" s="4"/>
      <c r="B2775" s="29"/>
      <c r="C2775" s="29"/>
      <c r="D2775" s="29"/>
      <c r="E2775" s="29"/>
      <c r="F2775" s="29"/>
      <c r="G2775" s="30" t="s">
        <v>2664</v>
      </c>
      <c r="H2775" s="30"/>
      <c r="I2775" s="30"/>
      <c r="J2775" s="30"/>
      <c r="K2775" s="30"/>
      <c r="L2775" s="30"/>
      <c r="M2775" s="30"/>
      <c r="N2775" s="30"/>
      <c r="O2775" s="30"/>
      <c r="P2775" s="30"/>
      <c r="Q2775" s="51" t="s">
        <v>272</v>
      </c>
      <c r="R2775" s="51"/>
      <c r="S2775" s="51"/>
      <c r="T2775" s="51"/>
      <c r="U2775" s="51"/>
      <c r="V2775" s="51"/>
      <c r="W2775" s="6">
        <v>35</v>
      </c>
      <c r="X2775" s="15">
        <v>59</v>
      </c>
      <c r="Y2775" s="31">
        <v>53</v>
      </c>
      <c r="Z2775" s="31"/>
      <c r="AC2775" t="str">
        <f t="shared" si="474"/>
        <v>Saug-a-Gaw-Sing 1</v>
      </c>
      <c r="AD2775" t="str">
        <f t="shared" si="475"/>
        <v>IRI</v>
      </c>
      <c r="AE2775" t="str">
        <f t="shared" si="473"/>
        <v>TRUE</v>
      </c>
      <c r="AG2775">
        <f t="shared" si="476"/>
        <v>35</v>
      </c>
      <c r="AH2775">
        <f t="shared" si="477"/>
        <v>59</v>
      </c>
      <c r="AI2775">
        <f t="shared" si="478"/>
        <v>53</v>
      </c>
      <c r="AJ2775" t="str">
        <f t="shared" si="479"/>
        <v>Saug-a-Gaw-Sing 1</v>
      </c>
      <c r="AK2775">
        <f t="shared" si="480"/>
        <v>35996</v>
      </c>
      <c r="AL2775" t="str">
        <f t="shared" si="481"/>
        <v>3559053</v>
      </c>
      <c r="AN2775">
        <f t="shared" si="482"/>
        <v>17</v>
      </c>
      <c r="AO2775">
        <f t="shared" si="483"/>
        <v>3</v>
      </c>
    </row>
    <row r="2776" spans="1:41" x14ac:dyDescent="0.2">
      <c r="A2776" s="4"/>
      <c r="B2776" s="29"/>
      <c r="C2776" s="29"/>
      <c r="D2776" s="29"/>
      <c r="E2776" s="29"/>
      <c r="F2776" s="29"/>
      <c r="G2776" s="30" t="s">
        <v>2665</v>
      </c>
      <c r="H2776" s="30"/>
      <c r="I2776" s="30"/>
      <c r="J2776" s="30"/>
      <c r="K2776" s="30"/>
      <c r="L2776" s="30"/>
      <c r="M2776" s="30"/>
      <c r="N2776" s="30"/>
      <c r="O2776" s="30"/>
      <c r="P2776" s="30"/>
      <c r="Q2776" s="51" t="s">
        <v>272</v>
      </c>
      <c r="R2776" s="51"/>
      <c r="S2776" s="51"/>
      <c r="T2776" s="51"/>
      <c r="U2776" s="51"/>
      <c r="V2776" s="51"/>
      <c r="W2776" s="6">
        <v>35</v>
      </c>
      <c r="X2776" s="15">
        <v>58</v>
      </c>
      <c r="Y2776" s="31">
        <v>95</v>
      </c>
      <c r="Z2776" s="31"/>
      <c r="AC2776" t="str">
        <f t="shared" si="474"/>
        <v>Seine River 22A2</v>
      </c>
      <c r="AD2776" t="str">
        <f t="shared" si="475"/>
        <v>IRI</v>
      </c>
      <c r="AE2776" t="str">
        <f t="shared" si="473"/>
        <v>TRUE</v>
      </c>
      <c r="AG2776">
        <f t="shared" si="476"/>
        <v>35</v>
      </c>
      <c r="AH2776">
        <f t="shared" si="477"/>
        <v>58</v>
      </c>
      <c r="AI2776">
        <f t="shared" si="478"/>
        <v>95</v>
      </c>
      <c r="AJ2776" t="str">
        <f t="shared" si="479"/>
        <v>Seine River 22A2</v>
      </c>
      <c r="AK2776">
        <f t="shared" si="480"/>
        <v>35996</v>
      </c>
      <c r="AL2776" t="str">
        <f t="shared" si="481"/>
        <v>3558095</v>
      </c>
      <c r="AN2776">
        <f t="shared" si="482"/>
        <v>16</v>
      </c>
      <c r="AO2776">
        <f t="shared" si="483"/>
        <v>3</v>
      </c>
    </row>
    <row r="2777" spans="1:41" x14ac:dyDescent="0.2">
      <c r="A2777" s="4"/>
      <c r="B2777" s="29"/>
      <c r="C2777" s="29"/>
      <c r="D2777" s="29"/>
      <c r="E2777" s="29"/>
      <c r="F2777" s="29"/>
      <c r="G2777" s="30" t="s">
        <v>2666</v>
      </c>
      <c r="H2777" s="30"/>
      <c r="I2777" s="30"/>
      <c r="J2777" s="30"/>
      <c r="K2777" s="30"/>
      <c r="L2777" s="30"/>
      <c r="M2777" s="30"/>
      <c r="N2777" s="30"/>
      <c r="O2777" s="30"/>
      <c r="P2777" s="30"/>
      <c r="Q2777" s="51" t="s">
        <v>272</v>
      </c>
      <c r="R2777" s="51"/>
      <c r="S2777" s="51"/>
      <c r="T2777" s="51"/>
      <c r="U2777" s="51"/>
      <c r="V2777" s="51"/>
      <c r="W2777" s="6">
        <v>35</v>
      </c>
      <c r="X2777" s="15">
        <v>59</v>
      </c>
      <c r="Y2777" s="31">
        <v>65</v>
      </c>
      <c r="Z2777" s="31"/>
      <c r="AC2777" t="str">
        <f t="shared" si="474"/>
        <v>Seine River 23B</v>
      </c>
      <c r="AD2777" t="str">
        <f t="shared" si="475"/>
        <v>IRI</v>
      </c>
      <c r="AE2777" t="str">
        <f t="shared" si="473"/>
        <v>TRUE</v>
      </c>
      <c r="AG2777">
        <f t="shared" si="476"/>
        <v>35</v>
      </c>
      <c r="AH2777">
        <f t="shared" si="477"/>
        <v>59</v>
      </c>
      <c r="AI2777">
        <f t="shared" si="478"/>
        <v>65</v>
      </c>
      <c r="AJ2777" t="str">
        <f t="shared" si="479"/>
        <v>Seine River 23B</v>
      </c>
      <c r="AK2777">
        <f t="shared" si="480"/>
        <v>35996</v>
      </c>
      <c r="AL2777" t="str">
        <f t="shared" si="481"/>
        <v>3559065</v>
      </c>
      <c r="AN2777">
        <f t="shared" si="482"/>
        <v>15</v>
      </c>
      <c r="AO2777">
        <f t="shared" si="483"/>
        <v>3</v>
      </c>
    </row>
    <row r="2778" spans="1:41" x14ac:dyDescent="0.2">
      <c r="A2778" s="4"/>
      <c r="B2778" s="29"/>
      <c r="C2778" s="29"/>
      <c r="D2778" s="29"/>
      <c r="E2778" s="29"/>
      <c r="F2778" s="29"/>
      <c r="G2778" s="30" t="s">
        <v>2667</v>
      </c>
      <c r="H2778" s="30"/>
      <c r="I2778" s="30"/>
      <c r="J2778" s="30"/>
      <c r="K2778" s="30"/>
      <c r="L2778" s="30"/>
      <c r="M2778" s="30"/>
      <c r="N2778" s="30"/>
      <c r="O2778" s="30"/>
      <c r="P2778" s="30"/>
      <c r="Q2778" s="51" t="s">
        <v>272</v>
      </c>
      <c r="R2778" s="51"/>
      <c r="S2778" s="51"/>
      <c r="T2778" s="51"/>
      <c r="U2778" s="51"/>
      <c r="V2778" s="51"/>
      <c r="W2778" s="6">
        <v>35</v>
      </c>
      <c r="X2778" s="15">
        <v>51</v>
      </c>
      <c r="Y2778" s="31">
        <v>42</v>
      </c>
      <c r="Z2778" s="31"/>
      <c r="AC2778" t="str">
        <f t="shared" si="474"/>
        <v>Sheguiandah 24</v>
      </c>
      <c r="AD2778" t="str">
        <f t="shared" si="475"/>
        <v>IRI</v>
      </c>
      <c r="AE2778" t="str">
        <f t="shared" si="473"/>
        <v>TRUE</v>
      </c>
      <c r="AG2778">
        <f t="shared" si="476"/>
        <v>35</v>
      </c>
      <c r="AH2778">
        <f t="shared" si="477"/>
        <v>51</v>
      </c>
      <c r="AI2778">
        <f t="shared" si="478"/>
        <v>42</v>
      </c>
      <c r="AJ2778" t="str">
        <f t="shared" si="479"/>
        <v>Sheguiandah 24</v>
      </c>
      <c r="AK2778">
        <f t="shared" si="480"/>
        <v>35996</v>
      </c>
      <c r="AL2778" t="str">
        <f t="shared" si="481"/>
        <v>3551042</v>
      </c>
      <c r="AN2778">
        <f t="shared" si="482"/>
        <v>14</v>
      </c>
      <c r="AO2778">
        <f t="shared" si="483"/>
        <v>3</v>
      </c>
    </row>
    <row r="2779" spans="1:41" x14ac:dyDescent="0.2">
      <c r="A2779" s="4"/>
      <c r="B2779" s="29"/>
      <c r="C2779" s="29"/>
      <c r="D2779" s="29"/>
      <c r="E2779" s="29"/>
      <c r="F2779" s="29"/>
      <c r="G2779" s="30" t="s">
        <v>2668</v>
      </c>
      <c r="H2779" s="30"/>
      <c r="I2779" s="30"/>
      <c r="J2779" s="30"/>
      <c r="K2779" s="30"/>
      <c r="L2779" s="30"/>
      <c r="M2779" s="30"/>
      <c r="N2779" s="30"/>
      <c r="O2779" s="30"/>
      <c r="P2779" s="30"/>
      <c r="Q2779" s="51" t="s">
        <v>272</v>
      </c>
      <c r="R2779" s="51"/>
      <c r="S2779" s="51"/>
      <c r="T2779" s="51"/>
      <c r="U2779" s="51"/>
      <c r="V2779" s="51"/>
      <c r="W2779" s="6">
        <v>35</v>
      </c>
      <c r="X2779" s="15">
        <v>51</v>
      </c>
      <c r="Y2779" s="31">
        <v>44</v>
      </c>
      <c r="Z2779" s="31"/>
      <c r="AC2779" t="str">
        <f t="shared" si="474"/>
        <v>Sheshegwaning 20</v>
      </c>
      <c r="AD2779" t="str">
        <f t="shared" si="475"/>
        <v>IRI</v>
      </c>
      <c r="AE2779" t="str">
        <f t="shared" si="473"/>
        <v>TRUE</v>
      </c>
      <c r="AG2779">
        <f t="shared" si="476"/>
        <v>35</v>
      </c>
      <c r="AH2779">
        <f t="shared" si="477"/>
        <v>51</v>
      </c>
      <c r="AI2779">
        <f t="shared" si="478"/>
        <v>44</v>
      </c>
      <c r="AJ2779" t="str">
        <f t="shared" si="479"/>
        <v>Sheshegwaning 20</v>
      </c>
      <c r="AK2779">
        <f t="shared" si="480"/>
        <v>35996</v>
      </c>
      <c r="AL2779" t="str">
        <f t="shared" si="481"/>
        <v>3551044</v>
      </c>
      <c r="AN2779">
        <f t="shared" si="482"/>
        <v>16</v>
      </c>
      <c r="AO2779">
        <f t="shared" si="483"/>
        <v>3</v>
      </c>
    </row>
    <row r="2780" spans="1:41" x14ac:dyDescent="0.2">
      <c r="A2780" s="4"/>
      <c r="B2780" s="29"/>
      <c r="C2780" s="29"/>
      <c r="D2780" s="29"/>
      <c r="E2780" s="29"/>
      <c r="F2780" s="29"/>
      <c r="G2780" s="30" t="s">
        <v>2669</v>
      </c>
      <c r="H2780" s="30"/>
      <c r="I2780" s="30"/>
      <c r="J2780" s="30"/>
      <c r="K2780" s="30"/>
      <c r="L2780" s="30"/>
      <c r="M2780" s="30"/>
      <c r="N2780" s="30"/>
      <c r="O2780" s="30"/>
      <c r="P2780" s="30"/>
      <c r="Q2780" s="51" t="s">
        <v>272</v>
      </c>
      <c r="R2780" s="51"/>
      <c r="S2780" s="51"/>
      <c r="T2780" s="51"/>
      <c r="U2780" s="51"/>
      <c r="V2780" s="51"/>
      <c r="W2780" s="6">
        <v>35</v>
      </c>
      <c r="X2780" s="15">
        <v>60</v>
      </c>
      <c r="Y2780" s="31">
        <v>82</v>
      </c>
      <c r="Z2780" s="31"/>
      <c r="AC2780" t="str">
        <f t="shared" si="474"/>
        <v>Shoal Lake (Part) 40</v>
      </c>
      <c r="AD2780" t="str">
        <f t="shared" si="475"/>
        <v>IRI</v>
      </c>
      <c r="AE2780" t="str">
        <f t="shared" si="473"/>
        <v>TRUE</v>
      </c>
      <c r="AG2780">
        <f t="shared" si="476"/>
        <v>35</v>
      </c>
      <c r="AH2780">
        <f t="shared" si="477"/>
        <v>60</v>
      </c>
      <c r="AI2780">
        <f t="shared" si="478"/>
        <v>82</v>
      </c>
      <c r="AJ2780" t="str">
        <f t="shared" si="479"/>
        <v>Shoal Lake (Part) 40</v>
      </c>
      <c r="AK2780">
        <f t="shared" si="480"/>
        <v>35996</v>
      </c>
      <c r="AL2780" t="str">
        <f t="shared" si="481"/>
        <v>3560082</v>
      </c>
      <c r="AN2780">
        <f t="shared" si="482"/>
        <v>20</v>
      </c>
      <c r="AO2780">
        <f t="shared" si="483"/>
        <v>3</v>
      </c>
    </row>
    <row r="2781" spans="1:41" x14ac:dyDescent="0.2">
      <c r="A2781" s="4"/>
      <c r="B2781" s="29"/>
      <c r="C2781" s="29"/>
      <c r="D2781" s="29"/>
      <c r="E2781" s="29"/>
      <c r="F2781" s="29"/>
      <c r="G2781" s="30" t="s">
        <v>2670</v>
      </c>
      <c r="H2781" s="30"/>
      <c r="I2781" s="30"/>
      <c r="J2781" s="30"/>
      <c r="K2781" s="30"/>
      <c r="L2781" s="30"/>
      <c r="M2781" s="30"/>
      <c r="N2781" s="30"/>
      <c r="O2781" s="30"/>
      <c r="P2781" s="30"/>
      <c r="Q2781" s="51" t="s">
        <v>272</v>
      </c>
      <c r="R2781" s="51"/>
      <c r="S2781" s="51"/>
      <c r="T2781" s="51"/>
      <c r="U2781" s="51"/>
      <c r="V2781" s="51"/>
      <c r="W2781" s="6">
        <v>35</v>
      </c>
      <c r="X2781" s="15">
        <v>60</v>
      </c>
      <c r="Y2781" s="31">
        <v>64</v>
      </c>
      <c r="Z2781" s="31"/>
      <c r="AC2781" t="str">
        <f t="shared" si="474"/>
        <v>Shoal Lake 34B2</v>
      </c>
      <c r="AD2781" t="str">
        <f t="shared" si="475"/>
        <v>IRI</v>
      </c>
      <c r="AE2781" t="str">
        <f t="shared" si="473"/>
        <v>TRUE</v>
      </c>
      <c r="AG2781">
        <f t="shared" si="476"/>
        <v>35</v>
      </c>
      <c r="AH2781">
        <f t="shared" si="477"/>
        <v>60</v>
      </c>
      <c r="AI2781">
        <f t="shared" si="478"/>
        <v>64</v>
      </c>
      <c r="AJ2781" t="str">
        <f t="shared" si="479"/>
        <v>Shoal Lake 34B2</v>
      </c>
      <c r="AK2781">
        <f t="shared" si="480"/>
        <v>35996</v>
      </c>
      <c r="AL2781" t="str">
        <f t="shared" si="481"/>
        <v>3560064</v>
      </c>
      <c r="AN2781">
        <f t="shared" si="482"/>
        <v>15</v>
      </c>
      <c r="AO2781">
        <f t="shared" si="483"/>
        <v>3</v>
      </c>
    </row>
    <row r="2782" spans="1:41" x14ac:dyDescent="0.2">
      <c r="A2782" s="4"/>
      <c r="B2782" s="29"/>
      <c r="C2782" s="29"/>
      <c r="D2782" s="29"/>
      <c r="E2782" s="29"/>
      <c r="F2782" s="29"/>
      <c r="G2782" s="30" t="s">
        <v>2127</v>
      </c>
      <c r="H2782" s="30"/>
      <c r="I2782" s="30"/>
      <c r="J2782" s="30"/>
      <c r="K2782" s="30"/>
      <c r="L2782" s="30"/>
      <c r="M2782" s="30"/>
      <c r="N2782" s="30"/>
      <c r="O2782" s="30"/>
      <c r="P2782" s="30"/>
      <c r="Q2782" s="51" t="s">
        <v>272</v>
      </c>
      <c r="R2782" s="51"/>
      <c r="S2782" s="51"/>
      <c r="T2782" s="51"/>
      <c r="U2782" s="51"/>
      <c r="V2782" s="51"/>
      <c r="W2782" s="6">
        <v>35</v>
      </c>
      <c r="X2782" s="15">
        <v>28</v>
      </c>
      <c r="Y2782" s="31">
        <v>37</v>
      </c>
      <c r="Z2782" s="31"/>
      <c r="AC2782" t="str">
        <f t="shared" si="474"/>
        <v>Six Nations (Part) 40</v>
      </c>
      <c r="AD2782" t="str">
        <f t="shared" si="475"/>
        <v>IRI</v>
      </c>
      <c r="AE2782" t="str">
        <f t="shared" si="473"/>
        <v>TRUE</v>
      </c>
      <c r="AG2782">
        <f t="shared" si="476"/>
        <v>35</v>
      </c>
      <c r="AH2782">
        <f t="shared" si="477"/>
        <v>28</v>
      </c>
      <c r="AI2782">
        <f t="shared" si="478"/>
        <v>37</v>
      </c>
      <c r="AJ2782" t="str">
        <f t="shared" si="479"/>
        <v>Six Nations (Part) 40</v>
      </c>
      <c r="AK2782">
        <f t="shared" si="480"/>
        <v>35996</v>
      </c>
      <c r="AL2782" t="str">
        <f t="shared" si="481"/>
        <v>3528037</v>
      </c>
      <c r="AN2782">
        <f t="shared" si="482"/>
        <v>21</v>
      </c>
      <c r="AO2782">
        <f t="shared" si="483"/>
        <v>3</v>
      </c>
    </row>
    <row r="2783" spans="1:41" x14ac:dyDescent="0.2">
      <c r="A2783" s="4"/>
      <c r="B2783" s="29"/>
      <c r="C2783" s="29"/>
      <c r="D2783" s="29"/>
      <c r="E2783" s="29"/>
      <c r="F2783" s="29"/>
      <c r="G2783" s="30" t="s">
        <v>2671</v>
      </c>
      <c r="H2783" s="30"/>
      <c r="I2783" s="30"/>
      <c r="J2783" s="30"/>
      <c r="K2783" s="30"/>
      <c r="L2783" s="30"/>
      <c r="M2783" s="30"/>
      <c r="N2783" s="30"/>
      <c r="O2783" s="30"/>
      <c r="P2783" s="30"/>
      <c r="Q2783" s="51" t="s">
        <v>912</v>
      </c>
      <c r="R2783" s="51"/>
      <c r="S2783" s="51"/>
      <c r="T2783" s="51"/>
      <c r="U2783" s="51"/>
      <c r="V2783" s="51"/>
      <c r="W2783" s="6">
        <v>35</v>
      </c>
      <c r="X2783" s="15">
        <v>60</v>
      </c>
      <c r="Y2783" s="31">
        <v>46</v>
      </c>
      <c r="Z2783" s="31"/>
      <c r="AC2783" t="str">
        <f t="shared" si="474"/>
        <v>Slate Falls</v>
      </c>
      <c r="AD2783" t="str">
        <f t="shared" si="475"/>
        <v>S-É</v>
      </c>
      <c r="AE2783" t="str">
        <f t="shared" si="473"/>
        <v>TRUE</v>
      </c>
      <c r="AG2783">
        <f t="shared" si="476"/>
        <v>35</v>
      </c>
      <c r="AH2783">
        <f t="shared" si="477"/>
        <v>60</v>
      </c>
      <c r="AI2783">
        <f t="shared" si="478"/>
        <v>46</v>
      </c>
      <c r="AJ2783" t="str">
        <f t="shared" si="479"/>
        <v>Slate Falls</v>
      </c>
      <c r="AK2783">
        <f t="shared" si="480"/>
        <v>35996</v>
      </c>
      <c r="AL2783" t="str">
        <f t="shared" si="481"/>
        <v>3560046</v>
      </c>
      <c r="AN2783">
        <f t="shared" si="482"/>
        <v>11</v>
      </c>
      <c r="AO2783">
        <f t="shared" si="483"/>
        <v>3</v>
      </c>
    </row>
    <row r="2784" spans="1:41" x14ac:dyDescent="0.2">
      <c r="A2784" s="4"/>
      <c r="B2784" s="29"/>
      <c r="C2784" s="29"/>
      <c r="D2784" s="29"/>
      <c r="E2784" s="29"/>
      <c r="F2784" s="29"/>
      <c r="G2784" s="30" t="s">
        <v>2672</v>
      </c>
      <c r="H2784" s="30"/>
      <c r="I2784" s="30"/>
      <c r="J2784" s="30"/>
      <c r="K2784" s="30"/>
      <c r="L2784" s="30"/>
      <c r="M2784" s="30"/>
      <c r="N2784" s="30"/>
      <c r="O2784" s="30"/>
      <c r="P2784" s="30"/>
      <c r="Q2784" s="51" t="s">
        <v>912</v>
      </c>
      <c r="R2784" s="51"/>
      <c r="S2784" s="51"/>
      <c r="T2784" s="51"/>
      <c r="U2784" s="51"/>
      <c r="V2784" s="51"/>
      <c r="W2784" s="6">
        <v>35</v>
      </c>
      <c r="X2784" s="15">
        <v>60</v>
      </c>
      <c r="Y2784" s="31">
        <v>86</v>
      </c>
      <c r="Z2784" s="31"/>
      <c r="AC2784" t="str">
        <f t="shared" si="474"/>
        <v>Summer Beaver</v>
      </c>
      <c r="AD2784" t="str">
        <f t="shared" si="475"/>
        <v>S-É</v>
      </c>
      <c r="AE2784" t="str">
        <f t="shared" si="473"/>
        <v>TRUE</v>
      </c>
      <c r="AG2784">
        <f t="shared" si="476"/>
        <v>35</v>
      </c>
      <c r="AH2784">
        <f t="shared" si="477"/>
        <v>60</v>
      </c>
      <c r="AI2784">
        <f t="shared" si="478"/>
        <v>86</v>
      </c>
      <c r="AJ2784" t="str">
        <f t="shared" si="479"/>
        <v>Summer Beaver</v>
      </c>
      <c r="AK2784">
        <f t="shared" si="480"/>
        <v>35996</v>
      </c>
      <c r="AL2784" t="str">
        <f t="shared" si="481"/>
        <v>3560086</v>
      </c>
      <c r="AN2784">
        <f t="shared" si="482"/>
        <v>13</v>
      </c>
      <c r="AO2784">
        <f t="shared" si="483"/>
        <v>3</v>
      </c>
    </row>
    <row r="2785" spans="1:41" x14ac:dyDescent="0.2">
      <c r="A2785" s="4"/>
      <c r="B2785" s="29"/>
      <c r="C2785" s="29"/>
      <c r="D2785" s="29"/>
      <c r="E2785" s="29"/>
      <c r="F2785" s="29"/>
      <c r="G2785" s="30" t="s">
        <v>2673</v>
      </c>
      <c r="H2785" s="30"/>
      <c r="I2785" s="30"/>
      <c r="J2785" s="30"/>
      <c r="K2785" s="30"/>
      <c r="L2785" s="30"/>
      <c r="M2785" s="30"/>
      <c r="N2785" s="30"/>
      <c r="O2785" s="30"/>
      <c r="P2785" s="30"/>
      <c r="Q2785" s="51" t="s">
        <v>272</v>
      </c>
      <c r="R2785" s="51"/>
      <c r="S2785" s="51"/>
      <c r="T2785" s="51"/>
      <c r="U2785" s="51"/>
      <c r="V2785" s="51"/>
      <c r="W2785" s="6">
        <v>35</v>
      </c>
      <c r="X2785" s="15">
        <v>57</v>
      </c>
      <c r="Y2785" s="31">
        <v>26</v>
      </c>
      <c r="Z2785" s="31"/>
      <c r="AC2785" t="str">
        <f t="shared" si="474"/>
        <v>Thessalon 12</v>
      </c>
      <c r="AD2785" t="str">
        <f t="shared" si="475"/>
        <v>IRI</v>
      </c>
      <c r="AE2785" t="str">
        <f t="shared" si="473"/>
        <v>TRUE</v>
      </c>
      <c r="AG2785">
        <f t="shared" si="476"/>
        <v>35</v>
      </c>
      <c r="AH2785">
        <f t="shared" si="477"/>
        <v>57</v>
      </c>
      <c r="AI2785">
        <f t="shared" si="478"/>
        <v>26</v>
      </c>
      <c r="AJ2785" t="str">
        <f t="shared" si="479"/>
        <v>Thessalon 12</v>
      </c>
      <c r="AK2785">
        <f t="shared" si="480"/>
        <v>35996</v>
      </c>
      <c r="AL2785" t="str">
        <f t="shared" si="481"/>
        <v>3557026</v>
      </c>
      <c r="AN2785">
        <f t="shared" si="482"/>
        <v>12</v>
      </c>
      <c r="AO2785">
        <f t="shared" si="483"/>
        <v>3</v>
      </c>
    </row>
    <row r="2786" spans="1:41" x14ac:dyDescent="0.2">
      <c r="A2786" s="4"/>
      <c r="B2786" s="29"/>
      <c r="C2786" s="29"/>
      <c r="D2786" s="29"/>
      <c r="E2786" s="29"/>
      <c r="F2786" s="29"/>
      <c r="G2786" s="30" t="s">
        <v>2674</v>
      </c>
      <c r="H2786" s="30"/>
      <c r="I2786" s="30"/>
      <c r="J2786" s="30"/>
      <c r="K2786" s="30"/>
      <c r="L2786" s="30"/>
      <c r="M2786" s="30"/>
      <c r="N2786" s="30"/>
      <c r="O2786" s="30"/>
      <c r="P2786" s="30"/>
      <c r="Q2786" s="51" t="s">
        <v>1183</v>
      </c>
      <c r="R2786" s="51"/>
      <c r="S2786" s="51"/>
      <c r="T2786" s="51"/>
      <c r="U2786" s="51"/>
      <c r="V2786" s="51"/>
      <c r="W2786" s="6">
        <v>35</v>
      </c>
      <c r="X2786" s="15">
        <v>54</v>
      </c>
      <c r="Y2786" s="31">
        <v>91</v>
      </c>
      <c r="Z2786" s="31"/>
      <c r="AC2786" t="str">
        <f t="shared" si="474"/>
        <v>Timiskaming, Unorganized, East Part</v>
      </c>
      <c r="AD2786" t="str">
        <f t="shared" si="475"/>
        <v>NO</v>
      </c>
      <c r="AE2786" t="str">
        <f t="shared" si="473"/>
        <v>TRUE</v>
      </c>
      <c r="AG2786">
        <f t="shared" si="476"/>
        <v>35</v>
      </c>
      <c r="AH2786">
        <f t="shared" si="477"/>
        <v>54</v>
      </c>
      <c r="AI2786">
        <f t="shared" si="478"/>
        <v>91</v>
      </c>
      <c r="AJ2786" t="str">
        <f t="shared" si="479"/>
        <v>Timiskaming, Unorganized, East Part</v>
      </c>
      <c r="AK2786">
        <f t="shared" si="480"/>
        <v>35996</v>
      </c>
      <c r="AL2786" t="str">
        <f t="shared" si="481"/>
        <v>3554091</v>
      </c>
      <c r="AN2786">
        <f t="shared" si="482"/>
        <v>35</v>
      </c>
      <c r="AO2786">
        <f t="shared" si="483"/>
        <v>2</v>
      </c>
    </row>
    <row r="2787" spans="1:41" x14ac:dyDescent="0.2">
      <c r="A2787" s="4"/>
      <c r="B2787" s="29"/>
      <c r="C2787" s="29"/>
      <c r="D2787" s="29"/>
      <c r="E2787" s="29"/>
      <c r="F2787" s="29"/>
      <c r="G2787" s="30" t="s">
        <v>2675</v>
      </c>
      <c r="H2787" s="30"/>
      <c r="I2787" s="30"/>
      <c r="J2787" s="30"/>
      <c r="K2787" s="30"/>
      <c r="L2787" s="30"/>
      <c r="M2787" s="30"/>
      <c r="N2787" s="30"/>
      <c r="O2787" s="30"/>
      <c r="P2787" s="30"/>
      <c r="Q2787" s="51" t="s">
        <v>272</v>
      </c>
      <c r="R2787" s="51"/>
      <c r="S2787" s="51"/>
      <c r="T2787" s="51"/>
      <c r="U2787" s="51"/>
      <c r="V2787" s="51"/>
      <c r="W2787" s="6">
        <v>35</v>
      </c>
      <c r="X2787" s="15">
        <v>12</v>
      </c>
      <c r="Y2787" s="31">
        <v>4</v>
      </c>
      <c r="Z2787" s="31"/>
      <c r="AC2787" t="str">
        <f t="shared" si="474"/>
        <v>Tyendinaga Mohawk Territory</v>
      </c>
      <c r="AD2787" t="str">
        <f t="shared" si="475"/>
        <v>IRI</v>
      </c>
      <c r="AE2787" t="str">
        <f t="shared" si="473"/>
        <v>TRUE</v>
      </c>
      <c r="AG2787">
        <f t="shared" si="476"/>
        <v>35</v>
      </c>
      <c r="AH2787">
        <f t="shared" si="477"/>
        <v>12</v>
      </c>
      <c r="AI2787">
        <f t="shared" si="478"/>
        <v>4</v>
      </c>
      <c r="AJ2787" t="str">
        <f t="shared" si="479"/>
        <v>Tyendinaga Mohawk Territory</v>
      </c>
      <c r="AK2787">
        <f t="shared" si="480"/>
        <v>35996</v>
      </c>
      <c r="AL2787" t="str">
        <f t="shared" si="481"/>
        <v>3512004</v>
      </c>
      <c r="AN2787">
        <f t="shared" si="482"/>
        <v>27</v>
      </c>
      <c r="AO2787">
        <f t="shared" si="483"/>
        <v>3</v>
      </c>
    </row>
    <row r="2788" spans="1:41" x14ac:dyDescent="0.2">
      <c r="A2788" s="4"/>
      <c r="B2788" s="29"/>
      <c r="C2788" s="29"/>
      <c r="D2788" s="29"/>
      <c r="E2788" s="29"/>
      <c r="F2788" s="29"/>
      <c r="G2788" s="30" t="s">
        <v>2676</v>
      </c>
      <c r="H2788" s="30"/>
      <c r="I2788" s="30"/>
      <c r="J2788" s="30"/>
      <c r="K2788" s="30"/>
      <c r="L2788" s="30"/>
      <c r="M2788" s="30"/>
      <c r="N2788" s="30"/>
      <c r="O2788" s="30"/>
      <c r="P2788" s="30"/>
      <c r="Q2788" s="51" t="s">
        <v>2124</v>
      </c>
      <c r="R2788" s="51"/>
      <c r="S2788" s="51"/>
      <c r="T2788" s="51"/>
      <c r="U2788" s="51"/>
      <c r="V2788" s="51"/>
      <c r="W2788" s="6">
        <v>35</v>
      </c>
      <c r="X2788" s="15">
        <v>56</v>
      </c>
      <c r="Y2788" s="31">
        <v>70</v>
      </c>
      <c r="Z2788" s="31"/>
      <c r="AC2788" t="str">
        <f t="shared" si="474"/>
        <v>Val Rita-Harty</v>
      </c>
      <c r="AD2788" t="str">
        <f t="shared" si="475"/>
        <v>TP</v>
      </c>
      <c r="AE2788" t="str">
        <f t="shared" si="473"/>
        <v>TRUE</v>
      </c>
      <c r="AG2788">
        <f t="shared" si="476"/>
        <v>35</v>
      </c>
      <c r="AH2788">
        <f t="shared" si="477"/>
        <v>56</v>
      </c>
      <c r="AI2788">
        <f t="shared" si="478"/>
        <v>70</v>
      </c>
      <c r="AJ2788" t="str">
        <f t="shared" si="479"/>
        <v>Val Rita-Harty</v>
      </c>
      <c r="AK2788">
        <f t="shared" si="480"/>
        <v>35996</v>
      </c>
      <c r="AL2788" t="str">
        <f t="shared" si="481"/>
        <v>3556070</v>
      </c>
      <c r="AN2788">
        <f t="shared" si="482"/>
        <v>14</v>
      </c>
      <c r="AO2788">
        <f t="shared" si="483"/>
        <v>2</v>
      </c>
    </row>
    <row r="2789" spans="1:41" x14ac:dyDescent="0.2">
      <c r="A2789" s="4"/>
      <c r="B2789" s="29"/>
      <c r="C2789" s="29"/>
      <c r="D2789" s="29"/>
      <c r="E2789" s="29"/>
      <c r="F2789" s="29"/>
      <c r="G2789" s="30" t="s">
        <v>2677</v>
      </c>
      <c r="H2789" s="30"/>
      <c r="I2789" s="30"/>
      <c r="J2789" s="30"/>
      <c r="K2789" s="30"/>
      <c r="L2789" s="30"/>
      <c r="M2789" s="30"/>
      <c r="N2789" s="30"/>
      <c r="O2789" s="30"/>
      <c r="P2789" s="30"/>
      <c r="Q2789" s="51" t="s">
        <v>272</v>
      </c>
      <c r="R2789" s="51"/>
      <c r="S2789" s="51"/>
      <c r="T2789" s="51"/>
      <c r="U2789" s="51"/>
      <c r="V2789" s="51"/>
      <c r="W2789" s="6">
        <v>35</v>
      </c>
      <c r="X2789" s="15">
        <v>60</v>
      </c>
      <c r="Y2789" s="31">
        <v>84</v>
      </c>
      <c r="Z2789" s="31"/>
      <c r="AC2789" t="str">
        <f t="shared" si="474"/>
        <v>Wabauskang 21</v>
      </c>
      <c r="AD2789" t="str">
        <f t="shared" si="475"/>
        <v>IRI</v>
      </c>
      <c r="AE2789" t="str">
        <f t="shared" si="473"/>
        <v>TRUE</v>
      </c>
      <c r="AG2789">
        <f t="shared" si="476"/>
        <v>35</v>
      </c>
      <c r="AH2789">
        <f t="shared" si="477"/>
        <v>60</v>
      </c>
      <c r="AI2789">
        <f t="shared" si="478"/>
        <v>84</v>
      </c>
      <c r="AJ2789" t="str">
        <f t="shared" si="479"/>
        <v>Wabauskang 21</v>
      </c>
      <c r="AK2789">
        <f t="shared" si="480"/>
        <v>35996</v>
      </c>
      <c r="AL2789" t="str">
        <f t="shared" si="481"/>
        <v>3560084</v>
      </c>
      <c r="AN2789">
        <f t="shared" si="482"/>
        <v>13</v>
      </c>
      <c r="AO2789">
        <f t="shared" si="483"/>
        <v>3</v>
      </c>
    </row>
    <row r="2790" spans="1:41" x14ac:dyDescent="0.2">
      <c r="A2790" s="4"/>
      <c r="B2790" s="29"/>
      <c r="C2790" s="29"/>
      <c r="D2790" s="29"/>
      <c r="E2790" s="29"/>
      <c r="F2790" s="29"/>
      <c r="G2790" s="30" t="s">
        <v>2678</v>
      </c>
      <c r="H2790" s="30"/>
      <c r="I2790" s="30"/>
      <c r="J2790" s="30"/>
      <c r="K2790" s="30"/>
      <c r="L2790" s="30"/>
      <c r="M2790" s="30"/>
      <c r="N2790" s="30"/>
      <c r="O2790" s="30"/>
      <c r="P2790" s="30"/>
      <c r="Q2790" s="51" t="s">
        <v>272</v>
      </c>
      <c r="R2790" s="51"/>
      <c r="S2790" s="51"/>
      <c r="T2790" s="51"/>
      <c r="U2790" s="51"/>
      <c r="V2790" s="51"/>
      <c r="W2790" s="6">
        <v>35</v>
      </c>
      <c r="X2790" s="15">
        <v>60</v>
      </c>
      <c r="Y2790" s="31">
        <v>57</v>
      </c>
      <c r="Z2790" s="31"/>
      <c r="AC2790" t="str">
        <f t="shared" si="474"/>
        <v>Wabigoon Lake 27</v>
      </c>
      <c r="AD2790" t="str">
        <f t="shared" si="475"/>
        <v>IRI</v>
      </c>
      <c r="AE2790" t="str">
        <f t="shared" si="473"/>
        <v>TRUE</v>
      </c>
      <c r="AG2790">
        <f t="shared" si="476"/>
        <v>35</v>
      </c>
      <c r="AH2790">
        <f t="shared" si="477"/>
        <v>60</v>
      </c>
      <c r="AI2790">
        <f t="shared" si="478"/>
        <v>57</v>
      </c>
      <c r="AJ2790" t="str">
        <f t="shared" si="479"/>
        <v>Wabigoon Lake 27</v>
      </c>
      <c r="AK2790">
        <f t="shared" si="480"/>
        <v>35996</v>
      </c>
      <c r="AL2790" t="str">
        <f t="shared" si="481"/>
        <v>3560057</v>
      </c>
      <c r="AN2790">
        <f t="shared" si="482"/>
        <v>16</v>
      </c>
      <c r="AO2790">
        <f t="shared" si="483"/>
        <v>3</v>
      </c>
    </row>
    <row r="2791" spans="1:41" x14ac:dyDescent="0.2">
      <c r="A2791" s="4"/>
      <c r="B2791" s="29"/>
      <c r="C2791" s="29"/>
      <c r="D2791" s="29"/>
      <c r="E2791" s="29"/>
      <c r="F2791" s="29"/>
      <c r="G2791" s="30" t="s">
        <v>2679</v>
      </c>
      <c r="H2791" s="30"/>
      <c r="I2791" s="30"/>
      <c r="J2791" s="30"/>
      <c r="K2791" s="30"/>
      <c r="L2791" s="30"/>
      <c r="M2791" s="30"/>
      <c r="N2791" s="30"/>
      <c r="O2791" s="30"/>
      <c r="P2791" s="30"/>
      <c r="Q2791" s="51" t="s">
        <v>272</v>
      </c>
      <c r="R2791" s="51"/>
      <c r="S2791" s="51"/>
      <c r="T2791" s="51"/>
      <c r="U2791" s="51"/>
      <c r="V2791" s="51"/>
      <c r="W2791" s="6">
        <v>35</v>
      </c>
      <c r="X2791" s="15">
        <v>44</v>
      </c>
      <c r="Y2791" s="31">
        <v>71</v>
      </c>
      <c r="Z2791" s="31"/>
      <c r="AC2791" t="str">
        <f t="shared" si="474"/>
        <v>Wahta Mohawk Territory</v>
      </c>
      <c r="AD2791" t="str">
        <f t="shared" si="475"/>
        <v>IRI</v>
      </c>
      <c r="AE2791" t="str">
        <f t="shared" si="473"/>
        <v>TRUE</v>
      </c>
      <c r="AG2791">
        <f t="shared" si="476"/>
        <v>35</v>
      </c>
      <c r="AH2791">
        <f t="shared" si="477"/>
        <v>44</v>
      </c>
      <c r="AI2791">
        <f t="shared" si="478"/>
        <v>71</v>
      </c>
      <c r="AJ2791" t="str">
        <f t="shared" si="479"/>
        <v>Wahta Mohawk Territory</v>
      </c>
      <c r="AK2791">
        <f t="shared" si="480"/>
        <v>35996</v>
      </c>
      <c r="AL2791" t="str">
        <f t="shared" si="481"/>
        <v>3544071</v>
      </c>
      <c r="AN2791">
        <f t="shared" si="482"/>
        <v>22</v>
      </c>
      <c r="AO2791">
        <f t="shared" si="483"/>
        <v>3</v>
      </c>
    </row>
    <row r="2792" spans="1:41" x14ac:dyDescent="0.2">
      <c r="A2792" s="4"/>
      <c r="B2792" s="29"/>
      <c r="C2792" s="29"/>
      <c r="D2792" s="29"/>
      <c r="E2792" s="29"/>
      <c r="F2792" s="29"/>
      <c r="G2792" s="30" t="s">
        <v>2680</v>
      </c>
      <c r="H2792" s="30"/>
      <c r="I2792" s="30"/>
      <c r="J2792" s="30"/>
      <c r="K2792" s="30"/>
      <c r="L2792" s="30"/>
      <c r="M2792" s="30"/>
      <c r="N2792" s="30"/>
      <c r="O2792" s="30"/>
      <c r="P2792" s="30"/>
      <c r="Q2792" s="51" t="s">
        <v>272</v>
      </c>
      <c r="R2792" s="51"/>
      <c r="S2792" s="51"/>
      <c r="T2792" s="51"/>
      <c r="U2792" s="51"/>
      <c r="V2792" s="51"/>
      <c r="W2792" s="6">
        <v>35</v>
      </c>
      <c r="X2792" s="15">
        <v>60</v>
      </c>
      <c r="Y2792" s="31">
        <v>88</v>
      </c>
      <c r="Z2792" s="31"/>
      <c r="AC2792" t="str">
        <f t="shared" si="474"/>
        <v>Wapekeka 2</v>
      </c>
      <c r="AD2792" t="str">
        <f t="shared" si="475"/>
        <v>IRI</v>
      </c>
      <c r="AE2792" t="str">
        <f t="shared" si="473"/>
        <v>TRUE</v>
      </c>
      <c r="AG2792">
        <f t="shared" si="476"/>
        <v>35</v>
      </c>
      <c r="AH2792">
        <f t="shared" si="477"/>
        <v>60</v>
      </c>
      <c r="AI2792">
        <f t="shared" si="478"/>
        <v>88</v>
      </c>
      <c r="AJ2792" t="str">
        <f t="shared" si="479"/>
        <v>Wapekeka 2</v>
      </c>
      <c r="AK2792">
        <f t="shared" si="480"/>
        <v>35996</v>
      </c>
      <c r="AL2792" t="str">
        <f t="shared" si="481"/>
        <v>3560088</v>
      </c>
      <c r="AN2792">
        <f t="shared" si="482"/>
        <v>10</v>
      </c>
      <c r="AO2792">
        <f t="shared" si="483"/>
        <v>3</v>
      </c>
    </row>
    <row r="2793" spans="1:41" x14ac:dyDescent="0.2">
      <c r="A2793" s="4"/>
      <c r="B2793" s="29"/>
      <c r="C2793" s="29"/>
      <c r="D2793" s="29"/>
      <c r="E2793" s="29"/>
      <c r="F2793" s="29"/>
      <c r="G2793" s="30" t="s">
        <v>2681</v>
      </c>
      <c r="H2793" s="30"/>
      <c r="I2793" s="30"/>
      <c r="J2793" s="30"/>
      <c r="K2793" s="30"/>
      <c r="L2793" s="30"/>
      <c r="M2793" s="30"/>
      <c r="N2793" s="30"/>
      <c r="O2793" s="30"/>
      <c r="P2793" s="30"/>
      <c r="Q2793" s="51" t="s">
        <v>272</v>
      </c>
      <c r="R2793" s="51"/>
      <c r="S2793" s="51"/>
      <c r="T2793" s="51"/>
      <c r="U2793" s="51"/>
      <c r="V2793" s="51"/>
      <c r="W2793" s="6">
        <v>35</v>
      </c>
      <c r="X2793" s="15">
        <v>60</v>
      </c>
      <c r="Y2793" s="47">
        <v>100</v>
      </c>
      <c r="Z2793" s="47"/>
      <c r="AC2793" t="str">
        <f t="shared" si="474"/>
        <v>Wawakapewin (Long Dog Lake)</v>
      </c>
      <c r="AD2793" t="str">
        <f t="shared" si="475"/>
        <v>IRI</v>
      </c>
      <c r="AE2793" t="str">
        <f t="shared" si="473"/>
        <v>TRUE</v>
      </c>
      <c r="AG2793">
        <f t="shared" si="476"/>
        <v>35</v>
      </c>
      <c r="AH2793">
        <f t="shared" si="477"/>
        <v>60</v>
      </c>
      <c r="AI2793">
        <f t="shared" si="478"/>
        <v>100</v>
      </c>
      <c r="AJ2793" t="str">
        <f t="shared" si="479"/>
        <v>Wawakapewin (Long Dog Lake)</v>
      </c>
      <c r="AK2793">
        <f t="shared" si="480"/>
        <v>35996</v>
      </c>
      <c r="AL2793" t="str">
        <f t="shared" si="481"/>
        <v>3560100</v>
      </c>
      <c r="AN2793">
        <f t="shared" si="482"/>
        <v>27</v>
      </c>
      <c r="AO2793">
        <f t="shared" si="483"/>
        <v>3</v>
      </c>
    </row>
    <row r="2794" spans="1:41" x14ac:dyDescent="0.2">
      <c r="A2794" s="4"/>
      <c r="B2794" s="29"/>
      <c r="C2794" s="29"/>
      <c r="D2794" s="29"/>
      <c r="E2794" s="29"/>
      <c r="F2794" s="29"/>
      <c r="G2794" s="30" t="s">
        <v>2682</v>
      </c>
      <c r="H2794" s="30"/>
      <c r="I2794" s="30"/>
      <c r="J2794" s="30"/>
      <c r="K2794" s="30"/>
      <c r="L2794" s="30"/>
      <c r="M2794" s="30"/>
      <c r="N2794" s="30"/>
      <c r="O2794" s="30"/>
      <c r="P2794" s="30"/>
      <c r="Q2794" s="51" t="s">
        <v>272</v>
      </c>
      <c r="R2794" s="51"/>
      <c r="S2794" s="51"/>
      <c r="T2794" s="51"/>
      <c r="U2794" s="51"/>
      <c r="V2794" s="51"/>
      <c r="W2794" s="6">
        <v>35</v>
      </c>
      <c r="X2794" s="15">
        <v>60</v>
      </c>
      <c r="Y2794" s="31">
        <v>59</v>
      </c>
      <c r="Z2794" s="31"/>
      <c r="AC2794" t="str">
        <f t="shared" si="474"/>
        <v>Weagamow Lake 87</v>
      </c>
      <c r="AD2794" t="str">
        <f t="shared" si="475"/>
        <v>IRI</v>
      </c>
      <c r="AE2794" t="str">
        <f t="shared" si="473"/>
        <v>TRUE</v>
      </c>
      <c r="AG2794">
        <f t="shared" si="476"/>
        <v>35</v>
      </c>
      <c r="AH2794">
        <f t="shared" si="477"/>
        <v>60</v>
      </c>
      <c r="AI2794">
        <f t="shared" si="478"/>
        <v>59</v>
      </c>
      <c r="AJ2794" t="str">
        <f t="shared" si="479"/>
        <v>Weagamow Lake 87</v>
      </c>
      <c r="AK2794">
        <f t="shared" si="480"/>
        <v>35996</v>
      </c>
      <c r="AL2794" t="str">
        <f t="shared" si="481"/>
        <v>3560059</v>
      </c>
      <c r="AN2794">
        <f t="shared" si="482"/>
        <v>16</v>
      </c>
      <c r="AO2794">
        <f t="shared" si="483"/>
        <v>3</v>
      </c>
    </row>
    <row r="2795" spans="1:41" x14ac:dyDescent="0.2">
      <c r="A2795" s="4"/>
      <c r="B2795" s="29"/>
      <c r="C2795" s="29"/>
      <c r="D2795" s="29"/>
      <c r="E2795" s="29"/>
      <c r="F2795" s="29"/>
      <c r="G2795" s="30" t="s">
        <v>2683</v>
      </c>
      <c r="H2795" s="30"/>
      <c r="I2795" s="30"/>
      <c r="J2795" s="30"/>
      <c r="K2795" s="30"/>
      <c r="L2795" s="30"/>
      <c r="M2795" s="30"/>
      <c r="N2795" s="30"/>
      <c r="O2795" s="30"/>
      <c r="P2795" s="30"/>
      <c r="Q2795" s="51" t="s">
        <v>272</v>
      </c>
      <c r="R2795" s="51"/>
      <c r="S2795" s="51"/>
      <c r="T2795" s="51"/>
      <c r="U2795" s="51"/>
      <c r="V2795" s="51"/>
      <c r="W2795" s="6">
        <v>35</v>
      </c>
      <c r="X2795" s="15">
        <v>60</v>
      </c>
      <c r="Y2795" s="31">
        <v>5</v>
      </c>
      <c r="Z2795" s="31"/>
      <c r="AC2795" t="str">
        <f t="shared" si="474"/>
        <v>Whitefish Bay 33A</v>
      </c>
      <c r="AD2795" t="str">
        <f t="shared" si="475"/>
        <v>IRI</v>
      </c>
      <c r="AE2795" t="str">
        <f t="shared" si="473"/>
        <v>TRUE</v>
      </c>
      <c r="AG2795">
        <f t="shared" si="476"/>
        <v>35</v>
      </c>
      <c r="AH2795">
        <f t="shared" si="477"/>
        <v>60</v>
      </c>
      <c r="AI2795">
        <f t="shared" si="478"/>
        <v>5</v>
      </c>
      <c r="AJ2795" t="str">
        <f t="shared" si="479"/>
        <v>Whitefish Bay 33A</v>
      </c>
      <c r="AK2795">
        <f t="shared" si="480"/>
        <v>35996</v>
      </c>
      <c r="AL2795" t="str">
        <f t="shared" si="481"/>
        <v>3560005</v>
      </c>
      <c r="AN2795">
        <f t="shared" si="482"/>
        <v>17</v>
      </c>
      <c r="AO2795">
        <f t="shared" si="483"/>
        <v>3</v>
      </c>
    </row>
    <row r="2796" spans="1:41" x14ac:dyDescent="0.2">
      <c r="A2796" s="4"/>
      <c r="B2796" s="29"/>
      <c r="C2796" s="29"/>
      <c r="D2796" s="29"/>
      <c r="E2796" s="29"/>
      <c r="F2796" s="29"/>
      <c r="G2796" s="30" t="s">
        <v>2684</v>
      </c>
      <c r="H2796" s="30"/>
      <c r="I2796" s="30"/>
      <c r="J2796" s="30"/>
      <c r="K2796" s="30"/>
      <c r="L2796" s="30"/>
      <c r="M2796" s="30"/>
      <c r="N2796" s="30"/>
      <c r="O2796" s="30"/>
      <c r="P2796" s="30"/>
      <c r="Q2796" s="51" t="s">
        <v>272</v>
      </c>
      <c r="R2796" s="51"/>
      <c r="S2796" s="51"/>
      <c r="T2796" s="51"/>
      <c r="U2796" s="51"/>
      <c r="V2796" s="51"/>
      <c r="W2796" s="6">
        <v>35</v>
      </c>
      <c r="X2796" s="15">
        <v>60</v>
      </c>
      <c r="Y2796" s="31">
        <v>83</v>
      </c>
      <c r="Z2796" s="31"/>
      <c r="AC2796" t="str">
        <f t="shared" si="474"/>
        <v>Whitefish Bay 34A</v>
      </c>
      <c r="AD2796" t="str">
        <f t="shared" si="475"/>
        <v>IRI</v>
      </c>
      <c r="AE2796" t="str">
        <f t="shared" si="473"/>
        <v>TRUE</v>
      </c>
      <c r="AG2796">
        <f t="shared" si="476"/>
        <v>35</v>
      </c>
      <c r="AH2796">
        <f t="shared" si="477"/>
        <v>60</v>
      </c>
      <c r="AI2796">
        <f t="shared" si="478"/>
        <v>83</v>
      </c>
      <c r="AJ2796" t="str">
        <f t="shared" si="479"/>
        <v>Whitefish Bay 34A</v>
      </c>
      <c r="AK2796">
        <f t="shared" si="480"/>
        <v>35996</v>
      </c>
      <c r="AL2796" t="str">
        <f t="shared" si="481"/>
        <v>3560083</v>
      </c>
      <c r="AN2796">
        <f t="shared" si="482"/>
        <v>17</v>
      </c>
      <c r="AO2796">
        <f t="shared" si="483"/>
        <v>3</v>
      </c>
    </row>
    <row r="2797" spans="1:41" x14ac:dyDescent="0.2">
      <c r="A2797" s="4"/>
      <c r="B2797" s="29"/>
      <c r="C2797" s="29"/>
      <c r="D2797" s="29"/>
      <c r="E2797" s="29"/>
      <c r="F2797" s="29"/>
      <c r="G2797" s="30" t="s">
        <v>2685</v>
      </c>
      <c r="H2797" s="30"/>
      <c r="I2797" s="30"/>
      <c r="J2797" s="30"/>
      <c r="K2797" s="30"/>
      <c r="L2797" s="30"/>
      <c r="M2797" s="30"/>
      <c r="N2797" s="30"/>
      <c r="O2797" s="30"/>
      <c r="P2797" s="30"/>
      <c r="Q2797" s="51" t="s">
        <v>272</v>
      </c>
      <c r="R2797" s="51"/>
      <c r="S2797" s="51"/>
      <c r="T2797" s="51"/>
      <c r="U2797" s="51"/>
      <c r="V2797" s="51"/>
      <c r="W2797" s="6">
        <v>35</v>
      </c>
      <c r="X2797" s="15">
        <v>51</v>
      </c>
      <c r="Y2797" s="47">
        <v>100</v>
      </c>
      <c r="Z2797" s="47"/>
      <c r="AC2797" t="str">
        <f t="shared" si="474"/>
        <v>Zhiibaahaasing 19A (Cockburn Island 19A)</v>
      </c>
      <c r="AD2797" t="str">
        <f t="shared" si="475"/>
        <v>IRI</v>
      </c>
      <c r="AE2797" t="str">
        <f t="shared" si="473"/>
        <v>TRUE</v>
      </c>
      <c r="AG2797">
        <f t="shared" si="476"/>
        <v>35</v>
      </c>
      <c r="AH2797">
        <f t="shared" si="477"/>
        <v>51</v>
      </c>
      <c r="AI2797">
        <f t="shared" si="478"/>
        <v>100</v>
      </c>
      <c r="AJ2797" t="str">
        <f t="shared" si="479"/>
        <v>Zhiibaahaasing 19A (Cockburn Island 19A)</v>
      </c>
      <c r="AK2797">
        <f t="shared" si="480"/>
        <v>35996</v>
      </c>
      <c r="AL2797" t="str">
        <f t="shared" si="481"/>
        <v>3551100</v>
      </c>
      <c r="AN2797">
        <f t="shared" si="482"/>
        <v>40</v>
      </c>
      <c r="AO2797">
        <f t="shared" si="483"/>
        <v>3</v>
      </c>
    </row>
    <row r="2798" spans="1:41" x14ac:dyDescent="0.2">
      <c r="A2798" s="44" t="s">
        <v>2686</v>
      </c>
      <c r="B2798" s="44"/>
      <c r="C2798" s="44"/>
      <c r="D2798" s="44"/>
      <c r="E2798" s="50">
        <v>46</v>
      </c>
      <c r="F2798" s="50"/>
      <c r="G2798" s="50"/>
      <c r="H2798" s="29"/>
      <c r="I2798" s="29"/>
      <c r="J2798" s="29"/>
      <c r="K2798" s="29"/>
      <c r="L2798" s="29"/>
      <c r="M2798" s="29"/>
      <c r="N2798" s="29"/>
      <c r="O2798" s="29"/>
      <c r="P2798" s="29"/>
      <c r="Q2798" s="29"/>
      <c r="R2798" s="29"/>
      <c r="S2798" s="29"/>
      <c r="T2798" s="29"/>
      <c r="U2798" s="29"/>
      <c r="V2798" s="29"/>
      <c r="W2798" s="29"/>
      <c r="X2798" s="29"/>
      <c r="Y2798" s="29"/>
      <c r="AC2798" t="str">
        <f t="shared" si="474"/>
        <v/>
      </c>
      <c r="AD2798" t="str">
        <f t="shared" si="475"/>
        <v/>
      </c>
      <c r="AE2798" t="str">
        <f t="shared" si="473"/>
        <v>FALSE</v>
      </c>
      <c r="AG2798" t="str">
        <f t="shared" si="476"/>
        <v/>
      </c>
      <c r="AH2798" t="str">
        <f t="shared" si="477"/>
        <v/>
      </c>
      <c r="AI2798" t="str">
        <f t="shared" si="478"/>
        <v/>
      </c>
      <c r="AJ2798" t="str">
        <f t="shared" si="479"/>
        <v/>
      </c>
      <c r="AK2798">
        <f t="shared" si="480"/>
        <v>46</v>
      </c>
      <c r="AL2798" t="str">
        <f t="shared" si="481"/>
        <v/>
      </c>
      <c r="AN2798">
        <f t="shared" si="482"/>
        <v>0</v>
      </c>
      <c r="AO2798">
        <f t="shared" si="483"/>
        <v>0</v>
      </c>
    </row>
    <row r="2799" spans="1:41" x14ac:dyDescent="0.2">
      <c r="A2799" s="44" t="s">
        <v>2687</v>
      </c>
      <c r="B2799" s="44"/>
      <c r="C2799" s="44"/>
      <c r="D2799" s="44"/>
      <c r="E2799" s="44" t="s">
        <v>2688</v>
      </c>
      <c r="F2799" s="44"/>
      <c r="G2799" s="44"/>
      <c r="H2799" s="29"/>
      <c r="I2799" s="29"/>
      <c r="J2799" s="29"/>
      <c r="K2799" s="29"/>
      <c r="L2799" s="29"/>
      <c r="M2799" s="29"/>
      <c r="N2799" s="29"/>
      <c r="O2799" s="29"/>
      <c r="P2799" s="29"/>
      <c r="Q2799" s="29"/>
      <c r="R2799" s="29"/>
      <c r="S2799" s="29"/>
      <c r="T2799" s="29"/>
      <c r="U2799" s="29"/>
      <c r="V2799" s="29"/>
      <c r="W2799" s="29"/>
      <c r="X2799" s="29"/>
      <c r="Y2799" s="29"/>
      <c r="AC2799" t="str">
        <f t="shared" si="474"/>
        <v/>
      </c>
      <c r="AD2799" t="str">
        <f t="shared" si="475"/>
        <v/>
      </c>
      <c r="AE2799" t="str">
        <f t="shared" si="473"/>
        <v>FALSE</v>
      </c>
      <c r="AG2799" t="str">
        <f t="shared" si="476"/>
        <v/>
      </c>
      <c r="AH2799" t="str">
        <f t="shared" si="477"/>
        <v/>
      </c>
      <c r="AI2799" t="str">
        <f t="shared" si="478"/>
        <v/>
      </c>
      <c r="AJ2799" t="str">
        <f t="shared" si="479"/>
        <v/>
      </c>
      <c r="AK2799">
        <f t="shared" si="480"/>
        <v>46</v>
      </c>
      <c r="AL2799" t="str">
        <f t="shared" si="481"/>
        <v/>
      </c>
      <c r="AN2799">
        <f t="shared" si="482"/>
        <v>0</v>
      </c>
      <c r="AO2799">
        <f t="shared" si="483"/>
        <v>0</v>
      </c>
    </row>
    <row r="2800" spans="1:41" x14ac:dyDescent="0.2">
      <c r="A2800" s="30" t="s">
        <v>2689</v>
      </c>
      <c r="B2800" s="30"/>
      <c r="C2800" s="30"/>
      <c r="D2800" s="30"/>
      <c r="E2800" s="47">
        <v>46602</v>
      </c>
      <c r="F2800" s="47"/>
      <c r="G2800" s="47"/>
      <c r="H2800" s="30" t="s">
        <v>2690</v>
      </c>
      <c r="I2800" s="30"/>
      <c r="J2800" s="60" t="s">
        <v>272</v>
      </c>
      <c r="K2800" s="60"/>
      <c r="L2800" s="60"/>
      <c r="M2800" s="60"/>
      <c r="N2800" s="60"/>
      <c r="O2800" s="60"/>
      <c r="P2800" s="60"/>
      <c r="Q2800" s="60"/>
      <c r="R2800" s="60"/>
      <c r="S2800" s="60"/>
      <c r="T2800" s="60"/>
      <c r="U2800" s="46">
        <v>46</v>
      </c>
      <c r="V2800" s="46"/>
      <c r="W2800" s="46"/>
      <c r="X2800" s="15">
        <v>13</v>
      </c>
      <c r="Y2800" s="8">
        <v>62</v>
      </c>
      <c r="AC2800" t="str">
        <f t="shared" si="474"/>
        <v>Brokenhead 4</v>
      </c>
      <c r="AD2800" t="str">
        <f t="shared" si="475"/>
        <v>IRI</v>
      </c>
      <c r="AE2800" t="str">
        <f t="shared" si="473"/>
        <v>TRUE</v>
      </c>
      <c r="AG2800">
        <f t="shared" si="476"/>
        <v>46</v>
      </c>
      <c r="AH2800">
        <f t="shared" si="477"/>
        <v>13</v>
      </c>
      <c r="AI2800">
        <f t="shared" si="478"/>
        <v>62</v>
      </c>
      <c r="AJ2800" t="str">
        <f t="shared" si="479"/>
        <v>Brokenhead 4</v>
      </c>
      <c r="AK2800">
        <f t="shared" si="480"/>
        <v>46602</v>
      </c>
      <c r="AL2800" t="str">
        <f t="shared" si="481"/>
        <v>4613062</v>
      </c>
      <c r="AN2800">
        <f t="shared" si="482"/>
        <v>12</v>
      </c>
      <c r="AO2800">
        <f t="shared" si="483"/>
        <v>3</v>
      </c>
    </row>
    <row r="2801" spans="1:41" x14ac:dyDescent="0.2">
      <c r="A2801" s="29"/>
      <c r="B2801" s="29"/>
      <c r="C2801" s="29"/>
      <c r="D2801" s="29"/>
      <c r="E2801" s="29"/>
      <c r="F2801" s="29"/>
      <c r="G2801" s="29"/>
      <c r="H2801" s="30" t="s">
        <v>2691</v>
      </c>
      <c r="I2801" s="30"/>
      <c r="J2801" s="60" t="s">
        <v>2692</v>
      </c>
      <c r="K2801" s="60"/>
      <c r="L2801" s="60"/>
      <c r="M2801" s="60"/>
      <c r="N2801" s="60"/>
      <c r="O2801" s="60"/>
      <c r="P2801" s="60"/>
      <c r="Q2801" s="60"/>
      <c r="R2801" s="60"/>
      <c r="S2801" s="60"/>
      <c r="T2801" s="60"/>
      <c r="U2801" s="46">
        <v>46</v>
      </c>
      <c r="V2801" s="46"/>
      <c r="W2801" s="46"/>
      <c r="X2801" s="15">
        <v>13</v>
      </c>
      <c r="Y2801" s="8">
        <v>32</v>
      </c>
      <c r="AC2801" t="str">
        <f t="shared" si="474"/>
        <v>East St. Paul</v>
      </c>
      <c r="AD2801" t="str">
        <f t="shared" si="475"/>
        <v>RM</v>
      </c>
      <c r="AE2801" t="str">
        <f t="shared" si="473"/>
        <v>TRUE</v>
      </c>
      <c r="AG2801">
        <f t="shared" si="476"/>
        <v>46</v>
      </c>
      <c r="AH2801">
        <f t="shared" si="477"/>
        <v>13</v>
      </c>
      <c r="AI2801">
        <f t="shared" si="478"/>
        <v>32</v>
      </c>
      <c r="AJ2801" t="str">
        <f t="shared" si="479"/>
        <v>East St. Paul</v>
      </c>
      <c r="AK2801">
        <f t="shared" si="480"/>
        <v>46602</v>
      </c>
      <c r="AL2801" t="str">
        <f t="shared" si="481"/>
        <v>4613032</v>
      </c>
      <c r="AN2801">
        <f t="shared" si="482"/>
        <v>13</v>
      </c>
      <c r="AO2801">
        <f t="shared" si="483"/>
        <v>2</v>
      </c>
    </row>
    <row r="2802" spans="1:41" x14ac:dyDescent="0.2">
      <c r="A2802" s="29"/>
      <c r="B2802" s="29"/>
      <c r="C2802" s="29"/>
      <c r="D2802" s="29"/>
      <c r="E2802" s="29"/>
      <c r="F2802" s="29"/>
      <c r="G2802" s="29"/>
      <c r="H2802" s="30" t="s">
        <v>2693</v>
      </c>
      <c r="I2802" s="30"/>
      <c r="J2802" s="60" t="s">
        <v>2692</v>
      </c>
      <c r="K2802" s="60"/>
      <c r="L2802" s="60"/>
      <c r="M2802" s="60"/>
      <c r="N2802" s="60"/>
      <c r="O2802" s="60"/>
      <c r="P2802" s="60"/>
      <c r="Q2802" s="60"/>
      <c r="R2802" s="60"/>
      <c r="S2802" s="60"/>
      <c r="T2802" s="60"/>
      <c r="U2802" s="46">
        <v>46</v>
      </c>
      <c r="V2802" s="46"/>
      <c r="W2802" s="46"/>
      <c r="X2802" s="15">
        <v>11</v>
      </c>
      <c r="Y2802" s="8">
        <v>42</v>
      </c>
      <c r="AC2802" t="str">
        <f t="shared" si="474"/>
        <v>Headingley</v>
      </c>
      <c r="AD2802" t="str">
        <f t="shared" si="475"/>
        <v>RM</v>
      </c>
      <c r="AE2802" t="str">
        <f t="shared" si="473"/>
        <v>TRUE</v>
      </c>
      <c r="AG2802">
        <f t="shared" si="476"/>
        <v>46</v>
      </c>
      <c r="AH2802">
        <f t="shared" si="477"/>
        <v>11</v>
      </c>
      <c r="AI2802">
        <f t="shared" si="478"/>
        <v>42</v>
      </c>
      <c r="AJ2802" t="str">
        <f t="shared" si="479"/>
        <v>Headingley</v>
      </c>
      <c r="AK2802">
        <f t="shared" si="480"/>
        <v>46602</v>
      </c>
      <c r="AL2802" t="str">
        <f t="shared" si="481"/>
        <v>4611042</v>
      </c>
      <c r="AN2802">
        <f t="shared" si="482"/>
        <v>10</v>
      </c>
      <c r="AO2802">
        <f t="shared" si="483"/>
        <v>2</v>
      </c>
    </row>
    <row r="2803" spans="1:41" x14ac:dyDescent="0.2">
      <c r="A2803" s="29"/>
      <c r="B2803" s="29"/>
      <c r="C2803" s="29"/>
      <c r="D2803" s="29"/>
      <c r="E2803" s="29"/>
      <c r="F2803" s="29"/>
      <c r="G2803" s="29"/>
      <c r="H2803" s="30" t="s">
        <v>2694</v>
      </c>
      <c r="I2803" s="30"/>
      <c r="J2803" s="60" t="s">
        <v>2692</v>
      </c>
      <c r="K2803" s="60"/>
      <c r="L2803" s="60"/>
      <c r="M2803" s="60"/>
      <c r="N2803" s="60"/>
      <c r="O2803" s="60"/>
      <c r="P2803" s="60"/>
      <c r="Q2803" s="60"/>
      <c r="R2803" s="60"/>
      <c r="S2803" s="60"/>
      <c r="T2803" s="60"/>
      <c r="U2803" s="46">
        <v>46</v>
      </c>
      <c r="V2803" s="46"/>
      <c r="W2803" s="46"/>
      <c r="X2803" s="15">
        <v>10</v>
      </c>
      <c r="Y2803" s="8">
        <v>35</v>
      </c>
      <c r="AC2803" t="str">
        <f t="shared" si="474"/>
        <v>Macdonald</v>
      </c>
      <c r="AD2803" t="str">
        <f t="shared" si="475"/>
        <v>RM</v>
      </c>
      <c r="AE2803" t="str">
        <f t="shared" si="473"/>
        <v>TRUE</v>
      </c>
      <c r="AG2803">
        <f t="shared" si="476"/>
        <v>46</v>
      </c>
      <c r="AH2803">
        <f t="shared" si="477"/>
        <v>10</v>
      </c>
      <c r="AI2803">
        <f t="shared" si="478"/>
        <v>35</v>
      </c>
      <c r="AJ2803" t="str">
        <f t="shared" si="479"/>
        <v>Macdonald</v>
      </c>
      <c r="AK2803">
        <f t="shared" si="480"/>
        <v>46602</v>
      </c>
      <c r="AL2803" t="str">
        <f t="shared" si="481"/>
        <v>4610035</v>
      </c>
      <c r="AN2803">
        <f t="shared" si="482"/>
        <v>9</v>
      </c>
      <c r="AO2803">
        <f t="shared" si="483"/>
        <v>2</v>
      </c>
    </row>
    <row r="2804" spans="1:41" x14ac:dyDescent="0.2">
      <c r="A2804" s="29"/>
      <c r="B2804" s="29"/>
      <c r="C2804" s="29"/>
      <c r="D2804" s="29"/>
      <c r="E2804" s="29"/>
      <c r="F2804" s="29"/>
      <c r="G2804" s="29"/>
      <c r="H2804" s="30" t="s">
        <v>2695</v>
      </c>
      <c r="I2804" s="30"/>
      <c r="J2804" s="60" t="s">
        <v>2692</v>
      </c>
      <c r="K2804" s="60"/>
      <c r="L2804" s="60"/>
      <c r="M2804" s="60"/>
      <c r="N2804" s="60"/>
      <c r="O2804" s="60"/>
      <c r="P2804" s="60"/>
      <c r="Q2804" s="60"/>
      <c r="R2804" s="60"/>
      <c r="S2804" s="60"/>
      <c r="T2804" s="60"/>
      <c r="U2804" s="46">
        <v>46</v>
      </c>
      <c r="V2804" s="46"/>
      <c r="W2804" s="46"/>
      <c r="X2804" s="7">
        <v>2</v>
      </c>
      <c r="Y2804" s="8">
        <v>75</v>
      </c>
      <c r="AC2804" t="str">
        <f t="shared" si="474"/>
        <v>Ritchot</v>
      </c>
      <c r="AD2804" t="str">
        <f t="shared" si="475"/>
        <v>RM</v>
      </c>
      <c r="AE2804" t="str">
        <f t="shared" si="473"/>
        <v>TRUE</v>
      </c>
      <c r="AG2804">
        <f t="shared" si="476"/>
        <v>46</v>
      </c>
      <c r="AH2804">
        <f t="shared" si="477"/>
        <v>2</v>
      </c>
      <c r="AI2804">
        <f t="shared" si="478"/>
        <v>75</v>
      </c>
      <c r="AJ2804" t="str">
        <f t="shared" si="479"/>
        <v>Ritchot</v>
      </c>
      <c r="AK2804">
        <f t="shared" si="480"/>
        <v>46602</v>
      </c>
      <c r="AL2804" t="str">
        <f t="shared" si="481"/>
        <v>4602075</v>
      </c>
      <c r="AN2804">
        <f t="shared" si="482"/>
        <v>7</v>
      </c>
      <c r="AO2804">
        <f t="shared" si="483"/>
        <v>2</v>
      </c>
    </row>
    <row r="2805" spans="1:41" x14ac:dyDescent="0.2">
      <c r="A2805" s="29"/>
      <c r="B2805" s="29"/>
      <c r="C2805" s="29"/>
      <c r="D2805" s="29"/>
      <c r="E2805" s="29"/>
      <c r="F2805" s="29"/>
      <c r="G2805" s="29"/>
      <c r="H2805" s="30" t="s">
        <v>2696</v>
      </c>
      <c r="I2805" s="30"/>
      <c r="J2805" s="60" t="s">
        <v>2692</v>
      </c>
      <c r="K2805" s="60"/>
      <c r="L2805" s="60"/>
      <c r="M2805" s="60"/>
      <c r="N2805" s="60"/>
      <c r="O2805" s="60"/>
      <c r="P2805" s="60"/>
      <c r="Q2805" s="60"/>
      <c r="R2805" s="60"/>
      <c r="S2805" s="60"/>
      <c r="T2805" s="60"/>
      <c r="U2805" s="46">
        <v>46</v>
      </c>
      <c r="V2805" s="46"/>
      <c r="W2805" s="46"/>
      <c r="X2805" s="15">
        <v>14</v>
      </c>
      <c r="Y2805" s="8">
        <v>15</v>
      </c>
      <c r="AC2805" t="str">
        <f t="shared" si="474"/>
        <v>Rosser</v>
      </c>
      <c r="AD2805" t="str">
        <f t="shared" si="475"/>
        <v>RM</v>
      </c>
      <c r="AE2805" t="str">
        <f t="shared" si="473"/>
        <v>TRUE</v>
      </c>
      <c r="AG2805">
        <f t="shared" si="476"/>
        <v>46</v>
      </c>
      <c r="AH2805">
        <f t="shared" si="477"/>
        <v>14</v>
      </c>
      <c r="AI2805">
        <f t="shared" si="478"/>
        <v>15</v>
      </c>
      <c r="AJ2805" t="str">
        <f t="shared" si="479"/>
        <v>Rosser</v>
      </c>
      <c r="AK2805">
        <f t="shared" si="480"/>
        <v>46602</v>
      </c>
      <c r="AL2805" t="str">
        <f t="shared" si="481"/>
        <v>4614015</v>
      </c>
      <c r="AN2805">
        <f t="shared" si="482"/>
        <v>6</v>
      </c>
      <c r="AO2805">
        <f t="shared" si="483"/>
        <v>2</v>
      </c>
    </row>
    <row r="2806" spans="1:41" x14ac:dyDescent="0.2">
      <c r="A2806" s="29"/>
      <c r="B2806" s="29"/>
      <c r="C2806" s="29"/>
      <c r="D2806" s="29"/>
      <c r="E2806" s="29"/>
      <c r="F2806" s="29"/>
      <c r="G2806" s="29"/>
      <c r="H2806" s="30" t="s">
        <v>812</v>
      </c>
      <c r="I2806" s="30"/>
      <c r="J2806" s="60" t="s">
        <v>2692</v>
      </c>
      <c r="K2806" s="60"/>
      <c r="L2806" s="60"/>
      <c r="M2806" s="60"/>
      <c r="N2806" s="60"/>
      <c r="O2806" s="60"/>
      <c r="P2806" s="60"/>
      <c r="Q2806" s="60"/>
      <c r="R2806" s="60"/>
      <c r="S2806" s="60"/>
      <c r="T2806" s="60"/>
      <c r="U2806" s="46">
        <v>46</v>
      </c>
      <c r="V2806" s="46"/>
      <c r="W2806" s="46"/>
      <c r="X2806" s="15">
        <v>12</v>
      </c>
      <c r="Y2806" s="8">
        <v>47</v>
      </c>
      <c r="AC2806" t="str">
        <f t="shared" si="474"/>
        <v>Springfield</v>
      </c>
      <c r="AD2806" t="str">
        <f t="shared" si="475"/>
        <v>RM</v>
      </c>
      <c r="AE2806" t="str">
        <f t="shared" si="473"/>
        <v>TRUE</v>
      </c>
      <c r="AG2806">
        <f t="shared" si="476"/>
        <v>46</v>
      </c>
      <c r="AH2806">
        <f t="shared" si="477"/>
        <v>12</v>
      </c>
      <c r="AI2806">
        <f t="shared" si="478"/>
        <v>47</v>
      </c>
      <c r="AJ2806" t="str">
        <f t="shared" si="479"/>
        <v>Springfield</v>
      </c>
      <c r="AK2806">
        <f t="shared" si="480"/>
        <v>46602</v>
      </c>
      <c r="AL2806" t="str">
        <f t="shared" si="481"/>
        <v>4612047</v>
      </c>
      <c r="AN2806">
        <f t="shared" si="482"/>
        <v>11</v>
      </c>
      <c r="AO2806">
        <f t="shared" si="483"/>
        <v>2</v>
      </c>
    </row>
    <row r="2807" spans="1:41" x14ac:dyDescent="0.2">
      <c r="A2807" s="29"/>
      <c r="B2807" s="29"/>
      <c r="C2807" s="29"/>
      <c r="D2807" s="29"/>
      <c r="E2807" s="29"/>
      <c r="F2807" s="29"/>
      <c r="G2807" s="29"/>
      <c r="H2807" s="30" t="s">
        <v>2697</v>
      </c>
      <c r="I2807" s="30"/>
      <c r="J2807" s="60" t="s">
        <v>2692</v>
      </c>
      <c r="K2807" s="60"/>
      <c r="L2807" s="60"/>
      <c r="M2807" s="60"/>
      <c r="N2807" s="60"/>
      <c r="O2807" s="60"/>
      <c r="P2807" s="60"/>
      <c r="Q2807" s="60"/>
      <c r="R2807" s="60"/>
      <c r="S2807" s="60"/>
      <c r="T2807" s="60"/>
      <c r="U2807" s="46">
        <v>46</v>
      </c>
      <c r="V2807" s="46"/>
      <c r="W2807" s="46"/>
      <c r="X2807" s="15">
        <v>13</v>
      </c>
      <c r="Y2807" s="8">
        <v>56</v>
      </c>
      <c r="AC2807" t="str">
        <f t="shared" si="474"/>
        <v>St. Clements</v>
      </c>
      <c r="AD2807" t="str">
        <f t="shared" si="475"/>
        <v>RM</v>
      </c>
      <c r="AE2807" t="str">
        <f t="shared" si="473"/>
        <v>TRUE</v>
      </c>
      <c r="AG2807">
        <f t="shared" si="476"/>
        <v>46</v>
      </c>
      <c r="AH2807">
        <f t="shared" si="477"/>
        <v>13</v>
      </c>
      <c r="AI2807">
        <f t="shared" si="478"/>
        <v>56</v>
      </c>
      <c r="AJ2807" t="str">
        <f t="shared" si="479"/>
        <v>St. Clements</v>
      </c>
      <c r="AK2807">
        <f t="shared" si="480"/>
        <v>46602</v>
      </c>
      <c r="AL2807" t="str">
        <f t="shared" si="481"/>
        <v>4613056</v>
      </c>
      <c r="AN2807">
        <f t="shared" si="482"/>
        <v>12</v>
      </c>
      <c r="AO2807">
        <f t="shared" si="483"/>
        <v>2</v>
      </c>
    </row>
    <row r="2808" spans="1:41" x14ac:dyDescent="0.2">
      <c r="A2808" s="29"/>
      <c r="B2808" s="29"/>
      <c r="C2808" s="29"/>
      <c r="D2808" s="29"/>
      <c r="E2808" s="29"/>
      <c r="F2808" s="29"/>
      <c r="G2808" s="29"/>
      <c r="H2808" s="30" t="s">
        <v>2698</v>
      </c>
      <c r="I2808" s="30"/>
      <c r="J2808" s="60" t="s">
        <v>2692</v>
      </c>
      <c r="K2808" s="60"/>
      <c r="L2808" s="60"/>
      <c r="M2808" s="60"/>
      <c r="N2808" s="60"/>
      <c r="O2808" s="60"/>
      <c r="P2808" s="60"/>
      <c r="Q2808" s="60"/>
      <c r="R2808" s="60"/>
      <c r="S2808" s="60"/>
      <c r="T2808" s="60"/>
      <c r="U2808" s="46">
        <v>46</v>
      </c>
      <c r="V2808" s="46"/>
      <c r="W2808" s="46"/>
      <c r="X2808" s="15">
        <v>10</v>
      </c>
      <c r="Y2808" s="8">
        <v>52</v>
      </c>
      <c r="AC2808" t="str">
        <f t="shared" si="474"/>
        <v>St. François Xavier</v>
      </c>
      <c r="AD2808" t="str">
        <f t="shared" si="475"/>
        <v>RM</v>
      </c>
      <c r="AE2808" t="str">
        <f t="shared" si="473"/>
        <v>TRUE</v>
      </c>
      <c r="AG2808">
        <f t="shared" si="476"/>
        <v>46</v>
      </c>
      <c r="AH2808">
        <f t="shared" si="477"/>
        <v>10</v>
      </c>
      <c r="AI2808">
        <f t="shared" si="478"/>
        <v>52</v>
      </c>
      <c r="AJ2808" t="str">
        <f t="shared" si="479"/>
        <v>St. François Xavier</v>
      </c>
      <c r="AK2808">
        <f t="shared" si="480"/>
        <v>46602</v>
      </c>
      <c r="AL2808" t="str">
        <f t="shared" si="481"/>
        <v>4610052</v>
      </c>
      <c r="AN2808">
        <f t="shared" si="482"/>
        <v>19</v>
      </c>
      <c r="AO2808">
        <f t="shared" si="483"/>
        <v>2</v>
      </c>
    </row>
    <row r="2809" spans="1:41" x14ac:dyDescent="0.2">
      <c r="A2809" s="29"/>
      <c r="B2809" s="29"/>
      <c r="C2809" s="29"/>
      <c r="D2809" s="29"/>
      <c r="E2809" s="29"/>
      <c r="F2809" s="29"/>
      <c r="G2809" s="29"/>
      <c r="H2809" s="30" t="s">
        <v>2699</v>
      </c>
      <c r="I2809" s="30"/>
      <c r="J2809" s="60" t="s">
        <v>2692</v>
      </c>
      <c r="K2809" s="60"/>
      <c r="L2809" s="60"/>
      <c r="M2809" s="60"/>
      <c r="N2809" s="60"/>
      <c r="O2809" s="60"/>
      <c r="P2809" s="60"/>
      <c r="Q2809" s="60"/>
      <c r="R2809" s="60"/>
      <c r="S2809" s="60"/>
      <c r="T2809" s="60"/>
      <c r="U2809" s="46">
        <v>46</v>
      </c>
      <c r="V2809" s="46"/>
      <c r="W2809" s="46"/>
      <c r="X2809" s="7">
        <v>2</v>
      </c>
      <c r="Y2809" s="8">
        <v>69</v>
      </c>
      <c r="AC2809" t="str">
        <f t="shared" si="474"/>
        <v>Taché</v>
      </c>
      <c r="AD2809" t="str">
        <f t="shared" si="475"/>
        <v>RM</v>
      </c>
      <c r="AE2809" t="str">
        <f t="shared" si="473"/>
        <v>TRUE</v>
      </c>
      <c r="AG2809">
        <f t="shared" si="476"/>
        <v>46</v>
      </c>
      <c r="AH2809">
        <f t="shared" si="477"/>
        <v>2</v>
      </c>
      <c r="AI2809">
        <f t="shared" si="478"/>
        <v>69</v>
      </c>
      <c r="AJ2809" t="str">
        <f t="shared" si="479"/>
        <v>Taché</v>
      </c>
      <c r="AK2809">
        <f t="shared" si="480"/>
        <v>46602</v>
      </c>
      <c r="AL2809" t="str">
        <f t="shared" si="481"/>
        <v>4602069</v>
      </c>
      <c r="AN2809">
        <f t="shared" si="482"/>
        <v>5</v>
      </c>
      <c r="AO2809">
        <f t="shared" si="483"/>
        <v>2</v>
      </c>
    </row>
    <row r="2810" spans="1:41" x14ac:dyDescent="0.2">
      <c r="A2810" s="29"/>
      <c r="B2810" s="29"/>
      <c r="C2810" s="29"/>
      <c r="D2810" s="29"/>
      <c r="E2810" s="29"/>
      <c r="F2810" s="29"/>
      <c r="G2810" s="29"/>
      <c r="H2810" s="30" t="s">
        <v>2700</v>
      </c>
      <c r="I2810" s="30"/>
      <c r="J2810" s="60" t="s">
        <v>2692</v>
      </c>
      <c r="K2810" s="60"/>
      <c r="L2810" s="60"/>
      <c r="M2810" s="60"/>
      <c r="N2810" s="60"/>
      <c r="O2810" s="60"/>
      <c r="P2810" s="60"/>
      <c r="Q2810" s="60"/>
      <c r="R2810" s="60"/>
      <c r="S2810" s="60"/>
      <c r="T2810" s="60"/>
      <c r="U2810" s="46">
        <v>46</v>
      </c>
      <c r="V2810" s="46"/>
      <c r="W2810" s="46"/>
      <c r="X2810" s="15">
        <v>13</v>
      </c>
      <c r="Y2810" s="8">
        <v>37</v>
      </c>
      <c r="AC2810" t="str">
        <f t="shared" si="474"/>
        <v>West St. Paul</v>
      </c>
      <c r="AD2810" t="str">
        <f t="shared" si="475"/>
        <v>RM</v>
      </c>
      <c r="AE2810" t="str">
        <f t="shared" si="473"/>
        <v>TRUE</v>
      </c>
      <c r="AG2810">
        <f t="shared" si="476"/>
        <v>46</v>
      </c>
      <c r="AH2810">
        <f t="shared" si="477"/>
        <v>13</v>
      </c>
      <c r="AI2810">
        <f t="shared" si="478"/>
        <v>37</v>
      </c>
      <c r="AJ2810" t="str">
        <f t="shared" si="479"/>
        <v>West St. Paul</v>
      </c>
      <c r="AK2810">
        <f t="shared" si="480"/>
        <v>46602</v>
      </c>
      <c r="AL2810" t="str">
        <f t="shared" si="481"/>
        <v>4613037</v>
      </c>
      <c r="AN2810">
        <f t="shared" si="482"/>
        <v>13</v>
      </c>
      <c r="AO2810">
        <f t="shared" si="483"/>
        <v>2</v>
      </c>
    </row>
    <row r="2811" spans="1:41" x14ac:dyDescent="0.2">
      <c r="A2811" s="29"/>
      <c r="B2811" s="29"/>
      <c r="C2811" s="29"/>
      <c r="D2811" s="29"/>
      <c r="E2811" s="29"/>
      <c r="F2811" s="29"/>
      <c r="G2811" s="29"/>
      <c r="H2811" s="30" t="s">
        <v>2689</v>
      </c>
      <c r="I2811" s="30"/>
      <c r="J2811" s="60" t="s">
        <v>18</v>
      </c>
      <c r="K2811" s="60"/>
      <c r="L2811" s="60"/>
      <c r="M2811" s="60"/>
      <c r="N2811" s="60"/>
      <c r="O2811" s="60"/>
      <c r="P2811" s="60"/>
      <c r="Q2811" s="60"/>
      <c r="R2811" s="60"/>
      <c r="S2811" s="60"/>
      <c r="T2811" s="60"/>
      <c r="U2811" s="46">
        <v>46</v>
      </c>
      <c r="V2811" s="46"/>
      <c r="W2811" s="46"/>
      <c r="X2811" s="15">
        <v>11</v>
      </c>
      <c r="Y2811" s="8">
        <v>40</v>
      </c>
      <c r="AC2811" t="str">
        <f t="shared" si="474"/>
        <v>Winnipeg</v>
      </c>
      <c r="AD2811" t="str">
        <f t="shared" si="475"/>
        <v>CY</v>
      </c>
      <c r="AE2811" t="str">
        <f t="shared" si="473"/>
        <v>TRUE</v>
      </c>
      <c r="AG2811">
        <f t="shared" si="476"/>
        <v>46</v>
      </c>
      <c r="AH2811">
        <f t="shared" si="477"/>
        <v>11</v>
      </c>
      <c r="AI2811">
        <f t="shared" si="478"/>
        <v>40</v>
      </c>
      <c r="AJ2811" t="str">
        <f t="shared" si="479"/>
        <v>Winnipeg</v>
      </c>
      <c r="AK2811">
        <f t="shared" si="480"/>
        <v>46602</v>
      </c>
      <c r="AL2811" t="str">
        <f t="shared" si="481"/>
        <v>4611040</v>
      </c>
      <c r="AN2811">
        <f t="shared" si="482"/>
        <v>8</v>
      </c>
      <c r="AO2811">
        <f t="shared" si="483"/>
        <v>2</v>
      </c>
    </row>
    <row r="2812" spans="1:41" x14ac:dyDescent="0.2">
      <c r="A2812" s="44" t="s">
        <v>2701</v>
      </c>
      <c r="B2812" s="44"/>
      <c r="C2812" s="44"/>
      <c r="D2812" s="44"/>
      <c r="E2812" s="45" t="s">
        <v>2702</v>
      </c>
      <c r="F2812" s="45"/>
      <c r="G2812" s="45"/>
      <c r="H2812" s="29"/>
      <c r="I2812" s="29"/>
      <c r="J2812" s="29"/>
      <c r="K2812" s="29"/>
      <c r="L2812" s="29"/>
      <c r="M2812" s="29"/>
      <c r="N2812" s="29"/>
      <c r="O2812" s="29"/>
      <c r="P2812" s="29"/>
      <c r="Q2812" s="29"/>
      <c r="R2812" s="29"/>
      <c r="S2812" s="29"/>
      <c r="T2812" s="29"/>
      <c r="U2812" s="29"/>
      <c r="V2812" s="29"/>
      <c r="W2812" s="29"/>
      <c r="X2812" s="4"/>
      <c r="Y2812" s="4"/>
      <c r="AC2812" t="str">
        <f t="shared" si="474"/>
        <v/>
      </c>
      <c r="AD2812" t="str">
        <f t="shared" si="475"/>
        <v/>
      </c>
      <c r="AE2812" t="str">
        <f t="shared" si="473"/>
        <v>FALSE</v>
      </c>
      <c r="AG2812" t="str">
        <f t="shared" si="476"/>
        <v/>
      </c>
      <c r="AH2812" t="str">
        <f t="shared" si="477"/>
        <v/>
      </c>
      <c r="AI2812" t="str">
        <f t="shared" si="478"/>
        <v/>
      </c>
      <c r="AJ2812" t="str">
        <f t="shared" si="479"/>
        <v/>
      </c>
      <c r="AK2812">
        <f t="shared" si="480"/>
        <v>46602</v>
      </c>
      <c r="AL2812" t="str">
        <f t="shared" si="481"/>
        <v/>
      </c>
      <c r="AN2812">
        <f t="shared" si="482"/>
        <v>0</v>
      </c>
      <c r="AO2812">
        <f t="shared" si="483"/>
        <v>0</v>
      </c>
    </row>
    <row r="2813" spans="1:41" x14ac:dyDescent="0.2">
      <c r="A2813" s="30" t="s">
        <v>2703</v>
      </c>
      <c r="B2813" s="30"/>
      <c r="C2813" s="30"/>
      <c r="D2813" s="30"/>
      <c r="E2813" s="47">
        <v>46610</v>
      </c>
      <c r="F2813" s="47"/>
      <c r="G2813" s="47"/>
      <c r="H2813" s="30" t="s">
        <v>2703</v>
      </c>
      <c r="I2813" s="30"/>
      <c r="J2813" s="60" t="s">
        <v>18</v>
      </c>
      <c r="K2813" s="60"/>
      <c r="L2813" s="60"/>
      <c r="M2813" s="60"/>
      <c r="N2813" s="60"/>
      <c r="O2813" s="60"/>
      <c r="P2813" s="60"/>
      <c r="Q2813" s="60"/>
      <c r="R2813" s="60"/>
      <c r="S2813" s="60"/>
      <c r="T2813" s="60"/>
      <c r="U2813" s="46">
        <v>46</v>
      </c>
      <c r="V2813" s="46"/>
      <c r="W2813" s="46"/>
      <c r="X2813" s="7">
        <v>7</v>
      </c>
      <c r="Y2813" s="8">
        <v>62</v>
      </c>
      <c r="AC2813" t="str">
        <f t="shared" si="474"/>
        <v>Brandon</v>
      </c>
      <c r="AD2813" t="str">
        <f t="shared" si="475"/>
        <v>CY</v>
      </c>
      <c r="AE2813" t="str">
        <f t="shared" si="473"/>
        <v>TRUE</v>
      </c>
      <c r="AG2813">
        <f t="shared" si="476"/>
        <v>46</v>
      </c>
      <c r="AH2813">
        <f t="shared" si="477"/>
        <v>7</v>
      </c>
      <c r="AI2813">
        <f t="shared" si="478"/>
        <v>62</v>
      </c>
      <c r="AJ2813" t="str">
        <f t="shared" si="479"/>
        <v>Brandon</v>
      </c>
      <c r="AK2813">
        <f t="shared" si="480"/>
        <v>46610</v>
      </c>
      <c r="AL2813" t="str">
        <f t="shared" si="481"/>
        <v>4607062</v>
      </c>
      <c r="AN2813">
        <f t="shared" si="482"/>
        <v>7</v>
      </c>
      <c r="AO2813">
        <f t="shared" si="483"/>
        <v>2</v>
      </c>
    </row>
    <row r="2814" spans="1:41" x14ac:dyDescent="0.2">
      <c r="A2814" s="29"/>
      <c r="B2814" s="29"/>
      <c r="C2814" s="29"/>
      <c r="D2814" s="29"/>
      <c r="E2814" s="29"/>
      <c r="F2814" s="29"/>
      <c r="G2814" s="29"/>
      <c r="H2814" s="30" t="s">
        <v>2704</v>
      </c>
      <c r="I2814" s="30"/>
      <c r="J2814" s="60" t="s">
        <v>2692</v>
      </c>
      <c r="K2814" s="60"/>
      <c r="L2814" s="60"/>
      <c r="M2814" s="60"/>
      <c r="N2814" s="60"/>
      <c r="O2814" s="60"/>
      <c r="P2814" s="60"/>
      <c r="Q2814" s="60"/>
      <c r="R2814" s="60"/>
      <c r="S2814" s="60"/>
      <c r="T2814" s="60"/>
      <c r="U2814" s="46">
        <v>46</v>
      </c>
      <c r="V2814" s="46"/>
      <c r="W2814" s="46"/>
      <c r="X2814" s="7">
        <v>7</v>
      </c>
      <c r="Y2814" s="8">
        <v>60</v>
      </c>
      <c r="AC2814" t="str">
        <f t="shared" si="474"/>
        <v>Cornwallis</v>
      </c>
      <c r="AD2814" t="str">
        <f t="shared" si="475"/>
        <v>RM</v>
      </c>
      <c r="AE2814" t="str">
        <f t="shared" si="473"/>
        <v>TRUE</v>
      </c>
      <c r="AG2814">
        <f t="shared" si="476"/>
        <v>46</v>
      </c>
      <c r="AH2814">
        <f t="shared" si="477"/>
        <v>7</v>
      </c>
      <c r="AI2814">
        <f t="shared" si="478"/>
        <v>60</v>
      </c>
      <c r="AJ2814" t="str">
        <f t="shared" si="479"/>
        <v>Cornwallis</v>
      </c>
      <c r="AK2814">
        <f t="shared" si="480"/>
        <v>46610</v>
      </c>
      <c r="AL2814" t="str">
        <f t="shared" si="481"/>
        <v>4607060</v>
      </c>
      <c r="AN2814">
        <f t="shared" si="482"/>
        <v>10</v>
      </c>
      <c r="AO2814">
        <f t="shared" si="483"/>
        <v>2</v>
      </c>
    </row>
    <row r="2815" spans="1:41" x14ac:dyDescent="0.2">
      <c r="A2815" s="29"/>
      <c r="B2815" s="29"/>
      <c r="C2815" s="29"/>
      <c r="D2815" s="29"/>
      <c r="E2815" s="29"/>
      <c r="F2815" s="29"/>
      <c r="G2815" s="29"/>
      <c r="H2815" s="30" t="s">
        <v>2705</v>
      </c>
      <c r="I2815" s="30"/>
      <c r="J2815" s="60" t="s">
        <v>2692</v>
      </c>
      <c r="K2815" s="60"/>
      <c r="L2815" s="60"/>
      <c r="M2815" s="60"/>
      <c r="N2815" s="60"/>
      <c r="O2815" s="60"/>
      <c r="P2815" s="60"/>
      <c r="Q2815" s="60"/>
      <c r="R2815" s="60"/>
      <c r="S2815" s="60"/>
      <c r="T2815" s="60"/>
      <c r="U2815" s="46">
        <v>46</v>
      </c>
      <c r="V2815" s="46"/>
      <c r="W2815" s="46"/>
      <c r="X2815" s="7">
        <v>7</v>
      </c>
      <c r="Y2815" s="8">
        <v>71</v>
      </c>
      <c r="AC2815" t="str">
        <f t="shared" si="474"/>
        <v>Elton</v>
      </c>
      <c r="AD2815" t="str">
        <f t="shared" si="475"/>
        <v>RM</v>
      </c>
      <c r="AE2815" t="str">
        <f t="shared" si="473"/>
        <v>TRUE</v>
      </c>
      <c r="AG2815">
        <f t="shared" si="476"/>
        <v>46</v>
      </c>
      <c r="AH2815">
        <f t="shared" si="477"/>
        <v>7</v>
      </c>
      <c r="AI2815">
        <f t="shared" si="478"/>
        <v>71</v>
      </c>
      <c r="AJ2815" t="str">
        <f t="shared" si="479"/>
        <v>Elton</v>
      </c>
      <c r="AK2815">
        <f t="shared" si="480"/>
        <v>46610</v>
      </c>
      <c r="AL2815" t="str">
        <f t="shared" si="481"/>
        <v>4607071</v>
      </c>
      <c r="AN2815">
        <f t="shared" si="482"/>
        <v>5</v>
      </c>
      <c r="AO2815">
        <f t="shared" si="483"/>
        <v>2</v>
      </c>
    </row>
    <row r="2816" spans="1:41" x14ac:dyDescent="0.2">
      <c r="A2816" s="29"/>
      <c r="B2816" s="29"/>
      <c r="C2816" s="29"/>
      <c r="D2816" s="29"/>
      <c r="E2816" s="29"/>
      <c r="F2816" s="29"/>
      <c r="G2816" s="29"/>
      <c r="H2816" s="30" t="s">
        <v>2706</v>
      </c>
      <c r="I2816" s="30"/>
      <c r="J2816" s="60" t="s">
        <v>2692</v>
      </c>
      <c r="K2816" s="60"/>
      <c r="L2816" s="60"/>
      <c r="M2816" s="60"/>
      <c r="N2816" s="60"/>
      <c r="O2816" s="60"/>
      <c r="P2816" s="60"/>
      <c r="Q2816" s="60"/>
      <c r="R2816" s="60"/>
      <c r="S2816" s="60"/>
      <c r="T2816" s="60"/>
      <c r="U2816" s="46">
        <v>46</v>
      </c>
      <c r="V2816" s="46"/>
      <c r="W2816" s="46"/>
      <c r="X2816" s="7">
        <v>7</v>
      </c>
      <c r="Y2816" s="8">
        <v>57</v>
      </c>
      <c r="AC2816" t="str">
        <f t="shared" si="474"/>
        <v>Whitehead</v>
      </c>
      <c r="AD2816" t="str">
        <f t="shared" si="475"/>
        <v>RM</v>
      </c>
      <c r="AE2816" t="str">
        <f t="shared" si="473"/>
        <v>TRUE</v>
      </c>
      <c r="AG2816">
        <f t="shared" si="476"/>
        <v>46</v>
      </c>
      <c r="AH2816">
        <f t="shared" si="477"/>
        <v>7</v>
      </c>
      <c r="AI2816">
        <f t="shared" si="478"/>
        <v>57</v>
      </c>
      <c r="AJ2816" t="str">
        <f t="shared" si="479"/>
        <v>Whitehead</v>
      </c>
      <c r="AK2816">
        <f t="shared" si="480"/>
        <v>46610</v>
      </c>
      <c r="AL2816" t="str">
        <f t="shared" si="481"/>
        <v>4607057</v>
      </c>
      <c r="AN2816">
        <f t="shared" si="482"/>
        <v>9</v>
      </c>
      <c r="AO2816">
        <f t="shared" si="483"/>
        <v>2</v>
      </c>
    </row>
    <row r="2817" spans="1:41" x14ac:dyDescent="0.2">
      <c r="A2817" s="33" t="s">
        <v>0</v>
      </c>
      <c r="B2817" s="33"/>
      <c r="C2817" s="33"/>
      <c r="D2817" s="33"/>
      <c r="E2817" s="33" t="s">
        <v>1</v>
      </c>
      <c r="F2817" s="33"/>
      <c r="G2817" s="33"/>
      <c r="H2817" s="33" t="s">
        <v>2</v>
      </c>
      <c r="I2817" s="33"/>
      <c r="J2817" s="33"/>
      <c r="K2817" s="33"/>
      <c r="L2817" s="33"/>
      <c r="M2817" s="33"/>
      <c r="N2817" s="33"/>
      <c r="O2817" s="33"/>
      <c r="P2817" s="33"/>
      <c r="Q2817" s="33"/>
      <c r="R2817" s="33"/>
      <c r="S2817" s="33" t="s">
        <v>3</v>
      </c>
      <c r="T2817" s="33"/>
      <c r="U2817" s="33"/>
      <c r="V2817" s="33"/>
      <c r="W2817" s="11" t="s">
        <v>4</v>
      </c>
      <c r="X2817" s="12" t="s">
        <v>5</v>
      </c>
      <c r="Y2817" s="33" t="s">
        <v>6</v>
      </c>
      <c r="Z2817" s="33"/>
      <c r="AC2817" t="str">
        <f t="shared" si="474"/>
        <v>CSD component name</v>
      </c>
      <c r="AD2817" t="str">
        <f t="shared" si="475"/>
        <v>CSD TYPE</v>
      </c>
      <c r="AE2817" t="str">
        <f t="shared" si="473"/>
        <v>FALSE</v>
      </c>
      <c r="AG2817" t="str">
        <f t="shared" si="476"/>
        <v/>
      </c>
      <c r="AH2817" t="str">
        <f t="shared" si="477"/>
        <v/>
      </c>
      <c r="AI2817" t="str">
        <f t="shared" si="478"/>
        <v/>
      </c>
      <c r="AJ2817" t="str">
        <f t="shared" si="479"/>
        <v/>
      </c>
      <c r="AK2817">
        <f t="shared" si="480"/>
        <v>46610</v>
      </c>
      <c r="AL2817" t="str">
        <f t="shared" si="481"/>
        <v/>
      </c>
      <c r="AN2817">
        <f t="shared" si="482"/>
        <v>18</v>
      </c>
      <c r="AO2817" t="str">
        <f t="shared" si="483"/>
        <v/>
      </c>
    </row>
    <row r="2818" spans="1:41" x14ac:dyDescent="0.2">
      <c r="A2818" s="43" t="s">
        <v>2707</v>
      </c>
      <c r="B2818" s="43"/>
      <c r="C2818" s="43"/>
      <c r="D2818" s="43"/>
      <c r="E2818" s="43"/>
      <c r="F2818" s="43"/>
      <c r="G2818" s="43"/>
      <c r="H2818" s="43"/>
      <c r="I2818" s="43"/>
      <c r="J2818" s="43"/>
      <c r="K2818" s="43"/>
      <c r="L2818" s="43"/>
      <c r="M2818" s="43"/>
      <c r="N2818" s="43"/>
      <c r="O2818" s="43"/>
      <c r="P2818" s="43"/>
      <c r="Q2818" s="43"/>
      <c r="R2818" s="43"/>
      <c r="S2818" s="43"/>
      <c r="T2818" s="43"/>
      <c r="U2818" s="43"/>
      <c r="V2818" s="43"/>
      <c r="W2818" s="3"/>
      <c r="X2818" s="3"/>
      <c r="Y2818" s="43"/>
      <c r="Z2818" s="43"/>
      <c r="AC2818" t="str">
        <f t="shared" si="474"/>
        <v/>
      </c>
      <c r="AD2818" t="str">
        <f t="shared" si="475"/>
        <v/>
      </c>
      <c r="AE2818" t="str">
        <f t="shared" si="473"/>
        <v>FALSE</v>
      </c>
      <c r="AG2818" t="str">
        <f t="shared" si="476"/>
        <v/>
      </c>
      <c r="AH2818" t="str">
        <f t="shared" si="477"/>
        <v/>
      </c>
      <c r="AI2818" t="str">
        <f t="shared" si="478"/>
        <v/>
      </c>
      <c r="AJ2818" t="str">
        <f t="shared" si="479"/>
        <v/>
      </c>
      <c r="AK2818">
        <f t="shared" si="480"/>
        <v>46610</v>
      </c>
      <c r="AL2818" t="str">
        <f t="shared" si="481"/>
        <v/>
      </c>
      <c r="AN2818">
        <f t="shared" si="482"/>
        <v>0</v>
      </c>
      <c r="AO2818">
        <f t="shared" si="483"/>
        <v>0</v>
      </c>
    </row>
    <row r="2819" spans="1:41" x14ac:dyDescent="0.2">
      <c r="A2819" s="30" t="s">
        <v>2708</v>
      </c>
      <c r="B2819" s="30"/>
      <c r="C2819" s="30"/>
      <c r="D2819" s="30"/>
      <c r="E2819" s="47">
        <v>46607</v>
      </c>
      <c r="F2819" s="47"/>
      <c r="G2819" s="47"/>
      <c r="H2819" s="30" t="s">
        <v>2708</v>
      </c>
      <c r="I2819" s="30"/>
      <c r="J2819" s="30"/>
      <c r="K2819" s="30"/>
      <c r="L2819" s="30"/>
      <c r="M2819" s="30"/>
      <c r="N2819" s="30"/>
      <c r="O2819" s="30"/>
      <c r="P2819" s="30"/>
      <c r="Q2819" s="30"/>
      <c r="R2819" s="30"/>
      <c r="S2819" s="51" t="s">
        <v>18</v>
      </c>
      <c r="T2819" s="51"/>
      <c r="U2819" s="51"/>
      <c r="V2819" s="51"/>
      <c r="W2819" s="6">
        <v>46</v>
      </c>
      <c r="X2819" s="7">
        <v>9</v>
      </c>
      <c r="Y2819" s="31">
        <v>29</v>
      </c>
      <c r="Z2819" s="31"/>
      <c r="AC2819" t="str">
        <f t="shared" si="474"/>
        <v>Portage la Prairie</v>
      </c>
      <c r="AD2819" t="str">
        <f t="shared" si="475"/>
        <v>CY</v>
      </c>
      <c r="AE2819" t="str">
        <f t="shared" si="473"/>
        <v>TRUE</v>
      </c>
      <c r="AG2819">
        <f t="shared" si="476"/>
        <v>46</v>
      </c>
      <c r="AH2819">
        <f t="shared" si="477"/>
        <v>9</v>
      </c>
      <c r="AI2819">
        <f t="shared" si="478"/>
        <v>29</v>
      </c>
      <c r="AJ2819" t="str">
        <f t="shared" si="479"/>
        <v>Portage la Prairie</v>
      </c>
      <c r="AK2819">
        <f t="shared" si="480"/>
        <v>46607</v>
      </c>
      <c r="AL2819" t="str">
        <f t="shared" si="481"/>
        <v>4609029</v>
      </c>
      <c r="AN2819">
        <f t="shared" si="482"/>
        <v>18</v>
      </c>
      <c r="AO2819">
        <f t="shared" si="483"/>
        <v>2</v>
      </c>
    </row>
    <row r="2820" spans="1:41" x14ac:dyDescent="0.2">
      <c r="A2820" s="30" t="s">
        <v>2709</v>
      </c>
      <c r="B2820" s="30"/>
      <c r="C2820" s="30"/>
      <c r="D2820" s="30"/>
      <c r="E2820" s="47">
        <v>46605</v>
      </c>
      <c r="F2820" s="47"/>
      <c r="G2820" s="47"/>
      <c r="H2820" s="30" t="s">
        <v>2709</v>
      </c>
      <c r="I2820" s="30"/>
      <c r="J2820" s="30"/>
      <c r="K2820" s="30"/>
      <c r="L2820" s="30"/>
      <c r="M2820" s="30"/>
      <c r="N2820" s="30"/>
      <c r="O2820" s="30"/>
      <c r="P2820" s="30"/>
      <c r="Q2820" s="30"/>
      <c r="R2820" s="30"/>
      <c r="S2820" s="51" t="s">
        <v>18</v>
      </c>
      <c r="T2820" s="51"/>
      <c r="U2820" s="51"/>
      <c r="V2820" s="51"/>
      <c r="W2820" s="6">
        <v>46</v>
      </c>
      <c r="X2820" s="7">
        <v>2</v>
      </c>
      <c r="Y2820" s="31">
        <v>44</v>
      </c>
      <c r="Z2820" s="31"/>
      <c r="AC2820" t="str">
        <f t="shared" si="474"/>
        <v>Steinbach</v>
      </c>
      <c r="AD2820" t="str">
        <f t="shared" si="475"/>
        <v>CY</v>
      </c>
      <c r="AE2820" t="str">
        <f t="shared" ref="AE2820:AE2883" si="484">IF(OR(EXACT(AD2820, "C"), EXACT(AD2820, "C"), EXACT(AD2820, "CC"), EXACT(AD2820, "CG"), EXACT(AD2820, "CN"), EXACT(AD2820, "COM"), EXACT(AD2820, "CT"), EXACT(AD2820, "CU"), EXACT(AD2820, "CV"), EXACT(AD2820, "CY"), EXACT(AD2820, "DM"), EXACT(AD2820, "HAM"), EXACT(AD2820, "IM"), EXACT(AD2820, "IRI"), EXACT(AD2820, "LGD"), EXACT(AD2820, "M"), EXACT(AD2820, "MD"), EXACT(AD2820, "MÉ"), EXACT(AD2820, "MU"), EXACT(AD2820, "NH"), EXACT(AD2820, "NL"), EXACT(AD2820, "NO"), EXACT(AD2820, "NV"), EXACT(AD2820, "P"), EXACT(AD2820, "PE"), EXACT(AD2820, "RCR"), EXACT(AD2820, "RDA"), EXACT(AD2820, "RGM"), EXACT(AD2820, "RM"), EXACT(AD2820, "RV"), EXACT(AD2820, "SC"), EXACT(AD2820, "SÉ"), EXACT(AD2820, "S-É"), EXACT(AD2820, "SET"), EXACT(AD2820, "SG"), EXACT(AD2820, "SM"), EXACT(AD2820, "SV"), EXACT(AD2820, "T"), EXACT(AD2820, "TC"), EXACT(AD2820, "TI"), EXACT(AD2820, "TK"), EXACT(AD2820, "TL"), EXACT(AD2820, "TP"), EXACT(AD2820, "TV"), EXACT(AD2820, "V"), EXACT(AD2820, "VC"), EXACT(AD2820, "VK"), EXACT(AD2820, "VL")), "TRUE", "FALSE")</f>
        <v>TRUE</v>
      </c>
      <c r="AG2820">
        <f t="shared" si="476"/>
        <v>46</v>
      </c>
      <c r="AH2820">
        <f t="shared" si="477"/>
        <v>2</v>
      </c>
      <c r="AI2820">
        <f t="shared" si="478"/>
        <v>44</v>
      </c>
      <c r="AJ2820" t="str">
        <f t="shared" si="479"/>
        <v>Steinbach</v>
      </c>
      <c r="AK2820">
        <f t="shared" si="480"/>
        <v>46605</v>
      </c>
      <c r="AL2820" t="str">
        <f t="shared" si="481"/>
        <v>4602044</v>
      </c>
      <c r="AN2820">
        <f t="shared" si="482"/>
        <v>9</v>
      </c>
      <c r="AO2820">
        <f t="shared" si="483"/>
        <v>2</v>
      </c>
    </row>
    <row r="2821" spans="1:41" x14ac:dyDescent="0.2">
      <c r="A2821" s="30" t="s">
        <v>2710</v>
      </c>
      <c r="B2821" s="30"/>
      <c r="C2821" s="30"/>
      <c r="D2821" s="30"/>
      <c r="E2821" s="47">
        <v>46640</v>
      </c>
      <c r="F2821" s="47"/>
      <c r="G2821" s="47"/>
      <c r="H2821" s="30" t="s">
        <v>2711</v>
      </c>
      <c r="I2821" s="30"/>
      <c r="J2821" s="30"/>
      <c r="K2821" s="30"/>
      <c r="L2821" s="30"/>
      <c r="M2821" s="30"/>
      <c r="N2821" s="30"/>
      <c r="O2821" s="30"/>
      <c r="P2821" s="30"/>
      <c r="Q2821" s="30"/>
      <c r="R2821" s="30"/>
      <c r="S2821" s="51" t="s">
        <v>2712</v>
      </c>
      <c r="T2821" s="51"/>
      <c r="U2821" s="51"/>
      <c r="V2821" s="51"/>
      <c r="W2821" s="6">
        <v>46</v>
      </c>
      <c r="X2821" s="15">
        <v>22</v>
      </c>
      <c r="Y2821" s="31">
        <v>17</v>
      </c>
      <c r="Z2821" s="31"/>
      <c r="AC2821" t="str">
        <f t="shared" ref="AC2821:AC2884" si="485">IF(ISBLANK(H2821), IF(ISBLANK(G2821), "", G2821), H2821)</f>
        <v>Mystery Lake</v>
      </c>
      <c r="AD2821" t="str">
        <f t="shared" ref="AD2821:AD2884" si="486">UPPER(TRIM(IF(ISBLANK(T2821), IF(ISBLANK(S2821), IF(ISBLANK(R2821), IF(ISBLANK(Q2821), IF(ISBLANK(P2821), IF(ISBLANK(O2821), IF(ISBLANK(N2821), IF(ISBLANK(M2821), IF(ISBLANK(L2821), IF(ISBLANK(K2821), IF(ISBLANK(J2821), IF(ISBLANK(I2821), "", I2821), J2821), K2821), L2821), M2821), N2821), O2821), P2821), Q2821), R2821), S2821), T2821)))</f>
        <v>LGD</v>
      </c>
      <c r="AE2821" t="str">
        <f t="shared" si="484"/>
        <v>TRUE</v>
      </c>
      <c r="AG2821">
        <f t="shared" ref="AG2821:AG2884" si="487">IF(EXACT(AE2821, "TRUE"), IF(ISBLANK(W2821), IF(ISBLANK(V2821), IF(ISBLANK(U2821), "", IF(ISNUMBER(U2821), U2821, "")), IF(ISNUMBER(V2821), V2821, "")), IF(ISNUMBER(W2821), W2821, "")), "")</f>
        <v>46</v>
      </c>
      <c r="AH2821">
        <f t="shared" ref="AH2821:AH2884" si="488">IF(EXACT(AE2821, "TRUE"), IF(ISBLANK(X2821), "", IF(ISNUMBER(X2821), X2821, "")), "")</f>
        <v>22</v>
      </c>
      <c r="AI2821">
        <f t="shared" ref="AI2821:AI2884" si="489">IF(EXACT(AE2821, "TRUE"), IF(ISBLANK(Z2821), IF(ISBLANK(Y2821), "", IF(ISNUMBER(Y2821), Y2821, "")), IF(ISNUMBER(Z2821), Z2821, "")), "")</f>
        <v>17</v>
      </c>
      <c r="AJ2821" t="str">
        <f t="shared" ref="AJ2821:AJ2884" si="490">IF(EXACT(AE2821, "TRUE"), IF(ISBLANK(AC2821), "", AC2821), "")</f>
        <v>Mystery Lake</v>
      </c>
      <c r="AK2821">
        <f t="shared" ref="AK2821:AK2884" si="491">IF(ISBLANK(AC2821), AK2820, IF(ISBLANK(E2821),AK2820,IF(ISBLANK(AC2821),AK2820,IF(ISNUMBER(E2821),E2821,AK2820))))</f>
        <v>46640</v>
      </c>
      <c r="AL2821" t="str">
        <f t="shared" ref="AL2821:AL2884" si="492">IF(EXACT(AE2821, "TRUE"), IF(AND(ISNUMBER(AG2821), ISNUMBER(AH2821), ISNUMBER(AI2821)), IF(ISBLANK(AC2821), "", CONCATENATE(TEXT(AG2821, "00"), TEXT(AH2821, "00"), TEXT(AI2821, "000"))), ""), "")</f>
        <v>4622017</v>
      </c>
      <c r="AN2821">
        <f t="shared" ref="AN2821:AN2884" si="493">LEN(AC2821)</f>
        <v>12</v>
      </c>
      <c r="AO2821">
        <f t="shared" ref="AO2821:AO2884" si="494">IF(EXACT(AD2821, "CSD TYPE"), "", LEN(AD2821))</f>
        <v>3</v>
      </c>
    </row>
    <row r="2822" spans="1:41" x14ac:dyDescent="0.2">
      <c r="A2822" s="29"/>
      <c r="B2822" s="29"/>
      <c r="C2822" s="29"/>
      <c r="D2822" s="29"/>
      <c r="E2822" s="29"/>
      <c r="F2822" s="29"/>
      <c r="G2822" s="29"/>
      <c r="H2822" s="30" t="s">
        <v>2710</v>
      </c>
      <c r="I2822" s="30"/>
      <c r="J2822" s="30"/>
      <c r="K2822" s="30"/>
      <c r="L2822" s="30"/>
      <c r="M2822" s="30"/>
      <c r="N2822" s="30"/>
      <c r="O2822" s="30"/>
      <c r="P2822" s="30"/>
      <c r="Q2822" s="30"/>
      <c r="R2822" s="30"/>
      <c r="S2822" s="51" t="s">
        <v>18</v>
      </c>
      <c r="T2822" s="51"/>
      <c r="U2822" s="51"/>
      <c r="V2822" s="51"/>
      <c r="W2822" s="6">
        <v>46</v>
      </c>
      <c r="X2822" s="15">
        <v>22</v>
      </c>
      <c r="Y2822" s="31">
        <v>26</v>
      </c>
      <c r="Z2822" s="31"/>
      <c r="AC2822" t="str">
        <f t="shared" si="485"/>
        <v>Thompson</v>
      </c>
      <c r="AD2822" t="str">
        <f t="shared" si="486"/>
        <v>CY</v>
      </c>
      <c r="AE2822" t="str">
        <f t="shared" si="484"/>
        <v>TRUE</v>
      </c>
      <c r="AG2822">
        <f t="shared" si="487"/>
        <v>46</v>
      </c>
      <c r="AH2822">
        <f t="shared" si="488"/>
        <v>22</v>
      </c>
      <c r="AI2822">
        <f t="shared" si="489"/>
        <v>26</v>
      </c>
      <c r="AJ2822" t="str">
        <f t="shared" si="490"/>
        <v>Thompson</v>
      </c>
      <c r="AK2822">
        <f t="shared" si="491"/>
        <v>46640</v>
      </c>
      <c r="AL2822" t="str">
        <f t="shared" si="492"/>
        <v>4622026</v>
      </c>
      <c r="AN2822">
        <f t="shared" si="493"/>
        <v>8</v>
      </c>
      <c r="AO2822">
        <f t="shared" si="494"/>
        <v>2</v>
      </c>
    </row>
    <row r="2823" spans="1:41" x14ac:dyDescent="0.2">
      <c r="A2823" s="44" t="s">
        <v>2713</v>
      </c>
      <c r="B2823" s="44"/>
      <c r="C2823" s="44"/>
      <c r="D2823" s="44"/>
      <c r="E2823" s="45" t="s">
        <v>2714</v>
      </c>
      <c r="F2823" s="45"/>
      <c r="G2823" s="45"/>
      <c r="H2823" s="29"/>
      <c r="I2823" s="29"/>
      <c r="J2823" s="29"/>
      <c r="K2823" s="29"/>
      <c r="L2823" s="29"/>
      <c r="M2823" s="29"/>
      <c r="N2823" s="29"/>
      <c r="O2823" s="29"/>
      <c r="P2823" s="29"/>
      <c r="Q2823" s="29"/>
      <c r="R2823" s="29"/>
      <c r="S2823" s="29"/>
      <c r="T2823" s="29"/>
      <c r="U2823" s="29"/>
      <c r="V2823" s="29"/>
      <c r="W2823" s="4"/>
      <c r="X2823" s="4"/>
      <c r="Y2823" s="29"/>
      <c r="Z2823" s="29"/>
      <c r="AC2823" t="str">
        <f t="shared" si="485"/>
        <v/>
      </c>
      <c r="AD2823" t="str">
        <f t="shared" si="486"/>
        <v/>
      </c>
      <c r="AE2823" t="str">
        <f t="shared" si="484"/>
        <v>FALSE</v>
      </c>
      <c r="AG2823" t="str">
        <f t="shared" si="487"/>
        <v/>
      </c>
      <c r="AH2823" t="str">
        <f t="shared" si="488"/>
        <v/>
      </c>
      <c r="AI2823" t="str">
        <f t="shared" si="489"/>
        <v/>
      </c>
      <c r="AJ2823" t="str">
        <f t="shared" si="490"/>
        <v/>
      </c>
      <c r="AK2823">
        <f t="shared" si="491"/>
        <v>46640</v>
      </c>
      <c r="AL2823" t="str">
        <f t="shared" si="492"/>
        <v/>
      </c>
      <c r="AN2823">
        <f t="shared" si="493"/>
        <v>0</v>
      </c>
      <c r="AO2823">
        <f t="shared" si="494"/>
        <v>0</v>
      </c>
    </row>
    <row r="2824" spans="1:41" x14ac:dyDescent="0.2">
      <c r="A2824" s="30" t="s">
        <v>2715</v>
      </c>
      <c r="B2824" s="30"/>
      <c r="C2824" s="30"/>
      <c r="D2824" s="30"/>
      <c r="E2824" s="36">
        <v>46996</v>
      </c>
      <c r="F2824" s="36"/>
      <c r="G2824" s="36"/>
      <c r="H2824" s="37" t="s">
        <v>2716</v>
      </c>
      <c r="I2824" s="37"/>
      <c r="J2824" s="37"/>
      <c r="K2824" s="37"/>
      <c r="L2824" s="37"/>
      <c r="M2824" s="37"/>
      <c r="N2824" s="37"/>
      <c r="O2824" s="37"/>
      <c r="P2824" s="37"/>
      <c r="Q2824" s="37"/>
      <c r="R2824" s="37"/>
      <c r="S2824" s="61" t="s">
        <v>2692</v>
      </c>
      <c r="T2824" s="61"/>
      <c r="U2824" s="61"/>
      <c r="V2824" s="61"/>
      <c r="W2824" s="20">
        <v>46</v>
      </c>
      <c r="X2824" s="17">
        <v>10</v>
      </c>
      <c r="Y2824" s="38">
        <v>43</v>
      </c>
      <c r="Z2824" s="38"/>
      <c r="AC2824" t="str">
        <f t="shared" si="485"/>
        <v>Cartier</v>
      </c>
      <c r="AD2824" t="str">
        <f t="shared" si="486"/>
        <v>RM</v>
      </c>
      <c r="AE2824" t="str">
        <f t="shared" si="484"/>
        <v>TRUE</v>
      </c>
      <c r="AG2824">
        <f t="shared" si="487"/>
        <v>46</v>
      </c>
      <c r="AH2824">
        <f t="shared" si="488"/>
        <v>10</v>
      </c>
      <c r="AI2824">
        <f t="shared" si="489"/>
        <v>43</v>
      </c>
      <c r="AJ2824" t="str">
        <f t="shared" si="490"/>
        <v>Cartier</v>
      </c>
      <c r="AK2824">
        <f t="shared" si="491"/>
        <v>46996</v>
      </c>
      <c r="AL2824" t="str">
        <f t="shared" si="492"/>
        <v>4610043</v>
      </c>
      <c r="AN2824">
        <f t="shared" si="493"/>
        <v>7</v>
      </c>
      <c r="AO2824">
        <f t="shared" si="494"/>
        <v>2</v>
      </c>
    </row>
    <row r="2825" spans="1:41" x14ac:dyDescent="0.2">
      <c r="A2825" s="29"/>
      <c r="B2825" s="29"/>
      <c r="C2825" s="29"/>
      <c r="D2825" s="29"/>
      <c r="E2825" s="29"/>
      <c r="F2825" s="29"/>
      <c r="G2825" s="29"/>
      <c r="H2825" s="30" t="s">
        <v>2717</v>
      </c>
      <c r="I2825" s="30"/>
      <c r="J2825" s="30"/>
      <c r="K2825" s="30"/>
      <c r="L2825" s="30"/>
      <c r="M2825" s="30"/>
      <c r="N2825" s="30"/>
      <c r="O2825" s="30"/>
      <c r="P2825" s="30"/>
      <c r="Q2825" s="30"/>
      <c r="R2825" s="30"/>
      <c r="S2825" s="51" t="s">
        <v>643</v>
      </c>
      <c r="T2825" s="51"/>
      <c r="U2825" s="51"/>
      <c r="V2825" s="51"/>
      <c r="W2825" s="6">
        <v>46</v>
      </c>
      <c r="X2825" s="15">
        <v>13</v>
      </c>
      <c r="Y2825" s="31">
        <v>49</v>
      </c>
      <c r="Z2825" s="31"/>
      <c r="AC2825" t="str">
        <f t="shared" si="485"/>
        <v>Dunnottar</v>
      </c>
      <c r="AD2825" t="str">
        <f t="shared" si="486"/>
        <v>VL</v>
      </c>
      <c r="AE2825" t="str">
        <f t="shared" si="484"/>
        <v>TRUE</v>
      </c>
      <c r="AG2825">
        <f t="shared" si="487"/>
        <v>46</v>
      </c>
      <c r="AH2825">
        <f t="shared" si="488"/>
        <v>13</v>
      </c>
      <c r="AI2825">
        <f t="shared" si="489"/>
        <v>49</v>
      </c>
      <c r="AJ2825" t="str">
        <f t="shared" si="490"/>
        <v>Dunnottar</v>
      </c>
      <c r="AK2825">
        <f t="shared" si="491"/>
        <v>46996</v>
      </c>
      <c r="AL2825" t="str">
        <f t="shared" si="492"/>
        <v>4613049</v>
      </c>
      <c r="AN2825">
        <f t="shared" si="493"/>
        <v>9</v>
      </c>
      <c r="AO2825">
        <f t="shared" si="494"/>
        <v>2</v>
      </c>
    </row>
    <row r="2826" spans="1:41" x14ac:dyDescent="0.2">
      <c r="A2826" s="29"/>
      <c r="B2826" s="29"/>
      <c r="C2826" s="29"/>
      <c r="D2826" s="29"/>
      <c r="E2826" s="29"/>
      <c r="F2826" s="29"/>
      <c r="G2826" s="29"/>
      <c r="H2826" s="30" t="s">
        <v>2408</v>
      </c>
      <c r="I2826" s="30"/>
      <c r="J2826" s="30"/>
      <c r="K2826" s="30"/>
      <c r="L2826" s="30"/>
      <c r="M2826" s="30"/>
      <c r="N2826" s="30"/>
      <c r="O2826" s="30"/>
      <c r="P2826" s="30"/>
      <c r="Q2826" s="30"/>
      <c r="R2826" s="30"/>
      <c r="S2826" s="51" t="s">
        <v>2692</v>
      </c>
      <c r="T2826" s="51"/>
      <c r="U2826" s="51"/>
      <c r="V2826" s="51"/>
      <c r="W2826" s="6">
        <v>46</v>
      </c>
      <c r="X2826" s="7">
        <v>2</v>
      </c>
      <c r="Y2826" s="31">
        <v>41</v>
      </c>
      <c r="Z2826" s="31"/>
      <c r="AC2826" t="str">
        <f t="shared" si="485"/>
        <v>Hanover</v>
      </c>
      <c r="AD2826" t="str">
        <f t="shared" si="486"/>
        <v>RM</v>
      </c>
      <c r="AE2826" t="str">
        <f t="shared" si="484"/>
        <v>TRUE</v>
      </c>
      <c r="AG2826">
        <f t="shared" si="487"/>
        <v>46</v>
      </c>
      <c r="AH2826">
        <f t="shared" si="488"/>
        <v>2</v>
      </c>
      <c r="AI2826">
        <f t="shared" si="489"/>
        <v>41</v>
      </c>
      <c r="AJ2826" t="str">
        <f t="shared" si="490"/>
        <v>Hanover</v>
      </c>
      <c r="AK2826">
        <f t="shared" si="491"/>
        <v>46996</v>
      </c>
      <c r="AL2826" t="str">
        <f t="shared" si="492"/>
        <v>4602041</v>
      </c>
      <c r="AN2826">
        <f t="shared" si="493"/>
        <v>7</v>
      </c>
      <c r="AO2826">
        <f t="shared" si="494"/>
        <v>2</v>
      </c>
    </row>
    <row r="2827" spans="1:41" x14ac:dyDescent="0.2">
      <c r="A2827" s="29"/>
      <c r="B2827" s="29"/>
      <c r="C2827" s="29"/>
      <c r="D2827" s="29"/>
      <c r="E2827" s="29"/>
      <c r="F2827" s="29"/>
      <c r="G2827" s="29"/>
      <c r="H2827" s="30" t="s">
        <v>2718</v>
      </c>
      <c r="I2827" s="30"/>
      <c r="J2827" s="30"/>
      <c r="K2827" s="30"/>
      <c r="L2827" s="30"/>
      <c r="M2827" s="30"/>
      <c r="N2827" s="30"/>
      <c r="O2827" s="30"/>
      <c r="P2827" s="30"/>
      <c r="Q2827" s="30"/>
      <c r="R2827" s="30"/>
      <c r="S2827" s="51" t="s">
        <v>2692</v>
      </c>
      <c r="T2827" s="51"/>
      <c r="U2827" s="51"/>
      <c r="V2827" s="51"/>
      <c r="W2827" s="6">
        <v>46</v>
      </c>
      <c r="X2827" s="7">
        <v>2</v>
      </c>
      <c r="Y2827" s="31">
        <v>53</v>
      </c>
      <c r="Z2827" s="31"/>
      <c r="AC2827" t="str">
        <f t="shared" si="485"/>
        <v>La Broquerie</v>
      </c>
      <c r="AD2827" t="str">
        <f t="shared" si="486"/>
        <v>RM</v>
      </c>
      <c r="AE2827" t="str">
        <f t="shared" si="484"/>
        <v>TRUE</v>
      </c>
      <c r="AG2827">
        <f t="shared" si="487"/>
        <v>46</v>
      </c>
      <c r="AH2827">
        <f t="shared" si="488"/>
        <v>2</v>
      </c>
      <c r="AI2827">
        <f t="shared" si="489"/>
        <v>53</v>
      </c>
      <c r="AJ2827" t="str">
        <f t="shared" si="490"/>
        <v>La Broquerie</v>
      </c>
      <c r="AK2827">
        <f t="shared" si="491"/>
        <v>46996</v>
      </c>
      <c r="AL2827" t="str">
        <f t="shared" si="492"/>
        <v>4602053</v>
      </c>
      <c r="AN2827">
        <f t="shared" si="493"/>
        <v>12</v>
      </c>
      <c r="AO2827">
        <f t="shared" si="494"/>
        <v>2</v>
      </c>
    </row>
    <row r="2828" spans="1:41" x14ac:dyDescent="0.2">
      <c r="A2828" s="29"/>
      <c r="B2828" s="29"/>
      <c r="C2828" s="29"/>
      <c r="D2828" s="29"/>
      <c r="E2828" s="29"/>
      <c r="F2828" s="29"/>
      <c r="G2828" s="29"/>
      <c r="H2828" s="30" t="s">
        <v>2719</v>
      </c>
      <c r="I2828" s="30"/>
      <c r="J2828" s="30"/>
      <c r="K2828" s="30"/>
      <c r="L2828" s="30"/>
      <c r="M2828" s="30"/>
      <c r="N2828" s="30"/>
      <c r="O2828" s="30"/>
      <c r="P2828" s="30"/>
      <c r="Q2828" s="30"/>
      <c r="R2828" s="30"/>
      <c r="S2828" s="51" t="s">
        <v>12</v>
      </c>
      <c r="T2828" s="51"/>
      <c r="U2828" s="51"/>
      <c r="V2828" s="51"/>
      <c r="W2828" s="6">
        <v>46</v>
      </c>
      <c r="X2828" s="7">
        <v>2</v>
      </c>
      <c r="Y2828" s="31">
        <v>46</v>
      </c>
      <c r="Z2828" s="31"/>
      <c r="AC2828" t="str">
        <f t="shared" si="485"/>
        <v>Niverville</v>
      </c>
      <c r="AD2828" t="str">
        <f t="shared" si="486"/>
        <v>T</v>
      </c>
      <c r="AE2828" t="str">
        <f t="shared" si="484"/>
        <v>TRUE</v>
      </c>
      <c r="AG2828">
        <f t="shared" si="487"/>
        <v>46</v>
      </c>
      <c r="AH2828">
        <f t="shared" si="488"/>
        <v>2</v>
      </c>
      <c r="AI2828">
        <f t="shared" si="489"/>
        <v>46</v>
      </c>
      <c r="AJ2828" t="str">
        <f t="shared" si="490"/>
        <v>Niverville</v>
      </c>
      <c r="AK2828">
        <f t="shared" si="491"/>
        <v>46996</v>
      </c>
      <c r="AL2828" t="str">
        <f t="shared" si="492"/>
        <v>4602046</v>
      </c>
      <c r="AN2828">
        <f t="shared" si="493"/>
        <v>10</v>
      </c>
      <c r="AO2828">
        <f t="shared" si="494"/>
        <v>1</v>
      </c>
    </row>
    <row r="2829" spans="1:41" x14ac:dyDescent="0.2">
      <c r="A2829" s="29"/>
      <c r="B2829" s="29"/>
      <c r="C2829" s="29"/>
      <c r="D2829" s="29"/>
      <c r="E2829" s="29"/>
      <c r="F2829" s="29"/>
      <c r="G2829" s="29"/>
      <c r="H2829" s="30" t="s">
        <v>2720</v>
      </c>
      <c r="I2829" s="30"/>
      <c r="J2829" s="30"/>
      <c r="K2829" s="30"/>
      <c r="L2829" s="30"/>
      <c r="M2829" s="30"/>
      <c r="N2829" s="30"/>
      <c r="O2829" s="30"/>
      <c r="P2829" s="30"/>
      <c r="Q2829" s="30"/>
      <c r="R2829" s="30"/>
      <c r="S2829" s="51" t="s">
        <v>2692</v>
      </c>
      <c r="T2829" s="51"/>
      <c r="U2829" s="51"/>
      <c r="V2829" s="51"/>
      <c r="W2829" s="6">
        <v>46</v>
      </c>
      <c r="X2829" s="7">
        <v>7</v>
      </c>
      <c r="Y2829" s="31">
        <v>45</v>
      </c>
      <c r="Z2829" s="31"/>
      <c r="AC2829" t="str">
        <f t="shared" si="485"/>
        <v>Oakland</v>
      </c>
      <c r="AD2829" t="str">
        <f t="shared" si="486"/>
        <v>RM</v>
      </c>
      <c r="AE2829" t="str">
        <f t="shared" si="484"/>
        <v>TRUE</v>
      </c>
      <c r="AG2829">
        <f t="shared" si="487"/>
        <v>46</v>
      </c>
      <c r="AH2829">
        <f t="shared" si="488"/>
        <v>7</v>
      </c>
      <c r="AI2829">
        <f t="shared" si="489"/>
        <v>45</v>
      </c>
      <c r="AJ2829" t="str">
        <f t="shared" si="490"/>
        <v>Oakland</v>
      </c>
      <c r="AK2829">
        <f t="shared" si="491"/>
        <v>46996</v>
      </c>
      <c r="AL2829" t="str">
        <f t="shared" si="492"/>
        <v>4607045</v>
      </c>
      <c r="AN2829">
        <f t="shared" si="493"/>
        <v>7</v>
      </c>
      <c r="AO2829">
        <f t="shared" si="494"/>
        <v>2</v>
      </c>
    </row>
    <row r="2830" spans="1:41" x14ac:dyDescent="0.2">
      <c r="A2830" s="29"/>
      <c r="B2830" s="29"/>
      <c r="C2830" s="29"/>
      <c r="D2830" s="29"/>
      <c r="E2830" s="29"/>
      <c r="F2830" s="29"/>
      <c r="G2830" s="29"/>
      <c r="H2830" s="30" t="s">
        <v>2708</v>
      </c>
      <c r="I2830" s="30"/>
      <c r="J2830" s="30"/>
      <c r="K2830" s="30"/>
      <c r="L2830" s="30"/>
      <c r="M2830" s="30"/>
      <c r="N2830" s="30"/>
      <c r="O2830" s="30"/>
      <c r="P2830" s="30"/>
      <c r="Q2830" s="30"/>
      <c r="R2830" s="30"/>
      <c r="S2830" s="51" t="s">
        <v>2692</v>
      </c>
      <c r="T2830" s="51"/>
      <c r="U2830" s="51"/>
      <c r="V2830" s="51"/>
      <c r="W2830" s="6">
        <v>46</v>
      </c>
      <c r="X2830" s="7">
        <v>9</v>
      </c>
      <c r="Y2830" s="31">
        <v>24</v>
      </c>
      <c r="Z2830" s="31"/>
      <c r="AC2830" t="str">
        <f t="shared" si="485"/>
        <v>Portage la Prairie</v>
      </c>
      <c r="AD2830" t="str">
        <f t="shared" si="486"/>
        <v>RM</v>
      </c>
      <c r="AE2830" t="str">
        <f t="shared" si="484"/>
        <v>TRUE</v>
      </c>
      <c r="AG2830">
        <f t="shared" si="487"/>
        <v>46</v>
      </c>
      <c r="AH2830">
        <f t="shared" si="488"/>
        <v>9</v>
      </c>
      <c r="AI2830">
        <f t="shared" si="489"/>
        <v>24</v>
      </c>
      <c r="AJ2830" t="str">
        <f t="shared" si="490"/>
        <v>Portage la Prairie</v>
      </c>
      <c r="AK2830">
        <f t="shared" si="491"/>
        <v>46996</v>
      </c>
      <c r="AL2830" t="str">
        <f t="shared" si="492"/>
        <v>4609024</v>
      </c>
      <c r="AN2830">
        <f t="shared" si="493"/>
        <v>18</v>
      </c>
      <c r="AO2830">
        <f t="shared" si="494"/>
        <v>2</v>
      </c>
    </row>
    <row r="2831" spans="1:41" x14ac:dyDescent="0.2">
      <c r="A2831" s="29"/>
      <c r="B2831" s="29"/>
      <c r="C2831" s="29"/>
      <c r="D2831" s="29"/>
      <c r="E2831" s="29"/>
      <c r="F2831" s="29"/>
      <c r="G2831" s="29"/>
      <c r="H2831" s="30" t="s">
        <v>2721</v>
      </c>
      <c r="I2831" s="30"/>
      <c r="J2831" s="30"/>
      <c r="K2831" s="30"/>
      <c r="L2831" s="30"/>
      <c r="M2831" s="30"/>
      <c r="N2831" s="30"/>
      <c r="O2831" s="30"/>
      <c r="P2831" s="30"/>
      <c r="Q2831" s="30"/>
      <c r="R2831" s="30"/>
      <c r="S2831" s="51" t="s">
        <v>12</v>
      </c>
      <c r="T2831" s="51"/>
      <c r="U2831" s="51"/>
      <c r="V2831" s="51"/>
      <c r="W2831" s="6">
        <v>46</v>
      </c>
      <c r="X2831" s="15">
        <v>15</v>
      </c>
      <c r="Y2831" s="31">
        <v>29</v>
      </c>
      <c r="Z2831" s="31"/>
      <c r="AC2831" t="str">
        <f t="shared" si="485"/>
        <v>Rapid City</v>
      </c>
      <c r="AD2831" t="str">
        <f t="shared" si="486"/>
        <v>T</v>
      </c>
      <c r="AE2831" t="str">
        <f t="shared" si="484"/>
        <v>TRUE</v>
      </c>
      <c r="AG2831">
        <f t="shared" si="487"/>
        <v>46</v>
      </c>
      <c r="AH2831">
        <f t="shared" si="488"/>
        <v>15</v>
      </c>
      <c r="AI2831">
        <f t="shared" si="489"/>
        <v>29</v>
      </c>
      <c r="AJ2831" t="str">
        <f t="shared" si="490"/>
        <v>Rapid City</v>
      </c>
      <c r="AK2831">
        <f t="shared" si="491"/>
        <v>46996</v>
      </c>
      <c r="AL2831" t="str">
        <f t="shared" si="492"/>
        <v>4615029</v>
      </c>
      <c r="AN2831">
        <f t="shared" si="493"/>
        <v>10</v>
      </c>
      <c r="AO2831">
        <f t="shared" si="494"/>
        <v>1</v>
      </c>
    </row>
    <row r="2832" spans="1:41" x14ac:dyDescent="0.2">
      <c r="A2832" s="29"/>
      <c r="B2832" s="29"/>
      <c r="C2832" s="29"/>
      <c r="D2832" s="29"/>
      <c r="E2832" s="29"/>
      <c r="F2832" s="29"/>
      <c r="G2832" s="29"/>
      <c r="H2832" s="30" t="s">
        <v>2722</v>
      </c>
      <c r="I2832" s="30"/>
      <c r="J2832" s="30"/>
      <c r="K2832" s="30"/>
      <c r="L2832" s="30"/>
      <c r="M2832" s="30"/>
      <c r="N2832" s="30"/>
      <c r="O2832" s="30"/>
      <c r="P2832" s="30"/>
      <c r="Q2832" s="30"/>
      <c r="R2832" s="30"/>
      <c r="S2832" s="51" t="s">
        <v>12</v>
      </c>
      <c r="T2832" s="51"/>
      <c r="U2832" s="51"/>
      <c r="V2832" s="51"/>
      <c r="W2832" s="6">
        <v>46</v>
      </c>
      <c r="X2832" s="7">
        <v>7</v>
      </c>
      <c r="Y2832" s="31">
        <v>77</v>
      </c>
      <c r="Z2832" s="31"/>
      <c r="AC2832" t="str">
        <f t="shared" si="485"/>
        <v>Rivers</v>
      </c>
      <c r="AD2832" t="str">
        <f t="shared" si="486"/>
        <v>T</v>
      </c>
      <c r="AE2832" t="str">
        <f t="shared" si="484"/>
        <v>TRUE</v>
      </c>
      <c r="AG2832">
        <f t="shared" si="487"/>
        <v>46</v>
      </c>
      <c r="AH2832">
        <f t="shared" si="488"/>
        <v>7</v>
      </c>
      <c r="AI2832">
        <f t="shared" si="489"/>
        <v>77</v>
      </c>
      <c r="AJ2832" t="str">
        <f t="shared" si="490"/>
        <v>Rivers</v>
      </c>
      <c r="AK2832">
        <f t="shared" si="491"/>
        <v>46996</v>
      </c>
      <c r="AL2832" t="str">
        <f t="shared" si="492"/>
        <v>4607077</v>
      </c>
      <c r="AN2832">
        <f t="shared" si="493"/>
        <v>6</v>
      </c>
      <c r="AO2832">
        <f t="shared" si="494"/>
        <v>1</v>
      </c>
    </row>
    <row r="2833" spans="1:41" x14ac:dyDescent="0.2">
      <c r="A2833" s="29"/>
      <c r="B2833" s="29"/>
      <c r="C2833" s="29"/>
      <c r="D2833" s="29"/>
      <c r="E2833" s="29"/>
      <c r="F2833" s="29"/>
      <c r="G2833" s="29"/>
      <c r="H2833" s="30" t="s">
        <v>2723</v>
      </c>
      <c r="I2833" s="30"/>
      <c r="J2833" s="30"/>
      <c r="K2833" s="30"/>
      <c r="L2833" s="30"/>
      <c r="M2833" s="30"/>
      <c r="N2833" s="30"/>
      <c r="O2833" s="30"/>
      <c r="P2833" s="30"/>
      <c r="Q2833" s="30"/>
      <c r="R2833" s="30"/>
      <c r="S2833" s="51" t="s">
        <v>2692</v>
      </c>
      <c r="T2833" s="51"/>
      <c r="U2833" s="51"/>
      <c r="V2833" s="51"/>
      <c r="W2833" s="6">
        <v>46</v>
      </c>
      <c r="X2833" s="15">
        <v>14</v>
      </c>
      <c r="Y2833" s="31">
        <v>36</v>
      </c>
      <c r="Z2833" s="31"/>
      <c r="AC2833" t="str">
        <f t="shared" si="485"/>
        <v>Rockwood</v>
      </c>
      <c r="AD2833" t="str">
        <f t="shared" si="486"/>
        <v>RM</v>
      </c>
      <c r="AE2833" t="str">
        <f t="shared" si="484"/>
        <v>TRUE</v>
      </c>
      <c r="AG2833">
        <f t="shared" si="487"/>
        <v>46</v>
      </c>
      <c r="AH2833">
        <f t="shared" si="488"/>
        <v>14</v>
      </c>
      <c r="AI2833">
        <f t="shared" si="489"/>
        <v>36</v>
      </c>
      <c r="AJ2833" t="str">
        <f t="shared" si="490"/>
        <v>Rockwood</v>
      </c>
      <c r="AK2833">
        <f t="shared" si="491"/>
        <v>46996</v>
      </c>
      <c r="AL2833" t="str">
        <f t="shared" si="492"/>
        <v>4614036</v>
      </c>
      <c r="AN2833">
        <f t="shared" si="493"/>
        <v>8</v>
      </c>
      <c r="AO2833">
        <f t="shared" si="494"/>
        <v>2</v>
      </c>
    </row>
    <row r="2834" spans="1:41" x14ac:dyDescent="0.2">
      <c r="A2834" s="29"/>
      <c r="B2834" s="29"/>
      <c r="C2834" s="29"/>
      <c r="D2834" s="29"/>
      <c r="E2834" s="29"/>
      <c r="F2834" s="29"/>
      <c r="G2834" s="29"/>
      <c r="H2834" s="30" t="s">
        <v>2724</v>
      </c>
      <c r="I2834" s="30"/>
      <c r="J2834" s="30"/>
      <c r="K2834" s="30"/>
      <c r="L2834" s="30"/>
      <c r="M2834" s="30"/>
      <c r="N2834" s="30"/>
      <c r="O2834" s="30"/>
      <c r="P2834" s="30"/>
      <c r="Q2834" s="30"/>
      <c r="R2834" s="30"/>
      <c r="S2834" s="51" t="s">
        <v>2692</v>
      </c>
      <c r="T2834" s="51"/>
      <c r="U2834" s="51"/>
      <c r="V2834" s="51"/>
      <c r="W2834" s="6">
        <v>46</v>
      </c>
      <c r="X2834" s="15">
        <v>13</v>
      </c>
      <c r="Y2834" s="31">
        <v>43</v>
      </c>
      <c r="Z2834" s="31"/>
      <c r="AC2834" t="str">
        <f t="shared" si="485"/>
        <v>St. Andrews</v>
      </c>
      <c r="AD2834" t="str">
        <f t="shared" si="486"/>
        <v>RM</v>
      </c>
      <c r="AE2834" t="str">
        <f t="shared" si="484"/>
        <v>TRUE</v>
      </c>
      <c r="AG2834">
        <f t="shared" si="487"/>
        <v>46</v>
      </c>
      <c r="AH2834">
        <f t="shared" si="488"/>
        <v>13</v>
      </c>
      <c r="AI2834">
        <f t="shared" si="489"/>
        <v>43</v>
      </c>
      <c r="AJ2834" t="str">
        <f t="shared" si="490"/>
        <v>St. Andrews</v>
      </c>
      <c r="AK2834">
        <f t="shared" si="491"/>
        <v>46996</v>
      </c>
      <c r="AL2834" t="str">
        <f t="shared" si="492"/>
        <v>4613043</v>
      </c>
      <c r="AN2834">
        <f t="shared" si="493"/>
        <v>11</v>
      </c>
      <c r="AO2834">
        <f t="shared" si="494"/>
        <v>2</v>
      </c>
    </row>
    <row r="2835" spans="1:41" x14ac:dyDescent="0.2">
      <c r="A2835" s="29"/>
      <c r="B2835" s="29"/>
      <c r="C2835" s="29"/>
      <c r="D2835" s="29"/>
      <c r="E2835" s="29"/>
      <c r="F2835" s="29"/>
      <c r="G2835" s="29"/>
      <c r="H2835" s="30" t="s">
        <v>2725</v>
      </c>
      <c r="I2835" s="30"/>
      <c r="J2835" s="30"/>
      <c r="K2835" s="30"/>
      <c r="L2835" s="30"/>
      <c r="M2835" s="30"/>
      <c r="N2835" s="30"/>
      <c r="O2835" s="30"/>
      <c r="P2835" s="30"/>
      <c r="Q2835" s="30"/>
      <c r="R2835" s="30"/>
      <c r="S2835" s="51" t="s">
        <v>2692</v>
      </c>
      <c r="T2835" s="51"/>
      <c r="U2835" s="51"/>
      <c r="V2835" s="51"/>
      <c r="W2835" s="6">
        <v>46</v>
      </c>
      <c r="X2835" s="7">
        <v>2</v>
      </c>
      <c r="Y2835" s="31">
        <v>57</v>
      </c>
      <c r="Z2835" s="31"/>
      <c r="AC2835" t="str">
        <f t="shared" si="485"/>
        <v>Ste. Anne</v>
      </c>
      <c r="AD2835" t="str">
        <f t="shared" si="486"/>
        <v>RM</v>
      </c>
      <c r="AE2835" t="str">
        <f t="shared" si="484"/>
        <v>TRUE</v>
      </c>
      <c r="AG2835">
        <f t="shared" si="487"/>
        <v>46</v>
      </c>
      <c r="AH2835">
        <f t="shared" si="488"/>
        <v>2</v>
      </c>
      <c r="AI2835">
        <f t="shared" si="489"/>
        <v>57</v>
      </c>
      <c r="AJ2835" t="str">
        <f t="shared" si="490"/>
        <v>Ste. Anne</v>
      </c>
      <c r="AK2835">
        <f t="shared" si="491"/>
        <v>46996</v>
      </c>
      <c r="AL2835" t="str">
        <f t="shared" si="492"/>
        <v>4602057</v>
      </c>
      <c r="AN2835">
        <f t="shared" si="493"/>
        <v>9</v>
      </c>
      <c r="AO2835">
        <f t="shared" si="494"/>
        <v>2</v>
      </c>
    </row>
    <row r="2836" spans="1:41" x14ac:dyDescent="0.2">
      <c r="A2836" s="29"/>
      <c r="B2836" s="29"/>
      <c r="C2836" s="29"/>
      <c r="D2836" s="29"/>
      <c r="E2836" s="29"/>
      <c r="F2836" s="29"/>
      <c r="G2836" s="29"/>
      <c r="H2836" s="30" t="s">
        <v>2725</v>
      </c>
      <c r="I2836" s="30"/>
      <c r="J2836" s="30"/>
      <c r="K2836" s="30"/>
      <c r="L2836" s="30"/>
      <c r="M2836" s="30"/>
      <c r="N2836" s="30"/>
      <c r="O2836" s="30"/>
      <c r="P2836" s="30"/>
      <c r="Q2836" s="30"/>
      <c r="R2836" s="30"/>
      <c r="S2836" s="51" t="s">
        <v>12</v>
      </c>
      <c r="T2836" s="51"/>
      <c r="U2836" s="51"/>
      <c r="V2836" s="51"/>
      <c r="W2836" s="6">
        <v>46</v>
      </c>
      <c r="X2836" s="7">
        <v>2</v>
      </c>
      <c r="Y2836" s="31">
        <v>61</v>
      </c>
      <c r="Z2836" s="31"/>
      <c r="AC2836" t="str">
        <f t="shared" si="485"/>
        <v>Ste. Anne</v>
      </c>
      <c r="AD2836" t="str">
        <f t="shared" si="486"/>
        <v>T</v>
      </c>
      <c r="AE2836" t="str">
        <f t="shared" si="484"/>
        <v>TRUE</v>
      </c>
      <c r="AG2836">
        <f t="shared" si="487"/>
        <v>46</v>
      </c>
      <c r="AH2836">
        <f t="shared" si="488"/>
        <v>2</v>
      </c>
      <c r="AI2836">
        <f t="shared" si="489"/>
        <v>61</v>
      </c>
      <c r="AJ2836" t="str">
        <f t="shared" si="490"/>
        <v>Ste. Anne</v>
      </c>
      <c r="AK2836">
        <f t="shared" si="491"/>
        <v>46996</v>
      </c>
      <c r="AL2836" t="str">
        <f t="shared" si="492"/>
        <v>4602061</v>
      </c>
      <c r="AN2836">
        <f t="shared" si="493"/>
        <v>9</v>
      </c>
      <c r="AO2836">
        <f t="shared" si="494"/>
        <v>1</v>
      </c>
    </row>
    <row r="2837" spans="1:41" x14ac:dyDescent="0.2">
      <c r="A2837" s="29"/>
      <c r="B2837" s="29"/>
      <c r="C2837" s="29"/>
      <c r="D2837" s="29"/>
      <c r="E2837" s="29"/>
      <c r="F2837" s="29"/>
      <c r="G2837" s="29"/>
      <c r="H2837" s="30" t="s">
        <v>2726</v>
      </c>
      <c r="I2837" s="30"/>
      <c r="J2837" s="30"/>
      <c r="K2837" s="30"/>
      <c r="L2837" s="30"/>
      <c r="M2837" s="30"/>
      <c r="N2837" s="30"/>
      <c r="O2837" s="30"/>
      <c r="P2837" s="30"/>
      <c r="Q2837" s="30"/>
      <c r="R2837" s="30"/>
      <c r="S2837" s="51" t="s">
        <v>12</v>
      </c>
      <c r="T2837" s="51"/>
      <c r="U2837" s="51"/>
      <c r="V2837" s="51"/>
      <c r="W2837" s="6">
        <v>46</v>
      </c>
      <c r="X2837" s="15">
        <v>14</v>
      </c>
      <c r="Y2837" s="31">
        <v>39</v>
      </c>
      <c r="Z2837" s="31"/>
      <c r="AC2837" t="str">
        <f t="shared" si="485"/>
        <v>Stonewall</v>
      </c>
      <c r="AD2837" t="str">
        <f t="shared" si="486"/>
        <v>T</v>
      </c>
      <c r="AE2837" t="str">
        <f t="shared" si="484"/>
        <v>TRUE</v>
      </c>
      <c r="AG2837">
        <f t="shared" si="487"/>
        <v>46</v>
      </c>
      <c r="AH2837">
        <f t="shared" si="488"/>
        <v>14</v>
      </c>
      <c r="AI2837">
        <f t="shared" si="489"/>
        <v>39</v>
      </c>
      <c r="AJ2837" t="str">
        <f t="shared" si="490"/>
        <v>Stonewall</v>
      </c>
      <c r="AK2837">
        <f t="shared" si="491"/>
        <v>46996</v>
      </c>
      <c r="AL2837" t="str">
        <f t="shared" si="492"/>
        <v>4614039</v>
      </c>
      <c r="AN2837">
        <f t="shared" si="493"/>
        <v>9</v>
      </c>
      <c r="AO2837">
        <f t="shared" si="494"/>
        <v>1</v>
      </c>
    </row>
    <row r="2838" spans="1:41" x14ac:dyDescent="0.2">
      <c r="A2838" s="29"/>
      <c r="B2838" s="29"/>
      <c r="C2838" s="29"/>
      <c r="D2838" s="29"/>
      <c r="E2838" s="29"/>
      <c r="F2838" s="29"/>
      <c r="G2838" s="29"/>
      <c r="H2838" s="30" t="s">
        <v>2727</v>
      </c>
      <c r="I2838" s="30"/>
      <c r="J2838" s="30"/>
      <c r="K2838" s="30"/>
      <c r="L2838" s="30"/>
      <c r="M2838" s="30"/>
      <c r="N2838" s="30"/>
      <c r="O2838" s="30"/>
      <c r="P2838" s="30"/>
      <c r="Q2838" s="30"/>
      <c r="R2838" s="30"/>
      <c r="S2838" s="51" t="s">
        <v>2692</v>
      </c>
      <c r="T2838" s="51"/>
      <c r="U2838" s="51"/>
      <c r="V2838" s="51"/>
      <c r="W2838" s="6">
        <v>46</v>
      </c>
      <c r="X2838" s="7">
        <v>1</v>
      </c>
      <c r="Y2838" s="31">
        <v>78</v>
      </c>
      <c r="Z2838" s="31"/>
      <c r="AC2838" t="str">
        <f t="shared" si="485"/>
        <v>Victoria Beach</v>
      </c>
      <c r="AD2838" t="str">
        <f t="shared" si="486"/>
        <v>RM</v>
      </c>
      <c r="AE2838" t="str">
        <f t="shared" si="484"/>
        <v>TRUE</v>
      </c>
      <c r="AG2838">
        <f t="shared" si="487"/>
        <v>46</v>
      </c>
      <c r="AH2838">
        <f t="shared" si="488"/>
        <v>1</v>
      </c>
      <c r="AI2838">
        <f t="shared" si="489"/>
        <v>78</v>
      </c>
      <c r="AJ2838" t="str">
        <f t="shared" si="490"/>
        <v>Victoria Beach</v>
      </c>
      <c r="AK2838">
        <f t="shared" si="491"/>
        <v>46996</v>
      </c>
      <c r="AL2838" t="str">
        <f t="shared" si="492"/>
        <v>4601078</v>
      </c>
      <c r="AN2838">
        <f t="shared" si="493"/>
        <v>14</v>
      </c>
      <c r="AO2838">
        <f t="shared" si="494"/>
        <v>2</v>
      </c>
    </row>
    <row r="2839" spans="1:41" x14ac:dyDescent="0.2">
      <c r="A2839" s="29"/>
      <c r="B2839" s="29"/>
      <c r="C2839" s="29"/>
      <c r="D2839" s="29"/>
      <c r="E2839" s="29"/>
      <c r="F2839" s="29"/>
      <c r="G2839" s="29"/>
      <c r="H2839" s="30" t="s">
        <v>2728</v>
      </c>
      <c r="I2839" s="30"/>
      <c r="J2839" s="30"/>
      <c r="K2839" s="30"/>
      <c r="L2839" s="30"/>
      <c r="M2839" s="30"/>
      <c r="N2839" s="30"/>
      <c r="O2839" s="30"/>
      <c r="P2839" s="30"/>
      <c r="Q2839" s="30"/>
      <c r="R2839" s="30"/>
      <c r="S2839" s="51" t="s">
        <v>12</v>
      </c>
      <c r="T2839" s="51"/>
      <c r="U2839" s="51"/>
      <c r="V2839" s="51"/>
      <c r="W2839" s="6">
        <v>46</v>
      </c>
      <c r="X2839" s="15">
        <v>18</v>
      </c>
      <c r="Y2839" s="31">
        <v>34</v>
      </c>
      <c r="Z2839" s="31"/>
      <c r="AC2839" t="str">
        <f t="shared" si="485"/>
        <v>Winnipeg Beach</v>
      </c>
      <c r="AD2839" t="str">
        <f t="shared" si="486"/>
        <v>T</v>
      </c>
      <c r="AE2839" t="str">
        <f t="shared" si="484"/>
        <v>TRUE</v>
      </c>
      <c r="AG2839">
        <f t="shared" si="487"/>
        <v>46</v>
      </c>
      <c r="AH2839">
        <f t="shared" si="488"/>
        <v>18</v>
      </c>
      <c r="AI2839">
        <f t="shared" si="489"/>
        <v>34</v>
      </c>
      <c r="AJ2839" t="str">
        <f t="shared" si="490"/>
        <v>Winnipeg Beach</v>
      </c>
      <c r="AK2839">
        <f t="shared" si="491"/>
        <v>46996</v>
      </c>
      <c r="AL2839" t="str">
        <f t="shared" si="492"/>
        <v>4618034</v>
      </c>
      <c r="AN2839">
        <f t="shared" si="493"/>
        <v>14</v>
      </c>
      <c r="AO2839">
        <f t="shared" si="494"/>
        <v>1</v>
      </c>
    </row>
    <row r="2840" spans="1:41" x14ac:dyDescent="0.2">
      <c r="A2840" s="29"/>
      <c r="B2840" s="29"/>
      <c r="C2840" s="29"/>
      <c r="D2840" s="29"/>
      <c r="E2840" s="29"/>
      <c r="F2840" s="29"/>
      <c r="G2840" s="29"/>
      <c r="H2840" s="30" t="s">
        <v>2729</v>
      </c>
      <c r="I2840" s="30"/>
      <c r="J2840" s="30"/>
      <c r="K2840" s="30"/>
      <c r="L2840" s="30"/>
      <c r="M2840" s="30"/>
      <c r="N2840" s="30"/>
      <c r="O2840" s="30"/>
      <c r="P2840" s="30"/>
      <c r="Q2840" s="30"/>
      <c r="R2840" s="30"/>
      <c r="S2840" s="51" t="s">
        <v>2692</v>
      </c>
      <c r="T2840" s="51"/>
      <c r="U2840" s="51"/>
      <c r="V2840" s="51"/>
      <c r="W2840" s="6">
        <v>46</v>
      </c>
      <c r="X2840" s="15">
        <v>14</v>
      </c>
      <c r="Y2840" s="31">
        <v>31</v>
      </c>
      <c r="Z2840" s="31"/>
      <c r="AC2840" t="str">
        <f t="shared" si="485"/>
        <v>Woodlands</v>
      </c>
      <c r="AD2840" t="str">
        <f t="shared" si="486"/>
        <v>RM</v>
      </c>
      <c r="AE2840" t="str">
        <f t="shared" si="484"/>
        <v>TRUE</v>
      </c>
      <c r="AG2840">
        <f t="shared" si="487"/>
        <v>46</v>
      </c>
      <c r="AH2840">
        <f t="shared" si="488"/>
        <v>14</v>
      </c>
      <c r="AI2840">
        <f t="shared" si="489"/>
        <v>31</v>
      </c>
      <c r="AJ2840" t="str">
        <f t="shared" si="490"/>
        <v>Woodlands</v>
      </c>
      <c r="AK2840">
        <f t="shared" si="491"/>
        <v>46996</v>
      </c>
      <c r="AL2840" t="str">
        <f t="shared" si="492"/>
        <v>4614031</v>
      </c>
      <c r="AN2840">
        <f t="shared" si="493"/>
        <v>9</v>
      </c>
      <c r="AO2840">
        <f t="shared" si="494"/>
        <v>2</v>
      </c>
    </row>
    <row r="2841" spans="1:41" x14ac:dyDescent="0.2">
      <c r="A2841" s="30" t="s">
        <v>2730</v>
      </c>
      <c r="B2841" s="30"/>
      <c r="C2841" s="30"/>
      <c r="D2841" s="30"/>
      <c r="E2841" s="36">
        <v>46997</v>
      </c>
      <c r="F2841" s="36"/>
      <c r="G2841" s="36"/>
      <c r="H2841" s="37" t="s">
        <v>2731</v>
      </c>
      <c r="I2841" s="37"/>
      <c r="J2841" s="37"/>
      <c r="K2841" s="37"/>
      <c r="L2841" s="37"/>
      <c r="M2841" s="37"/>
      <c r="N2841" s="37"/>
      <c r="O2841" s="37"/>
      <c r="P2841" s="37"/>
      <c r="Q2841" s="37"/>
      <c r="R2841" s="37"/>
      <c r="S2841" s="61" t="s">
        <v>2692</v>
      </c>
      <c r="T2841" s="61"/>
      <c r="U2841" s="61"/>
      <c r="V2841" s="61"/>
      <c r="W2841" s="20">
        <v>46</v>
      </c>
      <c r="X2841" s="18">
        <v>1</v>
      </c>
      <c r="Y2841" s="38">
        <v>71</v>
      </c>
      <c r="Z2841" s="38"/>
      <c r="AC2841" t="str">
        <f t="shared" si="485"/>
        <v>Alexander</v>
      </c>
      <c r="AD2841" t="str">
        <f t="shared" si="486"/>
        <v>RM</v>
      </c>
      <c r="AE2841" t="str">
        <f t="shared" si="484"/>
        <v>TRUE</v>
      </c>
      <c r="AG2841">
        <f t="shared" si="487"/>
        <v>46</v>
      </c>
      <c r="AH2841">
        <f t="shared" si="488"/>
        <v>1</v>
      </c>
      <c r="AI2841">
        <f t="shared" si="489"/>
        <v>71</v>
      </c>
      <c r="AJ2841" t="str">
        <f t="shared" si="490"/>
        <v>Alexander</v>
      </c>
      <c r="AK2841">
        <f t="shared" si="491"/>
        <v>46997</v>
      </c>
      <c r="AL2841" t="str">
        <f t="shared" si="492"/>
        <v>4601071</v>
      </c>
      <c r="AN2841">
        <f t="shared" si="493"/>
        <v>9</v>
      </c>
      <c r="AO2841">
        <f t="shared" si="494"/>
        <v>2</v>
      </c>
    </row>
    <row r="2842" spans="1:41" x14ac:dyDescent="0.2">
      <c r="A2842" s="29"/>
      <c r="B2842" s="29"/>
      <c r="C2842" s="29"/>
      <c r="D2842" s="29"/>
      <c r="E2842" s="29"/>
      <c r="F2842" s="29"/>
      <c r="G2842" s="29"/>
      <c r="H2842" s="30" t="s">
        <v>2732</v>
      </c>
      <c r="I2842" s="30"/>
      <c r="J2842" s="30"/>
      <c r="K2842" s="30"/>
      <c r="L2842" s="30"/>
      <c r="M2842" s="30"/>
      <c r="N2842" s="30"/>
      <c r="O2842" s="30"/>
      <c r="P2842" s="30"/>
      <c r="Q2842" s="30"/>
      <c r="R2842" s="30"/>
      <c r="S2842" s="51" t="s">
        <v>2692</v>
      </c>
      <c r="T2842" s="51"/>
      <c r="U2842" s="51"/>
      <c r="V2842" s="51"/>
      <c r="W2842" s="6">
        <v>46</v>
      </c>
      <c r="X2842" s="15">
        <v>17</v>
      </c>
      <c r="Y2842" s="31">
        <v>26</v>
      </c>
      <c r="Z2842" s="31"/>
      <c r="AC2842" t="str">
        <f t="shared" si="485"/>
        <v>Alonsa</v>
      </c>
      <c r="AD2842" t="str">
        <f t="shared" si="486"/>
        <v>RM</v>
      </c>
      <c r="AE2842" t="str">
        <f t="shared" si="484"/>
        <v>TRUE</v>
      </c>
      <c r="AG2842">
        <f t="shared" si="487"/>
        <v>46</v>
      </c>
      <c r="AH2842">
        <f t="shared" si="488"/>
        <v>17</v>
      </c>
      <c r="AI2842">
        <f t="shared" si="489"/>
        <v>26</v>
      </c>
      <c r="AJ2842" t="str">
        <f t="shared" si="490"/>
        <v>Alonsa</v>
      </c>
      <c r="AK2842">
        <f t="shared" si="491"/>
        <v>46997</v>
      </c>
      <c r="AL2842" t="str">
        <f t="shared" si="492"/>
        <v>4617026</v>
      </c>
      <c r="AN2842">
        <f t="shared" si="493"/>
        <v>6</v>
      </c>
      <c r="AO2842">
        <f t="shared" si="494"/>
        <v>2</v>
      </c>
    </row>
    <row r="2843" spans="1:41" x14ac:dyDescent="0.2">
      <c r="A2843" s="29"/>
      <c r="B2843" s="29"/>
      <c r="C2843" s="29"/>
      <c r="D2843" s="29"/>
      <c r="E2843" s="29"/>
      <c r="F2843" s="29"/>
      <c r="G2843" s="29"/>
      <c r="H2843" s="30" t="s">
        <v>2371</v>
      </c>
      <c r="I2843" s="30"/>
      <c r="J2843" s="30"/>
      <c r="K2843" s="30"/>
      <c r="L2843" s="30"/>
      <c r="M2843" s="30"/>
      <c r="N2843" s="30"/>
      <c r="O2843" s="30"/>
      <c r="P2843" s="30"/>
      <c r="Q2843" s="30"/>
      <c r="R2843" s="30"/>
      <c r="S2843" s="51" t="s">
        <v>2692</v>
      </c>
      <c r="T2843" s="51"/>
      <c r="U2843" s="51"/>
      <c r="V2843" s="51"/>
      <c r="W2843" s="6">
        <v>46</v>
      </c>
      <c r="X2843" s="15">
        <v>18</v>
      </c>
      <c r="Y2843" s="31">
        <v>37</v>
      </c>
      <c r="Z2843" s="31"/>
      <c r="AC2843" t="str">
        <f t="shared" si="485"/>
        <v>Armstrong</v>
      </c>
      <c r="AD2843" t="str">
        <f t="shared" si="486"/>
        <v>RM</v>
      </c>
      <c r="AE2843" t="str">
        <f t="shared" si="484"/>
        <v>TRUE</v>
      </c>
      <c r="AG2843">
        <f t="shared" si="487"/>
        <v>46</v>
      </c>
      <c r="AH2843">
        <f t="shared" si="488"/>
        <v>18</v>
      </c>
      <c r="AI2843">
        <f t="shared" si="489"/>
        <v>37</v>
      </c>
      <c r="AJ2843" t="str">
        <f t="shared" si="490"/>
        <v>Armstrong</v>
      </c>
      <c r="AK2843">
        <f t="shared" si="491"/>
        <v>46997</v>
      </c>
      <c r="AL2843" t="str">
        <f t="shared" si="492"/>
        <v>4618037</v>
      </c>
      <c r="AN2843">
        <f t="shared" si="493"/>
        <v>9</v>
      </c>
      <c r="AO2843">
        <f t="shared" si="494"/>
        <v>2</v>
      </c>
    </row>
    <row r="2844" spans="1:41" x14ac:dyDescent="0.2">
      <c r="A2844" s="29"/>
      <c r="B2844" s="29"/>
      <c r="C2844" s="29"/>
      <c r="D2844" s="29"/>
      <c r="E2844" s="29"/>
      <c r="F2844" s="29"/>
      <c r="G2844" s="29"/>
      <c r="H2844" s="30" t="s">
        <v>2733</v>
      </c>
      <c r="I2844" s="30"/>
      <c r="J2844" s="30"/>
      <c r="K2844" s="30"/>
      <c r="L2844" s="30"/>
      <c r="M2844" s="30"/>
      <c r="N2844" s="30"/>
      <c r="O2844" s="30"/>
      <c r="P2844" s="30"/>
      <c r="Q2844" s="30"/>
      <c r="R2844" s="30"/>
      <c r="S2844" s="51" t="s">
        <v>12</v>
      </c>
      <c r="T2844" s="51"/>
      <c r="U2844" s="51"/>
      <c r="V2844" s="51"/>
      <c r="W2844" s="6">
        <v>46</v>
      </c>
      <c r="X2844" s="15">
        <v>12</v>
      </c>
      <c r="Y2844" s="31">
        <v>56</v>
      </c>
      <c r="Z2844" s="31"/>
      <c r="AC2844" t="str">
        <f t="shared" si="485"/>
        <v>Beausejour</v>
      </c>
      <c r="AD2844" t="str">
        <f t="shared" si="486"/>
        <v>T</v>
      </c>
      <c r="AE2844" t="str">
        <f t="shared" si="484"/>
        <v>TRUE</v>
      </c>
      <c r="AG2844">
        <f t="shared" si="487"/>
        <v>46</v>
      </c>
      <c r="AH2844">
        <f t="shared" si="488"/>
        <v>12</v>
      </c>
      <c r="AI2844">
        <f t="shared" si="489"/>
        <v>56</v>
      </c>
      <c r="AJ2844" t="str">
        <f t="shared" si="490"/>
        <v>Beausejour</v>
      </c>
      <c r="AK2844">
        <f t="shared" si="491"/>
        <v>46997</v>
      </c>
      <c r="AL2844" t="str">
        <f t="shared" si="492"/>
        <v>4612056</v>
      </c>
      <c r="AN2844">
        <f t="shared" si="493"/>
        <v>10</v>
      </c>
      <c r="AO2844">
        <f t="shared" si="494"/>
        <v>1</v>
      </c>
    </row>
    <row r="2845" spans="1:41" x14ac:dyDescent="0.2">
      <c r="A2845" s="29"/>
      <c r="B2845" s="29"/>
      <c r="C2845" s="29"/>
      <c r="D2845" s="29"/>
      <c r="E2845" s="29"/>
      <c r="F2845" s="29"/>
      <c r="G2845" s="29"/>
      <c r="H2845" s="30" t="s">
        <v>2734</v>
      </c>
      <c r="I2845" s="30"/>
      <c r="J2845" s="30"/>
      <c r="K2845" s="30"/>
      <c r="L2845" s="30"/>
      <c r="M2845" s="30"/>
      <c r="N2845" s="30"/>
      <c r="O2845" s="30"/>
      <c r="P2845" s="30"/>
      <c r="Q2845" s="30"/>
      <c r="R2845" s="30"/>
      <c r="S2845" s="51" t="s">
        <v>2692</v>
      </c>
      <c r="T2845" s="51"/>
      <c r="U2845" s="51"/>
      <c r="V2845" s="51"/>
      <c r="W2845" s="6">
        <v>46</v>
      </c>
      <c r="X2845" s="15">
        <v>15</v>
      </c>
      <c r="Y2845" s="31">
        <v>33</v>
      </c>
      <c r="Z2845" s="31"/>
      <c r="AC2845" t="str">
        <f t="shared" si="485"/>
        <v>Blanshard</v>
      </c>
      <c r="AD2845" t="str">
        <f t="shared" si="486"/>
        <v>RM</v>
      </c>
      <c r="AE2845" t="str">
        <f t="shared" si="484"/>
        <v>TRUE</v>
      </c>
      <c r="AG2845">
        <f t="shared" si="487"/>
        <v>46</v>
      </c>
      <c r="AH2845">
        <f t="shared" si="488"/>
        <v>15</v>
      </c>
      <c r="AI2845">
        <f t="shared" si="489"/>
        <v>33</v>
      </c>
      <c r="AJ2845" t="str">
        <f t="shared" si="490"/>
        <v>Blanshard</v>
      </c>
      <c r="AK2845">
        <f t="shared" si="491"/>
        <v>46997</v>
      </c>
      <c r="AL2845" t="str">
        <f t="shared" si="492"/>
        <v>4615033</v>
      </c>
      <c r="AN2845">
        <f t="shared" si="493"/>
        <v>9</v>
      </c>
      <c r="AO2845">
        <f t="shared" si="494"/>
        <v>2</v>
      </c>
    </row>
    <row r="2846" spans="1:41" x14ac:dyDescent="0.2">
      <c r="A2846" s="29"/>
      <c r="B2846" s="29"/>
      <c r="C2846" s="29"/>
      <c r="D2846" s="29"/>
      <c r="E2846" s="29"/>
      <c r="F2846" s="29"/>
      <c r="G2846" s="29"/>
      <c r="H2846" s="30" t="s">
        <v>2735</v>
      </c>
      <c r="I2846" s="30"/>
      <c r="J2846" s="30"/>
      <c r="K2846" s="30"/>
      <c r="L2846" s="30"/>
      <c r="M2846" s="30"/>
      <c r="N2846" s="30"/>
      <c r="O2846" s="30"/>
      <c r="P2846" s="30"/>
      <c r="Q2846" s="30"/>
      <c r="R2846" s="30"/>
      <c r="S2846" s="51" t="s">
        <v>2692</v>
      </c>
      <c r="T2846" s="51"/>
      <c r="U2846" s="51"/>
      <c r="V2846" s="51"/>
      <c r="W2846" s="6">
        <v>46</v>
      </c>
      <c r="X2846" s="15">
        <v>12</v>
      </c>
      <c r="Y2846" s="31">
        <v>54</v>
      </c>
      <c r="Z2846" s="31"/>
      <c r="AC2846" t="str">
        <f t="shared" si="485"/>
        <v>Brokenhead</v>
      </c>
      <c r="AD2846" t="str">
        <f t="shared" si="486"/>
        <v>RM</v>
      </c>
      <c r="AE2846" t="str">
        <f t="shared" si="484"/>
        <v>TRUE</v>
      </c>
      <c r="AG2846">
        <f t="shared" si="487"/>
        <v>46</v>
      </c>
      <c r="AH2846">
        <f t="shared" si="488"/>
        <v>12</v>
      </c>
      <c r="AI2846">
        <f t="shared" si="489"/>
        <v>54</v>
      </c>
      <c r="AJ2846" t="str">
        <f t="shared" si="490"/>
        <v>Brokenhead</v>
      </c>
      <c r="AK2846">
        <f t="shared" si="491"/>
        <v>46997</v>
      </c>
      <c r="AL2846" t="str">
        <f t="shared" si="492"/>
        <v>4612054</v>
      </c>
      <c r="AN2846">
        <f t="shared" si="493"/>
        <v>10</v>
      </c>
      <c r="AO2846">
        <f t="shared" si="494"/>
        <v>2</v>
      </c>
    </row>
    <row r="2847" spans="1:41" x14ac:dyDescent="0.2">
      <c r="A2847" s="29"/>
      <c r="B2847" s="29"/>
      <c r="C2847" s="29"/>
      <c r="D2847" s="29"/>
      <c r="E2847" s="29"/>
      <c r="F2847" s="29"/>
      <c r="G2847" s="29"/>
      <c r="H2847" s="30" t="s">
        <v>2736</v>
      </c>
      <c r="I2847" s="30"/>
      <c r="J2847" s="30"/>
      <c r="K2847" s="30"/>
      <c r="L2847" s="30"/>
      <c r="M2847" s="30"/>
      <c r="N2847" s="30"/>
      <c r="O2847" s="30"/>
      <c r="P2847" s="30"/>
      <c r="Q2847" s="30"/>
      <c r="R2847" s="30"/>
      <c r="S2847" s="51" t="s">
        <v>272</v>
      </c>
      <c r="T2847" s="51"/>
      <c r="U2847" s="51"/>
      <c r="V2847" s="51"/>
      <c r="W2847" s="6">
        <v>46</v>
      </c>
      <c r="X2847" s="7">
        <v>6</v>
      </c>
      <c r="Y2847" s="31">
        <v>29</v>
      </c>
      <c r="Z2847" s="31"/>
      <c r="AC2847" t="str">
        <f t="shared" si="485"/>
        <v>Canupawakpa Dakota First Nation (Oak Lake 59)</v>
      </c>
      <c r="AD2847" t="str">
        <f t="shared" si="486"/>
        <v>IRI</v>
      </c>
      <c r="AE2847" t="str">
        <f t="shared" si="484"/>
        <v>TRUE</v>
      </c>
      <c r="AG2847">
        <f t="shared" si="487"/>
        <v>46</v>
      </c>
      <c r="AH2847">
        <f t="shared" si="488"/>
        <v>6</v>
      </c>
      <c r="AI2847">
        <f t="shared" si="489"/>
        <v>29</v>
      </c>
      <c r="AJ2847" t="str">
        <f t="shared" si="490"/>
        <v>Canupawakpa Dakota First Nation (Oak Lake 59)</v>
      </c>
      <c r="AK2847">
        <f t="shared" si="491"/>
        <v>46997</v>
      </c>
      <c r="AL2847" t="str">
        <f t="shared" si="492"/>
        <v>4606029</v>
      </c>
      <c r="AN2847">
        <f t="shared" si="493"/>
        <v>45</v>
      </c>
      <c r="AO2847">
        <f t="shared" si="494"/>
        <v>3</v>
      </c>
    </row>
    <row r="2848" spans="1:41" x14ac:dyDescent="0.2">
      <c r="A2848" s="29"/>
      <c r="B2848" s="29"/>
      <c r="C2848" s="29"/>
      <c r="D2848" s="29"/>
      <c r="E2848" s="29"/>
      <c r="F2848" s="29"/>
      <c r="G2848" s="29"/>
      <c r="H2848" s="30" t="s">
        <v>2737</v>
      </c>
      <c r="I2848" s="30"/>
      <c r="J2848" s="30"/>
      <c r="K2848" s="30"/>
      <c r="L2848" s="30"/>
      <c r="M2848" s="30"/>
      <c r="N2848" s="30"/>
      <c r="O2848" s="30"/>
      <c r="P2848" s="30"/>
      <c r="Q2848" s="30"/>
      <c r="R2848" s="30"/>
      <c r="S2848" s="51" t="s">
        <v>12</v>
      </c>
      <c r="T2848" s="51"/>
      <c r="U2848" s="51"/>
      <c r="V2848" s="51"/>
      <c r="W2848" s="6">
        <v>46</v>
      </c>
      <c r="X2848" s="7">
        <v>7</v>
      </c>
      <c r="Y2848" s="31">
        <v>68</v>
      </c>
      <c r="Z2848" s="31"/>
      <c r="AC2848" t="str">
        <f t="shared" si="485"/>
        <v>Carberry</v>
      </c>
      <c r="AD2848" t="str">
        <f t="shared" si="486"/>
        <v>T</v>
      </c>
      <c r="AE2848" t="str">
        <f t="shared" si="484"/>
        <v>TRUE</v>
      </c>
      <c r="AG2848">
        <f t="shared" si="487"/>
        <v>46</v>
      </c>
      <c r="AH2848">
        <f t="shared" si="488"/>
        <v>7</v>
      </c>
      <c r="AI2848">
        <f t="shared" si="489"/>
        <v>68</v>
      </c>
      <c r="AJ2848" t="str">
        <f t="shared" si="490"/>
        <v>Carberry</v>
      </c>
      <c r="AK2848">
        <f t="shared" si="491"/>
        <v>46997</v>
      </c>
      <c r="AL2848" t="str">
        <f t="shared" si="492"/>
        <v>4607068</v>
      </c>
      <c r="AN2848">
        <f t="shared" si="493"/>
        <v>8</v>
      </c>
      <c r="AO2848">
        <f t="shared" si="494"/>
        <v>1</v>
      </c>
    </row>
    <row r="2849" spans="1:41" x14ac:dyDescent="0.2">
      <c r="A2849" s="29"/>
      <c r="B2849" s="29"/>
      <c r="C2849" s="29"/>
      <c r="D2849" s="29"/>
      <c r="E2849" s="29"/>
      <c r="F2849" s="29"/>
      <c r="G2849" s="29"/>
      <c r="H2849" s="30" t="s">
        <v>2738</v>
      </c>
      <c r="I2849" s="30"/>
      <c r="J2849" s="30"/>
      <c r="K2849" s="30"/>
      <c r="L2849" s="30"/>
      <c r="M2849" s="30"/>
      <c r="N2849" s="30"/>
      <c r="O2849" s="30"/>
      <c r="P2849" s="30"/>
      <c r="Q2849" s="30"/>
      <c r="R2849" s="30"/>
      <c r="S2849" s="51" t="s">
        <v>2692</v>
      </c>
      <c r="T2849" s="51"/>
      <c r="U2849" s="51"/>
      <c r="V2849" s="51"/>
      <c r="W2849" s="6">
        <v>46</v>
      </c>
      <c r="X2849" s="7">
        <v>7</v>
      </c>
      <c r="Y2849" s="31">
        <v>75</v>
      </c>
      <c r="Z2849" s="31"/>
      <c r="AC2849" t="str">
        <f t="shared" si="485"/>
        <v>Daly</v>
      </c>
      <c r="AD2849" t="str">
        <f t="shared" si="486"/>
        <v>RM</v>
      </c>
      <c r="AE2849" t="str">
        <f t="shared" si="484"/>
        <v>TRUE</v>
      </c>
      <c r="AG2849">
        <f t="shared" si="487"/>
        <v>46</v>
      </c>
      <c r="AH2849">
        <f t="shared" si="488"/>
        <v>7</v>
      </c>
      <c r="AI2849">
        <f t="shared" si="489"/>
        <v>75</v>
      </c>
      <c r="AJ2849" t="str">
        <f t="shared" si="490"/>
        <v>Daly</v>
      </c>
      <c r="AK2849">
        <f t="shared" si="491"/>
        <v>46997</v>
      </c>
      <c r="AL2849" t="str">
        <f t="shared" si="492"/>
        <v>4607075</v>
      </c>
      <c r="AN2849">
        <f t="shared" si="493"/>
        <v>4</v>
      </c>
      <c r="AO2849">
        <f t="shared" si="494"/>
        <v>2</v>
      </c>
    </row>
    <row r="2850" spans="1:41" x14ac:dyDescent="0.2">
      <c r="A2850" s="29"/>
      <c r="B2850" s="29"/>
      <c r="C2850" s="29"/>
      <c r="D2850" s="29"/>
      <c r="E2850" s="29"/>
      <c r="F2850" s="29"/>
      <c r="G2850" s="29"/>
      <c r="H2850" s="30" t="s">
        <v>2739</v>
      </c>
      <c r="I2850" s="30"/>
      <c r="J2850" s="30"/>
      <c r="K2850" s="30"/>
      <c r="L2850" s="30"/>
      <c r="M2850" s="30"/>
      <c r="N2850" s="30"/>
      <c r="O2850" s="30"/>
      <c r="P2850" s="30"/>
      <c r="Q2850" s="30"/>
      <c r="R2850" s="30"/>
      <c r="S2850" s="51" t="s">
        <v>2692</v>
      </c>
      <c r="T2850" s="51"/>
      <c r="U2850" s="51"/>
      <c r="V2850" s="51"/>
      <c r="W2850" s="6">
        <v>46</v>
      </c>
      <c r="X2850" s="7">
        <v>2</v>
      </c>
      <c r="Y2850" s="31">
        <v>32</v>
      </c>
      <c r="Z2850" s="31"/>
      <c r="AC2850" t="str">
        <f t="shared" si="485"/>
        <v>De Salaberry</v>
      </c>
      <c r="AD2850" t="str">
        <f t="shared" si="486"/>
        <v>RM</v>
      </c>
      <c r="AE2850" t="str">
        <f t="shared" si="484"/>
        <v>TRUE</v>
      </c>
      <c r="AG2850">
        <f t="shared" si="487"/>
        <v>46</v>
      </c>
      <c r="AH2850">
        <f t="shared" si="488"/>
        <v>2</v>
      </c>
      <c r="AI2850">
        <f t="shared" si="489"/>
        <v>32</v>
      </c>
      <c r="AJ2850" t="str">
        <f t="shared" si="490"/>
        <v>De Salaberry</v>
      </c>
      <c r="AK2850">
        <f t="shared" si="491"/>
        <v>46997</v>
      </c>
      <c r="AL2850" t="str">
        <f t="shared" si="492"/>
        <v>4602032</v>
      </c>
      <c r="AN2850">
        <f t="shared" si="493"/>
        <v>12</v>
      </c>
      <c r="AO2850">
        <f t="shared" si="494"/>
        <v>2</v>
      </c>
    </row>
    <row r="2851" spans="1:41" x14ac:dyDescent="0.2">
      <c r="A2851" s="29"/>
      <c r="B2851" s="29"/>
      <c r="C2851" s="29"/>
      <c r="D2851" s="29"/>
      <c r="E2851" s="29"/>
      <c r="F2851" s="29"/>
      <c r="G2851" s="29"/>
      <c r="H2851" s="30" t="s">
        <v>2740</v>
      </c>
      <c r="I2851" s="30"/>
      <c r="J2851" s="30"/>
      <c r="K2851" s="30"/>
      <c r="L2851" s="30"/>
      <c r="M2851" s="30"/>
      <c r="N2851" s="30"/>
      <c r="O2851" s="30"/>
      <c r="P2851" s="30"/>
      <c r="Q2851" s="30"/>
      <c r="R2851" s="30"/>
      <c r="S2851" s="51" t="s">
        <v>1183</v>
      </c>
      <c r="T2851" s="51"/>
      <c r="U2851" s="51"/>
      <c r="V2851" s="51"/>
      <c r="W2851" s="6">
        <v>46</v>
      </c>
      <c r="X2851" s="7">
        <v>1</v>
      </c>
      <c r="Y2851" s="31">
        <v>94</v>
      </c>
      <c r="Z2851" s="31"/>
      <c r="AC2851" t="str">
        <f t="shared" si="485"/>
        <v>Division No. 1, Unorganized</v>
      </c>
      <c r="AD2851" t="str">
        <f t="shared" si="486"/>
        <v>NO</v>
      </c>
      <c r="AE2851" t="str">
        <f t="shared" si="484"/>
        <v>TRUE</v>
      </c>
      <c r="AG2851">
        <f t="shared" si="487"/>
        <v>46</v>
      </c>
      <c r="AH2851">
        <f t="shared" si="488"/>
        <v>1</v>
      </c>
      <c r="AI2851">
        <f t="shared" si="489"/>
        <v>94</v>
      </c>
      <c r="AJ2851" t="str">
        <f t="shared" si="490"/>
        <v>Division No. 1, Unorganized</v>
      </c>
      <c r="AK2851">
        <f t="shared" si="491"/>
        <v>46997</v>
      </c>
      <c r="AL2851" t="str">
        <f t="shared" si="492"/>
        <v>4601094</v>
      </c>
      <c r="AN2851">
        <f t="shared" si="493"/>
        <v>27</v>
      </c>
      <c r="AO2851">
        <f t="shared" si="494"/>
        <v>2</v>
      </c>
    </row>
    <row r="2852" spans="1:41" x14ac:dyDescent="0.2">
      <c r="A2852" s="29"/>
      <c r="B2852" s="29"/>
      <c r="C2852" s="29"/>
      <c r="D2852" s="29"/>
      <c r="E2852" s="29"/>
      <c r="F2852" s="29"/>
      <c r="G2852" s="29"/>
      <c r="H2852" s="30" t="s">
        <v>2741</v>
      </c>
      <c r="I2852" s="30"/>
      <c r="J2852" s="30"/>
      <c r="K2852" s="30"/>
      <c r="L2852" s="30"/>
      <c r="M2852" s="30"/>
      <c r="N2852" s="30"/>
      <c r="O2852" s="30"/>
      <c r="P2852" s="30"/>
      <c r="Q2852" s="30"/>
      <c r="R2852" s="30"/>
      <c r="S2852" s="51" t="s">
        <v>1183</v>
      </c>
      <c r="T2852" s="51"/>
      <c r="U2852" s="51"/>
      <c r="V2852" s="51"/>
      <c r="W2852" s="6">
        <v>46</v>
      </c>
      <c r="X2852" s="15">
        <v>17</v>
      </c>
      <c r="Y2852" s="31">
        <v>92</v>
      </c>
      <c r="Z2852" s="31"/>
      <c r="AC2852" t="str">
        <f t="shared" si="485"/>
        <v>Division No. 17, Unorganized</v>
      </c>
      <c r="AD2852" t="str">
        <f t="shared" si="486"/>
        <v>NO</v>
      </c>
      <c r="AE2852" t="str">
        <f t="shared" si="484"/>
        <v>TRUE</v>
      </c>
      <c r="AG2852">
        <f t="shared" si="487"/>
        <v>46</v>
      </c>
      <c r="AH2852">
        <f t="shared" si="488"/>
        <v>17</v>
      </c>
      <c r="AI2852">
        <f t="shared" si="489"/>
        <v>92</v>
      </c>
      <c r="AJ2852" t="str">
        <f t="shared" si="490"/>
        <v>Division No. 17, Unorganized</v>
      </c>
      <c r="AK2852">
        <f t="shared" si="491"/>
        <v>46997</v>
      </c>
      <c r="AL2852" t="str">
        <f t="shared" si="492"/>
        <v>4617092</v>
      </c>
      <c r="AN2852">
        <f t="shared" si="493"/>
        <v>28</v>
      </c>
      <c r="AO2852">
        <f t="shared" si="494"/>
        <v>2</v>
      </c>
    </row>
    <row r="2853" spans="1:41" x14ac:dyDescent="0.2">
      <c r="A2853" s="29"/>
      <c r="B2853" s="29"/>
      <c r="C2853" s="29"/>
      <c r="D2853" s="29"/>
      <c r="E2853" s="29"/>
      <c r="F2853" s="29"/>
      <c r="G2853" s="29"/>
      <c r="H2853" s="30" t="s">
        <v>2742</v>
      </c>
      <c r="I2853" s="30"/>
      <c r="J2853" s="30"/>
      <c r="K2853" s="30"/>
      <c r="L2853" s="30"/>
      <c r="M2853" s="30"/>
      <c r="N2853" s="30"/>
      <c r="O2853" s="30"/>
      <c r="P2853" s="30"/>
      <c r="Q2853" s="30"/>
      <c r="R2853" s="30"/>
      <c r="S2853" s="51" t="s">
        <v>1183</v>
      </c>
      <c r="T2853" s="51"/>
      <c r="U2853" s="51"/>
      <c r="V2853" s="51"/>
      <c r="W2853" s="6">
        <v>46</v>
      </c>
      <c r="X2853" s="15">
        <v>22</v>
      </c>
      <c r="Y2853" s="31">
        <v>46</v>
      </c>
      <c r="Z2853" s="31"/>
      <c r="AC2853" t="str">
        <f t="shared" si="485"/>
        <v>Division No. 22, Unorganized</v>
      </c>
      <c r="AD2853" t="str">
        <f t="shared" si="486"/>
        <v>NO</v>
      </c>
      <c r="AE2853" t="str">
        <f t="shared" si="484"/>
        <v>TRUE</v>
      </c>
      <c r="AG2853">
        <f t="shared" si="487"/>
        <v>46</v>
      </c>
      <c r="AH2853">
        <f t="shared" si="488"/>
        <v>22</v>
      </c>
      <c r="AI2853">
        <f t="shared" si="489"/>
        <v>46</v>
      </c>
      <c r="AJ2853" t="str">
        <f t="shared" si="490"/>
        <v>Division No. 22, Unorganized</v>
      </c>
      <c r="AK2853">
        <f t="shared" si="491"/>
        <v>46997</v>
      </c>
      <c r="AL2853" t="str">
        <f t="shared" si="492"/>
        <v>4622046</v>
      </c>
      <c r="AN2853">
        <f t="shared" si="493"/>
        <v>28</v>
      </c>
      <c r="AO2853">
        <f t="shared" si="494"/>
        <v>2</v>
      </c>
    </row>
    <row r="2854" spans="1:41" x14ac:dyDescent="0.2">
      <c r="A2854" s="29"/>
      <c r="B2854" s="29"/>
      <c r="C2854" s="29"/>
      <c r="D2854" s="29"/>
      <c r="E2854" s="29"/>
      <c r="F2854" s="29"/>
      <c r="G2854" s="29"/>
      <c r="H2854" s="30" t="s">
        <v>830</v>
      </c>
      <c r="I2854" s="30"/>
      <c r="J2854" s="30"/>
      <c r="K2854" s="30"/>
      <c r="L2854" s="30"/>
      <c r="M2854" s="30"/>
      <c r="N2854" s="30"/>
      <c r="O2854" s="30"/>
      <c r="P2854" s="30"/>
      <c r="Q2854" s="30"/>
      <c r="R2854" s="30"/>
      <c r="S2854" s="51" t="s">
        <v>2692</v>
      </c>
      <c r="T2854" s="51"/>
      <c r="U2854" s="51"/>
      <c r="V2854" s="51"/>
      <c r="W2854" s="6">
        <v>46</v>
      </c>
      <c r="X2854" s="7">
        <v>3</v>
      </c>
      <c r="Y2854" s="31">
        <v>72</v>
      </c>
      <c r="Z2854" s="31"/>
      <c r="AC2854" t="str">
        <f t="shared" si="485"/>
        <v>Dufferin</v>
      </c>
      <c r="AD2854" t="str">
        <f t="shared" si="486"/>
        <v>RM</v>
      </c>
      <c r="AE2854" t="str">
        <f t="shared" si="484"/>
        <v>TRUE</v>
      </c>
      <c r="AG2854">
        <f t="shared" si="487"/>
        <v>46</v>
      </c>
      <c r="AH2854">
        <f t="shared" si="488"/>
        <v>3</v>
      </c>
      <c r="AI2854">
        <f t="shared" si="489"/>
        <v>72</v>
      </c>
      <c r="AJ2854" t="str">
        <f t="shared" si="490"/>
        <v>Dufferin</v>
      </c>
      <c r="AK2854">
        <f t="shared" si="491"/>
        <v>46997</v>
      </c>
      <c r="AL2854" t="str">
        <f t="shared" si="492"/>
        <v>4603072</v>
      </c>
      <c r="AN2854">
        <f t="shared" si="493"/>
        <v>8</v>
      </c>
      <c r="AO2854">
        <f t="shared" si="494"/>
        <v>2</v>
      </c>
    </row>
    <row r="2855" spans="1:41" x14ac:dyDescent="0.2">
      <c r="A2855" s="29"/>
      <c r="B2855" s="29"/>
      <c r="C2855" s="29"/>
      <c r="D2855" s="29"/>
      <c r="E2855" s="29"/>
      <c r="F2855" s="29"/>
      <c r="G2855" s="29"/>
      <c r="H2855" s="30" t="s">
        <v>2743</v>
      </c>
      <c r="I2855" s="30"/>
      <c r="J2855" s="30"/>
      <c r="K2855" s="30"/>
      <c r="L2855" s="30"/>
      <c r="M2855" s="30"/>
      <c r="N2855" s="30"/>
      <c r="O2855" s="30"/>
      <c r="P2855" s="30"/>
      <c r="Q2855" s="30"/>
      <c r="R2855" s="30"/>
      <c r="S2855" s="51" t="s">
        <v>643</v>
      </c>
      <c r="T2855" s="51"/>
      <c r="U2855" s="51"/>
      <c r="V2855" s="51"/>
      <c r="W2855" s="6">
        <v>46</v>
      </c>
      <c r="X2855" s="7">
        <v>6</v>
      </c>
      <c r="Y2855" s="31">
        <v>30</v>
      </c>
      <c r="Z2855" s="31"/>
      <c r="AC2855" t="str">
        <f t="shared" si="485"/>
        <v>Elkhorn</v>
      </c>
      <c r="AD2855" t="str">
        <f t="shared" si="486"/>
        <v>VL</v>
      </c>
      <c r="AE2855" t="str">
        <f t="shared" si="484"/>
        <v>TRUE</v>
      </c>
      <c r="AG2855">
        <f t="shared" si="487"/>
        <v>46</v>
      </c>
      <c r="AH2855">
        <f t="shared" si="488"/>
        <v>6</v>
      </c>
      <c r="AI2855">
        <f t="shared" si="489"/>
        <v>30</v>
      </c>
      <c r="AJ2855" t="str">
        <f t="shared" si="490"/>
        <v>Elkhorn</v>
      </c>
      <c r="AK2855">
        <f t="shared" si="491"/>
        <v>46997</v>
      </c>
      <c r="AL2855" t="str">
        <f t="shared" si="492"/>
        <v>4606030</v>
      </c>
      <c r="AN2855">
        <f t="shared" si="493"/>
        <v>7</v>
      </c>
      <c r="AO2855">
        <f t="shared" si="494"/>
        <v>2</v>
      </c>
    </row>
    <row r="2856" spans="1:41" x14ac:dyDescent="0.2">
      <c r="A2856" s="29"/>
      <c r="B2856" s="29"/>
      <c r="C2856" s="29"/>
      <c r="D2856" s="29"/>
      <c r="E2856" s="29"/>
      <c r="F2856" s="29"/>
      <c r="G2856" s="29"/>
      <c r="H2856" s="30" t="s">
        <v>2744</v>
      </c>
      <c r="I2856" s="30"/>
      <c r="J2856" s="30"/>
      <c r="K2856" s="30"/>
      <c r="L2856" s="30"/>
      <c r="M2856" s="30"/>
      <c r="N2856" s="30"/>
      <c r="O2856" s="30"/>
      <c r="P2856" s="30"/>
      <c r="Q2856" s="30"/>
      <c r="R2856" s="30"/>
      <c r="S2856" s="51" t="s">
        <v>2692</v>
      </c>
      <c r="T2856" s="51"/>
      <c r="U2856" s="51"/>
      <c r="V2856" s="51"/>
      <c r="W2856" s="6">
        <v>46</v>
      </c>
      <c r="X2856" s="15">
        <v>18</v>
      </c>
      <c r="Y2856" s="31">
        <v>52</v>
      </c>
      <c r="Z2856" s="31"/>
      <c r="AC2856" t="str">
        <f t="shared" si="485"/>
        <v>Eriksdale</v>
      </c>
      <c r="AD2856" t="str">
        <f t="shared" si="486"/>
        <v>RM</v>
      </c>
      <c r="AE2856" t="str">
        <f t="shared" si="484"/>
        <v>TRUE</v>
      </c>
      <c r="AG2856">
        <f t="shared" si="487"/>
        <v>46</v>
      </c>
      <c r="AH2856">
        <f t="shared" si="488"/>
        <v>18</v>
      </c>
      <c r="AI2856">
        <f t="shared" si="489"/>
        <v>52</v>
      </c>
      <c r="AJ2856" t="str">
        <f t="shared" si="490"/>
        <v>Eriksdale</v>
      </c>
      <c r="AK2856">
        <f t="shared" si="491"/>
        <v>46997</v>
      </c>
      <c r="AL2856" t="str">
        <f t="shared" si="492"/>
        <v>4618052</v>
      </c>
      <c r="AN2856">
        <f t="shared" si="493"/>
        <v>9</v>
      </c>
      <c r="AO2856">
        <f t="shared" si="494"/>
        <v>2</v>
      </c>
    </row>
    <row r="2857" spans="1:41" x14ac:dyDescent="0.2">
      <c r="A2857" s="29"/>
      <c r="B2857" s="29"/>
      <c r="C2857" s="29"/>
      <c r="D2857" s="29"/>
      <c r="E2857" s="29"/>
      <c r="F2857" s="29"/>
      <c r="G2857" s="29"/>
      <c r="H2857" s="30" t="s">
        <v>1433</v>
      </c>
      <c r="I2857" s="30"/>
      <c r="J2857" s="30"/>
      <c r="K2857" s="30"/>
      <c r="L2857" s="30"/>
      <c r="M2857" s="30"/>
      <c r="N2857" s="30"/>
      <c r="O2857" s="30"/>
      <c r="P2857" s="30"/>
      <c r="Q2857" s="30"/>
      <c r="R2857" s="30"/>
      <c r="S2857" s="51" t="s">
        <v>2692</v>
      </c>
      <c r="T2857" s="51"/>
      <c r="U2857" s="51"/>
      <c r="V2857" s="51"/>
      <c r="W2857" s="6">
        <v>46</v>
      </c>
      <c r="X2857" s="7">
        <v>2</v>
      </c>
      <c r="Y2857" s="31">
        <v>25</v>
      </c>
      <c r="Z2857" s="31"/>
      <c r="AC2857" t="str">
        <f t="shared" si="485"/>
        <v>Franklin</v>
      </c>
      <c r="AD2857" t="str">
        <f t="shared" si="486"/>
        <v>RM</v>
      </c>
      <c r="AE2857" t="str">
        <f t="shared" si="484"/>
        <v>TRUE</v>
      </c>
      <c r="AG2857">
        <f t="shared" si="487"/>
        <v>46</v>
      </c>
      <c r="AH2857">
        <f t="shared" si="488"/>
        <v>2</v>
      </c>
      <c r="AI2857">
        <f t="shared" si="489"/>
        <v>25</v>
      </c>
      <c r="AJ2857" t="str">
        <f t="shared" si="490"/>
        <v>Franklin</v>
      </c>
      <c r="AK2857">
        <f t="shared" si="491"/>
        <v>46997</v>
      </c>
      <c r="AL2857" t="str">
        <f t="shared" si="492"/>
        <v>4602025</v>
      </c>
      <c r="AN2857">
        <f t="shared" si="493"/>
        <v>8</v>
      </c>
      <c r="AO2857">
        <f t="shared" si="494"/>
        <v>2</v>
      </c>
    </row>
    <row r="2858" spans="1:41" x14ac:dyDescent="0.2">
      <c r="A2858" s="29"/>
      <c r="B2858" s="29"/>
      <c r="C2858" s="29"/>
      <c r="D2858" s="29"/>
      <c r="E2858" s="29"/>
      <c r="F2858" s="29"/>
      <c r="G2858" s="29"/>
      <c r="H2858" s="30" t="s">
        <v>2745</v>
      </c>
      <c r="I2858" s="30"/>
      <c r="J2858" s="30"/>
      <c r="K2858" s="30"/>
      <c r="L2858" s="30"/>
      <c r="M2858" s="30"/>
      <c r="N2858" s="30"/>
      <c r="O2858" s="30"/>
      <c r="P2858" s="30"/>
      <c r="Q2858" s="30"/>
      <c r="R2858" s="30"/>
      <c r="S2858" s="51" t="s">
        <v>2692</v>
      </c>
      <c r="T2858" s="51"/>
      <c r="U2858" s="51"/>
      <c r="V2858" s="51"/>
      <c r="W2858" s="6">
        <v>46</v>
      </c>
      <c r="X2858" s="15">
        <v>18</v>
      </c>
      <c r="Y2858" s="31">
        <v>31</v>
      </c>
      <c r="Z2858" s="31"/>
      <c r="AC2858" t="str">
        <f t="shared" si="485"/>
        <v>Gimli</v>
      </c>
      <c r="AD2858" t="str">
        <f t="shared" si="486"/>
        <v>RM</v>
      </c>
      <c r="AE2858" t="str">
        <f t="shared" si="484"/>
        <v>TRUE</v>
      </c>
      <c r="AG2858">
        <f t="shared" si="487"/>
        <v>46</v>
      </c>
      <c r="AH2858">
        <f t="shared" si="488"/>
        <v>18</v>
      </c>
      <c r="AI2858">
        <f t="shared" si="489"/>
        <v>31</v>
      </c>
      <c r="AJ2858" t="str">
        <f t="shared" si="490"/>
        <v>Gimli</v>
      </c>
      <c r="AK2858">
        <f t="shared" si="491"/>
        <v>46997</v>
      </c>
      <c r="AL2858" t="str">
        <f t="shared" si="492"/>
        <v>4618031</v>
      </c>
      <c r="AN2858">
        <f t="shared" si="493"/>
        <v>5</v>
      </c>
      <c r="AO2858">
        <f t="shared" si="494"/>
        <v>2</v>
      </c>
    </row>
    <row r="2859" spans="1:41" x14ac:dyDescent="0.2">
      <c r="A2859" s="29"/>
      <c r="B2859" s="29"/>
      <c r="C2859" s="29"/>
      <c r="D2859" s="29"/>
      <c r="E2859" s="29"/>
      <c r="F2859" s="29"/>
      <c r="G2859" s="29"/>
      <c r="H2859" s="30" t="s">
        <v>2746</v>
      </c>
      <c r="I2859" s="30"/>
      <c r="J2859" s="30"/>
      <c r="K2859" s="30"/>
      <c r="L2859" s="30"/>
      <c r="M2859" s="30"/>
      <c r="N2859" s="30"/>
      <c r="O2859" s="30"/>
      <c r="P2859" s="30"/>
      <c r="Q2859" s="30"/>
      <c r="R2859" s="30"/>
      <c r="S2859" s="51" t="s">
        <v>643</v>
      </c>
      <c r="T2859" s="51"/>
      <c r="U2859" s="51"/>
      <c r="V2859" s="51"/>
      <c r="W2859" s="6">
        <v>46</v>
      </c>
      <c r="X2859" s="7">
        <v>7</v>
      </c>
      <c r="Y2859" s="31">
        <v>41</v>
      </c>
      <c r="Z2859" s="31"/>
      <c r="AC2859" t="str">
        <f t="shared" si="485"/>
        <v>Glenboro</v>
      </c>
      <c r="AD2859" t="str">
        <f t="shared" si="486"/>
        <v>VL</v>
      </c>
      <c r="AE2859" t="str">
        <f t="shared" si="484"/>
        <v>TRUE</v>
      </c>
      <c r="AG2859">
        <f t="shared" si="487"/>
        <v>46</v>
      </c>
      <c r="AH2859">
        <f t="shared" si="488"/>
        <v>7</v>
      </c>
      <c r="AI2859">
        <f t="shared" si="489"/>
        <v>41</v>
      </c>
      <c r="AJ2859" t="str">
        <f t="shared" si="490"/>
        <v>Glenboro</v>
      </c>
      <c r="AK2859">
        <f t="shared" si="491"/>
        <v>46997</v>
      </c>
      <c r="AL2859" t="str">
        <f t="shared" si="492"/>
        <v>4607041</v>
      </c>
      <c r="AN2859">
        <f t="shared" si="493"/>
        <v>8</v>
      </c>
      <c r="AO2859">
        <f t="shared" si="494"/>
        <v>2</v>
      </c>
    </row>
    <row r="2860" spans="1:41" x14ac:dyDescent="0.2">
      <c r="A2860" s="29"/>
      <c r="B2860" s="29"/>
      <c r="C2860" s="29"/>
      <c r="D2860" s="29"/>
      <c r="E2860" s="29"/>
      <c r="F2860" s="29"/>
      <c r="G2860" s="29"/>
      <c r="H2860" s="30" t="s">
        <v>246</v>
      </c>
      <c r="I2860" s="30"/>
      <c r="J2860" s="30"/>
      <c r="K2860" s="30"/>
      <c r="L2860" s="30"/>
      <c r="M2860" s="30"/>
      <c r="N2860" s="30"/>
      <c r="O2860" s="30"/>
      <c r="P2860" s="30"/>
      <c r="Q2860" s="30"/>
      <c r="R2860" s="30"/>
      <c r="S2860" s="51" t="s">
        <v>2692</v>
      </c>
      <c r="T2860" s="51"/>
      <c r="U2860" s="51"/>
      <c r="V2860" s="51"/>
      <c r="W2860" s="6">
        <v>46</v>
      </c>
      <c r="X2860" s="7">
        <v>7</v>
      </c>
      <c r="Y2860" s="31">
        <v>51</v>
      </c>
      <c r="Z2860" s="31"/>
      <c r="AC2860" t="str">
        <f t="shared" si="485"/>
        <v>Glenwood</v>
      </c>
      <c r="AD2860" t="str">
        <f t="shared" si="486"/>
        <v>RM</v>
      </c>
      <c r="AE2860" t="str">
        <f t="shared" si="484"/>
        <v>TRUE</v>
      </c>
      <c r="AG2860">
        <f t="shared" si="487"/>
        <v>46</v>
      </c>
      <c r="AH2860">
        <f t="shared" si="488"/>
        <v>7</v>
      </c>
      <c r="AI2860">
        <f t="shared" si="489"/>
        <v>51</v>
      </c>
      <c r="AJ2860" t="str">
        <f t="shared" si="490"/>
        <v>Glenwood</v>
      </c>
      <c r="AK2860">
        <f t="shared" si="491"/>
        <v>46997</v>
      </c>
      <c r="AL2860" t="str">
        <f t="shared" si="492"/>
        <v>4607051</v>
      </c>
      <c r="AN2860">
        <f t="shared" si="493"/>
        <v>8</v>
      </c>
      <c r="AO2860">
        <f t="shared" si="494"/>
        <v>2</v>
      </c>
    </row>
    <row r="2861" spans="1:41" x14ac:dyDescent="0.2">
      <c r="A2861" s="29"/>
      <c r="B2861" s="29"/>
      <c r="C2861" s="29"/>
      <c r="D2861" s="29"/>
      <c r="E2861" s="29"/>
      <c r="F2861" s="29"/>
      <c r="G2861" s="29"/>
      <c r="H2861" s="30" t="s">
        <v>2747</v>
      </c>
      <c r="I2861" s="30"/>
      <c r="J2861" s="30"/>
      <c r="K2861" s="30"/>
      <c r="L2861" s="30"/>
      <c r="M2861" s="30"/>
      <c r="N2861" s="30"/>
      <c r="O2861" s="30"/>
      <c r="P2861" s="30"/>
      <c r="Q2861" s="30"/>
      <c r="R2861" s="30"/>
      <c r="S2861" s="51" t="s">
        <v>2692</v>
      </c>
      <c r="T2861" s="51"/>
      <c r="U2861" s="51"/>
      <c r="V2861" s="51"/>
      <c r="W2861" s="6">
        <v>46</v>
      </c>
      <c r="X2861" s="7">
        <v>9</v>
      </c>
      <c r="Y2861" s="31">
        <v>17</v>
      </c>
      <c r="Z2861" s="31"/>
      <c r="AC2861" t="str">
        <f t="shared" si="485"/>
        <v>Grey</v>
      </c>
      <c r="AD2861" t="str">
        <f t="shared" si="486"/>
        <v>RM</v>
      </c>
      <c r="AE2861" t="str">
        <f t="shared" si="484"/>
        <v>TRUE</v>
      </c>
      <c r="AG2861">
        <f t="shared" si="487"/>
        <v>46</v>
      </c>
      <c r="AH2861">
        <f t="shared" si="488"/>
        <v>9</v>
      </c>
      <c r="AI2861">
        <f t="shared" si="489"/>
        <v>17</v>
      </c>
      <c r="AJ2861" t="str">
        <f t="shared" si="490"/>
        <v>Grey</v>
      </c>
      <c r="AK2861">
        <f t="shared" si="491"/>
        <v>46997</v>
      </c>
      <c r="AL2861" t="str">
        <f t="shared" si="492"/>
        <v>4609017</v>
      </c>
      <c r="AN2861">
        <f t="shared" si="493"/>
        <v>4</v>
      </c>
      <c r="AO2861">
        <f t="shared" si="494"/>
        <v>2</v>
      </c>
    </row>
    <row r="2862" spans="1:41" x14ac:dyDescent="0.2">
      <c r="A2862" s="29"/>
      <c r="B2862" s="29"/>
      <c r="C2862" s="29"/>
      <c r="D2862" s="29"/>
      <c r="E2862" s="29"/>
      <c r="F2862" s="29"/>
      <c r="G2862" s="29"/>
      <c r="H2862" s="30" t="s">
        <v>2748</v>
      </c>
      <c r="I2862" s="30"/>
      <c r="J2862" s="30"/>
      <c r="K2862" s="30"/>
      <c r="L2862" s="30"/>
      <c r="M2862" s="30"/>
      <c r="N2862" s="30"/>
      <c r="O2862" s="30"/>
      <c r="P2862" s="30"/>
      <c r="Q2862" s="30"/>
      <c r="R2862" s="30"/>
      <c r="S2862" s="51" t="s">
        <v>12</v>
      </c>
      <c r="T2862" s="51"/>
      <c r="U2862" s="51"/>
      <c r="V2862" s="51"/>
      <c r="W2862" s="6">
        <v>46</v>
      </c>
      <c r="X2862" s="7">
        <v>1</v>
      </c>
      <c r="Y2862" s="31">
        <v>60</v>
      </c>
      <c r="Z2862" s="31"/>
      <c r="AC2862" t="str">
        <f t="shared" si="485"/>
        <v>Lac du Bonnet</v>
      </c>
      <c r="AD2862" t="str">
        <f t="shared" si="486"/>
        <v>T</v>
      </c>
      <c r="AE2862" t="str">
        <f t="shared" si="484"/>
        <v>TRUE</v>
      </c>
      <c r="AG2862">
        <f t="shared" si="487"/>
        <v>46</v>
      </c>
      <c r="AH2862">
        <f t="shared" si="488"/>
        <v>1</v>
      </c>
      <c r="AI2862">
        <f t="shared" si="489"/>
        <v>60</v>
      </c>
      <c r="AJ2862" t="str">
        <f t="shared" si="490"/>
        <v>Lac du Bonnet</v>
      </c>
      <c r="AK2862">
        <f t="shared" si="491"/>
        <v>46997</v>
      </c>
      <c r="AL2862" t="str">
        <f t="shared" si="492"/>
        <v>4601060</v>
      </c>
      <c r="AN2862">
        <f t="shared" si="493"/>
        <v>13</v>
      </c>
      <c r="AO2862">
        <f t="shared" si="494"/>
        <v>1</v>
      </c>
    </row>
    <row r="2863" spans="1:41" x14ac:dyDescent="0.2">
      <c r="A2863" s="29"/>
      <c r="B2863" s="29"/>
      <c r="C2863" s="29"/>
      <c r="D2863" s="29"/>
      <c r="E2863" s="29"/>
      <c r="F2863" s="29"/>
      <c r="G2863" s="29"/>
      <c r="H2863" s="30" t="s">
        <v>2748</v>
      </c>
      <c r="I2863" s="30"/>
      <c r="J2863" s="30"/>
      <c r="K2863" s="30"/>
      <c r="L2863" s="30"/>
      <c r="M2863" s="30"/>
      <c r="N2863" s="30"/>
      <c r="O2863" s="30"/>
      <c r="P2863" s="30"/>
      <c r="Q2863" s="30"/>
      <c r="R2863" s="30"/>
      <c r="S2863" s="51" t="s">
        <v>2692</v>
      </c>
      <c r="T2863" s="51"/>
      <c r="U2863" s="51"/>
      <c r="V2863" s="51"/>
      <c r="W2863" s="6">
        <v>46</v>
      </c>
      <c r="X2863" s="7">
        <v>1</v>
      </c>
      <c r="Y2863" s="31">
        <v>57</v>
      </c>
      <c r="Z2863" s="31"/>
      <c r="AC2863" t="str">
        <f t="shared" si="485"/>
        <v>Lac du Bonnet</v>
      </c>
      <c r="AD2863" t="str">
        <f t="shared" si="486"/>
        <v>RM</v>
      </c>
      <c r="AE2863" t="str">
        <f t="shared" si="484"/>
        <v>TRUE</v>
      </c>
      <c r="AG2863">
        <f t="shared" si="487"/>
        <v>46</v>
      </c>
      <c r="AH2863">
        <f t="shared" si="488"/>
        <v>1</v>
      </c>
      <c r="AI2863">
        <f t="shared" si="489"/>
        <v>57</v>
      </c>
      <c r="AJ2863" t="str">
        <f t="shared" si="490"/>
        <v>Lac du Bonnet</v>
      </c>
      <c r="AK2863">
        <f t="shared" si="491"/>
        <v>46997</v>
      </c>
      <c r="AL2863" t="str">
        <f t="shared" si="492"/>
        <v>4601057</v>
      </c>
      <c r="AN2863">
        <f t="shared" si="493"/>
        <v>13</v>
      </c>
      <c r="AO2863">
        <f t="shared" si="494"/>
        <v>2</v>
      </c>
    </row>
    <row r="2864" spans="1:41" x14ac:dyDescent="0.2">
      <c r="A2864" s="29"/>
      <c r="B2864" s="29"/>
      <c r="C2864" s="29"/>
      <c r="D2864" s="29"/>
      <c r="E2864" s="29"/>
      <c r="F2864" s="29"/>
      <c r="G2864" s="29"/>
      <c r="H2864" s="30" t="s">
        <v>2749</v>
      </c>
      <c r="I2864" s="30"/>
      <c r="J2864" s="30"/>
      <c r="K2864" s="30"/>
      <c r="L2864" s="30"/>
      <c r="M2864" s="30"/>
      <c r="N2864" s="30"/>
      <c r="O2864" s="30"/>
      <c r="P2864" s="30"/>
      <c r="Q2864" s="30"/>
      <c r="R2864" s="30"/>
      <c r="S2864" s="51" t="s">
        <v>2692</v>
      </c>
      <c r="T2864" s="51"/>
      <c r="U2864" s="51"/>
      <c r="V2864" s="51"/>
      <c r="W2864" s="6">
        <v>46</v>
      </c>
      <c r="X2864" s="15">
        <v>15</v>
      </c>
      <c r="Y2864" s="31">
        <v>18</v>
      </c>
      <c r="Z2864" s="31"/>
      <c r="AC2864" t="str">
        <f t="shared" si="485"/>
        <v>Langford</v>
      </c>
      <c r="AD2864" t="str">
        <f t="shared" si="486"/>
        <v>RM</v>
      </c>
      <c r="AE2864" t="str">
        <f t="shared" si="484"/>
        <v>TRUE</v>
      </c>
      <c r="AG2864">
        <f t="shared" si="487"/>
        <v>46</v>
      </c>
      <c r="AH2864">
        <f t="shared" si="488"/>
        <v>15</v>
      </c>
      <c r="AI2864">
        <f t="shared" si="489"/>
        <v>18</v>
      </c>
      <c r="AJ2864" t="str">
        <f t="shared" si="490"/>
        <v>Langford</v>
      </c>
      <c r="AK2864">
        <f t="shared" si="491"/>
        <v>46997</v>
      </c>
      <c r="AL2864" t="str">
        <f t="shared" si="492"/>
        <v>4615018</v>
      </c>
      <c r="AN2864">
        <f t="shared" si="493"/>
        <v>8</v>
      </c>
      <c r="AO2864">
        <f t="shared" si="494"/>
        <v>2</v>
      </c>
    </row>
    <row r="2865" spans="1:41" x14ac:dyDescent="0.2">
      <c r="A2865" s="29"/>
      <c r="B2865" s="29"/>
      <c r="C2865" s="29"/>
      <c r="D2865" s="29"/>
      <c r="E2865" s="29"/>
      <c r="F2865" s="29"/>
      <c r="G2865" s="29"/>
      <c r="H2865" s="30" t="s">
        <v>2750</v>
      </c>
      <c r="I2865" s="30"/>
      <c r="J2865" s="30"/>
      <c r="K2865" s="30"/>
      <c r="L2865" s="30"/>
      <c r="M2865" s="30"/>
      <c r="N2865" s="30"/>
      <c r="O2865" s="30"/>
      <c r="P2865" s="30"/>
      <c r="Q2865" s="30"/>
      <c r="R2865" s="30"/>
      <c r="S2865" s="51" t="s">
        <v>272</v>
      </c>
      <c r="T2865" s="51"/>
      <c r="U2865" s="51"/>
      <c r="V2865" s="51"/>
      <c r="W2865" s="6">
        <v>46</v>
      </c>
      <c r="X2865" s="7">
        <v>9</v>
      </c>
      <c r="Y2865" s="31">
        <v>25</v>
      </c>
      <c r="Z2865" s="31"/>
      <c r="AC2865" t="str">
        <f t="shared" si="485"/>
        <v>Long Plain (Part) 6</v>
      </c>
      <c r="AD2865" t="str">
        <f t="shared" si="486"/>
        <v>IRI</v>
      </c>
      <c r="AE2865" t="str">
        <f t="shared" si="484"/>
        <v>TRUE</v>
      </c>
      <c r="AG2865">
        <f t="shared" si="487"/>
        <v>46</v>
      </c>
      <c r="AH2865">
        <f t="shared" si="488"/>
        <v>9</v>
      </c>
      <c r="AI2865">
        <f t="shared" si="489"/>
        <v>25</v>
      </c>
      <c r="AJ2865" t="str">
        <f t="shared" si="490"/>
        <v>Long Plain (Part) 6</v>
      </c>
      <c r="AK2865">
        <f t="shared" si="491"/>
        <v>46997</v>
      </c>
      <c r="AL2865" t="str">
        <f t="shared" si="492"/>
        <v>4609025</v>
      </c>
      <c r="AN2865">
        <f t="shared" si="493"/>
        <v>19</v>
      </c>
      <c r="AO2865">
        <f t="shared" si="494"/>
        <v>3</v>
      </c>
    </row>
    <row r="2866" spans="1:41" x14ac:dyDescent="0.2">
      <c r="A2866" s="29"/>
      <c r="B2866" s="29"/>
      <c r="C2866" s="29"/>
      <c r="D2866" s="29"/>
      <c r="E2866" s="29"/>
      <c r="F2866" s="29"/>
      <c r="G2866" s="29"/>
      <c r="H2866" s="30" t="s">
        <v>2751</v>
      </c>
      <c r="I2866" s="30"/>
      <c r="J2866" s="30"/>
      <c r="K2866" s="30"/>
      <c r="L2866" s="30"/>
      <c r="M2866" s="30"/>
      <c r="N2866" s="30"/>
      <c r="O2866" s="30"/>
      <c r="P2866" s="30"/>
      <c r="Q2866" s="30"/>
      <c r="R2866" s="30"/>
      <c r="S2866" s="51" t="s">
        <v>12</v>
      </c>
      <c r="T2866" s="51"/>
      <c r="U2866" s="51"/>
      <c r="V2866" s="51"/>
      <c r="W2866" s="6">
        <v>46</v>
      </c>
      <c r="X2866" s="7">
        <v>8</v>
      </c>
      <c r="Y2866" s="31">
        <v>48</v>
      </c>
      <c r="Z2866" s="31"/>
      <c r="AC2866" t="str">
        <f t="shared" si="485"/>
        <v>MacGregor</v>
      </c>
      <c r="AD2866" t="str">
        <f t="shared" si="486"/>
        <v>T</v>
      </c>
      <c r="AE2866" t="str">
        <f t="shared" si="484"/>
        <v>TRUE</v>
      </c>
      <c r="AG2866">
        <f t="shared" si="487"/>
        <v>46</v>
      </c>
      <c r="AH2866">
        <f t="shared" si="488"/>
        <v>8</v>
      </c>
      <c r="AI2866">
        <f t="shared" si="489"/>
        <v>48</v>
      </c>
      <c r="AJ2866" t="str">
        <f t="shared" si="490"/>
        <v>MacGregor</v>
      </c>
      <c r="AK2866">
        <f t="shared" si="491"/>
        <v>46997</v>
      </c>
      <c r="AL2866" t="str">
        <f t="shared" si="492"/>
        <v>4608048</v>
      </c>
      <c r="AN2866">
        <f t="shared" si="493"/>
        <v>9</v>
      </c>
      <c r="AO2866">
        <f t="shared" si="494"/>
        <v>1</v>
      </c>
    </row>
    <row r="2867" spans="1:41" x14ac:dyDescent="0.2">
      <c r="A2867" s="29"/>
      <c r="B2867" s="29"/>
      <c r="C2867" s="29"/>
      <c r="D2867" s="29"/>
      <c r="E2867" s="29"/>
      <c r="F2867" s="29"/>
      <c r="G2867" s="29"/>
      <c r="H2867" s="30" t="s">
        <v>2752</v>
      </c>
      <c r="I2867" s="30"/>
      <c r="J2867" s="30"/>
      <c r="K2867" s="30"/>
      <c r="L2867" s="30"/>
      <c r="M2867" s="30"/>
      <c r="N2867" s="30"/>
      <c r="O2867" s="30"/>
      <c r="P2867" s="30"/>
      <c r="Q2867" s="30"/>
      <c r="R2867" s="30"/>
      <c r="S2867" s="51" t="s">
        <v>12</v>
      </c>
      <c r="T2867" s="51"/>
      <c r="U2867" s="51"/>
      <c r="V2867" s="51"/>
      <c r="W2867" s="6">
        <v>46</v>
      </c>
      <c r="X2867" s="15">
        <v>15</v>
      </c>
      <c r="Y2867" s="31">
        <v>75</v>
      </c>
      <c r="Z2867" s="31"/>
      <c r="AC2867" t="str">
        <f t="shared" si="485"/>
        <v>Minnedosa</v>
      </c>
      <c r="AD2867" t="str">
        <f t="shared" si="486"/>
        <v>T</v>
      </c>
      <c r="AE2867" t="str">
        <f t="shared" si="484"/>
        <v>TRUE</v>
      </c>
      <c r="AG2867">
        <f t="shared" si="487"/>
        <v>46</v>
      </c>
      <c r="AH2867">
        <f t="shared" si="488"/>
        <v>15</v>
      </c>
      <c r="AI2867">
        <f t="shared" si="489"/>
        <v>75</v>
      </c>
      <c r="AJ2867" t="str">
        <f t="shared" si="490"/>
        <v>Minnedosa</v>
      </c>
      <c r="AK2867">
        <f t="shared" si="491"/>
        <v>46997</v>
      </c>
      <c r="AL2867" t="str">
        <f t="shared" si="492"/>
        <v>4615075</v>
      </c>
      <c r="AN2867">
        <f t="shared" si="493"/>
        <v>9</v>
      </c>
      <c r="AO2867">
        <f t="shared" si="494"/>
        <v>1</v>
      </c>
    </row>
    <row r="2868" spans="1:41" x14ac:dyDescent="0.2">
      <c r="A2868" s="29"/>
      <c r="B2868" s="29"/>
      <c r="C2868" s="29"/>
      <c r="D2868" s="29"/>
      <c r="E2868" s="29"/>
      <c r="F2868" s="29"/>
      <c r="G2868" s="29"/>
      <c r="H2868" s="30" t="s">
        <v>782</v>
      </c>
      <c r="I2868" s="30"/>
      <c r="J2868" s="30"/>
      <c r="K2868" s="30"/>
      <c r="L2868" s="30"/>
      <c r="M2868" s="30"/>
      <c r="N2868" s="30"/>
      <c r="O2868" s="30"/>
      <c r="P2868" s="30"/>
      <c r="Q2868" s="30"/>
      <c r="R2868" s="30"/>
      <c r="S2868" s="51" t="s">
        <v>2692</v>
      </c>
      <c r="T2868" s="51"/>
      <c r="U2868" s="51"/>
      <c r="V2868" s="51"/>
      <c r="W2868" s="6">
        <v>46</v>
      </c>
      <c r="X2868" s="15">
        <v>15</v>
      </c>
      <c r="Y2868" s="31">
        <v>73</v>
      </c>
      <c r="Z2868" s="31"/>
      <c r="AC2868" t="str">
        <f t="shared" si="485"/>
        <v>Minto</v>
      </c>
      <c r="AD2868" t="str">
        <f t="shared" si="486"/>
        <v>RM</v>
      </c>
      <c r="AE2868" t="str">
        <f t="shared" si="484"/>
        <v>TRUE</v>
      </c>
      <c r="AG2868">
        <f t="shared" si="487"/>
        <v>46</v>
      </c>
      <c r="AH2868">
        <f t="shared" si="488"/>
        <v>15</v>
      </c>
      <c r="AI2868">
        <f t="shared" si="489"/>
        <v>73</v>
      </c>
      <c r="AJ2868" t="str">
        <f t="shared" si="490"/>
        <v>Minto</v>
      </c>
      <c r="AK2868">
        <f t="shared" si="491"/>
        <v>46997</v>
      </c>
      <c r="AL2868" t="str">
        <f t="shared" si="492"/>
        <v>4615073</v>
      </c>
      <c r="AN2868">
        <f t="shared" si="493"/>
        <v>5</v>
      </c>
      <c r="AO2868">
        <f t="shared" si="494"/>
        <v>2</v>
      </c>
    </row>
    <row r="2869" spans="1:41" x14ac:dyDescent="0.2">
      <c r="A2869" s="29"/>
      <c r="B2869" s="29"/>
      <c r="C2869" s="29"/>
      <c r="D2869" s="29"/>
      <c r="E2869" s="29"/>
      <c r="F2869" s="29"/>
      <c r="G2869" s="29"/>
      <c r="H2869" s="30" t="s">
        <v>1519</v>
      </c>
      <c r="I2869" s="30"/>
      <c r="J2869" s="30"/>
      <c r="K2869" s="30"/>
      <c r="L2869" s="30"/>
      <c r="M2869" s="30"/>
      <c r="N2869" s="30"/>
      <c r="O2869" s="30"/>
      <c r="P2869" s="30"/>
      <c r="Q2869" s="30"/>
      <c r="R2869" s="30"/>
      <c r="S2869" s="51" t="s">
        <v>2692</v>
      </c>
      <c r="T2869" s="51"/>
      <c r="U2869" s="51"/>
      <c r="V2869" s="51"/>
      <c r="W2869" s="6">
        <v>46</v>
      </c>
      <c r="X2869" s="7">
        <v>3</v>
      </c>
      <c r="Y2869" s="31">
        <v>30</v>
      </c>
      <c r="Z2869" s="31"/>
      <c r="AC2869" t="str">
        <f t="shared" si="485"/>
        <v>Montcalm</v>
      </c>
      <c r="AD2869" t="str">
        <f t="shared" si="486"/>
        <v>RM</v>
      </c>
      <c r="AE2869" t="str">
        <f t="shared" si="484"/>
        <v>TRUE</v>
      </c>
      <c r="AG2869">
        <f t="shared" si="487"/>
        <v>46</v>
      </c>
      <c r="AH2869">
        <f t="shared" si="488"/>
        <v>3</v>
      </c>
      <c r="AI2869">
        <f t="shared" si="489"/>
        <v>30</v>
      </c>
      <c r="AJ2869" t="str">
        <f t="shared" si="490"/>
        <v>Montcalm</v>
      </c>
      <c r="AK2869">
        <f t="shared" si="491"/>
        <v>46997</v>
      </c>
      <c r="AL2869" t="str">
        <f t="shared" si="492"/>
        <v>4603030</v>
      </c>
      <c r="AN2869">
        <f t="shared" si="493"/>
        <v>8</v>
      </c>
      <c r="AO2869">
        <f t="shared" si="494"/>
        <v>2</v>
      </c>
    </row>
    <row r="2870" spans="1:41" x14ac:dyDescent="0.2">
      <c r="A2870" s="29"/>
      <c r="B2870" s="29"/>
      <c r="C2870" s="29"/>
      <c r="D2870" s="29"/>
      <c r="E2870" s="29"/>
      <c r="F2870" s="29"/>
      <c r="G2870" s="29"/>
      <c r="H2870" s="30" t="s">
        <v>2753</v>
      </c>
      <c r="I2870" s="30"/>
      <c r="J2870" s="30"/>
      <c r="K2870" s="30"/>
      <c r="L2870" s="30"/>
      <c r="M2870" s="30"/>
      <c r="N2870" s="30"/>
      <c r="O2870" s="30"/>
      <c r="P2870" s="30"/>
      <c r="Q2870" s="30"/>
      <c r="R2870" s="30"/>
      <c r="S2870" s="51" t="s">
        <v>2692</v>
      </c>
      <c r="T2870" s="51"/>
      <c r="U2870" s="51"/>
      <c r="V2870" s="51"/>
      <c r="W2870" s="6">
        <v>46</v>
      </c>
      <c r="X2870" s="7">
        <v>3</v>
      </c>
      <c r="Y2870" s="31">
        <v>65</v>
      </c>
      <c r="Z2870" s="31"/>
      <c r="AC2870" t="str">
        <f t="shared" si="485"/>
        <v>Morris</v>
      </c>
      <c r="AD2870" t="str">
        <f t="shared" si="486"/>
        <v>RM</v>
      </c>
      <c r="AE2870" t="str">
        <f t="shared" si="484"/>
        <v>TRUE</v>
      </c>
      <c r="AG2870">
        <f t="shared" si="487"/>
        <v>46</v>
      </c>
      <c r="AH2870">
        <f t="shared" si="488"/>
        <v>3</v>
      </c>
      <c r="AI2870">
        <f t="shared" si="489"/>
        <v>65</v>
      </c>
      <c r="AJ2870" t="str">
        <f t="shared" si="490"/>
        <v>Morris</v>
      </c>
      <c r="AK2870">
        <f t="shared" si="491"/>
        <v>46997</v>
      </c>
      <c r="AL2870" t="str">
        <f t="shared" si="492"/>
        <v>4603065</v>
      </c>
      <c r="AN2870">
        <f t="shared" si="493"/>
        <v>6</v>
      </c>
      <c r="AO2870">
        <f t="shared" si="494"/>
        <v>2</v>
      </c>
    </row>
    <row r="2871" spans="1:41" x14ac:dyDescent="0.2">
      <c r="A2871" s="29"/>
      <c r="B2871" s="29"/>
      <c r="C2871" s="29"/>
      <c r="D2871" s="29"/>
      <c r="E2871" s="29"/>
      <c r="F2871" s="29"/>
      <c r="G2871" s="29"/>
      <c r="H2871" s="30" t="s">
        <v>2754</v>
      </c>
      <c r="I2871" s="30"/>
      <c r="J2871" s="30"/>
      <c r="K2871" s="30"/>
      <c r="L2871" s="30"/>
      <c r="M2871" s="30"/>
      <c r="N2871" s="30"/>
      <c r="O2871" s="30"/>
      <c r="P2871" s="30"/>
      <c r="Q2871" s="30"/>
      <c r="R2871" s="30"/>
      <c r="S2871" s="51" t="s">
        <v>2692</v>
      </c>
      <c r="T2871" s="51"/>
      <c r="U2871" s="51"/>
      <c r="V2871" s="51"/>
      <c r="W2871" s="6">
        <v>46</v>
      </c>
      <c r="X2871" s="7">
        <v>7</v>
      </c>
      <c r="Y2871" s="31">
        <v>65</v>
      </c>
      <c r="Z2871" s="31"/>
      <c r="AC2871" t="str">
        <f t="shared" si="485"/>
        <v>North Cypress</v>
      </c>
      <c r="AD2871" t="str">
        <f t="shared" si="486"/>
        <v>RM</v>
      </c>
      <c r="AE2871" t="str">
        <f t="shared" si="484"/>
        <v>TRUE</v>
      </c>
      <c r="AG2871">
        <f t="shared" si="487"/>
        <v>46</v>
      </c>
      <c r="AH2871">
        <f t="shared" si="488"/>
        <v>7</v>
      </c>
      <c r="AI2871">
        <f t="shared" si="489"/>
        <v>65</v>
      </c>
      <c r="AJ2871" t="str">
        <f t="shared" si="490"/>
        <v>North Cypress</v>
      </c>
      <c r="AK2871">
        <f t="shared" si="491"/>
        <v>46997</v>
      </c>
      <c r="AL2871" t="str">
        <f t="shared" si="492"/>
        <v>4607065</v>
      </c>
      <c r="AN2871">
        <f t="shared" si="493"/>
        <v>13</v>
      </c>
      <c r="AO2871">
        <f t="shared" si="494"/>
        <v>2</v>
      </c>
    </row>
    <row r="2872" spans="1:41" x14ac:dyDescent="0.2">
      <c r="A2872" s="29"/>
      <c r="B2872" s="29"/>
      <c r="C2872" s="29"/>
      <c r="D2872" s="29"/>
      <c r="E2872" s="29"/>
      <c r="F2872" s="29"/>
      <c r="G2872" s="29"/>
      <c r="H2872" s="30" t="s">
        <v>2755</v>
      </c>
      <c r="I2872" s="30"/>
      <c r="J2872" s="30"/>
      <c r="K2872" s="30"/>
      <c r="L2872" s="30"/>
      <c r="M2872" s="30"/>
      <c r="N2872" s="30"/>
      <c r="O2872" s="30"/>
      <c r="P2872" s="30"/>
      <c r="Q2872" s="30"/>
      <c r="R2872" s="30"/>
      <c r="S2872" s="51" t="s">
        <v>2692</v>
      </c>
      <c r="T2872" s="51"/>
      <c r="U2872" s="51"/>
      <c r="V2872" s="51"/>
      <c r="W2872" s="6">
        <v>46</v>
      </c>
      <c r="X2872" s="7">
        <v>8</v>
      </c>
      <c r="Y2872" s="31">
        <v>45</v>
      </c>
      <c r="Z2872" s="31"/>
      <c r="AC2872" t="str">
        <f t="shared" si="485"/>
        <v>North Norfolk</v>
      </c>
      <c r="AD2872" t="str">
        <f t="shared" si="486"/>
        <v>RM</v>
      </c>
      <c r="AE2872" t="str">
        <f t="shared" si="484"/>
        <v>TRUE</v>
      </c>
      <c r="AG2872">
        <f t="shared" si="487"/>
        <v>46</v>
      </c>
      <c r="AH2872">
        <f t="shared" si="488"/>
        <v>8</v>
      </c>
      <c r="AI2872">
        <f t="shared" si="489"/>
        <v>45</v>
      </c>
      <c r="AJ2872" t="str">
        <f t="shared" si="490"/>
        <v>North Norfolk</v>
      </c>
      <c r="AK2872">
        <f t="shared" si="491"/>
        <v>46997</v>
      </c>
      <c r="AL2872" t="str">
        <f t="shared" si="492"/>
        <v>4608045</v>
      </c>
      <c r="AN2872">
        <f t="shared" si="493"/>
        <v>13</v>
      </c>
      <c r="AO2872">
        <f t="shared" si="494"/>
        <v>2</v>
      </c>
    </row>
    <row r="2873" spans="1:41" x14ac:dyDescent="0.2">
      <c r="A2873" s="29"/>
      <c r="B2873" s="29"/>
      <c r="C2873" s="29"/>
      <c r="D2873" s="29"/>
      <c r="E2873" s="29"/>
      <c r="F2873" s="29"/>
      <c r="G2873" s="29"/>
      <c r="H2873" s="30" t="s">
        <v>2756</v>
      </c>
      <c r="I2873" s="30"/>
      <c r="J2873" s="30"/>
      <c r="K2873" s="30"/>
      <c r="L2873" s="30"/>
      <c r="M2873" s="30"/>
      <c r="N2873" s="30"/>
      <c r="O2873" s="30"/>
      <c r="P2873" s="30"/>
      <c r="Q2873" s="30"/>
      <c r="R2873" s="30"/>
      <c r="S2873" s="51" t="s">
        <v>12</v>
      </c>
      <c r="T2873" s="51"/>
      <c r="U2873" s="51"/>
      <c r="V2873" s="51"/>
      <c r="W2873" s="6">
        <v>46</v>
      </c>
      <c r="X2873" s="7">
        <v>6</v>
      </c>
      <c r="Y2873" s="31">
        <v>18</v>
      </c>
      <c r="Z2873" s="31"/>
      <c r="AC2873" t="str">
        <f t="shared" si="485"/>
        <v>Oak Lake</v>
      </c>
      <c r="AD2873" t="str">
        <f t="shared" si="486"/>
        <v>T</v>
      </c>
      <c r="AE2873" t="str">
        <f t="shared" si="484"/>
        <v>TRUE</v>
      </c>
      <c r="AG2873">
        <f t="shared" si="487"/>
        <v>46</v>
      </c>
      <c r="AH2873">
        <f t="shared" si="488"/>
        <v>6</v>
      </c>
      <c r="AI2873">
        <f t="shared" si="489"/>
        <v>18</v>
      </c>
      <c r="AJ2873" t="str">
        <f t="shared" si="490"/>
        <v>Oak Lake</v>
      </c>
      <c r="AK2873">
        <f t="shared" si="491"/>
        <v>46997</v>
      </c>
      <c r="AL2873" t="str">
        <f t="shared" si="492"/>
        <v>4606018</v>
      </c>
      <c r="AN2873">
        <f t="shared" si="493"/>
        <v>8</v>
      </c>
      <c r="AO2873">
        <f t="shared" si="494"/>
        <v>1</v>
      </c>
    </row>
    <row r="2874" spans="1:41" x14ac:dyDescent="0.2">
      <c r="A2874" s="33" t="s">
        <v>0</v>
      </c>
      <c r="B2874" s="33"/>
      <c r="C2874" s="33"/>
      <c r="D2874" s="33"/>
      <c r="E2874" s="33" t="s">
        <v>1</v>
      </c>
      <c r="F2874" s="33"/>
      <c r="G2874" s="33"/>
      <c r="H2874" s="33" t="s">
        <v>2</v>
      </c>
      <c r="I2874" s="33"/>
      <c r="J2874" s="33"/>
      <c r="K2874" s="33"/>
      <c r="L2874" s="33"/>
      <c r="M2874" s="33" t="s">
        <v>3</v>
      </c>
      <c r="N2874" s="33"/>
      <c r="O2874" s="33"/>
      <c r="P2874" s="33"/>
      <c r="Q2874" s="33"/>
      <c r="R2874" s="33"/>
      <c r="S2874" s="33"/>
      <c r="T2874" s="33"/>
      <c r="U2874" s="33"/>
      <c r="V2874" s="33"/>
      <c r="W2874" s="11" t="s">
        <v>4</v>
      </c>
      <c r="X2874" s="12" t="s">
        <v>5</v>
      </c>
      <c r="Y2874" s="33" t="s">
        <v>6</v>
      </c>
      <c r="Z2874" s="33"/>
      <c r="AC2874" t="str">
        <f t="shared" si="485"/>
        <v>CSD component name</v>
      </c>
      <c r="AD2874" t="str">
        <f t="shared" si="486"/>
        <v>CSD TYPE</v>
      </c>
      <c r="AE2874" t="str">
        <f t="shared" si="484"/>
        <v>FALSE</v>
      </c>
      <c r="AG2874" t="str">
        <f t="shared" si="487"/>
        <v/>
      </c>
      <c r="AH2874" t="str">
        <f t="shared" si="488"/>
        <v/>
      </c>
      <c r="AI2874" t="str">
        <f t="shared" si="489"/>
        <v/>
      </c>
      <c r="AJ2874" t="str">
        <f t="shared" si="490"/>
        <v/>
      </c>
      <c r="AK2874">
        <f t="shared" si="491"/>
        <v>46997</v>
      </c>
      <c r="AL2874" t="str">
        <f t="shared" si="492"/>
        <v/>
      </c>
      <c r="AN2874">
        <f t="shared" si="493"/>
        <v>18</v>
      </c>
      <c r="AO2874" t="str">
        <f t="shared" si="494"/>
        <v/>
      </c>
    </row>
    <row r="2875" spans="1:41" x14ac:dyDescent="0.2">
      <c r="A2875" s="43" t="s">
        <v>2707</v>
      </c>
      <c r="B2875" s="43"/>
      <c r="C2875" s="43"/>
      <c r="D2875" s="43"/>
      <c r="E2875" s="43"/>
      <c r="F2875" s="43"/>
      <c r="G2875" s="43"/>
      <c r="H2875" s="52" t="s">
        <v>2757</v>
      </c>
      <c r="I2875" s="52"/>
      <c r="J2875" s="52"/>
      <c r="K2875" s="52"/>
      <c r="L2875" s="52"/>
      <c r="M2875" s="52" t="s">
        <v>2692</v>
      </c>
      <c r="N2875" s="52"/>
      <c r="O2875" s="52"/>
      <c r="P2875" s="52"/>
      <c r="Q2875" s="52"/>
      <c r="R2875" s="52"/>
      <c r="S2875" s="52"/>
      <c r="T2875" s="52"/>
      <c r="U2875" s="52"/>
      <c r="V2875" s="52"/>
      <c r="W2875" s="13">
        <v>46</v>
      </c>
      <c r="X2875" s="21">
        <v>15</v>
      </c>
      <c r="Y2875" s="55">
        <v>23</v>
      </c>
      <c r="Z2875" s="55"/>
      <c r="AC2875" t="str">
        <f t="shared" si="485"/>
        <v>Odanah</v>
      </c>
      <c r="AD2875" t="str">
        <f t="shared" si="486"/>
        <v>RM</v>
      </c>
      <c r="AE2875" t="str">
        <f t="shared" si="484"/>
        <v>TRUE</v>
      </c>
      <c r="AG2875">
        <f t="shared" si="487"/>
        <v>46</v>
      </c>
      <c r="AH2875">
        <f t="shared" si="488"/>
        <v>15</v>
      </c>
      <c r="AI2875">
        <f t="shared" si="489"/>
        <v>23</v>
      </c>
      <c r="AJ2875" t="str">
        <f t="shared" si="490"/>
        <v>Odanah</v>
      </c>
      <c r="AK2875">
        <f t="shared" si="491"/>
        <v>46997</v>
      </c>
      <c r="AL2875" t="str">
        <f t="shared" si="492"/>
        <v>4615023</v>
      </c>
      <c r="AN2875">
        <f t="shared" si="493"/>
        <v>6</v>
      </c>
      <c r="AO2875">
        <f t="shared" si="494"/>
        <v>2</v>
      </c>
    </row>
    <row r="2876" spans="1:41" x14ac:dyDescent="0.2">
      <c r="A2876" s="29"/>
      <c r="B2876" s="29"/>
      <c r="C2876" s="29"/>
      <c r="D2876" s="29"/>
      <c r="E2876" s="29"/>
      <c r="F2876" s="29"/>
      <c r="G2876" s="29"/>
      <c r="H2876" s="30" t="s">
        <v>2758</v>
      </c>
      <c r="I2876" s="30"/>
      <c r="J2876" s="30"/>
      <c r="K2876" s="30"/>
      <c r="L2876" s="30"/>
      <c r="M2876" s="30" t="s">
        <v>2692</v>
      </c>
      <c r="N2876" s="30"/>
      <c r="O2876" s="30"/>
      <c r="P2876" s="30"/>
      <c r="Q2876" s="30"/>
      <c r="R2876" s="30"/>
      <c r="S2876" s="30"/>
      <c r="T2876" s="30"/>
      <c r="U2876" s="30"/>
      <c r="V2876" s="30"/>
      <c r="W2876" s="6">
        <v>46</v>
      </c>
      <c r="X2876" s="15">
        <v>15</v>
      </c>
      <c r="Y2876" s="31">
        <v>95</v>
      </c>
      <c r="Z2876" s="31"/>
      <c r="AC2876" t="str">
        <f t="shared" si="485"/>
        <v>Park (South)</v>
      </c>
      <c r="AD2876" t="str">
        <f t="shared" si="486"/>
        <v>RM</v>
      </c>
      <c r="AE2876" t="str">
        <f t="shared" si="484"/>
        <v>TRUE</v>
      </c>
      <c r="AG2876">
        <f t="shared" si="487"/>
        <v>46</v>
      </c>
      <c r="AH2876">
        <f t="shared" si="488"/>
        <v>15</v>
      </c>
      <c r="AI2876">
        <f t="shared" si="489"/>
        <v>95</v>
      </c>
      <c r="AJ2876" t="str">
        <f t="shared" si="490"/>
        <v>Park (South)</v>
      </c>
      <c r="AK2876">
        <f t="shared" si="491"/>
        <v>46997</v>
      </c>
      <c r="AL2876" t="str">
        <f t="shared" si="492"/>
        <v>4615095</v>
      </c>
      <c r="AN2876">
        <f t="shared" si="493"/>
        <v>12</v>
      </c>
      <c r="AO2876">
        <f t="shared" si="494"/>
        <v>2</v>
      </c>
    </row>
    <row r="2877" spans="1:41" x14ac:dyDescent="0.2">
      <c r="A2877" s="29"/>
      <c r="B2877" s="29"/>
      <c r="C2877" s="29"/>
      <c r="D2877" s="29"/>
      <c r="E2877" s="29"/>
      <c r="F2877" s="29"/>
      <c r="G2877" s="29"/>
      <c r="H2877" s="30" t="s">
        <v>2759</v>
      </c>
      <c r="I2877" s="30"/>
      <c r="J2877" s="30"/>
      <c r="K2877" s="30"/>
      <c r="L2877" s="30"/>
      <c r="M2877" s="30" t="s">
        <v>2712</v>
      </c>
      <c r="N2877" s="30"/>
      <c r="O2877" s="30"/>
      <c r="P2877" s="30"/>
      <c r="Q2877" s="30"/>
      <c r="R2877" s="30"/>
      <c r="S2877" s="30"/>
      <c r="T2877" s="30"/>
      <c r="U2877" s="30"/>
      <c r="V2877" s="30"/>
      <c r="W2877" s="6">
        <v>46</v>
      </c>
      <c r="X2877" s="7">
        <v>1</v>
      </c>
      <c r="Y2877" s="31">
        <v>51</v>
      </c>
      <c r="Z2877" s="31"/>
      <c r="AC2877" t="str">
        <f t="shared" si="485"/>
        <v>Pinawa</v>
      </c>
      <c r="AD2877" t="str">
        <f t="shared" si="486"/>
        <v>LGD</v>
      </c>
      <c r="AE2877" t="str">
        <f t="shared" si="484"/>
        <v>TRUE</v>
      </c>
      <c r="AG2877">
        <f t="shared" si="487"/>
        <v>46</v>
      </c>
      <c r="AH2877">
        <f t="shared" si="488"/>
        <v>1</v>
      </c>
      <c r="AI2877">
        <f t="shared" si="489"/>
        <v>51</v>
      </c>
      <c r="AJ2877" t="str">
        <f t="shared" si="490"/>
        <v>Pinawa</v>
      </c>
      <c r="AK2877">
        <f t="shared" si="491"/>
        <v>46997</v>
      </c>
      <c r="AL2877" t="str">
        <f t="shared" si="492"/>
        <v>4601051</v>
      </c>
      <c r="AN2877">
        <f t="shared" si="493"/>
        <v>6</v>
      </c>
      <c r="AO2877">
        <f t="shared" si="494"/>
        <v>3</v>
      </c>
    </row>
    <row r="2878" spans="1:41" x14ac:dyDescent="0.2">
      <c r="A2878" s="29"/>
      <c r="B2878" s="29"/>
      <c r="C2878" s="29"/>
      <c r="D2878" s="29"/>
      <c r="E2878" s="29"/>
      <c r="F2878" s="29"/>
      <c r="G2878" s="29"/>
      <c r="H2878" s="30" t="s">
        <v>2760</v>
      </c>
      <c r="I2878" s="30"/>
      <c r="J2878" s="30"/>
      <c r="K2878" s="30"/>
      <c r="L2878" s="30"/>
      <c r="M2878" s="30" t="s">
        <v>2692</v>
      </c>
      <c r="N2878" s="30"/>
      <c r="O2878" s="30"/>
      <c r="P2878" s="30"/>
      <c r="Q2878" s="30"/>
      <c r="R2878" s="30"/>
      <c r="S2878" s="30"/>
      <c r="T2878" s="30"/>
      <c r="U2878" s="30"/>
      <c r="V2878" s="30"/>
      <c r="W2878" s="6">
        <v>46</v>
      </c>
      <c r="X2878" s="7">
        <v>1</v>
      </c>
      <c r="Y2878" s="31">
        <v>39</v>
      </c>
      <c r="Z2878" s="31"/>
      <c r="AC2878" t="str">
        <f t="shared" si="485"/>
        <v>Piney</v>
      </c>
      <c r="AD2878" t="str">
        <f t="shared" si="486"/>
        <v>RM</v>
      </c>
      <c r="AE2878" t="str">
        <f t="shared" si="484"/>
        <v>TRUE</v>
      </c>
      <c r="AG2878">
        <f t="shared" si="487"/>
        <v>46</v>
      </c>
      <c r="AH2878">
        <f t="shared" si="488"/>
        <v>1</v>
      </c>
      <c r="AI2878">
        <f t="shared" si="489"/>
        <v>39</v>
      </c>
      <c r="AJ2878" t="str">
        <f t="shared" si="490"/>
        <v>Piney</v>
      </c>
      <c r="AK2878">
        <f t="shared" si="491"/>
        <v>46997</v>
      </c>
      <c r="AL2878" t="str">
        <f t="shared" si="492"/>
        <v>4601039</v>
      </c>
      <c r="AN2878">
        <f t="shared" si="493"/>
        <v>5</v>
      </c>
      <c r="AO2878">
        <f t="shared" si="494"/>
        <v>2</v>
      </c>
    </row>
    <row r="2879" spans="1:41" x14ac:dyDescent="0.2">
      <c r="A2879" s="29"/>
      <c r="B2879" s="29"/>
      <c r="C2879" s="29"/>
      <c r="D2879" s="29"/>
      <c r="E2879" s="29"/>
      <c r="F2879" s="29"/>
      <c r="G2879" s="29"/>
      <c r="H2879" s="30" t="s">
        <v>2761</v>
      </c>
      <c r="I2879" s="30"/>
      <c r="J2879" s="30"/>
      <c r="K2879" s="30"/>
      <c r="L2879" s="30"/>
      <c r="M2879" s="30" t="s">
        <v>2692</v>
      </c>
      <c r="N2879" s="30"/>
      <c r="O2879" s="30"/>
      <c r="P2879" s="30"/>
      <c r="Q2879" s="30"/>
      <c r="R2879" s="30"/>
      <c r="S2879" s="30"/>
      <c r="T2879" s="30"/>
      <c r="U2879" s="30"/>
      <c r="V2879" s="30"/>
      <c r="W2879" s="6">
        <v>46</v>
      </c>
      <c r="X2879" s="7">
        <v>1</v>
      </c>
      <c r="Y2879" s="31">
        <v>43</v>
      </c>
      <c r="Z2879" s="31"/>
      <c r="AC2879" t="str">
        <f t="shared" si="485"/>
        <v>Reynolds</v>
      </c>
      <c r="AD2879" t="str">
        <f t="shared" si="486"/>
        <v>RM</v>
      </c>
      <c r="AE2879" t="str">
        <f t="shared" si="484"/>
        <v>TRUE</v>
      </c>
      <c r="AG2879">
        <f t="shared" si="487"/>
        <v>46</v>
      </c>
      <c r="AH2879">
        <f t="shared" si="488"/>
        <v>1</v>
      </c>
      <c r="AI2879">
        <f t="shared" si="489"/>
        <v>43</v>
      </c>
      <c r="AJ2879" t="str">
        <f t="shared" si="490"/>
        <v>Reynolds</v>
      </c>
      <c r="AK2879">
        <f t="shared" si="491"/>
        <v>46997</v>
      </c>
      <c r="AL2879" t="str">
        <f t="shared" si="492"/>
        <v>4601043</v>
      </c>
      <c r="AN2879">
        <f t="shared" si="493"/>
        <v>8</v>
      </c>
      <c r="AO2879">
        <f t="shared" si="494"/>
        <v>2</v>
      </c>
    </row>
    <row r="2880" spans="1:41" x14ac:dyDescent="0.2">
      <c r="A2880" s="29"/>
      <c r="B2880" s="29"/>
      <c r="C2880" s="29"/>
      <c r="D2880" s="29"/>
      <c r="E2880" s="29"/>
      <c r="F2880" s="29"/>
      <c r="G2880" s="29"/>
      <c r="H2880" s="30" t="s">
        <v>2762</v>
      </c>
      <c r="I2880" s="30"/>
      <c r="J2880" s="30"/>
      <c r="K2880" s="30"/>
      <c r="L2880" s="30"/>
      <c r="M2880" s="30" t="s">
        <v>2692</v>
      </c>
      <c r="N2880" s="30"/>
      <c r="O2880" s="30"/>
      <c r="P2880" s="30"/>
      <c r="Q2880" s="30"/>
      <c r="R2880" s="30"/>
      <c r="S2880" s="30"/>
      <c r="T2880" s="30"/>
      <c r="U2880" s="30"/>
      <c r="V2880" s="30"/>
      <c r="W2880" s="6">
        <v>46</v>
      </c>
      <c r="X2880" s="7">
        <v>5</v>
      </c>
      <c r="Y2880" s="31">
        <v>70</v>
      </c>
      <c r="Z2880" s="31"/>
      <c r="AC2880" t="str">
        <f t="shared" si="485"/>
        <v>Riverside</v>
      </c>
      <c r="AD2880" t="str">
        <f t="shared" si="486"/>
        <v>RM</v>
      </c>
      <c r="AE2880" t="str">
        <f t="shared" si="484"/>
        <v>TRUE</v>
      </c>
      <c r="AG2880">
        <f t="shared" si="487"/>
        <v>46</v>
      </c>
      <c r="AH2880">
        <f t="shared" si="488"/>
        <v>5</v>
      </c>
      <c r="AI2880">
        <f t="shared" si="489"/>
        <v>70</v>
      </c>
      <c r="AJ2880" t="str">
        <f t="shared" si="490"/>
        <v>Riverside</v>
      </c>
      <c r="AK2880">
        <f t="shared" si="491"/>
        <v>46997</v>
      </c>
      <c r="AL2880" t="str">
        <f t="shared" si="492"/>
        <v>4605070</v>
      </c>
      <c r="AN2880">
        <f t="shared" si="493"/>
        <v>9</v>
      </c>
      <c r="AO2880">
        <f t="shared" si="494"/>
        <v>2</v>
      </c>
    </row>
    <row r="2881" spans="1:41" x14ac:dyDescent="0.2">
      <c r="A2881" s="29"/>
      <c r="B2881" s="29"/>
      <c r="C2881" s="29"/>
      <c r="D2881" s="29"/>
      <c r="E2881" s="29"/>
      <c r="F2881" s="29"/>
      <c r="G2881" s="29"/>
      <c r="H2881" s="30" t="s">
        <v>2763</v>
      </c>
      <c r="I2881" s="30"/>
      <c r="J2881" s="30"/>
      <c r="K2881" s="30"/>
      <c r="L2881" s="30"/>
      <c r="M2881" s="51" t="s">
        <v>12</v>
      </c>
      <c r="N2881" s="51"/>
      <c r="O2881" s="51"/>
      <c r="P2881" s="51"/>
      <c r="Q2881" s="51"/>
      <c r="R2881" s="51"/>
      <c r="S2881" s="51"/>
      <c r="T2881" s="51"/>
      <c r="U2881" s="51"/>
      <c r="V2881" s="51"/>
      <c r="W2881" s="6">
        <v>46</v>
      </c>
      <c r="X2881" s="15">
        <v>16</v>
      </c>
      <c r="Y2881" s="31">
        <v>7</v>
      </c>
      <c r="Z2881" s="31"/>
      <c r="AC2881" t="str">
        <f t="shared" si="485"/>
        <v>Rossburn</v>
      </c>
      <c r="AD2881" t="str">
        <f t="shared" si="486"/>
        <v>T</v>
      </c>
      <c r="AE2881" t="str">
        <f t="shared" si="484"/>
        <v>TRUE</v>
      </c>
      <c r="AG2881">
        <f t="shared" si="487"/>
        <v>46</v>
      </c>
      <c r="AH2881">
        <f t="shared" si="488"/>
        <v>16</v>
      </c>
      <c r="AI2881">
        <f t="shared" si="489"/>
        <v>7</v>
      </c>
      <c r="AJ2881" t="str">
        <f t="shared" si="490"/>
        <v>Rossburn</v>
      </c>
      <c r="AK2881">
        <f t="shared" si="491"/>
        <v>46997</v>
      </c>
      <c r="AL2881" t="str">
        <f t="shared" si="492"/>
        <v>4616007</v>
      </c>
      <c r="AN2881">
        <f t="shared" si="493"/>
        <v>8</v>
      </c>
      <c r="AO2881">
        <f t="shared" si="494"/>
        <v>1</v>
      </c>
    </row>
    <row r="2882" spans="1:41" x14ac:dyDescent="0.2">
      <c r="A2882" s="29"/>
      <c r="B2882" s="29"/>
      <c r="C2882" s="29"/>
      <c r="D2882" s="29"/>
      <c r="E2882" s="29"/>
      <c r="F2882" s="29"/>
      <c r="G2882" s="29"/>
      <c r="H2882" s="30" t="s">
        <v>2764</v>
      </c>
      <c r="I2882" s="30"/>
      <c r="J2882" s="30"/>
      <c r="K2882" s="30"/>
      <c r="L2882" s="30"/>
      <c r="M2882" s="30" t="s">
        <v>2692</v>
      </c>
      <c r="N2882" s="30"/>
      <c r="O2882" s="30"/>
      <c r="P2882" s="30"/>
      <c r="Q2882" s="30"/>
      <c r="R2882" s="30"/>
      <c r="S2882" s="30"/>
      <c r="T2882" s="30"/>
      <c r="U2882" s="30"/>
      <c r="V2882" s="30"/>
      <c r="W2882" s="6">
        <v>46</v>
      </c>
      <c r="X2882" s="15">
        <v>15</v>
      </c>
      <c r="Y2882" s="31">
        <v>27</v>
      </c>
      <c r="Z2882" s="31"/>
      <c r="AC2882" t="str">
        <f t="shared" si="485"/>
        <v>Saskatchewan</v>
      </c>
      <c r="AD2882" t="str">
        <f t="shared" si="486"/>
        <v>RM</v>
      </c>
      <c r="AE2882" t="str">
        <f t="shared" si="484"/>
        <v>TRUE</v>
      </c>
      <c r="AG2882">
        <f t="shared" si="487"/>
        <v>46</v>
      </c>
      <c r="AH2882">
        <f t="shared" si="488"/>
        <v>15</v>
      </c>
      <c r="AI2882">
        <f t="shared" si="489"/>
        <v>27</v>
      </c>
      <c r="AJ2882" t="str">
        <f t="shared" si="490"/>
        <v>Saskatchewan</v>
      </c>
      <c r="AK2882">
        <f t="shared" si="491"/>
        <v>46997</v>
      </c>
      <c r="AL2882" t="str">
        <f t="shared" si="492"/>
        <v>4615027</v>
      </c>
      <c r="AN2882">
        <f t="shared" si="493"/>
        <v>12</v>
      </c>
      <c r="AO2882">
        <f t="shared" si="494"/>
        <v>2</v>
      </c>
    </row>
    <row r="2883" spans="1:41" x14ac:dyDescent="0.2">
      <c r="A2883" s="29"/>
      <c r="B2883" s="29"/>
      <c r="C2883" s="29"/>
      <c r="D2883" s="29"/>
      <c r="E2883" s="29"/>
      <c r="F2883" s="29"/>
      <c r="G2883" s="29"/>
      <c r="H2883" s="30" t="s">
        <v>2765</v>
      </c>
      <c r="I2883" s="30"/>
      <c r="J2883" s="30"/>
      <c r="K2883" s="30"/>
      <c r="L2883" s="30"/>
      <c r="M2883" s="30" t="s">
        <v>18</v>
      </c>
      <c r="N2883" s="30"/>
      <c r="O2883" s="30"/>
      <c r="P2883" s="30"/>
      <c r="Q2883" s="30"/>
      <c r="R2883" s="30"/>
      <c r="S2883" s="30"/>
      <c r="T2883" s="30"/>
      <c r="U2883" s="30"/>
      <c r="V2883" s="30"/>
      <c r="W2883" s="6">
        <v>46</v>
      </c>
      <c r="X2883" s="15">
        <v>13</v>
      </c>
      <c r="Y2883" s="31">
        <v>47</v>
      </c>
      <c r="Z2883" s="31"/>
      <c r="AC2883" t="str">
        <f t="shared" si="485"/>
        <v>Selkirk</v>
      </c>
      <c r="AD2883" t="str">
        <f t="shared" si="486"/>
        <v>CY</v>
      </c>
      <c r="AE2883" t="str">
        <f t="shared" si="484"/>
        <v>TRUE</v>
      </c>
      <c r="AG2883">
        <f t="shared" si="487"/>
        <v>46</v>
      </c>
      <c r="AH2883">
        <f t="shared" si="488"/>
        <v>13</v>
      </c>
      <c r="AI2883">
        <f t="shared" si="489"/>
        <v>47</v>
      </c>
      <c r="AJ2883" t="str">
        <f t="shared" si="490"/>
        <v>Selkirk</v>
      </c>
      <c r="AK2883">
        <f t="shared" si="491"/>
        <v>46997</v>
      </c>
      <c r="AL2883" t="str">
        <f t="shared" si="492"/>
        <v>4613047</v>
      </c>
      <c r="AN2883">
        <f t="shared" si="493"/>
        <v>7</v>
      </c>
      <c r="AO2883">
        <f t="shared" si="494"/>
        <v>2</v>
      </c>
    </row>
    <row r="2884" spans="1:41" x14ac:dyDescent="0.2">
      <c r="A2884" s="29"/>
      <c r="B2884" s="29"/>
      <c r="C2884" s="29"/>
      <c r="D2884" s="29"/>
      <c r="E2884" s="29"/>
      <c r="F2884" s="29"/>
      <c r="G2884" s="29"/>
      <c r="H2884" s="30" t="s">
        <v>2766</v>
      </c>
      <c r="I2884" s="30"/>
      <c r="J2884" s="30"/>
      <c r="K2884" s="30"/>
      <c r="L2884" s="30"/>
      <c r="M2884" s="30" t="s">
        <v>2692</v>
      </c>
      <c r="N2884" s="30"/>
      <c r="O2884" s="30"/>
      <c r="P2884" s="30"/>
      <c r="Q2884" s="30"/>
      <c r="R2884" s="30"/>
      <c r="S2884" s="30"/>
      <c r="T2884" s="30"/>
      <c r="U2884" s="30"/>
      <c r="V2884" s="30"/>
      <c r="W2884" s="6">
        <v>46</v>
      </c>
      <c r="X2884" s="7">
        <v>6</v>
      </c>
      <c r="Y2884" s="31">
        <v>15</v>
      </c>
      <c r="Z2884" s="31"/>
      <c r="AC2884" t="str">
        <f t="shared" si="485"/>
        <v>Sifton</v>
      </c>
      <c r="AD2884" t="str">
        <f t="shared" si="486"/>
        <v>RM</v>
      </c>
      <c r="AE2884" t="str">
        <f t="shared" ref="AE2884:AE2947" si="495">IF(OR(EXACT(AD2884, "C"), EXACT(AD2884, "C"), EXACT(AD2884, "CC"), EXACT(AD2884, "CG"), EXACT(AD2884, "CN"), EXACT(AD2884, "COM"), EXACT(AD2884, "CT"), EXACT(AD2884, "CU"), EXACT(AD2884, "CV"), EXACT(AD2884, "CY"), EXACT(AD2884, "DM"), EXACT(AD2884, "HAM"), EXACT(AD2884, "IM"), EXACT(AD2884, "IRI"), EXACT(AD2884, "LGD"), EXACT(AD2884, "M"), EXACT(AD2884, "MD"), EXACT(AD2884, "MÉ"), EXACT(AD2884, "MU"), EXACT(AD2884, "NH"), EXACT(AD2884, "NL"), EXACT(AD2884, "NO"), EXACT(AD2884, "NV"), EXACT(AD2884, "P"), EXACT(AD2884, "PE"), EXACT(AD2884, "RCR"), EXACT(AD2884, "RDA"), EXACT(AD2884, "RGM"), EXACT(AD2884, "RM"), EXACT(AD2884, "RV"), EXACT(AD2884, "SC"), EXACT(AD2884, "SÉ"), EXACT(AD2884, "S-É"), EXACT(AD2884, "SET"), EXACT(AD2884, "SG"), EXACT(AD2884, "SM"), EXACT(AD2884, "SV"), EXACT(AD2884, "T"), EXACT(AD2884, "TC"), EXACT(AD2884, "TI"), EXACT(AD2884, "TK"), EXACT(AD2884, "TL"), EXACT(AD2884, "TP"), EXACT(AD2884, "TV"), EXACT(AD2884, "V"), EXACT(AD2884, "VC"), EXACT(AD2884, "VK"), EXACT(AD2884, "VL")), "TRUE", "FALSE")</f>
        <v>TRUE</v>
      </c>
      <c r="AG2884">
        <f t="shared" si="487"/>
        <v>46</v>
      </c>
      <c r="AH2884">
        <f t="shared" si="488"/>
        <v>6</v>
      </c>
      <c r="AI2884">
        <f t="shared" si="489"/>
        <v>15</v>
      </c>
      <c r="AJ2884" t="str">
        <f t="shared" si="490"/>
        <v>Sifton</v>
      </c>
      <c r="AK2884">
        <f t="shared" si="491"/>
        <v>46997</v>
      </c>
      <c r="AL2884" t="str">
        <f t="shared" si="492"/>
        <v>4606015</v>
      </c>
      <c r="AN2884">
        <f t="shared" si="493"/>
        <v>6</v>
      </c>
      <c r="AO2884">
        <f t="shared" si="494"/>
        <v>2</v>
      </c>
    </row>
    <row r="2885" spans="1:41" x14ac:dyDescent="0.2">
      <c r="A2885" s="29"/>
      <c r="B2885" s="29"/>
      <c r="C2885" s="29"/>
      <c r="D2885" s="29"/>
      <c r="E2885" s="29"/>
      <c r="F2885" s="29"/>
      <c r="G2885" s="29"/>
      <c r="H2885" s="30" t="s">
        <v>2767</v>
      </c>
      <c r="I2885" s="30"/>
      <c r="J2885" s="30"/>
      <c r="K2885" s="30"/>
      <c r="L2885" s="30"/>
      <c r="M2885" s="30" t="s">
        <v>272</v>
      </c>
      <c r="N2885" s="30"/>
      <c r="O2885" s="30"/>
      <c r="P2885" s="30"/>
      <c r="Q2885" s="30"/>
      <c r="R2885" s="30"/>
      <c r="S2885" s="30"/>
      <c r="T2885" s="30"/>
      <c r="U2885" s="30"/>
      <c r="V2885" s="30"/>
      <c r="W2885" s="6">
        <v>46</v>
      </c>
      <c r="X2885" s="7">
        <v>6</v>
      </c>
      <c r="Y2885" s="31">
        <v>40</v>
      </c>
      <c r="Z2885" s="31"/>
      <c r="AC2885" t="str">
        <f t="shared" ref="AC2885:AC2948" si="496">IF(ISBLANK(H2885), IF(ISBLANK(G2885), "", G2885), H2885)</f>
        <v>Sioux Valley Dakota Nation</v>
      </c>
      <c r="AD2885" t="str">
        <f t="shared" ref="AD2885:AD2948" si="497">UPPER(TRIM(IF(ISBLANK(T2885), IF(ISBLANK(S2885), IF(ISBLANK(R2885), IF(ISBLANK(Q2885), IF(ISBLANK(P2885), IF(ISBLANK(O2885), IF(ISBLANK(N2885), IF(ISBLANK(M2885), IF(ISBLANK(L2885), IF(ISBLANK(K2885), IF(ISBLANK(J2885), IF(ISBLANK(I2885), "", I2885), J2885), K2885), L2885), M2885), N2885), O2885), P2885), Q2885), R2885), S2885), T2885)))</f>
        <v>IRI</v>
      </c>
      <c r="AE2885" t="str">
        <f t="shared" si="495"/>
        <v>TRUE</v>
      </c>
      <c r="AG2885">
        <f t="shared" ref="AG2885:AG2948" si="498">IF(EXACT(AE2885, "TRUE"), IF(ISBLANK(W2885), IF(ISBLANK(V2885), IF(ISBLANK(U2885), "", IF(ISNUMBER(U2885), U2885, "")), IF(ISNUMBER(V2885), V2885, "")), IF(ISNUMBER(W2885), W2885, "")), "")</f>
        <v>46</v>
      </c>
      <c r="AH2885">
        <f t="shared" ref="AH2885:AH2948" si="499">IF(EXACT(AE2885, "TRUE"), IF(ISBLANK(X2885), "", IF(ISNUMBER(X2885), X2885, "")), "")</f>
        <v>6</v>
      </c>
      <c r="AI2885">
        <f t="shared" ref="AI2885:AI2948" si="500">IF(EXACT(AE2885, "TRUE"), IF(ISBLANK(Z2885), IF(ISBLANK(Y2885), "", IF(ISNUMBER(Y2885), Y2885, "")), IF(ISNUMBER(Z2885), Z2885, "")), "")</f>
        <v>40</v>
      </c>
      <c r="AJ2885" t="str">
        <f t="shared" ref="AJ2885:AJ2948" si="501">IF(EXACT(AE2885, "TRUE"), IF(ISBLANK(AC2885), "", AC2885), "")</f>
        <v>Sioux Valley Dakota Nation</v>
      </c>
      <c r="AK2885">
        <f t="shared" ref="AK2885:AK2948" si="502">IF(ISBLANK(AC2885), AK2884, IF(ISBLANK(E2885),AK2884,IF(ISBLANK(AC2885),AK2884,IF(ISNUMBER(E2885),E2885,AK2884))))</f>
        <v>46997</v>
      </c>
      <c r="AL2885" t="str">
        <f t="shared" ref="AL2885:AL2948" si="503">IF(EXACT(AE2885, "TRUE"), IF(AND(ISNUMBER(AG2885), ISNUMBER(AH2885), ISNUMBER(AI2885)), IF(ISBLANK(AC2885), "", CONCATENATE(TEXT(AG2885, "00"), TEXT(AH2885, "00"), TEXT(AI2885, "000"))), ""), "")</f>
        <v>4606040</v>
      </c>
      <c r="AN2885">
        <f t="shared" ref="AN2885:AN2948" si="504">LEN(AC2885)</f>
        <v>26</v>
      </c>
      <c r="AO2885">
        <f t="shared" ref="AO2885:AO2948" si="505">IF(EXACT(AD2885, "CSD TYPE"), "", LEN(AD2885))</f>
        <v>3</v>
      </c>
    </row>
    <row r="2886" spans="1:41" x14ac:dyDescent="0.2">
      <c r="A2886" s="29"/>
      <c r="B2886" s="29"/>
      <c r="C2886" s="29"/>
      <c r="D2886" s="29"/>
      <c r="E2886" s="29"/>
      <c r="F2886" s="29"/>
      <c r="G2886" s="29"/>
      <c r="H2886" s="30" t="s">
        <v>2768</v>
      </c>
      <c r="I2886" s="30"/>
      <c r="J2886" s="30"/>
      <c r="K2886" s="30"/>
      <c r="L2886" s="30"/>
      <c r="M2886" s="30" t="s">
        <v>643</v>
      </c>
      <c r="N2886" s="30"/>
      <c r="O2886" s="30"/>
      <c r="P2886" s="30"/>
      <c r="Q2886" s="30"/>
      <c r="R2886" s="30"/>
      <c r="S2886" s="30"/>
      <c r="T2886" s="30"/>
      <c r="U2886" s="30"/>
      <c r="V2886" s="30"/>
      <c r="W2886" s="6">
        <v>46</v>
      </c>
      <c r="X2886" s="7">
        <v>4</v>
      </c>
      <c r="Y2886" s="31">
        <v>66</v>
      </c>
      <c r="Z2886" s="31"/>
      <c r="AC2886" t="str">
        <f t="shared" si="496"/>
        <v>Somerset</v>
      </c>
      <c r="AD2886" t="str">
        <f t="shared" si="497"/>
        <v>VL</v>
      </c>
      <c r="AE2886" t="str">
        <f t="shared" si="495"/>
        <v>TRUE</v>
      </c>
      <c r="AG2886">
        <f t="shared" si="498"/>
        <v>46</v>
      </c>
      <c r="AH2886">
        <f t="shared" si="499"/>
        <v>4</v>
      </c>
      <c r="AI2886">
        <f t="shared" si="500"/>
        <v>66</v>
      </c>
      <c r="AJ2886" t="str">
        <f t="shared" si="501"/>
        <v>Somerset</v>
      </c>
      <c r="AK2886">
        <f t="shared" si="502"/>
        <v>46997</v>
      </c>
      <c r="AL2886" t="str">
        <f t="shared" si="503"/>
        <v>4604066</v>
      </c>
      <c r="AN2886">
        <f t="shared" si="504"/>
        <v>8</v>
      </c>
      <c r="AO2886">
        <f t="shared" si="505"/>
        <v>2</v>
      </c>
    </row>
    <row r="2887" spans="1:41" x14ac:dyDescent="0.2">
      <c r="A2887" s="29"/>
      <c r="B2887" s="29"/>
      <c r="C2887" s="29"/>
      <c r="D2887" s="29"/>
      <c r="E2887" s="29"/>
      <c r="F2887" s="29"/>
      <c r="G2887" s="29"/>
      <c r="H2887" s="30" t="s">
        <v>518</v>
      </c>
      <c r="I2887" s="30"/>
      <c r="J2887" s="30"/>
      <c r="K2887" s="30"/>
      <c r="L2887" s="30"/>
      <c r="M2887" s="51" t="s">
        <v>12</v>
      </c>
      <c r="N2887" s="51"/>
      <c r="O2887" s="51"/>
      <c r="P2887" s="51"/>
      <c r="Q2887" s="51"/>
      <c r="R2887" s="51"/>
      <c r="S2887" s="51"/>
      <c r="T2887" s="51"/>
      <c r="U2887" s="51"/>
      <c r="V2887" s="51"/>
      <c r="W2887" s="6">
        <v>46</v>
      </c>
      <c r="X2887" s="7">
        <v>7</v>
      </c>
      <c r="Y2887" s="31">
        <v>53</v>
      </c>
      <c r="Z2887" s="31"/>
      <c r="AC2887" t="str">
        <f t="shared" si="496"/>
        <v>Souris</v>
      </c>
      <c r="AD2887" t="str">
        <f t="shared" si="497"/>
        <v>T</v>
      </c>
      <c r="AE2887" t="str">
        <f t="shared" si="495"/>
        <v>TRUE</v>
      </c>
      <c r="AG2887">
        <f t="shared" si="498"/>
        <v>46</v>
      </c>
      <c r="AH2887">
        <f t="shared" si="499"/>
        <v>7</v>
      </c>
      <c r="AI2887">
        <f t="shared" si="500"/>
        <v>53</v>
      </c>
      <c r="AJ2887" t="str">
        <f t="shared" si="501"/>
        <v>Souris</v>
      </c>
      <c r="AK2887">
        <f t="shared" si="502"/>
        <v>46997</v>
      </c>
      <c r="AL2887" t="str">
        <f t="shared" si="503"/>
        <v>4607053</v>
      </c>
      <c r="AN2887">
        <f t="shared" si="504"/>
        <v>6</v>
      </c>
      <c r="AO2887">
        <f t="shared" si="505"/>
        <v>1</v>
      </c>
    </row>
    <row r="2888" spans="1:41" x14ac:dyDescent="0.2">
      <c r="A2888" s="29"/>
      <c r="B2888" s="29"/>
      <c r="C2888" s="29"/>
      <c r="D2888" s="29"/>
      <c r="E2888" s="29"/>
      <c r="F2888" s="29"/>
      <c r="G2888" s="29"/>
      <c r="H2888" s="30" t="s">
        <v>2769</v>
      </c>
      <c r="I2888" s="30"/>
      <c r="J2888" s="30"/>
      <c r="K2888" s="30"/>
      <c r="L2888" s="30"/>
      <c r="M2888" s="30" t="s">
        <v>2692</v>
      </c>
      <c r="N2888" s="30"/>
      <c r="O2888" s="30"/>
      <c r="P2888" s="30"/>
      <c r="Q2888" s="30"/>
      <c r="R2888" s="30"/>
      <c r="S2888" s="30"/>
      <c r="T2888" s="30"/>
      <c r="U2888" s="30"/>
      <c r="V2888" s="30"/>
      <c r="W2888" s="6">
        <v>46</v>
      </c>
      <c r="X2888" s="7">
        <v>7</v>
      </c>
      <c r="Y2888" s="31">
        <v>38</v>
      </c>
      <c r="Z2888" s="31"/>
      <c r="AC2888" t="str">
        <f t="shared" si="496"/>
        <v>South Cypress</v>
      </c>
      <c r="AD2888" t="str">
        <f t="shared" si="497"/>
        <v>RM</v>
      </c>
      <c r="AE2888" t="str">
        <f t="shared" si="495"/>
        <v>TRUE</v>
      </c>
      <c r="AG2888">
        <f t="shared" si="498"/>
        <v>46</v>
      </c>
      <c r="AH2888">
        <f t="shared" si="499"/>
        <v>7</v>
      </c>
      <c r="AI2888">
        <f t="shared" si="500"/>
        <v>38</v>
      </c>
      <c r="AJ2888" t="str">
        <f t="shared" si="501"/>
        <v>South Cypress</v>
      </c>
      <c r="AK2888">
        <f t="shared" si="502"/>
        <v>46997</v>
      </c>
      <c r="AL2888" t="str">
        <f t="shared" si="503"/>
        <v>4607038</v>
      </c>
      <c r="AN2888">
        <f t="shared" si="504"/>
        <v>13</v>
      </c>
      <c r="AO2888">
        <f t="shared" si="505"/>
        <v>2</v>
      </c>
    </row>
    <row r="2889" spans="1:41" x14ac:dyDescent="0.2">
      <c r="A2889" s="29"/>
      <c r="B2889" s="29"/>
      <c r="C2889" s="29"/>
      <c r="D2889" s="29"/>
      <c r="E2889" s="29"/>
      <c r="F2889" s="29"/>
      <c r="G2889" s="29"/>
      <c r="H2889" s="30" t="s">
        <v>2770</v>
      </c>
      <c r="I2889" s="30"/>
      <c r="J2889" s="30"/>
      <c r="K2889" s="30"/>
      <c r="L2889" s="30"/>
      <c r="M2889" s="30" t="s">
        <v>2692</v>
      </c>
      <c r="N2889" s="30"/>
      <c r="O2889" s="30"/>
      <c r="P2889" s="30"/>
      <c r="Q2889" s="30"/>
      <c r="R2889" s="30"/>
      <c r="S2889" s="30"/>
      <c r="T2889" s="30"/>
      <c r="U2889" s="30"/>
      <c r="V2889" s="30"/>
      <c r="W2889" s="6">
        <v>46</v>
      </c>
      <c r="X2889" s="7">
        <v>8</v>
      </c>
      <c r="Y2889" s="31">
        <v>31</v>
      </c>
      <c r="Z2889" s="31"/>
      <c r="AC2889" t="str">
        <f t="shared" si="496"/>
        <v>South Norfolk</v>
      </c>
      <c r="AD2889" t="str">
        <f t="shared" si="497"/>
        <v>RM</v>
      </c>
      <c r="AE2889" t="str">
        <f t="shared" si="495"/>
        <v>TRUE</v>
      </c>
      <c r="AG2889">
        <f t="shared" si="498"/>
        <v>46</v>
      </c>
      <c r="AH2889">
        <f t="shared" si="499"/>
        <v>8</v>
      </c>
      <c r="AI2889">
        <f t="shared" si="500"/>
        <v>31</v>
      </c>
      <c r="AJ2889" t="str">
        <f t="shared" si="501"/>
        <v>South Norfolk</v>
      </c>
      <c r="AK2889">
        <f t="shared" si="502"/>
        <v>46997</v>
      </c>
      <c r="AL2889" t="str">
        <f t="shared" si="503"/>
        <v>4608031</v>
      </c>
      <c r="AN2889">
        <f t="shared" si="504"/>
        <v>13</v>
      </c>
      <c r="AO2889">
        <f t="shared" si="505"/>
        <v>2</v>
      </c>
    </row>
    <row r="2890" spans="1:41" x14ac:dyDescent="0.2">
      <c r="A2890" s="29"/>
      <c r="B2890" s="29"/>
      <c r="C2890" s="29"/>
      <c r="D2890" s="29"/>
      <c r="E2890" s="29"/>
      <c r="F2890" s="29"/>
      <c r="G2890" s="29"/>
      <c r="H2890" s="30" t="s">
        <v>2771</v>
      </c>
      <c r="I2890" s="30"/>
      <c r="J2890" s="30"/>
      <c r="K2890" s="30"/>
      <c r="L2890" s="30"/>
      <c r="M2890" s="30" t="s">
        <v>643</v>
      </c>
      <c r="N2890" s="30"/>
      <c r="O2890" s="30"/>
      <c r="P2890" s="30"/>
      <c r="Q2890" s="30"/>
      <c r="R2890" s="30"/>
      <c r="S2890" s="30"/>
      <c r="T2890" s="30"/>
      <c r="U2890" s="30"/>
      <c r="V2890" s="30"/>
      <c r="W2890" s="6">
        <v>46</v>
      </c>
      <c r="X2890" s="7">
        <v>9</v>
      </c>
      <c r="Y2890" s="31">
        <v>20</v>
      </c>
      <c r="Z2890" s="31"/>
      <c r="AC2890" t="str">
        <f t="shared" si="496"/>
        <v>St. Claude</v>
      </c>
      <c r="AD2890" t="str">
        <f t="shared" si="497"/>
        <v>VL</v>
      </c>
      <c r="AE2890" t="str">
        <f t="shared" si="495"/>
        <v>TRUE</v>
      </c>
      <c r="AG2890">
        <f t="shared" si="498"/>
        <v>46</v>
      </c>
      <c r="AH2890">
        <f t="shared" si="499"/>
        <v>9</v>
      </c>
      <c r="AI2890">
        <f t="shared" si="500"/>
        <v>20</v>
      </c>
      <c r="AJ2890" t="str">
        <f t="shared" si="501"/>
        <v>St. Claude</v>
      </c>
      <c r="AK2890">
        <f t="shared" si="502"/>
        <v>46997</v>
      </c>
      <c r="AL2890" t="str">
        <f t="shared" si="503"/>
        <v>4609020</v>
      </c>
      <c r="AN2890">
        <f t="shared" si="504"/>
        <v>10</v>
      </c>
      <c r="AO2890">
        <f t="shared" si="505"/>
        <v>2</v>
      </c>
    </row>
    <row r="2891" spans="1:41" x14ac:dyDescent="0.2">
      <c r="A2891" s="29"/>
      <c r="B2891" s="29"/>
      <c r="C2891" s="29"/>
      <c r="D2891" s="29"/>
      <c r="E2891" s="29"/>
      <c r="F2891" s="29"/>
      <c r="G2891" s="29"/>
      <c r="H2891" s="30" t="s">
        <v>2772</v>
      </c>
      <c r="I2891" s="30"/>
      <c r="J2891" s="30"/>
      <c r="K2891" s="30"/>
      <c r="L2891" s="30"/>
      <c r="M2891" s="30" t="s">
        <v>2692</v>
      </c>
      <c r="N2891" s="30"/>
      <c r="O2891" s="30"/>
      <c r="P2891" s="30"/>
      <c r="Q2891" s="30"/>
      <c r="R2891" s="30"/>
      <c r="S2891" s="30"/>
      <c r="T2891" s="30"/>
      <c r="U2891" s="30"/>
      <c r="V2891" s="30"/>
      <c r="W2891" s="6">
        <v>46</v>
      </c>
      <c r="X2891" s="15">
        <v>18</v>
      </c>
      <c r="Y2891" s="31">
        <v>40</v>
      </c>
      <c r="Z2891" s="31"/>
      <c r="AC2891" t="str">
        <f t="shared" si="496"/>
        <v>St. Laurent</v>
      </c>
      <c r="AD2891" t="str">
        <f t="shared" si="497"/>
        <v>RM</v>
      </c>
      <c r="AE2891" t="str">
        <f t="shared" si="495"/>
        <v>TRUE</v>
      </c>
      <c r="AG2891">
        <f t="shared" si="498"/>
        <v>46</v>
      </c>
      <c r="AH2891">
        <f t="shared" si="499"/>
        <v>18</v>
      </c>
      <c r="AI2891">
        <f t="shared" si="500"/>
        <v>40</v>
      </c>
      <c r="AJ2891" t="str">
        <f t="shared" si="501"/>
        <v>St. Laurent</v>
      </c>
      <c r="AK2891">
        <f t="shared" si="502"/>
        <v>46997</v>
      </c>
      <c r="AL2891" t="str">
        <f t="shared" si="503"/>
        <v>4618040</v>
      </c>
      <c r="AN2891">
        <f t="shared" si="504"/>
        <v>11</v>
      </c>
      <c r="AO2891">
        <f t="shared" si="505"/>
        <v>2</v>
      </c>
    </row>
    <row r="2892" spans="1:41" x14ac:dyDescent="0.2">
      <c r="A2892" s="29"/>
      <c r="B2892" s="29"/>
      <c r="C2892" s="29"/>
      <c r="D2892" s="29"/>
      <c r="E2892" s="29"/>
      <c r="F2892" s="29"/>
      <c r="G2892" s="29"/>
      <c r="H2892" s="30" t="s">
        <v>2773</v>
      </c>
      <c r="I2892" s="30"/>
      <c r="J2892" s="30"/>
      <c r="K2892" s="30"/>
      <c r="L2892" s="30"/>
      <c r="M2892" s="51" t="s">
        <v>12</v>
      </c>
      <c r="N2892" s="51"/>
      <c r="O2892" s="51"/>
      <c r="P2892" s="51"/>
      <c r="Q2892" s="51"/>
      <c r="R2892" s="51"/>
      <c r="S2892" s="51"/>
      <c r="T2892" s="51"/>
      <c r="U2892" s="51"/>
      <c r="V2892" s="51"/>
      <c r="W2892" s="6">
        <v>46</v>
      </c>
      <c r="X2892" s="15">
        <v>17</v>
      </c>
      <c r="Y2892" s="31">
        <v>42</v>
      </c>
      <c r="Z2892" s="31"/>
      <c r="AC2892" t="str">
        <f t="shared" si="496"/>
        <v>Ste. Rose du Lac</v>
      </c>
      <c r="AD2892" t="str">
        <f t="shared" si="497"/>
        <v>T</v>
      </c>
      <c r="AE2892" t="str">
        <f t="shared" si="495"/>
        <v>TRUE</v>
      </c>
      <c r="AG2892">
        <f t="shared" si="498"/>
        <v>46</v>
      </c>
      <c r="AH2892">
        <f t="shared" si="499"/>
        <v>17</v>
      </c>
      <c r="AI2892">
        <f t="shared" si="500"/>
        <v>42</v>
      </c>
      <c r="AJ2892" t="str">
        <f t="shared" si="501"/>
        <v>Ste. Rose du Lac</v>
      </c>
      <c r="AK2892">
        <f t="shared" si="502"/>
        <v>46997</v>
      </c>
      <c r="AL2892" t="str">
        <f t="shared" si="503"/>
        <v>4617042</v>
      </c>
      <c r="AN2892">
        <f t="shared" si="504"/>
        <v>16</v>
      </c>
      <c r="AO2892">
        <f t="shared" si="505"/>
        <v>1</v>
      </c>
    </row>
    <row r="2893" spans="1:41" x14ac:dyDescent="0.2">
      <c r="A2893" s="29"/>
      <c r="B2893" s="29"/>
      <c r="C2893" s="29"/>
      <c r="D2893" s="29"/>
      <c r="E2893" s="29"/>
      <c r="F2893" s="29"/>
      <c r="G2893" s="29"/>
      <c r="H2893" s="30" t="s">
        <v>2774</v>
      </c>
      <c r="I2893" s="30"/>
      <c r="J2893" s="30"/>
      <c r="K2893" s="30"/>
      <c r="L2893" s="30"/>
      <c r="M2893" s="30" t="s">
        <v>643</v>
      </c>
      <c r="N2893" s="30"/>
      <c r="O2893" s="30"/>
      <c r="P2893" s="30"/>
      <c r="Q2893" s="30"/>
      <c r="R2893" s="30"/>
      <c r="S2893" s="30"/>
      <c r="T2893" s="30"/>
      <c r="U2893" s="30"/>
      <c r="V2893" s="30"/>
      <c r="W2893" s="6">
        <v>46</v>
      </c>
      <c r="X2893" s="15">
        <v>15</v>
      </c>
      <c r="Y2893" s="31">
        <v>51</v>
      </c>
      <c r="Z2893" s="31"/>
      <c r="AC2893" t="str">
        <f t="shared" si="496"/>
        <v>St-Lazare</v>
      </c>
      <c r="AD2893" t="str">
        <f t="shared" si="497"/>
        <v>VL</v>
      </c>
      <c r="AE2893" t="str">
        <f t="shared" si="495"/>
        <v>TRUE</v>
      </c>
      <c r="AG2893">
        <f t="shared" si="498"/>
        <v>46</v>
      </c>
      <c r="AH2893">
        <f t="shared" si="499"/>
        <v>15</v>
      </c>
      <c r="AI2893">
        <f t="shared" si="500"/>
        <v>51</v>
      </c>
      <c r="AJ2893" t="str">
        <f t="shared" si="501"/>
        <v>St-Lazare</v>
      </c>
      <c r="AK2893">
        <f t="shared" si="502"/>
        <v>46997</v>
      </c>
      <c r="AL2893" t="str">
        <f t="shared" si="503"/>
        <v>4615051</v>
      </c>
      <c r="AN2893">
        <f t="shared" si="504"/>
        <v>9</v>
      </c>
      <c r="AO2893">
        <f t="shared" si="505"/>
        <v>2</v>
      </c>
    </row>
    <row r="2894" spans="1:41" x14ac:dyDescent="0.2">
      <c r="A2894" s="29"/>
      <c r="B2894" s="29"/>
      <c r="C2894" s="29"/>
      <c r="D2894" s="29"/>
      <c r="E2894" s="29"/>
      <c r="F2894" s="29"/>
      <c r="G2894" s="29"/>
      <c r="H2894" s="30" t="s">
        <v>2775</v>
      </c>
      <c r="I2894" s="30"/>
      <c r="J2894" s="30"/>
      <c r="K2894" s="30"/>
      <c r="L2894" s="30"/>
      <c r="M2894" s="30" t="s">
        <v>643</v>
      </c>
      <c r="N2894" s="30"/>
      <c r="O2894" s="30"/>
      <c r="P2894" s="30"/>
      <c r="Q2894" s="30"/>
      <c r="R2894" s="30"/>
      <c r="S2894" s="30"/>
      <c r="T2894" s="30"/>
      <c r="U2894" s="30"/>
      <c r="V2894" s="30"/>
      <c r="W2894" s="6">
        <v>46</v>
      </c>
      <c r="X2894" s="7">
        <v>2</v>
      </c>
      <c r="Y2894" s="31">
        <v>37</v>
      </c>
      <c r="Z2894" s="31"/>
      <c r="AC2894" t="str">
        <f t="shared" si="496"/>
        <v>St-Pierre-Jolys</v>
      </c>
      <c r="AD2894" t="str">
        <f t="shared" si="497"/>
        <v>VL</v>
      </c>
      <c r="AE2894" t="str">
        <f t="shared" si="495"/>
        <v>TRUE</v>
      </c>
      <c r="AG2894">
        <f t="shared" si="498"/>
        <v>46</v>
      </c>
      <c r="AH2894">
        <f t="shared" si="499"/>
        <v>2</v>
      </c>
      <c r="AI2894">
        <f t="shared" si="500"/>
        <v>37</v>
      </c>
      <c r="AJ2894" t="str">
        <f t="shared" si="501"/>
        <v>St-Pierre-Jolys</v>
      </c>
      <c r="AK2894">
        <f t="shared" si="502"/>
        <v>46997</v>
      </c>
      <c r="AL2894" t="str">
        <f t="shared" si="503"/>
        <v>4602037</v>
      </c>
      <c r="AN2894">
        <f t="shared" si="504"/>
        <v>15</v>
      </c>
      <c r="AO2894">
        <f t="shared" si="505"/>
        <v>2</v>
      </c>
    </row>
    <row r="2895" spans="1:41" x14ac:dyDescent="0.2">
      <c r="A2895" s="29"/>
      <c r="B2895" s="29"/>
      <c r="C2895" s="29"/>
      <c r="D2895" s="29"/>
      <c r="E2895" s="29"/>
      <c r="F2895" s="29"/>
      <c r="G2895" s="29"/>
      <c r="H2895" s="30" t="s">
        <v>2776</v>
      </c>
      <c r="I2895" s="30"/>
      <c r="J2895" s="30"/>
      <c r="K2895" s="30"/>
      <c r="L2895" s="30"/>
      <c r="M2895" s="30" t="s">
        <v>2692</v>
      </c>
      <c r="N2895" s="30"/>
      <c r="O2895" s="30"/>
      <c r="P2895" s="30"/>
      <c r="Q2895" s="30"/>
      <c r="R2895" s="30"/>
      <c r="S2895" s="30"/>
      <c r="T2895" s="30"/>
      <c r="U2895" s="30"/>
      <c r="V2895" s="30"/>
      <c r="W2895" s="6">
        <v>46</v>
      </c>
      <c r="X2895" s="15">
        <v>15</v>
      </c>
      <c r="Y2895" s="31">
        <v>64</v>
      </c>
      <c r="Z2895" s="31"/>
      <c r="AC2895" t="str">
        <f t="shared" si="496"/>
        <v>Strathclair</v>
      </c>
      <c r="AD2895" t="str">
        <f t="shared" si="497"/>
        <v>RM</v>
      </c>
      <c r="AE2895" t="str">
        <f t="shared" si="495"/>
        <v>TRUE</v>
      </c>
      <c r="AG2895">
        <f t="shared" si="498"/>
        <v>46</v>
      </c>
      <c r="AH2895">
        <f t="shared" si="499"/>
        <v>15</v>
      </c>
      <c r="AI2895">
        <f t="shared" si="500"/>
        <v>64</v>
      </c>
      <c r="AJ2895" t="str">
        <f t="shared" si="501"/>
        <v>Strathclair</v>
      </c>
      <c r="AK2895">
        <f t="shared" si="502"/>
        <v>46997</v>
      </c>
      <c r="AL2895" t="str">
        <f t="shared" si="503"/>
        <v>4615064</v>
      </c>
      <c r="AN2895">
        <f t="shared" si="504"/>
        <v>11</v>
      </c>
      <c r="AO2895">
        <f t="shared" si="505"/>
        <v>2</v>
      </c>
    </row>
    <row r="2896" spans="1:41" x14ac:dyDescent="0.2">
      <c r="A2896" s="29"/>
      <c r="B2896" s="29"/>
      <c r="C2896" s="29"/>
      <c r="D2896" s="29"/>
      <c r="E2896" s="29"/>
      <c r="F2896" s="29"/>
      <c r="G2896" s="29"/>
      <c r="H2896" s="30" t="s">
        <v>2777</v>
      </c>
      <c r="I2896" s="30"/>
      <c r="J2896" s="30"/>
      <c r="K2896" s="30"/>
      <c r="L2896" s="30"/>
      <c r="M2896" s="30" t="s">
        <v>2692</v>
      </c>
      <c r="N2896" s="30"/>
      <c r="O2896" s="30"/>
      <c r="P2896" s="30"/>
      <c r="Q2896" s="30"/>
      <c r="R2896" s="30"/>
      <c r="S2896" s="30"/>
      <c r="T2896" s="30"/>
      <c r="U2896" s="30"/>
      <c r="V2896" s="30"/>
      <c r="W2896" s="6">
        <v>46</v>
      </c>
      <c r="X2896" s="7">
        <v>5</v>
      </c>
      <c r="Y2896" s="31">
        <v>76</v>
      </c>
      <c r="Z2896" s="31"/>
      <c r="AC2896" t="str">
        <f t="shared" si="496"/>
        <v>Strathcona</v>
      </c>
      <c r="AD2896" t="str">
        <f t="shared" si="497"/>
        <v>RM</v>
      </c>
      <c r="AE2896" t="str">
        <f t="shared" si="495"/>
        <v>TRUE</v>
      </c>
      <c r="AG2896">
        <f t="shared" si="498"/>
        <v>46</v>
      </c>
      <c r="AH2896">
        <f t="shared" si="499"/>
        <v>5</v>
      </c>
      <c r="AI2896">
        <f t="shared" si="500"/>
        <v>76</v>
      </c>
      <c r="AJ2896" t="str">
        <f t="shared" si="501"/>
        <v>Strathcona</v>
      </c>
      <c r="AK2896">
        <f t="shared" si="502"/>
        <v>46997</v>
      </c>
      <c r="AL2896" t="str">
        <f t="shared" si="503"/>
        <v>4605076</v>
      </c>
      <c r="AN2896">
        <f t="shared" si="504"/>
        <v>10</v>
      </c>
      <c r="AO2896">
        <f t="shared" si="505"/>
        <v>2</v>
      </c>
    </row>
    <row r="2897" spans="1:41" x14ac:dyDescent="0.2">
      <c r="A2897" s="29"/>
      <c r="B2897" s="29"/>
      <c r="C2897" s="29"/>
      <c r="D2897" s="29"/>
      <c r="E2897" s="29"/>
      <c r="F2897" s="29"/>
      <c r="G2897" s="29"/>
      <c r="H2897" s="30" t="s">
        <v>2778</v>
      </c>
      <c r="I2897" s="30"/>
      <c r="J2897" s="30"/>
      <c r="K2897" s="30"/>
      <c r="L2897" s="30"/>
      <c r="M2897" s="30" t="s">
        <v>2692</v>
      </c>
      <c r="N2897" s="30"/>
      <c r="O2897" s="30"/>
      <c r="P2897" s="30"/>
      <c r="Q2897" s="30"/>
      <c r="R2897" s="30"/>
      <c r="S2897" s="30"/>
      <c r="T2897" s="30"/>
      <c r="U2897" s="30"/>
      <c r="V2897" s="30"/>
      <c r="W2897" s="6">
        <v>46</v>
      </c>
      <c r="X2897" s="7">
        <v>1</v>
      </c>
      <c r="Y2897" s="31">
        <v>35</v>
      </c>
      <c r="Z2897" s="31"/>
      <c r="AC2897" t="str">
        <f t="shared" si="496"/>
        <v>Stuartburn</v>
      </c>
      <c r="AD2897" t="str">
        <f t="shared" si="497"/>
        <v>RM</v>
      </c>
      <c r="AE2897" t="str">
        <f t="shared" si="495"/>
        <v>TRUE</v>
      </c>
      <c r="AG2897">
        <f t="shared" si="498"/>
        <v>46</v>
      </c>
      <c r="AH2897">
        <f t="shared" si="499"/>
        <v>1</v>
      </c>
      <c r="AI2897">
        <f t="shared" si="500"/>
        <v>35</v>
      </c>
      <c r="AJ2897" t="str">
        <f t="shared" si="501"/>
        <v>Stuartburn</v>
      </c>
      <c r="AK2897">
        <f t="shared" si="502"/>
        <v>46997</v>
      </c>
      <c r="AL2897" t="str">
        <f t="shared" si="503"/>
        <v>4601035</v>
      </c>
      <c r="AN2897">
        <f t="shared" si="504"/>
        <v>10</v>
      </c>
      <c r="AO2897">
        <f t="shared" si="505"/>
        <v>2</v>
      </c>
    </row>
    <row r="2898" spans="1:41" x14ac:dyDescent="0.2">
      <c r="A2898" s="29"/>
      <c r="B2898" s="29"/>
      <c r="C2898" s="29"/>
      <c r="D2898" s="29"/>
      <c r="E2898" s="29"/>
      <c r="F2898" s="29"/>
      <c r="G2898" s="29"/>
      <c r="H2898" s="30" t="s">
        <v>2779</v>
      </c>
      <c r="I2898" s="30"/>
      <c r="J2898" s="30"/>
      <c r="K2898" s="30"/>
      <c r="L2898" s="30"/>
      <c r="M2898" s="51" t="s">
        <v>12</v>
      </c>
      <c r="N2898" s="51"/>
      <c r="O2898" s="51"/>
      <c r="P2898" s="51"/>
      <c r="Q2898" s="51"/>
      <c r="R2898" s="51"/>
      <c r="S2898" s="51"/>
      <c r="T2898" s="51"/>
      <c r="U2898" s="51"/>
      <c r="V2898" s="51"/>
      <c r="W2898" s="6">
        <v>46</v>
      </c>
      <c r="X2898" s="15">
        <v>14</v>
      </c>
      <c r="Y2898" s="31">
        <v>42</v>
      </c>
      <c r="Z2898" s="31"/>
      <c r="AC2898" t="str">
        <f t="shared" si="496"/>
        <v>Teulon</v>
      </c>
      <c r="AD2898" t="str">
        <f t="shared" si="497"/>
        <v>T</v>
      </c>
      <c r="AE2898" t="str">
        <f t="shared" si="495"/>
        <v>TRUE</v>
      </c>
      <c r="AG2898">
        <f t="shared" si="498"/>
        <v>46</v>
      </c>
      <c r="AH2898">
        <f t="shared" si="499"/>
        <v>14</v>
      </c>
      <c r="AI2898">
        <f t="shared" si="500"/>
        <v>42</v>
      </c>
      <c r="AJ2898" t="str">
        <f t="shared" si="501"/>
        <v>Teulon</v>
      </c>
      <c r="AK2898">
        <f t="shared" si="502"/>
        <v>46997</v>
      </c>
      <c r="AL2898" t="str">
        <f t="shared" si="503"/>
        <v>4614042</v>
      </c>
      <c r="AN2898">
        <f t="shared" si="504"/>
        <v>6</v>
      </c>
      <c r="AO2898">
        <f t="shared" si="505"/>
        <v>1</v>
      </c>
    </row>
    <row r="2899" spans="1:41" x14ac:dyDescent="0.2">
      <c r="A2899" s="29"/>
      <c r="B2899" s="29"/>
      <c r="C2899" s="29"/>
      <c r="D2899" s="29"/>
      <c r="E2899" s="29"/>
      <c r="F2899" s="29"/>
      <c r="G2899" s="29"/>
      <c r="H2899" s="30" t="s">
        <v>2780</v>
      </c>
      <c r="I2899" s="30"/>
      <c r="J2899" s="30"/>
      <c r="K2899" s="30"/>
      <c r="L2899" s="30"/>
      <c r="M2899" s="30" t="s">
        <v>643</v>
      </c>
      <c r="N2899" s="30"/>
      <c r="O2899" s="30"/>
      <c r="P2899" s="30"/>
      <c r="Q2899" s="30"/>
      <c r="R2899" s="30"/>
      <c r="S2899" s="30"/>
      <c r="T2899" s="30"/>
      <c r="U2899" s="30"/>
      <c r="V2899" s="30"/>
      <c r="W2899" s="6">
        <v>46</v>
      </c>
      <c r="X2899" s="7">
        <v>5</v>
      </c>
      <c r="Y2899" s="31">
        <v>47</v>
      </c>
      <c r="Z2899" s="31"/>
      <c r="AC2899" t="str">
        <f t="shared" si="496"/>
        <v>Waskada</v>
      </c>
      <c r="AD2899" t="str">
        <f t="shared" si="497"/>
        <v>VL</v>
      </c>
      <c r="AE2899" t="str">
        <f t="shared" si="495"/>
        <v>TRUE</v>
      </c>
      <c r="AG2899">
        <f t="shared" si="498"/>
        <v>46</v>
      </c>
      <c r="AH2899">
        <f t="shared" si="499"/>
        <v>5</v>
      </c>
      <c r="AI2899">
        <f t="shared" si="500"/>
        <v>47</v>
      </c>
      <c r="AJ2899" t="str">
        <f t="shared" si="501"/>
        <v>Waskada</v>
      </c>
      <c r="AK2899">
        <f t="shared" si="502"/>
        <v>46997</v>
      </c>
      <c r="AL2899" t="str">
        <f t="shared" si="503"/>
        <v>4605047</v>
      </c>
      <c r="AN2899">
        <f t="shared" si="504"/>
        <v>7</v>
      </c>
      <c r="AO2899">
        <f t="shared" si="505"/>
        <v>2</v>
      </c>
    </row>
    <row r="2900" spans="1:41" x14ac:dyDescent="0.2">
      <c r="A2900" s="29"/>
      <c r="B2900" s="29"/>
      <c r="C2900" s="29"/>
      <c r="D2900" s="29"/>
      <c r="E2900" s="29"/>
      <c r="F2900" s="29"/>
      <c r="G2900" s="29"/>
      <c r="H2900" s="30" t="s">
        <v>2781</v>
      </c>
      <c r="I2900" s="30"/>
      <c r="J2900" s="30"/>
      <c r="K2900" s="30"/>
      <c r="L2900" s="30"/>
      <c r="M2900" s="30" t="s">
        <v>643</v>
      </c>
      <c r="N2900" s="30"/>
      <c r="O2900" s="30"/>
      <c r="P2900" s="30"/>
      <c r="Q2900" s="30"/>
      <c r="R2900" s="30"/>
      <c r="S2900" s="30"/>
      <c r="T2900" s="30"/>
      <c r="U2900" s="30"/>
      <c r="V2900" s="30"/>
      <c r="W2900" s="6">
        <v>46</v>
      </c>
      <c r="X2900" s="7">
        <v>7</v>
      </c>
      <c r="Y2900" s="31">
        <v>47</v>
      </c>
      <c r="Z2900" s="31"/>
      <c r="AC2900" t="str">
        <f t="shared" si="496"/>
        <v>Wawanesa</v>
      </c>
      <c r="AD2900" t="str">
        <f t="shared" si="497"/>
        <v>VL</v>
      </c>
      <c r="AE2900" t="str">
        <f t="shared" si="495"/>
        <v>TRUE</v>
      </c>
      <c r="AG2900">
        <f t="shared" si="498"/>
        <v>46</v>
      </c>
      <c r="AH2900">
        <f t="shared" si="499"/>
        <v>7</v>
      </c>
      <c r="AI2900">
        <f t="shared" si="500"/>
        <v>47</v>
      </c>
      <c r="AJ2900" t="str">
        <f t="shared" si="501"/>
        <v>Wawanesa</v>
      </c>
      <c r="AK2900">
        <f t="shared" si="502"/>
        <v>46997</v>
      </c>
      <c r="AL2900" t="str">
        <f t="shared" si="503"/>
        <v>4607047</v>
      </c>
      <c r="AN2900">
        <f t="shared" si="504"/>
        <v>8</v>
      </c>
      <c r="AO2900">
        <f t="shared" si="505"/>
        <v>2</v>
      </c>
    </row>
    <row r="2901" spans="1:41" x14ac:dyDescent="0.2">
      <c r="A2901" s="29"/>
      <c r="B2901" s="29"/>
      <c r="C2901" s="29"/>
      <c r="D2901" s="29"/>
      <c r="E2901" s="29"/>
      <c r="F2901" s="29"/>
      <c r="G2901" s="29"/>
      <c r="H2901" s="30" t="s">
        <v>2782</v>
      </c>
      <c r="I2901" s="30"/>
      <c r="J2901" s="30"/>
      <c r="K2901" s="30"/>
      <c r="L2901" s="30"/>
      <c r="M2901" s="30" t="s">
        <v>2692</v>
      </c>
      <c r="N2901" s="30"/>
      <c r="O2901" s="30"/>
      <c r="P2901" s="30"/>
      <c r="Q2901" s="30"/>
      <c r="R2901" s="30"/>
      <c r="S2901" s="30"/>
      <c r="T2901" s="30"/>
      <c r="U2901" s="30"/>
      <c r="V2901" s="30"/>
      <c r="W2901" s="6">
        <v>46</v>
      </c>
      <c r="X2901" s="7">
        <v>5</v>
      </c>
      <c r="Y2901" s="31">
        <v>67</v>
      </c>
      <c r="Z2901" s="31"/>
      <c r="AC2901" t="str">
        <f t="shared" si="496"/>
        <v>Whitewater</v>
      </c>
      <c r="AD2901" t="str">
        <f t="shared" si="497"/>
        <v>RM</v>
      </c>
      <c r="AE2901" t="str">
        <f t="shared" si="495"/>
        <v>TRUE</v>
      </c>
      <c r="AG2901">
        <f t="shared" si="498"/>
        <v>46</v>
      </c>
      <c r="AH2901">
        <f t="shared" si="499"/>
        <v>5</v>
      </c>
      <c r="AI2901">
        <f t="shared" si="500"/>
        <v>67</v>
      </c>
      <c r="AJ2901" t="str">
        <f t="shared" si="501"/>
        <v>Whitewater</v>
      </c>
      <c r="AK2901">
        <f t="shared" si="502"/>
        <v>46997</v>
      </c>
      <c r="AL2901" t="str">
        <f t="shared" si="503"/>
        <v>4605067</v>
      </c>
      <c r="AN2901">
        <f t="shared" si="504"/>
        <v>10</v>
      </c>
      <c r="AO2901">
        <f t="shared" si="505"/>
        <v>2</v>
      </c>
    </row>
    <row r="2902" spans="1:41" x14ac:dyDescent="0.2">
      <c r="A2902" s="29"/>
      <c r="B2902" s="29"/>
      <c r="C2902" s="29"/>
      <c r="D2902" s="29"/>
      <c r="E2902" s="29"/>
      <c r="F2902" s="29"/>
      <c r="G2902" s="29"/>
      <c r="H2902" s="30" t="s">
        <v>2783</v>
      </c>
      <c r="I2902" s="30"/>
      <c r="J2902" s="30"/>
      <c r="K2902" s="30"/>
      <c r="L2902" s="30"/>
      <c r="M2902" s="30" t="s">
        <v>2692</v>
      </c>
      <c r="N2902" s="30"/>
      <c r="O2902" s="30"/>
      <c r="P2902" s="30"/>
      <c r="Q2902" s="30"/>
      <c r="R2902" s="30"/>
      <c r="S2902" s="30"/>
      <c r="T2902" s="30"/>
      <c r="U2902" s="30"/>
      <c r="V2902" s="30"/>
      <c r="W2902" s="6">
        <v>46</v>
      </c>
      <c r="X2902" s="7">
        <v>6</v>
      </c>
      <c r="Y2902" s="31">
        <v>37</v>
      </c>
      <c r="Z2902" s="31"/>
      <c r="AC2902" t="str">
        <f t="shared" si="496"/>
        <v>Woodworth</v>
      </c>
      <c r="AD2902" t="str">
        <f t="shared" si="497"/>
        <v>RM</v>
      </c>
      <c r="AE2902" t="str">
        <f t="shared" si="495"/>
        <v>TRUE</v>
      </c>
      <c r="AG2902">
        <f t="shared" si="498"/>
        <v>46</v>
      </c>
      <c r="AH2902">
        <f t="shared" si="499"/>
        <v>6</v>
      </c>
      <c r="AI2902">
        <f t="shared" si="500"/>
        <v>37</v>
      </c>
      <c r="AJ2902" t="str">
        <f t="shared" si="501"/>
        <v>Woodworth</v>
      </c>
      <c r="AK2902">
        <f t="shared" si="502"/>
        <v>46997</v>
      </c>
      <c r="AL2902" t="str">
        <f t="shared" si="503"/>
        <v>4606037</v>
      </c>
      <c r="AN2902">
        <f t="shared" si="504"/>
        <v>9</v>
      </c>
      <c r="AO2902">
        <f t="shared" si="505"/>
        <v>2</v>
      </c>
    </row>
    <row r="2903" spans="1:41" x14ac:dyDescent="0.2">
      <c r="A2903" s="30" t="s">
        <v>2784</v>
      </c>
      <c r="B2903" s="30"/>
      <c r="C2903" s="30"/>
      <c r="D2903" s="30"/>
      <c r="E2903" s="36">
        <v>46998</v>
      </c>
      <c r="F2903" s="36"/>
      <c r="G2903" s="36"/>
      <c r="H2903" s="37" t="s">
        <v>2785</v>
      </c>
      <c r="I2903" s="37"/>
      <c r="J2903" s="37"/>
      <c r="K2903" s="37"/>
      <c r="L2903" s="37"/>
      <c r="M2903" s="61" t="s">
        <v>12</v>
      </c>
      <c r="N2903" s="61"/>
      <c r="O2903" s="61"/>
      <c r="P2903" s="61"/>
      <c r="Q2903" s="61"/>
      <c r="R2903" s="61"/>
      <c r="S2903" s="61"/>
      <c r="T2903" s="61"/>
      <c r="U2903" s="61"/>
      <c r="V2903" s="61"/>
      <c r="W2903" s="20">
        <v>46</v>
      </c>
      <c r="X2903" s="18">
        <v>3</v>
      </c>
      <c r="Y2903" s="38">
        <v>40</v>
      </c>
      <c r="Z2903" s="38"/>
      <c r="AC2903" t="str">
        <f t="shared" si="496"/>
        <v>Altona</v>
      </c>
      <c r="AD2903" t="str">
        <f t="shared" si="497"/>
        <v>T</v>
      </c>
      <c r="AE2903" t="str">
        <f t="shared" si="495"/>
        <v>TRUE</v>
      </c>
      <c r="AG2903">
        <f t="shared" si="498"/>
        <v>46</v>
      </c>
      <c r="AH2903">
        <f t="shared" si="499"/>
        <v>3</v>
      </c>
      <c r="AI2903">
        <f t="shared" si="500"/>
        <v>40</v>
      </c>
      <c r="AJ2903" t="str">
        <f t="shared" si="501"/>
        <v>Altona</v>
      </c>
      <c r="AK2903">
        <f t="shared" si="502"/>
        <v>46998</v>
      </c>
      <c r="AL2903" t="str">
        <f t="shared" si="503"/>
        <v>4603040</v>
      </c>
      <c r="AN2903">
        <f t="shared" si="504"/>
        <v>6</v>
      </c>
      <c r="AO2903">
        <f t="shared" si="505"/>
        <v>1</v>
      </c>
    </row>
    <row r="2904" spans="1:41" x14ac:dyDescent="0.2">
      <c r="A2904" s="29"/>
      <c r="B2904" s="29"/>
      <c r="C2904" s="29"/>
      <c r="D2904" s="29"/>
      <c r="E2904" s="29"/>
      <c r="F2904" s="29"/>
      <c r="G2904" s="29"/>
      <c r="H2904" s="30" t="s">
        <v>2786</v>
      </c>
      <c r="I2904" s="30"/>
      <c r="J2904" s="30"/>
      <c r="K2904" s="30"/>
      <c r="L2904" s="30"/>
      <c r="M2904" s="51" t="s">
        <v>12</v>
      </c>
      <c r="N2904" s="51"/>
      <c r="O2904" s="51"/>
      <c r="P2904" s="51"/>
      <c r="Q2904" s="51"/>
      <c r="R2904" s="51"/>
      <c r="S2904" s="51"/>
      <c r="T2904" s="51"/>
      <c r="U2904" s="51"/>
      <c r="V2904" s="51"/>
      <c r="W2904" s="6">
        <v>46</v>
      </c>
      <c r="X2904" s="15">
        <v>18</v>
      </c>
      <c r="Y2904" s="31">
        <v>74</v>
      </c>
      <c r="Z2904" s="31"/>
      <c r="AC2904" t="str">
        <f t="shared" si="496"/>
        <v>Arborg</v>
      </c>
      <c r="AD2904" t="str">
        <f t="shared" si="497"/>
        <v>T</v>
      </c>
      <c r="AE2904" t="str">
        <f t="shared" si="495"/>
        <v>TRUE</v>
      </c>
      <c r="AG2904">
        <f t="shared" si="498"/>
        <v>46</v>
      </c>
      <c r="AH2904">
        <f t="shared" si="499"/>
        <v>18</v>
      </c>
      <c r="AI2904">
        <f t="shared" si="500"/>
        <v>74</v>
      </c>
      <c r="AJ2904" t="str">
        <f t="shared" si="501"/>
        <v>Arborg</v>
      </c>
      <c r="AK2904">
        <f t="shared" si="502"/>
        <v>46998</v>
      </c>
      <c r="AL2904" t="str">
        <f t="shared" si="503"/>
        <v>4618074</v>
      </c>
      <c r="AN2904">
        <f t="shared" si="504"/>
        <v>6</v>
      </c>
      <c r="AO2904">
        <f t="shared" si="505"/>
        <v>1</v>
      </c>
    </row>
    <row r="2905" spans="1:41" x14ac:dyDescent="0.2">
      <c r="A2905" s="29"/>
      <c r="B2905" s="29"/>
      <c r="C2905" s="29"/>
      <c r="D2905" s="29"/>
      <c r="E2905" s="29"/>
      <c r="F2905" s="29"/>
      <c r="G2905" s="29"/>
      <c r="H2905" s="30" t="s">
        <v>2787</v>
      </c>
      <c r="I2905" s="30"/>
      <c r="J2905" s="30"/>
      <c r="K2905" s="30"/>
      <c r="L2905" s="30"/>
      <c r="M2905" s="30" t="s">
        <v>2692</v>
      </c>
      <c r="N2905" s="30"/>
      <c r="O2905" s="30"/>
      <c r="P2905" s="30"/>
      <c r="Q2905" s="30"/>
      <c r="R2905" s="30"/>
      <c r="S2905" s="30"/>
      <c r="T2905" s="30"/>
      <c r="U2905" s="30"/>
      <c r="V2905" s="30"/>
      <c r="W2905" s="6">
        <v>46</v>
      </c>
      <c r="X2905" s="15">
        <v>15</v>
      </c>
      <c r="Y2905" s="31">
        <v>46</v>
      </c>
      <c r="Z2905" s="31"/>
      <c r="AC2905" t="str">
        <f t="shared" si="496"/>
        <v>Archie</v>
      </c>
      <c r="AD2905" t="str">
        <f t="shared" si="497"/>
        <v>RM</v>
      </c>
      <c r="AE2905" t="str">
        <f t="shared" si="495"/>
        <v>TRUE</v>
      </c>
      <c r="AG2905">
        <f t="shared" si="498"/>
        <v>46</v>
      </c>
      <c r="AH2905">
        <f t="shared" si="499"/>
        <v>15</v>
      </c>
      <c r="AI2905">
        <f t="shared" si="500"/>
        <v>46</v>
      </c>
      <c r="AJ2905" t="str">
        <f t="shared" si="501"/>
        <v>Archie</v>
      </c>
      <c r="AK2905">
        <f t="shared" si="502"/>
        <v>46998</v>
      </c>
      <c r="AL2905" t="str">
        <f t="shared" si="503"/>
        <v>4615046</v>
      </c>
      <c r="AN2905">
        <f t="shared" si="504"/>
        <v>6</v>
      </c>
      <c r="AO2905">
        <f t="shared" si="505"/>
        <v>2</v>
      </c>
    </row>
    <row r="2906" spans="1:41" x14ac:dyDescent="0.2">
      <c r="A2906" s="29"/>
      <c r="B2906" s="29"/>
      <c r="C2906" s="29"/>
      <c r="D2906" s="29"/>
      <c r="E2906" s="29"/>
      <c r="F2906" s="29"/>
      <c r="G2906" s="29"/>
      <c r="H2906" s="30" t="s">
        <v>2788</v>
      </c>
      <c r="I2906" s="30"/>
      <c r="J2906" s="30"/>
      <c r="K2906" s="30"/>
      <c r="L2906" s="30"/>
      <c r="M2906" s="30" t="s">
        <v>2692</v>
      </c>
      <c r="N2906" s="30"/>
      <c r="O2906" s="30"/>
      <c r="P2906" s="30"/>
      <c r="Q2906" s="30"/>
      <c r="R2906" s="30"/>
      <c r="S2906" s="30"/>
      <c r="T2906" s="30"/>
      <c r="U2906" s="30"/>
      <c r="V2906" s="30"/>
      <c r="W2906" s="6">
        <v>46</v>
      </c>
      <c r="X2906" s="7">
        <v>5</v>
      </c>
      <c r="Y2906" s="31">
        <v>50</v>
      </c>
      <c r="Z2906" s="31"/>
      <c r="AC2906" t="str">
        <f t="shared" si="496"/>
        <v>Arthur</v>
      </c>
      <c r="AD2906" t="str">
        <f t="shared" si="497"/>
        <v>RM</v>
      </c>
      <c r="AE2906" t="str">
        <f t="shared" si="495"/>
        <v>TRUE</v>
      </c>
      <c r="AG2906">
        <f t="shared" si="498"/>
        <v>46</v>
      </c>
      <c r="AH2906">
        <f t="shared" si="499"/>
        <v>5</v>
      </c>
      <c r="AI2906">
        <f t="shared" si="500"/>
        <v>50</v>
      </c>
      <c r="AJ2906" t="str">
        <f t="shared" si="501"/>
        <v>Arthur</v>
      </c>
      <c r="AK2906">
        <f t="shared" si="502"/>
        <v>46998</v>
      </c>
      <c r="AL2906" t="str">
        <f t="shared" si="503"/>
        <v>4605050</v>
      </c>
      <c r="AN2906">
        <f t="shared" si="504"/>
        <v>6</v>
      </c>
      <c r="AO2906">
        <f t="shared" si="505"/>
        <v>2</v>
      </c>
    </row>
    <row r="2907" spans="1:41" x14ac:dyDescent="0.2">
      <c r="A2907" s="29"/>
      <c r="B2907" s="29"/>
      <c r="C2907" s="29"/>
      <c r="D2907" s="29"/>
      <c r="E2907" s="29"/>
      <c r="F2907" s="29"/>
      <c r="G2907" s="29"/>
      <c r="H2907" s="30" t="s">
        <v>2789</v>
      </c>
      <c r="I2907" s="30"/>
      <c r="J2907" s="30"/>
      <c r="K2907" s="30"/>
      <c r="L2907" s="30"/>
      <c r="M2907" s="30" t="s">
        <v>272</v>
      </c>
      <c r="N2907" s="30"/>
      <c r="O2907" s="30"/>
      <c r="P2907" s="30"/>
      <c r="Q2907" s="30"/>
      <c r="R2907" s="30"/>
      <c r="S2907" s="30"/>
      <c r="T2907" s="30"/>
      <c r="U2907" s="30"/>
      <c r="V2907" s="30"/>
      <c r="W2907" s="6">
        <v>46</v>
      </c>
      <c r="X2907" s="15">
        <v>19</v>
      </c>
      <c r="Y2907" s="31">
        <v>77</v>
      </c>
      <c r="Z2907" s="31"/>
      <c r="AC2907" t="str">
        <f t="shared" si="496"/>
        <v>Berens River 13</v>
      </c>
      <c r="AD2907" t="str">
        <f t="shared" si="497"/>
        <v>IRI</v>
      </c>
      <c r="AE2907" t="str">
        <f t="shared" si="495"/>
        <v>TRUE</v>
      </c>
      <c r="AG2907">
        <f t="shared" si="498"/>
        <v>46</v>
      </c>
      <c r="AH2907">
        <f t="shared" si="499"/>
        <v>19</v>
      </c>
      <c r="AI2907">
        <f t="shared" si="500"/>
        <v>77</v>
      </c>
      <c r="AJ2907" t="str">
        <f t="shared" si="501"/>
        <v>Berens River 13</v>
      </c>
      <c r="AK2907">
        <f t="shared" si="502"/>
        <v>46998</v>
      </c>
      <c r="AL2907" t="str">
        <f t="shared" si="503"/>
        <v>4619077</v>
      </c>
      <c r="AN2907">
        <f t="shared" si="504"/>
        <v>15</v>
      </c>
      <c r="AO2907">
        <f t="shared" si="505"/>
        <v>3</v>
      </c>
    </row>
    <row r="2908" spans="1:41" x14ac:dyDescent="0.2">
      <c r="A2908" s="29"/>
      <c r="B2908" s="29"/>
      <c r="C2908" s="29"/>
      <c r="D2908" s="29"/>
      <c r="E2908" s="29"/>
      <c r="F2908" s="29"/>
      <c r="G2908" s="29"/>
      <c r="H2908" s="30" t="s">
        <v>2790</v>
      </c>
      <c r="I2908" s="30"/>
      <c r="J2908" s="30"/>
      <c r="K2908" s="30"/>
      <c r="L2908" s="30"/>
      <c r="M2908" s="30" t="s">
        <v>2692</v>
      </c>
      <c r="N2908" s="30"/>
      <c r="O2908" s="30"/>
      <c r="P2908" s="30"/>
      <c r="Q2908" s="30"/>
      <c r="R2908" s="30"/>
      <c r="S2908" s="30"/>
      <c r="T2908" s="30"/>
      <c r="U2908" s="30"/>
      <c r="V2908" s="30"/>
      <c r="W2908" s="6">
        <v>46</v>
      </c>
      <c r="X2908" s="15">
        <v>18</v>
      </c>
      <c r="Y2908" s="31">
        <v>71</v>
      </c>
      <c r="Z2908" s="31"/>
      <c r="AC2908" t="str">
        <f t="shared" si="496"/>
        <v>Bifrost</v>
      </c>
      <c r="AD2908" t="str">
        <f t="shared" si="497"/>
        <v>RM</v>
      </c>
      <c r="AE2908" t="str">
        <f t="shared" si="495"/>
        <v>TRUE</v>
      </c>
      <c r="AG2908">
        <f t="shared" si="498"/>
        <v>46</v>
      </c>
      <c r="AH2908">
        <f t="shared" si="499"/>
        <v>18</v>
      </c>
      <c r="AI2908">
        <f t="shared" si="500"/>
        <v>71</v>
      </c>
      <c r="AJ2908" t="str">
        <f t="shared" si="501"/>
        <v>Bifrost</v>
      </c>
      <c r="AK2908">
        <f t="shared" si="502"/>
        <v>46998</v>
      </c>
      <c r="AL2908" t="str">
        <f t="shared" si="503"/>
        <v>4618071</v>
      </c>
      <c r="AN2908">
        <f t="shared" si="504"/>
        <v>7</v>
      </c>
      <c r="AO2908">
        <f t="shared" si="505"/>
        <v>2</v>
      </c>
    </row>
    <row r="2909" spans="1:41" x14ac:dyDescent="0.2">
      <c r="A2909" s="29"/>
      <c r="B2909" s="29"/>
      <c r="C2909" s="29"/>
      <c r="D2909" s="29"/>
      <c r="E2909" s="29"/>
      <c r="F2909" s="29"/>
      <c r="G2909" s="29"/>
      <c r="H2909" s="30" t="s">
        <v>2791</v>
      </c>
      <c r="I2909" s="30"/>
      <c r="J2909" s="30"/>
      <c r="K2909" s="30"/>
      <c r="L2909" s="30"/>
      <c r="M2909" s="30" t="s">
        <v>272</v>
      </c>
      <c r="N2909" s="30"/>
      <c r="O2909" s="30"/>
      <c r="P2909" s="30"/>
      <c r="Q2909" s="30"/>
      <c r="R2909" s="30"/>
      <c r="S2909" s="30"/>
      <c r="T2909" s="30"/>
      <c r="U2909" s="30"/>
      <c r="V2909" s="30"/>
      <c r="W2909" s="6">
        <v>46</v>
      </c>
      <c r="X2909" s="15">
        <v>19</v>
      </c>
      <c r="Y2909" s="31">
        <v>54</v>
      </c>
      <c r="Z2909" s="31"/>
      <c r="AC2909" t="str">
        <f t="shared" si="496"/>
        <v>Black River 9</v>
      </c>
      <c r="AD2909" t="str">
        <f t="shared" si="497"/>
        <v>IRI</v>
      </c>
      <c r="AE2909" t="str">
        <f t="shared" si="495"/>
        <v>TRUE</v>
      </c>
      <c r="AG2909">
        <f t="shared" si="498"/>
        <v>46</v>
      </c>
      <c r="AH2909">
        <f t="shared" si="499"/>
        <v>19</v>
      </c>
      <c r="AI2909">
        <f t="shared" si="500"/>
        <v>54</v>
      </c>
      <c r="AJ2909" t="str">
        <f t="shared" si="501"/>
        <v>Black River 9</v>
      </c>
      <c r="AK2909">
        <f t="shared" si="502"/>
        <v>46998</v>
      </c>
      <c r="AL2909" t="str">
        <f t="shared" si="503"/>
        <v>4619054</v>
      </c>
      <c r="AN2909">
        <f t="shared" si="504"/>
        <v>13</v>
      </c>
      <c r="AO2909">
        <f t="shared" si="505"/>
        <v>3</v>
      </c>
    </row>
    <row r="2910" spans="1:41" x14ac:dyDescent="0.2">
      <c r="A2910" s="29"/>
      <c r="B2910" s="29"/>
      <c r="C2910" s="29"/>
      <c r="D2910" s="29"/>
      <c r="E2910" s="29"/>
      <c r="F2910" s="29"/>
      <c r="G2910" s="29"/>
      <c r="H2910" s="30" t="s">
        <v>2792</v>
      </c>
      <c r="I2910" s="30"/>
      <c r="J2910" s="30"/>
      <c r="K2910" s="30"/>
      <c r="L2910" s="30"/>
      <c r="M2910" s="30" t="s">
        <v>272</v>
      </c>
      <c r="N2910" s="30"/>
      <c r="O2910" s="30"/>
      <c r="P2910" s="30"/>
      <c r="Q2910" s="30"/>
      <c r="R2910" s="30"/>
      <c r="S2910" s="30"/>
      <c r="T2910" s="30"/>
      <c r="U2910" s="30"/>
      <c r="V2910" s="30"/>
      <c r="W2910" s="6">
        <v>46</v>
      </c>
      <c r="X2910" s="15">
        <v>19</v>
      </c>
      <c r="Y2910" s="31">
        <v>52</v>
      </c>
      <c r="Z2910" s="31"/>
      <c r="AC2910" t="str">
        <f t="shared" si="496"/>
        <v>Bloodvein 12</v>
      </c>
      <c r="AD2910" t="str">
        <f t="shared" si="497"/>
        <v>IRI</v>
      </c>
      <c r="AE2910" t="str">
        <f t="shared" si="495"/>
        <v>TRUE</v>
      </c>
      <c r="AG2910">
        <f t="shared" si="498"/>
        <v>46</v>
      </c>
      <c r="AH2910">
        <f t="shared" si="499"/>
        <v>19</v>
      </c>
      <c r="AI2910">
        <f t="shared" si="500"/>
        <v>52</v>
      </c>
      <c r="AJ2910" t="str">
        <f t="shared" si="501"/>
        <v>Bloodvein 12</v>
      </c>
      <c r="AK2910">
        <f t="shared" si="502"/>
        <v>46998</v>
      </c>
      <c r="AL2910" t="str">
        <f t="shared" si="503"/>
        <v>4619052</v>
      </c>
      <c r="AN2910">
        <f t="shared" si="504"/>
        <v>12</v>
      </c>
      <c r="AO2910">
        <f t="shared" si="505"/>
        <v>3</v>
      </c>
    </row>
    <row r="2911" spans="1:41" x14ac:dyDescent="0.2">
      <c r="A2911" s="29"/>
      <c r="B2911" s="29"/>
      <c r="C2911" s="29"/>
      <c r="D2911" s="29"/>
      <c r="E2911" s="29"/>
      <c r="F2911" s="29"/>
      <c r="G2911" s="29"/>
      <c r="H2911" s="30" t="s">
        <v>2793</v>
      </c>
      <c r="I2911" s="30"/>
      <c r="J2911" s="30"/>
      <c r="K2911" s="30"/>
      <c r="L2911" s="30"/>
      <c r="M2911" s="51" t="s">
        <v>12</v>
      </c>
      <c r="N2911" s="51"/>
      <c r="O2911" s="51"/>
      <c r="P2911" s="51"/>
      <c r="Q2911" s="51"/>
      <c r="R2911" s="51"/>
      <c r="S2911" s="51"/>
      <c r="T2911" s="51"/>
      <c r="U2911" s="51"/>
      <c r="V2911" s="51"/>
      <c r="W2911" s="6">
        <v>46</v>
      </c>
      <c r="X2911" s="7">
        <v>5</v>
      </c>
      <c r="Y2911" s="31">
        <v>33</v>
      </c>
      <c r="Z2911" s="31"/>
      <c r="AC2911" t="str">
        <f t="shared" si="496"/>
        <v>Boissevain</v>
      </c>
      <c r="AD2911" t="str">
        <f t="shared" si="497"/>
        <v>T</v>
      </c>
      <c r="AE2911" t="str">
        <f t="shared" si="495"/>
        <v>TRUE</v>
      </c>
      <c r="AG2911">
        <f t="shared" si="498"/>
        <v>46</v>
      </c>
      <c r="AH2911">
        <f t="shared" si="499"/>
        <v>5</v>
      </c>
      <c r="AI2911">
        <f t="shared" si="500"/>
        <v>33</v>
      </c>
      <c r="AJ2911" t="str">
        <f t="shared" si="501"/>
        <v>Boissevain</v>
      </c>
      <c r="AK2911">
        <f t="shared" si="502"/>
        <v>46998</v>
      </c>
      <c r="AL2911" t="str">
        <f t="shared" si="503"/>
        <v>4605033</v>
      </c>
      <c r="AN2911">
        <f t="shared" si="504"/>
        <v>10</v>
      </c>
      <c r="AO2911">
        <f t="shared" si="505"/>
        <v>1</v>
      </c>
    </row>
    <row r="2912" spans="1:41" x14ac:dyDescent="0.2">
      <c r="A2912" s="29"/>
      <c r="B2912" s="29"/>
      <c r="C2912" s="29"/>
      <c r="D2912" s="29"/>
      <c r="E2912" s="29"/>
      <c r="F2912" s="29"/>
      <c r="G2912" s="29"/>
      <c r="H2912" s="30" t="s">
        <v>2794</v>
      </c>
      <c r="I2912" s="30"/>
      <c r="J2912" s="30"/>
      <c r="K2912" s="30"/>
      <c r="L2912" s="30"/>
      <c r="M2912" s="30" t="s">
        <v>2692</v>
      </c>
      <c r="N2912" s="30"/>
      <c r="O2912" s="30"/>
      <c r="P2912" s="30"/>
      <c r="Q2912" s="30"/>
      <c r="R2912" s="30"/>
      <c r="S2912" s="30"/>
      <c r="T2912" s="30"/>
      <c r="U2912" s="30"/>
      <c r="V2912" s="30"/>
      <c r="W2912" s="6">
        <v>46</v>
      </c>
      <c r="X2912" s="7">
        <v>5</v>
      </c>
      <c r="Y2912" s="31">
        <v>43</v>
      </c>
      <c r="Z2912" s="31"/>
      <c r="AC2912" t="str">
        <f t="shared" si="496"/>
        <v>Brenda</v>
      </c>
      <c r="AD2912" t="str">
        <f t="shared" si="497"/>
        <v>RM</v>
      </c>
      <c r="AE2912" t="str">
        <f t="shared" si="495"/>
        <v>TRUE</v>
      </c>
      <c r="AG2912">
        <f t="shared" si="498"/>
        <v>46</v>
      </c>
      <c r="AH2912">
        <f t="shared" si="499"/>
        <v>5</v>
      </c>
      <c r="AI2912">
        <f t="shared" si="500"/>
        <v>43</v>
      </c>
      <c r="AJ2912" t="str">
        <f t="shared" si="501"/>
        <v>Brenda</v>
      </c>
      <c r="AK2912">
        <f t="shared" si="502"/>
        <v>46998</v>
      </c>
      <c r="AL2912" t="str">
        <f t="shared" si="503"/>
        <v>4605043</v>
      </c>
      <c r="AN2912">
        <f t="shared" si="504"/>
        <v>6</v>
      </c>
      <c r="AO2912">
        <f t="shared" si="505"/>
        <v>2</v>
      </c>
    </row>
    <row r="2913" spans="1:41" x14ac:dyDescent="0.2">
      <c r="A2913" s="29"/>
      <c r="B2913" s="29"/>
      <c r="C2913" s="29"/>
      <c r="D2913" s="29"/>
      <c r="E2913" s="29"/>
      <c r="F2913" s="29"/>
      <c r="G2913" s="29"/>
      <c r="H2913" s="30" t="s">
        <v>2795</v>
      </c>
      <c r="I2913" s="30"/>
      <c r="J2913" s="30"/>
      <c r="K2913" s="30"/>
      <c r="L2913" s="30"/>
      <c r="M2913" s="30" t="s">
        <v>272</v>
      </c>
      <c r="N2913" s="30"/>
      <c r="O2913" s="30"/>
      <c r="P2913" s="30"/>
      <c r="Q2913" s="30"/>
      <c r="R2913" s="30"/>
      <c r="S2913" s="30"/>
      <c r="T2913" s="30"/>
      <c r="U2913" s="30"/>
      <c r="V2913" s="30"/>
      <c r="W2913" s="6">
        <v>46</v>
      </c>
      <c r="X2913" s="7">
        <v>1</v>
      </c>
      <c r="Y2913" s="31">
        <v>70</v>
      </c>
      <c r="Z2913" s="31"/>
      <c r="AC2913" t="str">
        <f t="shared" si="496"/>
        <v>Buffalo Point 36</v>
      </c>
      <c r="AD2913" t="str">
        <f t="shared" si="497"/>
        <v>IRI</v>
      </c>
      <c r="AE2913" t="str">
        <f t="shared" si="495"/>
        <v>TRUE</v>
      </c>
      <c r="AG2913">
        <f t="shared" si="498"/>
        <v>46</v>
      </c>
      <c r="AH2913">
        <f t="shared" si="499"/>
        <v>1</v>
      </c>
      <c r="AI2913">
        <f t="shared" si="500"/>
        <v>70</v>
      </c>
      <c r="AJ2913" t="str">
        <f t="shared" si="501"/>
        <v>Buffalo Point 36</v>
      </c>
      <c r="AK2913">
        <f t="shared" si="502"/>
        <v>46998</v>
      </c>
      <c r="AL2913" t="str">
        <f t="shared" si="503"/>
        <v>4601070</v>
      </c>
      <c r="AN2913">
        <f t="shared" si="504"/>
        <v>16</v>
      </c>
      <c r="AO2913">
        <f t="shared" si="505"/>
        <v>3</v>
      </c>
    </row>
    <row r="2914" spans="1:41" x14ac:dyDescent="0.2">
      <c r="A2914" s="29"/>
      <c r="B2914" s="29"/>
      <c r="C2914" s="29"/>
      <c r="D2914" s="29"/>
      <c r="E2914" s="29"/>
      <c r="F2914" s="29"/>
      <c r="G2914" s="29"/>
      <c r="H2914" s="30" t="s">
        <v>2796</v>
      </c>
      <c r="I2914" s="30"/>
      <c r="J2914" s="30"/>
      <c r="K2914" s="30"/>
      <c r="L2914" s="30"/>
      <c r="M2914" s="30" t="s">
        <v>2692</v>
      </c>
      <c r="N2914" s="30"/>
      <c r="O2914" s="30"/>
      <c r="P2914" s="30"/>
      <c r="Q2914" s="30"/>
      <c r="R2914" s="30"/>
      <c r="S2914" s="30"/>
      <c r="T2914" s="30"/>
      <c r="U2914" s="30"/>
      <c r="V2914" s="30"/>
      <c r="W2914" s="6">
        <v>46</v>
      </c>
      <c r="X2914" s="7">
        <v>5</v>
      </c>
      <c r="Y2914" s="31">
        <v>61</v>
      </c>
      <c r="Z2914" s="31"/>
      <c r="AC2914" t="str">
        <f t="shared" si="496"/>
        <v>Cameron</v>
      </c>
      <c r="AD2914" t="str">
        <f t="shared" si="497"/>
        <v>RM</v>
      </c>
      <c r="AE2914" t="str">
        <f t="shared" si="495"/>
        <v>TRUE</v>
      </c>
      <c r="AG2914">
        <f t="shared" si="498"/>
        <v>46</v>
      </c>
      <c r="AH2914">
        <f t="shared" si="499"/>
        <v>5</v>
      </c>
      <c r="AI2914">
        <f t="shared" si="500"/>
        <v>61</v>
      </c>
      <c r="AJ2914" t="str">
        <f t="shared" si="501"/>
        <v>Cameron</v>
      </c>
      <c r="AK2914">
        <f t="shared" si="502"/>
        <v>46998</v>
      </c>
      <c r="AL2914" t="str">
        <f t="shared" si="503"/>
        <v>4605061</v>
      </c>
      <c r="AN2914">
        <f t="shared" si="504"/>
        <v>7</v>
      </c>
      <c r="AO2914">
        <f t="shared" si="505"/>
        <v>2</v>
      </c>
    </row>
    <row r="2915" spans="1:41" x14ac:dyDescent="0.2">
      <c r="A2915" s="29"/>
      <c r="B2915" s="29"/>
      <c r="C2915" s="29"/>
      <c r="D2915" s="29"/>
      <c r="E2915" s="29"/>
      <c r="F2915" s="29"/>
      <c r="G2915" s="29"/>
      <c r="H2915" s="30" t="s">
        <v>2797</v>
      </c>
      <c r="I2915" s="30"/>
      <c r="J2915" s="30"/>
      <c r="K2915" s="30"/>
      <c r="L2915" s="30"/>
      <c r="M2915" s="51" t="s">
        <v>12</v>
      </c>
      <c r="N2915" s="51"/>
      <c r="O2915" s="51"/>
      <c r="P2915" s="51"/>
      <c r="Q2915" s="51"/>
      <c r="R2915" s="51"/>
      <c r="S2915" s="51"/>
      <c r="T2915" s="51"/>
      <c r="U2915" s="51"/>
      <c r="V2915" s="51"/>
      <c r="W2915" s="6">
        <v>46</v>
      </c>
      <c r="X2915" s="7">
        <v>3</v>
      </c>
      <c r="Y2915" s="31">
        <v>74</v>
      </c>
      <c r="Z2915" s="31"/>
      <c r="AC2915" t="str">
        <f t="shared" si="496"/>
        <v>Carman</v>
      </c>
      <c r="AD2915" t="str">
        <f t="shared" si="497"/>
        <v>T</v>
      </c>
      <c r="AE2915" t="str">
        <f t="shared" si="495"/>
        <v>TRUE</v>
      </c>
      <c r="AG2915">
        <f t="shared" si="498"/>
        <v>46</v>
      </c>
      <c r="AH2915">
        <f t="shared" si="499"/>
        <v>3</v>
      </c>
      <c r="AI2915">
        <f t="shared" si="500"/>
        <v>74</v>
      </c>
      <c r="AJ2915" t="str">
        <f t="shared" si="501"/>
        <v>Carman</v>
      </c>
      <c r="AK2915">
        <f t="shared" si="502"/>
        <v>46998</v>
      </c>
      <c r="AL2915" t="str">
        <f t="shared" si="503"/>
        <v>4603074</v>
      </c>
      <c r="AN2915">
        <f t="shared" si="504"/>
        <v>6</v>
      </c>
      <c r="AO2915">
        <f t="shared" si="505"/>
        <v>1</v>
      </c>
    </row>
    <row r="2916" spans="1:41" x14ac:dyDescent="0.2">
      <c r="A2916" s="29"/>
      <c r="B2916" s="29"/>
      <c r="C2916" s="29"/>
      <c r="D2916" s="29"/>
      <c r="E2916" s="29"/>
      <c r="F2916" s="29"/>
      <c r="G2916" s="29"/>
      <c r="H2916" s="30" t="s">
        <v>2798</v>
      </c>
      <c r="I2916" s="30"/>
      <c r="J2916" s="30"/>
      <c r="K2916" s="30"/>
      <c r="L2916" s="30"/>
      <c r="M2916" s="51" t="s">
        <v>12</v>
      </c>
      <c r="N2916" s="51"/>
      <c r="O2916" s="51"/>
      <c r="P2916" s="51"/>
      <c r="Q2916" s="51"/>
      <c r="R2916" s="51"/>
      <c r="S2916" s="51"/>
      <c r="T2916" s="51"/>
      <c r="U2916" s="51"/>
      <c r="V2916" s="51"/>
      <c r="W2916" s="6">
        <v>46</v>
      </c>
      <c r="X2916" s="15">
        <v>23</v>
      </c>
      <c r="Y2916" s="31">
        <v>56</v>
      </c>
      <c r="Z2916" s="31"/>
      <c r="AC2916" t="str">
        <f t="shared" si="496"/>
        <v>Churchill</v>
      </c>
      <c r="AD2916" t="str">
        <f t="shared" si="497"/>
        <v>T</v>
      </c>
      <c r="AE2916" t="str">
        <f t="shared" si="495"/>
        <v>TRUE</v>
      </c>
      <c r="AG2916">
        <f t="shared" si="498"/>
        <v>46</v>
      </c>
      <c r="AH2916">
        <f t="shared" si="499"/>
        <v>23</v>
      </c>
      <c r="AI2916">
        <f t="shared" si="500"/>
        <v>56</v>
      </c>
      <c r="AJ2916" t="str">
        <f t="shared" si="501"/>
        <v>Churchill</v>
      </c>
      <c r="AK2916">
        <f t="shared" si="502"/>
        <v>46998</v>
      </c>
      <c r="AL2916" t="str">
        <f t="shared" si="503"/>
        <v>4623056</v>
      </c>
      <c r="AN2916">
        <f t="shared" si="504"/>
        <v>9</v>
      </c>
      <c r="AO2916">
        <f t="shared" si="505"/>
        <v>1</v>
      </c>
    </row>
    <row r="2917" spans="1:41" x14ac:dyDescent="0.2">
      <c r="A2917" s="29"/>
      <c r="B2917" s="29"/>
      <c r="C2917" s="29"/>
      <c r="D2917" s="29"/>
      <c r="E2917" s="29"/>
      <c r="F2917" s="29"/>
      <c r="G2917" s="29"/>
      <c r="H2917" s="30" t="s">
        <v>2799</v>
      </c>
      <c r="I2917" s="30"/>
      <c r="J2917" s="30"/>
      <c r="K2917" s="30"/>
      <c r="L2917" s="30"/>
      <c r="M2917" s="30" t="s">
        <v>272</v>
      </c>
      <c r="N2917" s="30"/>
      <c r="O2917" s="30"/>
      <c r="P2917" s="30"/>
      <c r="Q2917" s="30"/>
      <c r="R2917" s="30"/>
      <c r="S2917" s="30"/>
      <c r="T2917" s="30"/>
      <c r="U2917" s="30"/>
      <c r="V2917" s="30"/>
      <c r="W2917" s="6">
        <v>46</v>
      </c>
      <c r="X2917" s="15">
        <v>23</v>
      </c>
      <c r="Y2917" s="31">
        <v>58</v>
      </c>
      <c r="Z2917" s="31"/>
      <c r="AC2917" t="str">
        <f t="shared" si="496"/>
        <v>Churchill 1</v>
      </c>
      <c r="AD2917" t="str">
        <f t="shared" si="497"/>
        <v>IRI</v>
      </c>
      <c r="AE2917" t="str">
        <f t="shared" si="495"/>
        <v>TRUE</v>
      </c>
      <c r="AG2917">
        <f t="shared" si="498"/>
        <v>46</v>
      </c>
      <c r="AH2917">
        <f t="shared" si="499"/>
        <v>23</v>
      </c>
      <c r="AI2917">
        <f t="shared" si="500"/>
        <v>58</v>
      </c>
      <c r="AJ2917" t="str">
        <f t="shared" si="501"/>
        <v>Churchill 1</v>
      </c>
      <c r="AK2917">
        <f t="shared" si="502"/>
        <v>46998</v>
      </c>
      <c r="AL2917" t="str">
        <f t="shared" si="503"/>
        <v>4623058</v>
      </c>
      <c r="AN2917">
        <f t="shared" si="504"/>
        <v>11</v>
      </c>
      <c r="AO2917">
        <f t="shared" si="505"/>
        <v>3</v>
      </c>
    </row>
    <row r="2918" spans="1:41" x14ac:dyDescent="0.2">
      <c r="A2918" s="29"/>
      <c r="B2918" s="29"/>
      <c r="C2918" s="29"/>
      <c r="D2918" s="29"/>
      <c r="E2918" s="29"/>
      <c r="F2918" s="29"/>
      <c r="G2918" s="29"/>
      <c r="H2918" s="30" t="s">
        <v>2800</v>
      </c>
      <c r="I2918" s="30"/>
      <c r="J2918" s="30"/>
      <c r="K2918" s="30"/>
      <c r="L2918" s="30"/>
      <c r="M2918" s="30" t="s">
        <v>2692</v>
      </c>
      <c r="N2918" s="30"/>
      <c r="O2918" s="30"/>
      <c r="P2918" s="30"/>
      <c r="Q2918" s="30"/>
      <c r="R2918" s="30"/>
      <c r="S2918" s="30"/>
      <c r="T2918" s="30"/>
      <c r="U2918" s="30"/>
      <c r="V2918" s="30"/>
      <c r="W2918" s="6">
        <v>46</v>
      </c>
      <c r="X2918" s="15">
        <v>15</v>
      </c>
      <c r="Y2918" s="31">
        <v>91</v>
      </c>
      <c r="Z2918" s="31"/>
      <c r="AC2918" t="str">
        <f t="shared" si="496"/>
        <v>Clanwilliam</v>
      </c>
      <c r="AD2918" t="str">
        <f t="shared" si="497"/>
        <v>RM</v>
      </c>
      <c r="AE2918" t="str">
        <f t="shared" si="495"/>
        <v>TRUE</v>
      </c>
      <c r="AG2918">
        <f t="shared" si="498"/>
        <v>46</v>
      </c>
      <c r="AH2918">
        <f t="shared" si="499"/>
        <v>15</v>
      </c>
      <c r="AI2918">
        <f t="shared" si="500"/>
        <v>91</v>
      </c>
      <c r="AJ2918" t="str">
        <f t="shared" si="501"/>
        <v>Clanwilliam</v>
      </c>
      <c r="AK2918">
        <f t="shared" si="502"/>
        <v>46998</v>
      </c>
      <c r="AL2918" t="str">
        <f t="shared" si="503"/>
        <v>4615091</v>
      </c>
      <c r="AN2918">
        <f t="shared" si="504"/>
        <v>11</v>
      </c>
      <c r="AO2918">
        <f t="shared" si="505"/>
        <v>2</v>
      </c>
    </row>
    <row r="2919" spans="1:41" x14ac:dyDescent="0.2">
      <c r="A2919" s="29"/>
      <c r="B2919" s="29"/>
      <c r="C2919" s="29"/>
      <c r="D2919" s="29"/>
      <c r="E2919" s="29"/>
      <c r="F2919" s="29"/>
      <c r="G2919" s="29"/>
      <c r="H2919" s="30" t="s">
        <v>2801</v>
      </c>
      <c r="I2919" s="30"/>
      <c r="J2919" s="30"/>
      <c r="K2919" s="30"/>
      <c r="L2919" s="30"/>
      <c r="M2919" s="30" t="s">
        <v>2692</v>
      </c>
      <c r="N2919" s="30"/>
      <c r="O2919" s="30"/>
      <c r="P2919" s="30"/>
      <c r="Q2919" s="30"/>
      <c r="R2919" s="30"/>
      <c r="S2919" s="30"/>
      <c r="T2919" s="30"/>
      <c r="U2919" s="30"/>
      <c r="V2919" s="30"/>
      <c r="W2919" s="6">
        <v>46</v>
      </c>
      <c r="X2919" s="15">
        <v>18</v>
      </c>
      <c r="Y2919" s="31">
        <v>44</v>
      </c>
      <c r="Z2919" s="31"/>
      <c r="AC2919" t="str">
        <f t="shared" si="496"/>
        <v>Coldwell</v>
      </c>
      <c r="AD2919" t="str">
        <f t="shared" si="497"/>
        <v>RM</v>
      </c>
      <c r="AE2919" t="str">
        <f t="shared" si="495"/>
        <v>TRUE</v>
      </c>
      <c r="AG2919">
        <f t="shared" si="498"/>
        <v>46</v>
      </c>
      <c r="AH2919">
        <f t="shared" si="499"/>
        <v>18</v>
      </c>
      <c r="AI2919">
        <f t="shared" si="500"/>
        <v>44</v>
      </c>
      <c r="AJ2919" t="str">
        <f t="shared" si="501"/>
        <v>Coldwell</v>
      </c>
      <c r="AK2919">
        <f t="shared" si="502"/>
        <v>46998</v>
      </c>
      <c r="AL2919" t="str">
        <f t="shared" si="503"/>
        <v>4618044</v>
      </c>
      <c r="AN2919">
        <f t="shared" si="504"/>
        <v>8</v>
      </c>
      <c r="AO2919">
        <f t="shared" si="505"/>
        <v>2</v>
      </c>
    </row>
    <row r="2920" spans="1:41" x14ac:dyDescent="0.2">
      <c r="A2920" s="29"/>
      <c r="B2920" s="29"/>
      <c r="C2920" s="29"/>
      <c r="D2920" s="29"/>
      <c r="E2920" s="29"/>
      <c r="F2920" s="29"/>
      <c r="G2920" s="29"/>
      <c r="H2920" s="30" t="s">
        <v>2802</v>
      </c>
      <c r="I2920" s="30"/>
      <c r="J2920" s="30"/>
      <c r="K2920" s="30"/>
      <c r="L2920" s="30"/>
      <c r="M2920" s="30" t="s">
        <v>272</v>
      </c>
      <c r="N2920" s="30"/>
      <c r="O2920" s="30"/>
      <c r="P2920" s="30"/>
      <c r="Q2920" s="30"/>
      <c r="R2920" s="30"/>
      <c r="S2920" s="30"/>
      <c r="T2920" s="30"/>
      <c r="U2920" s="30"/>
      <c r="V2920" s="30"/>
      <c r="W2920" s="6">
        <v>46</v>
      </c>
      <c r="X2920" s="15">
        <v>19</v>
      </c>
      <c r="Y2920" s="31">
        <v>68</v>
      </c>
      <c r="Z2920" s="31"/>
      <c r="AC2920" t="str">
        <f t="shared" si="496"/>
        <v>Crane River 51</v>
      </c>
      <c r="AD2920" t="str">
        <f t="shared" si="497"/>
        <v>IRI</v>
      </c>
      <c r="AE2920" t="str">
        <f t="shared" si="495"/>
        <v>TRUE</v>
      </c>
      <c r="AG2920">
        <f t="shared" si="498"/>
        <v>46</v>
      </c>
      <c r="AH2920">
        <f t="shared" si="499"/>
        <v>19</v>
      </c>
      <c r="AI2920">
        <f t="shared" si="500"/>
        <v>68</v>
      </c>
      <c r="AJ2920" t="str">
        <f t="shared" si="501"/>
        <v>Crane River 51</v>
      </c>
      <c r="AK2920">
        <f t="shared" si="502"/>
        <v>46998</v>
      </c>
      <c r="AL2920" t="str">
        <f t="shared" si="503"/>
        <v>4619068</v>
      </c>
      <c r="AN2920">
        <f t="shared" si="504"/>
        <v>14</v>
      </c>
      <c r="AO2920">
        <f t="shared" si="505"/>
        <v>3</v>
      </c>
    </row>
    <row r="2921" spans="1:41" x14ac:dyDescent="0.2">
      <c r="A2921" s="29"/>
      <c r="B2921" s="29"/>
      <c r="C2921" s="29"/>
      <c r="D2921" s="29"/>
      <c r="E2921" s="29"/>
      <c r="F2921" s="29"/>
      <c r="G2921" s="29"/>
      <c r="H2921" s="30" t="s">
        <v>2803</v>
      </c>
      <c r="I2921" s="30"/>
      <c r="J2921" s="30"/>
      <c r="K2921" s="30"/>
      <c r="L2921" s="30"/>
      <c r="M2921" s="30" t="s">
        <v>272</v>
      </c>
      <c r="N2921" s="30"/>
      <c r="O2921" s="30"/>
      <c r="P2921" s="30"/>
      <c r="Q2921" s="30"/>
      <c r="R2921" s="30"/>
      <c r="S2921" s="30"/>
      <c r="T2921" s="30"/>
      <c r="U2921" s="30"/>
      <c r="V2921" s="30"/>
      <c r="W2921" s="6">
        <v>46</v>
      </c>
      <c r="X2921" s="15">
        <v>22</v>
      </c>
      <c r="Y2921" s="31">
        <v>51</v>
      </c>
      <c r="Z2921" s="31"/>
      <c r="AC2921" t="str">
        <f t="shared" si="496"/>
        <v>Cross Lake 19</v>
      </c>
      <c r="AD2921" t="str">
        <f t="shared" si="497"/>
        <v>IRI</v>
      </c>
      <c r="AE2921" t="str">
        <f t="shared" si="495"/>
        <v>TRUE</v>
      </c>
      <c r="AG2921">
        <f t="shared" si="498"/>
        <v>46</v>
      </c>
      <c r="AH2921">
        <f t="shared" si="499"/>
        <v>22</v>
      </c>
      <c r="AI2921">
        <f t="shared" si="500"/>
        <v>51</v>
      </c>
      <c r="AJ2921" t="str">
        <f t="shared" si="501"/>
        <v>Cross Lake 19</v>
      </c>
      <c r="AK2921">
        <f t="shared" si="502"/>
        <v>46998</v>
      </c>
      <c r="AL2921" t="str">
        <f t="shared" si="503"/>
        <v>4622051</v>
      </c>
      <c r="AN2921">
        <f t="shared" si="504"/>
        <v>13</v>
      </c>
      <c r="AO2921">
        <f t="shared" si="505"/>
        <v>3</v>
      </c>
    </row>
    <row r="2922" spans="1:41" x14ac:dyDescent="0.2">
      <c r="A2922" s="29"/>
      <c r="B2922" s="29"/>
      <c r="C2922" s="29"/>
      <c r="D2922" s="29"/>
      <c r="E2922" s="29"/>
      <c r="F2922" s="29"/>
      <c r="G2922" s="29"/>
      <c r="H2922" s="30" t="s">
        <v>2804</v>
      </c>
      <c r="I2922" s="30"/>
      <c r="J2922" s="30"/>
      <c r="K2922" s="30"/>
      <c r="L2922" s="30"/>
      <c r="M2922" s="30" t="s">
        <v>272</v>
      </c>
      <c r="N2922" s="30"/>
      <c r="O2922" s="30"/>
      <c r="P2922" s="30"/>
      <c r="Q2922" s="30"/>
      <c r="R2922" s="30"/>
      <c r="S2922" s="30"/>
      <c r="T2922" s="30"/>
      <c r="U2922" s="30"/>
      <c r="V2922" s="30"/>
      <c r="W2922" s="6">
        <v>46</v>
      </c>
      <c r="X2922" s="15">
        <v>22</v>
      </c>
      <c r="Y2922" s="31">
        <v>52</v>
      </c>
      <c r="Z2922" s="31"/>
      <c r="AC2922" t="str">
        <f t="shared" si="496"/>
        <v>Cross Lake 19A</v>
      </c>
      <c r="AD2922" t="str">
        <f t="shared" si="497"/>
        <v>IRI</v>
      </c>
      <c r="AE2922" t="str">
        <f t="shared" si="495"/>
        <v>TRUE</v>
      </c>
      <c r="AG2922">
        <f t="shared" si="498"/>
        <v>46</v>
      </c>
      <c r="AH2922">
        <f t="shared" si="499"/>
        <v>22</v>
      </c>
      <c r="AI2922">
        <f t="shared" si="500"/>
        <v>52</v>
      </c>
      <c r="AJ2922" t="str">
        <f t="shared" si="501"/>
        <v>Cross Lake 19A</v>
      </c>
      <c r="AK2922">
        <f t="shared" si="502"/>
        <v>46998</v>
      </c>
      <c r="AL2922" t="str">
        <f t="shared" si="503"/>
        <v>4622052</v>
      </c>
      <c r="AN2922">
        <f t="shared" si="504"/>
        <v>14</v>
      </c>
      <c r="AO2922">
        <f t="shared" si="505"/>
        <v>3</v>
      </c>
    </row>
    <row r="2923" spans="1:41" x14ac:dyDescent="0.2">
      <c r="A2923" s="29"/>
      <c r="B2923" s="29"/>
      <c r="C2923" s="29"/>
      <c r="D2923" s="29"/>
      <c r="E2923" s="29"/>
      <c r="F2923" s="29"/>
      <c r="G2923" s="29"/>
      <c r="H2923" s="30" t="s">
        <v>2805</v>
      </c>
      <c r="I2923" s="30"/>
      <c r="J2923" s="30"/>
      <c r="K2923" s="30"/>
      <c r="L2923" s="30"/>
      <c r="M2923" s="30" t="s">
        <v>272</v>
      </c>
      <c r="N2923" s="30"/>
      <c r="O2923" s="30"/>
      <c r="P2923" s="30"/>
      <c r="Q2923" s="30"/>
      <c r="R2923" s="30"/>
      <c r="S2923" s="30"/>
      <c r="T2923" s="30"/>
      <c r="U2923" s="30"/>
      <c r="V2923" s="30"/>
      <c r="W2923" s="6">
        <v>46</v>
      </c>
      <c r="X2923" s="15">
        <v>22</v>
      </c>
      <c r="Y2923" s="31">
        <v>67</v>
      </c>
      <c r="Z2923" s="31"/>
      <c r="AC2923" t="str">
        <f t="shared" si="496"/>
        <v>Cross Lake 19E</v>
      </c>
      <c r="AD2923" t="str">
        <f t="shared" si="497"/>
        <v>IRI</v>
      </c>
      <c r="AE2923" t="str">
        <f t="shared" si="495"/>
        <v>TRUE</v>
      </c>
      <c r="AG2923">
        <f t="shared" si="498"/>
        <v>46</v>
      </c>
      <c r="AH2923">
        <f t="shared" si="499"/>
        <v>22</v>
      </c>
      <c r="AI2923">
        <f t="shared" si="500"/>
        <v>67</v>
      </c>
      <c r="AJ2923" t="str">
        <f t="shared" si="501"/>
        <v>Cross Lake 19E</v>
      </c>
      <c r="AK2923">
        <f t="shared" si="502"/>
        <v>46998</v>
      </c>
      <c r="AL2923" t="str">
        <f t="shared" si="503"/>
        <v>4622067</v>
      </c>
      <c r="AN2923">
        <f t="shared" si="504"/>
        <v>14</v>
      </c>
      <c r="AO2923">
        <f t="shared" si="505"/>
        <v>3</v>
      </c>
    </row>
    <row r="2924" spans="1:41" x14ac:dyDescent="0.2">
      <c r="A2924" s="29"/>
      <c r="B2924" s="29"/>
      <c r="C2924" s="29"/>
      <c r="D2924" s="29"/>
      <c r="E2924" s="29"/>
      <c r="F2924" s="29"/>
      <c r="G2924" s="29"/>
      <c r="H2924" s="30" t="s">
        <v>2806</v>
      </c>
      <c r="I2924" s="30"/>
      <c r="J2924" s="30"/>
      <c r="K2924" s="30"/>
      <c r="L2924" s="30"/>
      <c r="M2924" s="30" t="s">
        <v>18</v>
      </c>
      <c r="N2924" s="30"/>
      <c r="O2924" s="30"/>
      <c r="P2924" s="30"/>
      <c r="Q2924" s="30"/>
      <c r="R2924" s="30"/>
      <c r="S2924" s="30"/>
      <c r="T2924" s="30"/>
      <c r="U2924" s="30"/>
      <c r="V2924" s="30"/>
      <c r="W2924" s="6">
        <v>46</v>
      </c>
      <c r="X2924" s="15">
        <v>17</v>
      </c>
      <c r="Y2924" s="31">
        <v>50</v>
      </c>
      <c r="Z2924" s="31"/>
      <c r="AC2924" t="str">
        <f t="shared" si="496"/>
        <v>Dauphin</v>
      </c>
      <c r="AD2924" t="str">
        <f t="shared" si="497"/>
        <v>CY</v>
      </c>
      <c r="AE2924" t="str">
        <f t="shared" si="495"/>
        <v>TRUE</v>
      </c>
      <c r="AG2924">
        <f t="shared" si="498"/>
        <v>46</v>
      </c>
      <c r="AH2924">
        <f t="shared" si="499"/>
        <v>17</v>
      </c>
      <c r="AI2924">
        <f t="shared" si="500"/>
        <v>50</v>
      </c>
      <c r="AJ2924" t="str">
        <f t="shared" si="501"/>
        <v>Dauphin</v>
      </c>
      <c r="AK2924">
        <f t="shared" si="502"/>
        <v>46998</v>
      </c>
      <c r="AL2924" t="str">
        <f t="shared" si="503"/>
        <v>4617050</v>
      </c>
      <c r="AN2924">
        <f t="shared" si="504"/>
        <v>7</v>
      </c>
      <c r="AO2924">
        <f t="shared" si="505"/>
        <v>2</v>
      </c>
    </row>
    <row r="2925" spans="1:41" x14ac:dyDescent="0.2">
      <c r="A2925" s="29"/>
      <c r="B2925" s="29"/>
      <c r="C2925" s="29"/>
      <c r="D2925" s="29"/>
      <c r="E2925" s="29"/>
      <c r="F2925" s="29"/>
      <c r="G2925" s="29"/>
      <c r="H2925" s="30" t="s">
        <v>2806</v>
      </c>
      <c r="I2925" s="30"/>
      <c r="J2925" s="30"/>
      <c r="K2925" s="30"/>
      <c r="L2925" s="30"/>
      <c r="M2925" s="30" t="s">
        <v>2692</v>
      </c>
      <c r="N2925" s="30"/>
      <c r="O2925" s="30"/>
      <c r="P2925" s="30"/>
      <c r="Q2925" s="30"/>
      <c r="R2925" s="30"/>
      <c r="S2925" s="30"/>
      <c r="T2925" s="30"/>
      <c r="U2925" s="30"/>
      <c r="V2925" s="30"/>
      <c r="W2925" s="6">
        <v>46</v>
      </c>
      <c r="X2925" s="15">
        <v>17</v>
      </c>
      <c r="Y2925" s="31">
        <v>48</v>
      </c>
      <c r="Z2925" s="31"/>
      <c r="AC2925" t="str">
        <f t="shared" si="496"/>
        <v>Dauphin</v>
      </c>
      <c r="AD2925" t="str">
        <f t="shared" si="497"/>
        <v>RM</v>
      </c>
      <c r="AE2925" t="str">
        <f t="shared" si="495"/>
        <v>TRUE</v>
      </c>
      <c r="AG2925">
        <f t="shared" si="498"/>
        <v>46</v>
      </c>
      <c r="AH2925">
        <f t="shared" si="499"/>
        <v>17</v>
      </c>
      <c r="AI2925">
        <f t="shared" si="500"/>
        <v>48</v>
      </c>
      <c r="AJ2925" t="str">
        <f t="shared" si="501"/>
        <v>Dauphin</v>
      </c>
      <c r="AK2925">
        <f t="shared" si="502"/>
        <v>46998</v>
      </c>
      <c r="AL2925" t="str">
        <f t="shared" si="503"/>
        <v>4617048</v>
      </c>
      <c r="AN2925">
        <f t="shared" si="504"/>
        <v>7</v>
      </c>
      <c r="AO2925">
        <f t="shared" si="505"/>
        <v>2</v>
      </c>
    </row>
    <row r="2926" spans="1:41" x14ac:dyDescent="0.2">
      <c r="A2926" s="29"/>
      <c r="B2926" s="29"/>
      <c r="C2926" s="29"/>
      <c r="D2926" s="29"/>
      <c r="E2926" s="29"/>
      <c r="F2926" s="29"/>
      <c r="G2926" s="29"/>
      <c r="H2926" s="30" t="s">
        <v>2807</v>
      </c>
      <c r="I2926" s="30"/>
      <c r="J2926" s="30"/>
      <c r="K2926" s="30"/>
      <c r="L2926" s="30"/>
      <c r="M2926" s="51" t="s">
        <v>12</v>
      </c>
      <c r="N2926" s="51"/>
      <c r="O2926" s="51"/>
      <c r="P2926" s="51"/>
      <c r="Q2926" s="51"/>
      <c r="R2926" s="51"/>
      <c r="S2926" s="51"/>
      <c r="T2926" s="51"/>
      <c r="U2926" s="51"/>
      <c r="V2926" s="51"/>
      <c r="W2926" s="6">
        <v>46</v>
      </c>
      <c r="X2926" s="7">
        <v>5</v>
      </c>
      <c r="Y2926" s="31">
        <v>39</v>
      </c>
      <c r="Z2926" s="31"/>
      <c r="AC2926" t="str">
        <f t="shared" si="496"/>
        <v>Deloraine</v>
      </c>
      <c r="AD2926" t="str">
        <f t="shared" si="497"/>
        <v>T</v>
      </c>
      <c r="AE2926" t="str">
        <f t="shared" si="495"/>
        <v>TRUE</v>
      </c>
      <c r="AG2926">
        <f t="shared" si="498"/>
        <v>46</v>
      </c>
      <c r="AH2926">
        <f t="shared" si="499"/>
        <v>5</v>
      </c>
      <c r="AI2926">
        <f t="shared" si="500"/>
        <v>39</v>
      </c>
      <c r="AJ2926" t="str">
        <f t="shared" si="501"/>
        <v>Deloraine</v>
      </c>
      <c r="AK2926">
        <f t="shared" si="502"/>
        <v>46998</v>
      </c>
      <c r="AL2926" t="str">
        <f t="shared" si="503"/>
        <v>4605039</v>
      </c>
      <c r="AN2926">
        <f t="shared" si="504"/>
        <v>9</v>
      </c>
      <c r="AO2926">
        <f t="shared" si="505"/>
        <v>1</v>
      </c>
    </row>
    <row r="2927" spans="1:41" x14ac:dyDescent="0.2">
      <c r="A2927" s="29"/>
      <c r="B2927" s="29"/>
      <c r="C2927" s="29"/>
      <c r="D2927" s="29"/>
      <c r="E2927" s="29"/>
      <c r="F2927" s="29"/>
      <c r="G2927" s="29"/>
      <c r="H2927" s="30" t="s">
        <v>2808</v>
      </c>
      <c r="I2927" s="30"/>
      <c r="J2927" s="30"/>
      <c r="K2927" s="30"/>
      <c r="L2927" s="30"/>
      <c r="M2927" s="30" t="s">
        <v>1183</v>
      </c>
      <c r="N2927" s="30"/>
      <c r="O2927" s="30"/>
      <c r="P2927" s="30"/>
      <c r="Q2927" s="30"/>
      <c r="R2927" s="30"/>
      <c r="S2927" s="30"/>
      <c r="T2927" s="30"/>
      <c r="U2927" s="30"/>
      <c r="V2927" s="30"/>
      <c r="W2927" s="6">
        <v>46</v>
      </c>
      <c r="X2927" s="15">
        <v>19</v>
      </c>
      <c r="Y2927" s="31">
        <v>45</v>
      </c>
      <c r="Z2927" s="31"/>
      <c r="AC2927" t="str">
        <f t="shared" si="496"/>
        <v>Division No. 19, Unorganized</v>
      </c>
      <c r="AD2927" t="str">
        <f t="shared" si="497"/>
        <v>NO</v>
      </c>
      <c r="AE2927" t="str">
        <f t="shared" si="495"/>
        <v>TRUE</v>
      </c>
      <c r="AG2927">
        <f t="shared" si="498"/>
        <v>46</v>
      </c>
      <c r="AH2927">
        <f t="shared" si="499"/>
        <v>19</v>
      </c>
      <c r="AI2927">
        <f t="shared" si="500"/>
        <v>45</v>
      </c>
      <c r="AJ2927" t="str">
        <f t="shared" si="501"/>
        <v>Division No. 19, Unorganized</v>
      </c>
      <c r="AK2927">
        <f t="shared" si="502"/>
        <v>46998</v>
      </c>
      <c r="AL2927" t="str">
        <f t="shared" si="503"/>
        <v>4619045</v>
      </c>
      <c r="AN2927">
        <f t="shared" si="504"/>
        <v>28</v>
      </c>
      <c r="AO2927">
        <f t="shared" si="505"/>
        <v>2</v>
      </c>
    </row>
    <row r="2928" spans="1:41" x14ac:dyDescent="0.2">
      <c r="A2928" s="29"/>
      <c r="B2928" s="29"/>
      <c r="C2928" s="29"/>
      <c r="D2928" s="29"/>
      <c r="E2928" s="29"/>
      <c r="F2928" s="29"/>
      <c r="G2928" s="29"/>
      <c r="H2928" s="30" t="s">
        <v>2809</v>
      </c>
      <c r="I2928" s="30"/>
      <c r="J2928" s="30"/>
      <c r="K2928" s="30"/>
      <c r="L2928" s="30"/>
      <c r="M2928" s="30" t="s">
        <v>1183</v>
      </c>
      <c r="N2928" s="30"/>
      <c r="O2928" s="30"/>
      <c r="P2928" s="30"/>
      <c r="Q2928" s="30"/>
      <c r="R2928" s="30"/>
      <c r="S2928" s="30"/>
      <c r="T2928" s="30"/>
      <c r="U2928" s="30"/>
      <c r="V2928" s="30"/>
      <c r="W2928" s="6">
        <v>46</v>
      </c>
      <c r="X2928" s="15">
        <v>21</v>
      </c>
      <c r="Y2928" s="31">
        <v>78</v>
      </c>
      <c r="Z2928" s="31"/>
      <c r="AC2928" t="str">
        <f t="shared" si="496"/>
        <v>Division No. 21, Unorganized</v>
      </c>
      <c r="AD2928" t="str">
        <f t="shared" si="497"/>
        <v>NO</v>
      </c>
      <c r="AE2928" t="str">
        <f t="shared" si="495"/>
        <v>TRUE</v>
      </c>
      <c r="AG2928">
        <f t="shared" si="498"/>
        <v>46</v>
      </c>
      <c r="AH2928">
        <f t="shared" si="499"/>
        <v>21</v>
      </c>
      <c r="AI2928">
        <f t="shared" si="500"/>
        <v>78</v>
      </c>
      <c r="AJ2928" t="str">
        <f t="shared" si="501"/>
        <v>Division No. 21, Unorganized</v>
      </c>
      <c r="AK2928">
        <f t="shared" si="502"/>
        <v>46998</v>
      </c>
      <c r="AL2928" t="str">
        <f t="shared" si="503"/>
        <v>4621078</v>
      </c>
      <c r="AN2928">
        <f t="shared" si="504"/>
        <v>28</v>
      </c>
      <c r="AO2928">
        <f t="shared" si="505"/>
        <v>2</v>
      </c>
    </row>
    <row r="2929" spans="1:41" x14ac:dyDescent="0.2">
      <c r="A2929" s="29"/>
      <c r="B2929" s="29"/>
      <c r="C2929" s="29"/>
      <c r="D2929" s="29"/>
      <c r="E2929" s="29"/>
      <c r="F2929" s="29"/>
      <c r="G2929" s="29"/>
      <c r="H2929" s="30" t="s">
        <v>2810</v>
      </c>
      <c r="I2929" s="30"/>
      <c r="J2929" s="30"/>
      <c r="K2929" s="30"/>
      <c r="L2929" s="30"/>
      <c r="M2929" s="30" t="s">
        <v>272</v>
      </c>
      <c r="N2929" s="30"/>
      <c r="O2929" s="30"/>
      <c r="P2929" s="30"/>
      <c r="Q2929" s="30"/>
      <c r="R2929" s="30"/>
      <c r="S2929" s="30"/>
      <c r="T2929" s="30"/>
      <c r="U2929" s="30"/>
      <c r="V2929" s="30"/>
      <c r="W2929" s="6">
        <v>46</v>
      </c>
      <c r="X2929" s="15">
        <v>18</v>
      </c>
      <c r="Y2929" s="31">
        <v>55</v>
      </c>
      <c r="Z2929" s="31"/>
      <c r="AC2929" t="str">
        <f t="shared" si="496"/>
        <v>Dog Creek 46</v>
      </c>
      <c r="AD2929" t="str">
        <f t="shared" si="497"/>
        <v>IRI</v>
      </c>
      <c r="AE2929" t="str">
        <f t="shared" si="495"/>
        <v>TRUE</v>
      </c>
      <c r="AG2929">
        <f t="shared" si="498"/>
        <v>46</v>
      </c>
      <c r="AH2929">
        <f t="shared" si="499"/>
        <v>18</v>
      </c>
      <c r="AI2929">
        <f t="shared" si="500"/>
        <v>55</v>
      </c>
      <c r="AJ2929" t="str">
        <f t="shared" si="501"/>
        <v>Dog Creek 46</v>
      </c>
      <c r="AK2929">
        <f t="shared" si="502"/>
        <v>46998</v>
      </c>
      <c r="AL2929" t="str">
        <f t="shared" si="503"/>
        <v>4618055</v>
      </c>
      <c r="AN2929">
        <f t="shared" si="504"/>
        <v>12</v>
      </c>
      <c r="AO2929">
        <f t="shared" si="505"/>
        <v>3</v>
      </c>
    </row>
    <row r="2930" spans="1:41" x14ac:dyDescent="0.2">
      <c r="A2930" s="29"/>
      <c r="B2930" s="29"/>
      <c r="C2930" s="29"/>
      <c r="D2930" s="29"/>
      <c r="E2930" s="29"/>
      <c r="F2930" s="29"/>
      <c r="G2930" s="29"/>
      <c r="H2930" s="30" t="s">
        <v>2811</v>
      </c>
      <c r="I2930" s="30"/>
      <c r="J2930" s="30"/>
      <c r="K2930" s="30"/>
      <c r="L2930" s="30"/>
      <c r="M2930" s="30" t="s">
        <v>272</v>
      </c>
      <c r="N2930" s="30"/>
      <c r="O2930" s="30"/>
      <c r="P2930" s="30"/>
      <c r="Q2930" s="30"/>
      <c r="R2930" s="30"/>
      <c r="S2930" s="30"/>
      <c r="T2930" s="30"/>
      <c r="U2930" s="30"/>
      <c r="V2930" s="30"/>
      <c r="W2930" s="6">
        <v>46</v>
      </c>
      <c r="X2930" s="15">
        <v>17</v>
      </c>
      <c r="Y2930" s="31">
        <v>29</v>
      </c>
      <c r="Z2930" s="31"/>
      <c r="AC2930" t="str">
        <f t="shared" si="496"/>
        <v>Ebb and Flow 52</v>
      </c>
      <c r="AD2930" t="str">
        <f t="shared" si="497"/>
        <v>IRI</v>
      </c>
      <c r="AE2930" t="str">
        <f t="shared" si="495"/>
        <v>TRUE</v>
      </c>
      <c r="AG2930">
        <f t="shared" si="498"/>
        <v>46</v>
      </c>
      <c r="AH2930">
        <f t="shared" si="499"/>
        <v>17</v>
      </c>
      <c r="AI2930">
        <f t="shared" si="500"/>
        <v>29</v>
      </c>
      <c r="AJ2930" t="str">
        <f t="shared" si="501"/>
        <v>Ebb and Flow 52</v>
      </c>
      <c r="AK2930">
        <f t="shared" si="502"/>
        <v>46998</v>
      </c>
      <c r="AL2930" t="str">
        <f t="shared" si="503"/>
        <v>4617029</v>
      </c>
      <c r="AN2930">
        <f t="shared" si="504"/>
        <v>15</v>
      </c>
      <c r="AO2930">
        <f t="shared" si="505"/>
        <v>3</v>
      </c>
    </row>
    <row r="2931" spans="1:41" x14ac:dyDescent="0.2">
      <c r="A2931" s="29"/>
      <c r="B2931" s="29"/>
      <c r="C2931" s="29"/>
      <c r="D2931" s="29"/>
      <c r="E2931" s="29"/>
      <c r="F2931" s="29"/>
      <c r="G2931" s="29"/>
      <c r="H2931" s="30" t="s">
        <v>2812</v>
      </c>
      <c r="I2931" s="30"/>
      <c r="J2931" s="30"/>
      <c r="K2931" s="30"/>
      <c r="L2931" s="30"/>
      <c r="M2931" s="30" t="s">
        <v>2692</v>
      </c>
      <c r="N2931" s="30"/>
      <c r="O2931" s="30"/>
      <c r="P2931" s="30"/>
      <c r="Q2931" s="30"/>
      <c r="R2931" s="30"/>
      <c r="S2931" s="30"/>
      <c r="T2931" s="30"/>
      <c r="U2931" s="30"/>
      <c r="V2931" s="30"/>
      <c r="W2931" s="6">
        <v>46</v>
      </c>
      <c r="X2931" s="15">
        <v>15</v>
      </c>
      <c r="Y2931" s="31">
        <v>48</v>
      </c>
      <c r="Z2931" s="31"/>
      <c r="AC2931" t="str">
        <f t="shared" si="496"/>
        <v>Ellice</v>
      </c>
      <c r="AD2931" t="str">
        <f t="shared" si="497"/>
        <v>RM</v>
      </c>
      <c r="AE2931" t="str">
        <f t="shared" si="495"/>
        <v>TRUE</v>
      </c>
      <c r="AG2931">
        <f t="shared" si="498"/>
        <v>46</v>
      </c>
      <c r="AH2931">
        <f t="shared" si="499"/>
        <v>15</v>
      </c>
      <c r="AI2931">
        <f t="shared" si="500"/>
        <v>48</v>
      </c>
      <c r="AJ2931" t="str">
        <f t="shared" si="501"/>
        <v>Ellice</v>
      </c>
      <c r="AK2931">
        <f t="shared" si="502"/>
        <v>46998</v>
      </c>
      <c r="AL2931" t="str">
        <f t="shared" si="503"/>
        <v>4615048</v>
      </c>
      <c r="AN2931">
        <f t="shared" si="504"/>
        <v>6</v>
      </c>
      <c r="AO2931">
        <f t="shared" si="505"/>
        <v>2</v>
      </c>
    </row>
    <row r="2932" spans="1:41" x14ac:dyDescent="0.2">
      <c r="A2932" s="29"/>
      <c r="B2932" s="29"/>
      <c r="C2932" s="29"/>
      <c r="D2932" s="29"/>
      <c r="E2932" s="29"/>
      <c r="F2932" s="29"/>
      <c r="G2932" s="29"/>
      <c r="H2932" s="30" t="s">
        <v>2813</v>
      </c>
      <c r="I2932" s="30"/>
      <c r="J2932" s="30"/>
      <c r="K2932" s="30"/>
      <c r="L2932" s="30"/>
      <c r="M2932" s="51" t="s">
        <v>12</v>
      </c>
      <c r="N2932" s="51"/>
      <c r="O2932" s="51"/>
      <c r="P2932" s="51"/>
      <c r="Q2932" s="51"/>
      <c r="R2932" s="51"/>
      <c r="S2932" s="51"/>
      <c r="T2932" s="51"/>
      <c r="U2932" s="51"/>
      <c r="V2932" s="51"/>
      <c r="W2932" s="6">
        <v>46</v>
      </c>
      <c r="X2932" s="7">
        <v>3</v>
      </c>
      <c r="Y2932" s="31">
        <v>33</v>
      </c>
      <c r="Z2932" s="31"/>
      <c r="AC2932" t="str">
        <f t="shared" si="496"/>
        <v>Emerson</v>
      </c>
      <c r="AD2932" t="str">
        <f t="shared" si="497"/>
        <v>T</v>
      </c>
      <c r="AE2932" t="str">
        <f t="shared" si="495"/>
        <v>TRUE</v>
      </c>
      <c r="AG2932">
        <f t="shared" si="498"/>
        <v>46</v>
      </c>
      <c r="AH2932">
        <f t="shared" si="499"/>
        <v>3</v>
      </c>
      <c r="AI2932">
        <f t="shared" si="500"/>
        <v>33</v>
      </c>
      <c r="AJ2932" t="str">
        <f t="shared" si="501"/>
        <v>Emerson</v>
      </c>
      <c r="AK2932">
        <f t="shared" si="502"/>
        <v>46998</v>
      </c>
      <c r="AL2932" t="str">
        <f t="shared" si="503"/>
        <v>4603033</v>
      </c>
      <c r="AN2932">
        <f t="shared" si="504"/>
        <v>7</v>
      </c>
      <c r="AO2932">
        <f t="shared" si="505"/>
        <v>1</v>
      </c>
    </row>
    <row r="2933" spans="1:41" x14ac:dyDescent="0.2">
      <c r="A2933" s="29"/>
      <c r="B2933" s="29"/>
      <c r="C2933" s="29"/>
      <c r="D2933" s="29"/>
      <c r="E2933" s="29"/>
      <c r="F2933" s="29"/>
      <c r="G2933" s="29"/>
      <c r="H2933" s="30" t="s">
        <v>2814</v>
      </c>
      <c r="I2933" s="30"/>
      <c r="J2933" s="30"/>
      <c r="K2933" s="30"/>
      <c r="L2933" s="30"/>
      <c r="M2933" s="30" t="s">
        <v>272</v>
      </c>
      <c r="N2933" s="30"/>
      <c r="O2933" s="30"/>
      <c r="P2933" s="30"/>
      <c r="Q2933" s="30"/>
      <c r="R2933" s="30"/>
      <c r="S2933" s="30"/>
      <c r="T2933" s="30"/>
      <c r="U2933" s="30"/>
      <c r="V2933" s="30"/>
      <c r="W2933" s="6">
        <v>46</v>
      </c>
      <c r="X2933" s="15">
        <v>18</v>
      </c>
      <c r="Y2933" s="31">
        <v>67</v>
      </c>
      <c r="Z2933" s="31"/>
      <c r="AC2933" t="str">
        <f t="shared" si="496"/>
        <v>Fairford (Part) 50</v>
      </c>
      <c r="AD2933" t="str">
        <f t="shared" si="497"/>
        <v>IRI</v>
      </c>
      <c r="AE2933" t="str">
        <f t="shared" si="495"/>
        <v>TRUE</v>
      </c>
      <c r="AG2933">
        <f t="shared" si="498"/>
        <v>46</v>
      </c>
      <c r="AH2933">
        <f t="shared" si="499"/>
        <v>18</v>
      </c>
      <c r="AI2933">
        <f t="shared" si="500"/>
        <v>67</v>
      </c>
      <c r="AJ2933" t="str">
        <f t="shared" si="501"/>
        <v>Fairford (Part) 50</v>
      </c>
      <c r="AK2933">
        <f t="shared" si="502"/>
        <v>46998</v>
      </c>
      <c r="AL2933" t="str">
        <f t="shared" si="503"/>
        <v>4618067</v>
      </c>
      <c r="AN2933">
        <f t="shared" si="504"/>
        <v>18</v>
      </c>
      <c r="AO2933">
        <f t="shared" si="505"/>
        <v>3</v>
      </c>
    </row>
    <row r="2934" spans="1:41" x14ac:dyDescent="0.2">
      <c r="A2934" s="29"/>
      <c r="B2934" s="29"/>
      <c r="C2934" s="29"/>
      <c r="D2934" s="29"/>
      <c r="E2934" s="29"/>
      <c r="F2934" s="29"/>
      <c r="G2934" s="29"/>
      <c r="H2934" s="30" t="s">
        <v>2815</v>
      </c>
      <c r="I2934" s="30"/>
      <c r="J2934" s="30"/>
      <c r="K2934" s="30"/>
      <c r="L2934" s="30"/>
      <c r="M2934" s="30" t="s">
        <v>2692</v>
      </c>
      <c r="N2934" s="30"/>
      <c r="O2934" s="30"/>
      <c r="P2934" s="30"/>
      <c r="Q2934" s="30"/>
      <c r="R2934" s="30"/>
      <c r="S2934" s="30"/>
      <c r="T2934" s="30"/>
      <c r="U2934" s="30"/>
      <c r="V2934" s="30"/>
      <c r="W2934" s="6">
        <v>46</v>
      </c>
      <c r="X2934" s="15">
        <v>18</v>
      </c>
      <c r="Y2934" s="31">
        <v>68</v>
      </c>
      <c r="Z2934" s="31"/>
      <c r="AC2934" t="str">
        <f t="shared" si="496"/>
        <v>Fisher</v>
      </c>
      <c r="AD2934" t="str">
        <f t="shared" si="497"/>
        <v>RM</v>
      </c>
      <c r="AE2934" t="str">
        <f t="shared" si="495"/>
        <v>TRUE</v>
      </c>
      <c r="AG2934">
        <f t="shared" si="498"/>
        <v>46</v>
      </c>
      <c r="AH2934">
        <f t="shared" si="499"/>
        <v>18</v>
      </c>
      <c r="AI2934">
        <f t="shared" si="500"/>
        <v>68</v>
      </c>
      <c r="AJ2934" t="str">
        <f t="shared" si="501"/>
        <v>Fisher</v>
      </c>
      <c r="AK2934">
        <f t="shared" si="502"/>
        <v>46998</v>
      </c>
      <c r="AL2934" t="str">
        <f t="shared" si="503"/>
        <v>4618068</v>
      </c>
      <c r="AN2934">
        <f t="shared" si="504"/>
        <v>6</v>
      </c>
      <c r="AO2934">
        <f t="shared" si="505"/>
        <v>2</v>
      </c>
    </row>
    <row r="2935" spans="1:41" x14ac:dyDescent="0.2">
      <c r="A2935" s="29"/>
      <c r="B2935" s="29"/>
      <c r="C2935" s="29"/>
      <c r="D2935" s="29"/>
      <c r="E2935" s="29"/>
      <c r="F2935" s="29"/>
      <c r="G2935" s="29"/>
      <c r="H2935" s="30" t="s">
        <v>2816</v>
      </c>
      <c r="I2935" s="30"/>
      <c r="J2935" s="30"/>
      <c r="K2935" s="30"/>
      <c r="L2935" s="30"/>
      <c r="M2935" s="30" t="s">
        <v>272</v>
      </c>
      <c r="N2935" s="30"/>
      <c r="O2935" s="30"/>
      <c r="P2935" s="30"/>
      <c r="Q2935" s="30"/>
      <c r="R2935" s="30"/>
      <c r="S2935" s="30"/>
      <c r="T2935" s="30"/>
      <c r="U2935" s="30"/>
      <c r="V2935" s="30"/>
      <c r="W2935" s="6">
        <v>46</v>
      </c>
      <c r="X2935" s="15">
        <v>19</v>
      </c>
      <c r="Y2935" s="31">
        <v>56</v>
      </c>
      <c r="Z2935" s="31"/>
      <c r="AC2935" t="str">
        <f t="shared" si="496"/>
        <v>Fisher River 44</v>
      </c>
      <c r="AD2935" t="str">
        <f t="shared" si="497"/>
        <v>IRI</v>
      </c>
      <c r="AE2935" t="str">
        <f t="shared" si="495"/>
        <v>TRUE</v>
      </c>
      <c r="AG2935">
        <f t="shared" si="498"/>
        <v>46</v>
      </c>
      <c r="AH2935">
        <f t="shared" si="499"/>
        <v>19</v>
      </c>
      <c r="AI2935">
        <f t="shared" si="500"/>
        <v>56</v>
      </c>
      <c r="AJ2935" t="str">
        <f t="shared" si="501"/>
        <v>Fisher River 44</v>
      </c>
      <c r="AK2935">
        <f t="shared" si="502"/>
        <v>46998</v>
      </c>
      <c r="AL2935" t="str">
        <f t="shared" si="503"/>
        <v>4619056</v>
      </c>
      <c r="AN2935">
        <f t="shared" si="504"/>
        <v>15</v>
      </c>
      <c r="AO2935">
        <f t="shared" si="505"/>
        <v>3</v>
      </c>
    </row>
    <row r="2936" spans="1:41" x14ac:dyDescent="0.2">
      <c r="A2936" s="29"/>
      <c r="B2936" s="29"/>
      <c r="C2936" s="29"/>
      <c r="D2936" s="29"/>
      <c r="E2936" s="29"/>
      <c r="F2936" s="29"/>
      <c r="G2936" s="29"/>
      <c r="H2936" s="30" t="s">
        <v>2817</v>
      </c>
      <c r="I2936" s="30"/>
      <c r="J2936" s="30"/>
      <c r="K2936" s="30"/>
      <c r="L2936" s="30"/>
      <c r="M2936" s="30" t="s">
        <v>18</v>
      </c>
      <c r="N2936" s="30"/>
      <c r="O2936" s="30"/>
      <c r="P2936" s="30"/>
      <c r="Q2936" s="30"/>
      <c r="R2936" s="30"/>
      <c r="S2936" s="30"/>
      <c r="T2936" s="30"/>
      <c r="U2936" s="30"/>
      <c r="V2936" s="30"/>
      <c r="W2936" s="6">
        <v>46</v>
      </c>
      <c r="X2936" s="15">
        <v>21</v>
      </c>
      <c r="Y2936" s="31">
        <v>64</v>
      </c>
      <c r="Z2936" s="31"/>
      <c r="AC2936" t="str">
        <f t="shared" si="496"/>
        <v>Flin Flon (Part)</v>
      </c>
      <c r="AD2936" t="str">
        <f t="shared" si="497"/>
        <v>CY</v>
      </c>
      <c r="AE2936" t="str">
        <f t="shared" si="495"/>
        <v>TRUE</v>
      </c>
      <c r="AG2936">
        <f t="shared" si="498"/>
        <v>46</v>
      </c>
      <c r="AH2936">
        <f t="shared" si="499"/>
        <v>21</v>
      </c>
      <c r="AI2936">
        <f t="shared" si="500"/>
        <v>64</v>
      </c>
      <c r="AJ2936" t="str">
        <f t="shared" si="501"/>
        <v>Flin Flon (Part)</v>
      </c>
      <c r="AK2936">
        <f t="shared" si="502"/>
        <v>46998</v>
      </c>
      <c r="AL2936" t="str">
        <f t="shared" si="503"/>
        <v>4621064</v>
      </c>
      <c r="AN2936">
        <f t="shared" si="504"/>
        <v>16</v>
      </c>
      <c r="AO2936">
        <f t="shared" si="505"/>
        <v>2</v>
      </c>
    </row>
    <row r="2937" spans="1:41" x14ac:dyDescent="0.2">
      <c r="A2937" s="29"/>
      <c r="B2937" s="29"/>
      <c r="C2937" s="29"/>
      <c r="D2937" s="29"/>
      <c r="E2937" s="29"/>
      <c r="F2937" s="29"/>
      <c r="G2937" s="29"/>
      <c r="H2937" s="30" t="s">
        <v>2818</v>
      </c>
      <c r="I2937" s="30"/>
      <c r="J2937" s="30"/>
      <c r="K2937" s="30"/>
      <c r="L2937" s="30"/>
      <c r="M2937" s="30" t="s">
        <v>272</v>
      </c>
      <c r="N2937" s="30"/>
      <c r="O2937" s="30"/>
      <c r="P2937" s="30"/>
      <c r="Q2937" s="30"/>
      <c r="R2937" s="30"/>
      <c r="S2937" s="30"/>
      <c r="T2937" s="30"/>
      <c r="U2937" s="30"/>
      <c r="V2937" s="30"/>
      <c r="W2937" s="6">
        <v>46</v>
      </c>
      <c r="X2937" s="15">
        <v>19</v>
      </c>
      <c r="Y2937" s="31">
        <v>50</v>
      </c>
      <c r="Z2937" s="31"/>
      <c r="AC2937" t="str">
        <f t="shared" si="496"/>
        <v>Fort Alexander 3</v>
      </c>
      <c r="AD2937" t="str">
        <f t="shared" si="497"/>
        <v>IRI</v>
      </c>
      <c r="AE2937" t="str">
        <f t="shared" si="495"/>
        <v>TRUE</v>
      </c>
      <c r="AG2937">
        <f t="shared" si="498"/>
        <v>46</v>
      </c>
      <c r="AH2937">
        <f t="shared" si="499"/>
        <v>19</v>
      </c>
      <c r="AI2937">
        <f t="shared" si="500"/>
        <v>50</v>
      </c>
      <c r="AJ2937" t="str">
        <f t="shared" si="501"/>
        <v>Fort Alexander 3</v>
      </c>
      <c r="AK2937">
        <f t="shared" si="502"/>
        <v>46998</v>
      </c>
      <c r="AL2937" t="str">
        <f t="shared" si="503"/>
        <v>4619050</v>
      </c>
      <c r="AN2937">
        <f t="shared" si="504"/>
        <v>16</v>
      </c>
      <c r="AO2937">
        <f t="shared" si="505"/>
        <v>3</v>
      </c>
    </row>
    <row r="2938" spans="1:41" x14ac:dyDescent="0.2">
      <c r="A2938" s="33" t="s">
        <v>0</v>
      </c>
      <c r="B2938" s="33"/>
      <c r="C2938" s="33" t="s">
        <v>1</v>
      </c>
      <c r="D2938" s="33"/>
      <c r="E2938" s="33"/>
      <c r="F2938" s="33"/>
      <c r="G2938" s="33" t="s">
        <v>2</v>
      </c>
      <c r="H2938" s="33"/>
      <c r="I2938" s="33"/>
      <c r="J2938" s="33"/>
      <c r="K2938" s="33"/>
      <c r="L2938" s="33"/>
      <c r="M2938" s="33" t="s">
        <v>3</v>
      </c>
      <c r="N2938" s="33"/>
      <c r="O2938" s="33"/>
      <c r="P2938" s="33"/>
      <c r="Q2938" s="33"/>
      <c r="R2938" s="33"/>
      <c r="S2938" s="33"/>
      <c r="T2938" s="33"/>
      <c r="U2938" s="33"/>
      <c r="V2938" s="33"/>
      <c r="W2938" s="11" t="s">
        <v>4</v>
      </c>
      <c r="X2938" s="12" t="s">
        <v>5</v>
      </c>
      <c r="Y2938" s="33" t="s">
        <v>6</v>
      </c>
      <c r="Z2938" s="33"/>
      <c r="AC2938" t="str">
        <f t="shared" si="496"/>
        <v>CSD component name</v>
      </c>
      <c r="AD2938" t="str">
        <f t="shared" si="497"/>
        <v>CSD TYPE</v>
      </c>
      <c r="AE2938" t="str">
        <f t="shared" si="495"/>
        <v>FALSE</v>
      </c>
      <c r="AG2938" t="str">
        <f t="shared" si="498"/>
        <v/>
      </c>
      <c r="AH2938" t="str">
        <f t="shared" si="499"/>
        <v/>
      </c>
      <c r="AI2938" t="str">
        <f t="shared" si="500"/>
        <v/>
      </c>
      <c r="AJ2938" t="str">
        <f t="shared" si="501"/>
        <v/>
      </c>
      <c r="AK2938">
        <f t="shared" si="502"/>
        <v>46998</v>
      </c>
      <c r="AL2938" t="str">
        <f t="shared" si="503"/>
        <v/>
      </c>
      <c r="AN2938">
        <f t="shared" si="504"/>
        <v>18</v>
      </c>
      <c r="AO2938" t="str">
        <f t="shared" si="505"/>
        <v/>
      </c>
    </row>
    <row r="2939" spans="1:41" x14ac:dyDescent="0.2">
      <c r="A2939" s="43" t="s">
        <v>2707</v>
      </c>
      <c r="B2939" s="43"/>
      <c r="C2939" s="43"/>
      <c r="D2939" s="43"/>
      <c r="E2939" s="43"/>
      <c r="F2939" s="43"/>
      <c r="G2939" s="52" t="s">
        <v>2819</v>
      </c>
      <c r="H2939" s="52"/>
      <c r="I2939" s="52"/>
      <c r="J2939" s="52"/>
      <c r="K2939" s="52"/>
      <c r="L2939" s="52"/>
      <c r="M2939" s="52" t="s">
        <v>2692</v>
      </c>
      <c r="N2939" s="52"/>
      <c r="O2939" s="52"/>
      <c r="P2939" s="52"/>
      <c r="Q2939" s="52"/>
      <c r="R2939" s="52"/>
      <c r="S2939" s="52"/>
      <c r="T2939" s="52"/>
      <c r="U2939" s="52"/>
      <c r="V2939" s="52"/>
      <c r="W2939" s="13">
        <v>46</v>
      </c>
      <c r="X2939" s="21">
        <v>17</v>
      </c>
      <c r="Y2939" s="55">
        <v>53</v>
      </c>
      <c r="Z2939" s="55"/>
      <c r="AC2939" t="str">
        <f t="shared" si="496"/>
        <v>Gilbert Plains</v>
      </c>
      <c r="AD2939" t="str">
        <f t="shared" si="497"/>
        <v>RM</v>
      </c>
      <c r="AE2939" t="str">
        <f t="shared" si="495"/>
        <v>TRUE</v>
      </c>
      <c r="AG2939">
        <f t="shared" si="498"/>
        <v>46</v>
      </c>
      <c r="AH2939">
        <f t="shared" si="499"/>
        <v>17</v>
      </c>
      <c r="AI2939">
        <f t="shared" si="500"/>
        <v>53</v>
      </c>
      <c r="AJ2939" t="str">
        <f t="shared" si="501"/>
        <v>Gilbert Plains</v>
      </c>
      <c r="AK2939">
        <f t="shared" si="502"/>
        <v>46998</v>
      </c>
      <c r="AL2939" t="str">
        <f t="shared" si="503"/>
        <v>4617053</v>
      </c>
      <c r="AN2939">
        <f t="shared" si="504"/>
        <v>14</v>
      </c>
      <c r="AO2939">
        <f t="shared" si="505"/>
        <v>2</v>
      </c>
    </row>
    <row r="2940" spans="1:41" x14ac:dyDescent="0.2">
      <c r="A2940" s="29"/>
      <c r="B2940" s="29"/>
      <c r="C2940" s="29"/>
      <c r="D2940" s="29"/>
      <c r="E2940" s="29"/>
      <c r="F2940" s="29"/>
      <c r="G2940" s="30" t="s">
        <v>2819</v>
      </c>
      <c r="H2940" s="30"/>
      <c r="I2940" s="30"/>
      <c r="J2940" s="30"/>
      <c r="K2940" s="30"/>
      <c r="L2940" s="30"/>
      <c r="M2940" s="51" t="s">
        <v>12</v>
      </c>
      <c r="N2940" s="51"/>
      <c r="O2940" s="51"/>
      <c r="P2940" s="51"/>
      <c r="Q2940" s="51"/>
      <c r="R2940" s="51"/>
      <c r="S2940" s="51"/>
      <c r="T2940" s="51"/>
      <c r="U2940" s="51"/>
      <c r="V2940" s="51"/>
      <c r="W2940" s="6">
        <v>46</v>
      </c>
      <c r="X2940" s="15">
        <v>17</v>
      </c>
      <c r="Y2940" s="31">
        <v>55</v>
      </c>
      <c r="Z2940" s="31"/>
      <c r="AC2940" t="str">
        <f t="shared" si="496"/>
        <v>Gilbert Plains</v>
      </c>
      <c r="AD2940" t="str">
        <f t="shared" si="497"/>
        <v>T</v>
      </c>
      <c r="AE2940" t="str">
        <f t="shared" si="495"/>
        <v>TRUE</v>
      </c>
      <c r="AG2940">
        <f t="shared" si="498"/>
        <v>46</v>
      </c>
      <c r="AH2940">
        <f t="shared" si="499"/>
        <v>17</v>
      </c>
      <c r="AI2940">
        <f t="shared" si="500"/>
        <v>55</v>
      </c>
      <c r="AJ2940" t="str">
        <f t="shared" si="501"/>
        <v>Gilbert Plains</v>
      </c>
      <c r="AK2940">
        <f t="shared" si="502"/>
        <v>46998</v>
      </c>
      <c r="AL2940" t="str">
        <f t="shared" si="503"/>
        <v>4617055</v>
      </c>
      <c r="AN2940">
        <f t="shared" si="504"/>
        <v>14</v>
      </c>
      <c r="AO2940">
        <f t="shared" si="505"/>
        <v>1</v>
      </c>
    </row>
    <row r="2941" spans="1:41" x14ac:dyDescent="0.2">
      <c r="A2941" s="29"/>
      <c r="B2941" s="29"/>
      <c r="C2941" s="29"/>
      <c r="D2941" s="29"/>
      <c r="E2941" s="29"/>
      <c r="F2941" s="29"/>
      <c r="G2941" s="30" t="s">
        <v>694</v>
      </c>
      <c r="H2941" s="30"/>
      <c r="I2941" s="30"/>
      <c r="J2941" s="30"/>
      <c r="K2941" s="30"/>
      <c r="L2941" s="30"/>
      <c r="M2941" s="51" t="s">
        <v>12</v>
      </c>
      <c r="N2941" s="51"/>
      <c r="O2941" s="51"/>
      <c r="P2941" s="51"/>
      <c r="Q2941" s="51"/>
      <c r="R2941" s="51"/>
      <c r="S2941" s="51"/>
      <c r="T2941" s="51"/>
      <c r="U2941" s="51"/>
      <c r="V2941" s="51"/>
      <c r="W2941" s="6">
        <v>46</v>
      </c>
      <c r="X2941" s="7">
        <v>8</v>
      </c>
      <c r="Y2941" s="31">
        <v>61</v>
      </c>
      <c r="Z2941" s="31"/>
      <c r="AC2941" t="str">
        <f t="shared" si="496"/>
        <v>Gladstone</v>
      </c>
      <c r="AD2941" t="str">
        <f t="shared" si="497"/>
        <v>T</v>
      </c>
      <c r="AE2941" t="str">
        <f t="shared" si="495"/>
        <v>TRUE</v>
      </c>
      <c r="AG2941">
        <f t="shared" si="498"/>
        <v>46</v>
      </c>
      <c r="AH2941">
        <f t="shared" si="499"/>
        <v>8</v>
      </c>
      <c r="AI2941">
        <f t="shared" si="500"/>
        <v>61</v>
      </c>
      <c r="AJ2941" t="str">
        <f t="shared" si="501"/>
        <v>Gladstone</v>
      </c>
      <c r="AK2941">
        <f t="shared" si="502"/>
        <v>46998</v>
      </c>
      <c r="AL2941" t="str">
        <f t="shared" si="503"/>
        <v>4608061</v>
      </c>
      <c r="AN2941">
        <f t="shared" si="504"/>
        <v>9</v>
      </c>
      <c r="AO2941">
        <f t="shared" si="505"/>
        <v>1</v>
      </c>
    </row>
    <row r="2942" spans="1:41" x14ac:dyDescent="0.2">
      <c r="A2942" s="29"/>
      <c r="B2942" s="29"/>
      <c r="C2942" s="29"/>
      <c r="D2942" s="29"/>
      <c r="E2942" s="29"/>
      <c r="F2942" s="29"/>
      <c r="G2942" s="30" t="s">
        <v>2820</v>
      </c>
      <c r="H2942" s="30"/>
      <c r="I2942" s="30"/>
      <c r="J2942" s="30"/>
      <c r="K2942" s="30"/>
      <c r="L2942" s="30"/>
      <c r="M2942" s="30" t="s">
        <v>2692</v>
      </c>
      <c r="N2942" s="30"/>
      <c r="O2942" s="30"/>
      <c r="P2942" s="30"/>
      <c r="Q2942" s="30"/>
      <c r="R2942" s="30"/>
      <c r="S2942" s="30"/>
      <c r="T2942" s="30"/>
      <c r="U2942" s="30"/>
      <c r="V2942" s="30"/>
      <c r="W2942" s="6">
        <v>46</v>
      </c>
      <c r="X2942" s="7">
        <v>8</v>
      </c>
      <c r="Y2942" s="31">
        <v>72</v>
      </c>
      <c r="Z2942" s="31"/>
      <c r="AC2942" t="str">
        <f t="shared" si="496"/>
        <v>Glenella</v>
      </c>
      <c r="AD2942" t="str">
        <f t="shared" si="497"/>
        <v>RM</v>
      </c>
      <c r="AE2942" t="str">
        <f t="shared" si="495"/>
        <v>TRUE</v>
      </c>
      <c r="AG2942">
        <f t="shared" si="498"/>
        <v>46</v>
      </c>
      <c r="AH2942">
        <f t="shared" si="499"/>
        <v>8</v>
      </c>
      <c r="AI2942">
        <f t="shared" si="500"/>
        <v>72</v>
      </c>
      <c r="AJ2942" t="str">
        <f t="shared" si="501"/>
        <v>Glenella</v>
      </c>
      <c r="AK2942">
        <f t="shared" si="502"/>
        <v>46998</v>
      </c>
      <c r="AL2942" t="str">
        <f t="shared" si="503"/>
        <v>4608072</v>
      </c>
      <c r="AN2942">
        <f t="shared" si="504"/>
        <v>8</v>
      </c>
      <c r="AO2942">
        <f t="shared" si="505"/>
        <v>2</v>
      </c>
    </row>
    <row r="2943" spans="1:41" x14ac:dyDescent="0.2">
      <c r="A2943" s="29"/>
      <c r="B2943" s="29"/>
      <c r="C2943" s="29"/>
      <c r="D2943" s="29"/>
      <c r="E2943" s="29"/>
      <c r="F2943" s="29"/>
      <c r="G2943" s="30" t="s">
        <v>2821</v>
      </c>
      <c r="H2943" s="30"/>
      <c r="I2943" s="30"/>
      <c r="J2943" s="30"/>
      <c r="K2943" s="30"/>
      <c r="L2943" s="30"/>
      <c r="M2943" s="30" t="s">
        <v>272</v>
      </c>
      <c r="N2943" s="30"/>
      <c r="O2943" s="30"/>
      <c r="P2943" s="30"/>
      <c r="Q2943" s="30"/>
      <c r="R2943" s="30"/>
      <c r="S2943" s="30"/>
      <c r="T2943" s="30"/>
      <c r="U2943" s="30"/>
      <c r="V2943" s="30"/>
      <c r="W2943" s="6">
        <v>46</v>
      </c>
      <c r="X2943" s="15">
        <v>22</v>
      </c>
      <c r="Y2943" s="31">
        <v>55</v>
      </c>
      <c r="Z2943" s="31"/>
      <c r="AC2943" t="str">
        <f t="shared" si="496"/>
        <v>God’s River 86A</v>
      </c>
      <c r="AD2943" t="str">
        <f t="shared" si="497"/>
        <v>IRI</v>
      </c>
      <c r="AE2943" t="str">
        <f t="shared" si="495"/>
        <v>TRUE</v>
      </c>
      <c r="AG2943">
        <f t="shared" si="498"/>
        <v>46</v>
      </c>
      <c r="AH2943">
        <f t="shared" si="499"/>
        <v>22</v>
      </c>
      <c r="AI2943">
        <f t="shared" si="500"/>
        <v>55</v>
      </c>
      <c r="AJ2943" t="str">
        <f t="shared" si="501"/>
        <v>God’s River 86A</v>
      </c>
      <c r="AK2943">
        <f t="shared" si="502"/>
        <v>46998</v>
      </c>
      <c r="AL2943" t="str">
        <f t="shared" si="503"/>
        <v>4622055</v>
      </c>
      <c r="AN2943">
        <f t="shared" si="504"/>
        <v>15</v>
      </c>
      <c r="AO2943">
        <f t="shared" si="505"/>
        <v>3</v>
      </c>
    </row>
    <row r="2944" spans="1:41" x14ac:dyDescent="0.2">
      <c r="A2944" s="29"/>
      <c r="B2944" s="29"/>
      <c r="C2944" s="29"/>
      <c r="D2944" s="29"/>
      <c r="E2944" s="29"/>
      <c r="F2944" s="29"/>
      <c r="G2944" s="30" t="s">
        <v>2822</v>
      </c>
      <c r="H2944" s="30"/>
      <c r="I2944" s="30"/>
      <c r="J2944" s="30"/>
      <c r="K2944" s="30"/>
      <c r="L2944" s="30"/>
      <c r="M2944" s="30" t="s">
        <v>2692</v>
      </c>
      <c r="N2944" s="30"/>
      <c r="O2944" s="30"/>
      <c r="P2944" s="30"/>
      <c r="Q2944" s="30"/>
      <c r="R2944" s="30"/>
      <c r="S2944" s="30"/>
      <c r="T2944" s="30"/>
      <c r="U2944" s="30"/>
      <c r="V2944" s="30"/>
      <c r="W2944" s="6">
        <v>46</v>
      </c>
      <c r="X2944" s="15">
        <v>18</v>
      </c>
      <c r="Y2944" s="31">
        <v>60</v>
      </c>
      <c r="Z2944" s="31"/>
      <c r="AC2944" t="str">
        <f t="shared" si="496"/>
        <v>Grahamdale</v>
      </c>
      <c r="AD2944" t="str">
        <f t="shared" si="497"/>
        <v>RM</v>
      </c>
      <c r="AE2944" t="str">
        <f t="shared" si="495"/>
        <v>TRUE</v>
      </c>
      <c r="AG2944">
        <f t="shared" si="498"/>
        <v>46</v>
      </c>
      <c r="AH2944">
        <f t="shared" si="499"/>
        <v>18</v>
      </c>
      <c r="AI2944">
        <f t="shared" si="500"/>
        <v>60</v>
      </c>
      <c r="AJ2944" t="str">
        <f t="shared" si="501"/>
        <v>Grahamdale</v>
      </c>
      <c r="AK2944">
        <f t="shared" si="502"/>
        <v>46998</v>
      </c>
      <c r="AL2944" t="str">
        <f t="shared" si="503"/>
        <v>4618060</v>
      </c>
      <c r="AN2944">
        <f t="shared" si="504"/>
        <v>10</v>
      </c>
      <c r="AO2944">
        <f t="shared" si="505"/>
        <v>2</v>
      </c>
    </row>
    <row r="2945" spans="1:41" x14ac:dyDescent="0.2">
      <c r="A2945" s="29"/>
      <c r="B2945" s="29"/>
      <c r="C2945" s="29"/>
      <c r="D2945" s="29"/>
      <c r="E2945" s="29"/>
      <c r="F2945" s="29"/>
      <c r="G2945" s="30" t="s">
        <v>2823</v>
      </c>
      <c r="H2945" s="30"/>
      <c r="I2945" s="30"/>
      <c r="J2945" s="30"/>
      <c r="K2945" s="30"/>
      <c r="L2945" s="30"/>
      <c r="M2945" s="51" t="s">
        <v>12</v>
      </c>
      <c r="N2945" s="51"/>
      <c r="O2945" s="51"/>
      <c r="P2945" s="51"/>
      <c r="Q2945" s="51"/>
      <c r="R2945" s="51"/>
      <c r="S2945" s="51"/>
      <c r="T2945" s="51"/>
      <c r="U2945" s="51"/>
      <c r="V2945" s="51"/>
      <c r="W2945" s="6">
        <v>46</v>
      </c>
      <c r="X2945" s="15">
        <v>17</v>
      </c>
      <c r="Y2945" s="31">
        <v>60</v>
      </c>
      <c r="Z2945" s="31"/>
      <c r="AC2945" t="str">
        <f t="shared" si="496"/>
        <v>Grandview</v>
      </c>
      <c r="AD2945" t="str">
        <f t="shared" si="497"/>
        <v>T</v>
      </c>
      <c r="AE2945" t="str">
        <f t="shared" si="495"/>
        <v>TRUE</v>
      </c>
      <c r="AG2945">
        <f t="shared" si="498"/>
        <v>46</v>
      </c>
      <c r="AH2945">
        <f t="shared" si="499"/>
        <v>17</v>
      </c>
      <c r="AI2945">
        <f t="shared" si="500"/>
        <v>60</v>
      </c>
      <c r="AJ2945" t="str">
        <f t="shared" si="501"/>
        <v>Grandview</v>
      </c>
      <c r="AK2945">
        <f t="shared" si="502"/>
        <v>46998</v>
      </c>
      <c r="AL2945" t="str">
        <f t="shared" si="503"/>
        <v>4617060</v>
      </c>
      <c r="AN2945">
        <f t="shared" si="504"/>
        <v>9</v>
      </c>
      <c r="AO2945">
        <f t="shared" si="505"/>
        <v>1</v>
      </c>
    </row>
    <row r="2946" spans="1:41" x14ac:dyDescent="0.2">
      <c r="A2946" s="29"/>
      <c r="B2946" s="29"/>
      <c r="C2946" s="29"/>
      <c r="D2946" s="29"/>
      <c r="E2946" s="29"/>
      <c r="F2946" s="29"/>
      <c r="G2946" s="30" t="s">
        <v>2823</v>
      </c>
      <c r="H2946" s="30"/>
      <c r="I2946" s="30"/>
      <c r="J2946" s="30"/>
      <c r="K2946" s="30"/>
      <c r="L2946" s="30"/>
      <c r="M2946" s="30" t="s">
        <v>2692</v>
      </c>
      <c r="N2946" s="30"/>
      <c r="O2946" s="30"/>
      <c r="P2946" s="30"/>
      <c r="Q2946" s="30"/>
      <c r="R2946" s="30"/>
      <c r="S2946" s="30"/>
      <c r="T2946" s="30"/>
      <c r="U2946" s="30"/>
      <c r="V2946" s="30"/>
      <c r="W2946" s="6">
        <v>46</v>
      </c>
      <c r="X2946" s="15">
        <v>17</v>
      </c>
      <c r="Y2946" s="31">
        <v>57</v>
      </c>
      <c r="Z2946" s="31"/>
      <c r="AC2946" t="str">
        <f t="shared" si="496"/>
        <v>Grandview</v>
      </c>
      <c r="AD2946" t="str">
        <f t="shared" si="497"/>
        <v>RM</v>
      </c>
      <c r="AE2946" t="str">
        <f t="shared" si="495"/>
        <v>TRUE</v>
      </c>
      <c r="AG2946">
        <f t="shared" si="498"/>
        <v>46</v>
      </c>
      <c r="AH2946">
        <f t="shared" si="499"/>
        <v>17</v>
      </c>
      <c r="AI2946">
        <f t="shared" si="500"/>
        <v>57</v>
      </c>
      <c r="AJ2946" t="str">
        <f t="shared" si="501"/>
        <v>Grandview</v>
      </c>
      <c r="AK2946">
        <f t="shared" si="502"/>
        <v>46998</v>
      </c>
      <c r="AL2946" t="str">
        <f t="shared" si="503"/>
        <v>4617057</v>
      </c>
      <c r="AN2946">
        <f t="shared" si="504"/>
        <v>9</v>
      </c>
      <c r="AO2946">
        <f t="shared" si="505"/>
        <v>2</v>
      </c>
    </row>
    <row r="2947" spans="1:41" x14ac:dyDescent="0.2">
      <c r="A2947" s="29"/>
      <c r="B2947" s="29"/>
      <c r="C2947" s="29"/>
      <c r="D2947" s="29"/>
      <c r="E2947" s="29"/>
      <c r="F2947" s="29"/>
      <c r="G2947" s="30" t="s">
        <v>2824</v>
      </c>
      <c r="H2947" s="30"/>
      <c r="I2947" s="30"/>
      <c r="J2947" s="30"/>
      <c r="K2947" s="30"/>
      <c r="L2947" s="30"/>
      <c r="M2947" s="51" t="s">
        <v>12</v>
      </c>
      <c r="N2947" s="51"/>
      <c r="O2947" s="51"/>
      <c r="P2947" s="51"/>
      <c r="Q2947" s="51"/>
      <c r="R2947" s="51"/>
      <c r="S2947" s="51"/>
      <c r="T2947" s="51"/>
      <c r="U2947" s="51"/>
      <c r="V2947" s="51"/>
      <c r="W2947" s="6">
        <v>46</v>
      </c>
      <c r="X2947" s="15">
        <v>15</v>
      </c>
      <c r="Y2947" s="31">
        <v>38</v>
      </c>
      <c r="Z2947" s="31"/>
      <c r="AC2947" t="str">
        <f t="shared" si="496"/>
        <v>Hamiota</v>
      </c>
      <c r="AD2947" t="str">
        <f t="shared" si="497"/>
        <v>T</v>
      </c>
      <c r="AE2947" t="str">
        <f t="shared" si="495"/>
        <v>TRUE</v>
      </c>
      <c r="AG2947">
        <f t="shared" si="498"/>
        <v>46</v>
      </c>
      <c r="AH2947">
        <f t="shared" si="499"/>
        <v>15</v>
      </c>
      <c r="AI2947">
        <f t="shared" si="500"/>
        <v>38</v>
      </c>
      <c r="AJ2947" t="str">
        <f t="shared" si="501"/>
        <v>Hamiota</v>
      </c>
      <c r="AK2947">
        <f t="shared" si="502"/>
        <v>46998</v>
      </c>
      <c r="AL2947" t="str">
        <f t="shared" si="503"/>
        <v>4615038</v>
      </c>
      <c r="AN2947">
        <f t="shared" si="504"/>
        <v>7</v>
      </c>
      <c r="AO2947">
        <f t="shared" si="505"/>
        <v>1</v>
      </c>
    </row>
    <row r="2948" spans="1:41" x14ac:dyDescent="0.2">
      <c r="A2948" s="29"/>
      <c r="B2948" s="29"/>
      <c r="C2948" s="29"/>
      <c r="D2948" s="29"/>
      <c r="E2948" s="29"/>
      <c r="F2948" s="29"/>
      <c r="G2948" s="30" t="s">
        <v>2824</v>
      </c>
      <c r="H2948" s="30"/>
      <c r="I2948" s="30"/>
      <c r="J2948" s="30"/>
      <c r="K2948" s="30"/>
      <c r="L2948" s="30"/>
      <c r="M2948" s="30" t="s">
        <v>2692</v>
      </c>
      <c r="N2948" s="30"/>
      <c r="O2948" s="30"/>
      <c r="P2948" s="30"/>
      <c r="Q2948" s="30"/>
      <c r="R2948" s="30"/>
      <c r="S2948" s="30"/>
      <c r="T2948" s="30"/>
      <c r="U2948" s="30"/>
      <c r="V2948" s="30"/>
      <c r="W2948" s="6">
        <v>46</v>
      </c>
      <c r="X2948" s="15">
        <v>15</v>
      </c>
      <c r="Y2948" s="31">
        <v>36</v>
      </c>
      <c r="Z2948" s="31"/>
      <c r="AC2948" t="str">
        <f t="shared" si="496"/>
        <v>Hamiota</v>
      </c>
      <c r="AD2948" t="str">
        <f t="shared" si="497"/>
        <v>RM</v>
      </c>
      <c r="AE2948" t="str">
        <f t="shared" ref="AE2948:AE3011" si="506">IF(OR(EXACT(AD2948, "C"), EXACT(AD2948, "C"), EXACT(AD2948, "CC"), EXACT(AD2948, "CG"), EXACT(AD2948, "CN"), EXACT(AD2948, "COM"), EXACT(AD2948, "CT"), EXACT(AD2948, "CU"), EXACT(AD2948, "CV"), EXACT(AD2948, "CY"), EXACT(AD2948, "DM"), EXACT(AD2948, "HAM"), EXACT(AD2948, "IM"), EXACT(AD2948, "IRI"), EXACT(AD2948, "LGD"), EXACT(AD2948, "M"), EXACT(AD2948, "MD"), EXACT(AD2948, "MÉ"), EXACT(AD2948, "MU"), EXACT(AD2948, "NH"), EXACT(AD2948, "NL"), EXACT(AD2948, "NO"), EXACT(AD2948, "NV"), EXACT(AD2948, "P"), EXACT(AD2948, "PE"), EXACT(AD2948, "RCR"), EXACT(AD2948, "RDA"), EXACT(AD2948, "RGM"), EXACT(AD2948, "RM"), EXACT(AD2948, "RV"), EXACT(AD2948, "SC"), EXACT(AD2948, "SÉ"), EXACT(AD2948, "S-É"), EXACT(AD2948, "SET"), EXACT(AD2948, "SG"), EXACT(AD2948, "SM"), EXACT(AD2948, "SV"), EXACT(AD2948, "T"), EXACT(AD2948, "TC"), EXACT(AD2948, "TI"), EXACT(AD2948, "TK"), EXACT(AD2948, "TL"), EXACT(AD2948, "TP"), EXACT(AD2948, "TV"), EXACT(AD2948, "V"), EXACT(AD2948, "VC"), EXACT(AD2948, "VK"), EXACT(AD2948, "VL")), "TRUE", "FALSE")</f>
        <v>TRUE</v>
      </c>
      <c r="AG2948">
        <f t="shared" si="498"/>
        <v>46</v>
      </c>
      <c r="AH2948">
        <f t="shared" si="499"/>
        <v>15</v>
      </c>
      <c r="AI2948">
        <f t="shared" si="500"/>
        <v>36</v>
      </c>
      <c r="AJ2948" t="str">
        <f t="shared" si="501"/>
        <v>Hamiota</v>
      </c>
      <c r="AK2948">
        <f t="shared" si="502"/>
        <v>46998</v>
      </c>
      <c r="AL2948" t="str">
        <f t="shared" si="503"/>
        <v>4615036</v>
      </c>
      <c r="AN2948">
        <f t="shared" si="504"/>
        <v>7</v>
      </c>
      <c r="AO2948">
        <f t="shared" si="505"/>
        <v>2</v>
      </c>
    </row>
    <row r="2949" spans="1:41" x14ac:dyDescent="0.2">
      <c r="A2949" s="29"/>
      <c r="B2949" s="29"/>
      <c r="C2949" s="29"/>
      <c r="D2949" s="29"/>
      <c r="E2949" s="29"/>
      <c r="F2949" s="29"/>
      <c r="G2949" s="30" t="s">
        <v>2825</v>
      </c>
      <c r="H2949" s="30"/>
      <c r="I2949" s="30"/>
      <c r="J2949" s="30"/>
      <c r="K2949" s="30"/>
      <c r="L2949" s="30"/>
      <c r="M2949" s="30" t="s">
        <v>2692</v>
      </c>
      <c r="N2949" s="30"/>
      <c r="O2949" s="30"/>
      <c r="P2949" s="30"/>
      <c r="Q2949" s="30"/>
      <c r="R2949" s="30"/>
      <c r="S2949" s="30"/>
      <c r="T2949" s="30"/>
      <c r="U2949" s="30"/>
      <c r="V2949" s="30"/>
      <c r="W2949" s="6">
        <v>46</v>
      </c>
      <c r="X2949" s="15">
        <v>15</v>
      </c>
      <c r="Y2949" s="31">
        <v>69</v>
      </c>
      <c r="Z2949" s="31"/>
      <c r="AC2949" t="str">
        <f t="shared" ref="AC2949:AC3012" si="507">IF(ISBLANK(H2949), IF(ISBLANK(G2949), "", G2949), H2949)</f>
        <v>Harrison</v>
      </c>
      <c r="AD2949" t="str">
        <f t="shared" ref="AD2949:AD3012" si="508">UPPER(TRIM(IF(ISBLANK(T2949), IF(ISBLANK(S2949), IF(ISBLANK(R2949), IF(ISBLANK(Q2949), IF(ISBLANK(P2949), IF(ISBLANK(O2949), IF(ISBLANK(N2949), IF(ISBLANK(M2949), IF(ISBLANK(L2949), IF(ISBLANK(K2949), IF(ISBLANK(J2949), IF(ISBLANK(I2949), "", I2949), J2949), K2949), L2949), M2949), N2949), O2949), P2949), Q2949), R2949), S2949), T2949)))</f>
        <v>RM</v>
      </c>
      <c r="AE2949" t="str">
        <f t="shared" si="506"/>
        <v>TRUE</v>
      </c>
      <c r="AG2949">
        <f t="shared" ref="AG2949:AG3012" si="509">IF(EXACT(AE2949, "TRUE"), IF(ISBLANK(W2949), IF(ISBLANK(V2949), IF(ISBLANK(U2949), "", IF(ISNUMBER(U2949), U2949, "")), IF(ISNUMBER(V2949), V2949, "")), IF(ISNUMBER(W2949), W2949, "")), "")</f>
        <v>46</v>
      </c>
      <c r="AH2949">
        <f t="shared" ref="AH2949:AH3012" si="510">IF(EXACT(AE2949, "TRUE"), IF(ISBLANK(X2949), "", IF(ISNUMBER(X2949), X2949, "")), "")</f>
        <v>15</v>
      </c>
      <c r="AI2949">
        <f t="shared" ref="AI2949:AI3012" si="511">IF(EXACT(AE2949, "TRUE"), IF(ISBLANK(Z2949), IF(ISBLANK(Y2949), "", IF(ISNUMBER(Y2949), Y2949, "")), IF(ISNUMBER(Z2949), Z2949, "")), "")</f>
        <v>69</v>
      </c>
      <c r="AJ2949" t="str">
        <f t="shared" ref="AJ2949:AJ3012" si="512">IF(EXACT(AE2949, "TRUE"), IF(ISBLANK(AC2949), "", AC2949), "")</f>
        <v>Harrison</v>
      </c>
      <c r="AK2949">
        <f t="shared" ref="AK2949:AK3012" si="513">IF(ISBLANK(AC2949), AK2948, IF(ISBLANK(E2949),AK2948,IF(ISBLANK(AC2949),AK2948,IF(ISNUMBER(E2949),E2949,AK2948))))</f>
        <v>46998</v>
      </c>
      <c r="AL2949" t="str">
        <f t="shared" ref="AL2949:AL3012" si="514">IF(EXACT(AE2949, "TRUE"), IF(AND(ISNUMBER(AG2949), ISNUMBER(AH2949), ISNUMBER(AI2949)), IF(ISBLANK(AC2949), "", CONCATENATE(TEXT(AG2949, "00"), TEXT(AH2949, "00"), TEXT(AI2949, "000"))), ""), "")</f>
        <v>4615069</v>
      </c>
      <c r="AN2949">
        <f t="shared" ref="AN2949:AN3012" si="515">LEN(AC2949)</f>
        <v>8</v>
      </c>
      <c r="AO2949">
        <f t="shared" ref="AO2949:AO3012" si="516">IF(EXACT(AD2949, "CSD TYPE"), "", LEN(AD2949))</f>
        <v>2</v>
      </c>
    </row>
    <row r="2950" spans="1:41" x14ac:dyDescent="0.2">
      <c r="A2950" s="29"/>
      <c r="B2950" s="29"/>
      <c r="C2950" s="29"/>
      <c r="D2950" s="29"/>
      <c r="E2950" s="29"/>
      <c r="F2950" s="29"/>
      <c r="G2950" s="30" t="s">
        <v>2826</v>
      </c>
      <c r="H2950" s="30"/>
      <c r="I2950" s="30"/>
      <c r="J2950" s="30"/>
      <c r="K2950" s="30"/>
      <c r="L2950" s="30"/>
      <c r="M2950" s="51" t="s">
        <v>12</v>
      </c>
      <c r="N2950" s="51"/>
      <c r="O2950" s="51"/>
      <c r="P2950" s="51"/>
      <c r="Q2950" s="51"/>
      <c r="R2950" s="51"/>
      <c r="S2950" s="51"/>
      <c r="T2950" s="51"/>
      <c r="U2950" s="51"/>
      <c r="V2950" s="51"/>
      <c r="W2950" s="6">
        <v>46</v>
      </c>
      <c r="X2950" s="7">
        <v>5</v>
      </c>
      <c r="Y2950" s="31">
        <v>63</v>
      </c>
      <c r="Z2950" s="31"/>
      <c r="AC2950" t="str">
        <f t="shared" si="507"/>
        <v>Hartney</v>
      </c>
      <c r="AD2950" t="str">
        <f t="shared" si="508"/>
        <v>T</v>
      </c>
      <c r="AE2950" t="str">
        <f t="shared" si="506"/>
        <v>TRUE</v>
      </c>
      <c r="AG2950">
        <f t="shared" si="509"/>
        <v>46</v>
      </c>
      <c r="AH2950">
        <f t="shared" si="510"/>
        <v>5</v>
      </c>
      <c r="AI2950">
        <f t="shared" si="511"/>
        <v>63</v>
      </c>
      <c r="AJ2950" t="str">
        <f t="shared" si="512"/>
        <v>Hartney</v>
      </c>
      <c r="AK2950">
        <f t="shared" si="513"/>
        <v>46998</v>
      </c>
      <c r="AL2950" t="str">
        <f t="shared" si="514"/>
        <v>4605063</v>
      </c>
      <c r="AN2950">
        <f t="shared" si="515"/>
        <v>7</v>
      </c>
      <c r="AO2950">
        <f t="shared" si="516"/>
        <v>1</v>
      </c>
    </row>
    <row r="2951" spans="1:41" x14ac:dyDescent="0.2">
      <c r="A2951" s="29"/>
      <c r="B2951" s="29"/>
      <c r="C2951" s="29"/>
      <c r="D2951" s="29"/>
      <c r="E2951" s="29"/>
      <c r="F2951" s="29"/>
      <c r="G2951" s="30" t="s">
        <v>2827</v>
      </c>
      <c r="H2951" s="30"/>
      <c r="I2951" s="30"/>
      <c r="J2951" s="30"/>
      <c r="K2951" s="30"/>
      <c r="L2951" s="30"/>
      <c r="M2951" s="30" t="s">
        <v>272</v>
      </c>
      <c r="N2951" s="30"/>
      <c r="O2951" s="30"/>
      <c r="P2951" s="30"/>
      <c r="Q2951" s="30"/>
      <c r="R2951" s="30"/>
      <c r="S2951" s="30"/>
      <c r="T2951" s="30"/>
      <c r="U2951" s="30"/>
      <c r="V2951" s="30"/>
      <c r="W2951" s="6">
        <v>46</v>
      </c>
      <c r="X2951" s="15">
        <v>19</v>
      </c>
      <c r="Y2951" s="31">
        <v>61</v>
      </c>
      <c r="Z2951" s="31"/>
      <c r="AC2951" t="str">
        <f t="shared" si="507"/>
        <v>Jackhead 43</v>
      </c>
      <c r="AD2951" t="str">
        <f t="shared" si="508"/>
        <v>IRI</v>
      </c>
      <c r="AE2951" t="str">
        <f t="shared" si="506"/>
        <v>TRUE</v>
      </c>
      <c r="AG2951">
        <f t="shared" si="509"/>
        <v>46</v>
      </c>
      <c r="AH2951">
        <f t="shared" si="510"/>
        <v>19</v>
      </c>
      <c r="AI2951">
        <f t="shared" si="511"/>
        <v>61</v>
      </c>
      <c r="AJ2951" t="str">
        <f t="shared" si="512"/>
        <v>Jackhead 43</v>
      </c>
      <c r="AK2951">
        <f t="shared" si="513"/>
        <v>46998</v>
      </c>
      <c r="AL2951" t="str">
        <f t="shared" si="514"/>
        <v>4619061</v>
      </c>
      <c r="AN2951">
        <f t="shared" si="515"/>
        <v>11</v>
      </c>
      <c r="AO2951">
        <f t="shared" si="516"/>
        <v>3</v>
      </c>
    </row>
    <row r="2952" spans="1:41" x14ac:dyDescent="0.2">
      <c r="A2952" s="29"/>
      <c r="B2952" s="29"/>
      <c r="C2952" s="29"/>
      <c r="D2952" s="29"/>
      <c r="E2952" s="29"/>
      <c r="F2952" s="29"/>
      <c r="G2952" s="30" t="s">
        <v>2828</v>
      </c>
      <c r="H2952" s="30"/>
      <c r="I2952" s="30"/>
      <c r="J2952" s="30"/>
      <c r="K2952" s="30"/>
      <c r="L2952" s="30"/>
      <c r="M2952" s="30" t="s">
        <v>272</v>
      </c>
      <c r="N2952" s="30"/>
      <c r="O2952" s="30"/>
      <c r="P2952" s="30"/>
      <c r="Q2952" s="30"/>
      <c r="R2952" s="30"/>
      <c r="S2952" s="30"/>
      <c r="T2952" s="30"/>
      <c r="U2952" s="30"/>
      <c r="V2952" s="30"/>
      <c r="W2952" s="6">
        <v>46</v>
      </c>
      <c r="X2952" s="15">
        <v>15</v>
      </c>
      <c r="Y2952" s="31">
        <v>67</v>
      </c>
      <c r="Z2952" s="31"/>
      <c r="AC2952" t="str">
        <f t="shared" si="507"/>
        <v>Keeseekoowenin 61</v>
      </c>
      <c r="AD2952" t="str">
        <f t="shared" si="508"/>
        <v>IRI</v>
      </c>
      <c r="AE2952" t="str">
        <f t="shared" si="506"/>
        <v>TRUE</v>
      </c>
      <c r="AG2952">
        <f t="shared" si="509"/>
        <v>46</v>
      </c>
      <c r="AH2952">
        <f t="shared" si="510"/>
        <v>15</v>
      </c>
      <c r="AI2952">
        <f t="shared" si="511"/>
        <v>67</v>
      </c>
      <c r="AJ2952" t="str">
        <f t="shared" si="512"/>
        <v>Keeseekoowenin 61</v>
      </c>
      <c r="AK2952">
        <f t="shared" si="513"/>
        <v>46998</v>
      </c>
      <c r="AL2952" t="str">
        <f t="shared" si="514"/>
        <v>4615067</v>
      </c>
      <c r="AN2952">
        <f t="shared" si="515"/>
        <v>17</v>
      </c>
      <c r="AO2952">
        <f t="shared" si="516"/>
        <v>3</v>
      </c>
    </row>
    <row r="2953" spans="1:41" x14ac:dyDescent="0.2">
      <c r="A2953" s="29"/>
      <c r="B2953" s="29"/>
      <c r="C2953" s="29"/>
      <c r="D2953" s="29"/>
      <c r="E2953" s="29"/>
      <c r="F2953" s="29"/>
      <c r="G2953" s="30" t="s">
        <v>2829</v>
      </c>
      <c r="H2953" s="30"/>
      <c r="I2953" s="30"/>
      <c r="J2953" s="30"/>
      <c r="K2953" s="30"/>
      <c r="L2953" s="30"/>
      <c r="M2953" s="30" t="s">
        <v>2692</v>
      </c>
      <c r="N2953" s="30"/>
      <c r="O2953" s="30"/>
      <c r="P2953" s="30"/>
      <c r="Q2953" s="30"/>
      <c r="R2953" s="30"/>
      <c r="S2953" s="30"/>
      <c r="T2953" s="30"/>
      <c r="U2953" s="30"/>
      <c r="V2953" s="30"/>
      <c r="W2953" s="6">
        <v>46</v>
      </c>
      <c r="X2953" s="15">
        <v>21</v>
      </c>
      <c r="Y2953" s="31">
        <v>52</v>
      </c>
      <c r="Z2953" s="31"/>
      <c r="AC2953" t="str">
        <f t="shared" si="507"/>
        <v>Kelsey</v>
      </c>
      <c r="AD2953" t="str">
        <f t="shared" si="508"/>
        <v>RM</v>
      </c>
      <c r="AE2953" t="str">
        <f t="shared" si="506"/>
        <v>TRUE</v>
      </c>
      <c r="AG2953">
        <f t="shared" si="509"/>
        <v>46</v>
      </c>
      <c r="AH2953">
        <f t="shared" si="510"/>
        <v>21</v>
      </c>
      <c r="AI2953">
        <f t="shared" si="511"/>
        <v>52</v>
      </c>
      <c r="AJ2953" t="str">
        <f t="shared" si="512"/>
        <v>Kelsey</v>
      </c>
      <c r="AK2953">
        <f t="shared" si="513"/>
        <v>46998</v>
      </c>
      <c r="AL2953" t="str">
        <f t="shared" si="514"/>
        <v>4621052</v>
      </c>
      <c r="AN2953">
        <f t="shared" si="515"/>
        <v>6</v>
      </c>
      <c r="AO2953">
        <f t="shared" si="516"/>
        <v>2</v>
      </c>
    </row>
    <row r="2954" spans="1:41" x14ac:dyDescent="0.2">
      <c r="A2954" s="29"/>
      <c r="B2954" s="29"/>
      <c r="C2954" s="29"/>
      <c r="D2954" s="29"/>
      <c r="E2954" s="29"/>
      <c r="F2954" s="29"/>
      <c r="G2954" s="30" t="s">
        <v>2830</v>
      </c>
      <c r="H2954" s="30"/>
      <c r="I2954" s="30"/>
      <c r="J2954" s="30"/>
      <c r="K2954" s="30"/>
      <c r="L2954" s="30"/>
      <c r="M2954" s="30" t="s">
        <v>2692</v>
      </c>
      <c r="N2954" s="30"/>
      <c r="O2954" s="30"/>
      <c r="P2954" s="30"/>
      <c r="Q2954" s="30"/>
      <c r="R2954" s="30"/>
      <c r="S2954" s="30"/>
      <c r="T2954" s="30"/>
      <c r="U2954" s="30"/>
      <c r="V2954" s="30"/>
      <c r="W2954" s="6">
        <v>46</v>
      </c>
      <c r="X2954" s="7">
        <v>5</v>
      </c>
      <c r="Y2954" s="31">
        <v>25</v>
      </c>
      <c r="Z2954" s="31"/>
      <c r="AC2954" t="str">
        <f t="shared" si="507"/>
        <v>Killarney - Turtle Mountain</v>
      </c>
      <c r="AD2954" t="str">
        <f t="shared" si="508"/>
        <v>RM</v>
      </c>
      <c r="AE2954" t="str">
        <f t="shared" si="506"/>
        <v>TRUE</v>
      </c>
      <c r="AG2954">
        <f t="shared" si="509"/>
        <v>46</v>
      </c>
      <c r="AH2954">
        <f t="shared" si="510"/>
        <v>5</v>
      </c>
      <c r="AI2954">
        <f t="shared" si="511"/>
        <v>25</v>
      </c>
      <c r="AJ2954" t="str">
        <f t="shared" si="512"/>
        <v>Killarney - Turtle Mountain</v>
      </c>
      <c r="AK2954">
        <f t="shared" si="513"/>
        <v>46998</v>
      </c>
      <c r="AL2954" t="str">
        <f t="shared" si="514"/>
        <v>4605025</v>
      </c>
      <c r="AN2954">
        <f t="shared" si="515"/>
        <v>27</v>
      </c>
      <c r="AO2954">
        <f t="shared" si="516"/>
        <v>2</v>
      </c>
    </row>
    <row r="2955" spans="1:41" x14ac:dyDescent="0.2">
      <c r="A2955" s="29"/>
      <c r="B2955" s="29"/>
      <c r="C2955" s="29"/>
      <c r="D2955" s="29"/>
      <c r="E2955" s="29"/>
      <c r="F2955" s="29"/>
      <c r="G2955" s="30" t="s">
        <v>2831</v>
      </c>
      <c r="H2955" s="30"/>
      <c r="I2955" s="30"/>
      <c r="J2955" s="30"/>
      <c r="K2955" s="30"/>
      <c r="L2955" s="30"/>
      <c r="M2955" s="30" t="s">
        <v>2692</v>
      </c>
      <c r="N2955" s="30"/>
      <c r="O2955" s="30"/>
      <c r="P2955" s="30"/>
      <c r="Q2955" s="30"/>
      <c r="R2955" s="30"/>
      <c r="S2955" s="30"/>
      <c r="T2955" s="30"/>
      <c r="U2955" s="30"/>
      <c r="V2955" s="30"/>
      <c r="W2955" s="6">
        <v>46</v>
      </c>
      <c r="X2955" s="7">
        <v>8</v>
      </c>
      <c r="Y2955" s="31">
        <v>54</v>
      </c>
      <c r="Z2955" s="31"/>
      <c r="AC2955" t="str">
        <f t="shared" si="507"/>
        <v>Lansdowne</v>
      </c>
      <c r="AD2955" t="str">
        <f t="shared" si="508"/>
        <v>RM</v>
      </c>
      <c r="AE2955" t="str">
        <f t="shared" si="506"/>
        <v>TRUE</v>
      </c>
      <c r="AG2955">
        <f t="shared" si="509"/>
        <v>46</v>
      </c>
      <c r="AH2955">
        <f t="shared" si="510"/>
        <v>8</v>
      </c>
      <c r="AI2955">
        <f t="shared" si="511"/>
        <v>54</v>
      </c>
      <c r="AJ2955" t="str">
        <f t="shared" si="512"/>
        <v>Lansdowne</v>
      </c>
      <c r="AK2955">
        <f t="shared" si="513"/>
        <v>46998</v>
      </c>
      <c r="AL2955" t="str">
        <f t="shared" si="514"/>
        <v>4608054</v>
      </c>
      <c r="AN2955">
        <f t="shared" si="515"/>
        <v>9</v>
      </c>
      <c r="AO2955">
        <f t="shared" si="516"/>
        <v>2</v>
      </c>
    </row>
    <row r="2956" spans="1:41" x14ac:dyDescent="0.2">
      <c r="A2956" s="29"/>
      <c r="B2956" s="29"/>
      <c r="C2956" s="29"/>
      <c r="D2956" s="29"/>
      <c r="E2956" s="29"/>
      <c r="F2956" s="29"/>
      <c r="G2956" s="30" t="s">
        <v>2832</v>
      </c>
      <c r="H2956" s="30"/>
      <c r="I2956" s="30"/>
      <c r="J2956" s="30"/>
      <c r="K2956" s="30"/>
      <c r="L2956" s="30"/>
      <c r="M2956" s="30" t="s">
        <v>272</v>
      </c>
      <c r="N2956" s="30"/>
      <c r="O2956" s="30"/>
      <c r="P2956" s="30"/>
      <c r="Q2956" s="30"/>
      <c r="R2956" s="30"/>
      <c r="S2956" s="30"/>
      <c r="T2956" s="30"/>
      <c r="U2956" s="30"/>
      <c r="V2956" s="30"/>
      <c r="W2956" s="6">
        <v>46</v>
      </c>
      <c r="X2956" s="15">
        <v>18</v>
      </c>
      <c r="Y2956" s="31">
        <v>63</v>
      </c>
      <c r="Z2956" s="31"/>
      <c r="AC2956" t="str">
        <f t="shared" si="507"/>
        <v>Little Saskatchewan 48</v>
      </c>
      <c r="AD2956" t="str">
        <f t="shared" si="508"/>
        <v>IRI</v>
      </c>
      <c r="AE2956" t="str">
        <f t="shared" si="506"/>
        <v>TRUE</v>
      </c>
      <c r="AG2956">
        <f t="shared" si="509"/>
        <v>46</v>
      </c>
      <c r="AH2956">
        <f t="shared" si="510"/>
        <v>18</v>
      </c>
      <c r="AI2956">
        <f t="shared" si="511"/>
        <v>63</v>
      </c>
      <c r="AJ2956" t="str">
        <f t="shared" si="512"/>
        <v>Little Saskatchewan 48</v>
      </c>
      <c r="AK2956">
        <f t="shared" si="513"/>
        <v>46998</v>
      </c>
      <c r="AL2956" t="str">
        <f t="shared" si="514"/>
        <v>4618063</v>
      </c>
      <c r="AN2956">
        <f t="shared" si="515"/>
        <v>22</v>
      </c>
      <c r="AO2956">
        <f t="shared" si="516"/>
        <v>3</v>
      </c>
    </row>
    <row r="2957" spans="1:41" x14ac:dyDescent="0.2">
      <c r="A2957" s="29"/>
      <c r="B2957" s="29"/>
      <c r="C2957" s="29"/>
      <c r="D2957" s="29"/>
      <c r="E2957" s="29"/>
      <c r="F2957" s="29"/>
      <c r="G2957" s="30" t="s">
        <v>875</v>
      </c>
      <c r="H2957" s="30"/>
      <c r="I2957" s="30"/>
      <c r="J2957" s="30"/>
      <c r="K2957" s="30"/>
      <c r="L2957" s="30"/>
      <c r="M2957" s="30" t="s">
        <v>2692</v>
      </c>
      <c r="N2957" s="30"/>
      <c r="O2957" s="30"/>
      <c r="P2957" s="30"/>
      <c r="Q2957" s="30"/>
      <c r="R2957" s="30"/>
      <c r="S2957" s="30"/>
      <c r="T2957" s="30"/>
      <c r="U2957" s="30"/>
      <c r="V2957" s="30"/>
      <c r="W2957" s="6">
        <v>46</v>
      </c>
      <c r="X2957" s="7">
        <v>4</v>
      </c>
      <c r="Y2957" s="31">
        <v>63</v>
      </c>
      <c r="Z2957" s="31"/>
      <c r="AC2957" t="str">
        <f t="shared" si="507"/>
        <v>Lorne</v>
      </c>
      <c r="AD2957" t="str">
        <f t="shared" si="508"/>
        <v>RM</v>
      </c>
      <c r="AE2957" t="str">
        <f t="shared" si="506"/>
        <v>TRUE</v>
      </c>
      <c r="AG2957">
        <f t="shared" si="509"/>
        <v>46</v>
      </c>
      <c r="AH2957">
        <f t="shared" si="510"/>
        <v>4</v>
      </c>
      <c r="AI2957">
        <f t="shared" si="511"/>
        <v>63</v>
      </c>
      <c r="AJ2957" t="str">
        <f t="shared" si="512"/>
        <v>Lorne</v>
      </c>
      <c r="AK2957">
        <f t="shared" si="513"/>
        <v>46998</v>
      </c>
      <c r="AL2957" t="str">
        <f t="shared" si="514"/>
        <v>4604063</v>
      </c>
      <c r="AN2957">
        <f t="shared" si="515"/>
        <v>5</v>
      </c>
      <c r="AO2957">
        <f t="shared" si="516"/>
        <v>2</v>
      </c>
    </row>
    <row r="2958" spans="1:41" x14ac:dyDescent="0.2">
      <c r="A2958" s="29"/>
      <c r="B2958" s="29"/>
      <c r="C2958" s="29"/>
      <c r="D2958" s="29"/>
      <c r="E2958" s="29"/>
      <c r="F2958" s="29"/>
      <c r="G2958" s="30" t="s">
        <v>2833</v>
      </c>
      <c r="H2958" s="30"/>
      <c r="I2958" s="30"/>
      <c r="J2958" s="30"/>
      <c r="K2958" s="30"/>
      <c r="L2958" s="30"/>
      <c r="M2958" s="30" t="s">
        <v>2692</v>
      </c>
      <c r="N2958" s="30"/>
      <c r="O2958" s="30"/>
      <c r="P2958" s="30"/>
      <c r="Q2958" s="30"/>
      <c r="R2958" s="30"/>
      <c r="S2958" s="30"/>
      <c r="T2958" s="30"/>
      <c r="U2958" s="30"/>
      <c r="V2958" s="30"/>
      <c r="W2958" s="6">
        <v>46</v>
      </c>
      <c r="X2958" s="7">
        <v>4</v>
      </c>
      <c r="Y2958" s="31">
        <v>39</v>
      </c>
      <c r="Z2958" s="31"/>
      <c r="AC2958" t="str">
        <f t="shared" si="507"/>
        <v>Louise</v>
      </c>
      <c r="AD2958" t="str">
        <f t="shared" si="508"/>
        <v>RM</v>
      </c>
      <c r="AE2958" t="str">
        <f t="shared" si="506"/>
        <v>TRUE</v>
      </c>
      <c r="AG2958">
        <f t="shared" si="509"/>
        <v>46</v>
      </c>
      <c r="AH2958">
        <f t="shared" si="510"/>
        <v>4</v>
      </c>
      <c r="AI2958">
        <f t="shared" si="511"/>
        <v>39</v>
      </c>
      <c r="AJ2958" t="str">
        <f t="shared" si="512"/>
        <v>Louise</v>
      </c>
      <c r="AK2958">
        <f t="shared" si="513"/>
        <v>46998</v>
      </c>
      <c r="AL2958" t="str">
        <f t="shared" si="514"/>
        <v>4604039</v>
      </c>
      <c r="AN2958">
        <f t="shared" si="515"/>
        <v>6</v>
      </c>
      <c r="AO2958">
        <f t="shared" si="516"/>
        <v>2</v>
      </c>
    </row>
    <row r="2959" spans="1:41" x14ac:dyDescent="0.2">
      <c r="A2959" s="29"/>
      <c r="B2959" s="29"/>
      <c r="C2959" s="29"/>
      <c r="D2959" s="29"/>
      <c r="E2959" s="29"/>
      <c r="F2959" s="29"/>
      <c r="G2959" s="30" t="s">
        <v>2834</v>
      </c>
      <c r="H2959" s="30"/>
      <c r="I2959" s="30"/>
      <c r="J2959" s="30"/>
      <c r="K2959" s="30"/>
      <c r="L2959" s="30"/>
      <c r="M2959" s="51" t="s">
        <v>12</v>
      </c>
      <c r="N2959" s="51"/>
      <c r="O2959" s="51"/>
      <c r="P2959" s="51"/>
      <c r="Q2959" s="51"/>
      <c r="R2959" s="51"/>
      <c r="S2959" s="51"/>
      <c r="T2959" s="51"/>
      <c r="U2959" s="51"/>
      <c r="V2959" s="51"/>
      <c r="W2959" s="6">
        <v>46</v>
      </c>
      <c r="X2959" s="15">
        <v>23</v>
      </c>
      <c r="Y2959" s="31">
        <v>47</v>
      </c>
      <c r="Z2959" s="31"/>
      <c r="AC2959" t="str">
        <f t="shared" si="507"/>
        <v>Lynn Lake</v>
      </c>
      <c r="AD2959" t="str">
        <f t="shared" si="508"/>
        <v>T</v>
      </c>
      <c r="AE2959" t="str">
        <f t="shared" si="506"/>
        <v>TRUE</v>
      </c>
      <c r="AG2959">
        <f t="shared" si="509"/>
        <v>46</v>
      </c>
      <c r="AH2959">
        <f t="shared" si="510"/>
        <v>23</v>
      </c>
      <c r="AI2959">
        <f t="shared" si="511"/>
        <v>47</v>
      </c>
      <c r="AJ2959" t="str">
        <f t="shared" si="512"/>
        <v>Lynn Lake</v>
      </c>
      <c r="AK2959">
        <f t="shared" si="513"/>
        <v>46998</v>
      </c>
      <c r="AL2959" t="str">
        <f t="shared" si="514"/>
        <v>4623047</v>
      </c>
      <c r="AN2959">
        <f t="shared" si="515"/>
        <v>9</v>
      </c>
      <c r="AO2959">
        <f t="shared" si="516"/>
        <v>1</v>
      </c>
    </row>
    <row r="2960" spans="1:41" x14ac:dyDescent="0.2">
      <c r="A2960" s="29"/>
      <c r="B2960" s="29"/>
      <c r="C2960" s="29"/>
      <c r="D2960" s="29"/>
      <c r="E2960" s="29"/>
      <c r="F2960" s="29"/>
      <c r="G2960" s="30" t="s">
        <v>2835</v>
      </c>
      <c r="H2960" s="30"/>
      <c r="I2960" s="30"/>
      <c r="J2960" s="30"/>
      <c r="K2960" s="30"/>
      <c r="L2960" s="30"/>
      <c r="M2960" s="30" t="s">
        <v>2692</v>
      </c>
      <c r="N2960" s="30"/>
      <c r="O2960" s="30"/>
      <c r="P2960" s="30"/>
      <c r="Q2960" s="30"/>
      <c r="R2960" s="30"/>
      <c r="S2960" s="30"/>
      <c r="T2960" s="30"/>
      <c r="U2960" s="30"/>
      <c r="V2960" s="30"/>
      <c r="W2960" s="6">
        <v>46</v>
      </c>
      <c r="X2960" s="15">
        <v>17</v>
      </c>
      <c r="Y2960" s="31">
        <v>34</v>
      </c>
      <c r="Z2960" s="31"/>
      <c r="AC2960" t="str">
        <f t="shared" si="507"/>
        <v>McCreary</v>
      </c>
      <c r="AD2960" t="str">
        <f t="shared" si="508"/>
        <v>RM</v>
      </c>
      <c r="AE2960" t="str">
        <f t="shared" si="506"/>
        <v>TRUE</v>
      </c>
      <c r="AG2960">
        <f t="shared" si="509"/>
        <v>46</v>
      </c>
      <c r="AH2960">
        <f t="shared" si="510"/>
        <v>17</v>
      </c>
      <c r="AI2960">
        <f t="shared" si="511"/>
        <v>34</v>
      </c>
      <c r="AJ2960" t="str">
        <f t="shared" si="512"/>
        <v>McCreary</v>
      </c>
      <c r="AK2960">
        <f t="shared" si="513"/>
        <v>46998</v>
      </c>
      <c r="AL2960" t="str">
        <f t="shared" si="514"/>
        <v>4617034</v>
      </c>
      <c r="AN2960">
        <f t="shared" si="515"/>
        <v>8</v>
      </c>
      <c r="AO2960">
        <f t="shared" si="516"/>
        <v>2</v>
      </c>
    </row>
    <row r="2961" spans="1:41" x14ac:dyDescent="0.2">
      <c r="A2961" s="29"/>
      <c r="B2961" s="29"/>
      <c r="C2961" s="29"/>
      <c r="D2961" s="29"/>
      <c r="E2961" s="29"/>
      <c r="F2961" s="29"/>
      <c r="G2961" s="30" t="s">
        <v>2836</v>
      </c>
      <c r="H2961" s="30"/>
      <c r="I2961" s="30"/>
      <c r="J2961" s="30"/>
      <c r="K2961" s="30"/>
      <c r="L2961" s="30"/>
      <c r="M2961" s="51" t="s">
        <v>12</v>
      </c>
      <c r="N2961" s="51"/>
      <c r="O2961" s="51"/>
      <c r="P2961" s="51"/>
      <c r="Q2961" s="51"/>
      <c r="R2961" s="51"/>
      <c r="S2961" s="51"/>
      <c r="T2961" s="51"/>
      <c r="U2961" s="51"/>
      <c r="V2961" s="51"/>
      <c r="W2961" s="6">
        <v>46</v>
      </c>
      <c r="X2961" s="7">
        <v>5</v>
      </c>
      <c r="Y2961" s="31">
        <v>52</v>
      </c>
      <c r="Z2961" s="31"/>
      <c r="AC2961" t="str">
        <f t="shared" si="507"/>
        <v>Melita</v>
      </c>
      <c r="AD2961" t="str">
        <f t="shared" si="508"/>
        <v>T</v>
      </c>
      <c r="AE2961" t="str">
        <f t="shared" si="506"/>
        <v>TRUE</v>
      </c>
      <c r="AG2961">
        <f t="shared" si="509"/>
        <v>46</v>
      </c>
      <c r="AH2961">
        <f t="shared" si="510"/>
        <v>5</v>
      </c>
      <c r="AI2961">
        <f t="shared" si="511"/>
        <v>52</v>
      </c>
      <c r="AJ2961" t="str">
        <f t="shared" si="512"/>
        <v>Melita</v>
      </c>
      <c r="AK2961">
        <f t="shared" si="513"/>
        <v>46998</v>
      </c>
      <c r="AL2961" t="str">
        <f t="shared" si="514"/>
        <v>4605052</v>
      </c>
      <c r="AN2961">
        <f t="shared" si="515"/>
        <v>6</v>
      </c>
      <c r="AO2961">
        <f t="shared" si="516"/>
        <v>1</v>
      </c>
    </row>
    <row r="2962" spans="1:41" x14ac:dyDescent="0.2">
      <c r="A2962" s="29"/>
      <c r="B2962" s="29"/>
      <c r="C2962" s="29"/>
      <c r="D2962" s="29"/>
      <c r="E2962" s="29"/>
      <c r="F2962" s="29"/>
      <c r="G2962" s="30" t="s">
        <v>2837</v>
      </c>
      <c r="H2962" s="30"/>
      <c r="I2962" s="30"/>
      <c r="J2962" s="30"/>
      <c r="K2962" s="30"/>
      <c r="L2962" s="30"/>
      <c r="M2962" s="30" t="s">
        <v>2692</v>
      </c>
      <c r="N2962" s="30"/>
      <c r="O2962" s="30"/>
      <c r="P2962" s="30"/>
      <c r="Q2962" s="30"/>
      <c r="R2962" s="30"/>
      <c r="S2962" s="30"/>
      <c r="T2962" s="30"/>
      <c r="U2962" s="30"/>
      <c r="V2962" s="30"/>
      <c r="W2962" s="6">
        <v>46</v>
      </c>
      <c r="X2962" s="15">
        <v>15</v>
      </c>
      <c r="Y2962" s="31">
        <v>41</v>
      </c>
      <c r="Z2962" s="31"/>
      <c r="AC2962" t="str">
        <f t="shared" si="507"/>
        <v>Miniota</v>
      </c>
      <c r="AD2962" t="str">
        <f t="shared" si="508"/>
        <v>RM</v>
      </c>
      <c r="AE2962" t="str">
        <f t="shared" si="506"/>
        <v>TRUE</v>
      </c>
      <c r="AG2962">
        <f t="shared" si="509"/>
        <v>46</v>
      </c>
      <c r="AH2962">
        <f t="shared" si="510"/>
        <v>15</v>
      </c>
      <c r="AI2962">
        <f t="shared" si="511"/>
        <v>41</v>
      </c>
      <c r="AJ2962" t="str">
        <f t="shared" si="512"/>
        <v>Miniota</v>
      </c>
      <c r="AK2962">
        <f t="shared" si="513"/>
        <v>46998</v>
      </c>
      <c r="AL2962" t="str">
        <f t="shared" si="514"/>
        <v>4615041</v>
      </c>
      <c r="AN2962">
        <f t="shared" si="515"/>
        <v>7</v>
      </c>
      <c r="AO2962">
        <f t="shared" si="516"/>
        <v>2</v>
      </c>
    </row>
    <row r="2963" spans="1:41" x14ac:dyDescent="0.2">
      <c r="A2963" s="29"/>
      <c r="B2963" s="29"/>
      <c r="C2963" s="29"/>
      <c r="D2963" s="29"/>
      <c r="E2963" s="29"/>
      <c r="F2963" s="29"/>
      <c r="G2963" s="30" t="s">
        <v>2838</v>
      </c>
      <c r="H2963" s="30"/>
      <c r="I2963" s="30"/>
      <c r="J2963" s="30"/>
      <c r="K2963" s="30"/>
      <c r="L2963" s="30"/>
      <c r="M2963" s="51" t="s">
        <v>12</v>
      </c>
      <c r="N2963" s="51"/>
      <c r="O2963" s="51"/>
      <c r="P2963" s="51"/>
      <c r="Q2963" s="51"/>
      <c r="R2963" s="51"/>
      <c r="S2963" s="51"/>
      <c r="T2963" s="51"/>
      <c r="U2963" s="51"/>
      <c r="V2963" s="51"/>
      <c r="W2963" s="6">
        <v>46</v>
      </c>
      <c r="X2963" s="15">
        <v>20</v>
      </c>
      <c r="Y2963" s="31">
        <v>39</v>
      </c>
      <c r="Z2963" s="31"/>
      <c r="AC2963" t="str">
        <f t="shared" si="507"/>
        <v>Minitonas</v>
      </c>
      <c r="AD2963" t="str">
        <f t="shared" si="508"/>
        <v>T</v>
      </c>
      <c r="AE2963" t="str">
        <f t="shared" si="506"/>
        <v>TRUE</v>
      </c>
      <c r="AG2963">
        <f t="shared" si="509"/>
        <v>46</v>
      </c>
      <c r="AH2963">
        <f t="shared" si="510"/>
        <v>20</v>
      </c>
      <c r="AI2963">
        <f t="shared" si="511"/>
        <v>39</v>
      </c>
      <c r="AJ2963" t="str">
        <f t="shared" si="512"/>
        <v>Minitonas</v>
      </c>
      <c r="AK2963">
        <f t="shared" si="513"/>
        <v>46998</v>
      </c>
      <c r="AL2963" t="str">
        <f t="shared" si="514"/>
        <v>4620039</v>
      </c>
      <c r="AN2963">
        <f t="shared" si="515"/>
        <v>9</v>
      </c>
      <c r="AO2963">
        <f t="shared" si="516"/>
        <v>1</v>
      </c>
    </row>
    <row r="2964" spans="1:41" x14ac:dyDescent="0.2">
      <c r="A2964" s="29"/>
      <c r="B2964" s="29"/>
      <c r="C2964" s="29"/>
      <c r="D2964" s="29"/>
      <c r="E2964" s="29"/>
      <c r="F2964" s="29"/>
      <c r="G2964" s="30" t="s">
        <v>2838</v>
      </c>
      <c r="H2964" s="30"/>
      <c r="I2964" s="30"/>
      <c r="J2964" s="30"/>
      <c r="K2964" s="30"/>
      <c r="L2964" s="30"/>
      <c r="M2964" s="30" t="s">
        <v>2692</v>
      </c>
      <c r="N2964" s="30"/>
      <c r="O2964" s="30"/>
      <c r="P2964" s="30"/>
      <c r="Q2964" s="30"/>
      <c r="R2964" s="30"/>
      <c r="S2964" s="30"/>
      <c r="T2964" s="30"/>
      <c r="U2964" s="30"/>
      <c r="V2964" s="30"/>
      <c r="W2964" s="6">
        <v>46</v>
      </c>
      <c r="X2964" s="15">
        <v>20</v>
      </c>
      <c r="Y2964" s="31">
        <v>37</v>
      </c>
      <c r="Z2964" s="31"/>
      <c r="AC2964" t="str">
        <f t="shared" si="507"/>
        <v>Minitonas</v>
      </c>
      <c r="AD2964" t="str">
        <f t="shared" si="508"/>
        <v>RM</v>
      </c>
      <c r="AE2964" t="str">
        <f t="shared" si="506"/>
        <v>TRUE</v>
      </c>
      <c r="AG2964">
        <f t="shared" si="509"/>
        <v>46</v>
      </c>
      <c r="AH2964">
        <f t="shared" si="510"/>
        <v>20</v>
      </c>
      <c r="AI2964">
        <f t="shared" si="511"/>
        <v>37</v>
      </c>
      <c r="AJ2964" t="str">
        <f t="shared" si="512"/>
        <v>Minitonas</v>
      </c>
      <c r="AK2964">
        <f t="shared" si="513"/>
        <v>46998</v>
      </c>
      <c r="AL2964" t="str">
        <f t="shared" si="514"/>
        <v>4620037</v>
      </c>
      <c r="AN2964">
        <f t="shared" si="515"/>
        <v>9</v>
      </c>
      <c r="AO2964">
        <f t="shared" si="516"/>
        <v>2</v>
      </c>
    </row>
    <row r="2965" spans="1:41" x14ac:dyDescent="0.2">
      <c r="A2965" s="29"/>
      <c r="B2965" s="29"/>
      <c r="C2965" s="29"/>
      <c r="D2965" s="29"/>
      <c r="E2965" s="29"/>
      <c r="F2965" s="29"/>
      <c r="G2965" s="30" t="s">
        <v>2839</v>
      </c>
      <c r="H2965" s="30"/>
      <c r="I2965" s="30"/>
      <c r="J2965" s="30"/>
      <c r="K2965" s="30"/>
      <c r="L2965" s="30"/>
      <c r="M2965" s="51" t="s">
        <v>12</v>
      </c>
      <c r="N2965" s="51"/>
      <c r="O2965" s="51"/>
      <c r="P2965" s="51"/>
      <c r="Q2965" s="51"/>
      <c r="R2965" s="51"/>
      <c r="S2965" s="51"/>
      <c r="T2965" s="51"/>
      <c r="U2965" s="51"/>
      <c r="V2965" s="51"/>
      <c r="W2965" s="6">
        <v>46</v>
      </c>
      <c r="X2965" s="7">
        <v>3</v>
      </c>
      <c r="Y2965" s="31">
        <v>53</v>
      </c>
      <c r="Z2965" s="31"/>
      <c r="AC2965" t="str">
        <f t="shared" si="507"/>
        <v>Morden</v>
      </c>
      <c r="AD2965" t="str">
        <f t="shared" si="508"/>
        <v>T</v>
      </c>
      <c r="AE2965" t="str">
        <f t="shared" si="506"/>
        <v>TRUE</v>
      </c>
      <c r="AG2965">
        <f t="shared" si="509"/>
        <v>46</v>
      </c>
      <c r="AH2965">
        <f t="shared" si="510"/>
        <v>3</v>
      </c>
      <c r="AI2965">
        <f t="shared" si="511"/>
        <v>53</v>
      </c>
      <c r="AJ2965" t="str">
        <f t="shared" si="512"/>
        <v>Morden</v>
      </c>
      <c r="AK2965">
        <f t="shared" si="513"/>
        <v>46998</v>
      </c>
      <c r="AL2965" t="str">
        <f t="shared" si="514"/>
        <v>4603053</v>
      </c>
      <c r="AN2965">
        <f t="shared" si="515"/>
        <v>6</v>
      </c>
      <c r="AO2965">
        <f t="shared" si="516"/>
        <v>1</v>
      </c>
    </row>
    <row r="2966" spans="1:41" x14ac:dyDescent="0.2">
      <c r="A2966" s="29"/>
      <c r="B2966" s="29"/>
      <c r="C2966" s="29"/>
      <c r="D2966" s="29"/>
      <c r="E2966" s="29"/>
      <c r="F2966" s="29"/>
      <c r="G2966" s="30" t="s">
        <v>2753</v>
      </c>
      <c r="H2966" s="30"/>
      <c r="I2966" s="30"/>
      <c r="J2966" s="30"/>
      <c r="K2966" s="30"/>
      <c r="L2966" s="30"/>
      <c r="M2966" s="51" t="s">
        <v>12</v>
      </c>
      <c r="N2966" s="51"/>
      <c r="O2966" s="51"/>
      <c r="P2966" s="51"/>
      <c r="Q2966" s="51"/>
      <c r="R2966" s="51"/>
      <c r="S2966" s="51"/>
      <c r="T2966" s="51"/>
      <c r="U2966" s="51"/>
      <c r="V2966" s="51"/>
      <c r="W2966" s="6">
        <v>46</v>
      </c>
      <c r="X2966" s="7">
        <v>3</v>
      </c>
      <c r="Y2966" s="31">
        <v>67</v>
      </c>
      <c r="Z2966" s="31"/>
      <c r="AC2966" t="str">
        <f t="shared" si="507"/>
        <v>Morris</v>
      </c>
      <c r="AD2966" t="str">
        <f t="shared" si="508"/>
        <v>T</v>
      </c>
      <c r="AE2966" t="str">
        <f t="shared" si="506"/>
        <v>TRUE</v>
      </c>
      <c r="AG2966">
        <f t="shared" si="509"/>
        <v>46</v>
      </c>
      <c r="AH2966">
        <f t="shared" si="510"/>
        <v>3</v>
      </c>
      <c r="AI2966">
        <f t="shared" si="511"/>
        <v>67</v>
      </c>
      <c r="AJ2966" t="str">
        <f t="shared" si="512"/>
        <v>Morris</v>
      </c>
      <c r="AK2966">
        <f t="shared" si="513"/>
        <v>46998</v>
      </c>
      <c r="AL2966" t="str">
        <f t="shared" si="514"/>
        <v>4603067</v>
      </c>
      <c r="AN2966">
        <f t="shared" si="515"/>
        <v>6</v>
      </c>
      <c r="AO2966">
        <f t="shared" si="516"/>
        <v>1</v>
      </c>
    </row>
    <row r="2967" spans="1:41" x14ac:dyDescent="0.2">
      <c r="A2967" s="29"/>
      <c r="B2967" s="29"/>
      <c r="C2967" s="29"/>
      <c r="D2967" s="29"/>
      <c r="E2967" s="29"/>
      <c r="F2967" s="29"/>
      <c r="G2967" s="30" t="s">
        <v>2840</v>
      </c>
      <c r="H2967" s="30"/>
      <c r="I2967" s="30"/>
      <c r="J2967" s="30"/>
      <c r="K2967" s="30"/>
      <c r="L2967" s="30"/>
      <c r="M2967" s="30" t="s">
        <v>2692</v>
      </c>
      <c r="N2967" s="30"/>
      <c r="O2967" s="30"/>
      <c r="P2967" s="30"/>
      <c r="Q2967" s="30"/>
      <c r="R2967" s="30"/>
      <c r="S2967" s="30"/>
      <c r="T2967" s="30"/>
      <c r="U2967" s="30"/>
      <c r="V2967" s="30"/>
      <c r="W2967" s="6">
        <v>46</v>
      </c>
      <c r="X2967" s="7">
        <v>5</v>
      </c>
      <c r="Y2967" s="31">
        <v>31</v>
      </c>
      <c r="Z2967" s="31"/>
      <c r="AC2967" t="str">
        <f t="shared" si="507"/>
        <v>Morton</v>
      </c>
      <c r="AD2967" t="str">
        <f t="shared" si="508"/>
        <v>RM</v>
      </c>
      <c r="AE2967" t="str">
        <f t="shared" si="506"/>
        <v>TRUE</v>
      </c>
      <c r="AG2967">
        <f t="shared" si="509"/>
        <v>46</v>
      </c>
      <c r="AH2967">
        <f t="shared" si="510"/>
        <v>5</v>
      </c>
      <c r="AI2967">
        <f t="shared" si="511"/>
        <v>31</v>
      </c>
      <c r="AJ2967" t="str">
        <f t="shared" si="512"/>
        <v>Morton</v>
      </c>
      <c r="AK2967">
        <f t="shared" si="513"/>
        <v>46998</v>
      </c>
      <c r="AL2967" t="str">
        <f t="shared" si="514"/>
        <v>4605031</v>
      </c>
      <c r="AN2967">
        <f t="shared" si="515"/>
        <v>6</v>
      </c>
      <c r="AO2967">
        <f t="shared" si="516"/>
        <v>2</v>
      </c>
    </row>
    <row r="2968" spans="1:41" x14ac:dyDescent="0.2">
      <c r="A2968" s="29"/>
      <c r="B2968" s="29"/>
      <c r="C2968" s="29"/>
      <c r="D2968" s="29"/>
      <c r="E2968" s="29"/>
      <c r="F2968" s="29"/>
      <c r="G2968" s="30" t="s">
        <v>2841</v>
      </c>
      <c r="H2968" s="30"/>
      <c r="I2968" s="30"/>
      <c r="J2968" s="30"/>
      <c r="K2968" s="30"/>
      <c r="L2968" s="30"/>
      <c r="M2968" s="30" t="s">
        <v>2692</v>
      </c>
      <c r="N2968" s="30"/>
      <c r="O2968" s="30"/>
      <c r="P2968" s="30"/>
      <c r="Q2968" s="30"/>
      <c r="R2968" s="30"/>
      <c r="S2968" s="30"/>
      <c r="T2968" s="30"/>
      <c r="U2968" s="30"/>
      <c r="V2968" s="30"/>
      <c r="W2968" s="6">
        <v>46</v>
      </c>
      <c r="X2968" s="15">
        <v>20</v>
      </c>
      <c r="Y2968" s="31">
        <v>32</v>
      </c>
      <c r="Z2968" s="31"/>
      <c r="AC2968" t="str">
        <f t="shared" si="507"/>
        <v>Mountain (South)</v>
      </c>
      <c r="AD2968" t="str">
        <f t="shared" si="508"/>
        <v>RM</v>
      </c>
      <c r="AE2968" t="str">
        <f t="shared" si="506"/>
        <v>TRUE</v>
      </c>
      <c r="AG2968">
        <f t="shared" si="509"/>
        <v>46</v>
      </c>
      <c r="AH2968">
        <f t="shared" si="510"/>
        <v>20</v>
      </c>
      <c r="AI2968">
        <f t="shared" si="511"/>
        <v>32</v>
      </c>
      <c r="AJ2968" t="str">
        <f t="shared" si="512"/>
        <v>Mountain (South)</v>
      </c>
      <c r="AK2968">
        <f t="shared" si="513"/>
        <v>46998</v>
      </c>
      <c r="AL2968" t="str">
        <f t="shared" si="514"/>
        <v>4620032</v>
      </c>
      <c r="AN2968">
        <f t="shared" si="515"/>
        <v>16</v>
      </c>
      <c r="AO2968">
        <f t="shared" si="516"/>
        <v>2</v>
      </c>
    </row>
    <row r="2969" spans="1:41" x14ac:dyDescent="0.2">
      <c r="A2969" s="29"/>
      <c r="B2969" s="29"/>
      <c r="C2969" s="29"/>
      <c r="D2969" s="29"/>
      <c r="E2969" s="29"/>
      <c r="F2969" s="29"/>
      <c r="G2969" s="30" t="s">
        <v>2842</v>
      </c>
      <c r="H2969" s="30"/>
      <c r="I2969" s="30"/>
      <c r="J2969" s="30"/>
      <c r="K2969" s="30"/>
      <c r="L2969" s="30"/>
      <c r="M2969" s="51" t="s">
        <v>12</v>
      </c>
      <c r="N2969" s="51"/>
      <c r="O2969" s="51"/>
      <c r="P2969" s="51"/>
      <c r="Q2969" s="51"/>
      <c r="R2969" s="51"/>
      <c r="S2969" s="51"/>
      <c r="T2969" s="51"/>
      <c r="U2969" s="51"/>
      <c r="V2969" s="51"/>
      <c r="W2969" s="6">
        <v>46</v>
      </c>
      <c r="X2969" s="15">
        <v>15</v>
      </c>
      <c r="Y2969" s="31">
        <v>20</v>
      </c>
      <c r="Z2969" s="31"/>
      <c r="AC2969" t="str">
        <f t="shared" si="507"/>
        <v>Neepawa</v>
      </c>
      <c r="AD2969" t="str">
        <f t="shared" si="508"/>
        <v>T</v>
      </c>
      <c r="AE2969" t="str">
        <f t="shared" si="506"/>
        <v>TRUE</v>
      </c>
      <c r="AG2969">
        <f t="shared" si="509"/>
        <v>46</v>
      </c>
      <c r="AH2969">
        <f t="shared" si="510"/>
        <v>15</v>
      </c>
      <c r="AI2969">
        <f t="shared" si="511"/>
        <v>20</v>
      </c>
      <c r="AJ2969" t="str">
        <f t="shared" si="512"/>
        <v>Neepawa</v>
      </c>
      <c r="AK2969">
        <f t="shared" si="513"/>
        <v>46998</v>
      </c>
      <c r="AL2969" t="str">
        <f t="shared" si="514"/>
        <v>4615020</v>
      </c>
      <c r="AN2969">
        <f t="shared" si="515"/>
        <v>7</v>
      </c>
      <c r="AO2969">
        <f t="shared" si="516"/>
        <v>1</v>
      </c>
    </row>
    <row r="2970" spans="1:41" x14ac:dyDescent="0.2">
      <c r="A2970" s="29"/>
      <c r="B2970" s="29"/>
      <c r="C2970" s="29"/>
      <c r="D2970" s="29"/>
      <c r="E2970" s="29"/>
      <c r="F2970" s="29"/>
      <c r="G2970" s="30" t="s">
        <v>2843</v>
      </c>
      <c r="H2970" s="30"/>
      <c r="I2970" s="30"/>
      <c r="J2970" s="30"/>
      <c r="K2970" s="30"/>
      <c r="L2970" s="30"/>
      <c r="M2970" s="30" t="s">
        <v>272</v>
      </c>
      <c r="N2970" s="30"/>
      <c r="O2970" s="30"/>
      <c r="P2970" s="30"/>
      <c r="Q2970" s="30"/>
      <c r="R2970" s="30"/>
      <c r="S2970" s="30"/>
      <c r="T2970" s="30"/>
      <c r="U2970" s="30"/>
      <c r="V2970" s="30"/>
      <c r="W2970" s="6">
        <v>46</v>
      </c>
      <c r="X2970" s="15">
        <v>22</v>
      </c>
      <c r="Y2970" s="31">
        <v>59</v>
      </c>
      <c r="Z2970" s="31"/>
      <c r="AC2970" t="str">
        <f t="shared" si="507"/>
        <v>Nelson House 170</v>
      </c>
      <c r="AD2970" t="str">
        <f t="shared" si="508"/>
        <v>IRI</v>
      </c>
      <c r="AE2970" t="str">
        <f t="shared" si="506"/>
        <v>TRUE</v>
      </c>
      <c r="AG2970">
        <f t="shared" si="509"/>
        <v>46</v>
      </c>
      <c r="AH2970">
        <f t="shared" si="510"/>
        <v>22</v>
      </c>
      <c r="AI2970">
        <f t="shared" si="511"/>
        <v>59</v>
      </c>
      <c r="AJ2970" t="str">
        <f t="shared" si="512"/>
        <v>Nelson House 170</v>
      </c>
      <c r="AK2970">
        <f t="shared" si="513"/>
        <v>46998</v>
      </c>
      <c r="AL2970" t="str">
        <f t="shared" si="514"/>
        <v>4622059</v>
      </c>
      <c r="AN2970">
        <f t="shared" si="515"/>
        <v>16</v>
      </c>
      <c r="AO2970">
        <f t="shared" si="516"/>
        <v>3</v>
      </c>
    </row>
    <row r="2971" spans="1:41" x14ac:dyDescent="0.2">
      <c r="A2971" s="29"/>
      <c r="B2971" s="29"/>
      <c r="C2971" s="29"/>
      <c r="D2971" s="29"/>
      <c r="E2971" s="29"/>
      <c r="F2971" s="29"/>
      <c r="G2971" s="30" t="s">
        <v>2844</v>
      </c>
      <c r="H2971" s="30"/>
      <c r="I2971" s="30"/>
      <c r="J2971" s="30"/>
      <c r="K2971" s="30"/>
      <c r="L2971" s="30"/>
      <c r="M2971" s="30" t="s">
        <v>272</v>
      </c>
      <c r="N2971" s="30"/>
      <c r="O2971" s="30"/>
      <c r="P2971" s="30"/>
      <c r="Q2971" s="30"/>
      <c r="R2971" s="30"/>
      <c r="S2971" s="30"/>
      <c r="T2971" s="30"/>
      <c r="U2971" s="30"/>
      <c r="V2971" s="30"/>
      <c r="W2971" s="6">
        <v>46</v>
      </c>
      <c r="X2971" s="15">
        <v>22</v>
      </c>
      <c r="Y2971" s="31">
        <v>58</v>
      </c>
      <c r="Z2971" s="31"/>
      <c r="AC2971" t="str">
        <f t="shared" si="507"/>
        <v>Norway House 17</v>
      </c>
      <c r="AD2971" t="str">
        <f t="shared" si="508"/>
        <v>IRI</v>
      </c>
      <c r="AE2971" t="str">
        <f t="shared" si="506"/>
        <v>TRUE</v>
      </c>
      <c r="AG2971">
        <f t="shared" si="509"/>
        <v>46</v>
      </c>
      <c r="AH2971">
        <f t="shared" si="510"/>
        <v>22</v>
      </c>
      <c r="AI2971">
        <f t="shared" si="511"/>
        <v>58</v>
      </c>
      <c r="AJ2971" t="str">
        <f t="shared" si="512"/>
        <v>Norway House 17</v>
      </c>
      <c r="AK2971">
        <f t="shared" si="513"/>
        <v>46998</v>
      </c>
      <c r="AL2971" t="str">
        <f t="shared" si="514"/>
        <v>4622058</v>
      </c>
      <c r="AN2971">
        <f t="shared" si="515"/>
        <v>15</v>
      </c>
      <c r="AO2971">
        <f t="shared" si="516"/>
        <v>3</v>
      </c>
    </row>
    <row r="2972" spans="1:41" x14ac:dyDescent="0.2">
      <c r="A2972" s="29"/>
      <c r="B2972" s="29"/>
      <c r="C2972" s="29"/>
      <c r="D2972" s="29"/>
      <c r="E2972" s="29"/>
      <c r="F2972" s="29"/>
      <c r="G2972" s="30" t="s">
        <v>2845</v>
      </c>
      <c r="H2972" s="30"/>
      <c r="I2972" s="30"/>
      <c r="J2972" s="30"/>
      <c r="K2972" s="30"/>
      <c r="L2972" s="30"/>
      <c r="M2972" s="30" t="s">
        <v>643</v>
      </c>
      <c r="N2972" s="30"/>
      <c r="O2972" s="30"/>
      <c r="P2972" s="30"/>
      <c r="Q2972" s="30"/>
      <c r="R2972" s="30"/>
      <c r="S2972" s="30"/>
      <c r="T2972" s="30"/>
      <c r="U2972" s="30"/>
      <c r="V2972" s="30"/>
      <c r="W2972" s="6">
        <v>46</v>
      </c>
      <c r="X2972" s="7">
        <v>8</v>
      </c>
      <c r="Y2972" s="31">
        <v>33</v>
      </c>
      <c r="Z2972" s="31"/>
      <c r="AC2972" t="str">
        <f t="shared" si="507"/>
        <v>Notre Dame de Lourdes</v>
      </c>
      <c r="AD2972" t="str">
        <f t="shared" si="508"/>
        <v>VL</v>
      </c>
      <c r="AE2972" t="str">
        <f t="shared" si="506"/>
        <v>TRUE</v>
      </c>
      <c r="AG2972">
        <f t="shared" si="509"/>
        <v>46</v>
      </c>
      <c r="AH2972">
        <f t="shared" si="510"/>
        <v>8</v>
      </c>
      <c r="AI2972">
        <f t="shared" si="511"/>
        <v>33</v>
      </c>
      <c r="AJ2972" t="str">
        <f t="shared" si="512"/>
        <v>Notre Dame de Lourdes</v>
      </c>
      <c r="AK2972">
        <f t="shared" si="513"/>
        <v>46998</v>
      </c>
      <c r="AL2972" t="str">
        <f t="shared" si="514"/>
        <v>4608033</v>
      </c>
      <c r="AN2972">
        <f t="shared" si="515"/>
        <v>21</v>
      </c>
      <c r="AO2972">
        <f t="shared" si="516"/>
        <v>2</v>
      </c>
    </row>
    <row r="2973" spans="1:41" x14ac:dyDescent="0.2">
      <c r="A2973" s="29"/>
      <c r="B2973" s="29"/>
      <c r="C2973" s="29"/>
      <c r="D2973" s="29"/>
      <c r="E2973" s="29"/>
      <c r="F2973" s="29"/>
      <c r="G2973" s="30" t="s">
        <v>2846</v>
      </c>
      <c r="H2973" s="30"/>
      <c r="I2973" s="30"/>
      <c r="J2973" s="30"/>
      <c r="K2973" s="30"/>
      <c r="L2973" s="30"/>
      <c r="M2973" s="30" t="s">
        <v>2692</v>
      </c>
      <c r="N2973" s="30"/>
      <c r="O2973" s="30"/>
      <c r="P2973" s="30"/>
      <c r="Q2973" s="30"/>
      <c r="R2973" s="30"/>
      <c r="S2973" s="30"/>
      <c r="T2973" s="30"/>
      <c r="U2973" s="30"/>
      <c r="V2973" s="30"/>
      <c r="W2973" s="6">
        <v>46</v>
      </c>
      <c r="X2973" s="15">
        <v>17</v>
      </c>
      <c r="Y2973" s="31">
        <v>45</v>
      </c>
      <c r="Z2973" s="31"/>
      <c r="AC2973" t="str">
        <f t="shared" si="507"/>
        <v>Ochre River</v>
      </c>
      <c r="AD2973" t="str">
        <f t="shared" si="508"/>
        <v>RM</v>
      </c>
      <c r="AE2973" t="str">
        <f t="shared" si="506"/>
        <v>TRUE</v>
      </c>
      <c r="AG2973">
        <f t="shared" si="509"/>
        <v>46</v>
      </c>
      <c r="AH2973">
        <f t="shared" si="510"/>
        <v>17</v>
      </c>
      <c r="AI2973">
        <f t="shared" si="511"/>
        <v>45</v>
      </c>
      <c r="AJ2973" t="str">
        <f t="shared" si="512"/>
        <v>Ochre River</v>
      </c>
      <c r="AK2973">
        <f t="shared" si="513"/>
        <v>46998</v>
      </c>
      <c r="AL2973" t="str">
        <f t="shared" si="514"/>
        <v>4617045</v>
      </c>
      <c r="AN2973">
        <f t="shared" si="515"/>
        <v>11</v>
      </c>
      <c r="AO2973">
        <f t="shared" si="516"/>
        <v>2</v>
      </c>
    </row>
    <row r="2974" spans="1:41" x14ac:dyDescent="0.2">
      <c r="A2974" s="29"/>
      <c r="B2974" s="29"/>
      <c r="C2974" s="29"/>
      <c r="D2974" s="29"/>
      <c r="E2974" s="29"/>
      <c r="F2974" s="29"/>
      <c r="G2974" s="30" t="s">
        <v>2847</v>
      </c>
      <c r="H2974" s="30"/>
      <c r="I2974" s="30"/>
      <c r="J2974" s="30"/>
      <c r="K2974" s="30"/>
      <c r="L2974" s="30"/>
      <c r="M2974" s="30" t="s">
        <v>272</v>
      </c>
      <c r="N2974" s="30"/>
      <c r="O2974" s="30"/>
      <c r="P2974" s="30"/>
      <c r="Q2974" s="30"/>
      <c r="R2974" s="30"/>
      <c r="S2974" s="30"/>
      <c r="T2974" s="30"/>
      <c r="U2974" s="30"/>
      <c r="V2974" s="30"/>
      <c r="W2974" s="6">
        <v>46</v>
      </c>
      <c r="X2974" s="15">
        <v>21</v>
      </c>
      <c r="Y2974" s="31">
        <v>43</v>
      </c>
      <c r="Z2974" s="31"/>
      <c r="AC2974" t="str">
        <f t="shared" si="507"/>
        <v>Opaskwayak Cree Nation 21E</v>
      </c>
      <c r="AD2974" t="str">
        <f t="shared" si="508"/>
        <v>IRI</v>
      </c>
      <c r="AE2974" t="str">
        <f t="shared" si="506"/>
        <v>TRUE</v>
      </c>
      <c r="AG2974">
        <f t="shared" si="509"/>
        <v>46</v>
      </c>
      <c r="AH2974">
        <f t="shared" si="510"/>
        <v>21</v>
      </c>
      <c r="AI2974">
        <f t="shared" si="511"/>
        <v>43</v>
      </c>
      <c r="AJ2974" t="str">
        <f t="shared" si="512"/>
        <v>Opaskwayak Cree Nation 21E</v>
      </c>
      <c r="AK2974">
        <f t="shared" si="513"/>
        <v>46998</v>
      </c>
      <c r="AL2974" t="str">
        <f t="shared" si="514"/>
        <v>4621043</v>
      </c>
      <c r="AN2974">
        <f t="shared" si="515"/>
        <v>26</v>
      </c>
      <c r="AO2974">
        <f t="shared" si="516"/>
        <v>3</v>
      </c>
    </row>
    <row r="2975" spans="1:41" x14ac:dyDescent="0.2">
      <c r="A2975" s="29"/>
      <c r="B2975" s="29"/>
      <c r="C2975" s="29"/>
      <c r="D2975" s="29"/>
      <c r="E2975" s="29"/>
      <c r="F2975" s="29"/>
      <c r="G2975" s="30" t="s">
        <v>2848</v>
      </c>
      <c r="H2975" s="30"/>
      <c r="I2975" s="30"/>
      <c r="J2975" s="30"/>
      <c r="K2975" s="30"/>
      <c r="L2975" s="30"/>
      <c r="M2975" s="30" t="s">
        <v>272</v>
      </c>
      <c r="N2975" s="30"/>
      <c r="O2975" s="30"/>
      <c r="P2975" s="30"/>
      <c r="Q2975" s="30"/>
      <c r="R2975" s="30"/>
      <c r="S2975" s="30"/>
      <c r="T2975" s="30"/>
      <c r="U2975" s="30"/>
      <c r="V2975" s="30"/>
      <c r="W2975" s="6">
        <v>46</v>
      </c>
      <c r="X2975" s="15">
        <v>21</v>
      </c>
      <c r="Y2975" s="31">
        <v>40</v>
      </c>
      <c r="Z2975" s="31"/>
      <c r="AC2975" t="str">
        <f t="shared" si="507"/>
        <v>Opaskwayak Cree Nation 21I</v>
      </c>
      <c r="AD2975" t="str">
        <f t="shared" si="508"/>
        <v>IRI</v>
      </c>
      <c r="AE2975" t="str">
        <f t="shared" si="506"/>
        <v>TRUE</v>
      </c>
      <c r="AG2975">
        <f t="shared" si="509"/>
        <v>46</v>
      </c>
      <c r="AH2975">
        <f t="shared" si="510"/>
        <v>21</v>
      </c>
      <c r="AI2975">
        <f t="shared" si="511"/>
        <v>40</v>
      </c>
      <c r="AJ2975" t="str">
        <f t="shared" si="512"/>
        <v>Opaskwayak Cree Nation 21I</v>
      </c>
      <c r="AK2975">
        <f t="shared" si="513"/>
        <v>46998</v>
      </c>
      <c r="AL2975" t="str">
        <f t="shared" si="514"/>
        <v>4621040</v>
      </c>
      <c r="AN2975">
        <f t="shared" si="515"/>
        <v>26</v>
      </c>
      <c r="AO2975">
        <f t="shared" si="516"/>
        <v>3</v>
      </c>
    </row>
    <row r="2976" spans="1:41" x14ac:dyDescent="0.2">
      <c r="A2976" s="29"/>
      <c r="B2976" s="29"/>
      <c r="C2976" s="29"/>
      <c r="D2976" s="29"/>
      <c r="E2976" s="29"/>
      <c r="F2976" s="29"/>
      <c r="G2976" s="30" t="s">
        <v>2849</v>
      </c>
      <c r="H2976" s="30"/>
      <c r="I2976" s="30"/>
      <c r="J2976" s="30"/>
      <c r="K2976" s="30"/>
      <c r="L2976" s="30"/>
      <c r="M2976" s="30" t="s">
        <v>272</v>
      </c>
      <c r="N2976" s="30"/>
      <c r="O2976" s="30"/>
      <c r="P2976" s="30"/>
      <c r="Q2976" s="30"/>
      <c r="R2976" s="30"/>
      <c r="S2976" s="30"/>
      <c r="T2976" s="30"/>
      <c r="U2976" s="30"/>
      <c r="V2976" s="30"/>
      <c r="W2976" s="6">
        <v>46</v>
      </c>
      <c r="X2976" s="15">
        <v>22</v>
      </c>
      <c r="Y2976" s="31">
        <v>50</v>
      </c>
      <c r="Z2976" s="31"/>
      <c r="AC2976" t="str">
        <f t="shared" si="507"/>
        <v>Oxford House 24</v>
      </c>
      <c r="AD2976" t="str">
        <f t="shared" si="508"/>
        <v>IRI</v>
      </c>
      <c r="AE2976" t="str">
        <f t="shared" si="506"/>
        <v>TRUE</v>
      </c>
      <c r="AG2976">
        <f t="shared" si="509"/>
        <v>46</v>
      </c>
      <c r="AH2976">
        <f t="shared" si="510"/>
        <v>22</v>
      </c>
      <c r="AI2976">
        <f t="shared" si="511"/>
        <v>50</v>
      </c>
      <c r="AJ2976" t="str">
        <f t="shared" si="512"/>
        <v>Oxford House 24</v>
      </c>
      <c r="AK2976">
        <f t="shared" si="513"/>
        <v>46998</v>
      </c>
      <c r="AL2976" t="str">
        <f t="shared" si="514"/>
        <v>4622050</v>
      </c>
      <c r="AN2976">
        <f t="shared" si="515"/>
        <v>15</v>
      </c>
      <c r="AO2976">
        <f t="shared" si="516"/>
        <v>3</v>
      </c>
    </row>
    <row r="2977" spans="1:41" x14ac:dyDescent="0.2">
      <c r="A2977" s="29"/>
      <c r="B2977" s="29"/>
      <c r="C2977" s="29"/>
      <c r="D2977" s="29"/>
      <c r="E2977" s="29"/>
      <c r="F2977" s="29"/>
      <c r="G2977" s="30" t="s">
        <v>2850</v>
      </c>
      <c r="H2977" s="30"/>
      <c r="I2977" s="30"/>
      <c r="J2977" s="30"/>
      <c r="K2977" s="30"/>
      <c r="L2977" s="30"/>
      <c r="M2977" s="30" t="s">
        <v>272</v>
      </c>
      <c r="N2977" s="30"/>
      <c r="O2977" s="30"/>
      <c r="P2977" s="30"/>
      <c r="Q2977" s="30"/>
      <c r="R2977" s="30"/>
      <c r="S2977" s="30"/>
      <c r="T2977" s="30"/>
      <c r="U2977" s="30"/>
      <c r="V2977" s="30"/>
      <c r="W2977" s="6">
        <v>46</v>
      </c>
      <c r="X2977" s="15">
        <v>19</v>
      </c>
      <c r="Y2977" s="31">
        <v>59</v>
      </c>
      <c r="Z2977" s="31"/>
      <c r="AC2977" t="str">
        <f t="shared" si="507"/>
        <v>Peguis 1B</v>
      </c>
      <c r="AD2977" t="str">
        <f t="shared" si="508"/>
        <v>IRI</v>
      </c>
      <c r="AE2977" t="str">
        <f t="shared" si="506"/>
        <v>TRUE</v>
      </c>
      <c r="AG2977">
        <f t="shared" si="509"/>
        <v>46</v>
      </c>
      <c r="AH2977">
        <f t="shared" si="510"/>
        <v>19</v>
      </c>
      <c r="AI2977">
        <f t="shared" si="511"/>
        <v>59</v>
      </c>
      <c r="AJ2977" t="str">
        <f t="shared" si="512"/>
        <v>Peguis 1B</v>
      </c>
      <c r="AK2977">
        <f t="shared" si="513"/>
        <v>46998</v>
      </c>
      <c r="AL2977" t="str">
        <f t="shared" si="514"/>
        <v>4619059</v>
      </c>
      <c r="AN2977">
        <f t="shared" si="515"/>
        <v>9</v>
      </c>
      <c r="AO2977">
        <f t="shared" si="516"/>
        <v>3</v>
      </c>
    </row>
    <row r="2978" spans="1:41" x14ac:dyDescent="0.2">
      <c r="A2978" s="29"/>
      <c r="B2978" s="29"/>
      <c r="C2978" s="29"/>
      <c r="D2978" s="29"/>
      <c r="E2978" s="29"/>
      <c r="F2978" s="29"/>
      <c r="G2978" s="30" t="s">
        <v>2851</v>
      </c>
      <c r="H2978" s="30"/>
      <c r="I2978" s="30"/>
      <c r="J2978" s="30"/>
      <c r="K2978" s="30"/>
      <c r="L2978" s="30"/>
      <c r="M2978" s="30" t="s">
        <v>2692</v>
      </c>
      <c r="N2978" s="30"/>
      <c r="O2978" s="30"/>
      <c r="P2978" s="30"/>
      <c r="Q2978" s="30"/>
      <c r="R2978" s="30"/>
      <c r="S2978" s="30"/>
      <c r="T2978" s="30"/>
      <c r="U2978" s="30"/>
      <c r="V2978" s="30"/>
      <c r="W2978" s="6">
        <v>46</v>
      </c>
      <c r="X2978" s="7">
        <v>4</v>
      </c>
      <c r="Y2978" s="31">
        <v>33</v>
      </c>
      <c r="Z2978" s="31"/>
      <c r="AC2978" t="str">
        <f t="shared" si="507"/>
        <v>Pembina</v>
      </c>
      <c r="AD2978" t="str">
        <f t="shared" si="508"/>
        <v>RM</v>
      </c>
      <c r="AE2978" t="str">
        <f t="shared" si="506"/>
        <v>TRUE</v>
      </c>
      <c r="AG2978">
        <f t="shared" si="509"/>
        <v>46</v>
      </c>
      <c r="AH2978">
        <f t="shared" si="510"/>
        <v>4</v>
      </c>
      <c r="AI2978">
        <f t="shared" si="511"/>
        <v>33</v>
      </c>
      <c r="AJ2978" t="str">
        <f t="shared" si="512"/>
        <v>Pembina</v>
      </c>
      <c r="AK2978">
        <f t="shared" si="513"/>
        <v>46998</v>
      </c>
      <c r="AL2978" t="str">
        <f t="shared" si="514"/>
        <v>4604033</v>
      </c>
      <c r="AN2978">
        <f t="shared" si="515"/>
        <v>7</v>
      </c>
      <c r="AO2978">
        <f t="shared" si="516"/>
        <v>2</v>
      </c>
    </row>
    <row r="2979" spans="1:41" x14ac:dyDescent="0.2">
      <c r="A2979" s="29"/>
      <c r="B2979" s="29"/>
      <c r="C2979" s="29"/>
      <c r="D2979" s="29"/>
      <c r="E2979" s="29"/>
      <c r="F2979" s="29"/>
      <c r="G2979" s="30" t="s">
        <v>2852</v>
      </c>
      <c r="H2979" s="30"/>
      <c r="I2979" s="30"/>
      <c r="J2979" s="30"/>
      <c r="K2979" s="30"/>
      <c r="L2979" s="30"/>
      <c r="M2979" s="51" t="s">
        <v>12</v>
      </c>
      <c r="N2979" s="51"/>
      <c r="O2979" s="51"/>
      <c r="P2979" s="51"/>
      <c r="Q2979" s="51"/>
      <c r="R2979" s="51"/>
      <c r="S2979" s="51"/>
      <c r="T2979" s="51"/>
      <c r="U2979" s="51"/>
      <c r="V2979" s="51"/>
      <c r="W2979" s="6">
        <v>46</v>
      </c>
      <c r="X2979" s="7">
        <v>4</v>
      </c>
      <c r="Y2979" s="31">
        <v>44</v>
      </c>
      <c r="Z2979" s="31"/>
      <c r="AC2979" t="str">
        <f t="shared" si="507"/>
        <v>Pilot Mound</v>
      </c>
      <c r="AD2979" t="str">
        <f t="shared" si="508"/>
        <v>T</v>
      </c>
      <c r="AE2979" t="str">
        <f t="shared" si="506"/>
        <v>TRUE</v>
      </c>
      <c r="AG2979">
        <f t="shared" si="509"/>
        <v>46</v>
      </c>
      <c r="AH2979">
        <f t="shared" si="510"/>
        <v>4</v>
      </c>
      <c r="AI2979">
        <f t="shared" si="511"/>
        <v>44</v>
      </c>
      <c r="AJ2979" t="str">
        <f t="shared" si="512"/>
        <v>Pilot Mound</v>
      </c>
      <c r="AK2979">
        <f t="shared" si="513"/>
        <v>46998</v>
      </c>
      <c r="AL2979" t="str">
        <f t="shared" si="514"/>
        <v>4604044</v>
      </c>
      <c r="AN2979">
        <f t="shared" si="515"/>
        <v>11</v>
      </c>
      <c r="AO2979">
        <f t="shared" si="516"/>
        <v>1</v>
      </c>
    </row>
    <row r="2980" spans="1:41" x14ac:dyDescent="0.2">
      <c r="A2980" s="29"/>
      <c r="B2980" s="29"/>
      <c r="C2980" s="29"/>
      <c r="D2980" s="29"/>
      <c r="E2980" s="29"/>
      <c r="F2980" s="29"/>
      <c r="G2980" s="30" t="s">
        <v>2853</v>
      </c>
      <c r="H2980" s="30"/>
      <c r="I2980" s="30"/>
      <c r="J2980" s="30"/>
      <c r="K2980" s="30"/>
      <c r="L2980" s="30"/>
      <c r="M2980" s="30" t="s">
        <v>272</v>
      </c>
      <c r="N2980" s="30"/>
      <c r="O2980" s="30"/>
      <c r="P2980" s="30"/>
      <c r="Q2980" s="30"/>
      <c r="R2980" s="30"/>
      <c r="S2980" s="30"/>
      <c r="T2980" s="30"/>
      <c r="U2980" s="30"/>
      <c r="V2980" s="30"/>
      <c r="W2980" s="6">
        <v>46</v>
      </c>
      <c r="X2980" s="15">
        <v>19</v>
      </c>
      <c r="Y2980" s="31">
        <v>70</v>
      </c>
      <c r="Z2980" s="31"/>
      <c r="AC2980" t="str">
        <f t="shared" si="507"/>
        <v>Pine Creek 66A</v>
      </c>
      <c r="AD2980" t="str">
        <f t="shared" si="508"/>
        <v>IRI</v>
      </c>
      <c r="AE2980" t="str">
        <f t="shared" si="506"/>
        <v>TRUE</v>
      </c>
      <c r="AG2980">
        <f t="shared" si="509"/>
        <v>46</v>
      </c>
      <c r="AH2980">
        <f t="shared" si="510"/>
        <v>19</v>
      </c>
      <c r="AI2980">
        <f t="shared" si="511"/>
        <v>70</v>
      </c>
      <c r="AJ2980" t="str">
        <f t="shared" si="512"/>
        <v>Pine Creek 66A</v>
      </c>
      <c r="AK2980">
        <f t="shared" si="513"/>
        <v>46998</v>
      </c>
      <c r="AL2980" t="str">
        <f t="shared" si="514"/>
        <v>4619070</v>
      </c>
      <c r="AN2980">
        <f t="shared" si="515"/>
        <v>14</v>
      </c>
      <c r="AO2980">
        <f t="shared" si="516"/>
        <v>3</v>
      </c>
    </row>
    <row r="2981" spans="1:41" x14ac:dyDescent="0.2">
      <c r="A2981" s="29"/>
      <c r="B2981" s="29"/>
      <c r="C2981" s="29"/>
      <c r="D2981" s="29"/>
      <c r="E2981" s="29"/>
      <c r="F2981" s="29"/>
      <c r="G2981" s="30" t="s">
        <v>2854</v>
      </c>
      <c r="H2981" s="30"/>
      <c r="I2981" s="30"/>
      <c r="J2981" s="30"/>
      <c r="K2981" s="30"/>
      <c r="L2981" s="30"/>
      <c r="M2981" s="30" t="s">
        <v>2692</v>
      </c>
      <c r="N2981" s="30"/>
      <c r="O2981" s="30"/>
      <c r="P2981" s="30"/>
      <c r="Q2981" s="30"/>
      <c r="R2981" s="30"/>
      <c r="S2981" s="30"/>
      <c r="T2981" s="30"/>
      <c r="U2981" s="30"/>
      <c r="V2981" s="30"/>
      <c r="W2981" s="6">
        <v>46</v>
      </c>
      <c r="X2981" s="7">
        <v>6</v>
      </c>
      <c r="Y2981" s="31">
        <v>23</v>
      </c>
      <c r="Z2981" s="31"/>
      <c r="AC2981" t="str">
        <f t="shared" si="507"/>
        <v>Pipestone</v>
      </c>
      <c r="AD2981" t="str">
        <f t="shared" si="508"/>
        <v>RM</v>
      </c>
      <c r="AE2981" t="str">
        <f t="shared" si="506"/>
        <v>TRUE</v>
      </c>
      <c r="AG2981">
        <f t="shared" si="509"/>
        <v>46</v>
      </c>
      <c r="AH2981">
        <f t="shared" si="510"/>
        <v>6</v>
      </c>
      <c r="AI2981">
        <f t="shared" si="511"/>
        <v>23</v>
      </c>
      <c r="AJ2981" t="str">
        <f t="shared" si="512"/>
        <v>Pipestone</v>
      </c>
      <c r="AK2981">
        <f t="shared" si="513"/>
        <v>46998</v>
      </c>
      <c r="AL2981" t="str">
        <f t="shared" si="514"/>
        <v>4606023</v>
      </c>
      <c r="AN2981">
        <f t="shared" si="515"/>
        <v>9</v>
      </c>
      <c r="AO2981">
        <f t="shared" si="516"/>
        <v>2</v>
      </c>
    </row>
    <row r="2982" spans="1:41" x14ac:dyDescent="0.2">
      <c r="A2982" s="29"/>
      <c r="B2982" s="29"/>
      <c r="C2982" s="29"/>
      <c r="D2982" s="29"/>
      <c r="E2982" s="29"/>
      <c r="F2982" s="29"/>
      <c r="G2982" s="30" t="s">
        <v>2855</v>
      </c>
      <c r="H2982" s="30"/>
      <c r="I2982" s="30"/>
      <c r="J2982" s="30"/>
      <c r="K2982" s="30"/>
      <c r="L2982" s="30"/>
      <c r="M2982" s="51" t="s">
        <v>12</v>
      </c>
      <c r="N2982" s="51"/>
      <c r="O2982" s="51"/>
      <c r="P2982" s="51"/>
      <c r="Q2982" s="51"/>
      <c r="R2982" s="51"/>
      <c r="S2982" s="51"/>
      <c r="T2982" s="51"/>
      <c r="U2982" s="51"/>
      <c r="V2982" s="51"/>
      <c r="W2982" s="6">
        <v>46</v>
      </c>
      <c r="X2982" s="7">
        <v>3</v>
      </c>
      <c r="Y2982" s="31">
        <v>42</v>
      </c>
      <c r="Z2982" s="31"/>
      <c r="AC2982" t="str">
        <f t="shared" si="507"/>
        <v>Plum Coulee</v>
      </c>
      <c r="AD2982" t="str">
        <f t="shared" si="508"/>
        <v>T</v>
      </c>
      <c r="AE2982" t="str">
        <f t="shared" si="506"/>
        <v>TRUE</v>
      </c>
      <c r="AG2982">
        <f t="shared" si="509"/>
        <v>46</v>
      </c>
      <c r="AH2982">
        <f t="shared" si="510"/>
        <v>3</v>
      </c>
      <c r="AI2982">
        <f t="shared" si="511"/>
        <v>42</v>
      </c>
      <c r="AJ2982" t="str">
        <f t="shared" si="512"/>
        <v>Plum Coulee</v>
      </c>
      <c r="AK2982">
        <f t="shared" si="513"/>
        <v>46998</v>
      </c>
      <c r="AL2982" t="str">
        <f t="shared" si="514"/>
        <v>4603042</v>
      </c>
      <c r="AN2982">
        <f t="shared" si="515"/>
        <v>11</v>
      </c>
      <c r="AO2982">
        <f t="shared" si="516"/>
        <v>1</v>
      </c>
    </row>
    <row r="2983" spans="1:41" x14ac:dyDescent="0.2">
      <c r="A2983" s="29"/>
      <c r="B2983" s="29"/>
      <c r="C2983" s="29"/>
      <c r="D2983" s="29"/>
      <c r="E2983" s="29"/>
      <c r="F2983" s="29"/>
      <c r="G2983" s="30" t="s">
        <v>2856</v>
      </c>
      <c r="H2983" s="30"/>
      <c r="I2983" s="30"/>
      <c r="J2983" s="30"/>
      <c r="K2983" s="30"/>
      <c r="L2983" s="30"/>
      <c r="M2983" s="30" t="s">
        <v>272</v>
      </c>
      <c r="N2983" s="30"/>
      <c r="O2983" s="30"/>
      <c r="P2983" s="30"/>
      <c r="Q2983" s="30"/>
      <c r="R2983" s="30"/>
      <c r="S2983" s="30"/>
      <c r="T2983" s="30"/>
      <c r="U2983" s="30"/>
      <c r="V2983" s="30"/>
      <c r="W2983" s="6">
        <v>46</v>
      </c>
      <c r="X2983" s="15">
        <v>19</v>
      </c>
      <c r="Y2983" s="31">
        <v>75</v>
      </c>
      <c r="Z2983" s="31"/>
      <c r="AC2983" t="str">
        <f t="shared" si="507"/>
        <v>Poplar River 16</v>
      </c>
      <c r="AD2983" t="str">
        <f t="shared" si="508"/>
        <v>IRI</v>
      </c>
      <c r="AE2983" t="str">
        <f t="shared" si="506"/>
        <v>TRUE</v>
      </c>
      <c r="AG2983">
        <f t="shared" si="509"/>
        <v>46</v>
      </c>
      <c r="AH2983">
        <f t="shared" si="510"/>
        <v>19</v>
      </c>
      <c r="AI2983">
        <f t="shared" si="511"/>
        <v>75</v>
      </c>
      <c r="AJ2983" t="str">
        <f t="shared" si="512"/>
        <v>Poplar River 16</v>
      </c>
      <c r="AK2983">
        <f t="shared" si="513"/>
        <v>46998</v>
      </c>
      <c r="AL2983" t="str">
        <f t="shared" si="514"/>
        <v>4619075</v>
      </c>
      <c r="AN2983">
        <f t="shared" si="515"/>
        <v>15</v>
      </c>
      <c r="AO2983">
        <f t="shared" si="516"/>
        <v>3</v>
      </c>
    </row>
    <row r="2984" spans="1:41" x14ac:dyDescent="0.2">
      <c r="A2984" s="29"/>
      <c r="B2984" s="29"/>
      <c r="C2984" s="29"/>
      <c r="D2984" s="29"/>
      <c r="E2984" s="29"/>
      <c r="F2984" s="29"/>
      <c r="G2984" s="30" t="s">
        <v>2857</v>
      </c>
      <c r="H2984" s="30"/>
      <c r="I2984" s="30"/>
      <c r="J2984" s="30"/>
      <c r="K2984" s="30"/>
      <c r="L2984" s="30"/>
      <c r="M2984" s="51" t="s">
        <v>12</v>
      </c>
      <c r="N2984" s="51"/>
      <c r="O2984" s="51"/>
      <c r="P2984" s="51"/>
      <c r="Q2984" s="51"/>
      <c r="R2984" s="51"/>
      <c r="S2984" s="51"/>
      <c r="T2984" s="51"/>
      <c r="U2984" s="51"/>
      <c r="V2984" s="51"/>
      <c r="W2984" s="6">
        <v>46</v>
      </c>
      <c r="X2984" s="7">
        <v>1</v>
      </c>
      <c r="Y2984" s="31">
        <v>75</v>
      </c>
      <c r="Z2984" s="31"/>
      <c r="AC2984" t="str">
        <f t="shared" si="507"/>
        <v>Powerview-Pine Falls</v>
      </c>
      <c r="AD2984" t="str">
        <f t="shared" si="508"/>
        <v>T</v>
      </c>
      <c r="AE2984" t="str">
        <f t="shared" si="506"/>
        <v>TRUE</v>
      </c>
      <c r="AG2984">
        <f t="shared" si="509"/>
        <v>46</v>
      </c>
      <c r="AH2984">
        <f t="shared" si="510"/>
        <v>1</v>
      </c>
      <c r="AI2984">
        <f t="shared" si="511"/>
        <v>75</v>
      </c>
      <c r="AJ2984" t="str">
        <f t="shared" si="512"/>
        <v>Powerview-Pine Falls</v>
      </c>
      <c r="AK2984">
        <f t="shared" si="513"/>
        <v>46998</v>
      </c>
      <c r="AL2984" t="str">
        <f t="shared" si="514"/>
        <v>4601075</v>
      </c>
      <c r="AN2984">
        <f t="shared" si="515"/>
        <v>20</v>
      </c>
      <c r="AO2984">
        <f t="shared" si="516"/>
        <v>1</v>
      </c>
    </row>
    <row r="2985" spans="1:41" x14ac:dyDescent="0.2">
      <c r="A2985" s="29"/>
      <c r="B2985" s="29"/>
      <c r="C2985" s="29"/>
      <c r="D2985" s="29"/>
      <c r="E2985" s="29"/>
      <c r="F2985" s="29"/>
      <c r="G2985" s="30" t="s">
        <v>2858</v>
      </c>
      <c r="H2985" s="30"/>
      <c r="I2985" s="30"/>
      <c r="J2985" s="30"/>
      <c r="K2985" s="30"/>
      <c r="L2985" s="30"/>
      <c r="M2985" s="30" t="s">
        <v>272</v>
      </c>
      <c r="N2985" s="30"/>
      <c r="O2985" s="30"/>
      <c r="P2985" s="30"/>
      <c r="Q2985" s="30"/>
      <c r="R2985" s="30"/>
      <c r="S2985" s="30"/>
      <c r="T2985" s="30"/>
      <c r="U2985" s="30"/>
      <c r="V2985" s="30"/>
      <c r="W2985" s="6">
        <v>46</v>
      </c>
      <c r="X2985" s="15">
        <v>23</v>
      </c>
      <c r="Y2985" s="31">
        <v>64</v>
      </c>
      <c r="Z2985" s="31"/>
      <c r="AC2985" t="str">
        <f t="shared" si="507"/>
        <v>Pukatawagan 198</v>
      </c>
      <c r="AD2985" t="str">
        <f t="shared" si="508"/>
        <v>IRI</v>
      </c>
      <c r="AE2985" t="str">
        <f t="shared" si="506"/>
        <v>TRUE</v>
      </c>
      <c r="AG2985">
        <f t="shared" si="509"/>
        <v>46</v>
      </c>
      <c r="AH2985">
        <f t="shared" si="510"/>
        <v>23</v>
      </c>
      <c r="AI2985">
        <f t="shared" si="511"/>
        <v>64</v>
      </c>
      <c r="AJ2985" t="str">
        <f t="shared" si="512"/>
        <v>Pukatawagan 198</v>
      </c>
      <c r="AK2985">
        <f t="shared" si="513"/>
        <v>46998</v>
      </c>
      <c r="AL2985" t="str">
        <f t="shared" si="514"/>
        <v>4623064</v>
      </c>
      <c r="AN2985">
        <f t="shared" si="515"/>
        <v>15</v>
      </c>
      <c r="AO2985">
        <f t="shared" si="516"/>
        <v>3</v>
      </c>
    </row>
    <row r="2986" spans="1:41" x14ac:dyDescent="0.2">
      <c r="A2986" s="29"/>
      <c r="B2986" s="29"/>
      <c r="C2986" s="29"/>
      <c r="D2986" s="29"/>
      <c r="E2986" s="29"/>
      <c r="F2986" s="29"/>
      <c r="G2986" s="30" t="s">
        <v>2859</v>
      </c>
      <c r="H2986" s="30"/>
      <c r="I2986" s="30"/>
      <c r="J2986" s="30"/>
      <c r="K2986" s="30"/>
      <c r="L2986" s="30"/>
      <c r="M2986" s="30" t="s">
        <v>272</v>
      </c>
      <c r="N2986" s="30"/>
      <c r="O2986" s="30"/>
      <c r="P2986" s="30"/>
      <c r="Q2986" s="30"/>
      <c r="R2986" s="30"/>
      <c r="S2986" s="30"/>
      <c r="T2986" s="30"/>
      <c r="U2986" s="30"/>
      <c r="V2986" s="30"/>
      <c r="W2986" s="6">
        <v>46</v>
      </c>
      <c r="X2986" s="15">
        <v>22</v>
      </c>
      <c r="Y2986" s="31">
        <v>56</v>
      </c>
      <c r="Z2986" s="31"/>
      <c r="AC2986" t="str">
        <f t="shared" si="507"/>
        <v>Red Sucker Lake 1976</v>
      </c>
      <c r="AD2986" t="str">
        <f t="shared" si="508"/>
        <v>IRI</v>
      </c>
      <c r="AE2986" t="str">
        <f t="shared" si="506"/>
        <v>TRUE</v>
      </c>
      <c r="AG2986">
        <f t="shared" si="509"/>
        <v>46</v>
      </c>
      <c r="AH2986">
        <f t="shared" si="510"/>
        <v>22</v>
      </c>
      <c r="AI2986">
        <f t="shared" si="511"/>
        <v>56</v>
      </c>
      <c r="AJ2986" t="str">
        <f t="shared" si="512"/>
        <v>Red Sucker Lake 1976</v>
      </c>
      <c r="AK2986">
        <f t="shared" si="513"/>
        <v>46998</v>
      </c>
      <c r="AL2986" t="str">
        <f t="shared" si="514"/>
        <v>4622056</v>
      </c>
      <c r="AN2986">
        <f t="shared" si="515"/>
        <v>20</v>
      </c>
      <c r="AO2986">
        <f t="shared" si="516"/>
        <v>3</v>
      </c>
    </row>
    <row r="2987" spans="1:41" x14ac:dyDescent="0.2">
      <c r="A2987" s="29"/>
      <c r="B2987" s="29"/>
      <c r="C2987" s="29"/>
      <c r="D2987" s="29"/>
      <c r="E2987" s="29"/>
      <c r="F2987" s="29"/>
      <c r="G2987" s="30" t="s">
        <v>2860</v>
      </c>
      <c r="H2987" s="30"/>
      <c r="I2987" s="30"/>
      <c r="J2987" s="30"/>
      <c r="K2987" s="30"/>
      <c r="L2987" s="30"/>
      <c r="M2987" s="30" t="s">
        <v>2692</v>
      </c>
      <c r="N2987" s="30"/>
      <c r="O2987" s="30"/>
      <c r="P2987" s="30"/>
      <c r="Q2987" s="30"/>
      <c r="R2987" s="30"/>
      <c r="S2987" s="30"/>
      <c r="T2987" s="30"/>
      <c r="U2987" s="30"/>
      <c r="V2987" s="30"/>
      <c r="W2987" s="6">
        <v>46</v>
      </c>
      <c r="X2987" s="7">
        <v>3</v>
      </c>
      <c r="Y2987" s="31">
        <v>36</v>
      </c>
      <c r="Z2987" s="31"/>
      <c r="AC2987" t="str">
        <f t="shared" si="507"/>
        <v>Rhineland</v>
      </c>
      <c r="AD2987" t="str">
        <f t="shared" si="508"/>
        <v>RM</v>
      </c>
      <c r="AE2987" t="str">
        <f t="shared" si="506"/>
        <v>TRUE</v>
      </c>
      <c r="AG2987">
        <f t="shared" si="509"/>
        <v>46</v>
      </c>
      <c r="AH2987">
        <f t="shared" si="510"/>
        <v>3</v>
      </c>
      <c r="AI2987">
        <f t="shared" si="511"/>
        <v>36</v>
      </c>
      <c r="AJ2987" t="str">
        <f t="shared" si="512"/>
        <v>Rhineland</v>
      </c>
      <c r="AK2987">
        <f t="shared" si="513"/>
        <v>46998</v>
      </c>
      <c r="AL2987" t="str">
        <f t="shared" si="514"/>
        <v>4603036</v>
      </c>
      <c r="AN2987">
        <f t="shared" si="515"/>
        <v>9</v>
      </c>
      <c r="AO2987">
        <f t="shared" si="516"/>
        <v>2</v>
      </c>
    </row>
    <row r="2988" spans="1:41" x14ac:dyDescent="0.2">
      <c r="A2988" s="29"/>
      <c r="B2988" s="29"/>
      <c r="C2988" s="29"/>
      <c r="D2988" s="29"/>
      <c r="E2988" s="29"/>
      <c r="F2988" s="29"/>
      <c r="G2988" s="30" t="s">
        <v>2861</v>
      </c>
      <c r="H2988" s="30"/>
      <c r="I2988" s="30"/>
      <c r="J2988" s="30"/>
      <c r="K2988" s="30"/>
      <c r="L2988" s="30"/>
      <c r="M2988" s="51" t="s">
        <v>12</v>
      </c>
      <c r="N2988" s="51"/>
      <c r="O2988" s="51"/>
      <c r="P2988" s="51"/>
      <c r="Q2988" s="51"/>
      <c r="R2988" s="51"/>
      <c r="S2988" s="51"/>
      <c r="T2988" s="51"/>
      <c r="U2988" s="51"/>
      <c r="V2988" s="51"/>
      <c r="W2988" s="6">
        <v>46</v>
      </c>
      <c r="X2988" s="15">
        <v>16</v>
      </c>
      <c r="Y2988" s="31">
        <v>52</v>
      </c>
      <c r="Z2988" s="31"/>
      <c r="AC2988" t="str">
        <f t="shared" si="507"/>
        <v>Roblin</v>
      </c>
      <c r="AD2988" t="str">
        <f t="shared" si="508"/>
        <v>T</v>
      </c>
      <c r="AE2988" t="str">
        <f t="shared" si="506"/>
        <v>TRUE</v>
      </c>
      <c r="AG2988">
        <f t="shared" si="509"/>
        <v>46</v>
      </c>
      <c r="AH2988">
        <f t="shared" si="510"/>
        <v>16</v>
      </c>
      <c r="AI2988">
        <f t="shared" si="511"/>
        <v>52</v>
      </c>
      <c r="AJ2988" t="str">
        <f t="shared" si="512"/>
        <v>Roblin</v>
      </c>
      <c r="AK2988">
        <f t="shared" si="513"/>
        <v>46998</v>
      </c>
      <c r="AL2988" t="str">
        <f t="shared" si="514"/>
        <v>4616052</v>
      </c>
      <c r="AN2988">
        <f t="shared" si="515"/>
        <v>6</v>
      </c>
      <c r="AO2988">
        <f t="shared" si="516"/>
        <v>1</v>
      </c>
    </row>
    <row r="2989" spans="1:41" x14ac:dyDescent="0.2">
      <c r="A2989" s="29"/>
      <c r="B2989" s="29"/>
      <c r="C2989" s="29"/>
      <c r="D2989" s="29"/>
      <c r="E2989" s="29"/>
      <c r="F2989" s="29"/>
      <c r="G2989" s="30" t="s">
        <v>2862</v>
      </c>
      <c r="H2989" s="30"/>
      <c r="I2989" s="30"/>
      <c r="J2989" s="30"/>
      <c r="K2989" s="30"/>
      <c r="L2989" s="30"/>
      <c r="M2989" s="30" t="s">
        <v>2692</v>
      </c>
      <c r="N2989" s="30"/>
      <c r="O2989" s="30"/>
      <c r="P2989" s="30"/>
      <c r="Q2989" s="30"/>
      <c r="R2989" s="30"/>
      <c r="S2989" s="30"/>
      <c r="T2989" s="30"/>
      <c r="U2989" s="30"/>
      <c r="V2989" s="30"/>
      <c r="W2989" s="6">
        <v>46</v>
      </c>
      <c r="X2989" s="7">
        <v>3</v>
      </c>
      <c r="Y2989" s="31">
        <v>62</v>
      </c>
      <c r="Z2989" s="31"/>
      <c r="AC2989" t="str">
        <f t="shared" si="507"/>
        <v>Roland</v>
      </c>
      <c r="AD2989" t="str">
        <f t="shared" si="508"/>
        <v>RM</v>
      </c>
      <c r="AE2989" t="str">
        <f t="shared" si="506"/>
        <v>TRUE</v>
      </c>
      <c r="AG2989">
        <f t="shared" si="509"/>
        <v>46</v>
      </c>
      <c r="AH2989">
        <f t="shared" si="510"/>
        <v>3</v>
      </c>
      <c r="AI2989">
        <f t="shared" si="511"/>
        <v>62</v>
      </c>
      <c r="AJ2989" t="str">
        <f t="shared" si="512"/>
        <v>Roland</v>
      </c>
      <c r="AK2989">
        <f t="shared" si="513"/>
        <v>46998</v>
      </c>
      <c r="AL2989" t="str">
        <f t="shared" si="514"/>
        <v>4603062</v>
      </c>
      <c r="AN2989">
        <f t="shared" si="515"/>
        <v>6</v>
      </c>
      <c r="AO2989">
        <f t="shared" si="516"/>
        <v>2</v>
      </c>
    </row>
    <row r="2990" spans="1:41" x14ac:dyDescent="0.2">
      <c r="A2990" s="29"/>
      <c r="B2990" s="29"/>
      <c r="C2990" s="29"/>
      <c r="D2990" s="29"/>
      <c r="E2990" s="29"/>
      <c r="F2990" s="29"/>
      <c r="G2990" s="30" t="s">
        <v>2863</v>
      </c>
      <c r="H2990" s="30"/>
      <c r="I2990" s="30"/>
      <c r="J2990" s="30"/>
      <c r="K2990" s="30"/>
      <c r="L2990" s="30"/>
      <c r="M2990" s="30" t="s">
        <v>272</v>
      </c>
      <c r="N2990" s="30"/>
      <c r="O2990" s="30"/>
      <c r="P2990" s="30"/>
      <c r="Q2990" s="30"/>
      <c r="R2990" s="30"/>
      <c r="S2990" s="30"/>
      <c r="T2990" s="30"/>
      <c r="U2990" s="30"/>
      <c r="V2990" s="30"/>
      <c r="W2990" s="6">
        <v>46</v>
      </c>
      <c r="X2990" s="15">
        <v>15</v>
      </c>
      <c r="Y2990" s="31">
        <v>71</v>
      </c>
      <c r="Z2990" s="31"/>
      <c r="AC2990" t="str">
        <f t="shared" si="507"/>
        <v>Rolling River 67</v>
      </c>
      <c r="AD2990" t="str">
        <f t="shared" si="508"/>
        <v>IRI</v>
      </c>
      <c r="AE2990" t="str">
        <f t="shared" si="506"/>
        <v>TRUE</v>
      </c>
      <c r="AG2990">
        <f t="shared" si="509"/>
        <v>46</v>
      </c>
      <c r="AH2990">
        <f t="shared" si="510"/>
        <v>15</v>
      </c>
      <c r="AI2990">
        <f t="shared" si="511"/>
        <v>71</v>
      </c>
      <c r="AJ2990" t="str">
        <f t="shared" si="512"/>
        <v>Rolling River 67</v>
      </c>
      <c r="AK2990">
        <f t="shared" si="513"/>
        <v>46998</v>
      </c>
      <c r="AL2990" t="str">
        <f t="shared" si="514"/>
        <v>4615071</v>
      </c>
      <c r="AN2990">
        <f t="shared" si="515"/>
        <v>16</v>
      </c>
      <c r="AO2990">
        <f t="shared" si="516"/>
        <v>3</v>
      </c>
    </row>
    <row r="2991" spans="1:41" x14ac:dyDescent="0.2">
      <c r="A2991" s="29"/>
      <c r="B2991" s="29"/>
      <c r="C2991" s="29"/>
      <c r="D2991" s="29"/>
      <c r="E2991" s="29"/>
      <c r="F2991" s="29"/>
      <c r="G2991" s="30" t="s">
        <v>2864</v>
      </c>
      <c r="H2991" s="30"/>
      <c r="I2991" s="30"/>
      <c r="J2991" s="30"/>
      <c r="K2991" s="30"/>
      <c r="L2991" s="30"/>
      <c r="M2991" s="30" t="s">
        <v>272</v>
      </c>
      <c r="N2991" s="30"/>
      <c r="O2991" s="30"/>
      <c r="P2991" s="30"/>
      <c r="Q2991" s="30"/>
      <c r="R2991" s="30"/>
      <c r="S2991" s="30"/>
      <c r="T2991" s="30"/>
      <c r="U2991" s="30"/>
      <c r="V2991" s="30"/>
      <c r="W2991" s="6">
        <v>46</v>
      </c>
      <c r="X2991" s="7">
        <v>2</v>
      </c>
      <c r="Y2991" s="31">
        <v>27</v>
      </c>
      <c r="Z2991" s="31"/>
      <c r="AC2991" t="str">
        <f t="shared" si="507"/>
        <v>Roseau River 2</v>
      </c>
      <c r="AD2991" t="str">
        <f t="shared" si="508"/>
        <v>IRI</v>
      </c>
      <c r="AE2991" t="str">
        <f t="shared" si="506"/>
        <v>TRUE</v>
      </c>
      <c r="AG2991">
        <f t="shared" si="509"/>
        <v>46</v>
      </c>
      <c r="AH2991">
        <f t="shared" si="510"/>
        <v>2</v>
      </c>
      <c r="AI2991">
        <f t="shared" si="511"/>
        <v>27</v>
      </c>
      <c r="AJ2991" t="str">
        <f t="shared" si="512"/>
        <v>Roseau River 2</v>
      </c>
      <c r="AK2991">
        <f t="shared" si="513"/>
        <v>46998</v>
      </c>
      <c r="AL2991" t="str">
        <f t="shared" si="514"/>
        <v>4602027</v>
      </c>
      <c r="AN2991">
        <f t="shared" si="515"/>
        <v>14</v>
      </c>
      <c r="AO2991">
        <f t="shared" si="516"/>
        <v>3</v>
      </c>
    </row>
    <row r="2992" spans="1:41" x14ac:dyDescent="0.2">
      <c r="A2992" s="29"/>
      <c r="B2992" s="29"/>
      <c r="C2992" s="29"/>
      <c r="D2992" s="29"/>
      <c r="E2992" s="29"/>
      <c r="F2992" s="29"/>
      <c r="G2992" s="30" t="s">
        <v>2865</v>
      </c>
      <c r="H2992" s="30"/>
      <c r="I2992" s="30"/>
      <c r="J2992" s="30"/>
      <c r="K2992" s="30"/>
      <c r="L2992" s="30"/>
      <c r="M2992" s="30" t="s">
        <v>2692</v>
      </c>
      <c r="N2992" s="30"/>
      <c r="O2992" s="30"/>
      <c r="P2992" s="30"/>
      <c r="Q2992" s="30"/>
      <c r="R2992" s="30"/>
      <c r="S2992" s="30"/>
      <c r="T2992" s="30"/>
      <c r="U2992" s="30"/>
      <c r="V2992" s="30"/>
      <c r="W2992" s="6">
        <v>46</v>
      </c>
      <c r="X2992" s="15">
        <v>15</v>
      </c>
      <c r="Y2992" s="31">
        <v>78</v>
      </c>
      <c r="Z2992" s="31"/>
      <c r="AC2992" t="str">
        <f t="shared" si="507"/>
        <v>Rosedale</v>
      </c>
      <c r="AD2992" t="str">
        <f t="shared" si="508"/>
        <v>RM</v>
      </c>
      <c r="AE2992" t="str">
        <f t="shared" si="506"/>
        <v>TRUE</v>
      </c>
      <c r="AG2992">
        <f t="shared" si="509"/>
        <v>46</v>
      </c>
      <c r="AH2992">
        <f t="shared" si="510"/>
        <v>15</v>
      </c>
      <c r="AI2992">
        <f t="shared" si="511"/>
        <v>78</v>
      </c>
      <c r="AJ2992" t="str">
        <f t="shared" si="512"/>
        <v>Rosedale</v>
      </c>
      <c r="AK2992">
        <f t="shared" si="513"/>
        <v>46998</v>
      </c>
      <c r="AL2992" t="str">
        <f t="shared" si="514"/>
        <v>4615078</v>
      </c>
      <c r="AN2992">
        <f t="shared" si="515"/>
        <v>8</v>
      </c>
      <c r="AO2992">
        <f t="shared" si="516"/>
        <v>2</v>
      </c>
    </row>
    <row r="2993" spans="1:41" x14ac:dyDescent="0.2">
      <c r="A2993" s="29"/>
      <c r="B2993" s="29"/>
      <c r="C2993" s="29"/>
      <c r="D2993" s="29"/>
      <c r="E2993" s="29"/>
      <c r="F2993" s="29"/>
      <c r="G2993" s="30" t="s">
        <v>2866</v>
      </c>
      <c r="H2993" s="30"/>
      <c r="I2993" s="30"/>
      <c r="J2993" s="30"/>
      <c r="K2993" s="30"/>
      <c r="L2993" s="30"/>
      <c r="M2993" s="30" t="s">
        <v>272</v>
      </c>
      <c r="N2993" s="30"/>
      <c r="O2993" s="30"/>
      <c r="P2993" s="30"/>
      <c r="Q2993" s="30"/>
      <c r="R2993" s="30"/>
      <c r="S2993" s="30"/>
      <c r="T2993" s="30"/>
      <c r="U2993" s="30"/>
      <c r="V2993" s="30"/>
      <c r="W2993" s="6">
        <v>46</v>
      </c>
      <c r="X2993" s="7">
        <v>8</v>
      </c>
      <c r="Y2993" s="31">
        <v>69</v>
      </c>
      <c r="Z2993" s="31"/>
      <c r="AC2993" t="str">
        <f t="shared" si="507"/>
        <v>Sandy Bay 5</v>
      </c>
      <c r="AD2993" t="str">
        <f t="shared" si="508"/>
        <v>IRI</v>
      </c>
      <c r="AE2993" t="str">
        <f t="shared" si="506"/>
        <v>TRUE</v>
      </c>
      <c r="AG2993">
        <f t="shared" si="509"/>
        <v>46</v>
      </c>
      <c r="AH2993">
        <f t="shared" si="510"/>
        <v>8</v>
      </c>
      <c r="AI2993">
        <f t="shared" si="511"/>
        <v>69</v>
      </c>
      <c r="AJ2993" t="str">
        <f t="shared" si="512"/>
        <v>Sandy Bay 5</v>
      </c>
      <c r="AK2993">
        <f t="shared" si="513"/>
        <v>46998</v>
      </c>
      <c r="AL2993" t="str">
        <f t="shared" si="514"/>
        <v>4608069</v>
      </c>
      <c r="AN2993">
        <f t="shared" si="515"/>
        <v>11</v>
      </c>
      <c r="AO2993">
        <f t="shared" si="516"/>
        <v>3</v>
      </c>
    </row>
    <row r="2994" spans="1:41" x14ac:dyDescent="0.2">
      <c r="A2994" s="29"/>
      <c r="B2994" s="29"/>
      <c r="C2994" s="29"/>
      <c r="D2994" s="29"/>
      <c r="E2994" s="29"/>
      <c r="F2994" s="29"/>
      <c r="G2994" s="30" t="s">
        <v>2867</v>
      </c>
      <c r="H2994" s="30"/>
      <c r="I2994" s="30"/>
      <c r="J2994" s="30"/>
      <c r="K2994" s="30"/>
      <c r="L2994" s="30"/>
      <c r="M2994" s="30" t="s">
        <v>2692</v>
      </c>
      <c r="N2994" s="30"/>
      <c r="O2994" s="30"/>
      <c r="P2994" s="30"/>
      <c r="Q2994" s="30"/>
      <c r="R2994" s="30"/>
      <c r="S2994" s="30"/>
      <c r="T2994" s="30"/>
      <c r="U2994" s="30"/>
      <c r="V2994" s="30"/>
      <c r="W2994" s="6">
        <v>46</v>
      </c>
      <c r="X2994" s="15">
        <v>16</v>
      </c>
      <c r="Y2994" s="31">
        <v>49</v>
      </c>
      <c r="Z2994" s="31"/>
      <c r="AC2994" t="str">
        <f t="shared" si="507"/>
        <v>Shell River</v>
      </c>
      <c r="AD2994" t="str">
        <f t="shared" si="508"/>
        <v>RM</v>
      </c>
      <c r="AE2994" t="str">
        <f t="shared" si="506"/>
        <v>TRUE</v>
      </c>
      <c r="AG2994">
        <f t="shared" si="509"/>
        <v>46</v>
      </c>
      <c r="AH2994">
        <f t="shared" si="510"/>
        <v>16</v>
      </c>
      <c r="AI2994">
        <f t="shared" si="511"/>
        <v>49</v>
      </c>
      <c r="AJ2994" t="str">
        <f t="shared" si="512"/>
        <v>Shell River</v>
      </c>
      <c r="AK2994">
        <f t="shared" si="513"/>
        <v>46998</v>
      </c>
      <c r="AL2994" t="str">
        <f t="shared" si="514"/>
        <v>4616049</v>
      </c>
      <c r="AN2994">
        <f t="shared" si="515"/>
        <v>11</v>
      </c>
      <c r="AO2994">
        <f t="shared" si="516"/>
        <v>2</v>
      </c>
    </row>
    <row r="2995" spans="1:41" x14ac:dyDescent="0.2">
      <c r="A2995" s="29"/>
      <c r="B2995" s="29"/>
      <c r="C2995" s="29"/>
      <c r="D2995" s="29"/>
      <c r="E2995" s="29"/>
      <c r="F2995" s="29"/>
      <c r="G2995" s="30" t="s">
        <v>2868</v>
      </c>
      <c r="H2995" s="30"/>
      <c r="I2995" s="30"/>
      <c r="J2995" s="30"/>
      <c r="K2995" s="30"/>
      <c r="L2995" s="30"/>
      <c r="M2995" s="30" t="s">
        <v>2692</v>
      </c>
      <c r="N2995" s="30"/>
      <c r="O2995" s="30"/>
      <c r="P2995" s="30"/>
      <c r="Q2995" s="30"/>
      <c r="R2995" s="30"/>
      <c r="S2995" s="30"/>
      <c r="T2995" s="30"/>
      <c r="U2995" s="30"/>
      <c r="V2995" s="30"/>
      <c r="W2995" s="6">
        <v>46</v>
      </c>
      <c r="X2995" s="15">
        <v>15</v>
      </c>
      <c r="Y2995" s="31">
        <v>61</v>
      </c>
      <c r="Z2995" s="31"/>
      <c r="AC2995" t="str">
        <f t="shared" si="507"/>
        <v>Shoal Lake</v>
      </c>
      <c r="AD2995" t="str">
        <f t="shared" si="508"/>
        <v>RM</v>
      </c>
      <c r="AE2995" t="str">
        <f t="shared" si="506"/>
        <v>TRUE</v>
      </c>
      <c r="AG2995">
        <f t="shared" si="509"/>
        <v>46</v>
      </c>
      <c r="AH2995">
        <f t="shared" si="510"/>
        <v>15</v>
      </c>
      <c r="AI2995">
        <f t="shared" si="511"/>
        <v>61</v>
      </c>
      <c r="AJ2995" t="str">
        <f t="shared" si="512"/>
        <v>Shoal Lake</v>
      </c>
      <c r="AK2995">
        <f t="shared" si="513"/>
        <v>46998</v>
      </c>
      <c r="AL2995" t="str">
        <f t="shared" si="514"/>
        <v>4615061</v>
      </c>
      <c r="AN2995">
        <f t="shared" si="515"/>
        <v>10</v>
      </c>
      <c r="AO2995">
        <f t="shared" si="516"/>
        <v>2</v>
      </c>
    </row>
    <row r="2996" spans="1:41" x14ac:dyDescent="0.2">
      <c r="A2996" s="29"/>
      <c r="B2996" s="29"/>
      <c r="C2996" s="29"/>
      <c r="D2996" s="29"/>
      <c r="E2996" s="29"/>
      <c r="F2996" s="29"/>
      <c r="G2996" s="30" t="s">
        <v>2869</v>
      </c>
      <c r="H2996" s="30"/>
      <c r="I2996" s="30"/>
      <c r="J2996" s="30"/>
      <c r="K2996" s="30"/>
      <c r="L2996" s="30"/>
      <c r="M2996" s="30" t="s">
        <v>2692</v>
      </c>
      <c r="N2996" s="30"/>
      <c r="O2996" s="30"/>
      <c r="P2996" s="30"/>
      <c r="Q2996" s="30"/>
      <c r="R2996" s="30"/>
      <c r="S2996" s="30"/>
      <c r="T2996" s="30"/>
      <c r="U2996" s="30"/>
      <c r="V2996" s="30"/>
      <c r="W2996" s="6">
        <v>46</v>
      </c>
      <c r="X2996" s="15">
        <v>18</v>
      </c>
      <c r="Y2996" s="31">
        <v>57</v>
      </c>
      <c r="Z2996" s="31"/>
      <c r="AC2996" t="str">
        <f t="shared" si="507"/>
        <v>Siglunes</v>
      </c>
      <c r="AD2996" t="str">
        <f t="shared" si="508"/>
        <v>RM</v>
      </c>
      <c r="AE2996" t="str">
        <f t="shared" si="506"/>
        <v>TRUE</v>
      </c>
      <c r="AG2996">
        <f t="shared" si="509"/>
        <v>46</v>
      </c>
      <c r="AH2996">
        <f t="shared" si="510"/>
        <v>18</v>
      </c>
      <c r="AI2996">
        <f t="shared" si="511"/>
        <v>57</v>
      </c>
      <c r="AJ2996" t="str">
        <f t="shared" si="512"/>
        <v>Siglunes</v>
      </c>
      <c r="AK2996">
        <f t="shared" si="513"/>
        <v>46998</v>
      </c>
      <c r="AL2996" t="str">
        <f t="shared" si="514"/>
        <v>4618057</v>
      </c>
      <c r="AN2996">
        <f t="shared" si="515"/>
        <v>8</v>
      </c>
      <c r="AO2996">
        <f t="shared" si="516"/>
        <v>2</v>
      </c>
    </row>
    <row r="2997" spans="1:41" x14ac:dyDescent="0.2">
      <c r="A2997" s="29"/>
      <c r="B2997" s="29"/>
      <c r="C2997" s="29"/>
      <c r="D2997" s="29"/>
      <c r="E2997" s="29"/>
      <c r="F2997" s="29"/>
      <c r="G2997" s="30" t="s">
        <v>2870</v>
      </c>
      <c r="H2997" s="30"/>
      <c r="I2997" s="30"/>
      <c r="J2997" s="30"/>
      <c r="K2997" s="30"/>
      <c r="L2997" s="30"/>
      <c r="M2997" s="30" t="s">
        <v>2692</v>
      </c>
      <c r="N2997" s="30"/>
      <c r="O2997" s="30"/>
      <c r="P2997" s="30"/>
      <c r="Q2997" s="30"/>
      <c r="R2997" s="30"/>
      <c r="S2997" s="30"/>
      <c r="T2997" s="30"/>
      <c r="U2997" s="30"/>
      <c r="V2997" s="30"/>
      <c r="W2997" s="6">
        <v>46</v>
      </c>
      <c r="X2997" s="15">
        <v>16</v>
      </c>
      <c r="Y2997" s="31">
        <v>19</v>
      </c>
      <c r="Z2997" s="31"/>
      <c r="AC2997" t="str">
        <f t="shared" si="507"/>
        <v>Silver Creek</v>
      </c>
      <c r="AD2997" t="str">
        <f t="shared" si="508"/>
        <v>RM</v>
      </c>
      <c r="AE2997" t="str">
        <f t="shared" si="506"/>
        <v>TRUE</v>
      </c>
      <c r="AG2997">
        <f t="shared" si="509"/>
        <v>46</v>
      </c>
      <c r="AH2997">
        <f t="shared" si="510"/>
        <v>16</v>
      </c>
      <c r="AI2997">
        <f t="shared" si="511"/>
        <v>19</v>
      </c>
      <c r="AJ2997" t="str">
        <f t="shared" si="512"/>
        <v>Silver Creek</v>
      </c>
      <c r="AK2997">
        <f t="shared" si="513"/>
        <v>46998</v>
      </c>
      <c r="AL2997" t="str">
        <f t="shared" si="514"/>
        <v>4616019</v>
      </c>
      <c r="AN2997">
        <f t="shared" si="515"/>
        <v>12</v>
      </c>
      <c r="AO2997">
        <f t="shared" si="516"/>
        <v>2</v>
      </c>
    </row>
    <row r="2998" spans="1:41" x14ac:dyDescent="0.2">
      <c r="A2998" s="29"/>
      <c r="B2998" s="29"/>
      <c r="C2998" s="29"/>
      <c r="D2998" s="29"/>
      <c r="E2998" s="29"/>
      <c r="F2998" s="29"/>
      <c r="G2998" s="30" t="s">
        <v>2871</v>
      </c>
      <c r="H2998" s="30"/>
      <c r="I2998" s="30"/>
      <c r="J2998" s="30"/>
      <c r="K2998" s="30"/>
      <c r="L2998" s="30"/>
      <c r="M2998" s="51" t="s">
        <v>12</v>
      </c>
      <c r="N2998" s="51"/>
      <c r="O2998" s="51"/>
      <c r="P2998" s="51"/>
      <c r="Q2998" s="51"/>
      <c r="R2998" s="51"/>
      <c r="S2998" s="51"/>
      <c r="T2998" s="51"/>
      <c r="U2998" s="51"/>
      <c r="V2998" s="51"/>
      <c r="W2998" s="6">
        <v>46</v>
      </c>
      <c r="X2998" s="15">
        <v>21</v>
      </c>
      <c r="Y2998" s="31">
        <v>71</v>
      </c>
      <c r="Z2998" s="31"/>
      <c r="AC2998" t="str">
        <f t="shared" si="507"/>
        <v>Snow Lake</v>
      </c>
      <c r="AD2998" t="str">
        <f t="shared" si="508"/>
        <v>T</v>
      </c>
      <c r="AE2998" t="str">
        <f t="shared" si="506"/>
        <v>TRUE</v>
      </c>
      <c r="AG2998">
        <f t="shared" si="509"/>
        <v>46</v>
      </c>
      <c r="AH2998">
        <f t="shared" si="510"/>
        <v>21</v>
      </c>
      <c r="AI2998">
        <f t="shared" si="511"/>
        <v>71</v>
      </c>
      <c r="AJ2998" t="str">
        <f t="shared" si="512"/>
        <v>Snow Lake</v>
      </c>
      <c r="AK2998">
        <f t="shared" si="513"/>
        <v>46998</v>
      </c>
      <c r="AL2998" t="str">
        <f t="shared" si="514"/>
        <v>4621071</v>
      </c>
      <c r="AN2998">
        <f t="shared" si="515"/>
        <v>9</v>
      </c>
      <c r="AO2998">
        <f t="shared" si="516"/>
        <v>1</v>
      </c>
    </row>
    <row r="2999" spans="1:41" x14ac:dyDescent="0.2">
      <c r="A2999" s="29"/>
      <c r="B2999" s="29"/>
      <c r="C2999" s="29"/>
      <c r="D2999" s="29"/>
      <c r="E2999" s="29"/>
      <c r="F2999" s="29"/>
      <c r="G2999" s="30" t="s">
        <v>2872</v>
      </c>
      <c r="H2999" s="30"/>
      <c r="I2999" s="30"/>
      <c r="J2999" s="30"/>
      <c r="K2999" s="30"/>
      <c r="L2999" s="30"/>
      <c r="M2999" s="30" t="s">
        <v>912</v>
      </c>
      <c r="N2999" s="30"/>
      <c r="O2999" s="30"/>
      <c r="P2999" s="30"/>
      <c r="Q2999" s="30"/>
      <c r="R2999" s="30"/>
      <c r="S2999" s="30"/>
      <c r="T2999" s="30"/>
      <c r="U2999" s="30"/>
      <c r="V2999" s="30"/>
      <c r="W2999" s="6">
        <v>46</v>
      </c>
      <c r="X2999" s="15">
        <v>23</v>
      </c>
      <c r="Y2999" s="31">
        <v>37</v>
      </c>
      <c r="Z2999" s="31"/>
      <c r="AC2999" t="str">
        <f t="shared" si="507"/>
        <v>South Indian Lake</v>
      </c>
      <c r="AD2999" t="str">
        <f t="shared" si="508"/>
        <v>S-É</v>
      </c>
      <c r="AE2999" t="str">
        <f t="shared" si="506"/>
        <v>TRUE</v>
      </c>
      <c r="AG2999">
        <f t="shared" si="509"/>
        <v>46</v>
      </c>
      <c r="AH2999">
        <f t="shared" si="510"/>
        <v>23</v>
      </c>
      <c r="AI2999">
        <f t="shared" si="511"/>
        <v>37</v>
      </c>
      <c r="AJ2999" t="str">
        <f t="shared" si="512"/>
        <v>South Indian Lake</v>
      </c>
      <c r="AK2999">
        <f t="shared" si="513"/>
        <v>46998</v>
      </c>
      <c r="AL2999" t="str">
        <f t="shared" si="514"/>
        <v>4623037</v>
      </c>
      <c r="AN2999">
        <f t="shared" si="515"/>
        <v>17</v>
      </c>
      <c r="AO2999">
        <f t="shared" si="516"/>
        <v>3</v>
      </c>
    </row>
    <row r="3000" spans="1:41" x14ac:dyDescent="0.2">
      <c r="A3000" s="29"/>
      <c r="B3000" s="29"/>
      <c r="C3000" s="29"/>
      <c r="D3000" s="29"/>
      <c r="E3000" s="29"/>
      <c r="F3000" s="29"/>
      <c r="G3000" s="30" t="s">
        <v>2873</v>
      </c>
      <c r="H3000" s="30"/>
      <c r="I3000" s="30"/>
      <c r="J3000" s="30"/>
      <c r="K3000" s="30"/>
      <c r="L3000" s="30"/>
      <c r="M3000" s="30" t="s">
        <v>272</v>
      </c>
      <c r="N3000" s="30"/>
      <c r="O3000" s="30"/>
      <c r="P3000" s="30"/>
      <c r="Q3000" s="30"/>
      <c r="R3000" s="30"/>
      <c r="S3000" s="30"/>
      <c r="T3000" s="30"/>
      <c r="U3000" s="30"/>
      <c r="V3000" s="30"/>
      <c r="W3000" s="6">
        <v>46</v>
      </c>
      <c r="X3000" s="15">
        <v>22</v>
      </c>
      <c r="Y3000" s="31">
        <v>63</v>
      </c>
      <c r="Z3000" s="31"/>
      <c r="AC3000" t="str">
        <f t="shared" si="507"/>
        <v>Split Lake (Part) 171</v>
      </c>
      <c r="AD3000" t="str">
        <f t="shared" si="508"/>
        <v>IRI</v>
      </c>
      <c r="AE3000" t="str">
        <f t="shared" si="506"/>
        <v>TRUE</v>
      </c>
      <c r="AG3000">
        <f t="shared" si="509"/>
        <v>46</v>
      </c>
      <c r="AH3000">
        <f t="shared" si="510"/>
        <v>22</v>
      </c>
      <c r="AI3000">
        <f t="shared" si="511"/>
        <v>63</v>
      </c>
      <c r="AJ3000" t="str">
        <f t="shared" si="512"/>
        <v>Split Lake (Part) 171</v>
      </c>
      <c r="AK3000">
        <f t="shared" si="513"/>
        <v>46998</v>
      </c>
      <c r="AL3000" t="str">
        <f t="shared" si="514"/>
        <v>4622063</v>
      </c>
      <c r="AN3000">
        <f t="shared" si="515"/>
        <v>21</v>
      </c>
      <c r="AO3000">
        <f t="shared" si="516"/>
        <v>3</v>
      </c>
    </row>
    <row r="3001" spans="1:41" x14ac:dyDescent="0.2">
      <c r="A3001" s="29"/>
      <c r="B3001" s="29"/>
      <c r="C3001" s="29"/>
      <c r="D3001" s="29"/>
      <c r="E3001" s="29"/>
      <c r="F3001" s="29"/>
      <c r="G3001" s="30" t="s">
        <v>2874</v>
      </c>
      <c r="H3001" s="30"/>
      <c r="I3001" s="30"/>
      <c r="J3001" s="30"/>
      <c r="K3001" s="30"/>
      <c r="L3001" s="30"/>
      <c r="M3001" s="30" t="s">
        <v>272</v>
      </c>
      <c r="N3001" s="30"/>
      <c r="O3001" s="30"/>
      <c r="P3001" s="30"/>
      <c r="Q3001" s="30"/>
      <c r="R3001" s="30"/>
      <c r="S3001" s="30"/>
      <c r="T3001" s="30"/>
      <c r="U3001" s="30"/>
      <c r="V3001" s="30"/>
      <c r="W3001" s="6">
        <v>46</v>
      </c>
      <c r="X3001" s="15">
        <v>22</v>
      </c>
      <c r="Y3001" s="47">
        <v>801</v>
      </c>
      <c r="Z3001" s="47"/>
      <c r="AC3001" t="str">
        <f t="shared" si="507"/>
        <v>St. Theresa Point</v>
      </c>
      <c r="AD3001" t="str">
        <f t="shared" si="508"/>
        <v>IRI</v>
      </c>
      <c r="AE3001" t="str">
        <f t="shared" si="506"/>
        <v>TRUE</v>
      </c>
      <c r="AG3001">
        <f t="shared" si="509"/>
        <v>46</v>
      </c>
      <c r="AH3001">
        <f t="shared" si="510"/>
        <v>22</v>
      </c>
      <c r="AI3001">
        <f t="shared" si="511"/>
        <v>801</v>
      </c>
      <c r="AJ3001" t="str">
        <f t="shared" si="512"/>
        <v>St. Theresa Point</v>
      </c>
      <c r="AK3001">
        <f t="shared" si="513"/>
        <v>46998</v>
      </c>
      <c r="AL3001" t="str">
        <f t="shared" si="514"/>
        <v>4622801</v>
      </c>
      <c r="AN3001">
        <f t="shared" si="515"/>
        <v>17</v>
      </c>
      <c r="AO3001">
        <f t="shared" si="516"/>
        <v>3</v>
      </c>
    </row>
    <row r="3002" spans="1:41" x14ac:dyDescent="0.2">
      <c r="A3002" s="29"/>
      <c r="B3002" s="29"/>
      <c r="C3002" s="29"/>
      <c r="D3002" s="29"/>
      <c r="E3002" s="29"/>
      <c r="F3002" s="29"/>
      <c r="G3002" s="30" t="s">
        <v>740</v>
      </c>
      <c r="H3002" s="30"/>
      <c r="I3002" s="30"/>
      <c r="J3002" s="30"/>
      <c r="K3002" s="30"/>
      <c r="L3002" s="30"/>
      <c r="M3002" s="30" t="s">
        <v>2692</v>
      </c>
      <c r="N3002" s="30"/>
      <c r="O3002" s="30"/>
      <c r="P3002" s="30"/>
      <c r="Q3002" s="30"/>
      <c r="R3002" s="30"/>
      <c r="S3002" s="30"/>
      <c r="T3002" s="30"/>
      <c r="U3002" s="30"/>
      <c r="V3002" s="30"/>
      <c r="W3002" s="6">
        <v>46</v>
      </c>
      <c r="X3002" s="7">
        <v>3</v>
      </c>
      <c r="Y3002" s="31">
        <v>47</v>
      </c>
      <c r="Z3002" s="31"/>
      <c r="AC3002" t="str">
        <f t="shared" si="507"/>
        <v>Stanley</v>
      </c>
      <c r="AD3002" t="str">
        <f t="shared" si="508"/>
        <v>RM</v>
      </c>
      <c r="AE3002" t="str">
        <f t="shared" si="506"/>
        <v>TRUE</v>
      </c>
      <c r="AG3002">
        <f t="shared" si="509"/>
        <v>46</v>
      </c>
      <c r="AH3002">
        <f t="shared" si="510"/>
        <v>3</v>
      </c>
      <c r="AI3002">
        <f t="shared" si="511"/>
        <v>47</v>
      </c>
      <c r="AJ3002" t="str">
        <f t="shared" si="512"/>
        <v>Stanley</v>
      </c>
      <c r="AK3002">
        <f t="shared" si="513"/>
        <v>46998</v>
      </c>
      <c r="AL3002" t="str">
        <f t="shared" si="514"/>
        <v>4603047</v>
      </c>
      <c r="AN3002">
        <f t="shared" si="515"/>
        <v>7</v>
      </c>
      <c r="AO3002">
        <f t="shared" si="516"/>
        <v>2</v>
      </c>
    </row>
    <row r="3003" spans="1:41" x14ac:dyDescent="0.2">
      <c r="A3003" s="29"/>
      <c r="B3003" s="29"/>
      <c r="C3003" s="29"/>
      <c r="D3003" s="29"/>
      <c r="E3003" s="29"/>
      <c r="F3003" s="29"/>
      <c r="G3003" s="30" t="s">
        <v>2875</v>
      </c>
      <c r="H3003" s="30"/>
      <c r="I3003" s="30"/>
      <c r="J3003" s="30"/>
      <c r="K3003" s="30"/>
      <c r="L3003" s="30"/>
      <c r="M3003" s="30" t="s">
        <v>2692</v>
      </c>
      <c r="N3003" s="30"/>
      <c r="O3003" s="30"/>
      <c r="P3003" s="30"/>
      <c r="Q3003" s="30"/>
      <c r="R3003" s="30"/>
      <c r="S3003" s="30"/>
      <c r="T3003" s="30"/>
      <c r="U3003" s="30"/>
      <c r="V3003" s="30"/>
      <c r="W3003" s="6">
        <v>46</v>
      </c>
      <c r="X3003" s="15">
        <v>17</v>
      </c>
      <c r="Y3003" s="31">
        <v>40</v>
      </c>
      <c r="Z3003" s="31"/>
      <c r="AC3003" t="str">
        <f t="shared" si="507"/>
        <v>Ste. Rose</v>
      </c>
      <c r="AD3003" t="str">
        <f t="shared" si="508"/>
        <v>RM</v>
      </c>
      <c r="AE3003" t="str">
        <f t="shared" si="506"/>
        <v>TRUE</v>
      </c>
      <c r="AG3003">
        <f t="shared" si="509"/>
        <v>46</v>
      </c>
      <c r="AH3003">
        <f t="shared" si="510"/>
        <v>17</v>
      </c>
      <c r="AI3003">
        <f t="shared" si="511"/>
        <v>40</v>
      </c>
      <c r="AJ3003" t="str">
        <f t="shared" si="512"/>
        <v>Ste. Rose</v>
      </c>
      <c r="AK3003">
        <f t="shared" si="513"/>
        <v>46998</v>
      </c>
      <c r="AL3003" t="str">
        <f t="shared" si="514"/>
        <v>4617040</v>
      </c>
      <c r="AN3003">
        <f t="shared" si="515"/>
        <v>9</v>
      </c>
      <c r="AO3003">
        <f t="shared" si="516"/>
        <v>2</v>
      </c>
    </row>
    <row r="3004" spans="1:41" x14ac:dyDescent="0.2">
      <c r="A3004" s="33" t="s">
        <v>0</v>
      </c>
      <c r="B3004" s="33"/>
      <c r="C3004" s="33"/>
      <c r="D3004" s="33"/>
      <c r="E3004" s="33" t="s">
        <v>1</v>
      </c>
      <c r="F3004" s="33"/>
      <c r="G3004" s="33"/>
      <c r="H3004" s="33" t="s">
        <v>2</v>
      </c>
      <c r="I3004" s="33"/>
      <c r="J3004" s="33"/>
      <c r="K3004" s="33"/>
      <c r="L3004" s="33"/>
      <c r="M3004" s="33"/>
      <c r="N3004" s="33"/>
      <c r="O3004" s="33"/>
      <c r="P3004" s="33"/>
      <c r="Q3004" s="33" t="s">
        <v>3</v>
      </c>
      <c r="R3004" s="33"/>
      <c r="S3004" s="33"/>
      <c r="T3004" s="33"/>
      <c r="U3004" s="33"/>
      <c r="V3004" s="33"/>
      <c r="W3004" s="11" t="s">
        <v>4</v>
      </c>
      <c r="X3004" s="12" t="s">
        <v>5</v>
      </c>
      <c r="Y3004" s="33" t="s">
        <v>6</v>
      </c>
      <c r="Z3004" s="33"/>
      <c r="AC3004" t="str">
        <f t="shared" si="507"/>
        <v>CSD component name</v>
      </c>
      <c r="AD3004" t="str">
        <f t="shared" si="508"/>
        <v>CSD TYPE</v>
      </c>
      <c r="AE3004" t="str">
        <f t="shared" si="506"/>
        <v>FALSE</v>
      </c>
      <c r="AG3004" t="str">
        <f t="shared" si="509"/>
        <v/>
      </c>
      <c r="AH3004" t="str">
        <f t="shared" si="510"/>
        <v/>
      </c>
      <c r="AI3004" t="str">
        <f t="shared" si="511"/>
        <v/>
      </c>
      <c r="AJ3004" t="str">
        <f t="shared" si="512"/>
        <v/>
      </c>
      <c r="AK3004">
        <f t="shared" si="513"/>
        <v>46998</v>
      </c>
      <c r="AL3004" t="str">
        <f t="shared" si="514"/>
        <v/>
      </c>
      <c r="AN3004">
        <f t="shared" si="515"/>
        <v>18</v>
      </c>
      <c r="AO3004" t="str">
        <f t="shared" si="516"/>
        <v/>
      </c>
    </row>
    <row r="3005" spans="1:41" x14ac:dyDescent="0.2">
      <c r="A3005" s="43" t="s">
        <v>2707</v>
      </c>
      <c r="B3005" s="43"/>
      <c r="C3005" s="43"/>
      <c r="D3005" s="43"/>
      <c r="E3005" s="43"/>
      <c r="F3005" s="43"/>
      <c r="G3005" s="43"/>
      <c r="H3005" s="52" t="s">
        <v>2876</v>
      </c>
      <c r="I3005" s="52"/>
      <c r="J3005" s="52"/>
      <c r="K3005" s="52"/>
      <c r="L3005" s="52"/>
      <c r="M3005" s="52"/>
      <c r="N3005" s="52"/>
      <c r="O3005" s="52"/>
      <c r="P3005" s="52"/>
      <c r="Q3005" s="54" t="s">
        <v>272</v>
      </c>
      <c r="R3005" s="54"/>
      <c r="S3005" s="54"/>
      <c r="T3005" s="54"/>
      <c r="U3005" s="54"/>
      <c r="V3005" s="54"/>
      <c r="W3005" s="13">
        <v>46</v>
      </c>
      <c r="X3005" s="14">
        <v>4</v>
      </c>
      <c r="Y3005" s="55">
        <v>68</v>
      </c>
      <c r="Z3005" s="55"/>
      <c r="AC3005" t="str">
        <f t="shared" si="507"/>
        <v>Swan Lake  7</v>
      </c>
      <c r="AD3005" t="str">
        <f t="shared" si="508"/>
        <v>IRI</v>
      </c>
      <c r="AE3005" t="str">
        <f t="shared" si="506"/>
        <v>TRUE</v>
      </c>
      <c r="AG3005">
        <f t="shared" si="509"/>
        <v>46</v>
      </c>
      <c r="AH3005">
        <f t="shared" si="510"/>
        <v>4</v>
      </c>
      <c r="AI3005">
        <f t="shared" si="511"/>
        <v>68</v>
      </c>
      <c r="AJ3005" t="str">
        <f t="shared" si="512"/>
        <v>Swan Lake  7</v>
      </c>
      <c r="AK3005">
        <f t="shared" si="513"/>
        <v>46998</v>
      </c>
      <c r="AL3005" t="str">
        <f t="shared" si="514"/>
        <v>4604068</v>
      </c>
      <c r="AN3005">
        <f t="shared" si="515"/>
        <v>12</v>
      </c>
      <c r="AO3005">
        <f t="shared" si="516"/>
        <v>3</v>
      </c>
    </row>
    <row r="3006" spans="1:41" x14ac:dyDescent="0.2">
      <c r="A3006" s="29"/>
      <c r="B3006" s="29"/>
      <c r="C3006" s="29"/>
      <c r="D3006" s="29"/>
      <c r="E3006" s="29"/>
      <c r="F3006" s="29"/>
      <c r="G3006" s="29"/>
      <c r="H3006" s="30" t="s">
        <v>2877</v>
      </c>
      <c r="I3006" s="30"/>
      <c r="J3006" s="30"/>
      <c r="K3006" s="30"/>
      <c r="L3006" s="30"/>
      <c r="M3006" s="30"/>
      <c r="N3006" s="30"/>
      <c r="O3006" s="30"/>
      <c r="P3006" s="30"/>
      <c r="Q3006" s="30" t="s">
        <v>2692</v>
      </c>
      <c r="R3006" s="30"/>
      <c r="S3006" s="30"/>
      <c r="T3006" s="30"/>
      <c r="U3006" s="30"/>
      <c r="V3006" s="30"/>
      <c r="W3006" s="6">
        <v>46</v>
      </c>
      <c r="X3006" s="15">
        <v>20</v>
      </c>
      <c r="Y3006" s="31">
        <v>41</v>
      </c>
      <c r="Z3006" s="31"/>
      <c r="AC3006" t="str">
        <f t="shared" si="507"/>
        <v>Swan River</v>
      </c>
      <c r="AD3006" t="str">
        <f t="shared" si="508"/>
        <v>RM</v>
      </c>
      <c r="AE3006" t="str">
        <f t="shared" si="506"/>
        <v>TRUE</v>
      </c>
      <c r="AG3006">
        <f t="shared" si="509"/>
        <v>46</v>
      </c>
      <c r="AH3006">
        <f t="shared" si="510"/>
        <v>20</v>
      </c>
      <c r="AI3006">
        <f t="shared" si="511"/>
        <v>41</v>
      </c>
      <c r="AJ3006" t="str">
        <f t="shared" si="512"/>
        <v>Swan River</v>
      </c>
      <c r="AK3006">
        <f t="shared" si="513"/>
        <v>46998</v>
      </c>
      <c r="AL3006" t="str">
        <f t="shared" si="514"/>
        <v>4620041</v>
      </c>
      <c r="AN3006">
        <f t="shared" si="515"/>
        <v>10</v>
      </c>
      <c r="AO3006">
        <f t="shared" si="516"/>
        <v>2</v>
      </c>
    </row>
    <row r="3007" spans="1:41" x14ac:dyDescent="0.2">
      <c r="A3007" s="29"/>
      <c r="B3007" s="29"/>
      <c r="C3007" s="29"/>
      <c r="D3007" s="29"/>
      <c r="E3007" s="29"/>
      <c r="F3007" s="29"/>
      <c r="G3007" s="29"/>
      <c r="H3007" s="30" t="s">
        <v>2877</v>
      </c>
      <c r="I3007" s="30"/>
      <c r="J3007" s="30"/>
      <c r="K3007" s="30"/>
      <c r="L3007" s="30"/>
      <c r="M3007" s="30"/>
      <c r="N3007" s="30"/>
      <c r="O3007" s="30"/>
      <c r="P3007" s="30"/>
      <c r="Q3007" s="51" t="s">
        <v>12</v>
      </c>
      <c r="R3007" s="51"/>
      <c r="S3007" s="51"/>
      <c r="T3007" s="51"/>
      <c r="U3007" s="51"/>
      <c r="V3007" s="51"/>
      <c r="W3007" s="6">
        <v>46</v>
      </c>
      <c r="X3007" s="15">
        <v>20</v>
      </c>
      <c r="Y3007" s="31">
        <v>48</v>
      </c>
      <c r="Z3007" s="31"/>
      <c r="AC3007" t="str">
        <f t="shared" si="507"/>
        <v>Swan River</v>
      </c>
      <c r="AD3007" t="str">
        <f t="shared" si="508"/>
        <v>T</v>
      </c>
      <c r="AE3007" t="str">
        <f t="shared" si="506"/>
        <v>TRUE</v>
      </c>
      <c r="AG3007">
        <f t="shared" si="509"/>
        <v>46</v>
      </c>
      <c r="AH3007">
        <f t="shared" si="510"/>
        <v>20</v>
      </c>
      <c r="AI3007">
        <f t="shared" si="511"/>
        <v>48</v>
      </c>
      <c r="AJ3007" t="str">
        <f t="shared" si="512"/>
        <v>Swan River</v>
      </c>
      <c r="AK3007">
        <f t="shared" si="513"/>
        <v>46998</v>
      </c>
      <c r="AL3007" t="str">
        <f t="shared" si="514"/>
        <v>4620048</v>
      </c>
      <c r="AN3007">
        <f t="shared" si="515"/>
        <v>10</v>
      </c>
      <c r="AO3007">
        <f t="shared" si="516"/>
        <v>1</v>
      </c>
    </row>
    <row r="3008" spans="1:41" x14ac:dyDescent="0.2">
      <c r="A3008" s="29"/>
      <c r="B3008" s="29"/>
      <c r="C3008" s="29"/>
      <c r="D3008" s="29"/>
      <c r="E3008" s="29"/>
      <c r="F3008" s="29"/>
      <c r="G3008" s="29"/>
      <c r="H3008" s="30" t="s">
        <v>2878</v>
      </c>
      <c r="I3008" s="30"/>
      <c r="J3008" s="30"/>
      <c r="K3008" s="30"/>
      <c r="L3008" s="30"/>
      <c r="M3008" s="30"/>
      <c r="N3008" s="30"/>
      <c r="O3008" s="30"/>
      <c r="P3008" s="30"/>
      <c r="Q3008" s="51" t="s">
        <v>12</v>
      </c>
      <c r="R3008" s="51"/>
      <c r="S3008" s="51"/>
      <c r="T3008" s="51"/>
      <c r="U3008" s="51"/>
      <c r="V3008" s="51"/>
      <c r="W3008" s="6">
        <v>46</v>
      </c>
      <c r="X3008" s="15">
        <v>21</v>
      </c>
      <c r="Y3008" s="31">
        <v>45</v>
      </c>
      <c r="Z3008" s="31"/>
      <c r="AC3008" t="str">
        <f t="shared" si="507"/>
        <v>The Pas</v>
      </c>
      <c r="AD3008" t="str">
        <f t="shared" si="508"/>
        <v>T</v>
      </c>
      <c r="AE3008" t="str">
        <f t="shared" si="506"/>
        <v>TRUE</v>
      </c>
      <c r="AG3008">
        <f t="shared" si="509"/>
        <v>46</v>
      </c>
      <c r="AH3008">
        <f t="shared" si="510"/>
        <v>21</v>
      </c>
      <c r="AI3008">
        <f t="shared" si="511"/>
        <v>45</v>
      </c>
      <c r="AJ3008" t="str">
        <f t="shared" si="512"/>
        <v>The Pas</v>
      </c>
      <c r="AK3008">
        <f t="shared" si="513"/>
        <v>46998</v>
      </c>
      <c r="AL3008" t="str">
        <f t="shared" si="514"/>
        <v>4621045</v>
      </c>
      <c r="AN3008">
        <f t="shared" si="515"/>
        <v>7</v>
      </c>
      <c r="AO3008">
        <f t="shared" si="516"/>
        <v>1</v>
      </c>
    </row>
    <row r="3009" spans="1:41" x14ac:dyDescent="0.2">
      <c r="A3009" s="29"/>
      <c r="B3009" s="29"/>
      <c r="C3009" s="29"/>
      <c r="D3009" s="29"/>
      <c r="E3009" s="29"/>
      <c r="F3009" s="29"/>
      <c r="G3009" s="29"/>
      <c r="H3009" s="30" t="s">
        <v>2710</v>
      </c>
      <c r="I3009" s="30"/>
      <c r="J3009" s="30"/>
      <c r="K3009" s="30"/>
      <c r="L3009" s="30"/>
      <c r="M3009" s="30"/>
      <c r="N3009" s="30"/>
      <c r="O3009" s="30"/>
      <c r="P3009" s="30"/>
      <c r="Q3009" s="30" t="s">
        <v>2692</v>
      </c>
      <c r="R3009" s="30"/>
      <c r="S3009" s="30"/>
      <c r="T3009" s="30"/>
      <c r="U3009" s="30"/>
      <c r="V3009" s="30"/>
      <c r="W3009" s="6">
        <v>46</v>
      </c>
      <c r="X3009" s="7">
        <v>3</v>
      </c>
      <c r="Y3009" s="31">
        <v>58</v>
      </c>
      <c r="Z3009" s="31"/>
      <c r="AC3009" t="str">
        <f t="shared" si="507"/>
        <v>Thompson</v>
      </c>
      <c r="AD3009" t="str">
        <f t="shared" si="508"/>
        <v>RM</v>
      </c>
      <c r="AE3009" t="str">
        <f t="shared" si="506"/>
        <v>TRUE</v>
      </c>
      <c r="AG3009">
        <f t="shared" si="509"/>
        <v>46</v>
      </c>
      <c r="AH3009">
        <f t="shared" si="510"/>
        <v>3</v>
      </c>
      <c r="AI3009">
        <f t="shared" si="511"/>
        <v>58</v>
      </c>
      <c r="AJ3009" t="str">
        <f t="shared" si="512"/>
        <v>Thompson</v>
      </c>
      <c r="AK3009">
        <f t="shared" si="513"/>
        <v>46998</v>
      </c>
      <c r="AL3009" t="str">
        <f t="shared" si="514"/>
        <v>4603058</v>
      </c>
      <c r="AN3009">
        <f t="shared" si="515"/>
        <v>8</v>
      </c>
      <c r="AO3009">
        <f t="shared" si="516"/>
        <v>2</v>
      </c>
    </row>
    <row r="3010" spans="1:41" x14ac:dyDescent="0.2">
      <c r="A3010" s="29"/>
      <c r="B3010" s="29"/>
      <c r="C3010" s="29"/>
      <c r="D3010" s="29"/>
      <c r="E3010" s="29"/>
      <c r="F3010" s="29"/>
      <c r="G3010" s="29"/>
      <c r="H3010" s="30" t="s">
        <v>2879</v>
      </c>
      <c r="I3010" s="30"/>
      <c r="J3010" s="30"/>
      <c r="K3010" s="30"/>
      <c r="L3010" s="30"/>
      <c r="M3010" s="30"/>
      <c r="N3010" s="30"/>
      <c r="O3010" s="30"/>
      <c r="P3010" s="30"/>
      <c r="Q3010" s="51" t="s">
        <v>12</v>
      </c>
      <c r="R3010" s="51"/>
      <c r="S3010" s="51"/>
      <c r="T3010" s="51"/>
      <c r="U3010" s="51"/>
      <c r="V3010" s="51"/>
      <c r="W3010" s="6">
        <v>46</v>
      </c>
      <c r="X3010" s="7">
        <v>8</v>
      </c>
      <c r="Y3010" s="31">
        <v>38</v>
      </c>
      <c r="Z3010" s="31"/>
      <c r="AC3010" t="str">
        <f t="shared" si="507"/>
        <v>Treherne</v>
      </c>
      <c r="AD3010" t="str">
        <f t="shared" si="508"/>
        <v>T</v>
      </c>
      <c r="AE3010" t="str">
        <f t="shared" si="506"/>
        <v>TRUE</v>
      </c>
      <c r="AG3010">
        <f t="shared" si="509"/>
        <v>46</v>
      </c>
      <c r="AH3010">
        <f t="shared" si="510"/>
        <v>8</v>
      </c>
      <c r="AI3010">
        <f t="shared" si="511"/>
        <v>38</v>
      </c>
      <c r="AJ3010" t="str">
        <f t="shared" si="512"/>
        <v>Treherne</v>
      </c>
      <c r="AK3010">
        <f t="shared" si="513"/>
        <v>46998</v>
      </c>
      <c r="AL3010" t="str">
        <f t="shared" si="514"/>
        <v>4608038</v>
      </c>
      <c r="AN3010">
        <f t="shared" si="515"/>
        <v>8</v>
      </c>
      <c r="AO3010">
        <f t="shared" si="516"/>
        <v>1</v>
      </c>
    </row>
    <row r="3011" spans="1:41" x14ac:dyDescent="0.2">
      <c r="A3011" s="29"/>
      <c r="B3011" s="29"/>
      <c r="C3011" s="29"/>
      <c r="D3011" s="29"/>
      <c r="E3011" s="29"/>
      <c r="F3011" s="29"/>
      <c r="G3011" s="29"/>
      <c r="H3011" s="30" t="s">
        <v>2880</v>
      </c>
      <c r="I3011" s="30"/>
      <c r="J3011" s="30"/>
      <c r="K3011" s="30"/>
      <c r="L3011" s="30"/>
      <c r="M3011" s="30"/>
      <c r="N3011" s="30"/>
      <c r="O3011" s="30"/>
      <c r="P3011" s="30"/>
      <c r="Q3011" s="51" t="s">
        <v>272</v>
      </c>
      <c r="R3011" s="51"/>
      <c r="S3011" s="51"/>
      <c r="T3011" s="51"/>
      <c r="U3011" s="51"/>
      <c r="V3011" s="51"/>
      <c r="W3011" s="6">
        <v>46</v>
      </c>
      <c r="X3011" s="15">
        <v>16</v>
      </c>
      <c r="Y3011" s="31">
        <v>46</v>
      </c>
      <c r="Z3011" s="31"/>
      <c r="AC3011" t="str">
        <f t="shared" si="507"/>
        <v>Valley River 63A</v>
      </c>
      <c r="AD3011" t="str">
        <f t="shared" si="508"/>
        <v>IRI</v>
      </c>
      <c r="AE3011" t="str">
        <f t="shared" si="506"/>
        <v>TRUE</v>
      </c>
      <c r="AG3011">
        <f t="shared" si="509"/>
        <v>46</v>
      </c>
      <c r="AH3011">
        <f t="shared" si="510"/>
        <v>16</v>
      </c>
      <c r="AI3011">
        <f t="shared" si="511"/>
        <v>46</v>
      </c>
      <c r="AJ3011" t="str">
        <f t="shared" si="512"/>
        <v>Valley River 63A</v>
      </c>
      <c r="AK3011">
        <f t="shared" si="513"/>
        <v>46998</v>
      </c>
      <c r="AL3011" t="str">
        <f t="shared" si="514"/>
        <v>4616046</v>
      </c>
      <c r="AN3011">
        <f t="shared" si="515"/>
        <v>16</v>
      </c>
      <c r="AO3011">
        <f t="shared" si="516"/>
        <v>3</v>
      </c>
    </row>
    <row r="3012" spans="1:41" x14ac:dyDescent="0.2">
      <c r="A3012" s="29"/>
      <c r="B3012" s="29"/>
      <c r="C3012" s="29"/>
      <c r="D3012" s="29"/>
      <c r="E3012" s="29"/>
      <c r="F3012" s="29"/>
      <c r="G3012" s="29"/>
      <c r="H3012" s="30" t="s">
        <v>207</v>
      </c>
      <c r="I3012" s="30"/>
      <c r="J3012" s="30"/>
      <c r="K3012" s="30"/>
      <c r="L3012" s="30"/>
      <c r="M3012" s="30"/>
      <c r="N3012" s="30"/>
      <c r="O3012" s="30"/>
      <c r="P3012" s="30"/>
      <c r="Q3012" s="30" t="s">
        <v>2692</v>
      </c>
      <c r="R3012" s="30"/>
      <c r="S3012" s="30"/>
      <c r="T3012" s="30"/>
      <c r="U3012" s="30"/>
      <c r="V3012" s="30"/>
      <c r="W3012" s="6">
        <v>46</v>
      </c>
      <c r="X3012" s="7">
        <v>8</v>
      </c>
      <c r="Y3012" s="31">
        <v>42</v>
      </c>
      <c r="Z3012" s="31"/>
      <c r="AC3012" t="str">
        <f t="shared" si="507"/>
        <v>Victoria</v>
      </c>
      <c r="AD3012" t="str">
        <f t="shared" si="508"/>
        <v>RM</v>
      </c>
      <c r="AE3012" t="str">
        <f t="shared" ref="AE3012:AE3075" si="517">IF(OR(EXACT(AD3012, "C"), EXACT(AD3012, "C"), EXACT(AD3012, "CC"), EXACT(AD3012, "CG"), EXACT(AD3012, "CN"), EXACT(AD3012, "COM"), EXACT(AD3012, "CT"), EXACT(AD3012, "CU"), EXACT(AD3012, "CV"), EXACT(AD3012, "CY"), EXACT(AD3012, "DM"), EXACT(AD3012, "HAM"), EXACT(AD3012, "IM"), EXACT(AD3012, "IRI"), EXACT(AD3012, "LGD"), EXACT(AD3012, "M"), EXACT(AD3012, "MD"), EXACT(AD3012, "MÉ"), EXACT(AD3012, "MU"), EXACT(AD3012, "NH"), EXACT(AD3012, "NL"), EXACT(AD3012, "NO"), EXACT(AD3012, "NV"), EXACT(AD3012, "P"), EXACT(AD3012, "PE"), EXACT(AD3012, "RCR"), EXACT(AD3012, "RDA"), EXACT(AD3012, "RGM"), EXACT(AD3012, "RM"), EXACT(AD3012, "RV"), EXACT(AD3012, "SC"), EXACT(AD3012, "SÉ"), EXACT(AD3012, "S-É"), EXACT(AD3012, "SET"), EXACT(AD3012, "SG"), EXACT(AD3012, "SM"), EXACT(AD3012, "SV"), EXACT(AD3012, "T"), EXACT(AD3012, "TC"), EXACT(AD3012, "TI"), EXACT(AD3012, "TK"), EXACT(AD3012, "TL"), EXACT(AD3012, "TP"), EXACT(AD3012, "TV"), EXACT(AD3012, "V"), EXACT(AD3012, "VC"), EXACT(AD3012, "VK"), EXACT(AD3012, "VL")), "TRUE", "FALSE")</f>
        <v>TRUE</v>
      </c>
      <c r="AG3012">
        <f t="shared" si="509"/>
        <v>46</v>
      </c>
      <c r="AH3012">
        <f t="shared" si="510"/>
        <v>8</v>
      </c>
      <c r="AI3012">
        <f t="shared" si="511"/>
        <v>42</v>
      </c>
      <c r="AJ3012" t="str">
        <f t="shared" si="512"/>
        <v>Victoria</v>
      </c>
      <c r="AK3012">
        <f t="shared" si="513"/>
        <v>46998</v>
      </c>
      <c r="AL3012" t="str">
        <f t="shared" si="514"/>
        <v>4608042</v>
      </c>
      <c r="AN3012">
        <f t="shared" si="515"/>
        <v>8</v>
      </c>
      <c r="AO3012">
        <f t="shared" si="516"/>
        <v>2</v>
      </c>
    </row>
    <row r="3013" spans="1:41" x14ac:dyDescent="0.2">
      <c r="A3013" s="29"/>
      <c r="B3013" s="29"/>
      <c r="C3013" s="29"/>
      <c r="D3013" s="29"/>
      <c r="E3013" s="29"/>
      <c r="F3013" s="29"/>
      <c r="G3013" s="29"/>
      <c r="H3013" s="30" t="s">
        <v>2881</v>
      </c>
      <c r="I3013" s="30"/>
      <c r="J3013" s="30"/>
      <c r="K3013" s="30"/>
      <c r="L3013" s="30"/>
      <c r="M3013" s="30"/>
      <c r="N3013" s="30"/>
      <c r="O3013" s="30"/>
      <c r="P3013" s="30"/>
      <c r="Q3013" s="51" t="s">
        <v>12</v>
      </c>
      <c r="R3013" s="51"/>
      <c r="S3013" s="51"/>
      <c r="T3013" s="51"/>
      <c r="U3013" s="51"/>
      <c r="V3013" s="51"/>
      <c r="W3013" s="6">
        <v>46</v>
      </c>
      <c r="X3013" s="7">
        <v>6</v>
      </c>
      <c r="Y3013" s="31">
        <v>34</v>
      </c>
      <c r="Z3013" s="31"/>
      <c r="AC3013" t="str">
        <f t="shared" ref="AC3013:AC3076" si="518">IF(ISBLANK(H3013), IF(ISBLANK(G3013), "", G3013), H3013)</f>
        <v>Virden</v>
      </c>
      <c r="AD3013" t="str">
        <f t="shared" ref="AD3013:AD3076" si="519">UPPER(TRIM(IF(ISBLANK(T3013), IF(ISBLANK(S3013), IF(ISBLANK(R3013), IF(ISBLANK(Q3013), IF(ISBLANK(P3013), IF(ISBLANK(O3013), IF(ISBLANK(N3013), IF(ISBLANK(M3013), IF(ISBLANK(L3013), IF(ISBLANK(K3013), IF(ISBLANK(J3013), IF(ISBLANK(I3013), "", I3013), J3013), K3013), L3013), M3013), N3013), O3013), P3013), Q3013), R3013), S3013), T3013)))</f>
        <v>T</v>
      </c>
      <c r="AE3013" t="str">
        <f t="shared" si="517"/>
        <v>TRUE</v>
      </c>
      <c r="AG3013">
        <f t="shared" ref="AG3013:AG3076" si="520">IF(EXACT(AE3013, "TRUE"), IF(ISBLANK(W3013), IF(ISBLANK(V3013), IF(ISBLANK(U3013), "", IF(ISNUMBER(U3013), U3013, "")), IF(ISNUMBER(V3013), V3013, "")), IF(ISNUMBER(W3013), W3013, "")), "")</f>
        <v>46</v>
      </c>
      <c r="AH3013">
        <f t="shared" ref="AH3013:AH3076" si="521">IF(EXACT(AE3013, "TRUE"), IF(ISBLANK(X3013), "", IF(ISNUMBER(X3013), X3013, "")), "")</f>
        <v>6</v>
      </c>
      <c r="AI3013">
        <f t="shared" ref="AI3013:AI3076" si="522">IF(EXACT(AE3013, "TRUE"), IF(ISBLANK(Z3013), IF(ISBLANK(Y3013), "", IF(ISNUMBER(Y3013), Y3013, "")), IF(ISNUMBER(Z3013), Z3013, "")), "")</f>
        <v>34</v>
      </c>
      <c r="AJ3013" t="str">
        <f t="shared" ref="AJ3013:AJ3076" si="523">IF(EXACT(AE3013, "TRUE"), IF(ISBLANK(AC3013), "", AC3013), "")</f>
        <v>Virden</v>
      </c>
      <c r="AK3013">
        <f t="shared" ref="AK3013:AK3076" si="524">IF(ISBLANK(AC3013), AK3012, IF(ISBLANK(E3013),AK3012,IF(ISBLANK(AC3013),AK3012,IF(ISNUMBER(E3013),E3013,AK3012))))</f>
        <v>46998</v>
      </c>
      <c r="AL3013" t="str">
        <f t="shared" ref="AL3013:AL3076" si="525">IF(EXACT(AE3013, "TRUE"), IF(AND(ISNUMBER(AG3013), ISNUMBER(AH3013), ISNUMBER(AI3013)), IF(ISBLANK(AC3013), "", CONCATENATE(TEXT(AG3013, "00"), TEXT(AH3013, "00"), TEXT(AI3013, "000"))), ""), "")</f>
        <v>4606034</v>
      </c>
      <c r="AN3013">
        <f t="shared" ref="AN3013:AN3076" si="526">LEN(AC3013)</f>
        <v>6</v>
      </c>
      <c r="AO3013">
        <f t="shared" ref="AO3013:AO3076" si="527">IF(EXACT(AD3013, "CSD TYPE"), "", LEN(AD3013))</f>
        <v>1</v>
      </c>
    </row>
    <row r="3014" spans="1:41" x14ac:dyDescent="0.2">
      <c r="A3014" s="29"/>
      <c r="B3014" s="29"/>
      <c r="C3014" s="29"/>
      <c r="D3014" s="29"/>
      <c r="E3014" s="29"/>
      <c r="F3014" s="29"/>
      <c r="G3014" s="29"/>
      <c r="H3014" s="30" t="s">
        <v>2882</v>
      </c>
      <c r="I3014" s="30"/>
      <c r="J3014" s="30"/>
      <c r="K3014" s="30"/>
      <c r="L3014" s="30"/>
      <c r="M3014" s="30"/>
      <c r="N3014" s="30"/>
      <c r="O3014" s="30"/>
      <c r="P3014" s="30"/>
      <c r="Q3014" s="30" t="s">
        <v>2692</v>
      </c>
      <c r="R3014" s="30"/>
      <c r="S3014" s="30"/>
      <c r="T3014" s="30"/>
      <c r="U3014" s="30"/>
      <c r="V3014" s="30"/>
      <c r="W3014" s="6">
        <v>46</v>
      </c>
      <c r="X3014" s="7">
        <v>6</v>
      </c>
      <c r="Y3014" s="31">
        <v>28</v>
      </c>
      <c r="Z3014" s="31"/>
      <c r="AC3014" t="str">
        <f t="shared" si="518"/>
        <v>Wallace</v>
      </c>
      <c r="AD3014" t="str">
        <f t="shared" si="519"/>
        <v>RM</v>
      </c>
      <c r="AE3014" t="str">
        <f t="shared" si="517"/>
        <v>TRUE</v>
      </c>
      <c r="AG3014">
        <f t="shared" si="520"/>
        <v>46</v>
      </c>
      <c r="AH3014">
        <f t="shared" si="521"/>
        <v>6</v>
      </c>
      <c r="AI3014">
        <f t="shared" si="522"/>
        <v>28</v>
      </c>
      <c r="AJ3014" t="str">
        <f t="shared" si="523"/>
        <v>Wallace</v>
      </c>
      <c r="AK3014">
        <f t="shared" si="524"/>
        <v>46998</v>
      </c>
      <c r="AL3014" t="str">
        <f t="shared" si="525"/>
        <v>4606028</v>
      </c>
      <c r="AN3014">
        <f t="shared" si="526"/>
        <v>7</v>
      </c>
      <c r="AO3014">
        <f t="shared" si="527"/>
        <v>2</v>
      </c>
    </row>
    <row r="3015" spans="1:41" x14ac:dyDescent="0.2">
      <c r="A3015" s="29"/>
      <c r="B3015" s="29"/>
      <c r="C3015" s="29"/>
      <c r="D3015" s="29"/>
      <c r="E3015" s="29"/>
      <c r="F3015" s="29"/>
      <c r="G3015" s="29"/>
      <c r="H3015" s="30" t="s">
        <v>2883</v>
      </c>
      <c r="I3015" s="30"/>
      <c r="J3015" s="30"/>
      <c r="K3015" s="30"/>
      <c r="L3015" s="30"/>
      <c r="M3015" s="30"/>
      <c r="N3015" s="30"/>
      <c r="O3015" s="30"/>
      <c r="P3015" s="30"/>
      <c r="Q3015" s="51" t="s">
        <v>272</v>
      </c>
      <c r="R3015" s="51"/>
      <c r="S3015" s="51"/>
      <c r="T3015" s="51"/>
      <c r="U3015" s="51"/>
      <c r="V3015" s="51"/>
      <c r="W3015" s="6">
        <v>46</v>
      </c>
      <c r="X3015" s="15">
        <v>19</v>
      </c>
      <c r="Y3015" s="31">
        <v>69</v>
      </c>
      <c r="Z3015" s="31"/>
      <c r="AC3015" t="str">
        <f t="shared" si="518"/>
        <v>Waterhen 45</v>
      </c>
      <c r="AD3015" t="str">
        <f t="shared" si="519"/>
        <v>IRI</v>
      </c>
      <c r="AE3015" t="str">
        <f t="shared" si="517"/>
        <v>TRUE</v>
      </c>
      <c r="AG3015">
        <f t="shared" si="520"/>
        <v>46</v>
      </c>
      <c r="AH3015">
        <f t="shared" si="521"/>
        <v>19</v>
      </c>
      <c r="AI3015">
        <f t="shared" si="522"/>
        <v>69</v>
      </c>
      <c r="AJ3015" t="str">
        <f t="shared" si="523"/>
        <v>Waterhen 45</v>
      </c>
      <c r="AK3015">
        <f t="shared" si="524"/>
        <v>46998</v>
      </c>
      <c r="AL3015" t="str">
        <f t="shared" si="525"/>
        <v>4619069</v>
      </c>
      <c r="AN3015">
        <f t="shared" si="526"/>
        <v>11</v>
      </c>
      <c r="AO3015">
        <f t="shared" si="527"/>
        <v>3</v>
      </c>
    </row>
    <row r="3016" spans="1:41" x14ac:dyDescent="0.2">
      <c r="A3016" s="29"/>
      <c r="B3016" s="29"/>
      <c r="C3016" s="29"/>
      <c r="D3016" s="29"/>
      <c r="E3016" s="29"/>
      <c r="F3016" s="29"/>
      <c r="G3016" s="29"/>
      <c r="H3016" s="30" t="s">
        <v>2884</v>
      </c>
      <c r="I3016" s="30"/>
      <c r="J3016" s="30"/>
      <c r="K3016" s="30"/>
      <c r="L3016" s="30"/>
      <c r="M3016" s="30"/>
      <c r="N3016" s="30"/>
      <c r="O3016" s="30"/>
      <c r="P3016" s="30"/>
      <c r="Q3016" s="51" t="s">
        <v>272</v>
      </c>
      <c r="R3016" s="51"/>
      <c r="S3016" s="51"/>
      <c r="T3016" s="51"/>
      <c r="U3016" s="51"/>
      <c r="V3016" s="51"/>
      <c r="W3016" s="6">
        <v>46</v>
      </c>
      <c r="X3016" s="15">
        <v>16</v>
      </c>
      <c r="Y3016" s="31">
        <v>17</v>
      </c>
      <c r="Z3016" s="31"/>
      <c r="AC3016" t="str">
        <f t="shared" si="518"/>
        <v>Waywayseecappo First Nation</v>
      </c>
      <c r="AD3016" t="str">
        <f t="shared" si="519"/>
        <v>IRI</v>
      </c>
      <c r="AE3016" t="str">
        <f t="shared" si="517"/>
        <v>TRUE</v>
      </c>
      <c r="AG3016">
        <f t="shared" si="520"/>
        <v>46</v>
      </c>
      <c r="AH3016">
        <f t="shared" si="521"/>
        <v>16</v>
      </c>
      <c r="AI3016">
        <f t="shared" si="522"/>
        <v>17</v>
      </c>
      <c r="AJ3016" t="str">
        <f t="shared" si="523"/>
        <v>Waywayseecappo First Nation</v>
      </c>
      <c r="AK3016">
        <f t="shared" si="524"/>
        <v>46998</v>
      </c>
      <c r="AL3016" t="str">
        <f t="shared" si="525"/>
        <v>4616017</v>
      </c>
      <c r="AN3016">
        <f t="shared" si="526"/>
        <v>27</v>
      </c>
      <c r="AO3016">
        <f t="shared" si="527"/>
        <v>3</v>
      </c>
    </row>
    <row r="3017" spans="1:41" x14ac:dyDescent="0.2">
      <c r="A3017" s="29"/>
      <c r="B3017" s="29"/>
      <c r="C3017" s="29"/>
      <c r="D3017" s="29"/>
      <c r="E3017" s="29"/>
      <c r="F3017" s="29"/>
      <c r="G3017" s="29"/>
      <c r="H3017" s="30" t="s">
        <v>2885</v>
      </c>
      <c r="I3017" s="30"/>
      <c r="J3017" s="30"/>
      <c r="K3017" s="30"/>
      <c r="L3017" s="30"/>
      <c r="M3017" s="30"/>
      <c r="N3017" s="30"/>
      <c r="O3017" s="30"/>
      <c r="P3017" s="30"/>
      <c r="Q3017" s="30" t="s">
        <v>2692</v>
      </c>
      <c r="R3017" s="30"/>
      <c r="S3017" s="30"/>
      <c r="T3017" s="30"/>
      <c r="U3017" s="30"/>
      <c r="V3017" s="30"/>
      <c r="W3017" s="6">
        <v>46</v>
      </c>
      <c r="X3017" s="7">
        <v>8</v>
      </c>
      <c r="Y3017" s="31">
        <v>59</v>
      </c>
      <c r="Z3017" s="31"/>
      <c r="AC3017" t="str">
        <f t="shared" si="518"/>
        <v>Westbourne</v>
      </c>
      <c r="AD3017" t="str">
        <f t="shared" si="519"/>
        <v>RM</v>
      </c>
      <c r="AE3017" t="str">
        <f t="shared" si="517"/>
        <v>TRUE</v>
      </c>
      <c r="AG3017">
        <f t="shared" si="520"/>
        <v>46</v>
      </c>
      <c r="AH3017">
        <f t="shared" si="521"/>
        <v>8</v>
      </c>
      <c r="AI3017">
        <f t="shared" si="522"/>
        <v>59</v>
      </c>
      <c r="AJ3017" t="str">
        <f t="shared" si="523"/>
        <v>Westbourne</v>
      </c>
      <c r="AK3017">
        <f t="shared" si="524"/>
        <v>46998</v>
      </c>
      <c r="AL3017" t="str">
        <f t="shared" si="525"/>
        <v>4608059</v>
      </c>
      <c r="AN3017">
        <f t="shared" si="526"/>
        <v>10</v>
      </c>
      <c r="AO3017">
        <f t="shared" si="527"/>
        <v>2</v>
      </c>
    </row>
    <row r="3018" spans="1:41" x14ac:dyDescent="0.2">
      <c r="A3018" s="29"/>
      <c r="B3018" s="29"/>
      <c r="C3018" s="29"/>
      <c r="D3018" s="29"/>
      <c r="E3018" s="29"/>
      <c r="F3018" s="29"/>
      <c r="G3018" s="29"/>
      <c r="H3018" s="30" t="s">
        <v>2886</v>
      </c>
      <c r="I3018" s="30"/>
      <c r="J3018" s="30"/>
      <c r="K3018" s="30"/>
      <c r="L3018" s="30"/>
      <c r="M3018" s="30"/>
      <c r="N3018" s="30"/>
      <c r="O3018" s="30"/>
      <c r="P3018" s="30"/>
      <c r="Q3018" s="30" t="s">
        <v>2692</v>
      </c>
      <c r="R3018" s="30"/>
      <c r="S3018" s="30"/>
      <c r="T3018" s="30"/>
      <c r="U3018" s="30"/>
      <c r="V3018" s="30"/>
      <c r="W3018" s="6">
        <v>46</v>
      </c>
      <c r="X3018" s="7">
        <v>1</v>
      </c>
      <c r="Y3018" s="31">
        <v>46</v>
      </c>
      <c r="Z3018" s="31"/>
      <c r="AC3018" t="str">
        <f t="shared" si="518"/>
        <v>Whitemouth</v>
      </c>
      <c r="AD3018" t="str">
        <f t="shared" si="519"/>
        <v>RM</v>
      </c>
      <c r="AE3018" t="str">
        <f t="shared" si="517"/>
        <v>TRUE</v>
      </c>
      <c r="AG3018">
        <f t="shared" si="520"/>
        <v>46</v>
      </c>
      <c r="AH3018">
        <f t="shared" si="521"/>
        <v>1</v>
      </c>
      <c r="AI3018">
        <f t="shared" si="522"/>
        <v>46</v>
      </c>
      <c r="AJ3018" t="str">
        <f t="shared" si="523"/>
        <v>Whitemouth</v>
      </c>
      <c r="AK3018">
        <f t="shared" si="524"/>
        <v>46998</v>
      </c>
      <c r="AL3018" t="str">
        <f t="shared" si="525"/>
        <v>4601046</v>
      </c>
      <c r="AN3018">
        <f t="shared" si="526"/>
        <v>10</v>
      </c>
      <c r="AO3018">
        <f t="shared" si="527"/>
        <v>2</v>
      </c>
    </row>
    <row r="3019" spans="1:41" x14ac:dyDescent="0.2">
      <c r="A3019" s="29"/>
      <c r="B3019" s="29"/>
      <c r="C3019" s="29"/>
      <c r="D3019" s="29"/>
      <c r="E3019" s="29"/>
      <c r="F3019" s="29"/>
      <c r="G3019" s="29"/>
      <c r="H3019" s="30" t="s">
        <v>2887</v>
      </c>
      <c r="I3019" s="30"/>
      <c r="J3019" s="30"/>
      <c r="K3019" s="30"/>
      <c r="L3019" s="30"/>
      <c r="M3019" s="30"/>
      <c r="N3019" s="30"/>
      <c r="O3019" s="30"/>
      <c r="P3019" s="30"/>
      <c r="Q3019" s="51" t="s">
        <v>18</v>
      </c>
      <c r="R3019" s="51"/>
      <c r="S3019" s="51"/>
      <c r="T3019" s="51"/>
      <c r="U3019" s="51"/>
      <c r="V3019" s="51"/>
      <c r="W3019" s="6">
        <v>46</v>
      </c>
      <c r="X3019" s="7">
        <v>3</v>
      </c>
      <c r="Y3019" s="31">
        <v>50</v>
      </c>
      <c r="Z3019" s="31"/>
      <c r="AC3019" t="str">
        <f t="shared" si="518"/>
        <v>Winkler</v>
      </c>
      <c r="AD3019" t="str">
        <f t="shared" si="519"/>
        <v>CY</v>
      </c>
      <c r="AE3019" t="str">
        <f t="shared" si="517"/>
        <v>TRUE</v>
      </c>
      <c r="AG3019">
        <f t="shared" si="520"/>
        <v>46</v>
      </c>
      <c r="AH3019">
        <f t="shared" si="521"/>
        <v>3</v>
      </c>
      <c r="AI3019">
        <f t="shared" si="522"/>
        <v>50</v>
      </c>
      <c r="AJ3019" t="str">
        <f t="shared" si="523"/>
        <v>Winkler</v>
      </c>
      <c r="AK3019">
        <f t="shared" si="524"/>
        <v>46998</v>
      </c>
      <c r="AL3019" t="str">
        <f t="shared" si="525"/>
        <v>4603050</v>
      </c>
      <c r="AN3019">
        <f t="shared" si="526"/>
        <v>7</v>
      </c>
      <c r="AO3019">
        <f t="shared" si="527"/>
        <v>2</v>
      </c>
    </row>
    <row r="3020" spans="1:41" x14ac:dyDescent="0.2">
      <c r="A3020" s="29"/>
      <c r="B3020" s="29"/>
      <c r="C3020" s="29"/>
      <c r="D3020" s="29"/>
      <c r="E3020" s="29"/>
      <c r="F3020" s="29"/>
      <c r="G3020" s="29"/>
      <c r="H3020" s="30" t="s">
        <v>2888</v>
      </c>
      <c r="I3020" s="30"/>
      <c r="J3020" s="30"/>
      <c r="K3020" s="30"/>
      <c r="L3020" s="30"/>
      <c r="M3020" s="30"/>
      <c r="N3020" s="30"/>
      <c r="O3020" s="30"/>
      <c r="P3020" s="30"/>
      <c r="Q3020" s="51" t="s">
        <v>272</v>
      </c>
      <c r="R3020" s="51"/>
      <c r="S3020" s="51"/>
      <c r="T3020" s="51"/>
      <c r="U3020" s="51"/>
      <c r="V3020" s="51"/>
      <c r="W3020" s="6">
        <v>46</v>
      </c>
      <c r="X3020" s="15">
        <v>22</v>
      </c>
      <c r="Y3020" s="31">
        <v>65</v>
      </c>
      <c r="Z3020" s="31"/>
      <c r="AC3020" t="str">
        <f t="shared" si="518"/>
        <v>York Landing</v>
      </c>
      <c r="AD3020" t="str">
        <f t="shared" si="519"/>
        <v>IRI</v>
      </c>
      <c r="AE3020" t="str">
        <f t="shared" si="517"/>
        <v>TRUE</v>
      </c>
      <c r="AG3020">
        <f t="shared" si="520"/>
        <v>46</v>
      </c>
      <c r="AH3020">
        <f t="shared" si="521"/>
        <v>22</v>
      </c>
      <c r="AI3020">
        <f t="shared" si="522"/>
        <v>65</v>
      </c>
      <c r="AJ3020" t="str">
        <f t="shared" si="523"/>
        <v>York Landing</v>
      </c>
      <c r="AK3020">
        <f t="shared" si="524"/>
        <v>46998</v>
      </c>
      <c r="AL3020" t="str">
        <f t="shared" si="525"/>
        <v>4622065</v>
      </c>
      <c r="AN3020">
        <f t="shared" si="526"/>
        <v>12</v>
      </c>
      <c r="AO3020">
        <f t="shared" si="527"/>
        <v>3</v>
      </c>
    </row>
    <row r="3021" spans="1:41" x14ac:dyDescent="0.2">
      <c r="A3021" s="29" t="s">
        <v>2889</v>
      </c>
      <c r="B3021" s="29"/>
      <c r="C3021" s="29"/>
      <c r="D3021" s="29"/>
      <c r="E3021" s="36">
        <v>46999</v>
      </c>
      <c r="F3021" s="36"/>
      <c r="G3021" s="36"/>
      <c r="H3021" s="37" t="s">
        <v>2890</v>
      </c>
      <c r="I3021" s="37"/>
      <c r="J3021" s="37"/>
      <c r="K3021" s="37"/>
      <c r="L3021" s="37"/>
      <c r="M3021" s="37"/>
      <c r="N3021" s="37"/>
      <c r="O3021" s="37"/>
      <c r="P3021" s="37"/>
      <c r="Q3021" s="37" t="s">
        <v>2692</v>
      </c>
      <c r="R3021" s="37"/>
      <c r="S3021" s="37"/>
      <c r="T3021" s="37"/>
      <c r="U3021" s="37"/>
      <c r="V3021" s="37"/>
      <c r="W3021" s="20">
        <v>46</v>
      </c>
      <c r="X3021" s="18">
        <v>5</v>
      </c>
      <c r="Y3021" s="38">
        <v>58</v>
      </c>
      <c r="Z3021" s="38"/>
      <c r="AC3021" t="str">
        <f t="shared" si="518"/>
        <v>Albert</v>
      </c>
      <c r="AD3021" t="str">
        <f t="shared" si="519"/>
        <v>RM</v>
      </c>
      <c r="AE3021" t="str">
        <f t="shared" si="517"/>
        <v>TRUE</v>
      </c>
      <c r="AG3021">
        <f t="shared" si="520"/>
        <v>46</v>
      </c>
      <c r="AH3021">
        <f t="shared" si="521"/>
        <v>5</v>
      </c>
      <c r="AI3021">
        <f t="shared" si="522"/>
        <v>58</v>
      </c>
      <c r="AJ3021" t="str">
        <f t="shared" si="523"/>
        <v>Albert</v>
      </c>
      <c r="AK3021">
        <f t="shared" si="524"/>
        <v>46999</v>
      </c>
      <c r="AL3021" t="str">
        <f t="shared" si="525"/>
        <v>4605058</v>
      </c>
      <c r="AN3021">
        <f t="shared" si="526"/>
        <v>6</v>
      </c>
      <c r="AO3021">
        <f t="shared" si="527"/>
        <v>2</v>
      </c>
    </row>
    <row r="3022" spans="1:41" x14ac:dyDescent="0.2">
      <c r="A3022" s="29"/>
      <c r="B3022" s="29"/>
      <c r="C3022" s="29"/>
      <c r="D3022" s="29"/>
      <c r="E3022" s="29"/>
      <c r="F3022" s="29"/>
      <c r="G3022" s="29"/>
      <c r="H3022" s="30" t="s">
        <v>595</v>
      </c>
      <c r="I3022" s="30"/>
      <c r="J3022" s="30"/>
      <c r="K3022" s="30"/>
      <c r="L3022" s="30"/>
      <c r="M3022" s="30"/>
      <c r="N3022" s="30"/>
      <c r="O3022" s="30"/>
      <c r="P3022" s="30"/>
      <c r="Q3022" s="30" t="s">
        <v>2692</v>
      </c>
      <c r="R3022" s="30"/>
      <c r="S3022" s="30"/>
      <c r="T3022" s="30"/>
      <c r="U3022" s="30"/>
      <c r="V3022" s="30"/>
      <c r="W3022" s="6">
        <v>46</v>
      </c>
      <c r="X3022" s="7">
        <v>4</v>
      </c>
      <c r="Y3022" s="31">
        <v>57</v>
      </c>
      <c r="Z3022" s="31"/>
      <c r="AC3022" t="str">
        <f t="shared" si="518"/>
        <v>Argyle</v>
      </c>
      <c r="AD3022" t="str">
        <f t="shared" si="519"/>
        <v>RM</v>
      </c>
      <c r="AE3022" t="str">
        <f t="shared" si="517"/>
        <v>TRUE</v>
      </c>
      <c r="AG3022">
        <f t="shared" si="520"/>
        <v>46</v>
      </c>
      <c r="AH3022">
        <f t="shared" si="521"/>
        <v>4</v>
      </c>
      <c r="AI3022">
        <f t="shared" si="522"/>
        <v>57</v>
      </c>
      <c r="AJ3022" t="str">
        <f t="shared" si="523"/>
        <v>Argyle</v>
      </c>
      <c r="AK3022">
        <f t="shared" si="524"/>
        <v>46999</v>
      </c>
      <c r="AL3022" t="str">
        <f t="shared" si="525"/>
        <v>4604057</v>
      </c>
      <c r="AN3022">
        <f t="shared" si="526"/>
        <v>6</v>
      </c>
      <c r="AO3022">
        <f t="shared" si="527"/>
        <v>2</v>
      </c>
    </row>
    <row r="3023" spans="1:41" x14ac:dyDescent="0.2">
      <c r="A3023" s="29"/>
      <c r="B3023" s="29"/>
      <c r="C3023" s="29"/>
      <c r="D3023" s="29"/>
      <c r="E3023" s="29"/>
      <c r="F3023" s="29"/>
      <c r="G3023" s="29"/>
      <c r="H3023" s="30" t="s">
        <v>2891</v>
      </c>
      <c r="I3023" s="30"/>
      <c r="J3023" s="30"/>
      <c r="K3023" s="30"/>
      <c r="L3023" s="30"/>
      <c r="M3023" s="30"/>
      <c r="N3023" s="30"/>
      <c r="O3023" s="30"/>
      <c r="P3023" s="30"/>
      <c r="Q3023" s="51" t="s">
        <v>643</v>
      </c>
      <c r="R3023" s="51"/>
      <c r="S3023" s="51"/>
      <c r="T3023" s="51"/>
      <c r="U3023" s="51"/>
      <c r="V3023" s="51"/>
      <c r="W3023" s="6">
        <v>46</v>
      </c>
      <c r="X3023" s="15">
        <v>20</v>
      </c>
      <c r="Y3023" s="31">
        <v>43</v>
      </c>
      <c r="Z3023" s="31"/>
      <c r="AC3023" t="str">
        <f t="shared" si="518"/>
        <v>Benito</v>
      </c>
      <c r="AD3023" t="str">
        <f t="shared" si="519"/>
        <v>VL</v>
      </c>
      <c r="AE3023" t="str">
        <f t="shared" si="517"/>
        <v>TRUE</v>
      </c>
      <c r="AG3023">
        <f t="shared" si="520"/>
        <v>46</v>
      </c>
      <c r="AH3023">
        <f t="shared" si="521"/>
        <v>20</v>
      </c>
      <c r="AI3023">
        <f t="shared" si="522"/>
        <v>43</v>
      </c>
      <c r="AJ3023" t="str">
        <f t="shared" si="523"/>
        <v>Benito</v>
      </c>
      <c r="AK3023">
        <f t="shared" si="524"/>
        <v>46999</v>
      </c>
      <c r="AL3023" t="str">
        <f t="shared" si="525"/>
        <v>4620043</v>
      </c>
      <c r="AN3023">
        <f t="shared" si="526"/>
        <v>6</v>
      </c>
      <c r="AO3023">
        <f t="shared" si="527"/>
        <v>2</v>
      </c>
    </row>
    <row r="3024" spans="1:41" x14ac:dyDescent="0.2">
      <c r="A3024" s="29"/>
      <c r="B3024" s="29"/>
      <c r="C3024" s="29"/>
      <c r="D3024" s="29"/>
      <c r="E3024" s="29"/>
      <c r="F3024" s="29"/>
      <c r="G3024" s="29"/>
      <c r="H3024" s="30" t="s">
        <v>2892</v>
      </c>
      <c r="I3024" s="30"/>
      <c r="J3024" s="30"/>
      <c r="K3024" s="30"/>
      <c r="L3024" s="30"/>
      <c r="M3024" s="30"/>
      <c r="N3024" s="30"/>
      <c r="O3024" s="30"/>
      <c r="P3024" s="30"/>
      <c r="Q3024" s="51" t="s">
        <v>643</v>
      </c>
      <c r="R3024" s="51"/>
      <c r="S3024" s="51"/>
      <c r="T3024" s="51"/>
      <c r="U3024" s="51"/>
      <c r="V3024" s="51"/>
      <c r="W3024" s="6">
        <v>46</v>
      </c>
      <c r="X3024" s="15">
        <v>16</v>
      </c>
      <c r="Y3024" s="31">
        <v>29</v>
      </c>
      <c r="Z3024" s="31"/>
      <c r="AC3024" t="str">
        <f t="shared" si="518"/>
        <v>Binscarth</v>
      </c>
      <c r="AD3024" t="str">
        <f t="shared" si="519"/>
        <v>VL</v>
      </c>
      <c r="AE3024" t="str">
        <f t="shared" si="517"/>
        <v>TRUE</v>
      </c>
      <c r="AG3024">
        <f t="shared" si="520"/>
        <v>46</v>
      </c>
      <c r="AH3024">
        <f t="shared" si="521"/>
        <v>16</v>
      </c>
      <c r="AI3024">
        <f t="shared" si="522"/>
        <v>29</v>
      </c>
      <c r="AJ3024" t="str">
        <f t="shared" si="523"/>
        <v>Binscarth</v>
      </c>
      <c r="AK3024">
        <f t="shared" si="524"/>
        <v>46999</v>
      </c>
      <c r="AL3024" t="str">
        <f t="shared" si="525"/>
        <v>4616029</v>
      </c>
      <c r="AN3024">
        <f t="shared" si="526"/>
        <v>9</v>
      </c>
      <c r="AO3024">
        <f t="shared" si="527"/>
        <v>2</v>
      </c>
    </row>
    <row r="3025" spans="1:41" x14ac:dyDescent="0.2">
      <c r="A3025" s="29"/>
      <c r="B3025" s="29"/>
      <c r="C3025" s="29"/>
      <c r="D3025" s="29"/>
      <c r="E3025" s="29"/>
      <c r="F3025" s="29"/>
      <c r="G3025" s="29"/>
      <c r="H3025" s="30" t="s">
        <v>2893</v>
      </c>
      <c r="I3025" s="30"/>
      <c r="J3025" s="30"/>
      <c r="K3025" s="30"/>
      <c r="L3025" s="30"/>
      <c r="M3025" s="30"/>
      <c r="N3025" s="30"/>
      <c r="O3025" s="30"/>
      <c r="P3025" s="30"/>
      <c r="Q3025" s="51" t="s">
        <v>272</v>
      </c>
      <c r="R3025" s="51"/>
      <c r="S3025" s="51"/>
      <c r="T3025" s="51"/>
      <c r="U3025" s="51"/>
      <c r="V3025" s="51"/>
      <c r="W3025" s="6">
        <v>46</v>
      </c>
      <c r="X3025" s="15">
        <v>15</v>
      </c>
      <c r="Y3025" s="31">
        <v>42</v>
      </c>
      <c r="Z3025" s="31"/>
      <c r="AC3025" t="str">
        <f t="shared" si="518"/>
        <v>Birdtail Creek 57</v>
      </c>
      <c r="AD3025" t="str">
        <f t="shared" si="519"/>
        <v>IRI</v>
      </c>
      <c r="AE3025" t="str">
        <f t="shared" si="517"/>
        <v>TRUE</v>
      </c>
      <c r="AG3025">
        <f t="shared" si="520"/>
        <v>46</v>
      </c>
      <c r="AH3025">
        <f t="shared" si="521"/>
        <v>15</v>
      </c>
      <c r="AI3025">
        <f t="shared" si="522"/>
        <v>42</v>
      </c>
      <c r="AJ3025" t="str">
        <f t="shared" si="523"/>
        <v>Birdtail Creek 57</v>
      </c>
      <c r="AK3025">
        <f t="shared" si="524"/>
        <v>46999</v>
      </c>
      <c r="AL3025" t="str">
        <f t="shared" si="525"/>
        <v>4615042</v>
      </c>
      <c r="AN3025">
        <f t="shared" si="526"/>
        <v>17</v>
      </c>
      <c r="AO3025">
        <f t="shared" si="527"/>
        <v>3</v>
      </c>
    </row>
    <row r="3026" spans="1:41" x14ac:dyDescent="0.2">
      <c r="A3026" s="29"/>
      <c r="B3026" s="29"/>
      <c r="C3026" s="29"/>
      <c r="D3026" s="29"/>
      <c r="E3026" s="29"/>
      <c r="F3026" s="29"/>
      <c r="G3026" s="29"/>
      <c r="H3026" s="30" t="s">
        <v>2894</v>
      </c>
      <c r="I3026" s="30"/>
      <c r="J3026" s="30"/>
      <c r="K3026" s="30"/>
      <c r="L3026" s="30"/>
      <c r="M3026" s="30"/>
      <c r="N3026" s="30"/>
      <c r="O3026" s="30"/>
      <c r="P3026" s="30"/>
      <c r="Q3026" s="51" t="s">
        <v>12</v>
      </c>
      <c r="R3026" s="51"/>
      <c r="S3026" s="51"/>
      <c r="T3026" s="51"/>
      <c r="U3026" s="51"/>
      <c r="V3026" s="51"/>
      <c r="W3026" s="6">
        <v>46</v>
      </c>
      <c r="X3026" s="15">
        <v>15</v>
      </c>
      <c r="Y3026" s="31">
        <v>57</v>
      </c>
      <c r="Z3026" s="31"/>
      <c r="AC3026" t="str">
        <f t="shared" si="518"/>
        <v>Birtle</v>
      </c>
      <c r="AD3026" t="str">
        <f t="shared" si="519"/>
        <v>T</v>
      </c>
      <c r="AE3026" t="str">
        <f t="shared" si="517"/>
        <v>TRUE</v>
      </c>
      <c r="AG3026">
        <f t="shared" si="520"/>
        <v>46</v>
      </c>
      <c r="AH3026">
        <f t="shared" si="521"/>
        <v>15</v>
      </c>
      <c r="AI3026">
        <f t="shared" si="522"/>
        <v>57</v>
      </c>
      <c r="AJ3026" t="str">
        <f t="shared" si="523"/>
        <v>Birtle</v>
      </c>
      <c r="AK3026">
        <f t="shared" si="524"/>
        <v>46999</v>
      </c>
      <c r="AL3026" t="str">
        <f t="shared" si="525"/>
        <v>4615057</v>
      </c>
      <c r="AN3026">
        <f t="shared" si="526"/>
        <v>6</v>
      </c>
      <c r="AO3026">
        <f t="shared" si="527"/>
        <v>1</v>
      </c>
    </row>
    <row r="3027" spans="1:41" x14ac:dyDescent="0.2">
      <c r="A3027" s="29"/>
      <c r="B3027" s="29"/>
      <c r="C3027" s="29"/>
      <c r="D3027" s="29"/>
      <c r="E3027" s="29"/>
      <c r="F3027" s="29"/>
      <c r="G3027" s="29"/>
      <c r="H3027" s="30" t="s">
        <v>2894</v>
      </c>
      <c r="I3027" s="30"/>
      <c r="J3027" s="30"/>
      <c r="K3027" s="30"/>
      <c r="L3027" s="30"/>
      <c r="M3027" s="30"/>
      <c r="N3027" s="30"/>
      <c r="O3027" s="30"/>
      <c r="P3027" s="30"/>
      <c r="Q3027" s="30" t="s">
        <v>2692</v>
      </c>
      <c r="R3027" s="30"/>
      <c r="S3027" s="30"/>
      <c r="T3027" s="30"/>
      <c r="U3027" s="30"/>
      <c r="V3027" s="30"/>
      <c r="W3027" s="6">
        <v>46</v>
      </c>
      <c r="X3027" s="15">
        <v>15</v>
      </c>
      <c r="Y3027" s="31">
        <v>55</v>
      </c>
      <c r="Z3027" s="31"/>
      <c r="AC3027" t="str">
        <f t="shared" si="518"/>
        <v>Birtle</v>
      </c>
      <c r="AD3027" t="str">
        <f t="shared" si="519"/>
        <v>RM</v>
      </c>
      <c r="AE3027" t="str">
        <f t="shared" si="517"/>
        <v>TRUE</v>
      </c>
      <c r="AG3027">
        <f t="shared" si="520"/>
        <v>46</v>
      </c>
      <c r="AH3027">
        <f t="shared" si="521"/>
        <v>15</v>
      </c>
      <c r="AI3027">
        <f t="shared" si="522"/>
        <v>55</v>
      </c>
      <c r="AJ3027" t="str">
        <f t="shared" si="523"/>
        <v>Birtle</v>
      </c>
      <c r="AK3027">
        <f t="shared" si="524"/>
        <v>46999</v>
      </c>
      <c r="AL3027" t="str">
        <f t="shared" si="525"/>
        <v>4615055</v>
      </c>
      <c r="AN3027">
        <f t="shared" si="526"/>
        <v>6</v>
      </c>
      <c r="AO3027">
        <f t="shared" si="527"/>
        <v>2</v>
      </c>
    </row>
    <row r="3028" spans="1:41" x14ac:dyDescent="0.2">
      <c r="A3028" s="29"/>
      <c r="B3028" s="29"/>
      <c r="C3028" s="29"/>
      <c r="D3028" s="29"/>
      <c r="E3028" s="29"/>
      <c r="F3028" s="29"/>
      <c r="G3028" s="29"/>
      <c r="H3028" s="30" t="s">
        <v>2895</v>
      </c>
      <c r="I3028" s="30"/>
      <c r="J3028" s="30"/>
      <c r="K3028" s="30"/>
      <c r="L3028" s="30"/>
      <c r="M3028" s="30"/>
      <c r="N3028" s="30"/>
      <c r="O3028" s="30"/>
      <c r="P3028" s="30"/>
      <c r="Q3028" s="51" t="s">
        <v>643</v>
      </c>
      <c r="R3028" s="51"/>
      <c r="S3028" s="51"/>
      <c r="T3028" s="51"/>
      <c r="U3028" s="51"/>
      <c r="V3028" s="51"/>
      <c r="W3028" s="6">
        <v>46</v>
      </c>
      <c r="X3028" s="15">
        <v>20</v>
      </c>
      <c r="Y3028" s="31">
        <v>52</v>
      </c>
      <c r="Z3028" s="31"/>
      <c r="AC3028" t="str">
        <f t="shared" si="518"/>
        <v>Bowsman</v>
      </c>
      <c r="AD3028" t="str">
        <f t="shared" si="519"/>
        <v>VL</v>
      </c>
      <c r="AE3028" t="str">
        <f t="shared" si="517"/>
        <v>TRUE</v>
      </c>
      <c r="AG3028">
        <f t="shared" si="520"/>
        <v>46</v>
      </c>
      <c r="AH3028">
        <f t="shared" si="521"/>
        <v>20</v>
      </c>
      <c r="AI3028">
        <f t="shared" si="522"/>
        <v>52</v>
      </c>
      <c r="AJ3028" t="str">
        <f t="shared" si="523"/>
        <v>Bowsman</v>
      </c>
      <c r="AK3028">
        <f t="shared" si="524"/>
        <v>46999</v>
      </c>
      <c r="AL3028" t="str">
        <f t="shared" si="525"/>
        <v>4620052</v>
      </c>
      <c r="AN3028">
        <f t="shared" si="526"/>
        <v>7</v>
      </c>
      <c r="AO3028">
        <f t="shared" si="527"/>
        <v>2</v>
      </c>
    </row>
    <row r="3029" spans="1:41" x14ac:dyDescent="0.2">
      <c r="A3029" s="29"/>
      <c r="B3029" s="29"/>
      <c r="C3029" s="29"/>
      <c r="D3029" s="29"/>
      <c r="E3029" s="29"/>
      <c r="F3029" s="29"/>
      <c r="G3029" s="29"/>
      <c r="H3029" s="30" t="s">
        <v>2896</v>
      </c>
      <c r="I3029" s="30"/>
      <c r="J3029" s="30"/>
      <c r="K3029" s="30"/>
      <c r="L3029" s="30"/>
      <c r="M3029" s="30"/>
      <c r="N3029" s="30"/>
      <c r="O3029" s="30"/>
      <c r="P3029" s="30"/>
      <c r="Q3029" s="51" t="s">
        <v>272</v>
      </c>
      <c r="R3029" s="51"/>
      <c r="S3029" s="51"/>
      <c r="T3029" s="51"/>
      <c r="U3029" s="51"/>
      <c r="V3029" s="51"/>
      <c r="W3029" s="6">
        <v>46</v>
      </c>
      <c r="X3029" s="15">
        <v>23</v>
      </c>
      <c r="Y3029" s="31">
        <v>65</v>
      </c>
      <c r="Z3029" s="31"/>
      <c r="AC3029" t="str">
        <f t="shared" si="518"/>
        <v>Brochet 197</v>
      </c>
      <c r="AD3029" t="str">
        <f t="shared" si="519"/>
        <v>IRI</v>
      </c>
      <c r="AE3029" t="str">
        <f t="shared" si="517"/>
        <v>TRUE</v>
      </c>
      <c r="AG3029">
        <f t="shared" si="520"/>
        <v>46</v>
      </c>
      <c r="AH3029">
        <f t="shared" si="521"/>
        <v>23</v>
      </c>
      <c r="AI3029">
        <f t="shared" si="522"/>
        <v>65</v>
      </c>
      <c r="AJ3029" t="str">
        <f t="shared" si="523"/>
        <v>Brochet 197</v>
      </c>
      <c r="AK3029">
        <f t="shared" si="524"/>
        <v>46999</v>
      </c>
      <c r="AL3029" t="str">
        <f t="shared" si="525"/>
        <v>4623065</v>
      </c>
      <c r="AN3029">
        <f t="shared" si="526"/>
        <v>11</v>
      </c>
      <c r="AO3029">
        <f t="shared" si="527"/>
        <v>3</v>
      </c>
    </row>
    <row r="3030" spans="1:41" x14ac:dyDescent="0.2">
      <c r="A3030" s="29"/>
      <c r="B3030" s="29"/>
      <c r="C3030" s="29"/>
      <c r="D3030" s="29"/>
      <c r="E3030" s="29"/>
      <c r="F3030" s="29"/>
      <c r="G3030" s="29"/>
      <c r="H3030" s="30" t="s">
        <v>2897</v>
      </c>
      <c r="I3030" s="30"/>
      <c r="J3030" s="30"/>
      <c r="K3030" s="30"/>
      <c r="L3030" s="30"/>
      <c r="M3030" s="30"/>
      <c r="N3030" s="30"/>
      <c r="O3030" s="30"/>
      <c r="P3030" s="30"/>
      <c r="Q3030" s="51" t="s">
        <v>643</v>
      </c>
      <c r="R3030" s="51"/>
      <c r="S3030" s="51"/>
      <c r="T3030" s="51"/>
      <c r="U3030" s="51"/>
      <c r="V3030" s="51"/>
      <c r="W3030" s="6">
        <v>46</v>
      </c>
      <c r="X3030" s="7">
        <v>4</v>
      </c>
      <c r="Y3030" s="31">
        <v>53</v>
      </c>
      <c r="Z3030" s="31"/>
      <c r="AC3030" t="str">
        <f t="shared" si="518"/>
        <v>Cartwright</v>
      </c>
      <c r="AD3030" t="str">
        <f t="shared" si="519"/>
        <v>VL</v>
      </c>
      <c r="AE3030" t="str">
        <f t="shared" si="517"/>
        <v>TRUE</v>
      </c>
      <c r="AG3030">
        <f t="shared" si="520"/>
        <v>46</v>
      </c>
      <c r="AH3030">
        <f t="shared" si="521"/>
        <v>4</v>
      </c>
      <c r="AI3030">
        <f t="shared" si="522"/>
        <v>53</v>
      </c>
      <c r="AJ3030" t="str">
        <f t="shared" si="523"/>
        <v>Cartwright</v>
      </c>
      <c r="AK3030">
        <f t="shared" si="524"/>
        <v>46999</v>
      </c>
      <c r="AL3030" t="str">
        <f t="shared" si="525"/>
        <v>4604053</v>
      </c>
      <c r="AN3030">
        <f t="shared" si="526"/>
        <v>10</v>
      </c>
      <c r="AO3030">
        <f t="shared" si="527"/>
        <v>2</v>
      </c>
    </row>
    <row r="3031" spans="1:41" x14ac:dyDescent="0.2">
      <c r="A3031" s="29"/>
      <c r="B3031" s="29"/>
      <c r="C3031" s="29"/>
      <c r="D3031" s="29"/>
      <c r="E3031" s="29"/>
      <c r="F3031" s="29"/>
      <c r="G3031" s="29"/>
      <c r="H3031" s="30" t="s">
        <v>2898</v>
      </c>
      <c r="I3031" s="30"/>
      <c r="J3031" s="30"/>
      <c r="K3031" s="30"/>
      <c r="L3031" s="30"/>
      <c r="M3031" s="30"/>
      <c r="N3031" s="30"/>
      <c r="O3031" s="30"/>
      <c r="P3031" s="30"/>
      <c r="Q3031" s="51" t="s">
        <v>272</v>
      </c>
      <c r="R3031" s="51"/>
      <c r="S3031" s="51"/>
      <c r="T3031" s="51"/>
      <c r="U3031" s="51"/>
      <c r="V3031" s="51"/>
      <c r="W3031" s="6">
        <v>46</v>
      </c>
      <c r="X3031" s="15">
        <v>21</v>
      </c>
      <c r="Y3031" s="31">
        <v>29</v>
      </c>
      <c r="Z3031" s="31"/>
      <c r="AC3031" t="str">
        <f t="shared" si="518"/>
        <v>Chemawawin 2</v>
      </c>
      <c r="AD3031" t="str">
        <f t="shared" si="519"/>
        <v>IRI</v>
      </c>
      <c r="AE3031" t="str">
        <f t="shared" si="517"/>
        <v>TRUE</v>
      </c>
      <c r="AG3031">
        <f t="shared" si="520"/>
        <v>46</v>
      </c>
      <c r="AH3031">
        <f t="shared" si="521"/>
        <v>21</v>
      </c>
      <c r="AI3031">
        <f t="shared" si="522"/>
        <v>29</v>
      </c>
      <c r="AJ3031" t="str">
        <f t="shared" si="523"/>
        <v>Chemawawin 2</v>
      </c>
      <c r="AK3031">
        <f t="shared" si="524"/>
        <v>46999</v>
      </c>
      <c r="AL3031" t="str">
        <f t="shared" si="525"/>
        <v>4621029</v>
      </c>
      <c r="AN3031">
        <f t="shared" si="526"/>
        <v>12</v>
      </c>
      <c r="AO3031">
        <f t="shared" si="527"/>
        <v>3</v>
      </c>
    </row>
    <row r="3032" spans="1:41" x14ac:dyDescent="0.2">
      <c r="A3032" s="29"/>
      <c r="B3032" s="29"/>
      <c r="C3032" s="29"/>
      <c r="D3032" s="29"/>
      <c r="E3032" s="29"/>
      <c r="F3032" s="29"/>
      <c r="G3032" s="29"/>
      <c r="H3032" s="30" t="s">
        <v>2899</v>
      </c>
      <c r="I3032" s="30"/>
      <c r="J3032" s="30"/>
      <c r="K3032" s="30"/>
      <c r="L3032" s="30"/>
      <c r="M3032" s="30"/>
      <c r="N3032" s="30"/>
      <c r="O3032" s="30"/>
      <c r="P3032" s="30"/>
      <c r="Q3032" s="51" t="s">
        <v>272</v>
      </c>
      <c r="R3032" s="51"/>
      <c r="S3032" s="51"/>
      <c r="T3032" s="51"/>
      <c r="U3032" s="51"/>
      <c r="V3032" s="51"/>
      <c r="W3032" s="6">
        <v>46</v>
      </c>
      <c r="X3032" s="15">
        <v>19</v>
      </c>
      <c r="Y3032" s="31">
        <v>82</v>
      </c>
      <c r="Z3032" s="31"/>
      <c r="AC3032" t="str">
        <f t="shared" si="518"/>
        <v>Chemawawin 3</v>
      </c>
      <c r="AD3032" t="str">
        <f t="shared" si="519"/>
        <v>IRI</v>
      </c>
      <c r="AE3032" t="str">
        <f t="shared" si="517"/>
        <v>TRUE</v>
      </c>
      <c r="AG3032">
        <f t="shared" si="520"/>
        <v>46</v>
      </c>
      <c r="AH3032">
        <f t="shared" si="521"/>
        <v>19</v>
      </c>
      <c r="AI3032">
        <f t="shared" si="522"/>
        <v>82</v>
      </c>
      <c r="AJ3032" t="str">
        <f t="shared" si="523"/>
        <v>Chemawawin 3</v>
      </c>
      <c r="AK3032">
        <f t="shared" si="524"/>
        <v>46999</v>
      </c>
      <c r="AL3032" t="str">
        <f t="shared" si="525"/>
        <v>4619082</v>
      </c>
      <c r="AN3032">
        <f t="shared" si="526"/>
        <v>12</v>
      </c>
      <c r="AO3032">
        <f t="shared" si="527"/>
        <v>3</v>
      </c>
    </row>
    <row r="3033" spans="1:41" x14ac:dyDescent="0.2">
      <c r="A3033" s="29"/>
      <c r="B3033" s="29"/>
      <c r="C3033" s="29"/>
      <c r="D3033" s="29"/>
      <c r="E3033" s="29"/>
      <c r="F3033" s="29"/>
      <c r="G3033" s="29"/>
      <c r="H3033" s="30" t="s">
        <v>2900</v>
      </c>
      <c r="I3033" s="30"/>
      <c r="J3033" s="30"/>
      <c r="K3033" s="30"/>
      <c r="L3033" s="30"/>
      <c r="M3033" s="30"/>
      <c r="N3033" s="30"/>
      <c r="O3033" s="30"/>
      <c r="P3033" s="30"/>
      <c r="Q3033" s="51" t="s">
        <v>643</v>
      </c>
      <c r="R3033" s="51"/>
      <c r="S3033" s="51"/>
      <c r="T3033" s="51"/>
      <c r="U3033" s="51"/>
      <c r="V3033" s="51"/>
      <c r="W3033" s="6">
        <v>46</v>
      </c>
      <c r="X3033" s="7">
        <v>4</v>
      </c>
      <c r="Y3033" s="31">
        <v>46</v>
      </c>
      <c r="Z3033" s="31"/>
      <c r="AC3033" t="str">
        <f t="shared" si="518"/>
        <v>Crystal City</v>
      </c>
      <c r="AD3033" t="str">
        <f t="shared" si="519"/>
        <v>VL</v>
      </c>
      <c r="AE3033" t="str">
        <f t="shared" si="517"/>
        <v>TRUE</v>
      </c>
      <c r="AG3033">
        <f t="shared" si="520"/>
        <v>46</v>
      </c>
      <c r="AH3033">
        <f t="shared" si="521"/>
        <v>4</v>
      </c>
      <c r="AI3033">
        <f t="shared" si="522"/>
        <v>46</v>
      </c>
      <c r="AJ3033" t="str">
        <f t="shared" si="523"/>
        <v>Crystal City</v>
      </c>
      <c r="AK3033">
        <f t="shared" si="524"/>
        <v>46999</v>
      </c>
      <c r="AL3033" t="str">
        <f t="shared" si="525"/>
        <v>4604046</v>
      </c>
      <c r="AN3033">
        <f t="shared" si="526"/>
        <v>12</v>
      </c>
      <c r="AO3033">
        <f t="shared" si="527"/>
        <v>2</v>
      </c>
    </row>
    <row r="3034" spans="1:41" x14ac:dyDescent="0.2">
      <c r="A3034" s="29"/>
      <c r="B3034" s="29"/>
      <c r="C3034" s="29"/>
      <c r="D3034" s="29"/>
      <c r="E3034" s="29"/>
      <c r="F3034" s="29"/>
      <c r="G3034" s="29"/>
      <c r="H3034" s="30" t="s">
        <v>2901</v>
      </c>
      <c r="I3034" s="30"/>
      <c r="J3034" s="30"/>
      <c r="K3034" s="30"/>
      <c r="L3034" s="30"/>
      <c r="M3034" s="30"/>
      <c r="N3034" s="30"/>
      <c r="O3034" s="30"/>
      <c r="P3034" s="30"/>
      <c r="Q3034" s="51" t="s">
        <v>272</v>
      </c>
      <c r="R3034" s="51"/>
      <c r="S3034" s="51"/>
      <c r="T3034" s="51"/>
      <c r="U3034" s="51"/>
      <c r="V3034" s="51"/>
      <c r="W3034" s="6">
        <v>46</v>
      </c>
      <c r="X3034" s="7">
        <v>9</v>
      </c>
      <c r="Y3034" s="31">
        <v>26</v>
      </c>
      <c r="Z3034" s="31"/>
      <c r="AC3034" t="str">
        <f t="shared" si="518"/>
        <v>Dakota Plains 6A</v>
      </c>
      <c r="AD3034" t="str">
        <f t="shared" si="519"/>
        <v>IRI</v>
      </c>
      <c r="AE3034" t="str">
        <f t="shared" si="517"/>
        <v>TRUE</v>
      </c>
      <c r="AG3034">
        <f t="shared" si="520"/>
        <v>46</v>
      </c>
      <c r="AH3034">
        <f t="shared" si="521"/>
        <v>9</v>
      </c>
      <c r="AI3034">
        <f t="shared" si="522"/>
        <v>26</v>
      </c>
      <c r="AJ3034" t="str">
        <f t="shared" si="523"/>
        <v>Dakota Plains 6A</v>
      </c>
      <c r="AK3034">
        <f t="shared" si="524"/>
        <v>46999</v>
      </c>
      <c r="AL3034" t="str">
        <f t="shared" si="525"/>
        <v>4609026</v>
      </c>
      <c r="AN3034">
        <f t="shared" si="526"/>
        <v>16</v>
      </c>
      <c r="AO3034">
        <f t="shared" si="527"/>
        <v>3</v>
      </c>
    </row>
    <row r="3035" spans="1:41" x14ac:dyDescent="0.2">
      <c r="A3035" s="29"/>
      <c r="B3035" s="29"/>
      <c r="C3035" s="29"/>
      <c r="D3035" s="29"/>
      <c r="E3035" s="29"/>
      <c r="F3035" s="29"/>
      <c r="G3035" s="29"/>
      <c r="H3035" s="30" t="s">
        <v>2902</v>
      </c>
      <c r="I3035" s="30"/>
      <c r="J3035" s="30"/>
      <c r="K3035" s="30"/>
      <c r="L3035" s="30"/>
      <c r="M3035" s="30"/>
      <c r="N3035" s="30"/>
      <c r="O3035" s="30"/>
      <c r="P3035" s="30"/>
      <c r="Q3035" s="51" t="s">
        <v>272</v>
      </c>
      <c r="R3035" s="51"/>
      <c r="S3035" s="51"/>
      <c r="T3035" s="51"/>
      <c r="U3035" s="51"/>
      <c r="V3035" s="51"/>
      <c r="W3035" s="6">
        <v>46</v>
      </c>
      <c r="X3035" s="7">
        <v>9</v>
      </c>
      <c r="Y3035" s="31">
        <v>27</v>
      </c>
      <c r="Z3035" s="31"/>
      <c r="AC3035" t="str">
        <f t="shared" si="518"/>
        <v>Dakota Tipi 1</v>
      </c>
      <c r="AD3035" t="str">
        <f t="shared" si="519"/>
        <v>IRI</v>
      </c>
      <c r="AE3035" t="str">
        <f t="shared" si="517"/>
        <v>TRUE</v>
      </c>
      <c r="AG3035">
        <f t="shared" si="520"/>
        <v>46</v>
      </c>
      <c r="AH3035">
        <f t="shared" si="521"/>
        <v>9</v>
      </c>
      <c r="AI3035">
        <f t="shared" si="522"/>
        <v>27</v>
      </c>
      <c r="AJ3035" t="str">
        <f t="shared" si="523"/>
        <v>Dakota Tipi 1</v>
      </c>
      <c r="AK3035">
        <f t="shared" si="524"/>
        <v>46999</v>
      </c>
      <c r="AL3035" t="str">
        <f t="shared" si="525"/>
        <v>4609027</v>
      </c>
      <c r="AN3035">
        <f t="shared" si="526"/>
        <v>13</v>
      </c>
      <c r="AO3035">
        <f t="shared" si="527"/>
        <v>3</v>
      </c>
    </row>
    <row r="3036" spans="1:41" x14ac:dyDescent="0.2">
      <c r="A3036" s="29"/>
      <c r="B3036" s="29"/>
      <c r="C3036" s="29"/>
      <c r="D3036" s="29"/>
      <c r="E3036" s="29"/>
      <c r="F3036" s="29"/>
      <c r="G3036" s="29"/>
      <c r="H3036" s="30" t="s">
        <v>2903</v>
      </c>
      <c r="I3036" s="30"/>
      <c r="J3036" s="30"/>
      <c r="K3036" s="30"/>
      <c r="L3036" s="30"/>
      <c r="M3036" s="30"/>
      <c r="N3036" s="30"/>
      <c r="O3036" s="30"/>
      <c r="P3036" s="30"/>
      <c r="Q3036" s="51" t="s">
        <v>272</v>
      </c>
      <c r="R3036" s="51"/>
      <c r="S3036" s="51"/>
      <c r="T3036" s="51"/>
      <c r="U3036" s="51"/>
      <c r="V3036" s="51"/>
      <c r="W3036" s="6">
        <v>46</v>
      </c>
      <c r="X3036" s="15">
        <v>19</v>
      </c>
      <c r="Y3036" s="31">
        <v>62</v>
      </c>
      <c r="Z3036" s="31"/>
      <c r="AC3036" t="str">
        <f t="shared" si="518"/>
        <v>Dauphin River 48A</v>
      </c>
      <c r="AD3036" t="str">
        <f t="shared" si="519"/>
        <v>IRI</v>
      </c>
      <c r="AE3036" t="str">
        <f t="shared" si="517"/>
        <v>TRUE</v>
      </c>
      <c r="AG3036">
        <f t="shared" si="520"/>
        <v>46</v>
      </c>
      <c r="AH3036">
        <f t="shared" si="521"/>
        <v>19</v>
      </c>
      <c r="AI3036">
        <f t="shared" si="522"/>
        <v>62</v>
      </c>
      <c r="AJ3036" t="str">
        <f t="shared" si="523"/>
        <v>Dauphin River 48A</v>
      </c>
      <c r="AK3036">
        <f t="shared" si="524"/>
        <v>46999</v>
      </c>
      <c r="AL3036" t="str">
        <f t="shared" si="525"/>
        <v>4619062</v>
      </c>
      <c r="AN3036">
        <f t="shared" si="526"/>
        <v>17</v>
      </c>
      <c r="AO3036">
        <f t="shared" si="527"/>
        <v>3</v>
      </c>
    </row>
    <row r="3037" spans="1:41" x14ac:dyDescent="0.2">
      <c r="A3037" s="29"/>
      <c r="B3037" s="29"/>
      <c r="C3037" s="29"/>
      <c r="D3037" s="29"/>
      <c r="E3037" s="29"/>
      <c r="F3037" s="29"/>
      <c r="G3037" s="29"/>
      <c r="H3037" s="30" t="s">
        <v>2904</v>
      </c>
      <c r="I3037" s="30"/>
      <c r="J3037" s="30"/>
      <c r="K3037" s="30"/>
      <c r="L3037" s="30"/>
      <c r="M3037" s="30"/>
      <c r="N3037" s="30"/>
      <c r="O3037" s="30"/>
      <c r="P3037" s="30"/>
      <c r="Q3037" s="51" t="s">
        <v>1183</v>
      </c>
      <c r="R3037" s="51"/>
      <c r="S3037" s="51"/>
      <c r="T3037" s="51"/>
      <c r="U3037" s="51"/>
      <c r="V3037" s="51"/>
      <c r="W3037" s="6">
        <v>46</v>
      </c>
      <c r="X3037" s="15">
        <v>18</v>
      </c>
      <c r="Y3037" s="31">
        <v>91</v>
      </c>
      <c r="Z3037" s="31"/>
      <c r="AC3037" t="str">
        <f t="shared" si="518"/>
        <v>Division No. 18, Unorganized, East Part</v>
      </c>
      <c r="AD3037" t="str">
        <f t="shared" si="519"/>
        <v>NO</v>
      </c>
      <c r="AE3037" t="str">
        <f t="shared" si="517"/>
        <v>TRUE</v>
      </c>
      <c r="AG3037">
        <f t="shared" si="520"/>
        <v>46</v>
      </c>
      <c r="AH3037">
        <f t="shared" si="521"/>
        <v>18</v>
      </c>
      <c r="AI3037">
        <f t="shared" si="522"/>
        <v>91</v>
      </c>
      <c r="AJ3037" t="str">
        <f t="shared" si="523"/>
        <v>Division No. 18, Unorganized, East Part</v>
      </c>
      <c r="AK3037">
        <f t="shared" si="524"/>
        <v>46999</v>
      </c>
      <c r="AL3037" t="str">
        <f t="shared" si="525"/>
        <v>4618091</v>
      </c>
      <c r="AN3037">
        <f t="shared" si="526"/>
        <v>39</v>
      </c>
      <c r="AO3037">
        <f t="shared" si="527"/>
        <v>2</v>
      </c>
    </row>
    <row r="3038" spans="1:41" x14ac:dyDescent="0.2">
      <c r="A3038" s="29"/>
      <c r="B3038" s="29"/>
      <c r="C3038" s="29"/>
      <c r="D3038" s="29"/>
      <c r="E3038" s="29"/>
      <c r="F3038" s="29"/>
      <c r="G3038" s="29"/>
      <c r="H3038" s="30" t="s">
        <v>2905</v>
      </c>
      <c r="I3038" s="30"/>
      <c r="J3038" s="30"/>
      <c r="K3038" s="30"/>
      <c r="L3038" s="30"/>
      <c r="M3038" s="30"/>
      <c r="N3038" s="30"/>
      <c r="O3038" s="30"/>
      <c r="P3038" s="30"/>
      <c r="Q3038" s="51" t="s">
        <v>1183</v>
      </c>
      <c r="R3038" s="51"/>
      <c r="S3038" s="51"/>
      <c r="T3038" s="51"/>
      <c r="U3038" s="51"/>
      <c r="V3038" s="51"/>
      <c r="W3038" s="6">
        <v>46</v>
      </c>
      <c r="X3038" s="15">
        <v>18</v>
      </c>
      <c r="Y3038" s="31">
        <v>93</v>
      </c>
      <c r="Z3038" s="31"/>
      <c r="AC3038" t="str">
        <f t="shared" si="518"/>
        <v>Division No. 18, Unorganized, West Part</v>
      </c>
      <c r="AD3038" t="str">
        <f t="shared" si="519"/>
        <v>NO</v>
      </c>
      <c r="AE3038" t="str">
        <f t="shared" si="517"/>
        <v>TRUE</v>
      </c>
      <c r="AG3038">
        <f t="shared" si="520"/>
        <v>46</v>
      </c>
      <c r="AH3038">
        <f t="shared" si="521"/>
        <v>18</v>
      </c>
      <c r="AI3038">
        <f t="shared" si="522"/>
        <v>93</v>
      </c>
      <c r="AJ3038" t="str">
        <f t="shared" si="523"/>
        <v>Division No. 18, Unorganized, West Part</v>
      </c>
      <c r="AK3038">
        <f t="shared" si="524"/>
        <v>46999</v>
      </c>
      <c r="AL3038" t="str">
        <f t="shared" si="525"/>
        <v>4618093</v>
      </c>
      <c r="AN3038">
        <f t="shared" si="526"/>
        <v>39</v>
      </c>
      <c r="AO3038">
        <f t="shared" si="527"/>
        <v>2</v>
      </c>
    </row>
    <row r="3039" spans="1:41" x14ac:dyDescent="0.2">
      <c r="A3039" s="29"/>
      <c r="B3039" s="29"/>
      <c r="C3039" s="29"/>
      <c r="D3039" s="29"/>
      <c r="E3039" s="29"/>
      <c r="F3039" s="29"/>
      <c r="G3039" s="29"/>
      <c r="H3039" s="30" t="s">
        <v>2906</v>
      </c>
      <c r="I3039" s="30"/>
      <c r="J3039" s="30"/>
      <c r="K3039" s="30"/>
      <c r="L3039" s="30"/>
      <c r="M3039" s="30"/>
      <c r="N3039" s="30"/>
      <c r="O3039" s="30"/>
      <c r="P3039" s="30"/>
      <c r="Q3039" s="51" t="s">
        <v>1183</v>
      </c>
      <c r="R3039" s="51"/>
      <c r="S3039" s="51"/>
      <c r="T3039" s="51"/>
      <c r="U3039" s="51"/>
      <c r="V3039" s="51"/>
      <c r="W3039" s="6">
        <v>46</v>
      </c>
      <c r="X3039" s="15">
        <v>20</v>
      </c>
      <c r="Y3039" s="31">
        <v>69</v>
      </c>
      <c r="Z3039" s="31"/>
      <c r="AC3039" t="str">
        <f t="shared" si="518"/>
        <v>Division No. 20, Unorganized, North Part</v>
      </c>
      <c r="AD3039" t="str">
        <f t="shared" si="519"/>
        <v>NO</v>
      </c>
      <c r="AE3039" t="str">
        <f t="shared" si="517"/>
        <v>TRUE</v>
      </c>
      <c r="AG3039">
        <f t="shared" si="520"/>
        <v>46</v>
      </c>
      <c r="AH3039">
        <f t="shared" si="521"/>
        <v>20</v>
      </c>
      <c r="AI3039">
        <f t="shared" si="522"/>
        <v>69</v>
      </c>
      <c r="AJ3039" t="str">
        <f t="shared" si="523"/>
        <v>Division No. 20, Unorganized, North Part</v>
      </c>
      <c r="AK3039">
        <f t="shared" si="524"/>
        <v>46999</v>
      </c>
      <c r="AL3039" t="str">
        <f t="shared" si="525"/>
        <v>4620069</v>
      </c>
      <c r="AN3039">
        <f t="shared" si="526"/>
        <v>40</v>
      </c>
      <c r="AO3039">
        <f t="shared" si="527"/>
        <v>2</v>
      </c>
    </row>
    <row r="3040" spans="1:41" x14ac:dyDescent="0.2">
      <c r="A3040" s="29"/>
      <c r="B3040" s="29"/>
      <c r="C3040" s="29"/>
      <c r="D3040" s="29"/>
      <c r="E3040" s="29"/>
      <c r="F3040" s="29"/>
      <c r="G3040" s="29"/>
      <c r="H3040" s="30" t="s">
        <v>2907</v>
      </c>
      <c r="I3040" s="30"/>
      <c r="J3040" s="30"/>
      <c r="K3040" s="30"/>
      <c r="L3040" s="30"/>
      <c r="M3040" s="30"/>
      <c r="N3040" s="30"/>
      <c r="O3040" s="30"/>
      <c r="P3040" s="30"/>
      <c r="Q3040" s="51" t="s">
        <v>1183</v>
      </c>
      <c r="R3040" s="51"/>
      <c r="S3040" s="51"/>
      <c r="T3040" s="51"/>
      <c r="U3040" s="51"/>
      <c r="V3040" s="51"/>
      <c r="W3040" s="6">
        <v>46</v>
      </c>
      <c r="X3040" s="15">
        <v>20</v>
      </c>
      <c r="Y3040" s="31">
        <v>66</v>
      </c>
      <c r="Z3040" s="31"/>
      <c r="AC3040" t="str">
        <f t="shared" si="518"/>
        <v>Division No. 20, Unorganized, South Part</v>
      </c>
      <c r="AD3040" t="str">
        <f t="shared" si="519"/>
        <v>NO</v>
      </c>
      <c r="AE3040" t="str">
        <f t="shared" si="517"/>
        <v>TRUE</v>
      </c>
      <c r="AG3040">
        <f t="shared" si="520"/>
        <v>46</v>
      </c>
      <c r="AH3040">
        <f t="shared" si="521"/>
        <v>20</v>
      </c>
      <c r="AI3040">
        <f t="shared" si="522"/>
        <v>66</v>
      </c>
      <c r="AJ3040" t="str">
        <f t="shared" si="523"/>
        <v>Division No. 20, Unorganized, South Part</v>
      </c>
      <c r="AK3040">
        <f t="shared" si="524"/>
        <v>46999</v>
      </c>
      <c r="AL3040" t="str">
        <f t="shared" si="525"/>
        <v>4620066</v>
      </c>
      <c r="AN3040">
        <f t="shared" si="526"/>
        <v>40</v>
      </c>
      <c r="AO3040">
        <f t="shared" si="527"/>
        <v>2</v>
      </c>
    </row>
    <row r="3041" spans="1:41" x14ac:dyDescent="0.2">
      <c r="A3041" s="29"/>
      <c r="B3041" s="29"/>
      <c r="C3041" s="29"/>
      <c r="D3041" s="29"/>
      <c r="E3041" s="29"/>
      <c r="F3041" s="29"/>
      <c r="G3041" s="29"/>
      <c r="H3041" s="30" t="s">
        <v>2908</v>
      </c>
      <c r="I3041" s="30"/>
      <c r="J3041" s="30"/>
      <c r="K3041" s="30"/>
      <c r="L3041" s="30"/>
      <c r="M3041" s="30"/>
      <c r="N3041" s="30"/>
      <c r="O3041" s="30"/>
      <c r="P3041" s="30"/>
      <c r="Q3041" s="51" t="s">
        <v>1183</v>
      </c>
      <c r="R3041" s="51"/>
      <c r="S3041" s="51"/>
      <c r="T3041" s="51"/>
      <c r="U3041" s="51"/>
      <c r="V3041" s="51"/>
      <c r="W3041" s="6">
        <v>46</v>
      </c>
      <c r="X3041" s="15">
        <v>23</v>
      </c>
      <c r="Y3041" s="31">
        <v>62</v>
      </c>
      <c r="Z3041" s="31"/>
      <c r="AC3041" t="str">
        <f t="shared" si="518"/>
        <v>Division No. 23, Unorganized</v>
      </c>
      <c r="AD3041" t="str">
        <f t="shared" si="519"/>
        <v>NO</v>
      </c>
      <c r="AE3041" t="str">
        <f t="shared" si="517"/>
        <v>TRUE</v>
      </c>
      <c r="AG3041">
        <f t="shared" si="520"/>
        <v>46</v>
      </c>
      <c r="AH3041">
        <f t="shared" si="521"/>
        <v>23</v>
      </c>
      <c r="AI3041">
        <f t="shared" si="522"/>
        <v>62</v>
      </c>
      <c r="AJ3041" t="str">
        <f t="shared" si="523"/>
        <v>Division No. 23, Unorganized</v>
      </c>
      <c r="AK3041">
        <f t="shared" si="524"/>
        <v>46999</v>
      </c>
      <c r="AL3041" t="str">
        <f t="shared" si="525"/>
        <v>4623062</v>
      </c>
      <c r="AN3041">
        <f t="shared" si="526"/>
        <v>28</v>
      </c>
      <c r="AO3041">
        <f t="shared" si="527"/>
        <v>2</v>
      </c>
    </row>
    <row r="3042" spans="1:41" x14ac:dyDescent="0.2">
      <c r="A3042" s="29"/>
      <c r="B3042" s="29"/>
      <c r="C3042" s="29"/>
      <c r="D3042" s="29"/>
      <c r="E3042" s="29"/>
      <c r="F3042" s="29"/>
      <c r="G3042" s="29"/>
      <c r="H3042" s="30" t="s">
        <v>2909</v>
      </c>
      <c r="I3042" s="30"/>
      <c r="J3042" s="30"/>
      <c r="K3042" s="30"/>
      <c r="L3042" s="30"/>
      <c r="M3042" s="30"/>
      <c r="N3042" s="30"/>
      <c r="O3042" s="30"/>
      <c r="P3042" s="30"/>
      <c r="Q3042" s="30" t="s">
        <v>2692</v>
      </c>
      <c r="R3042" s="30"/>
      <c r="S3042" s="30"/>
      <c r="T3042" s="30"/>
      <c r="U3042" s="30"/>
      <c r="V3042" s="30"/>
      <c r="W3042" s="6">
        <v>46</v>
      </c>
      <c r="X3042" s="7">
        <v>5</v>
      </c>
      <c r="Y3042" s="31">
        <v>55</v>
      </c>
      <c r="Z3042" s="31"/>
      <c r="AC3042" t="str">
        <f t="shared" si="518"/>
        <v>Edward</v>
      </c>
      <c r="AD3042" t="str">
        <f t="shared" si="519"/>
        <v>RM</v>
      </c>
      <c r="AE3042" t="str">
        <f t="shared" si="517"/>
        <v>TRUE</v>
      </c>
      <c r="AG3042">
        <f t="shared" si="520"/>
        <v>46</v>
      </c>
      <c r="AH3042">
        <f t="shared" si="521"/>
        <v>5</v>
      </c>
      <c r="AI3042">
        <f t="shared" si="522"/>
        <v>55</v>
      </c>
      <c r="AJ3042" t="str">
        <f t="shared" si="523"/>
        <v>Edward</v>
      </c>
      <c r="AK3042">
        <f t="shared" si="524"/>
        <v>46999</v>
      </c>
      <c r="AL3042" t="str">
        <f t="shared" si="525"/>
        <v>4605055</v>
      </c>
      <c r="AN3042">
        <f t="shared" si="526"/>
        <v>6</v>
      </c>
      <c r="AO3042">
        <f t="shared" si="527"/>
        <v>2</v>
      </c>
    </row>
    <row r="3043" spans="1:41" x14ac:dyDescent="0.2">
      <c r="A3043" s="29"/>
      <c r="B3043" s="29"/>
      <c r="C3043" s="29"/>
      <c r="D3043" s="29"/>
      <c r="E3043" s="29"/>
      <c r="F3043" s="29"/>
      <c r="G3043" s="29"/>
      <c r="H3043" s="30" t="s">
        <v>2910</v>
      </c>
      <c r="I3043" s="30"/>
      <c r="J3043" s="30"/>
      <c r="K3043" s="30"/>
      <c r="L3043" s="30"/>
      <c r="M3043" s="30"/>
      <c r="N3043" s="30"/>
      <c r="O3043" s="30"/>
      <c r="P3043" s="30"/>
      <c r="Q3043" s="51" t="s">
        <v>12</v>
      </c>
      <c r="R3043" s="51"/>
      <c r="S3043" s="51"/>
      <c r="T3043" s="51"/>
      <c r="U3043" s="51"/>
      <c r="V3043" s="51"/>
      <c r="W3043" s="6">
        <v>46</v>
      </c>
      <c r="X3043" s="15">
        <v>15</v>
      </c>
      <c r="Y3043" s="31">
        <v>93</v>
      </c>
      <c r="Z3043" s="31"/>
      <c r="AC3043" t="str">
        <f t="shared" si="518"/>
        <v>Erickson</v>
      </c>
      <c r="AD3043" t="str">
        <f t="shared" si="519"/>
        <v>T</v>
      </c>
      <c r="AE3043" t="str">
        <f t="shared" si="517"/>
        <v>TRUE</v>
      </c>
      <c r="AG3043">
        <f t="shared" si="520"/>
        <v>46</v>
      </c>
      <c r="AH3043">
        <f t="shared" si="521"/>
        <v>15</v>
      </c>
      <c r="AI3043">
        <f t="shared" si="522"/>
        <v>93</v>
      </c>
      <c r="AJ3043" t="str">
        <f t="shared" si="523"/>
        <v>Erickson</v>
      </c>
      <c r="AK3043">
        <f t="shared" si="524"/>
        <v>46999</v>
      </c>
      <c r="AL3043" t="str">
        <f t="shared" si="525"/>
        <v>4615093</v>
      </c>
      <c r="AN3043">
        <f t="shared" si="526"/>
        <v>8</v>
      </c>
      <c r="AO3043">
        <f t="shared" si="527"/>
        <v>1</v>
      </c>
    </row>
    <row r="3044" spans="1:41" x14ac:dyDescent="0.2">
      <c r="A3044" s="29"/>
      <c r="B3044" s="29"/>
      <c r="C3044" s="29"/>
      <c r="D3044" s="29"/>
      <c r="E3044" s="29"/>
      <c r="F3044" s="29"/>
      <c r="G3044" s="29"/>
      <c r="H3044" s="30" t="s">
        <v>2911</v>
      </c>
      <c r="I3044" s="30"/>
      <c r="J3044" s="30"/>
      <c r="K3044" s="30"/>
      <c r="L3044" s="30"/>
      <c r="M3044" s="30"/>
      <c r="N3044" s="30"/>
      <c r="O3044" s="30"/>
      <c r="P3044" s="30"/>
      <c r="Q3044" s="51" t="s">
        <v>643</v>
      </c>
      <c r="R3044" s="51"/>
      <c r="S3044" s="51"/>
      <c r="T3044" s="51"/>
      <c r="U3044" s="51"/>
      <c r="V3044" s="51"/>
      <c r="W3044" s="6">
        <v>46</v>
      </c>
      <c r="X3044" s="15">
        <v>17</v>
      </c>
      <c r="Y3044" s="31">
        <v>67</v>
      </c>
      <c r="Z3044" s="31"/>
      <c r="AC3044" t="str">
        <f t="shared" si="518"/>
        <v>Ethelbert</v>
      </c>
      <c r="AD3044" t="str">
        <f t="shared" si="519"/>
        <v>VL</v>
      </c>
      <c r="AE3044" t="str">
        <f t="shared" si="517"/>
        <v>TRUE</v>
      </c>
      <c r="AG3044">
        <f t="shared" si="520"/>
        <v>46</v>
      </c>
      <c r="AH3044">
        <f t="shared" si="521"/>
        <v>17</v>
      </c>
      <c r="AI3044">
        <f t="shared" si="522"/>
        <v>67</v>
      </c>
      <c r="AJ3044" t="str">
        <f t="shared" si="523"/>
        <v>Ethelbert</v>
      </c>
      <c r="AK3044">
        <f t="shared" si="524"/>
        <v>46999</v>
      </c>
      <c r="AL3044" t="str">
        <f t="shared" si="525"/>
        <v>4617067</v>
      </c>
      <c r="AN3044">
        <f t="shared" si="526"/>
        <v>9</v>
      </c>
      <c r="AO3044">
        <f t="shared" si="527"/>
        <v>2</v>
      </c>
    </row>
    <row r="3045" spans="1:41" x14ac:dyDescent="0.2">
      <c r="A3045" s="29"/>
      <c r="B3045" s="29"/>
      <c r="C3045" s="29"/>
      <c r="D3045" s="29"/>
      <c r="E3045" s="29"/>
      <c r="F3045" s="29"/>
      <c r="G3045" s="29"/>
      <c r="H3045" s="30" t="s">
        <v>2911</v>
      </c>
      <c r="I3045" s="30"/>
      <c r="J3045" s="30"/>
      <c r="K3045" s="30"/>
      <c r="L3045" s="30"/>
      <c r="M3045" s="30"/>
      <c r="N3045" s="30"/>
      <c r="O3045" s="30"/>
      <c r="P3045" s="30"/>
      <c r="Q3045" s="30" t="s">
        <v>2692</v>
      </c>
      <c r="R3045" s="30"/>
      <c r="S3045" s="30"/>
      <c r="T3045" s="30"/>
      <c r="U3045" s="30"/>
      <c r="V3045" s="30"/>
      <c r="W3045" s="6">
        <v>46</v>
      </c>
      <c r="X3045" s="15">
        <v>17</v>
      </c>
      <c r="Y3045" s="31">
        <v>63</v>
      </c>
      <c r="Z3045" s="31"/>
      <c r="AC3045" t="str">
        <f t="shared" si="518"/>
        <v>Ethelbert</v>
      </c>
      <c r="AD3045" t="str">
        <f t="shared" si="519"/>
        <v>RM</v>
      </c>
      <c r="AE3045" t="str">
        <f t="shared" si="517"/>
        <v>TRUE</v>
      </c>
      <c r="AG3045">
        <f t="shared" si="520"/>
        <v>46</v>
      </c>
      <c r="AH3045">
        <f t="shared" si="521"/>
        <v>17</v>
      </c>
      <c r="AI3045">
        <f t="shared" si="522"/>
        <v>63</v>
      </c>
      <c r="AJ3045" t="str">
        <f t="shared" si="523"/>
        <v>Ethelbert</v>
      </c>
      <c r="AK3045">
        <f t="shared" si="524"/>
        <v>46999</v>
      </c>
      <c r="AL3045" t="str">
        <f t="shared" si="525"/>
        <v>4617063</v>
      </c>
      <c r="AN3045">
        <f t="shared" si="526"/>
        <v>9</v>
      </c>
      <c r="AO3045">
        <f t="shared" si="527"/>
        <v>2</v>
      </c>
    </row>
    <row r="3046" spans="1:41" x14ac:dyDescent="0.2">
      <c r="A3046" s="29"/>
      <c r="B3046" s="29"/>
      <c r="C3046" s="29"/>
      <c r="D3046" s="29"/>
      <c r="E3046" s="29"/>
      <c r="F3046" s="29"/>
      <c r="G3046" s="29"/>
      <c r="H3046" s="30" t="s">
        <v>2814</v>
      </c>
      <c r="I3046" s="30"/>
      <c r="J3046" s="30"/>
      <c r="K3046" s="30"/>
      <c r="L3046" s="30"/>
      <c r="M3046" s="30"/>
      <c r="N3046" s="30"/>
      <c r="O3046" s="30"/>
      <c r="P3046" s="30"/>
      <c r="Q3046" s="51" t="s">
        <v>272</v>
      </c>
      <c r="R3046" s="51"/>
      <c r="S3046" s="51"/>
      <c r="T3046" s="51"/>
      <c r="U3046" s="51"/>
      <c r="V3046" s="51"/>
      <c r="W3046" s="6">
        <v>46</v>
      </c>
      <c r="X3046" s="15">
        <v>19</v>
      </c>
      <c r="Y3046" s="31">
        <v>60</v>
      </c>
      <c r="Z3046" s="31"/>
      <c r="AC3046" t="str">
        <f t="shared" si="518"/>
        <v>Fairford (Part) 50</v>
      </c>
      <c r="AD3046" t="str">
        <f t="shared" si="519"/>
        <v>IRI</v>
      </c>
      <c r="AE3046" t="str">
        <f t="shared" si="517"/>
        <v>TRUE</v>
      </c>
      <c r="AG3046">
        <f t="shared" si="520"/>
        <v>46</v>
      </c>
      <c r="AH3046">
        <f t="shared" si="521"/>
        <v>19</v>
      </c>
      <c r="AI3046">
        <f t="shared" si="522"/>
        <v>60</v>
      </c>
      <c r="AJ3046" t="str">
        <f t="shared" si="523"/>
        <v>Fairford (Part) 50</v>
      </c>
      <c r="AK3046">
        <f t="shared" si="524"/>
        <v>46999</v>
      </c>
      <c r="AL3046" t="str">
        <f t="shared" si="525"/>
        <v>4619060</v>
      </c>
      <c r="AN3046">
        <f t="shared" si="526"/>
        <v>18</v>
      </c>
      <c r="AO3046">
        <f t="shared" si="527"/>
        <v>3</v>
      </c>
    </row>
    <row r="3047" spans="1:41" x14ac:dyDescent="0.2">
      <c r="A3047" s="29"/>
      <c r="B3047" s="29"/>
      <c r="C3047" s="29"/>
      <c r="D3047" s="29"/>
      <c r="E3047" s="29"/>
      <c r="F3047" s="29"/>
      <c r="G3047" s="29"/>
      <c r="H3047" s="30" t="s">
        <v>2912</v>
      </c>
      <c r="I3047" s="30"/>
      <c r="J3047" s="30"/>
      <c r="K3047" s="30"/>
      <c r="L3047" s="30"/>
      <c r="M3047" s="30"/>
      <c r="N3047" s="30"/>
      <c r="O3047" s="30"/>
      <c r="P3047" s="30"/>
      <c r="Q3047" s="51" t="s">
        <v>272</v>
      </c>
      <c r="R3047" s="51"/>
      <c r="S3047" s="51"/>
      <c r="T3047" s="51"/>
      <c r="U3047" s="51"/>
      <c r="V3047" s="51"/>
      <c r="W3047" s="6">
        <v>46</v>
      </c>
      <c r="X3047" s="15">
        <v>19</v>
      </c>
      <c r="Y3047" s="31">
        <v>58</v>
      </c>
      <c r="Z3047" s="31"/>
      <c r="AC3047" t="str">
        <f t="shared" si="518"/>
        <v>Fisher River 44A</v>
      </c>
      <c r="AD3047" t="str">
        <f t="shared" si="519"/>
        <v>IRI</v>
      </c>
      <c r="AE3047" t="str">
        <f t="shared" si="517"/>
        <v>TRUE</v>
      </c>
      <c r="AG3047">
        <f t="shared" si="520"/>
        <v>46</v>
      </c>
      <c r="AH3047">
        <f t="shared" si="521"/>
        <v>19</v>
      </c>
      <c r="AI3047">
        <f t="shared" si="522"/>
        <v>58</v>
      </c>
      <c r="AJ3047" t="str">
        <f t="shared" si="523"/>
        <v>Fisher River 44A</v>
      </c>
      <c r="AK3047">
        <f t="shared" si="524"/>
        <v>46999</v>
      </c>
      <c r="AL3047" t="str">
        <f t="shared" si="525"/>
        <v>4619058</v>
      </c>
      <c r="AN3047">
        <f t="shared" si="526"/>
        <v>16</v>
      </c>
      <c r="AO3047">
        <f t="shared" si="527"/>
        <v>3</v>
      </c>
    </row>
    <row r="3048" spans="1:41" x14ac:dyDescent="0.2">
      <c r="A3048" s="29"/>
      <c r="B3048" s="29"/>
      <c r="C3048" s="29"/>
      <c r="D3048" s="29"/>
      <c r="E3048" s="29"/>
      <c r="F3048" s="29"/>
      <c r="G3048" s="29"/>
      <c r="H3048" s="30" t="s">
        <v>2913</v>
      </c>
      <c r="I3048" s="30"/>
      <c r="J3048" s="30"/>
      <c r="K3048" s="30"/>
      <c r="L3048" s="30"/>
      <c r="M3048" s="30"/>
      <c r="N3048" s="30"/>
      <c r="O3048" s="30"/>
      <c r="P3048" s="30"/>
      <c r="Q3048" s="51" t="s">
        <v>272</v>
      </c>
      <c r="R3048" s="51"/>
      <c r="S3048" s="51"/>
      <c r="T3048" s="51"/>
      <c r="U3048" s="51"/>
      <c r="V3048" s="51"/>
      <c r="W3048" s="6">
        <v>46</v>
      </c>
      <c r="X3048" s="15">
        <v>23</v>
      </c>
      <c r="Y3048" s="31">
        <v>27</v>
      </c>
      <c r="Z3048" s="31"/>
      <c r="AC3048" t="str">
        <f t="shared" si="518"/>
        <v>Fox Lake 2</v>
      </c>
      <c r="AD3048" t="str">
        <f t="shared" si="519"/>
        <v>IRI</v>
      </c>
      <c r="AE3048" t="str">
        <f t="shared" si="517"/>
        <v>TRUE</v>
      </c>
      <c r="AG3048">
        <f t="shared" si="520"/>
        <v>46</v>
      </c>
      <c r="AH3048">
        <f t="shared" si="521"/>
        <v>23</v>
      </c>
      <c r="AI3048">
        <f t="shared" si="522"/>
        <v>27</v>
      </c>
      <c r="AJ3048" t="str">
        <f t="shared" si="523"/>
        <v>Fox Lake 2</v>
      </c>
      <c r="AK3048">
        <f t="shared" si="524"/>
        <v>46999</v>
      </c>
      <c r="AL3048" t="str">
        <f t="shared" si="525"/>
        <v>4623027</v>
      </c>
      <c r="AN3048">
        <f t="shared" si="526"/>
        <v>10</v>
      </c>
      <c r="AO3048">
        <f t="shared" si="527"/>
        <v>3</v>
      </c>
    </row>
    <row r="3049" spans="1:41" x14ac:dyDescent="0.2">
      <c r="A3049" s="29"/>
      <c r="B3049" s="29"/>
      <c r="C3049" s="29"/>
      <c r="D3049" s="29"/>
      <c r="E3049" s="29"/>
      <c r="F3049" s="29"/>
      <c r="G3049" s="29"/>
      <c r="H3049" s="30" t="s">
        <v>2914</v>
      </c>
      <c r="I3049" s="30"/>
      <c r="J3049" s="30"/>
      <c r="K3049" s="30"/>
      <c r="L3049" s="30"/>
      <c r="M3049" s="30"/>
      <c r="N3049" s="30"/>
      <c r="O3049" s="30"/>
      <c r="P3049" s="30"/>
      <c r="Q3049" s="51" t="s">
        <v>272</v>
      </c>
      <c r="R3049" s="51"/>
      <c r="S3049" s="51"/>
      <c r="T3049" s="51"/>
      <c r="U3049" s="51"/>
      <c r="V3049" s="51"/>
      <c r="W3049" s="6">
        <v>46</v>
      </c>
      <c r="X3049" s="15">
        <v>15</v>
      </c>
      <c r="Y3049" s="31">
        <v>49</v>
      </c>
      <c r="Z3049" s="31"/>
      <c r="AC3049" t="str">
        <f t="shared" si="518"/>
        <v>Gambler 63 (Part)</v>
      </c>
      <c r="AD3049" t="str">
        <f t="shared" si="519"/>
        <v>IRI</v>
      </c>
      <c r="AE3049" t="str">
        <f t="shared" si="517"/>
        <v>TRUE</v>
      </c>
      <c r="AG3049">
        <f t="shared" si="520"/>
        <v>46</v>
      </c>
      <c r="AH3049">
        <f t="shared" si="521"/>
        <v>15</v>
      </c>
      <c r="AI3049">
        <f t="shared" si="522"/>
        <v>49</v>
      </c>
      <c r="AJ3049" t="str">
        <f t="shared" si="523"/>
        <v>Gambler 63 (Part)</v>
      </c>
      <c r="AK3049">
        <f t="shared" si="524"/>
        <v>46999</v>
      </c>
      <c r="AL3049" t="str">
        <f t="shared" si="525"/>
        <v>4615049</v>
      </c>
      <c r="AN3049">
        <f t="shared" si="526"/>
        <v>17</v>
      </c>
      <c r="AO3049">
        <f t="shared" si="527"/>
        <v>3</v>
      </c>
    </row>
    <row r="3050" spans="1:41" x14ac:dyDescent="0.2">
      <c r="A3050" s="29"/>
      <c r="B3050" s="29"/>
      <c r="C3050" s="29"/>
      <c r="D3050" s="29"/>
      <c r="E3050" s="29"/>
      <c r="F3050" s="29"/>
      <c r="G3050" s="29"/>
      <c r="H3050" s="30" t="s">
        <v>2914</v>
      </c>
      <c r="I3050" s="30"/>
      <c r="J3050" s="30"/>
      <c r="K3050" s="30"/>
      <c r="L3050" s="30"/>
      <c r="M3050" s="30"/>
      <c r="N3050" s="30"/>
      <c r="O3050" s="30"/>
      <c r="P3050" s="30"/>
      <c r="Q3050" s="51" t="s">
        <v>272</v>
      </c>
      <c r="R3050" s="51"/>
      <c r="S3050" s="51"/>
      <c r="T3050" s="51"/>
      <c r="U3050" s="51"/>
      <c r="V3050" s="51"/>
      <c r="W3050" s="6">
        <v>46</v>
      </c>
      <c r="X3050" s="15">
        <v>16</v>
      </c>
      <c r="Y3050" s="31">
        <v>25</v>
      </c>
      <c r="Z3050" s="31"/>
      <c r="AC3050" t="str">
        <f t="shared" si="518"/>
        <v>Gambler 63 (Part)</v>
      </c>
      <c r="AD3050" t="str">
        <f t="shared" si="519"/>
        <v>IRI</v>
      </c>
      <c r="AE3050" t="str">
        <f t="shared" si="517"/>
        <v>TRUE</v>
      </c>
      <c r="AG3050">
        <f t="shared" si="520"/>
        <v>46</v>
      </c>
      <c r="AH3050">
        <f t="shared" si="521"/>
        <v>16</v>
      </c>
      <c r="AI3050">
        <f t="shared" si="522"/>
        <v>25</v>
      </c>
      <c r="AJ3050" t="str">
        <f t="shared" si="523"/>
        <v>Gambler 63 (Part)</v>
      </c>
      <c r="AK3050">
        <f t="shared" si="524"/>
        <v>46999</v>
      </c>
      <c r="AL3050" t="str">
        <f t="shared" si="525"/>
        <v>4616025</v>
      </c>
      <c r="AN3050">
        <f t="shared" si="526"/>
        <v>17</v>
      </c>
      <c r="AO3050">
        <f t="shared" si="527"/>
        <v>3</v>
      </c>
    </row>
    <row r="3051" spans="1:41" x14ac:dyDescent="0.2">
      <c r="A3051" s="29"/>
      <c r="B3051" s="29"/>
      <c r="C3051" s="29"/>
      <c r="D3051" s="29"/>
      <c r="E3051" s="29"/>
      <c r="F3051" s="29"/>
      <c r="G3051" s="29"/>
      <c r="H3051" s="30" t="s">
        <v>2915</v>
      </c>
      <c r="I3051" s="30"/>
      <c r="J3051" s="30"/>
      <c r="K3051" s="30"/>
      <c r="L3051" s="30"/>
      <c r="M3051" s="30"/>
      <c r="N3051" s="30"/>
      <c r="O3051" s="30"/>
      <c r="P3051" s="30"/>
      <c r="Q3051" s="51" t="s">
        <v>272</v>
      </c>
      <c r="R3051" s="51"/>
      <c r="S3051" s="51"/>
      <c r="T3051" s="51"/>
      <c r="U3051" s="51"/>
      <c r="V3051" s="51"/>
      <c r="W3051" s="6">
        <v>46</v>
      </c>
      <c r="X3051" s="15">
        <v>22</v>
      </c>
      <c r="Y3051" s="31">
        <v>48</v>
      </c>
      <c r="Z3051" s="31"/>
      <c r="AC3051" t="str">
        <f t="shared" si="518"/>
        <v>Garden Hill First Nation</v>
      </c>
      <c r="AD3051" t="str">
        <f t="shared" si="519"/>
        <v>IRI</v>
      </c>
      <c r="AE3051" t="str">
        <f t="shared" si="517"/>
        <v>TRUE</v>
      </c>
      <c r="AG3051">
        <f t="shared" si="520"/>
        <v>46</v>
      </c>
      <c r="AH3051">
        <f t="shared" si="521"/>
        <v>22</v>
      </c>
      <c r="AI3051">
        <f t="shared" si="522"/>
        <v>48</v>
      </c>
      <c r="AJ3051" t="str">
        <f t="shared" si="523"/>
        <v>Garden Hill First Nation</v>
      </c>
      <c r="AK3051">
        <f t="shared" si="524"/>
        <v>46999</v>
      </c>
      <c r="AL3051" t="str">
        <f t="shared" si="525"/>
        <v>4622048</v>
      </c>
      <c r="AN3051">
        <f t="shared" si="526"/>
        <v>24</v>
      </c>
      <c r="AO3051">
        <f t="shared" si="527"/>
        <v>3</v>
      </c>
    </row>
    <row r="3052" spans="1:41" x14ac:dyDescent="0.2">
      <c r="A3052" s="29"/>
      <c r="B3052" s="29"/>
      <c r="C3052" s="29"/>
      <c r="D3052" s="29"/>
      <c r="E3052" s="29"/>
      <c r="F3052" s="29"/>
      <c r="G3052" s="29"/>
      <c r="H3052" s="30" t="s">
        <v>2916</v>
      </c>
      <c r="I3052" s="30"/>
      <c r="J3052" s="30"/>
      <c r="K3052" s="30"/>
      <c r="L3052" s="30"/>
      <c r="M3052" s="30"/>
      <c r="N3052" s="30"/>
      <c r="O3052" s="30"/>
      <c r="P3052" s="30"/>
      <c r="Q3052" s="51" t="s">
        <v>12</v>
      </c>
      <c r="R3052" s="51"/>
      <c r="S3052" s="51"/>
      <c r="T3052" s="51"/>
      <c r="U3052" s="51"/>
      <c r="V3052" s="51"/>
      <c r="W3052" s="6">
        <v>46</v>
      </c>
      <c r="X3052" s="15">
        <v>23</v>
      </c>
      <c r="Y3052" s="31">
        <v>22</v>
      </c>
      <c r="Z3052" s="31"/>
      <c r="AC3052" t="str">
        <f t="shared" si="518"/>
        <v>Gillam</v>
      </c>
      <c r="AD3052" t="str">
        <f t="shared" si="519"/>
        <v>T</v>
      </c>
      <c r="AE3052" t="str">
        <f t="shared" si="517"/>
        <v>TRUE</v>
      </c>
      <c r="AG3052">
        <f t="shared" si="520"/>
        <v>46</v>
      </c>
      <c r="AH3052">
        <f t="shared" si="521"/>
        <v>23</v>
      </c>
      <c r="AI3052">
        <f t="shared" si="522"/>
        <v>22</v>
      </c>
      <c r="AJ3052" t="str">
        <f t="shared" si="523"/>
        <v>Gillam</v>
      </c>
      <c r="AK3052">
        <f t="shared" si="524"/>
        <v>46999</v>
      </c>
      <c r="AL3052" t="str">
        <f t="shared" si="525"/>
        <v>4623022</v>
      </c>
      <c r="AN3052">
        <f t="shared" si="526"/>
        <v>6</v>
      </c>
      <c r="AO3052">
        <f t="shared" si="527"/>
        <v>1</v>
      </c>
    </row>
    <row r="3053" spans="1:41" x14ac:dyDescent="0.2">
      <c r="A3053" s="29"/>
      <c r="B3053" s="29"/>
      <c r="C3053" s="29"/>
      <c r="D3053" s="29"/>
      <c r="E3053" s="29"/>
      <c r="F3053" s="29"/>
      <c r="G3053" s="29"/>
      <c r="H3053" s="30" t="s">
        <v>2916</v>
      </c>
      <c r="I3053" s="30"/>
      <c r="J3053" s="30"/>
      <c r="K3053" s="30"/>
      <c r="L3053" s="30"/>
      <c r="M3053" s="30"/>
      <c r="N3053" s="30"/>
      <c r="O3053" s="30"/>
      <c r="P3053" s="30"/>
      <c r="Q3053" s="30" t="s">
        <v>912</v>
      </c>
      <c r="R3053" s="30"/>
      <c r="S3053" s="30"/>
      <c r="T3053" s="30"/>
      <c r="U3053" s="30"/>
      <c r="V3053" s="30"/>
      <c r="W3053" s="6">
        <v>46</v>
      </c>
      <c r="X3053" s="15">
        <v>23</v>
      </c>
      <c r="Y3053" s="31">
        <v>25</v>
      </c>
      <c r="Z3053" s="31"/>
      <c r="AC3053" t="str">
        <f t="shared" si="518"/>
        <v>Gillam</v>
      </c>
      <c r="AD3053" t="str">
        <f t="shared" si="519"/>
        <v>S-É</v>
      </c>
      <c r="AE3053" t="str">
        <f t="shared" si="517"/>
        <v>TRUE</v>
      </c>
      <c r="AG3053">
        <f t="shared" si="520"/>
        <v>46</v>
      </c>
      <c r="AH3053">
        <f t="shared" si="521"/>
        <v>23</v>
      </c>
      <c r="AI3053">
        <f t="shared" si="522"/>
        <v>25</v>
      </c>
      <c r="AJ3053" t="str">
        <f t="shared" si="523"/>
        <v>Gillam</v>
      </c>
      <c r="AK3053">
        <f t="shared" si="524"/>
        <v>46999</v>
      </c>
      <c r="AL3053" t="str">
        <f t="shared" si="525"/>
        <v>4623025</v>
      </c>
      <c r="AN3053">
        <f t="shared" si="526"/>
        <v>6</v>
      </c>
      <c r="AO3053">
        <f t="shared" si="527"/>
        <v>3</v>
      </c>
    </row>
    <row r="3054" spans="1:41" x14ac:dyDescent="0.2">
      <c r="A3054" s="29"/>
      <c r="B3054" s="29"/>
      <c r="C3054" s="29"/>
      <c r="D3054" s="29"/>
      <c r="E3054" s="29"/>
      <c r="F3054" s="29"/>
      <c r="G3054" s="29"/>
      <c r="H3054" s="30" t="s">
        <v>2917</v>
      </c>
      <c r="I3054" s="30"/>
      <c r="J3054" s="30"/>
      <c r="K3054" s="30"/>
      <c r="L3054" s="30"/>
      <c r="M3054" s="30"/>
      <c r="N3054" s="30"/>
      <c r="O3054" s="30"/>
      <c r="P3054" s="30"/>
      <c r="Q3054" s="51" t="s">
        <v>272</v>
      </c>
      <c r="R3054" s="51"/>
      <c r="S3054" s="51"/>
      <c r="T3054" s="51"/>
      <c r="U3054" s="51"/>
      <c r="V3054" s="51"/>
      <c r="W3054" s="6">
        <v>46</v>
      </c>
      <c r="X3054" s="15">
        <v>22</v>
      </c>
      <c r="Y3054" s="31">
        <v>49</v>
      </c>
      <c r="Z3054" s="31"/>
      <c r="AC3054" t="str">
        <f t="shared" si="518"/>
        <v>God’s Lake 23</v>
      </c>
      <c r="AD3054" t="str">
        <f t="shared" si="519"/>
        <v>IRI</v>
      </c>
      <c r="AE3054" t="str">
        <f t="shared" si="517"/>
        <v>TRUE</v>
      </c>
      <c r="AG3054">
        <f t="shared" si="520"/>
        <v>46</v>
      </c>
      <c r="AH3054">
        <f t="shared" si="521"/>
        <v>22</v>
      </c>
      <c r="AI3054">
        <f t="shared" si="522"/>
        <v>49</v>
      </c>
      <c r="AJ3054" t="str">
        <f t="shared" si="523"/>
        <v>God’s Lake 23</v>
      </c>
      <c r="AK3054">
        <f t="shared" si="524"/>
        <v>46999</v>
      </c>
      <c r="AL3054" t="str">
        <f t="shared" si="525"/>
        <v>4622049</v>
      </c>
      <c r="AN3054">
        <f t="shared" si="526"/>
        <v>13</v>
      </c>
      <c r="AO3054">
        <f t="shared" si="527"/>
        <v>3</v>
      </c>
    </row>
    <row r="3055" spans="1:41" x14ac:dyDescent="0.2">
      <c r="A3055" s="29"/>
      <c r="B3055" s="29"/>
      <c r="C3055" s="29"/>
      <c r="D3055" s="29"/>
      <c r="E3055" s="29"/>
      <c r="F3055" s="29"/>
      <c r="G3055" s="29"/>
      <c r="H3055" s="30" t="s">
        <v>2918</v>
      </c>
      <c r="I3055" s="30"/>
      <c r="J3055" s="30"/>
      <c r="K3055" s="30"/>
      <c r="L3055" s="30"/>
      <c r="M3055" s="30"/>
      <c r="N3055" s="30"/>
      <c r="O3055" s="30"/>
      <c r="P3055" s="30"/>
      <c r="Q3055" s="51" t="s">
        <v>12</v>
      </c>
      <c r="R3055" s="51"/>
      <c r="S3055" s="51"/>
      <c r="T3055" s="51"/>
      <c r="U3055" s="51"/>
      <c r="V3055" s="51"/>
      <c r="W3055" s="6">
        <v>46</v>
      </c>
      <c r="X3055" s="15">
        <v>21</v>
      </c>
      <c r="Y3055" s="31">
        <v>25</v>
      </c>
      <c r="Z3055" s="31"/>
      <c r="AC3055" t="str">
        <f t="shared" si="518"/>
        <v>Grand Rapids</v>
      </c>
      <c r="AD3055" t="str">
        <f t="shared" si="519"/>
        <v>T</v>
      </c>
      <c r="AE3055" t="str">
        <f t="shared" si="517"/>
        <v>TRUE</v>
      </c>
      <c r="AG3055">
        <f t="shared" si="520"/>
        <v>46</v>
      </c>
      <c r="AH3055">
        <f t="shared" si="521"/>
        <v>21</v>
      </c>
      <c r="AI3055">
        <f t="shared" si="522"/>
        <v>25</v>
      </c>
      <c r="AJ3055" t="str">
        <f t="shared" si="523"/>
        <v>Grand Rapids</v>
      </c>
      <c r="AK3055">
        <f t="shared" si="524"/>
        <v>46999</v>
      </c>
      <c r="AL3055" t="str">
        <f t="shared" si="525"/>
        <v>4621025</v>
      </c>
      <c r="AN3055">
        <f t="shared" si="526"/>
        <v>12</v>
      </c>
      <c r="AO3055">
        <f t="shared" si="527"/>
        <v>1</v>
      </c>
    </row>
    <row r="3056" spans="1:41" x14ac:dyDescent="0.2">
      <c r="A3056" s="29"/>
      <c r="B3056" s="29"/>
      <c r="C3056" s="29"/>
      <c r="D3056" s="29"/>
      <c r="E3056" s="29"/>
      <c r="F3056" s="29"/>
      <c r="G3056" s="29"/>
      <c r="H3056" s="30" t="s">
        <v>2919</v>
      </c>
      <c r="I3056" s="30"/>
      <c r="J3056" s="30"/>
      <c r="K3056" s="30"/>
      <c r="L3056" s="30"/>
      <c r="M3056" s="30"/>
      <c r="N3056" s="30"/>
      <c r="O3056" s="30"/>
      <c r="P3056" s="30"/>
      <c r="Q3056" s="51" t="s">
        <v>272</v>
      </c>
      <c r="R3056" s="51"/>
      <c r="S3056" s="51"/>
      <c r="T3056" s="51"/>
      <c r="U3056" s="51"/>
      <c r="V3056" s="51"/>
      <c r="W3056" s="6">
        <v>46</v>
      </c>
      <c r="X3056" s="15">
        <v>21</v>
      </c>
      <c r="Y3056" s="31">
        <v>27</v>
      </c>
      <c r="Z3056" s="31"/>
      <c r="AC3056" t="str">
        <f t="shared" si="518"/>
        <v>Grand Rapids 33</v>
      </c>
      <c r="AD3056" t="str">
        <f t="shared" si="519"/>
        <v>IRI</v>
      </c>
      <c r="AE3056" t="str">
        <f t="shared" si="517"/>
        <v>TRUE</v>
      </c>
      <c r="AG3056">
        <f t="shared" si="520"/>
        <v>46</v>
      </c>
      <c r="AH3056">
        <f t="shared" si="521"/>
        <v>21</v>
      </c>
      <c r="AI3056">
        <f t="shared" si="522"/>
        <v>27</v>
      </c>
      <c r="AJ3056" t="str">
        <f t="shared" si="523"/>
        <v>Grand Rapids 33</v>
      </c>
      <c r="AK3056">
        <f t="shared" si="524"/>
        <v>46999</v>
      </c>
      <c r="AL3056" t="str">
        <f t="shared" si="525"/>
        <v>4621027</v>
      </c>
      <c r="AN3056">
        <f t="shared" si="526"/>
        <v>15</v>
      </c>
      <c r="AO3056">
        <f t="shared" si="527"/>
        <v>3</v>
      </c>
    </row>
    <row r="3057" spans="1:41" x14ac:dyDescent="0.2">
      <c r="A3057" s="29"/>
      <c r="B3057" s="29"/>
      <c r="C3057" s="29"/>
      <c r="D3057" s="29"/>
      <c r="E3057" s="29"/>
      <c r="F3057" s="29"/>
      <c r="G3057" s="29"/>
      <c r="H3057" s="30" t="s">
        <v>2920</v>
      </c>
      <c r="I3057" s="30"/>
      <c r="J3057" s="30"/>
      <c r="K3057" s="30"/>
      <c r="L3057" s="30"/>
      <c r="M3057" s="30"/>
      <c r="N3057" s="30"/>
      <c r="O3057" s="30"/>
      <c r="P3057" s="30"/>
      <c r="Q3057" s="30" t="s">
        <v>912</v>
      </c>
      <c r="R3057" s="30"/>
      <c r="S3057" s="30"/>
      <c r="T3057" s="30"/>
      <c r="U3057" s="30"/>
      <c r="V3057" s="30"/>
      <c r="W3057" s="6">
        <v>46</v>
      </c>
      <c r="X3057" s="15">
        <v>23</v>
      </c>
      <c r="Y3057" s="31">
        <v>39</v>
      </c>
      <c r="Z3057" s="31"/>
      <c r="AC3057" t="str">
        <f t="shared" si="518"/>
        <v>Granville Lake</v>
      </c>
      <c r="AD3057" t="str">
        <f t="shared" si="519"/>
        <v>S-É</v>
      </c>
      <c r="AE3057" t="str">
        <f t="shared" si="517"/>
        <v>TRUE</v>
      </c>
      <c r="AG3057">
        <f t="shared" si="520"/>
        <v>46</v>
      </c>
      <c r="AH3057">
        <f t="shared" si="521"/>
        <v>23</v>
      </c>
      <c r="AI3057">
        <f t="shared" si="522"/>
        <v>39</v>
      </c>
      <c r="AJ3057" t="str">
        <f t="shared" si="523"/>
        <v>Granville Lake</v>
      </c>
      <c r="AK3057">
        <f t="shared" si="524"/>
        <v>46999</v>
      </c>
      <c r="AL3057" t="str">
        <f t="shared" si="525"/>
        <v>4623039</v>
      </c>
      <c r="AN3057">
        <f t="shared" si="526"/>
        <v>14</v>
      </c>
      <c r="AO3057">
        <f t="shared" si="527"/>
        <v>3</v>
      </c>
    </row>
    <row r="3058" spans="1:41" x14ac:dyDescent="0.2">
      <c r="A3058" s="29"/>
      <c r="B3058" s="29"/>
      <c r="C3058" s="29"/>
      <c r="D3058" s="29"/>
      <c r="E3058" s="29"/>
      <c r="F3058" s="29"/>
      <c r="G3058" s="29"/>
      <c r="H3058" s="30" t="s">
        <v>2921</v>
      </c>
      <c r="I3058" s="30"/>
      <c r="J3058" s="30"/>
      <c r="K3058" s="30"/>
      <c r="L3058" s="30"/>
      <c r="M3058" s="30"/>
      <c r="N3058" s="30"/>
      <c r="O3058" s="30"/>
      <c r="P3058" s="30"/>
      <c r="Q3058" s="51" t="s">
        <v>12</v>
      </c>
      <c r="R3058" s="51"/>
      <c r="S3058" s="51"/>
      <c r="T3058" s="51"/>
      <c r="U3058" s="51"/>
      <c r="V3058" s="51"/>
      <c r="W3058" s="6">
        <v>46</v>
      </c>
      <c r="X3058" s="7">
        <v>3</v>
      </c>
      <c r="Y3058" s="31">
        <v>38</v>
      </c>
      <c r="Z3058" s="31"/>
      <c r="AC3058" t="str">
        <f t="shared" si="518"/>
        <v>Gretna</v>
      </c>
      <c r="AD3058" t="str">
        <f t="shared" si="519"/>
        <v>T</v>
      </c>
      <c r="AE3058" t="str">
        <f t="shared" si="517"/>
        <v>TRUE</v>
      </c>
      <c r="AG3058">
        <f t="shared" si="520"/>
        <v>46</v>
      </c>
      <c r="AH3058">
        <f t="shared" si="521"/>
        <v>3</v>
      </c>
      <c r="AI3058">
        <f t="shared" si="522"/>
        <v>38</v>
      </c>
      <c r="AJ3058" t="str">
        <f t="shared" si="523"/>
        <v>Gretna</v>
      </c>
      <c r="AK3058">
        <f t="shared" si="524"/>
        <v>46999</v>
      </c>
      <c r="AL3058" t="str">
        <f t="shared" si="525"/>
        <v>4603038</v>
      </c>
      <c r="AN3058">
        <f t="shared" si="526"/>
        <v>6</v>
      </c>
      <c r="AO3058">
        <f t="shared" si="527"/>
        <v>1</v>
      </c>
    </row>
    <row r="3059" spans="1:41" x14ac:dyDescent="0.2">
      <c r="A3059" s="29"/>
      <c r="B3059" s="29"/>
      <c r="C3059" s="29"/>
      <c r="D3059" s="29"/>
      <c r="E3059" s="29"/>
      <c r="F3059" s="29"/>
      <c r="G3059" s="29"/>
      <c r="H3059" s="30" t="s">
        <v>2922</v>
      </c>
      <c r="I3059" s="30"/>
      <c r="J3059" s="30"/>
      <c r="K3059" s="30"/>
      <c r="L3059" s="30"/>
      <c r="M3059" s="30"/>
      <c r="N3059" s="30"/>
      <c r="O3059" s="30"/>
      <c r="P3059" s="30"/>
      <c r="Q3059" s="30" t="s">
        <v>2692</v>
      </c>
      <c r="R3059" s="30"/>
      <c r="S3059" s="30"/>
      <c r="T3059" s="30"/>
      <c r="U3059" s="30"/>
      <c r="V3059" s="30"/>
      <c r="W3059" s="6">
        <v>46</v>
      </c>
      <c r="X3059" s="15">
        <v>16</v>
      </c>
      <c r="Y3059" s="31">
        <v>45</v>
      </c>
      <c r="Z3059" s="31"/>
      <c r="AC3059" t="str">
        <f t="shared" si="518"/>
        <v>Hillsburg</v>
      </c>
      <c r="AD3059" t="str">
        <f t="shared" si="519"/>
        <v>RM</v>
      </c>
      <c r="AE3059" t="str">
        <f t="shared" si="517"/>
        <v>TRUE</v>
      </c>
      <c r="AG3059">
        <f t="shared" si="520"/>
        <v>46</v>
      </c>
      <c r="AH3059">
        <f t="shared" si="521"/>
        <v>16</v>
      </c>
      <c r="AI3059">
        <f t="shared" si="522"/>
        <v>45</v>
      </c>
      <c r="AJ3059" t="str">
        <f t="shared" si="523"/>
        <v>Hillsburg</v>
      </c>
      <c r="AK3059">
        <f t="shared" si="524"/>
        <v>46999</v>
      </c>
      <c r="AL3059" t="str">
        <f t="shared" si="525"/>
        <v>4616045</v>
      </c>
      <c r="AN3059">
        <f t="shared" si="526"/>
        <v>9</v>
      </c>
      <c r="AO3059">
        <f t="shared" si="527"/>
        <v>2</v>
      </c>
    </row>
    <row r="3060" spans="1:41" x14ac:dyDescent="0.2">
      <c r="A3060" s="29"/>
      <c r="B3060" s="29"/>
      <c r="C3060" s="29"/>
      <c r="D3060" s="29"/>
      <c r="E3060" s="29"/>
      <c r="F3060" s="29"/>
      <c r="G3060" s="29"/>
      <c r="H3060" s="30" t="s">
        <v>2923</v>
      </c>
      <c r="I3060" s="30"/>
      <c r="J3060" s="30"/>
      <c r="K3060" s="30"/>
      <c r="L3060" s="30"/>
      <c r="M3060" s="30"/>
      <c r="N3060" s="30"/>
      <c r="O3060" s="30"/>
      <c r="P3060" s="30"/>
      <c r="Q3060" s="51" t="s">
        <v>272</v>
      </c>
      <c r="R3060" s="51"/>
      <c r="S3060" s="51"/>
      <c r="T3060" s="51"/>
      <c r="U3060" s="51"/>
      <c r="V3060" s="51"/>
      <c r="W3060" s="6">
        <v>46</v>
      </c>
      <c r="X3060" s="15">
        <v>19</v>
      </c>
      <c r="Y3060" s="31">
        <v>53</v>
      </c>
      <c r="Z3060" s="31"/>
      <c r="AC3060" t="str">
        <f t="shared" si="518"/>
        <v>Hole or Hollow Water 10</v>
      </c>
      <c r="AD3060" t="str">
        <f t="shared" si="519"/>
        <v>IRI</v>
      </c>
      <c r="AE3060" t="str">
        <f t="shared" si="517"/>
        <v>TRUE</v>
      </c>
      <c r="AG3060">
        <f t="shared" si="520"/>
        <v>46</v>
      </c>
      <c r="AH3060">
        <f t="shared" si="521"/>
        <v>19</v>
      </c>
      <c r="AI3060">
        <f t="shared" si="522"/>
        <v>53</v>
      </c>
      <c r="AJ3060" t="str">
        <f t="shared" si="523"/>
        <v>Hole or Hollow Water 10</v>
      </c>
      <c r="AK3060">
        <f t="shared" si="524"/>
        <v>46999</v>
      </c>
      <c r="AL3060" t="str">
        <f t="shared" si="525"/>
        <v>4619053</v>
      </c>
      <c r="AN3060">
        <f t="shared" si="526"/>
        <v>23</v>
      </c>
      <c r="AO3060">
        <f t="shared" si="527"/>
        <v>3</v>
      </c>
    </row>
    <row r="3061" spans="1:41" x14ac:dyDescent="0.2">
      <c r="A3061" s="29"/>
      <c r="B3061" s="29"/>
      <c r="C3061" s="29"/>
      <c r="D3061" s="29"/>
      <c r="E3061" s="29"/>
      <c r="F3061" s="29"/>
      <c r="G3061" s="29"/>
      <c r="H3061" s="30" t="s">
        <v>2924</v>
      </c>
      <c r="I3061" s="30"/>
      <c r="J3061" s="30"/>
      <c r="K3061" s="30"/>
      <c r="L3061" s="30"/>
      <c r="M3061" s="30"/>
      <c r="N3061" s="30"/>
      <c r="O3061" s="30"/>
      <c r="P3061" s="30"/>
      <c r="Q3061" s="30" t="s">
        <v>912</v>
      </c>
      <c r="R3061" s="30"/>
      <c r="S3061" s="30"/>
      <c r="T3061" s="30"/>
      <c r="U3061" s="30"/>
      <c r="V3061" s="30"/>
      <c r="W3061" s="6">
        <v>46</v>
      </c>
      <c r="X3061" s="15">
        <v>22</v>
      </c>
      <c r="Y3061" s="31">
        <v>64</v>
      </c>
      <c r="Z3061" s="31"/>
      <c r="AC3061" t="str">
        <f t="shared" si="518"/>
        <v>Ilford</v>
      </c>
      <c r="AD3061" t="str">
        <f t="shared" si="519"/>
        <v>S-É</v>
      </c>
      <c r="AE3061" t="str">
        <f t="shared" si="517"/>
        <v>TRUE</v>
      </c>
      <c r="AG3061">
        <f t="shared" si="520"/>
        <v>46</v>
      </c>
      <c r="AH3061">
        <f t="shared" si="521"/>
        <v>22</v>
      </c>
      <c r="AI3061">
        <f t="shared" si="522"/>
        <v>64</v>
      </c>
      <c r="AJ3061" t="str">
        <f t="shared" si="523"/>
        <v>Ilford</v>
      </c>
      <c r="AK3061">
        <f t="shared" si="524"/>
        <v>46999</v>
      </c>
      <c r="AL3061" t="str">
        <f t="shared" si="525"/>
        <v>4622064</v>
      </c>
      <c r="AN3061">
        <f t="shared" si="526"/>
        <v>6</v>
      </c>
      <c r="AO3061">
        <f t="shared" si="527"/>
        <v>3</v>
      </c>
    </row>
    <row r="3062" spans="1:41" x14ac:dyDescent="0.2">
      <c r="A3062" s="29"/>
      <c r="B3062" s="29"/>
      <c r="C3062" s="29"/>
      <c r="D3062" s="29"/>
      <c r="E3062" s="29"/>
      <c r="F3062" s="29"/>
      <c r="G3062" s="29"/>
      <c r="H3062" s="30" t="s">
        <v>2925</v>
      </c>
      <c r="I3062" s="30"/>
      <c r="J3062" s="30"/>
      <c r="K3062" s="30"/>
      <c r="L3062" s="30"/>
      <c r="M3062" s="30"/>
      <c r="N3062" s="30"/>
      <c r="O3062" s="30"/>
      <c r="P3062" s="30"/>
      <c r="Q3062" s="51" t="s">
        <v>272</v>
      </c>
      <c r="R3062" s="51"/>
      <c r="S3062" s="51"/>
      <c r="T3062" s="51"/>
      <c r="U3062" s="51"/>
      <c r="V3062" s="51"/>
      <c r="W3062" s="6">
        <v>46</v>
      </c>
      <c r="X3062" s="15">
        <v>23</v>
      </c>
      <c r="Y3062" s="31">
        <v>67</v>
      </c>
      <c r="Z3062" s="31"/>
      <c r="AC3062" t="str">
        <f t="shared" si="518"/>
        <v>Lac Brochet 197A</v>
      </c>
      <c r="AD3062" t="str">
        <f t="shared" si="519"/>
        <v>IRI</v>
      </c>
      <c r="AE3062" t="str">
        <f t="shared" si="517"/>
        <v>TRUE</v>
      </c>
      <c r="AG3062">
        <f t="shared" si="520"/>
        <v>46</v>
      </c>
      <c r="AH3062">
        <f t="shared" si="521"/>
        <v>23</v>
      </c>
      <c r="AI3062">
        <f t="shared" si="522"/>
        <v>67</v>
      </c>
      <c r="AJ3062" t="str">
        <f t="shared" si="523"/>
        <v>Lac Brochet 197A</v>
      </c>
      <c r="AK3062">
        <f t="shared" si="524"/>
        <v>46999</v>
      </c>
      <c r="AL3062" t="str">
        <f t="shared" si="525"/>
        <v>4623067</v>
      </c>
      <c r="AN3062">
        <f t="shared" si="526"/>
        <v>16</v>
      </c>
      <c r="AO3062">
        <f t="shared" si="527"/>
        <v>3</v>
      </c>
    </row>
    <row r="3063" spans="1:41" x14ac:dyDescent="0.2">
      <c r="A3063" s="29"/>
      <c r="B3063" s="29"/>
      <c r="C3063" s="29"/>
      <c r="D3063" s="29"/>
      <c r="E3063" s="29"/>
      <c r="F3063" s="29"/>
      <c r="G3063" s="29"/>
      <c r="H3063" s="30" t="s">
        <v>2926</v>
      </c>
      <c r="I3063" s="30"/>
      <c r="J3063" s="30"/>
      <c r="K3063" s="30"/>
      <c r="L3063" s="30"/>
      <c r="M3063" s="30"/>
      <c r="N3063" s="30"/>
      <c r="O3063" s="30"/>
      <c r="P3063" s="30"/>
      <c r="Q3063" s="30" t="s">
        <v>2692</v>
      </c>
      <c r="R3063" s="30"/>
      <c r="S3063" s="30"/>
      <c r="T3063" s="30"/>
      <c r="U3063" s="30"/>
      <c r="V3063" s="30"/>
      <c r="W3063" s="6">
        <v>46</v>
      </c>
      <c r="X3063" s="7">
        <v>8</v>
      </c>
      <c r="Y3063" s="31">
        <v>66</v>
      </c>
      <c r="Z3063" s="31"/>
      <c r="AC3063" t="str">
        <f t="shared" si="518"/>
        <v>Lakeview</v>
      </c>
      <c r="AD3063" t="str">
        <f t="shared" si="519"/>
        <v>RM</v>
      </c>
      <c r="AE3063" t="str">
        <f t="shared" si="517"/>
        <v>TRUE</v>
      </c>
      <c r="AG3063">
        <f t="shared" si="520"/>
        <v>46</v>
      </c>
      <c r="AH3063">
        <f t="shared" si="521"/>
        <v>8</v>
      </c>
      <c r="AI3063">
        <f t="shared" si="522"/>
        <v>66</v>
      </c>
      <c r="AJ3063" t="str">
        <f t="shared" si="523"/>
        <v>Lakeview</v>
      </c>
      <c r="AK3063">
        <f t="shared" si="524"/>
        <v>46999</v>
      </c>
      <c r="AL3063" t="str">
        <f t="shared" si="525"/>
        <v>4608066</v>
      </c>
      <c r="AN3063">
        <f t="shared" si="526"/>
        <v>8</v>
      </c>
      <c r="AO3063">
        <f t="shared" si="527"/>
        <v>2</v>
      </c>
    </row>
    <row r="3064" spans="1:41" x14ac:dyDescent="0.2">
      <c r="A3064" s="29"/>
      <c r="B3064" s="29"/>
      <c r="C3064" s="29"/>
      <c r="D3064" s="29"/>
      <c r="E3064" s="29"/>
      <c r="F3064" s="29"/>
      <c r="G3064" s="29"/>
      <c r="H3064" s="30" t="s">
        <v>2927</v>
      </c>
      <c r="I3064" s="30"/>
      <c r="J3064" s="30"/>
      <c r="K3064" s="30"/>
      <c r="L3064" s="30"/>
      <c r="M3064" s="30"/>
      <c r="N3064" s="30"/>
      <c r="O3064" s="30"/>
      <c r="P3064" s="30"/>
      <c r="Q3064" s="30" t="s">
        <v>2692</v>
      </c>
      <c r="R3064" s="30"/>
      <c r="S3064" s="30"/>
      <c r="T3064" s="30"/>
      <c r="U3064" s="30"/>
      <c r="V3064" s="30"/>
      <c r="W3064" s="6">
        <v>46</v>
      </c>
      <c r="X3064" s="15">
        <v>17</v>
      </c>
      <c r="Y3064" s="31">
        <v>76</v>
      </c>
      <c r="Z3064" s="31"/>
      <c r="AC3064" t="str">
        <f t="shared" si="518"/>
        <v>Lawrence</v>
      </c>
      <c r="AD3064" t="str">
        <f t="shared" si="519"/>
        <v>RM</v>
      </c>
      <c r="AE3064" t="str">
        <f t="shared" si="517"/>
        <v>TRUE</v>
      </c>
      <c r="AG3064">
        <f t="shared" si="520"/>
        <v>46</v>
      </c>
      <c r="AH3064">
        <f t="shared" si="521"/>
        <v>17</v>
      </c>
      <c r="AI3064">
        <f t="shared" si="522"/>
        <v>76</v>
      </c>
      <c r="AJ3064" t="str">
        <f t="shared" si="523"/>
        <v>Lawrence</v>
      </c>
      <c r="AK3064">
        <f t="shared" si="524"/>
        <v>46999</v>
      </c>
      <c r="AL3064" t="str">
        <f t="shared" si="525"/>
        <v>4617076</v>
      </c>
      <c r="AN3064">
        <f t="shared" si="526"/>
        <v>8</v>
      </c>
      <c r="AO3064">
        <f t="shared" si="527"/>
        <v>2</v>
      </c>
    </row>
    <row r="3065" spans="1:41" x14ac:dyDescent="0.2">
      <c r="A3065" s="29"/>
      <c r="B3065" s="29"/>
      <c r="C3065" s="29"/>
      <c r="D3065" s="29"/>
      <c r="E3065" s="29"/>
      <c r="F3065" s="29"/>
      <c r="G3065" s="29"/>
      <c r="H3065" s="30" t="s">
        <v>2928</v>
      </c>
      <c r="I3065" s="30"/>
      <c r="J3065" s="30"/>
      <c r="K3065" s="30"/>
      <c r="L3065" s="30"/>
      <c r="M3065" s="30"/>
      <c r="N3065" s="30"/>
      <c r="O3065" s="30"/>
      <c r="P3065" s="30"/>
      <c r="Q3065" s="51" t="s">
        <v>12</v>
      </c>
      <c r="R3065" s="51"/>
      <c r="S3065" s="51"/>
      <c r="T3065" s="51"/>
      <c r="U3065" s="51"/>
      <c r="V3065" s="51"/>
      <c r="W3065" s="6">
        <v>46</v>
      </c>
      <c r="X3065" s="15">
        <v>23</v>
      </c>
      <c r="Y3065" s="31">
        <v>34</v>
      </c>
      <c r="Z3065" s="31"/>
      <c r="AC3065" t="str">
        <f t="shared" si="518"/>
        <v>Leaf Rapids</v>
      </c>
      <c r="AD3065" t="str">
        <f t="shared" si="519"/>
        <v>T</v>
      </c>
      <c r="AE3065" t="str">
        <f t="shared" si="517"/>
        <v>TRUE</v>
      </c>
      <c r="AG3065">
        <f t="shared" si="520"/>
        <v>46</v>
      </c>
      <c r="AH3065">
        <f t="shared" si="521"/>
        <v>23</v>
      </c>
      <c r="AI3065">
        <f t="shared" si="522"/>
        <v>34</v>
      </c>
      <c r="AJ3065" t="str">
        <f t="shared" si="523"/>
        <v>Leaf Rapids</v>
      </c>
      <c r="AK3065">
        <f t="shared" si="524"/>
        <v>46999</v>
      </c>
      <c r="AL3065" t="str">
        <f t="shared" si="525"/>
        <v>4623034</v>
      </c>
      <c r="AN3065">
        <f t="shared" si="526"/>
        <v>11</v>
      </c>
      <c r="AO3065">
        <f t="shared" si="527"/>
        <v>1</v>
      </c>
    </row>
    <row r="3066" spans="1:41" x14ac:dyDescent="0.2">
      <c r="A3066" s="29"/>
      <c r="B3066" s="29"/>
      <c r="C3066" s="29"/>
      <c r="D3066" s="29"/>
      <c r="E3066" s="29"/>
      <c r="F3066" s="29"/>
      <c r="G3066" s="29"/>
      <c r="H3066" s="30" t="s">
        <v>2929</v>
      </c>
      <c r="I3066" s="30"/>
      <c r="J3066" s="30"/>
      <c r="K3066" s="30"/>
      <c r="L3066" s="30"/>
      <c r="M3066" s="30"/>
      <c r="N3066" s="30"/>
      <c r="O3066" s="30"/>
      <c r="P3066" s="30"/>
      <c r="Q3066" s="51" t="s">
        <v>272</v>
      </c>
      <c r="R3066" s="51"/>
      <c r="S3066" s="51"/>
      <c r="T3066" s="51"/>
      <c r="U3066" s="51"/>
      <c r="V3066" s="51"/>
      <c r="W3066" s="6">
        <v>46</v>
      </c>
      <c r="X3066" s="15">
        <v>19</v>
      </c>
      <c r="Y3066" s="31">
        <v>51</v>
      </c>
      <c r="Z3066" s="31"/>
      <c r="AC3066" t="str">
        <f t="shared" si="518"/>
        <v>Little Grand Rapids 14</v>
      </c>
      <c r="AD3066" t="str">
        <f t="shared" si="519"/>
        <v>IRI</v>
      </c>
      <c r="AE3066" t="str">
        <f t="shared" si="517"/>
        <v>TRUE</v>
      </c>
      <c r="AG3066">
        <f t="shared" si="520"/>
        <v>46</v>
      </c>
      <c r="AH3066">
        <f t="shared" si="521"/>
        <v>19</v>
      </c>
      <c r="AI3066">
        <f t="shared" si="522"/>
        <v>51</v>
      </c>
      <c r="AJ3066" t="str">
        <f t="shared" si="523"/>
        <v>Little Grand Rapids 14</v>
      </c>
      <c r="AK3066">
        <f t="shared" si="524"/>
        <v>46999</v>
      </c>
      <c r="AL3066" t="str">
        <f t="shared" si="525"/>
        <v>4619051</v>
      </c>
      <c r="AN3066">
        <f t="shared" si="526"/>
        <v>22</v>
      </c>
      <c r="AO3066">
        <f t="shared" si="527"/>
        <v>3</v>
      </c>
    </row>
    <row r="3067" spans="1:41" x14ac:dyDescent="0.2">
      <c r="A3067" s="29"/>
      <c r="B3067" s="29"/>
      <c r="C3067" s="29"/>
      <c r="D3067" s="29"/>
      <c r="E3067" s="29"/>
      <c r="F3067" s="29"/>
      <c r="G3067" s="29"/>
      <c r="H3067" s="30" t="s">
        <v>2930</v>
      </c>
      <c r="I3067" s="30"/>
      <c r="J3067" s="30"/>
      <c r="K3067" s="30"/>
      <c r="L3067" s="30"/>
      <c r="M3067" s="30"/>
      <c r="N3067" s="30"/>
      <c r="O3067" s="30"/>
      <c r="P3067" s="30"/>
      <c r="Q3067" s="51" t="s">
        <v>12</v>
      </c>
      <c r="R3067" s="51"/>
      <c r="S3067" s="51"/>
      <c r="T3067" s="51"/>
      <c r="U3067" s="51"/>
      <c r="V3067" s="51"/>
      <c r="W3067" s="6">
        <v>46</v>
      </c>
      <c r="X3067" s="7">
        <v>4</v>
      </c>
      <c r="Y3067" s="31">
        <v>35</v>
      </c>
      <c r="Z3067" s="31"/>
      <c r="AC3067" t="str">
        <f t="shared" si="518"/>
        <v>Manitou</v>
      </c>
      <c r="AD3067" t="str">
        <f t="shared" si="519"/>
        <v>T</v>
      </c>
      <c r="AE3067" t="str">
        <f t="shared" si="517"/>
        <v>TRUE</v>
      </c>
      <c r="AG3067">
        <f t="shared" si="520"/>
        <v>46</v>
      </c>
      <c r="AH3067">
        <f t="shared" si="521"/>
        <v>4</v>
      </c>
      <c r="AI3067">
        <f t="shared" si="522"/>
        <v>35</v>
      </c>
      <c r="AJ3067" t="str">
        <f t="shared" si="523"/>
        <v>Manitou</v>
      </c>
      <c r="AK3067">
        <f t="shared" si="524"/>
        <v>46999</v>
      </c>
      <c r="AL3067" t="str">
        <f t="shared" si="525"/>
        <v>4604035</v>
      </c>
      <c r="AN3067">
        <f t="shared" si="526"/>
        <v>7</v>
      </c>
      <c r="AO3067">
        <f t="shared" si="527"/>
        <v>1</v>
      </c>
    </row>
    <row r="3068" spans="1:41" x14ac:dyDescent="0.2">
      <c r="A3068" s="33" t="s">
        <v>0</v>
      </c>
      <c r="B3068" s="33"/>
      <c r="C3068" s="33" t="s">
        <v>1</v>
      </c>
      <c r="D3068" s="33"/>
      <c r="E3068" s="33"/>
      <c r="F3068" s="33"/>
      <c r="G3068" s="33" t="s">
        <v>2</v>
      </c>
      <c r="H3068" s="33"/>
      <c r="I3068" s="33"/>
      <c r="J3068" s="33"/>
      <c r="K3068" s="33"/>
      <c r="L3068" s="33"/>
      <c r="M3068" s="33"/>
      <c r="N3068" s="33" t="s">
        <v>3</v>
      </c>
      <c r="O3068" s="33"/>
      <c r="P3068" s="33"/>
      <c r="Q3068" s="33"/>
      <c r="R3068" s="33"/>
      <c r="S3068" s="33"/>
      <c r="T3068" s="33"/>
      <c r="U3068" s="33"/>
      <c r="V3068" s="33"/>
      <c r="W3068" s="11" t="s">
        <v>4</v>
      </c>
      <c r="X3068" s="12" t="s">
        <v>5</v>
      </c>
      <c r="Y3068" s="33" t="s">
        <v>6</v>
      </c>
      <c r="Z3068" s="33"/>
      <c r="AC3068" t="str">
        <f t="shared" si="518"/>
        <v>CSD component name</v>
      </c>
      <c r="AD3068" t="str">
        <f t="shared" si="519"/>
        <v>CSD TYPE</v>
      </c>
      <c r="AE3068" t="str">
        <f t="shared" si="517"/>
        <v>FALSE</v>
      </c>
      <c r="AG3068" t="str">
        <f t="shared" si="520"/>
        <v/>
      </c>
      <c r="AH3068" t="str">
        <f t="shared" si="521"/>
        <v/>
      </c>
      <c r="AI3068" t="str">
        <f t="shared" si="522"/>
        <v/>
      </c>
      <c r="AJ3068" t="str">
        <f t="shared" si="523"/>
        <v/>
      </c>
      <c r="AK3068">
        <f t="shared" si="524"/>
        <v>46999</v>
      </c>
      <c r="AL3068" t="str">
        <f t="shared" si="525"/>
        <v/>
      </c>
      <c r="AN3068">
        <f t="shared" si="526"/>
        <v>18</v>
      </c>
      <c r="AO3068" t="str">
        <f t="shared" si="527"/>
        <v/>
      </c>
    </row>
    <row r="3069" spans="1:41" x14ac:dyDescent="0.2">
      <c r="A3069" s="43" t="s">
        <v>2931</v>
      </c>
      <c r="B3069" s="43"/>
      <c r="C3069" s="43"/>
      <c r="D3069" s="43"/>
      <c r="E3069" s="43"/>
      <c r="F3069" s="43"/>
      <c r="G3069" s="52" t="s">
        <v>2835</v>
      </c>
      <c r="H3069" s="52"/>
      <c r="I3069" s="52"/>
      <c r="J3069" s="52"/>
      <c r="K3069" s="52"/>
      <c r="L3069" s="52"/>
      <c r="M3069" s="52"/>
      <c r="N3069" s="52" t="s">
        <v>643</v>
      </c>
      <c r="O3069" s="52"/>
      <c r="P3069" s="52"/>
      <c r="Q3069" s="52"/>
      <c r="R3069" s="52"/>
      <c r="S3069" s="52"/>
      <c r="T3069" s="52"/>
      <c r="U3069" s="52"/>
      <c r="V3069" s="52"/>
      <c r="W3069" s="13">
        <v>46</v>
      </c>
      <c r="X3069" s="21">
        <v>17</v>
      </c>
      <c r="Y3069" s="55">
        <v>36</v>
      </c>
      <c r="Z3069" s="55"/>
      <c r="AC3069" t="str">
        <f t="shared" si="518"/>
        <v>McCreary</v>
      </c>
      <c r="AD3069" t="str">
        <f t="shared" si="519"/>
        <v>VL</v>
      </c>
      <c r="AE3069" t="str">
        <f t="shared" si="517"/>
        <v>TRUE</v>
      </c>
      <c r="AG3069">
        <f t="shared" si="520"/>
        <v>46</v>
      </c>
      <c r="AH3069">
        <f t="shared" si="521"/>
        <v>17</v>
      </c>
      <c r="AI3069">
        <f t="shared" si="522"/>
        <v>36</v>
      </c>
      <c r="AJ3069" t="str">
        <f t="shared" si="523"/>
        <v>McCreary</v>
      </c>
      <c r="AK3069">
        <f t="shared" si="524"/>
        <v>46999</v>
      </c>
      <c r="AL3069" t="str">
        <f t="shared" si="525"/>
        <v>4617036</v>
      </c>
      <c r="AN3069">
        <f t="shared" si="526"/>
        <v>8</v>
      </c>
      <c r="AO3069">
        <f t="shared" si="527"/>
        <v>2</v>
      </c>
    </row>
    <row r="3070" spans="1:41" x14ac:dyDescent="0.2">
      <c r="A3070" s="29"/>
      <c r="B3070" s="29"/>
      <c r="C3070" s="29"/>
      <c r="D3070" s="29"/>
      <c r="E3070" s="29"/>
      <c r="F3070" s="29"/>
      <c r="G3070" s="30" t="s">
        <v>2932</v>
      </c>
      <c r="H3070" s="30"/>
      <c r="I3070" s="30"/>
      <c r="J3070" s="30"/>
      <c r="K3070" s="30"/>
      <c r="L3070" s="30"/>
      <c r="M3070" s="30"/>
      <c r="N3070" s="30" t="s">
        <v>272</v>
      </c>
      <c r="O3070" s="30"/>
      <c r="P3070" s="30"/>
      <c r="Q3070" s="30"/>
      <c r="R3070" s="30"/>
      <c r="S3070" s="30"/>
      <c r="T3070" s="30"/>
      <c r="U3070" s="30"/>
      <c r="V3070" s="30"/>
      <c r="W3070" s="6">
        <v>46</v>
      </c>
      <c r="X3070" s="15">
        <v>21</v>
      </c>
      <c r="Y3070" s="31">
        <v>58</v>
      </c>
      <c r="Z3070" s="31"/>
      <c r="AC3070" t="str">
        <f t="shared" si="518"/>
        <v>Moose Lake 31A</v>
      </c>
      <c r="AD3070" t="str">
        <f t="shared" si="519"/>
        <v>IRI</v>
      </c>
      <c r="AE3070" t="str">
        <f t="shared" si="517"/>
        <v>TRUE</v>
      </c>
      <c r="AG3070">
        <f t="shared" si="520"/>
        <v>46</v>
      </c>
      <c r="AH3070">
        <f t="shared" si="521"/>
        <v>21</v>
      </c>
      <c r="AI3070">
        <f t="shared" si="522"/>
        <v>58</v>
      </c>
      <c r="AJ3070" t="str">
        <f t="shared" si="523"/>
        <v>Moose Lake 31A</v>
      </c>
      <c r="AK3070">
        <f t="shared" si="524"/>
        <v>46999</v>
      </c>
      <c r="AL3070" t="str">
        <f t="shared" si="525"/>
        <v>4621058</v>
      </c>
      <c r="AN3070">
        <f t="shared" si="526"/>
        <v>14</v>
      </c>
      <c r="AO3070">
        <f t="shared" si="527"/>
        <v>3</v>
      </c>
    </row>
    <row r="3071" spans="1:41" x14ac:dyDescent="0.2">
      <c r="A3071" s="29"/>
      <c r="B3071" s="29"/>
      <c r="C3071" s="29"/>
      <c r="D3071" s="29"/>
      <c r="E3071" s="29"/>
      <c r="F3071" s="29"/>
      <c r="G3071" s="30" t="s">
        <v>2933</v>
      </c>
      <c r="H3071" s="30"/>
      <c r="I3071" s="30"/>
      <c r="J3071" s="30"/>
      <c r="K3071" s="30"/>
      <c r="L3071" s="30"/>
      <c r="M3071" s="30"/>
      <c r="N3071" s="30" t="s">
        <v>2692</v>
      </c>
      <c r="O3071" s="30"/>
      <c r="P3071" s="30"/>
      <c r="Q3071" s="30"/>
      <c r="R3071" s="30"/>
      <c r="S3071" s="30"/>
      <c r="T3071" s="30"/>
      <c r="U3071" s="30"/>
      <c r="V3071" s="30"/>
      <c r="W3071" s="6">
        <v>46</v>
      </c>
      <c r="X3071" s="15">
        <v>17</v>
      </c>
      <c r="Y3071" s="31">
        <v>71</v>
      </c>
      <c r="Z3071" s="31"/>
      <c r="AC3071" t="str">
        <f t="shared" si="518"/>
        <v>Mossey River</v>
      </c>
      <c r="AD3071" t="str">
        <f t="shared" si="519"/>
        <v>RM</v>
      </c>
      <c r="AE3071" t="str">
        <f t="shared" si="517"/>
        <v>TRUE</v>
      </c>
      <c r="AG3071">
        <f t="shared" si="520"/>
        <v>46</v>
      </c>
      <c r="AH3071">
        <f t="shared" si="521"/>
        <v>17</v>
      </c>
      <c r="AI3071">
        <f t="shared" si="522"/>
        <v>71</v>
      </c>
      <c r="AJ3071" t="str">
        <f t="shared" si="523"/>
        <v>Mossey River</v>
      </c>
      <c r="AK3071">
        <f t="shared" si="524"/>
        <v>46999</v>
      </c>
      <c r="AL3071" t="str">
        <f t="shared" si="525"/>
        <v>4617071</v>
      </c>
      <c r="AN3071">
        <f t="shared" si="526"/>
        <v>12</v>
      </c>
      <c r="AO3071">
        <f t="shared" si="527"/>
        <v>2</v>
      </c>
    </row>
    <row r="3072" spans="1:41" x14ac:dyDescent="0.2">
      <c r="A3072" s="29"/>
      <c r="B3072" s="29"/>
      <c r="C3072" s="29"/>
      <c r="D3072" s="29"/>
      <c r="E3072" s="29"/>
      <c r="F3072" s="29"/>
      <c r="G3072" s="30" t="s">
        <v>2934</v>
      </c>
      <c r="H3072" s="30"/>
      <c r="I3072" s="30"/>
      <c r="J3072" s="30"/>
      <c r="K3072" s="30"/>
      <c r="L3072" s="30"/>
      <c r="M3072" s="30"/>
      <c r="N3072" s="30" t="s">
        <v>2692</v>
      </c>
      <c r="O3072" s="30"/>
      <c r="P3072" s="30"/>
      <c r="Q3072" s="30"/>
      <c r="R3072" s="30"/>
      <c r="S3072" s="30"/>
      <c r="T3072" s="30"/>
      <c r="U3072" s="30"/>
      <c r="V3072" s="30"/>
      <c r="W3072" s="6">
        <v>46</v>
      </c>
      <c r="X3072" s="15">
        <v>20</v>
      </c>
      <c r="Y3072" s="31">
        <v>55</v>
      </c>
      <c r="Z3072" s="31"/>
      <c r="AC3072" t="str">
        <f t="shared" si="518"/>
        <v>Mountain (North)</v>
      </c>
      <c r="AD3072" t="str">
        <f t="shared" si="519"/>
        <v>RM</v>
      </c>
      <c r="AE3072" t="str">
        <f t="shared" si="517"/>
        <v>TRUE</v>
      </c>
      <c r="AG3072">
        <f t="shared" si="520"/>
        <v>46</v>
      </c>
      <c r="AH3072">
        <f t="shared" si="521"/>
        <v>20</v>
      </c>
      <c r="AI3072">
        <f t="shared" si="522"/>
        <v>55</v>
      </c>
      <c r="AJ3072" t="str">
        <f t="shared" si="523"/>
        <v>Mountain (North)</v>
      </c>
      <c r="AK3072">
        <f t="shared" si="524"/>
        <v>46999</v>
      </c>
      <c r="AL3072" t="str">
        <f t="shared" si="525"/>
        <v>4620055</v>
      </c>
      <c r="AN3072">
        <f t="shared" si="526"/>
        <v>16</v>
      </c>
      <c r="AO3072">
        <f t="shared" si="527"/>
        <v>2</v>
      </c>
    </row>
    <row r="3073" spans="1:41" x14ac:dyDescent="0.2">
      <c r="A3073" s="29"/>
      <c r="B3073" s="29"/>
      <c r="C3073" s="29"/>
      <c r="D3073" s="29"/>
      <c r="E3073" s="29"/>
      <c r="F3073" s="29"/>
      <c r="G3073" s="30" t="s">
        <v>2935</v>
      </c>
      <c r="H3073" s="30"/>
      <c r="I3073" s="30"/>
      <c r="J3073" s="30"/>
      <c r="K3073" s="30"/>
      <c r="L3073" s="30"/>
      <c r="M3073" s="30"/>
      <c r="N3073" s="30" t="s">
        <v>272</v>
      </c>
      <c r="O3073" s="30"/>
      <c r="P3073" s="30"/>
      <c r="Q3073" s="30"/>
      <c r="R3073" s="30"/>
      <c r="S3073" s="30"/>
      <c r="T3073" s="30"/>
      <c r="U3073" s="30"/>
      <c r="V3073" s="30"/>
      <c r="W3073" s="6">
        <v>46</v>
      </c>
      <c r="X3073" s="15">
        <v>21</v>
      </c>
      <c r="Y3073" s="31">
        <v>33</v>
      </c>
      <c r="Z3073" s="31"/>
      <c r="AC3073" t="str">
        <f t="shared" si="518"/>
        <v>Opaskwayak Cree Nation 21A</v>
      </c>
      <c r="AD3073" t="str">
        <f t="shared" si="519"/>
        <v>IRI</v>
      </c>
      <c r="AE3073" t="str">
        <f t="shared" si="517"/>
        <v>TRUE</v>
      </c>
      <c r="AG3073">
        <f t="shared" si="520"/>
        <v>46</v>
      </c>
      <c r="AH3073">
        <f t="shared" si="521"/>
        <v>21</v>
      </c>
      <c r="AI3073">
        <f t="shared" si="522"/>
        <v>33</v>
      </c>
      <c r="AJ3073" t="str">
        <f t="shared" si="523"/>
        <v>Opaskwayak Cree Nation 21A</v>
      </c>
      <c r="AK3073">
        <f t="shared" si="524"/>
        <v>46999</v>
      </c>
      <c r="AL3073" t="str">
        <f t="shared" si="525"/>
        <v>4621033</v>
      </c>
      <c r="AN3073">
        <f t="shared" si="526"/>
        <v>26</v>
      </c>
      <c r="AO3073">
        <f t="shared" si="527"/>
        <v>3</v>
      </c>
    </row>
    <row r="3074" spans="1:41" x14ac:dyDescent="0.2">
      <c r="A3074" s="29"/>
      <c r="B3074" s="29"/>
      <c r="C3074" s="29"/>
      <c r="D3074" s="29"/>
      <c r="E3074" s="29"/>
      <c r="F3074" s="29"/>
      <c r="G3074" s="30" t="s">
        <v>2936</v>
      </c>
      <c r="H3074" s="30"/>
      <c r="I3074" s="30"/>
      <c r="J3074" s="30"/>
      <c r="K3074" s="30"/>
      <c r="L3074" s="30"/>
      <c r="M3074" s="30"/>
      <c r="N3074" s="30" t="s">
        <v>272</v>
      </c>
      <c r="O3074" s="30"/>
      <c r="P3074" s="30"/>
      <c r="Q3074" s="30"/>
      <c r="R3074" s="30"/>
      <c r="S3074" s="30"/>
      <c r="T3074" s="30"/>
      <c r="U3074" s="30"/>
      <c r="V3074" s="30"/>
      <c r="W3074" s="6">
        <v>46</v>
      </c>
      <c r="X3074" s="15">
        <v>21</v>
      </c>
      <c r="Y3074" s="31">
        <v>34</v>
      </c>
      <c r="Z3074" s="31"/>
      <c r="AC3074" t="str">
        <f t="shared" si="518"/>
        <v>Opaskwayak Cree Nation 21B</v>
      </c>
      <c r="AD3074" t="str">
        <f t="shared" si="519"/>
        <v>IRI</v>
      </c>
      <c r="AE3074" t="str">
        <f t="shared" si="517"/>
        <v>TRUE</v>
      </c>
      <c r="AG3074">
        <f t="shared" si="520"/>
        <v>46</v>
      </c>
      <c r="AH3074">
        <f t="shared" si="521"/>
        <v>21</v>
      </c>
      <c r="AI3074">
        <f t="shared" si="522"/>
        <v>34</v>
      </c>
      <c r="AJ3074" t="str">
        <f t="shared" si="523"/>
        <v>Opaskwayak Cree Nation 21B</v>
      </c>
      <c r="AK3074">
        <f t="shared" si="524"/>
        <v>46999</v>
      </c>
      <c r="AL3074" t="str">
        <f t="shared" si="525"/>
        <v>4621034</v>
      </c>
      <c r="AN3074">
        <f t="shared" si="526"/>
        <v>26</v>
      </c>
      <c r="AO3074">
        <f t="shared" si="527"/>
        <v>3</v>
      </c>
    </row>
    <row r="3075" spans="1:41" x14ac:dyDescent="0.2">
      <c r="A3075" s="29"/>
      <c r="B3075" s="29"/>
      <c r="C3075" s="29"/>
      <c r="D3075" s="29"/>
      <c r="E3075" s="29"/>
      <c r="F3075" s="29"/>
      <c r="G3075" s="30" t="s">
        <v>2937</v>
      </c>
      <c r="H3075" s="30"/>
      <c r="I3075" s="30"/>
      <c r="J3075" s="30"/>
      <c r="K3075" s="30"/>
      <c r="L3075" s="30"/>
      <c r="M3075" s="30"/>
      <c r="N3075" s="30" t="s">
        <v>272</v>
      </c>
      <c r="O3075" s="30"/>
      <c r="P3075" s="30"/>
      <c r="Q3075" s="30"/>
      <c r="R3075" s="30"/>
      <c r="S3075" s="30"/>
      <c r="T3075" s="30"/>
      <c r="U3075" s="30"/>
      <c r="V3075" s="30"/>
      <c r="W3075" s="6">
        <v>46</v>
      </c>
      <c r="X3075" s="15">
        <v>21</v>
      </c>
      <c r="Y3075" s="31">
        <v>35</v>
      </c>
      <c r="Z3075" s="31"/>
      <c r="AC3075" t="str">
        <f t="shared" si="518"/>
        <v>Opaskwayak Cree Nation 21C</v>
      </c>
      <c r="AD3075" t="str">
        <f t="shared" si="519"/>
        <v>IRI</v>
      </c>
      <c r="AE3075" t="str">
        <f t="shared" si="517"/>
        <v>TRUE</v>
      </c>
      <c r="AG3075">
        <f t="shared" si="520"/>
        <v>46</v>
      </c>
      <c r="AH3075">
        <f t="shared" si="521"/>
        <v>21</v>
      </c>
      <c r="AI3075">
        <f t="shared" si="522"/>
        <v>35</v>
      </c>
      <c r="AJ3075" t="str">
        <f t="shared" si="523"/>
        <v>Opaskwayak Cree Nation 21C</v>
      </c>
      <c r="AK3075">
        <f t="shared" si="524"/>
        <v>46999</v>
      </c>
      <c r="AL3075" t="str">
        <f t="shared" si="525"/>
        <v>4621035</v>
      </c>
      <c r="AN3075">
        <f t="shared" si="526"/>
        <v>26</v>
      </c>
      <c r="AO3075">
        <f t="shared" si="527"/>
        <v>3</v>
      </c>
    </row>
    <row r="3076" spans="1:41" x14ac:dyDescent="0.2">
      <c r="A3076" s="29"/>
      <c r="B3076" s="29"/>
      <c r="C3076" s="29"/>
      <c r="D3076" s="29"/>
      <c r="E3076" s="29"/>
      <c r="F3076" s="29"/>
      <c r="G3076" s="30" t="s">
        <v>2938</v>
      </c>
      <c r="H3076" s="30"/>
      <c r="I3076" s="30"/>
      <c r="J3076" s="30"/>
      <c r="K3076" s="30"/>
      <c r="L3076" s="30"/>
      <c r="M3076" s="30"/>
      <c r="N3076" s="30" t="s">
        <v>272</v>
      </c>
      <c r="O3076" s="30"/>
      <c r="P3076" s="30"/>
      <c r="Q3076" s="30"/>
      <c r="R3076" s="30"/>
      <c r="S3076" s="30"/>
      <c r="T3076" s="30"/>
      <c r="U3076" s="30"/>
      <c r="V3076" s="30"/>
      <c r="W3076" s="6">
        <v>46</v>
      </c>
      <c r="X3076" s="15">
        <v>19</v>
      </c>
      <c r="Y3076" s="31">
        <v>79</v>
      </c>
      <c r="Z3076" s="31"/>
      <c r="AC3076" t="str">
        <f t="shared" si="518"/>
        <v>Pauingassi First Nation</v>
      </c>
      <c r="AD3076" t="str">
        <f t="shared" si="519"/>
        <v>IRI</v>
      </c>
      <c r="AE3076" t="str">
        <f t="shared" ref="AE3076:AE3139" si="528">IF(OR(EXACT(AD3076, "C"), EXACT(AD3076, "C"), EXACT(AD3076, "CC"), EXACT(AD3076, "CG"), EXACT(AD3076, "CN"), EXACT(AD3076, "COM"), EXACT(AD3076, "CT"), EXACT(AD3076, "CU"), EXACT(AD3076, "CV"), EXACT(AD3076, "CY"), EXACT(AD3076, "DM"), EXACT(AD3076, "HAM"), EXACT(AD3076, "IM"), EXACT(AD3076, "IRI"), EXACT(AD3076, "LGD"), EXACT(AD3076, "M"), EXACT(AD3076, "MD"), EXACT(AD3076, "MÉ"), EXACT(AD3076, "MU"), EXACT(AD3076, "NH"), EXACT(AD3076, "NL"), EXACT(AD3076, "NO"), EXACT(AD3076, "NV"), EXACT(AD3076, "P"), EXACT(AD3076, "PE"), EXACT(AD3076, "RCR"), EXACT(AD3076, "RDA"), EXACT(AD3076, "RGM"), EXACT(AD3076, "RM"), EXACT(AD3076, "RV"), EXACT(AD3076, "SC"), EXACT(AD3076, "SÉ"), EXACT(AD3076, "S-É"), EXACT(AD3076, "SET"), EXACT(AD3076, "SG"), EXACT(AD3076, "SM"), EXACT(AD3076, "SV"), EXACT(AD3076, "T"), EXACT(AD3076, "TC"), EXACT(AD3076, "TI"), EXACT(AD3076, "TK"), EXACT(AD3076, "TL"), EXACT(AD3076, "TP"), EXACT(AD3076, "TV"), EXACT(AD3076, "V"), EXACT(AD3076, "VC"), EXACT(AD3076, "VK"), EXACT(AD3076, "VL")), "TRUE", "FALSE")</f>
        <v>TRUE</v>
      </c>
      <c r="AG3076">
        <f t="shared" si="520"/>
        <v>46</v>
      </c>
      <c r="AH3076">
        <f t="shared" si="521"/>
        <v>19</v>
      </c>
      <c r="AI3076">
        <f t="shared" si="522"/>
        <v>79</v>
      </c>
      <c r="AJ3076" t="str">
        <f t="shared" si="523"/>
        <v>Pauingassi First Nation</v>
      </c>
      <c r="AK3076">
        <f t="shared" si="524"/>
        <v>46999</v>
      </c>
      <c r="AL3076" t="str">
        <f t="shared" si="525"/>
        <v>4619079</v>
      </c>
      <c r="AN3076">
        <f t="shared" si="526"/>
        <v>23</v>
      </c>
      <c r="AO3076">
        <f t="shared" si="527"/>
        <v>3</v>
      </c>
    </row>
    <row r="3077" spans="1:41" x14ac:dyDescent="0.2">
      <c r="A3077" s="29"/>
      <c r="B3077" s="29"/>
      <c r="C3077" s="29"/>
      <c r="D3077" s="29"/>
      <c r="E3077" s="29"/>
      <c r="F3077" s="29"/>
      <c r="G3077" s="30" t="s">
        <v>2939</v>
      </c>
      <c r="H3077" s="30"/>
      <c r="I3077" s="30"/>
      <c r="J3077" s="30"/>
      <c r="K3077" s="30"/>
      <c r="L3077" s="30"/>
      <c r="M3077" s="30"/>
      <c r="N3077" s="30" t="s">
        <v>643</v>
      </c>
      <c r="O3077" s="30"/>
      <c r="P3077" s="30"/>
      <c r="Q3077" s="30"/>
      <c r="R3077" s="30"/>
      <c r="S3077" s="30"/>
      <c r="T3077" s="30"/>
      <c r="U3077" s="30"/>
      <c r="V3077" s="30"/>
      <c r="W3077" s="6">
        <v>46</v>
      </c>
      <c r="X3077" s="15">
        <v>18</v>
      </c>
      <c r="Y3077" s="31">
        <v>77</v>
      </c>
      <c r="Z3077" s="31"/>
      <c r="AC3077" t="str">
        <f t="shared" ref="AC3077:AC3140" si="529">IF(ISBLANK(H3077), IF(ISBLANK(G3077), "", G3077), H3077)</f>
        <v>Riverton</v>
      </c>
      <c r="AD3077" t="str">
        <f t="shared" ref="AD3077:AD3140" si="530">UPPER(TRIM(IF(ISBLANK(T3077), IF(ISBLANK(S3077), IF(ISBLANK(R3077), IF(ISBLANK(Q3077), IF(ISBLANK(P3077), IF(ISBLANK(O3077), IF(ISBLANK(N3077), IF(ISBLANK(M3077), IF(ISBLANK(L3077), IF(ISBLANK(K3077), IF(ISBLANK(J3077), IF(ISBLANK(I3077), "", I3077), J3077), K3077), L3077), M3077), N3077), O3077), P3077), Q3077), R3077), S3077), T3077)))</f>
        <v>VL</v>
      </c>
      <c r="AE3077" t="str">
        <f t="shared" si="528"/>
        <v>TRUE</v>
      </c>
      <c r="AG3077">
        <f t="shared" ref="AG3077:AG3140" si="531">IF(EXACT(AE3077, "TRUE"), IF(ISBLANK(W3077), IF(ISBLANK(V3077), IF(ISBLANK(U3077), "", IF(ISNUMBER(U3077), U3077, "")), IF(ISNUMBER(V3077), V3077, "")), IF(ISNUMBER(W3077), W3077, "")), "")</f>
        <v>46</v>
      </c>
      <c r="AH3077">
        <f t="shared" ref="AH3077:AH3140" si="532">IF(EXACT(AE3077, "TRUE"), IF(ISBLANK(X3077), "", IF(ISNUMBER(X3077), X3077, "")), "")</f>
        <v>18</v>
      </c>
      <c r="AI3077">
        <f t="shared" ref="AI3077:AI3140" si="533">IF(EXACT(AE3077, "TRUE"), IF(ISBLANK(Z3077), IF(ISBLANK(Y3077), "", IF(ISNUMBER(Y3077), Y3077, "")), IF(ISNUMBER(Z3077), Z3077, "")), "")</f>
        <v>77</v>
      </c>
      <c r="AJ3077" t="str">
        <f t="shared" ref="AJ3077:AJ3140" si="534">IF(EXACT(AE3077, "TRUE"), IF(ISBLANK(AC3077), "", AC3077), "")</f>
        <v>Riverton</v>
      </c>
      <c r="AK3077">
        <f t="shared" ref="AK3077:AK3140" si="535">IF(ISBLANK(AC3077), AK3076, IF(ISBLANK(E3077),AK3076,IF(ISBLANK(AC3077),AK3076,IF(ISNUMBER(E3077),E3077,AK3076))))</f>
        <v>46999</v>
      </c>
      <c r="AL3077" t="str">
        <f t="shared" ref="AL3077:AL3140" si="536">IF(EXACT(AE3077, "TRUE"), IF(AND(ISNUMBER(AG3077), ISNUMBER(AH3077), ISNUMBER(AI3077)), IF(ISBLANK(AC3077), "", CONCATENATE(TEXT(AG3077, "00"), TEXT(AH3077, "00"), TEXT(AI3077, "000"))), ""), "")</f>
        <v>4618077</v>
      </c>
      <c r="AN3077">
        <f t="shared" ref="AN3077:AN3140" si="537">LEN(AC3077)</f>
        <v>8</v>
      </c>
      <c r="AO3077">
        <f t="shared" ref="AO3077:AO3140" si="538">IF(EXACT(AD3077, "CSD TYPE"), "", LEN(AD3077))</f>
        <v>2</v>
      </c>
    </row>
    <row r="3078" spans="1:41" x14ac:dyDescent="0.2">
      <c r="A3078" s="29"/>
      <c r="B3078" s="29"/>
      <c r="C3078" s="29"/>
      <c r="D3078" s="29"/>
      <c r="E3078" s="29"/>
      <c r="F3078" s="29"/>
      <c r="G3078" s="30" t="s">
        <v>2861</v>
      </c>
      <c r="H3078" s="30"/>
      <c r="I3078" s="30"/>
      <c r="J3078" s="30"/>
      <c r="K3078" s="30"/>
      <c r="L3078" s="30"/>
      <c r="M3078" s="30"/>
      <c r="N3078" s="30" t="s">
        <v>2692</v>
      </c>
      <c r="O3078" s="30"/>
      <c r="P3078" s="30"/>
      <c r="Q3078" s="30"/>
      <c r="R3078" s="30"/>
      <c r="S3078" s="30"/>
      <c r="T3078" s="30"/>
      <c r="U3078" s="30"/>
      <c r="V3078" s="30"/>
      <c r="W3078" s="6">
        <v>46</v>
      </c>
      <c r="X3078" s="7">
        <v>4</v>
      </c>
      <c r="Y3078" s="31">
        <v>51</v>
      </c>
      <c r="Z3078" s="31"/>
      <c r="AC3078" t="str">
        <f t="shared" si="529"/>
        <v>Roblin</v>
      </c>
      <c r="AD3078" t="str">
        <f t="shared" si="530"/>
        <v>RM</v>
      </c>
      <c r="AE3078" t="str">
        <f t="shared" si="528"/>
        <v>TRUE</v>
      </c>
      <c r="AG3078">
        <f t="shared" si="531"/>
        <v>46</v>
      </c>
      <c r="AH3078">
        <f t="shared" si="532"/>
        <v>4</v>
      </c>
      <c r="AI3078">
        <f t="shared" si="533"/>
        <v>51</v>
      </c>
      <c r="AJ3078" t="str">
        <f t="shared" si="534"/>
        <v>Roblin</v>
      </c>
      <c r="AK3078">
        <f t="shared" si="535"/>
        <v>46999</v>
      </c>
      <c r="AL3078" t="str">
        <f t="shared" si="536"/>
        <v>4604051</v>
      </c>
      <c r="AN3078">
        <f t="shared" si="537"/>
        <v>6</v>
      </c>
      <c r="AO3078">
        <f t="shared" si="538"/>
        <v>2</v>
      </c>
    </row>
    <row r="3079" spans="1:41" x14ac:dyDescent="0.2">
      <c r="A3079" s="29"/>
      <c r="B3079" s="29"/>
      <c r="C3079" s="29"/>
      <c r="D3079" s="29"/>
      <c r="E3079" s="29"/>
      <c r="F3079" s="29"/>
      <c r="G3079" s="30" t="s">
        <v>2940</v>
      </c>
      <c r="H3079" s="30"/>
      <c r="I3079" s="30"/>
      <c r="J3079" s="30"/>
      <c r="K3079" s="30"/>
      <c r="L3079" s="30"/>
      <c r="M3079" s="30"/>
      <c r="N3079" s="30" t="s">
        <v>272</v>
      </c>
      <c r="O3079" s="30"/>
      <c r="P3079" s="30"/>
      <c r="Q3079" s="30"/>
      <c r="R3079" s="30"/>
      <c r="S3079" s="30"/>
      <c r="T3079" s="30"/>
      <c r="U3079" s="30"/>
      <c r="V3079" s="30"/>
      <c r="W3079" s="6">
        <v>46</v>
      </c>
      <c r="X3079" s="15">
        <v>15</v>
      </c>
      <c r="Y3079" s="31">
        <v>72</v>
      </c>
      <c r="Z3079" s="31"/>
      <c r="AC3079" t="str">
        <f t="shared" si="529"/>
        <v>Rolling River 67B</v>
      </c>
      <c r="AD3079" t="str">
        <f t="shared" si="530"/>
        <v>IRI</v>
      </c>
      <c r="AE3079" t="str">
        <f t="shared" si="528"/>
        <v>TRUE</v>
      </c>
      <c r="AG3079">
        <f t="shared" si="531"/>
        <v>46</v>
      </c>
      <c r="AH3079">
        <f t="shared" si="532"/>
        <v>15</v>
      </c>
      <c r="AI3079">
        <f t="shared" si="533"/>
        <v>72</v>
      </c>
      <c r="AJ3079" t="str">
        <f t="shared" si="534"/>
        <v>Rolling River 67B</v>
      </c>
      <c r="AK3079">
        <f t="shared" si="535"/>
        <v>46999</v>
      </c>
      <c r="AL3079" t="str">
        <f t="shared" si="536"/>
        <v>4615072</v>
      </c>
      <c r="AN3079">
        <f t="shared" si="537"/>
        <v>17</v>
      </c>
      <c r="AO3079">
        <f t="shared" si="538"/>
        <v>3</v>
      </c>
    </row>
    <row r="3080" spans="1:41" x14ac:dyDescent="0.2">
      <c r="A3080" s="29"/>
      <c r="B3080" s="29"/>
      <c r="C3080" s="29"/>
      <c r="D3080" s="29"/>
      <c r="E3080" s="29"/>
      <c r="F3080" s="29"/>
      <c r="G3080" s="30" t="s">
        <v>2941</v>
      </c>
      <c r="H3080" s="30"/>
      <c r="I3080" s="30"/>
      <c r="J3080" s="30"/>
      <c r="K3080" s="30"/>
      <c r="L3080" s="30"/>
      <c r="M3080" s="30"/>
      <c r="N3080" s="30" t="s">
        <v>272</v>
      </c>
      <c r="O3080" s="30"/>
      <c r="P3080" s="30"/>
      <c r="Q3080" s="30"/>
      <c r="R3080" s="30"/>
      <c r="S3080" s="30"/>
      <c r="T3080" s="30"/>
      <c r="U3080" s="30"/>
      <c r="V3080" s="30"/>
      <c r="W3080" s="6">
        <v>46</v>
      </c>
      <c r="X3080" s="7">
        <v>2</v>
      </c>
      <c r="Y3080" s="31">
        <v>26</v>
      </c>
      <c r="Z3080" s="31"/>
      <c r="AC3080" t="str">
        <f t="shared" si="529"/>
        <v>Roseau Rapids 2A</v>
      </c>
      <c r="AD3080" t="str">
        <f t="shared" si="530"/>
        <v>IRI</v>
      </c>
      <c r="AE3080" t="str">
        <f t="shared" si="528"/>
        <v>TRUE</v>
      </c>
      <c r="AG3080">
        <f t="shared" si="531"/>
        <v>46</v>
      </c>
      <c r="AH3080">
        <f t="shared" si="532"/>
        <v>2</v>
      </c>
      <c r="AI3080">
        <f t="shared" si="533"/>
        <v>26</v>
      </c>
      <c r="AJ3080" t="str">
        <f t="shared" si="534"/>
        <v>Roseau Rapids 2A</v>
      </c>
      <c r="AK3080">
        <f t="shared" si="535"/>
        <v>46999</v>
      </c>
      <c r="AL3080" t="str">
        <f t="shared" si="536"/>
        <v>4602026</v>
      </c>
      <c r="AN3080">
        <f t="shared" si="537"/>
        <v>16</v>
      </c>
      <c r="AO3080">
        <f t="shared" si="538"/>
        <v>3</v>
      </c>
    </row>
    <row r="3081" spans="1:41" x14ac:dyDescent="0.2">
      <c r="A3081" s="29"/>
      <c r="B3081" s="29"/>
      <c r="C3081" s="29"/>
      <c r="D3081" s="29"/>
      <c r="E3081" s="29"/>
      <c r="F3081" s="29"/>
      <c r="G3081" s="30" t="s">
        <v>2763</v>
      </c>
      <c r="H3081" s="30"/>
      <c r="I3081" s="30"/>
      <c r="J3081" s="30"/>
      <c r="K3081" s="30"/>
      <c r="L3081" s="30"/>
      <c r="M3081" s="30"/>
      <c r="N3081" s="30" t="s">
        <v>2692</v>
      </c>
      <c r="O3081" s="30"/>
      <c r="P3081" s="30"/>
      <c r="Q3081" s="30"/>
      <c r="R3081" s="30"/>
      <c r="S3081" s="30"/>
      <c r="T3081" s="30"/>
      <c r="U3081" s="30"/>
      <c r="V3081" s="30"/>
      <c r="W3081" s="6">
        <v>46</v>
      </c>
      <c r="X3081" s="15">
        <v>16</v>
      </c>
      <c r="Y3081" s="31">
        <v>2</v>
      </c>
      <c r="Z3081" s="31"/>
      <c r="AC3081" t="str">
        <f t="shared" si="529"/>
        <v>Rossburn</v>
      </c>
      <c r="AD3081" t="str">
        <f t="shared" si="530"/>
        <v>RM</v>
      </c>
      <c r="AE3081" t="str">
        <f t="shared" si="528"/>
        <v>TRUE</v>
      </c>
      <c r="AG3081">
        <f t="shared" si="531"/>
        <v>46</v>
      </c>
      <c r="AH3081">
        <f t="shared" si="532"/>
        <v>16</v>
      </c>
      <c r="AI3081">
        <f t="shared" si="533"/>
        <v>2</v>
      </c>
      <c r="AJ3081" t="str">
        <f t="shared" si="534"/>
        <v>Rossburn</v>
      </c>
      <c r="AK3081">
        <f t="shared" si="535"/>
        <v>46999</v>
      </c>
      <c r="AL3081" t="str">
        <f t="shared" si="536"/>
        <v>4616002</v>
      </c>
      <c r="AN3081">
        <f t="shared" si="537"/>
        <v>8</v>
      </c>
      <c r="AO3081">
        <f t="shared" si="538"/>
        <v>2</v>
      </c>
    </row>
    <row r="3082" spans="1:41" x14ac:dyDescent="0.2">
      <c r="A3082" s="29"/>
      <c r="B3082" s="29"/>
      <c r="C3082" s="29"/>
      <c r="D3082" s="29"/>
      <c r="E3082" s="29"/>
      <c r="F3082" s="29"/>
      <c r="G3082" s="30" t="s">
        <v>2160</v>
      </c>
      <c r="H3082" s="30"/>
      <c r="I3082" s="30"/>
      <c r="J3082" s="30"/>
      <c r="K3082" s="30"/>
      <c r="L3082" s="30"/>
      <c r="M3082" s="30"/>
      <c r="N3082" s="51" t="s">
        <v>12</v>
      </c>
      <c r="O3082" s="51"/>
      <c r="P3082" s="51"/>
      <c r="Q3082" s="51"/>
      <c r="R3082" s="51"/>
      <c r="S3082" s="51"/>
      <c r="T3082" s="51"/>
      <c r="U3082" s="51"/>
      <c r="V3082" s="51"/>
      <c r="W3082" s="6">
        <v>46</v>
      </c>
      <c r="X3082" s="15">
        <v>16</v>
      </c>
      <c r="Y3082" s="31">
        <v>32</v>
      </c>
      <c r="Z3082" s="31"/>
      <c r="AC3082" t="str">
        <f t="shared" si="529"/>
        <v>Russell</v>
      </c>
      <c r="AD3082" t="str">
        <f t="shared" si="530"/>
        <v>T</v>
      </c>
      <c r="AE3082" t="str">
        <f t="shared" si="528"/>
        <v>TRUE</v>
      </c>
      <c r="AG3082">
        <f t="shared" si="531"/>
        <v>46</v>
      </c>
      <c r="AH3082">
        <f t="shared" si="532"/>
        <v>16</v>
      </c>
      <c r="AI3082">
        <f t="shared" si="533"/>
        <v>32</v>
      </c>
      <c r="AJ3082" t="str">
        <f t="shared" si="534"/>
        <v>Russell</v>
      </c>
      <c r="AK3082">
        <f t="shared" si="535"/>
        <v>46999</v>
      </c>
      <c r="AL3082" t="str">
        <f t="shared" si="536"/>
        <v>4616032</v>
      </c>
      <c r="AN3082">
        <f t="shared" si="537"/>
        <v>7</v>
      </c>
      <c r="AO3082">
        <f t="shared" si="538"/>
        <v>1</v>
      </c>
    </row>
    <row r="3083" spans="1:41" x14ac:dyDescent="0.2">
      <c r="A3083" s="29"/>
      <c r="B3083" s="29"/>
      <c r="C3083" s="29"/>
      <c r="D3083" s="29"/>
      <c r="E3083" s="29"/>
      <c r="F3083" s="29"/>
      <c r="G3083" s="30" t="s">
        <v>2160</v>
      </c>
      <c r="H3083" s="30"/>
      <c r="I3083" s="30"/>
      <c r="J3083" s="30"/>
      <c r="K3083" s="30"/>
      <c r="L3083" s="30"/>
      <c r="M3083" s="30"/>
      <c r="N3083" s="30" t="s">
        <v>2692</v>
      </c>
      <c r="O3083" s="30"/>
      <c r="P3083" s="30"/>
      <c r="Q3083" s="30"/>
      <c r="R3083" s="30"/>
      <c r="S3083" s="30"/>
      <c r="T3083" s="30"/>
      <c r="U3083" s="30"/>
      <c r="V3083" s="30"/>
      <c r="W3083" s="6">
        <v>46</v>
      </c>
      <c r="X3083" s="15">
        <v>16</v>
      </c>
      <c r="Y3083" s="31">
        <v>24</v>
      </c>
      <c r="Z3083" s="31"/>
      <c r="AC3083" t="str">
        <f t="shared" si="529"/>
        <v>Russell</v>
      </c>
      <c r="AD3083" t="str">
        <f t="shared" si="530"/>
        <v>RM</v>
      </c>
      <c r="AE3083" t="str">
        <f t="shared" si="528"/>
        <v>TRUE</v>
      </c>
      <c r="AG3083">
        <f t="shared" si="531"/>
        <v>46</v>
      </c>
      <c r="AH3083">
        <f t="shared" si="532"/>
        <v>16</v>
      </c>
      <c r="AI3083">
        <f t="shared" si="533"/>
        <v>24</v>
      </c>
      <c r="AJ3083" t="str">
        <f t="shared" si="534"/>
        <v>Russell</v>
      </c>
      <c r="AK3083">
        <f t="shared" si="535"/>
        <v>46999</v>
      </c>
      <c r="AL3083" t="str">
        <f t="shared" si="536"/>
        <v>4616024</v>
      </c>
      <c r="AN3083">
        <f t="shared" si="537"/>
        <v>7</v>
      </c>
      <c r="AO3083">
        <f t="shared" si="538"/>
        <v>2</v>
      </c>
    </row>
    <row r="3084" spans="1:41" x14ac:dyDescent="0.2">
      <c r="A3084" s="29"/>
      <c r="B3084" s="29"/>
      <c r="C3084" s="29"/>
      <c r="D3084" s="29"/>
      <c r="E3084" s="29"/>
      <c r="F3084" s="29"/>
      <c r="G3084" s="30" t="s">
        <v>2942</v>
      </c>
      <c r="H3084" s="30"/>
      <c r="I3084" s="30"/>
      <c r="J3084" s="30"/>
      <c r="K3084" s="30"/>
      <c r="L3084" s="30"/>
      <c r="M3084" s="30"/>
      <c r="N3084" s="30" t="s">
        <v>272</v>
      </c>
      <c r="O3084" s="30"/>
      <c r="P3084" s="30"/>
      <c r="Q3084" s="30"/>
      <c r="R3084" s="30"/>
      <c r="S3084" s="30"/>
      <c r="T3084" s="30"/>
      <c r="U3084" s="30"/>
      <c r="V3084" s="30"/>
      <c r="W3084" s="6">
        <v>46</v>
      </c>
      <c r="X3084" s="15">
        <v>23</v>
      </c>
      <c r="Y3084" s="31">
        <v>71</v>
      </c>
      <c r="Z3084" s="31"/>
      <c r="AC3084" t="str">
        <f t="shared" si="529"/>
        <v>Shamattawa 1</v>
      </c>
      <c r="AD3084" t="str">
        <f t="shared" si="530"/>
        <v>IRI</v>
      </c>
      <c r="AE3084" t="str">
        <f t="shared" si="528"/>
        <v>TRUE</v>
      </c>
      <c r="AG3084">
        <f t="shared" si="531"/>
        <v>46</v>
      </c>
      <c r="AH3084">
        <f t="shared" si="532"/>
        <v>23</v>
      </c>
      <c r="AI3084">
        <f t="shared" si="533"/>
        <v>71</v>
      </c>
      <c r="AJ3084" t="str">
        <f t="shared" si="534"/>
        <v>Shamattawa 1</v>
      </c>
      <c r="AK3084">
        <f t="shared" si="535"/>
        <v>46999</v>
      </c>
      <c r="AL3084" t="str">
        <f t="shared" si="536"/>
        <v>4623071</v>
      </c>
      <c r="AN3084">
        <f t="shared" si="537"/>
        <v>12</v>
      </c>
      <c r="AO3084">
        <f t="shared" si="538"/>
        <v>3</v>
      </c>
    </row>
    <row r="3085" spans="1:41" x14ac:dyDescent="0.2">
      <c r="A3085" s="29"/>
      <c r="B3085" s="29"/>
      <c r="C3085" s="29"/>
      <c r="D3085" s="29"/>
      <c r="E3085" s="29"/>
      <c r="F3085" s="29"/>
      <c r="G3085" s="30" t="s">
        <v>2943</v>
      </c>
      <c r="H3085" s="30"/>
      <c r="I3085" s="30"/>
      <c r="J3085" s="30"/>
      <c r="K3085" s="30"/>
      <c r="L3085" s="30"/>
      <c r="M3085" s="30"/>
      <c r="N3085" s="30" t="s">
        <v>2692</v>
      </c>
      <c r="O3085" s="30"/>
      <c r="P3085" s="30"/>
      <c r="Q3085" s="30"/>
      <c r="R3085" s="30"/>
      <c r="S3085" s="30"/>
      <c r="T3085" s="30"/>
      <c r="U3085" s="30"/>
      <c r="V3085" s="30"/>
      <c r="W3085" s="6">
        <v>46</v>
      </c>
      <c r="X3085" s="15">
        <v>16</v>
      </c>
      <c r="Y3085" s="31">
        <v>38</v>
      </c>
      <c r="Z3085" s="31"/>
      <c r="AC3085" t="str">
        <f t="shared" si="529"/>
        <v>Shellmouth-Boulton</v>
      </c>
      <c r="AD3085" t="str">
        <f t="shared" si="530"/>
        <v>RM</v>
      </c>
      <c r="AE3085" t="str">
        <f t="shared" si="528"/>
        <v>TRUE</v>
      </c>
      <c r="AG3085">
        <f t="shared" si="531"/>
        <v>46</v>
      </c>
      <c r="AH3085">
        <f t="shared" si="532"/>
        <v>16</v>
      </c>
      <c r="AI3085">
        <f t="shared" si="533"/>
        <v>38</v>
      </c>
      <c r="AJ3085" t="str">
        <f t="shared" si="534"/>
        <v>Shellmouth-Boulton</v>
      </c>
      <c r="AK3085">
        <f t="shared" si="535"/>
        <v>46999</v>
      </c>
      <c r="AL3085" t="str">
        <f t="shared" si="536"/>
        <v>4616038</v>
      </c>
      <c r="AN3085">
        <f t="shared" si="537"/>
        <v>18</v>
      </c>
      <c r="AO3085">
        <f t="shared" si="538"/>
        <v>2</v>
      </c>
    </row>
    <row r="3086" spans="1:41" x14ac:dyDescent="0.2">
      <c r="A3086" s="29"/>
      <c r="B3086" s="29"/>
      <c r="C3086" s="29"/>
      <c r="D3086" s="29"/>
      <c r="E3086" s="29"/>
      <c r="F3086" s="29"/>
      <c r="G3086" s="30" t="s">
        <v>2470</v>
      </c>
      <c r="H3086" s="30"/>
      <c r="I3086" s="30"/>
      <c r="J3086" s="30"/>
      <c r="K3086" s="30"/>
      <c r="L3086" s="30"/>
      <c r="M3086" s="30"/>
      <c r="N3086" s="30" t="s">
        <v>272</v>
      </c>
      <c r="O3086" s="30"/>
      <c r="P3086" s="30"/>
      <c r="Q3086" s="30"/>
      <c r="R3086" s="30"/>
      <c r="S3086" s="30"/>
      <c r="T3086" s="30"/>
      <c r="U3086" s="30"/>
      <c r="V3086" s="30"/>
      <c r="W3086" s="6">
        <v>46</v>
      </c>
      <c r="X3086" s="7">
        <v>1</v>
      </c>
      <c r="Y3086" s="31">
        <v>82</v>
      </c>
      <c r="Z3086" s="31"/>
      <c r="AC3086" t="str">
        <f t="shared" si="529"/>
        <v>Shoal Lake (Part) 39A</v>
      </c>
      <c r="AD3086" t="str">
        <f t="shared" si="530"/>
        <v>IRI</v>
      </c>
      <c r="AE3086" t="str">
        <f t="shared" si="528"/>
        <v>TRUE</v>
      </c>
      <c r="AG3086">
        <f t="shared" si="531"/>
        <v>46</v>
      </c>
      <c r="AH3086">
        <f t="shared" si="532"/>
        <v>1</v>
      </c>
      <c r="AI3086">
        <f t="shared" si="533"/>
        <v>82</v>
      </c>
      <c r="AJ3086" t="str">
        <f t="shared" si="534"/>
        <v>Shoal Lake (Part) 39A</v>
      </c>
      <c r="AK3086">
        <f t="shared" si="535"/>
        <v>46999</v>
      </c>
      <c r="AL3086" t="str">
        <f t="shared" si="536"/>
        <v>4601082</v>
      </c>
      <c r="AN3086">
        <f t="shared" si="537"/>
        <v>21</v>
      </c>
      <c r="AO3086">
        <f t="shared" si="538"/>
        <v>3</v>
      </c>
    </row>
    <row r="3087" spans="1:41" x14ac:dyDescent="0.2">
      <c r="A3087" s="29"/>
      <c r="B3087" s="29"/>
      <c r="C3087" s="29"/>
      <c r="D3087" s="29"/>
      <c r="E3087" s="29"/>
      <c r="F3087" s="29"/>
      <c r="G3087" s="30" t="s">
        <v>2669</v>
      </c>
      <c r="H3087" s="30"/>
      <c r="I3087" s="30"/>
      <c r="J3087" s="30"/>
      <c r="K3087" s="30"/>
      <c r="L3087" s="30"/>
      <c r="M3087" s="30"/>
      <c r="N3087" s="30" t="s">
        <v>272</v>
      </c>
      <c r="O3087" s="30"/>
      <c r="P3087" s="30"/>
      <c r="Q3087" s="30"/>
      <c r="R3087" s="30"/>
      <c r="S3087" s="30"/>
      <c r="T3087" s="30"/>
      <c r="U3087" s="30"/>
      <c r="V3087" s="30"/>
      <c r="W3087" s="6">
        <v>46</v>
      </c>
      <c r="X3087" s="7">
        <v>1</v>
      </c>
      <c r="Y3087" s="31">
        <v>79</v>
      </c>
      <c r="Z3087" s="31"/>
      <c r="AC3087" t="str">
        <f t="shared" si="529"/>
        <v>Shoal Lake (Part) 40</v>
      </c>
      <c r="AD3087" t="str">
        <f t="shared" si="530"/>
        <v>IRI</v>
      </c>
      <c r="AE3087" t="str">
        <f t="shared" si="528"/>
        <v>TRUE</v>
      </c>
      <c r="AG3087">
        <f t="shared" si="531"/>
        <v>46</v>
      </c>
      <c r="AH3087">
        <f t="shared" si="532"/>
        <v>1</v>
      </c>
      <c r="AI3087">
        <f t="shared" si="533"/>
        <v>79</v>
      </c>
      <c r="AJ3087" t="str">
        <f t="shared" si="534"/>
        <v>Shoal Lake (Part) 40</v>
      </c>
      <c r="AK3087">
        <f t="shared" si="535"/>
        <v>46999</v>
      </c>
      <c r="AL3087" t="str">
        <f t="shared" si="536"/>
        <v>4601079</v>
      </c>
      <c r="AN3087">
        <f t="shared" si="537"/>
        <v>20</v>
      </c>
      <c r="AO3087">
        <f t="shared" si="538"/>
        <v>3</v>
      </c>
    </row>
    <row r="3088" spans="1:41" x14ac:dyDescent="0.2">
      <c r="A3088" s="29"/>
      <c r="B3088" s="29"/>
      <c r="C3088" s="29"/>
      <c r="D3088" s="29"/>
      <c r="E3088" s="29"/>
      <c r="F3088" s="29"/>
      <c r="G3088" s="30" t="s">
        <v>2944</v>
      </c>
      <c r="H3088" s="30"/>
      <c r="I3088" s="30"/>
      <c r="J3088" s="30"/>
      <c r="K3088" s="30"/>
      <c r="L3088" s="30"/>
      <c r="M3088" s="30"/>
      <c r="N3088" s="30" t="s">
        <v>272</v>
      </c>
      <c r="O3088" s="30"/>
      <c r="P3088" s="30"/>
      <c r="Q3088" s="30"/>
      <c r="R3088" s="30"/>
      <c r="S3088" s="30"/>
      <c r="T3088" s="30"/>
      <c r="U3088" s="30"/>
      <c r="V3088" s="30"/>
      <c r="W3088" s="6">
        <v>46</v>
      </c>
      <c r="X3088" s="15">
        <v>19</v>
      </c>
      <c r="Y3088" s="31">
        <v>72</v>
      </c>
      <c r="Z3088" s="31"/>
      <c r="AC3088" t="str">
        <f t="shared" si="529"/>
        <v>Shoal River Indian Reserve 65A</v>
      </c>
      <c r="AD3088" t="str">
        <f t="shared" si="530"/>
        <v>IRI</v>
      </c>
      <c r="AE3088" t="str">
        <f t="shared" si="528"/>
        <v>TRUE</v>
      </c>
      <c r="AG3088">
        <f t="shared" si="531"/>
        <v>46</v>
      </c>
      <c r="AH3088">
        <f t="shared" si="532"/>
        <v>19</v>
      </c>
      <c r="AI3088">
        <f t="shared" si="533"/>
        <v>72</v>
      </c>
      <c r="AJ3088" t="str">
        <f t="shared" si="534"/>
        <v>Shoal River Indian Reserve 65A</v>
      </c>
      <c r="AK3088">
        <f t="shared" si="535"/>
        <v>46999</v>
      </c>
      <c r="AL3088" t="str">
        <f t="shared" si="536"/>
        <v>4619072</v>
      </c>
      <c r="AN3088">
        <f t="shared" si="537"/>
        <v>30</v>
      </c>
      <c r="AO3088">
        <f t="shared" si="538"/>
        <v>3</v>
      </c>
    </row>
    <row r="3089" spans="1:41" x14ac:dyDescent="0.2">
      <c r="A3089" s="29"/>
      <c r="B3089" s="29"/>
      <c r="C3089" s="29"/>
      <c r="D3089" s="29"/>
      <c r="E3089" s="29"/>
      <c r="F3089" s="29"/>
      <c r="G3089" s="30" t="s">
        <v>2873</v>
      </c>
      <c r="H3089" s="30"/>
      <c r="I3089" s="30"/>
      <c r="J3089" s="30"/>
      <c r="K3089" s="30"/>
      <c r="L3089" s="30"/>
      <c r="M3089" s="30"/>
      <c r="N3089" s="30" t="s">
        <v>272</v>
      </c>
      <c r="O3089" s="30"/>
      <c r="P3089" s="30"/>
      <c r="Q3089" s="30"/>
      <c r="R3089" s="30"/>
      <c r="S3089" s="30"/>
      <c r="T3089" s="30"/>
      <c r="U3089" s="30"/>
      <c r="V3089" s="30"/>
      <c r="W3089" s="6">
        <v>46</v>
      </c>
      <c r="X3089" s="15">
        <v>23</v>
      </c>
      <c r="Y3089" s="31">
        <v>60</v>
      </c>
      <c r="Z3089" s="31"/>
      <c r="AC3089" t="str">
        <f t="shared" si="529"/>
        <v>Split Lake (Part) 171</v>
      </c>
      <c r="AD3089" t="str">
        <f t="shared" si="530"/>
        <v>IRI</v>
      </c>
      <c r="AE3089" t="str">
        <f t="shared" si="528"/>
        <v>TRUE</v>
      </c>
      <c r="AG3089">
        <f t="shared" si="531"/>
        <v>46</v>
      </c>
      <c r="AH3089">
        <f t="shared" si="532"/>
        <v>23</v>
      </c>
      <c r="AI3089">
        <f t="shared" si="533"/>
        <v>60</v>
      </c>
      <c r="AJ3089" t="str">
        <f t="shared" si="534"/>
        <v>Split Lake (Part) 171</v>
      </c>
      <c r="AK3089">
        <f t="shared" si="535"/>
        <v>46999</v>
      </c>
      <c r="AL3089" t="str">
        <f t="shared" si="536"/>
        <v>4623060</v>
      </c>
      <c r="AN3089">
        <f t="shared" si="537"/>
        <v>21</v>
      </c>
      <c r="AO3089">
        <f t="shared" si="538"/>
        <v>3</v>
      </c>
    </row>
    <row r="3090" spans="1:41" x14ac:dyDescent="0.2">
      <c r="A3090" s="29"/>
      <c r="B3090" s="29"/>
      <c r="C3090" s="29"/>
      <c r="D3090" s="29"/>
      <c r="E3090" s="29"/>
      <c r="F3090" s="29"/>
      <c r="G3090" s="30" t="s">
        <v>2945</v>
      </c>
      <c r="H3090" s="30"/>
      <c r="I3090" s="30"/>
      <c r="J3090" s="30"/>
      <c r="K3090" s="30"/>
      <c r="L3090" s="30"/>
      <c r="M3090" s="30"/>
      <c r="N3090" s="30" t="s">
        <v>272</v>
      </c>
      <c r="O3090" s="30"/>
      <c r="P3090" s="30"/>
      <c r="Q3090" s="30"/>
      <c r="R3090" s="30"/>
      <c r="S3090" s="30"/>
      <c r="T3090" s="30"/>
      <c r="U3090" s="30"/>
      <c r="V3090" s="30"/>
      <c r="W3090" s="6">
        <v>46</v>
      </c>
      <c r="X3090" s="15">
        <v>19</v>
      </c>
      <c r="Y3090" s="31">
        <v>71</v>
      </c>
      <c r="Z3090" s="31"/>
      <c r="AC3090" t="str">
        <f t="shared" si="529"/>
        <v>Swan Lake 65C</v>
      </c>
      <c r="AD3090" t="str">
        <f t="shared" si="530"/>
        <v>IRI</v>
      </c>
      <c r="AE3090" t="str">
        <f t="shared" si="528"/>
        <v>TRUE</v>
      </c>
      <c r="AG3090">
        <f t="shared" si="531"/>
        <v>46</v>
      </c>
      <c r="AH3090">
        <f t="shared" si="532"/>
        <v>19</v>
      </c>
      <c r="AI3090">
        <f t="shared" si="533"/>
        <v>71</v>
      </c>
      <c r="AJ3090" t="str">
        <f t="shared" si="534"/>
        <v>Swan Lake 65C</v>
      </c>
      <c r="AK3090">
        <f t="shared" si="535"/>
        <v>46999</v>
      </c>
      <c r="AL3090" t="str">
        <f t="shared" si="536"/>
        <v>4619071</v>
      </c>
      <c r="AN3090">
        <f t="shared" si="537"/>
        <v>13</v>
      </c>
      <c r="AO3090">
        <f t="shared" si="538"/>
        <v>3</v>
      </c>
    </row>
    <row r="3091" spans="1:41" x14ac:dyDescent="0.2">
      <c r="A3091" s="29"/>
      <c r="B3091" s="29"/>
      <c r="C3091" s="29"/>
      <c r="D3091" s="29"/>
      <c r="E3091" s="29"/>
      <c r="F3091" s="29"/>
      <c r="G3091" s="30" t="s">
        <v>2946</v>
      </c>
      <c r="H3091" s="30"/>
      <c r="I3091" s="30"/>
      <c r="J3091" s="30"/>
      <c r="K3091" s="30"/>
      <c r="L3091" s="30"/>
      <c r="M3091" s="30"/>
      <c r="N3091" s="30" t="s">
        <v>272</v>
      </c>
      <c r="O3091" s="30"/>
      <c r="P3091" s="30"/>
      <c r="Q3091" s="30"/>
      <c r="R3091" s="30"/>
      <c r="S3091" s="30"/>
      <c r="T3091" s="30"/>
      <c r="U3091" s="30"/>
      <c r="V3091" s="30"/>
      <c r="W3091" s="6">
        <v>46</v>
      </c>
      <c r="X3091" s="15">
        <v>19</v>
      </c>
      <c r="Y3091" s="31">
        <v>65</v>
      </c>
      <c r="Z3091" s="31"/>
      <c r="AC3091" t="str">
        <f t="shared" si="529"/>
        <v>The Narrows 49</v>
      </c>
      <c r="AD3091" t="str">
        <f t="shared" si="530"/>
        <v>IRI</v>
      </c>
      <c r="AE3091" t="str">
        <f t="shared" si="528"/>
        <v>TRUE</v>
      </c>
      <c r="AG3091">
        <f t="shared" si="531"/>
        <v>46</v>
      </c>
      <c r="AH3091">
        <f t="shared" si="532"/>
        <v>19</v>
      </c>
      <c r="AI3091">
        <f t="shared" si="533"/>
        <v>65</v>
      </c>
      <c r="AJ3091" t="str">
        <f t="shared" si="534"/>
        <v>The Narrows 49</v>
      </c>
      <c r="AK3091">
        <f t="shared" si="535"/>
        <v>46999</v>
      </c>
      <c r="AL3091" t="str">
        <f t="shared" si="536"/>
        <v>4619065</v>
      </c>
      <c r="AN3091">
        <f t="shared" si="537"/>
        <v>14</v>
      </c>
      <c r="AO3091">
        <f t="shared" si="538"/>
        <v>3</v>
      </c>
    </row>
    <row r="3092" spans="1:41" x14ac:dyDescent="0.2">
      <c r="A3092" s="29"/>
      <c r="B3092" s="29"/>
      <c r="C3092" s="29"/>
      <c r="D3092" s="29"/>
      <c r="E3092" s="29"/>
      <c r="F3092" s="29"/>
      <c r="G3092" s="30" t="s">
        <v>2947</v>
      </c>
      <c r="H3092" s="30"/>
      <c r="I3092" s="30"/>
      <c r="J3092" s="30"/>
      <c r="K3092" s="30"/>
      <c r="L3092" s="30"/>
      <c r="M3092" s="30"/>
      <c r="N3092" s="30" t="s">
        <v>272</v>
      </c>
      <c r="O3092" s="30"/>
      <c r="P3092" s="30"/>
      <c r="Q3092" s="30"/>
      <c r="R3092" s="30"/>
      <c r="S3092" s="30"/>
      <c r="T3092" s="30"/>
      <c r="U3092" s="30"/>
      <c r="V3092" s="30"/>
      <c r="W3092" s="6">
        <v>46</v>
      </c>
      <c r="X3092" s="15">
        <v>22</v>
      </c>
      <c r="Y3092" s="47">
        <v>800</v>
      </c>
      <c r="Z3092" s="47"/>
      <c r="AC3092" t="str">
        <f t="shared" si="529"/>
        <v>Wasagamack</v>
      </c>
      <c r="AD3092" t="str">
        <f t="shared" si="530"/>
        <v>IRI</v>
      </c>
      <c r="AE3092" t="str">
        <f t="shared" si="528"/>
        <v>TRUE</v>
      </c>
      <c r="AG3092">
        <f t="shared" si="531"/>
        <v>46</v>
      </c>
      <c r="AH3092">
        <f t="shared" si="532"/>
        <v>22</v>
      </c>
      <c r="AI3092">
        <f t="shared" si="533"/>
        <v>800</v>
      </c>
      <c r="AJ3092" t="str">
        <f t="shared" si="534"/>
        <v>Wasagamack</v>
      </c>
      <c r="AK3092">
        <f t="shared" si="535"/>
        <v>46999</v>
      </c>
      <c r="AL3092" t="str">
        <f t="shared" si="536"/>
        <v>4622800</v>
      </c>
      <c r="AN3092">
        <f t="shared" si="537"/>
        <v>10</v>
      </c>
      <c r="AO3092">
        <f t="shared" si="538"/>
        <v>3</v>
      </c>
    </row>
    <row r="3093" spans="1:41" x14ac:dyDescent="0.2">
      <c r="A3093" s="29"/>
      <c r="B3093" s="29"/>
      <c r="C3093" s="29"/>
      <c r="D3093" s="29"/>
      <c r="E3093" s="29"/>
      <c r="F3093" s="29"/>
      <c r="G3093" s="30" t="s">
        <v>2948</v>
      </c>
      <c r="H3093" s="30"/>
      <c r="I3093" s="30"/>
      <c r="J3093" s="30"/>
      <c r="K3093" s="30"/>
      <c r="L3093" s="30"/>
      <c r="M3093" s="30"/>
      <c r="N3093" s="30" t="s">
        <v>2692</v>
      </c>
      <c r="O3093" s="30"/>
      <c r="P3093" s="30"/>
      <c r="Q3093" s="30"/>
      <c r="R3093" s="30"/>
      <c r="S3093" s="30"/>
      <c r="T3093" s="30"/>
      <c r="U3093" s="30"/>
      <c r="V3093" s="30"/>
      <c r="W3093" s="6">
        <v>46</v>
      </c>
      <c r="X3093" s="7">
        <v>5</v>
      </c>
      <c r="Y3093" s="31">
        <v>37</v>
      </c>
      <c r="Z3093" s="31"/>
      <c r="AC3093" t="str">
        <f t="shared" si="529"/>
        <v>Winchester</v>
      </c>
      <c r="AD3093" t="str">
        <f t="shared" si="530"/>
        <v>RM</v>
      </c>
      <c r="AE3093" t="str">
        <f t="shared" si="528"/>
        <v>TRUE</v>
      </c>
      <c r="AG3093">
        <f t="shared" si="531"/>
        <v>46</v>
      </c>
      <c r="AH3093">
        <f t="shared" si="532"/>
        <v>5</v>
      </c>
      <c r="AI3093">
        <f t="shared" si="533"/>
        <v>37</v>
      </c>
      <c r="AJ3093" t="str">
        <f t="shared" si="534"/>
        <v>Winchester</v>
      </c>
      <c r="AK3093">
        <f t="shared" si="535"/>
        <v>46999</v>
      </c>
      <c r="AL3093" t="str">
        <f t="shared" si="536"/>
        <v>4605037</v>
      </c>
      <c r="AN3093">
        <f t="shared" si="537"/>
        <v>10</v>
      </c>
      <c r="AO3093">
        <f t="shared" si="538"/>
        <v>2</v>
      </c>
    </row>
    <row r="3094" spans="1:41" x14ac:dyDescent="0.2">
      <c r="A3094" s="29"/>
      <c r="B3094" s="29"/>
      <c r="C3094" s="29"/>
      <c r="D3094" s="29"/>
      <c r="E3094" s="29"/>
      <c r="F3094" s="29"/>
      <c r="G3094" s="30" t="s">
        <v>2949</v>
      </c>
      <c r="H3094" s="30"/>
      <c r="I3094" s="30"/>
      <c r="J3094" s="30"/>
      <c r="K3094" s="30"/>
      <c r="L3094" s="30"/>
      <c r="M3094" s="30"/>
      <c r="N3094" s="30" t="s">
        <v>643</v>
      </c>
      <c r="O3094" s="30"/>
      <c r="P3094" s="30"/>
      <c r="Q3094" s="30"/>
      <c r="R3094" s="30"/>
      <c r="S3094" s="30"/>
      <c r="T3094" s="30"/>
      <c r="U3094" s="30"/>
      <c r="V3094" s="30"/>
      <c r="W3094" s="6">
        <v>46</v>
      </c>
      <c r="X3094" s="15">
        <v>17</v>
      </c>
      <c r="Y3094" s="31">
        <v>73</v>
      </c>
      <c r="Z3094" s="31"/>
      <c r="AC3094" t="str">
        <f t="shared" si="529"/>
        <v>Winnipegosis</v>
      </c>
      <c r="AD3094" t="str">
        <f t="shared" si="530"/>
        <v>VL</v>
      </c>
      <c r="AE3094" t="str">
        <f t="shared" si="528"/>
        <v>TRUE</v>
      </c>
      <c r="AG3094">
        <f t="shared" si="531"/>
        <v>46</v>
      </c>
      <c r="AH3094">
        <f t="shared" si="532"/>
        <v>17</v>
      </c>
      <c r="AI3094">
        <f t="shared" si="533"/>
        <v>73</v>
      </c>
      <c r="AJ3094" t="str">
        <f t="shared" si="534"/>
        <v>Winnipegosis</v>
      </c>
      <c r="AK3094">
        <f t="shared" si="535"/>
        <v>46999</v>
      </c>
      <c r="AL3094" t="str">
        <f t="shared" si="536"/>
        <v>4617073</v>
      </c>
      <c r="AN3094">
        <f t="shared" si="537"/>
        <v>12</v>
      </c>
      <c r="AO3094">
        <f t="shared" si="538"/>
        <v>2</v>
      </c>
    </row>
    <row r="3095" spans="1:41" x14ac:dyDescent="0.2">
      <c r="A3095" s="44" t="s">
        <v>2950</v>
      </c>
      <c r="B3095" s="44"/>
      <c r="C3095" s="50">
        <v>47</v>
      </c>
      <c r="D3095" s="50"/>
      <c r="E3095" s="50"/>
      <c r="F3095" s="50"/>
      <c r="G3095" s="50"/>
      <c r="H3095" s="29"/>
      <c r="I3095" s="29"/>
      <c r="J3095" s="29"/>
      <c r="K3095" s="29"/>
      <c r="L3095" s="29"/>
      <c r="M3095" s="29"/>
      <c r="N3095" s="29"/>
      <c r="O3095" s="29"/>
      <c r="P3095" s="29"/>
      <c r="Q3095" s="29"/>
      <c r="R3095" s="29"/>
      <c r="S3095" s="29"/>
      <c r="T3095" s="29"/>
      <c r="U3095" s="29"/>
      <c r="V3095" s="29"/>
      <c r="W3095" s="29"/>
      <c r="X3095" s="29"/>
      <c r="Y3095" s="29"/>
      <c r="AC3095" t="str">
        <f t="shared" si="529"/>
        <v/>
      </c>
      <c r="AD3095" t="str">
        <f t="shared" si="530"/>
        <v/>
      </c>
      <c r="AE3095" t="str">
        <f t="shared" si="528"/>
        <v>FALSE</v>
      </c>
      <c r="AG3095" t="str">
        <f t="shared" si="531"/>
        <v/>
      </c>
      <c r="AH3095" t="str">
        <f t="shared" si="532"/>
        <v/>
      </c>
      <c r="AI3095" t="str">
        <f t="shared" si="533"/>
        <v/>
      </c>
      <c r="AJ3095" t="str">
        <f t="shared" si="534"/>
        <v/>
      </c>
      <c r="AK3095">
        <f t="shared" si="535"/>
        <v>46999</v>
      </c>
      <c r="AL3095" t="str">
        <f t="shared" si="536"/>
        <v/>
      </c>
      <c r="AN3095">
        <f t="shared" si="537"/>
        <v>0</v>
      </c>
      <c r="AO3095">
        <f t="shared" si="538"/>
        <v>0</v>
      </c>
    </row>
    <row r="3096" spans="1:41" x14ac:dyDescent="0.2">
      <c r="A3096" s="44" t="s">
        <v>2951</v>
      </c>
      <c r="B3096" s="44"/>
      <c r="C3096" s="44" t="s">
        <v>2952</v>
      </c>
      <c r="D3096" s="44"/>
      <c r="E3096" s="44"/>
      <c r="F3096" s="44"/>
      <c r="G3096" s="44"/>
      <c r="H3096" s="29"/>
      <c r="I3096" s="29"/>
      <c r="J3096" s="29"/>
      <c r="K3096" s="29"/>
      <c r="L3096" s="29"/>
      <c r="M3096" s="29"/>
      <c r="N3096" s="29"/>
      <c r="O3096" s="29"/>
      <c r="P3096" s="29"/>
      <c r="Q3096" s="29"/>
      <c r="R3096" s="29"/>
      <c r="S3096" s="29"/>
      <c r="T3096" s="29"/>
      <c r="U3096" s="29"/>
      <c r="V3096" s="29"/>
      <c r="W3096" s="29"/>
      <c r="X3096" s="29"/>
      <c r="Y3096" s="29"/>
      <c r="AC3096" t="str">
        <f t="shared" si="529"/>
        <v/>
      </c>
      <c r="AD3096" t="str">
        <f t="shared" si="530"/>
        <v/>
      </c>
      <c r="AE3096" t="str">
        <f t="shared" si="528"/>
        <v>FALSE</v>
      </c>
      <c r="AG3096" t="str">
        <f t="shared" si="531"/>
        <v/>
      </c>
      <c r="AH3096" t="str">
        <f t="shared" si="532"/>
        <v/>
      </c>
      <c r="AI3096" t="str">
        <f t="shared" si="533"/>
        <v/>
      </c>
      <c r="AJ3096" t="str">
        <f t="shared" si="534"/>
        <v/>
      </c>
      <c r="AK3096">
        <f t="shared" si="535"/>
        <v>46999</v>
      </c>
      <c r="AL3096" t="str">
        <f t="shared" si="536"/>
        <v/>
      </c>
      <c r="AN3096">
        <f t="shared" si="537"/>
        <v>0</v>
      </c>
      <c r="AO3096">
        <f t="shared" si="538"/>
        <v>0</v>
      </c>
    </row>
    <row r="3097" spans="1:41" x14ac:dyDescent="0.2">
      <c r="A3097" s="30" t="s">
        <v>2953</v>
      </c>
      <c r="B3097" s="30"/>
      <c r="C3097" s="47">
        <v>47705</v>
      </c>
      <c r="D3097" s="47"/>
      <c r="E3097" s="47"/>
      <c r="F3097" s="47"/>
      <c r="G3097" s="47"/>
      <c r="H3097" s="30" t="s">
        <v>2954</v>
      </c>
      <c r="I3097" s="30"/>
      <c r="J3097" s="30"/>
      <c r="K3097" s="60" t="s">
        <v>12</v>
      </c>
      <c r="L3097" s="60"/>
      <c r="M3097" s="60"/>
      <c r="N3097" s="60"/>
      <c r="O3097" s="60"/>
      <c r="P3097" s="60"/>
      <c r="Q3097" s="60"/>
      <c r="R3097" s="60"/>
      <c r="S3097" s="60"/>
      <c r="T3097" s="60"/>
      <c r="U3097" s="46">
        <v>47</v>
      </c>
      <c r="V3097" s="46"/>
      <c r="W3097" s="46"/>
      <c r="X3097" s="7">
        <v>6</v>
      </c>
      <c r="Y3097" s="8">
        <v>32</v>
      </c>
      <c r="AC3097" t="str">
        <f t="shared" si="529"/>
        <v>Balgonie</v>
      </c>
      <c r="AD3097" t="str">
        <f t="shared" si="530"/>
        <v>T</v>
      </c>
      <c r="AE3097" t="str">
        <f t="shared" si="528"/>
        <v>TRUE</v>
      </c>
      <c r="AG3097">
        <f t="shared" si="531"/>
        <v>47</v>
      </c>
      <c r="AH3097">
        <f t="shared" si="532"/>
        <v>6</v>
      </c>
      <c r="AI3097">
        <f t="shared" si="533"/>
        <v>32</v>
      </c>
      <c r="AJ3097" t="str">
        <f t="shared" si="534"/>
        <v>Balgonie</v>
      </c>
      <c r="AK3097">
        <f t="shared" si="535"/>
        <v>46999</v>
      </c>
      <c r="AL3097" t="str">
        <f t="shared" si="536"/>
        <v>4706032</v>
      </c>
      <c r="AN3097">
        <f t="shared" si="537"/>
        <v>8</v>
      </c>
      <c r="AO3097">
        <f t="shared" si="538"/>
        <v>1</v>
      </c>
    </row>
    <row r="3098" spans="1:41" x14ac:dyDescent="0.2">
      <c r="A3098" s="29"/>
      <c r="B3098" s="29"/>
      <c r="C3098" s="29"/>
      <c r="D3098" s="29"/>
      <c r="E3098" s="29"/>
      <c r="F3098" s="29"/>
      <c r="G3098" s="29"/>
      <c r="H3098" s="30" t="s">
        <v>2955</v>
      </c>
      <c r="I3098" s="30"/>
      <c r="J3098" s="30"/>
      <c r="K3098" s="60" t="s">
        <v>643</v>
      </c>
      <c r="L3098" s="60"/>
      <c r="M3098" s="60"/>
      <c r="N3098" s="60"/>
      <c r="O3098" s="60"/>
      <c r="P3098" s="60"/>
      <c r="Q3098" s="60"/>
      <c r="R3098" s="60"/>
      <c r="S3098" s="60"/>
      <c r="T3098" s="60"/>
      <c r="U3098" s="46">
        <v>47</v>
      </c>
      <c r="V3098" s="46"/>
      <c r="W3098" s="46"/>
      <c r="X3098" s="7">
        <v>6</v>
      </c>
      <c r="Y3098" s="8">
        <v>22</v>
      </c>
      <c r="AC3098" t="str">
        <f t="shared" si="529"/>
        <v>Belle Plaine</v>
      </c>
      <c r="AD3098" t="str">
        <f t="shared" si="530"/>
        <v>VL</v>
      </c>
      <c r="AE3098" t="str">
        <f t="shared" si="528"/>
        <v>TRUE</v>
      </c>
      <c r="AG3098">
        <f t="shared" si="531"/>
        <v>47</v>
      </c>
      <c r="AH3098">
        <f t="shared" si="532"/>
        <v>6</v>
      </c>
      <c r="AI3098">
        <f t="shared" si="533"/>
        <v>22</v>
      </c>
      <c r="AJ3098" t="str">
        <f t="shared" si="534"/>
        <v>Belle Plaine</v>
      </c>
      <c r="AK3098">
        <f t="shared" si="535"/>
        <v>46999</v>
      </c>
      <c r="AL3098" t="str">
        <f t="shared" si="536"/>
        <v>4706022</v>
      </c>
      <c r="AN3098">
        <f t="shared" si="537"/>
        <v>12</v>
      </c>
      <c r="AO3098">
        <f t="shared" si="538"/>
        <v>2</v>
      </c>
    </row>
    <row r="3099" spans="1:41" x14ac:dyDescent="0.2">
      <c r="A3099" s="29"/>
      <c r="B3099" s="29"/>
      <c r="C3099" s="29"/>
      <c r="D3099" s="29"/>
      <c r="E3099" s="29"/>
      <c r="F3099" s="29"/>
      <c r="G3099" s="29"/>
      <c r="H3099" s="30" t="s">
        <v>2956</v>
      </c>
      <c r="I3099" s="30"/>
      <c r="J3099" s="30"/>
      <c r="K3099" s="60" t="s">
        <v>643</v>
      </c>
      <c r="L3099" s="60"/>
      <c r="M3099" s="60"/>
      <c r="N3099" s="60"/>
      <c r="O3099" s="60"/>
      <c r="P3099" s="60"/>
      <c r="Q3099" s="60"/>
      <c r="R3099" s="60"/>
      <c r="S3099" s="60"/>
      <c r="T3099" s="60"/>
      <c r="U3099" s="46">
        <v>47</v>
      </c>
      <c r="V3099" s="46"/>
      <c r="W3099" s="46"/>
      <c r="X3099" s="7">
        <v>6</v>
      </c>
      <c r="Y3099" s="8">
        <v>55</v>
      </c>
      <c r="AC3099" t="str">
        <f t="shared" si="529"/>
        <v>Buena Vista</v>
      </c>
      <c r="AD3099" t="str">
        <f t="shared" si="530"/>
        <v>VL</v>
      </c>
      <c r="AE3099" t="str">
        <f t="shared" si="528"/>
        <v>TRUE</v>
      </c>
      <c r="AG3099">
        <f t="shared" si="531"/>
        <v>47</v>
      </c>
      <c r="AH3099">
        <f t="shared" si="532"/>
        <v>6</v>
      </c>
      <c r="AI3099">
        <f t="shared" si="533"/>
        <v>55</v>
      </c>
      <c r="AJ3099" t="str">
        <f t="shared" si="534"/>
        <v>Buena Vista</v>
      </c>
      <c r="AK3099">
        <f t="shared" si="535"/>
        <v>46999</v>
      </c>
      <c r="AL3099" t="str">
        <f t="shared" si="536"/>
        <v>4706055</v>
      </c>
      <c r="AN3099">
        <f t="shared" si="537"/>
        <v>11</v>
      </c>
      <c r="AO3099">
        <f t="shared" si="538"/>
        <v>2</v>
      </c>
    </row>
    <row r="3100" spans="1:41" x14ac:dyDescent="0.2">
      <c r="A3100" s="29"/>
      <c r="B3100" s="29"/>
      <c r="C3100" s="29"/>
      <c r="D3100" s="29"/>
      <c r="E3100" s="29"/>
      <c r="F3100" s="29"/>
      <c r="G3100" s="29"/>
      <c r="H3100" s="30" t="s">
        <v>2957</v>
      </c>
      <c r="I3100" s="30"/>
      <c r="J3100" s="30"/>
      <c r="K3100" s="60" t="s">
        <v>643</v>
      </c>
      <c r="L3100" s="60"/>
      <c r="M3100" s="60"/>
      <c r="N3100" s="60"/>
      <c r="O3100" s="60"/>
      <c r="P3100" s="60"/>
      <c r="Q3100" s="60"/>
      <c r="R3100" s="60"/>
      <c r="S3100" s="60"/>
      <c r="T3100" s="60"/>
      <c r="U3100" s="46">
        <v>47</v>
      </c>
      <c r="V3100" s="46"/>
      <c r="W3100" s="46"/>
      <c r="X3100" s="7">
        <v>6</v>
      </c>
      <c r="Y3100" s="8">
        <v>54</v>
      </c>
      <c r="AC3100" t="str">
        <f t="shared" si="529"/>
        <v>Disley</v>
      </c>
      <c r="AD3100" t="str">
        <f t="shared" si="530"/>
        <v>VL</v>
      </c>
      <c r="AE3100" t="str">
        <f t="shared" si="528"/>
        <v>TRUE</v>
      </c>
      <c r="AG3100">
        <f t="shared" si="531"/>
        <v>47</v>
      </c>
      <c r="AH3100">
        <f t="shared" si="532"/>
        <v>6</v>
      </c>
      <c r="AI3100">
        <f t="shared" si="533"/>
        <v>54</v>
      </c>
      <c r="AJ3100" t="str">
        <f t="shared" si="534"/>
        <v>Disley</v>
      </c>
      <c r="AK3100">
        <f t="shared" si="535"/>
        <v>46999</v>
      </c>
      <c r="AL3100" t="str">
        <f t="shared" si="536"/>
        <v>4706054</v>
      </c>
      <c r="AN3100">
        <f t="shared" si="537"/>
        <v>6</v>
      </c>
      <c r="AO3100">
        <f t="shared" si="538"/>
        <v>2</v>
      </c>
    </row>
    <row r="3101" spans="1:41" x14ac:dyDescent="0.2">
      <c r="A3101" s="29"/>
      <c r="B3101" s="29"/>
      <c r="C3101" s="29"/>
      <c r="D3101" s="29"/>
      <c r="E3101" s="29"/>
      <c r="F3101" s="29"/>
      <c r="G3101" s="29"/>
      <c r="H3101" s="30" t="s">
        <v>2958</v>
      </c>
      <c r="I3101" s="30"/>
      <c r="J3101" s="30"/>
      <c r="K3101" s="60" t="s">
        <v>643</v>
      </c>
      <c r="L3101" s="60"/>
      <c r="M3101" s="60"/>
      <c r="N3101" s="60"/>
      <c r="O3101" s="60"/>
      <c r="P3101" s="60"/>
      <c r="Q3101" s="60"/>
      <c r="R3101" s="60"/>
      <c r="S3101" s="60"/>
      <c r="T3101" s="60"/>
      <c r="U3101" s="46">
        <v>47</v>
      </c>
      <c r="V3101" s="46"/>
      <c r="W3101" s="46"/>
      <c r="X3101" s="7">
        <v>6</v>
      </c>
      <c r="Y3101" s="8">
        <v>33</v>
      </c>
      <c r="AC3101" t="str">
        <f t="shared" si="529"/>
        <v>Edenwold</v>
      </c>
      <c r="AD3101" t="str">
        <f t="shared" si="530"/>
        <v>VL</v>
      </c>
      <c r="AE3101" t="str">
        <f t="shared" si="528"/>
        <v>TRUE</v>
      </c>
      <c r="AG3101">
        <f t="shared" si="531"/>
        <v>47</v>
      </c>
      <c r="AH3101">
        <f t="shared" si="532"/>
        <v>6</v>
      </c>
      <c r="AI3101">
        <f t="shared" si="533"/>
        <v>33</v>
      </c>
      <c r="AJ3101" t="str">
        <f t="shared" si="534"/>
        <v>Edenwold</v>
      </c>
      <c r="AK3101">
        <f t="shared" si="535"/>
        <v>46999</v>
      </c>
      <c r="AL3101" t="str">
        <f t="shared" si="536"/>
        <v>4706033</v>
      </c>
      <c r="AN3101">
        <f t="shared" si="537"/>
        <v>8</v>
      </c>
      <c r="AO3101">
        <f t="shared" si="538"/>
        <v>2</v>
      </c>
    </row>
    <row r="3102" spans="1:41" x14ac:dyDescent="0.2">
      <c r="A3102" s="29"/>
      <c r="B3102" s="29"/>
      <c r="C3102" s="29"/>
      <c r="D3102" s="29"/>
      <c r="E3102" s="29"/>
      <c r="F3102" s="29"/>
      <c r="G3102" s="29"/>
      <c r="H3102" s="30" t="s">
        <v>2959</v>
      </c>
      <c r="I3102" s="30"/>
      <c r="J3102" s="30"/>
      <c r="K3102" s="60" t="s">
        <v>2692</v>
      </c>
      <c r="L3102" s="60"/>
      <c r="M3102" s="60"/>
      <c r="N3102" s="60"/>
      <c r="O3102" s="60"/>
      <c r="P3102" s="60"/>
      <c r="Q3102" s="60"/>
      <c r="R3102" s="60"/>
      <c r="S3102" s="60"/>
      <c r="T3102" s="60"/>
      <c r="U3102" s="46">
        <v>47</v>
      </c>
      <c r="V3102" s="46"/>
      <c r="W3102" s="46"/>
      <c r="X3102" s="7">
        <v>6</v>
      </c>
      <c r="Y3102" s="8">
        <v>29</v>
      </c>
      <c r="AC3102" t="str">
        <f t="shared" si="529"/>
        <v>Edenwold No. 158</v>
      </c>
      <c r="AD3102" t="str">
        <f t="shared" si="530"/>
        <v>RM</v>
      </c>
      <c r="AE3102" t="str">
        <f t="shared" si="528"/>
        <v>TRUE</v>
      </c>
      <c r="AG3102">
        <f t="shared" si="531"/>
        <v>47</v>
      </c>
      <c r="AH3102">
        <f t="shared" si="532"/>
        <v>6</v>
      </c>
      <c r="AI3102">
        <f t="shared" si="533"/>
        <v>29</v>
      </c>
      <c r="AJ3102" t="str">
        <f t="shared" si="534"/>
        <v>Edenwold No. 158</v>
      </c>
      <c r="AK3102">
        <f t="shared" si="535"/>
        <v>46999</v>
      </c>
      <c r="AL3102" t="str">
        <f t="shared" si="536"/>
        <v>4706029</v>
      </c>
      <c r="AN3102">
        <f t="shared" si="537"/>
        <v>16</v>
      </c>
      <c r="AO3102">
        <f t="shared" si="538"/>
        <v>2</v>
      </c>
    </row>
    <row r="3103" spans="1:41" x14ac:dyDescent="0.2">
      <c r="A3103" s="29"/>
      <c r="B3103" s="29"/>
      <c r="C3103" s="29"/>
      <c r="D3103" s="29"/>
      <c r="E3103" s="29"/>
      <c r="F3103" s="29"/>
      <c r="G3103" s="29"/>
      <c r="H3103" s="30" t="s">
        <v>2960</v>
      </c>
      <c r="I3103" s="30"/>
      <c r="J3103" s="30"/>
      <c r="K3103" s="60" t="s">
        <v>643</v>
      </c>
      <c r="L3103" s="60"/>
      <c r="M3103" s="60"/>
      <c r="N3103" s="60"/>
      <c r="O3103" s="60"/>
      <c r="P3103" s="60"/>
      <c r="Q3103" s="60"/>
      <c r="R3103" s="60"/>
      <c r="S3103" s="60"/>
      <c r="T3103" s="60"/>
      <c r="U3103" s="46">
        <v>47</v>
      </c>
      <c r="V3103" s="46"/>
      <c r="W3103" s="46"/>
      <c r="X3103" s="7">
        <v>6</v>
      </c>
      <c r="Y3103" s="8">
        <v>28</v>
      </c>
      <c r="AC3103" t="str">
        <f t="shared" si="529"/>
        <v>Grand Coulee</v>
      </c>
      <c r="AD3103" t="str">
        <f t="shared" si="530"/>
        <v>VL</v>
      </c>
      <c r="AE3103" t="str">
        <f t="shared" si="528"/>
        <v>TRUE</v>
      </c>
      <c r="AG3103">
        <f t="shared" si="531"/>
        <v>47</v>
      </c>
      <c r="AH3103">
        <f t="shared" si="532"/>
        <v>6</v>
      </c>
      <c r="AI3103">
        <f t="shared" si="533"/>
        <v>28</v>
      </c>
      <c r="AJ3103" t="str">
        <f t="shared" si="534"/>
        <v>Grand Coulee</v>
      </c>
      <c r="AK3103">
        <f t="shared" si="535"/>
        <v>46999</v>
      </c>
      <c r="AL3103" t="str">
        <f t="shared" si="536"/>
        <v>4706028</v>
      </c>
      <c r="AN3103">
        <f t="shared" si="537"/>
        <v>12</v>
      </c>
      <c r="AO3103">
        <f t="shared" si="538"/>
        <v>2</v>
      </c>
    </row>
    <row r="3104" spans="1:41" x14ac:dyDescent="0.2">
      <c r="A3104" s="29"/>
      <c r="B3104" s="29"/>
      <c r="C3104" s="29"/>
      <c r="D3104" s="29"/>
      <c r="E3104" s="29"/>
      <c r="F3104" s="29"/>
      <c r="G3104" s="29"/>
      <c r="H3104" s="30" t="s">
        <v>258</v>
      </c>
      <c r="I3104" s="30"/>
      <c r="J3104" s="30"/>
      <c r="K3104" s="60" t="s">
        <v>12</v>
      </c>
      <c r="L3104" s="60"/>
      <c r="M3104" s="60"/>
      <c r="N3104" s="60"/>
      <c r="O3104" s="60"/>
      <c r="P3104" s="60"/>
      <c r="Q3104" s="60"/>
      <c r="R3104" s="60"/>
      <c r="S3104" s="60"/>
      <c r="T3104" s="60"/>
      <c r="U3104" s="46">
        <v>47</v>
      </c>
      <c r="V3104" s="46"/>
      <c r="W3104" s="46"/>
      <c r="X3104" s="7">
        <v>6</v>
      </c>
      <c r="Y3104" s="8">
        <v>56</v>
      </c>
      <c r="AC3104" t="str">
        <f t="shared" si="529"/>
        <v>Lumsden</v>
      </c>
      <c r="AD3104" t="str">
        <f t="shared" si="530"/>
        <v>T</v>
      </c>
      <c r="AE3104" t="str">
        <f t="shared" si="528"/>
        <v>TRUE</v>
      </c>
      <c r="AG3104">
        <f t="shared" si="531"/>
        <v>47</v>
      </c>
      <c r="AH3104">
        <f t="shared" si="532"/>
        <v>6</v>
      </c>
      <c r="AI3104">
        <f t="shared" si="533"/>
        <v>56</v>
      </c>
      <c r="AJ3104" t="str">
        <f t="shared" si="534"/>
        <v>Lumsden</v>
      </c>
      <c r="AK3104">
        <f t="shared" si="535"/>
        <v>46999</v>
      </c>
      <c r="AL3104" t="str">
        <f t="shared" si="536"/>
        <v>4706056</v>
      </c>
      <c r="AN3104">
        <f t="shared" si="537"/>
        <v>7</v>
      </c>
      <c r="AO3104">
        <f t="shared" si="538"/>
        <v>1</v>
      </c>
    </row>
    <row r="3105" spans="1:41" x14ac:dyDescent="0.2">
      <c r="A3105" s="29"/>
      <c r="B3105" s="29"/>
      <c r="C3105" s="29"/>
      <c r="D3105" s="29"/>
      <c r="E3105" s="29"/>
      <c r="F3105" s="29"/>
      <c r="G3105" s="29"/>
      <c r="H3105" s="30" t="s">
        <v>2961</v>
      </c>
      <c r="I3105" s="30"/>
      <c r="J3105" s="30"/>
      <c r="K3105" s="60" t="s">
        <v>2962</v>
      </c>
      <c r="L3105" s="60"/>
      <c r="M3105" s="60"/>
      <c r="N3105" s="60"/>
      <c r="O3105" s="60"/>
      <c r="P3105" s="60"/>
      <c r="Q3105" s="60"/>
      <c r="R3105" s="60"/>
      <c r="S3105" s="60"/>
      <c r="T3105" s="60"/>
      <c r="U3105" s="46">
        <v>47</v>
      </c>
      <c r="V3105" s="46"/>
      <c r="W3105" s="46"/>
      <c r="X3105" s="7">
        <v>6</v>
      </c>
      <c r="Y3105" s="8">
        <v>57</v>
      </c>
      <c r="AC3105" t="str">
        <f t="shared" si="529"/>
        <v>Lumsden Beach</v>
      </c>
      <c r="AD3105" t="str">
        <f t="shared" si="530"/>
        <v>RV</v>
      </c>
      <c r="AE3105" t="str">
        <f t="shared" si="528"/>
        <v>TRUE</v>
      </c>
      <c r="AG3105">
        <f t="shared" si="531"/>
        <v>47</v>
      </c>
      <c r="AH3105">
        <f t="shared" si="532"/>
        <v>6</v>
      </c>
      <c r="AI3105">
        <f t="shared" si="533"/>
        <v>57</v>
      </c>
      <c r="AJ3105" t="str">
        <f t="shared" si="534"/>
        <v>Lumsden Beach</v>
      </c>
      <c r="AK3105">
        <f t="shared" si="535"/>
        <v>46999</v>
      </c>
      <c r="AL3105" t="str">
        <f t="shared" si="536"/>
        <v>4706057</v>
      </c>
      <c r="AN3105">
        <f t="shared" si="537"/>
        <v>13</v>
      </c>
      <c r="AO3105">
        <f t="shared" si="538"/>
        <v>2</v>
      </c>
    </row>
    <row r="3106" spans="1:41" x14ac:dyDescent="0.2">
      <c r="A3106" s="29"/>
      <c r="B3106" s="29"/>
      <c r="C3106" s="29"/>
      <c r="D3106" s="29"/>
      <c r="E3106" s="29"/>
      <c r="F3106" s="29"/>
      <c r="G3106" s="29"/>
      <c r="H3106" s="30" t="s">
        <v>2963</v>
      </c>
      <c r="I3106" s="30"/>
      <c r="J3106" s="30"/>
      <c r="K3106" s="60" t="s">
        <v>2692</v>
      </c>
      <c r="L3106" s="60"/>
      <c r="M3106" s="60"/>
      <c r="N3106" s="60"/>
      <c r="O3106" s="60"/>
      <c r="P3106" s="60"/>
      <c r="Q3106" s="60"/>
      <c r="R3106" s="60"/>
      <c r="S3106" s="60"/>
      <c r="T3106" s="60"/>
      <c r="U3106" s="46">
        <v>47</v>
      </c>
      <c r="V3106" s="46"/>
      <c r="W3106" s="46"/>
      <c r="X3106" s="7">
        <v>6</v>
      </c>
      <c r="Y3106" s="8">
        <v>53</v>
      </c>
      <c r="AC3106" t="str">
        <f t="shared" si="529"/>
        <v>Lumsden No. 189</v>
      </c>
      <c r="AD3106" t="str">
        <f t="shared" si="530"/>
        <v>RM</v>
      </c>
      <c r="AE3106" t="str">
        <f t="shared" si="528"/>
        <v>TRUE</v>
      </c>
      <c r="AG3106">
        <f t="shared" si="531"/>
        <v>47</v>
      </c>
      <c r="AH3106">
        <f t="shared" si="532"/>
        <v>6</v>
      </c>
      <c r="AI3106">
        <f t="shared" si="533"/>
        <v>53</v>
      </c>
      <c r="AJ3106" t="str">
        <f t="shared" si="534"/>
        <v>Lumsden No. 189</v>
      </c>
      <c r="AK3106">
        <f t="shared" si="535"/>
        <v>46999</v>
      </c>
      <c r="AL3106" t="str">
        <f t="shared" si="536"/>
        <v>4706053</v>
      </c>
      <c r="AN3106">
        <f t="shared" si="537"/>
        <v>15</v>
      </c>
      <c r="AO3106">
        <f t="shared" si="538"/>
        <v>2</v>
      </c>
    </row>
    <row r="3107" spans="1:41" x14ac:dyDescent="0.2">
      <c r="A3107" s="29"/>
      <c r="B3107" s="29"/>
      <c r="C3107" s="29"/>
      <c r="D3107" s="29"/>
      <c r="E3107" s="29"/>
      <c r="F3107" s="29"/>
      <c r="G3107" s="29"/>
      <c r="H3107" s="30" t="s">
        <v>2964</v>
      </c>
      <c r="I3107" s="30"/>
      <c r="J3107" s="30"/>
      <c r="K3107" s="60" t="s">
        <v>643</v>
      </c>
      <c r="L3107" s="60"/>
      <c r="M3107" s="60"/>
      <c r="N3107" s="60"/>
      <c r="O3107" s="60"/>
      <c r="P3107" s="60"/>
      <c r="Q3107" s="60"/>
      <c r="R3107" s="60"/>
      <c r="S3107" s="60"/>
      <c r="T3107" s="60"/>
      <c r="U3107" s="46">
        <v>47</v>
      </c>
      <c r="V3107" s="46"/>
      <c r="W3107" s="46"/>
      <c r="X3107" s="7">
        <v>6</v>
      </c>
      <c r="Y3107" s="8">
        <v>23</v>
      </c>
      <c r="AC3107" t="str">
        <f t="shared" si="529"/>
        <v>Pense</v>
      </c>
      <c r="AD3107" t="str">
        <f t="shared" si="530"/>
        <v>VL</v>
      </c>
      <c r="AE3107" t="str">
        <f t="shared" si="528"/>
        <v>TRUE</v>
      </c>
      <c r="AG3107">
        <f t="shared" si="531"/>
        <v>47</v>
      </c>
      <c r="AH3107">
        <f t="shared" si="532"/>
        <v>6</v>
      </c>
      <c r="AI3107">
        <f t="shared" si="533"/>
        <v>23</v>
      </c>
      <c r="AJ3107" t="str">
        <f t="shared" si="534"/>
        <v>Pense</v>
      </c>
      <c r="AK3107">
        <f t="shared" si="535"/>
        <v>46999</v>
      </c>
      <c r="AL3107" t="str">
        <f t="shared" si="536"/>
        <v>4706023</v>
      </c>
      <c r="AN3107">
        <f t="shared" si="537"/>
        <v>5</v>
      </c>
      <c r="AO3107">
        <f t="shared" si="538"/>
        <v>2</v>
      </c>
    </row>
    <row r="3108" spans="1:41" x14ac:dyDescent="0.2">
      <c r="A3108" s="29"/>
      <c r="B3108" s="29"/>
      <c r="C3108" s="29"/>
      <c r="D3108" s="29"/>
      <c r="E3108" s="29"/>
      <c r="F3108" s="29"/>
      <c r="G3108" s="29"/>
      <c r="H3108" s="30" t="s">
        <v>2965</v>
      </c>
      <c r="I3108" s="30"/>
      <c r="J3108" s="30"/>
      <c r="K3108" s="60" t="s">
        <v>2692</v>
      </c>
      <c r="L3108" s="60"/>
      <c r="M3108" s="60"/>
      <c r="N3108" s="60"/>
      <c r="O3108" s="60"/>
      <c r="P3108" s="60"/>
      <c r="Q3108" s="60"/>
      <c r="R3108" s="60"/>
      <c r="S3108" s="60"/>
      <c r="T3108" s="60"/>
      <c r="U3108" s="46">
        <v>47</v>
      </c>
      <c r="V3108" s="46"/>
      <c r="W3108" s="46"/>
      <c r="X3108" s="7">
        <v>6</v>
      </c>
      <c r="Y3108" s="8">
        <v>21</v>
      </c>
      <c r="AC3108" t="str">
        <f t="shared" si="529"/>
        <v>Pense No. 160</v>
      </c>
      <c r="AD3108" t="str">
        <f t="shared" si="530"/>
        <v>RM</v>
      </c>
      <c r="AE3108" t="str">
        <f t="shared" si="528"/>
        <v>TRUE</v>
      </c>
      <c r="AG3108">
        <f t="shared" si="531"/>
        <v>47</v>
      </c>
      <c r="AH3108">
        <f t="shared" si="532"/>
        <v>6</v>
      </c>
      <c r="AI3108">
        <f t="shared" si="533"/>
        <v>21</v>
      </c>
      <c r="AJ3108" t="str">
        <f t="shared" si="534"/>
        <v>Pense No. 160</v>
      </c>
      <c r="AK3108">
        <f t="shared" si="535"/>
        <v>46999</v>
      </c>
      <c r="AL3108" t="str">
        <f t="shared" si="536"/>
        <v>4706021</v>
      </c>
      <c r="AN3108">
        <f t="shared" si="537"/>
        <v>13</v>
      </c>
      <c r="AO3108">
        <f t="shared" si="538"/>
        <v>2</v>
      </c>
    </row>
    <row r="3109" spans="1:41" x14ac:dyDescent="0.2">
      <c r="A3109" s="29"/>
      <c r="B3109" s="29"/>
      <c r="C3109" s="29"/>
      <c r="D3109" s="29"/>
      <c r="E3109" s="29"/>
      <c r="F3109" s="29"/>
      <c r="G3109" s="29"/>
      <c r="H3109" s="30" t="s">
        <v>2966</v>
      </c>
      <c r="I3109" s="30"/>
      <c r="J3109" s="30"/>
      <c r="K3109" s="60" t="s">
        <v>12</v>
      </c>
      <c r="L3109" s="60"/>
      <c r="M3109" s="60"/>
      <c r="N3109" s="60"/>
      <c r="O3109" s="60"/>
      <c r="P3109" s="60"/>
      <c r="Q3109" s="60"/>
      <c r="R3109" s="60"/>
      <c r="S3109" s="60"/>
      <c r="T3109" s="60"/>
      <c r="U3109" s="46">
        <v>47</v>
      </c>
      <c r="V3109" s="46"/>
      <c r="W3109" s="46"/>
      <c r="X3109" s="7">
        <v>6</v>
      </c>
      <c r="Y3109" s="8">
        <v>31</v>
      </c>
      <c r="AC3109" t="str">
        <f t="shared" si="529"/>
        <v>Pilot Butte</v>
      </c>
      <c r="AD3109" t="str">
        <f t="shared" si="530"/>
        <v>T</v>
      </c>
      <c r="AE3109" t="str">
        <f t="shared" si="528"/>
        <v>TRUE</v>
      </c>
      <c r="AG3109">
        <f t="shared" si="531"/>
        <v>47</v>
      </c>
      <c r="AH3109">
        <f t="shared" si="532"/>
        <v>6</v>
      </c>
      <c r="AI3109">
        <f t="shared" si="533"/>
        <v>31</v>
      </c>
      <c r="AJ3109" t="str">
        <f t="shared" si="534"/>
        <v>Pilot Butte</v>
      </c>
      <c r="AK3109">
        <f t="shared" si="535"/>
        <v>46999</v>
      </c>
      <c r="AL3109" t="str">
        <f t="shared" si="536"/>
        <v>4706031</v>
      </c>
      <c r="AN3109">
        <f t="shared" si="537"/>
        <v>11</v>
      </c>
      <c r="AO3109">
        <f t="shared" si="538"/>
        <v>1</v>
      </c>
    </row>
    <row r="3110" spans="1:41" x14ac:dyDescent="0.2">
      <c r="A3110" s="29"/>
      <c r="B3110" s="29"/>
      <c r="C3110" s="29"/>
      <c r="D3110" s="29"/>
      <c r="E3110" s="29"/>
      <c r="F3110" s="29"/>
      <c r="G3110" s="29"/>
      <c r="H3110" s="30" t="s">
        <v>2953</v>
      </c>
      <c r="I3110" s="30"/>
      <c r="J3110" s="30"/>
      <c r="K3110" s="60" t="s">
        <v>18</v>
      </c>
      <c r="L3110" s="60"/>
      <c r="M3110" s="60"/>
      <c r="N3110" s="60"/>
      <c r="O3110" s="60"/>
      <c r="P3110" s="60"/>
      <c r="Q3110" s="60"/>
      <c r="R3110" s="60"/>
      <c r="S3110" s="60"/>
      <c r="T3110" s="60"/>
      <c r="U3110" s="46">
        <v>47</v>
      </c>
      <c r="V3110" s="46"/>
      <c r="W3110" s="46"/>
      <c r="X3110" s="7">
        <v>6</v>
      </c>
      <c r="Y3110" s="8">
        <v>27</v>
      </c>
      <c r="AC3110" t="str">
        <f t="shared" si="529"/>
        <v>Regina</v>
      </c>
      <c r="AD3110" t="str">
        <f t="shared" si="530"/>
        <v>CY</v>
      </c>
      <c r="AE3110" t="str">
        <f t="shared" si="528"/>
        <v>TRUE</v>
      </c>
      <c r="AG3110">
        <f t="shared" si="531"/>
        <v>47</v>
      </c>
      <c r="AH3110">
        <f t="shared" si="532"/>
        <v>6</v>
      </c>
      <c r="AI3110">
        <f t="shared" si="533"/>
        <v>27</v>
      </c>
      <c r="AJ3110" t="str">
        <f t="shared" si="534"/>
        <v>Regina</v>
      </c>
      <c r="AK3110">
        <f t="shared" si="535"/>
        <v>46999</v>
      </c>
      <c r="AL3110" t="str">
        <f t="shared" si="536"/>
        <v>4706027</v>
      </c>
      <c r="AN3110">
        <f t="shared" si="537"/>
        <v>6</v>
      </c>
      <c r="AO3110">
        <f t="shared" si="538"/>
        <v>2</v>
      </c>
    </row>
    <row r="3111" spans="1:41" x14ac:dyDescent="0.2">
      <c r="A3111" s="29"/>
      <c r="B3111" s="29"/>
      <c r="C3111" s="29"/>
      <c r="D3111" s="29"/>
      <c r="E3111" s="29"/>
      <c r="F3111" s="29"/>
      <c r="G3111" s="29"/>
      <c r="H3111" s="30" t="s">
        <v>2967</v>
      </c>
      <c r="I3111" s="30"/>
      <c r="J3111" s="30"/>
      <c r="K3111" s="60" t="s">
        <v>12</v>
      </c>
      <c r="L3111" s="60"/>
      <c r="M3111" s="60"/>
      <c r="N3111" s="60"/>
      <c r="O3111" s="60"/>
      <c r="P3111" s="60"/>
      <c r="Q3111" s="60"/>
      <c r="R3111" s="60"/>
      <c r="S3111" s="60"/>
      <c r="T3111" s="60"/>
      <c r="U3111" s="46">
        <v>47</v>
      </c>
      <c r="V3111" s="46"/>
      <c r="W3111" s="46"/>
      <c r="X3111" s="7">
        <v>6</v>
      </c>
      <c r="Y3111" s="8">
        <v>58</v>
      </c>
      <c r="AC3111" t="str">
        <f t="shared" si="529"/>
        <v>Regina Beach</v>
      </c>
      <c r="AD3111" t="str">
        <f t="shared" si="530"/>
        <v>T</v>
      </c>
      <c r="AE3111" t="str">
        <f t="shared" si="528"/>
        <v>TRUE</v>
      </c>
      <c r="AG3111">
        <f t="shared" si="531"/>
        <v>47</v>
      </c>
      <c r="AH3111">
        <f t="shared" si="532"/>
        <v>6</v>
      </c>
      <c r="AI3111">
        <f t="shared" si="533"/>
        <v>58</v>
      </c>
      <c r="AJ3111" t="str">
        <f t="shared" si="534"/>
        <v>Regina Beach</v>
      </c>
      <c r="AK3111">
        <f t="shared" si="535"/>
        <v>46999</v>
      </c>
      <c r="AL3111" t="str">
        <f t="shared" si="536"/>
        <v>4706058</v>
      </c>
      <c r="AN3111">
        <f t="shared" si="537"/>
        <v>12</v>
      </c>
      <c r="AO3111">
        <f t="shared" si="538"/>
        <v>1</v>
      </c>
    </row>
    <row r="3112" spans="1:41" x14ac:dyDescent="0.2">
      <c r="A3112" s="29"/>
      <c r="B3112" s="29"/>
      <c r="C3112" s="29"/>
      <c r="D3112" s="29"/>
      <c r="E3112" s="29"/>
      <c r="F3112" s="29"/>
      <c r="G3112" s="29"/>
      <c r="H3112" s="30" t="s">
        <v>2968</v>
      </c>
      <c r="I3112" s="30"/>
      <c r="J3112" s="30"/>
      <c r="K3112" s="60" t="s">
        <v>2692</v>
      </c>
      <c r="L3112" s="60"/>
      <c r="M3112" s="60"/>
      <c r="N3112" s="60"/>
      <c r="O3112" s="60"/>
      <c r="P3112" s="60"/>
      <c r="Q3112" s="60"/>
      <c r="R3112" s="60"/>
      <c r="S3112" s="60"/>
      <c r="T3112" s="60"/>
      <c r="U3112" s="46">
        <v>47</v>
      </c>
      <c r="V3112" s="46"/>
      <c r="W3112" s="46"/>
      <c r="X3112" s="7">
        <v>6</v>
      </c>
      <c r="Y3112" s="8">
        <v>26</v>
      </c>
      <c r="AC3112" t="str">
        <f t="shared" si="529"/>
        <v>Sherwood No. 159</v>
      </c>
      <c r="AD3112" t="str">
        <f t="shared" si="530"/>
        <v>RM</v>
      </c>
      <c r="AE3112" t="str">
        <f t="shared" si="528"/>
        <v>TRUE</v>
      </c>
      <c r="AG3112">
        <f t="shared" si="531"/>
        <v>47</v>
      </c>
      <c r="AH3112">
        <f t="shared" si="532"/>
        <v>6</v>
      </c>
      <c r="AI3112">
        <f t="shared" si="533"/>
        <v>26</v>
      </c>
      <c r="AJ3112" t="str">
        <f t="shared" si="534"/>
        <v>Sherwood No. 159</v>
      </c>
      <c r="AK3112">
        <f t="shared" si="535"/>
        <v>46999</v>
      </c>
      <c r="AL3112" t="str">
        <f t="shared" si="536"/>
        <v>4706026</v>
      </c>
      <c r="AN3112">
        <f t="shared" si="537"/>
        <v>16</v>
      </c>
      <c r="AO3112">
        <f t="shared" si="538"/>
        <v>2</v>
      </c>
    </row>
    <row r="3113" spans="1:41" x14ac:dyDescent="0.2">
      <c r="A3113" s="29"/>
      <c r="B3113" s="29"/>
      <c r="C3113" s="29"/>
      <c r="D3113" s="29"/>
      <c r="E3113" s="29"/>
      <c r="F3113" s="29"/>
      <c r="G3113" s="29"/>
      <c r="H3113" s="30" t="s">
        <v>2969</v>
      </c>
      <c r="I3113" s="30"/>
      <c r="J3113" s="30"/>
      <c r="K3113" s="60" t="s">
        <v>12</v>
      </c>
      <c r="L3113" s="60"/>
      <c r="M3113" s="60"/>
      <c r="N3113" s="60"/>
      <c r="O3113" s="60"/>
      <c r="P3113" s="60"/>
      <c r="Q3113" s="60"/>
      <c r="R3113" s="60"/>
      <c r="S3113" s="60"/>
      <c r="T3113" s="60"/>
      <c r="U3113" s="46">
        <v>47</v>
      </c>
      <c r="V3113" s="46"/>
      <c r="W3113" s="46"/>
      <c r="X3113" s="7">
        <v>6</v>
      </c>
      <c r="Y3113" s="8">
        <v>30</v>
      </c>
      <c r="AC3113" t="str">
        <f t="shared" si="529"/>
        <v>White City</v>
      </c>
      <c r="AD3113" t="str">
        <f t="shared" si="530"/>
        <v>T</v>
      </c>
      <c r="AE3113" t="str">
        <f t="shared" si="528"/>
        <v>TRUE</v>
      </c>
      <c r="AG3113">
        <f t="shared" si="531"/>
        <v>47</v>
      </c>
      <c r="AH3113">
        <f t="shared" si="532"/>
        <v>6</v>
      </c>
      <c r="AI3113">
        <f t="shared" si="533"/>
        <v>30</v>
      </c>
      <c r="AJ3113" t="str">
        <f t="shared" si="534"/>
        <v>White City</v>
      </c>
      <c r="AK3113">
        <f t="shared" si="535"/>
        <v>46999</v>
      </c>
      <c r="AL3113" t="str">
        <f t="shared" si="536"/>
        <v>4706030</v>
      </c>
      <c r="AN3113">
        <f t="shared" si="537"/>
        <v>10</v>
      </c>
      <c r="AO3113">
        <f t="shared" si="538"/>
        <v>1</v>
      </c>
    </row>
    <row r="3114" spans="1:41" x14ac:dyDescent="0.2">
      <c r="A3114" s="30" t="s">
        <v>2970</v>
      </c>
      <c r="B3114" s="30"/>
      <c r="C3114" s="47">
        <v>47725</v>
      </c>
      <c r="D3114" s="47"/>
      <c r="E3114" s="47"/>
      <c r="F3114" s="47"/>
      <c r="G3114" s="47"/>
      <c r="H3114" s="30" t="s">
        <v>2971</v>
      </c>
      <c r="I3114" s="30"/>
      <c r="J3114" s="30"/>
      <c r="K3114" s="60" t="s">
        <v>12</v>
      </c>
      <c r="L3114" s="60"/>
      <c r="M3114" s="60"/>
      <c r="N3114" s="60"/>
      <c r="O3114" s="60"/>
      <c r="P3114" s="60"/>
      <c r="Q3114" s="60"/>
      <c r="R3114" s="60"/>
      <c r="S3114" s="60"/>
      <c r="T3114" s="60"/>
      <c r="U3114" s="46">
        <v>47</v>
      </c>
      <c r="V3114" s="46"/>
      <c r="W3114" s="46"/>
      <c r="X3114" s="15">
        <v>11</v>
      </c>
      <c r="Y3114" s="8">
        <v>72</v>
      </c>
      <c r="AC3114" t="str">
        <f t="shared" si="529"/>
        <v>Allan</v>
      </c>
      <c r="AD3114" t="str">
        <f t="shared" si="530"/>
        <v>T</v>
      </c>
      <c r="AE3114" t="str">
        <f t="shared" si="528"/>
        <v>TRUE</v>
      </c>
      <c r="AG3114">
        <f t="shared" si="531"/>
        <v>47</v>
      </c>
      <c r="AH3114">
        <f t="shared" si="532"/>
        <v>11</v>
      </c>
      <c r="AI3114">
        <f t="shared" si="533"/>
        <v>72</v>
      </c>
      <c r="AJ3114" t="str">
        <f t="shared" si="534"/>
        <v>Allan</v>
      </c>
      <c r="AK3114">
        <f t="shared" si="535"/>
        <v>46999</v>
      </c>
      <c r="AL3114" t="str">
        <f t="shared" si="536"/>
        <v>4711072</v>
      </c>
      <c r="AN3114">
        <f t="shared" si="537"/>
        <v>5</v>
      </c>
      <c r="AO3114">
        <f t="shared" si="538"/>
        <v>1</v>
      </c>
    </row>
    <row r="3115" spans="1:41" x14ac:dyDescent="0.2">
      <c r="A3115" s="29"/>
      <c r="B3115" s="29"/>
      <c r="C3115" s="29"/>
      <c r="D3115" s="29"/>
      <c r="E3115" s="29"/>
      <c r="F3115" s="29"/>
      <c r="G3115" s="29"/>
      <c r="H3115" s="30" t="s">
        <v>2972</v>
      </c>
      <c r="I3115" s="30"/>
      <c r="J3115" s="30"/>
      <c r="K3115" s="60" t="s">
        <v>12</v>
      </c>
      <c r="L3115" s="60"/>
      <c r="M3115" s="60"/>
      <c r="N3115" s="60"/>
      <c r="O3115" s="60"/>
      <c r="P3115" s="60"/>
      <c r="Q3115" s="60"/>
      <c r="R3115" s="60"/>
      <c r="S3115" s="60"/>
      <c r="T3115" s="60"/>
      <c r="U3115" s="46">
        <v>47</v>
      </c>
      <c r="V3115" s="46"/>
      <c r="W3115" s="46"/>
      <c r="X3115" s="15">
        <v>12</v>
      </c>
      <c r="Y3115" s="8">
        <v>59</v>
      </c>
      <c r="AC3115" t="str">
        <f t="shared" si="529"/>
        <v>Asquith</v>
      </c>
      <c r="AD3115" t="str">
        <f t="shared" si="530"/>
        <v>T</v>
      </c>
      <c r="AE3115" t="str">
        <f t="shared" si="528"/>
        <v>TRUE</v>
      </c>
      <c r="AG3115">
        <f t="shared" si="531"/>
        <v>47</v>
      </c>
      <c r="AH3115">
        <f t="shared" si="532"/>
        <v>12</v>
      </c>
      <c r="AI3115">
        <f t="shared" si="533"/>
        <v>59</v>
      </c>
      <c r="AJ3115" t="str">
        <f t="shared" si="534"/>
        <v>Asquith</v>
      </c>
      <c r="AK3115">
        <f t="shared" si="535"/>
        <v>46999</v>
      </c>
      <c r="AL3115" t="str">
        <f t="shared" si="536"/>
        <v>4712059</v>
      </c>
      <c r="AN3115">
        <f t="shared" si="537"/>
        <v>7</v>
      </c>
      <c r="AO3115">
        <f t="shared" si="538"/>
        <v>1</v>
      </c>
    </row>
    <row r="3116" spans="1:41" x14ac:dyDescent="0.2">
      <c r="A3116" s="29"/>
      <c r="B3116" s="29"/>
      <c r="C3116" s="29"/>
      <c r="D3116" s="29"/>
      <c r="E3116" s="29"/>
      <c r="F3116" s="29"/>
      <c r="G3116" s="29"/>
      <c r="H3116" s="30" t="s">
        <v>2973</v>
      </c>
      <c r="I3116" s="30"/>
      <c r="J3116" s="30"/>
      <c r="K3116" s="60" t="s">
        <v>2692</v>
      </c>
      <c r="L3116" s="60"/>
      <c r="M3116" s="60"/>
      <c r="N3116" s="60"/>
      <c r="O3116" s="60"/>
      <c r="P3116" s="60"/>
      <c r="Q3116" s="60"/>
      <c r="R3116" s="60"/>
      <c r="S3116" s="60"/>
      <c r="T3116" s="60"/>
      <c r="U3116" s="46">
        <v>47</v>
      </c>
      <c r="V3116" s="46"/>
      <c r="W3116" s="46"/>
      <c r="X3116" s="15">
        <v>11</v>
      </c>
      <c r="Y3116" s="8">
        <v>69</v>
      </c>
      <c r="AC3116" t="str">
        <f t="shared" si="529"/>
        <v>Blucher No. 343</v>
      </c>
      <c r="AD3116" t="str">
        <f t="shared" si="530"/>
        <v>RM</v>
      </c>
      <c r="AE3116" t="str">
        <f t="shared" si="528"/>
        <v>TRUE</v>
      </c>
      <c r="AG3116">
        <f t="shared" si="531"/>
        <v>47</v>
      </c>
      <c r="AH3116">
        <f t="shared" si="532"/>
        <v>11</v>
      </c>
      <c r="AI3116">
        <f t="shared" si="533"/>
        <v>69</v>
      </c>
      <c r="AJ3116" t="str">
        <f t="shared" si="534"/>
        <v>Blucher No. 343</v>
      </c>
      <c r="AK3116">
        <f t="shared" si="535"/>
        <v>46999</v>
      </c>
      <c r="AL3116" t="str">
        <f t="shared" si="536"/>
        <v>4711069</v>
      </c>
      <c r="AN3116">
        <f t="shared" si="537"/>
        <v>15</v>
      </c>
      <c r="AO3116">
        <f t="shared" si="538"/>
        <v>2</v>
      </c>
    </row>
    <row r="3117" spans="1:41" x14ac:dyDescent="0.2">
      <c r="A3117" s="29"/>
      <c r="B3117" s="29"/>
      <c r="C3117" s="29"/>
      <c r="D3117" s="29"/>
      <c r="E3117" s="29"/>
      <c r="F3117" s="29"/>
      <c r="G3117" s="29"/>
      <c r="H3117" s="30" t="s">
        <v>2974</v>
      </c>
      <c r="I3117" s="30"/>
      <c r="J3117" s="30"/>
      <c r="K3117" s="60" t="s">
        <v>643</v>
      </c>
      <c r="L3117" s="60"/>
      <c r="M3117" s="60"/>
      <c r="N3117" s="60"/>
      <c r="O3117" s="60"/>
      <c r="P3117" s="60"/>
      <c r="Q3117" s="60"/>
      <c r="R3117" s="60"/>
      <c r="S3117" s="60"/>
      <c r="T3117" s="60"/>
      <c r="U3117" s="46">
        <v>47</v>
      </c>
      <c r="V3117" s="46"/>
      <c r="W3117" s="46"/>
      <c r="X3117" s="15">
        <v>11</v>
      </c>
      <c r="Y3117" s="8">
        <v>71</v>
      </c>
      <c r="AC3117" t="str">
        <f t="shared" si="529"/>
        <v>Bradwell</v>
      </c>
      <c r="AD3117" t="str">
        <f t="shared" si="530"/>
        <v>VL</v>
      </c>
      <c r="AE3117" t="str">
        <f t="shared" si="528"/>
        <v>TRUE</v>
      </c>
      <c r="AG3117">
        <f t="shared" si="531"/>
        <v>47</v>
      </c>
      <c r="AH3117">
        <f t="shared" si="532"/>
        <v>11</v>
      </c>
      <c r="AI3117">
        <f t="shared" si="533"/>
        <v>71</v>
      </c>
      <c r="AJ3117" t="str">
        <f t="shared" si="534"/>
        <v>Bradwell</v>
      </c>
      <c r="AK3117">
        <f t="shared" si="535"/>
        <v>46999</v>
      </c>
      <c r="AL3117" t="str">
        <f t="shared" si="536"/>
        <v>4711071</v>
      </c>
      <c r="AN3117">
        <f t="shared" si="537"/>
        <v>8</v>
      </c>
      <c r="AO3117">
        <f t="shared" si="538"/>
        <v>2</v>
      </c>
    </row>
    <row r="3118" spans="1:41" x14ac:dyDescent="0.2">
      <c r="A3118" s="29"/>
      <c r="B3118" s="29"/>
      <c r="C3118" s="29"/>
      <c r="D3118" s="29"/>
      <c r="E3118" s="29"/>
      <c r="F3118" s="29"/>
      <c r="G3118" s="29"/>
      <c r="H3118" s="30" t="s">
        <v>2975</v>
      </c>
      <c r="I3118" s="30"/>
      <c r="J3118" s="30"/>
      <c r="K3118" s="60" t="s">
        <v>643</v>
      </c>
      <c r="L3118" s="60"/>
      <c r="M3118" s="60"/>
      <c r="N3118" s="60"/>
      <c r="O3118" s="60"/>
      <c r="P3118" s="60"/>
      <c r="Q3118" s="60"/>
      <c r="R3118" s="60"/>
      <c r="S3118" s="60"/>
      <c r="T3118" s="60"/>
      <c r="U3118" s="46">
        <v>47</v>
      </c>
      <c r="V3118" s="46"/>
      <c r="W3118" s="46"/>
      <c r="X3118" s="15">
        <v>11</v>
      </c>
      <c r="Y3118" s="8">
        <v>77</v>
      </c>
      <c r="AC3118" t="str">
        <f t="shared" si="529"/>
        <v>Clavet</v>
      </c>
      <c r="AD3118" t="str">
        <f t="shared" si="530"/>
        <v>VL</v>
      </c>
      <c r="AE3118" t="str">
        <f t="shared" si="528"/>
        <v>TRUE</v>
      </c>
      <c r="AG3118">
        <f t="shared" si="531"/>
        <v>47</v>
      </c>
      <c r="AH3118">
        <f t="shared" si="532"/>
        <v>11</v>
      </c>
      <c r="AI3118">
        <f t="shared" si="533"/>
        <v>77</v>
      </c>
      <c r="AJ3118" t="str">
        <f t="shared" si="534"/>
        <v>Clavet</v>
      </c>
      <c r="AK3118">
        <f t="shared" si="535"/>
        <v>46999</v>
      </c>
      <c r="AL3118" t="str">
        <f t="shared" si="536"/>
        <v>4711077</v>
      </c>
      <c r="AN3118">
        <f t="shared" si="537"/>
        <v>6</v>
      </c>
      <c r="AO3118">
        <f t="shared" si="538"/>
        <v>2</v>
      </c>
    </row>
    <row r="3119" spans="1:41" x14ac:dyDescent="0.2">
      <c r="A3119" s="29"/>
      <c r="B3119" s="29"/>
      <c r="C3119" s="29"/>
      <c r="D3119" s="29"/>
      <c r="E3119" s="29"/>
      <c r="F3119" s="29"/>
      <c r="G3119" s="29"/>
      <c r="H3119" s="30" t="s">
        <v>2976</v>
      </c>
      <c r="I3119" s="30"/>
      <c r="J3119" s="30"/>
      <c r="K3119" s="60" t="s">
        <v>12</v>
      </c>
      <c r="L3119" s="60"/>
      <c r="M3119" s="60"/>
      <c r="N3119" s="60"/>
      <c r="O3119" s="60"/>
      <c r="P3119" s="60"/>
      <c r="Q3119" s="60"/>
      <c r="R3119" s="60"/>
      <c r="S3119" s="60"/>
      <c r="T3119" s="60"/>
      <c r="U3119" s="46">
        <v>47</v>
      </c>
      <c r="V3119" s="46"/>
      <c r="W3119" s="46"/>
      <c r="X3119" s="15">
        <v>11</v>
      </c>
      <c r="Y3119" s="8">
        <v>79</v>
      </c>
      <c r="AC3119" t="str">
        <f t="shared" si="529"/>
        <v>Colonsay</v>
      </c>
      <c r="AD3119" t="str">
        <f t="shared" si="530"/>
        <v>T</v>
      </c>
      <c r="AE3119" t="str">
        <f t="shared" si="528"/>
        <v>TRUE</v>
      </c>
      <c r="AG3119">
        <f t="shared" si="531"/>
        <v>47</v>
      </c>
      <c r="AH3119">
        <f t="shared" si="532"/>
        <v>11</v>
      </c>
      <c r="AI3119">
        <f t="shared" si="533"/>
        <v>79</v>
      </c>
      <c r="AJ3119" t="str">
        <f t="shared" si="534"/>
        <v>Colonsay</v>
      </c>
      <c r="AK3119">
        <f t="shared" si="535"/>
        <v>46999</v>
      </c>
      <c r="AL3119" t="str">
        <f t="shared" si="536"/>
        <v>4711079</v>
      </c>
      <c r="AN3119">
        <f t="shared" si="537"/>
        <v>8</v>
      </c>
      <c r="AO3119">
        <f t="shared" si="538"/>
        <v>1</v>
      </c>
    </row>
    <row r="3120" spans="1:41" x14ac:dyDescent="0.2">
      <c r="A3120" s="29"/>
      <c r="B3120" s="29"/>
      <c r="C3120" s="29"/>
      <c r="D3120" s="29"/>
      <c r="E3120" s="29"/>
      <c r="F3120" s="29"/>
      <c r="G3120" s="29"/>
      <c r="H3120" s="30" t="s">
        <v>2977</v>
      </c>
      <c r="I3120" s="30"/>
      <c r="J3120" s="30"/>
      <c r="K3120" s="60" t="s">
        <v>2692</v>
      </c>
      <c r="L3120" s="60"/>
      <c r="M3120" s="60"/>
      <c r="N3120" s="60"/>
      <c r="O3120" s="60"/>
      <c r="P3120" s="60"/>
      <c r="Q3120" s="60"/>
      <c r="R3120" s="60"/>
      <c r="S3120" s="60"/>
      <c r="T3120" s="60"/>
      <c r="U3120" s="46">
        <v>47</v>
      </c>
      <c r="V3120" s="46"/>
      <c r="W3120" s="46"/>
      <c r="X3120" s="15">
        <v>11</v>
      </c>
      <c r="Y3120" s="8">
        <v>76</v>
      </c>
      <c r="AC3120" t="str">
        <f t="shared" si="529"/>
        <v>Colonsay No. 342</v>
      </c>
      <c r="AD3120" t="str">
        <f t="shared" si="530"/>
        <v>RM</v>
      </c>
      <c r="AE3120" t="str">
        <f t="shared" si="528"/>
        <v>TRUE</v>
      </c>
      <c r="AG3120">
        <f t="shared" si="531"/>
        <v>47</v>
      </c>
      <c r="AH3120">
        <f t="shared" si="532"/>
        <v>11</v>
      </c>
      <c r="AI3120">
        <f t="shared" si="533"/>
        <v>76</v>
      </c>
      <c r="AJ3120" t="str">
        <f t="shared" si="534"/>
        <v>Colonsay No. 342</v>
      </c>
      <c r="AK3120">
        <f t="shared" si="535"/>
        <v>46999</v>
      </c>
      <c r="AL3120" t="str">
        <f t="shared" si="536"/>
        <v>4711076</v>
      </c>
      <c r="AN3120">
        <f t="shared" si="537"/>
        <v>16</v>
      </c>
      <c r="AO3120">
        <f t="shared" si="538"/>
        <v>2</v>
      </c>
    </row>
    <row r="3121" spans="1:41" x14ac:dyDescent="0.2">
      <c r="A3121" s="29"/>
      <c r="B3121" s="29"/>
      <c r="C3121" s="29"/>
      <c r="D3121" s="29"/>
      <c r="E3121" s="29"/>
      <c r="F3121" s="29"/>
      <c r="G3121" s="29"/>
      <c r="H3121" s="30" t="s">
        <v>2978</v>
      </c>
      <c r="I3121" s="30"/>
      <c r="J3121" s="30"/>
      <c r="K3121" s="60" t="s">
        <v>2692</v>
      </c>
      <c r="L3121" s="60"/>
      <c r="M3121" s="60"/>
      <c r="N3121" s="60"/>
      <c r="O3121" s="60"/>
      <c r="P3121" s="60"/>
      <c r="Q3121" s="60"/>
      <c r="R3121" s="60"/>
      <c r="S3121" s="60"/>
      <c r="T3121" s="60"/>
      <c r="U3121" s="46">
        <v>47</v>
      </c>
      <c r="V3121" s="46"/>
      <c r="W3121" s="46"/>
      <c r="X3121" s="15">
        <v>11</v>
      </c>
      <c r="Y3121" s="8">
        <v>65</v>
      </c>
      <c r="AC3121" t="str">
        <f t="shared" si="529"/>
        <v>Corman Park No. 344</v>
      </c>
      <c r="AD3121" t="str">
        <f t="shared" si="530"/>
        <v>RM</v>
      </c>
      <c r="AE3121" t="str">
        <f t="shared" si="528"/>
        <v>TRUE</v>
      </c>
      <c r="AG3121">
        <f t="shared" si="531"/>
        <v>47</v>
      </c>
      <c r="AH3121">
        <f t="shared" si="532"/>
        <v>11</v>
      </c>
      <c r="AI3121">
        <f t="shared" si="533"/>
        <v>65</v>
      </c>
      <c r="AJ3121" t="str">
        <f t="shared" si="534"/>
        <v>Corman Park No. 344</v>
      </c>
      <c r="AK3121">
        <f t="shared" si="535"/>
        <v>46999</v>
      </c>
      <c r="AL3121" t="str">
        <f t="shared" si="536"/>
        <v>4711065</v>
      </c>
      <c r="AN3121">
        <f t="shared" si="537"/>
        <v>19</v>
      </c>
      <c r="AO3121">
        <f t="shared" si="538"/>
        <v>2</v>
      </c>
    </row>
    <row r="3122" spans="1:41" x14ac:dyDescent="0.2">
      <c r="A3122" s="29"/>
      <c r="B3122" s="29"/>
      <c r="C3122" s="29"/>
      <c r="D3122" s="29"/>
      <c r="E3122" s="29"/>
      <c r="F3122" s="29"/>
      <c r="G3122" s="29"/>
      <c r="H3122" s="30" t="s">
        <v>2979</v>
      </c>
      <c r="I3122" s="30"/>
      <c r="J3122" s="30"/>
      <c r="K3122" s="60" t="s">
        <v>12</v>
      </c>
      <c r="L3122" s="60"/>
      <c r="M3122" s="60"/>
      <c r="N3122" s="60"/>
      <c r="O3122" s="60"/>
      <c r="P3122" s="60"/>
      <c r="Q3122" s="60"/>
      <c r="R3122" s="60"/>
      <c r="S3122" s="60"/>
      <c r="T3122" s="60"/>
      <c r="U3122" s="46">
        <v>47</v>
      </c>
      <c r="V3122" s="46"/>
      <c r="W3122" s="46"/>
      <c r="X3122" s="15">
        <v>11</v>
      </c>
      <c r="Y3122" s="8">
        <v>73</v>
      </c>
      <c r="AC3122" t="str">
        <f t="shared" si="529"/>
        <v>Dalmeny</v>
      </c>
      <c r="AD3122" t="str">
        <f t="shared" si="530"/>
        <v>T</v>
      </c>
      <c r="AE3122" t="str">
        <f t="shared" si="528"/>
        <v>TRUE</v>
      </c>
      <c r="AG3122">
        <f t="shared" si="531"/>
        <v>47</v>
      </c>
      <c r="AH3122">
        <f t="shared" si="532"/>
        <v>11</v>
      </c>
      <c r="AI3122">
        <f t="shared" si="533"/>
        <v>73</v>
      </c>
      <c r="AJ3122" t="str">
        <f t="shared" si="534"/>
        <v>Dalmeny</v>
      </c>
      <c r="AK3122">
        <f t="shared" si="535"/>
        <v>46999</v>
      </c>
      <c r="AL3122" t="str">
        <f t="shared" si="536"/>
        <v>4711073</v>
      </c>
      <c r="AN3122">
        <f t="shared" si="537"/>
        <v>7</v>
      </c>
      <c r="AO3122">
        <f t="shared" si="538"/>
        <v>1</v>
      </c>
    </row>
    <row r="3123" spans="1:41" x14ac:dyDescent="0.2">
      <c r="A3123" s="29"/>
      <c r="B3123" s="29"/>
      <c r="C3123" s="29"/>
      <c r="D3123" s="29"/>
      <c r="E3123" s="29"/>
      <c r="F3123" s="29"/>
      <c r="G3123" s="29"/>
      <c r="H3123" s="30" t="s">
        <v>2980</v>
      </c>
      <c r="I3123" s="30"/>
      <c r="J3123" s="30"/>
      <c r="K3123" s="60" t="s">
        <v>12</v>
      </c>
      <c r="L3123" s="60"/>
      <c r="M3123" s="60"/>
      <c r="N3123" s="60"/>
      <c r="O3123" s="60"/>
      <c r="P3123" s="60"/>
      <c r="Q3123" s="60"/>
      <c r="R3123" s="60"/>
      <c r="S3123" s="60"/>
      <c r="T3123" s="60"/>
      <c r="U3123" s="46">
        <v>47</v>
      </c>
      <c r="V3123" s="46"/>
      <c r="W3123" s="46"/>
      <c r="X3123" s="15">
        <v>12</v>
      </c>
      <c r="Y3123" s="8">
        <v>56</v>
      </c>
      <c r="AC3123" t="str">
        <f t="shared" si="529"/>
        <v>Delisle</v>
      </c>
      <c r="AD3123" t="str">
        <f t="shared" si="530"/>
        <v>T</v>
      </c>
      <c r="AE3123" t="str">
        <f t="shared" si="528"/>
        <v>TRUE</v>
      </c>
      <c r="AG3123">
        <f t="shared" si="531"/>
        <v>47</v>
      </c>
      <c r="AH3123">
        <f t="shared" si="532"/>
        <v>12</v>
      </c>
      <c r="AI3123">
        <f t="shared" si="533"/>
        <v>56</v>
      </c>
      <c r="AJ3123" t="str">
        <f t="shared" si="534"/>
        <v>Delisle</v>
      </c>
      <c r="AK3123">
        <f t="shared" si="535"/>
        <v>46999</v>
      </c>
      <c r="AL3123" t="str">
        <f t="shared" si="536"/>
        <v>4712056</v>
      </c>
      <c r="AN3123">
        <f t="shared" si="537"/>
        <v>7</v>
      </c>
      <c r="AO3123">
        <f t="shared" si="538"/>
        <v>1</v>
      </c>
    </row>
    <row r="3124" spans="1:41" x14ac:dyDescent="0.2">
      <c r="A3124" s="29"/>
      <c r="B3124" s="29"/>
      <c r="C3124" s="29"/>
      <c r="D3124" s="29"/>
      <c r="E3124" s="29"/>
      <c r="F3124" s="29"/>
      <c r="G3124" s="29"/>
      <c r="H3124" s="30" t="s">
        <v>2981</v>
      </c>
      <c r="I3124" s="30"/>
      <c r="J3124" s="30"/>
      <c r="K3124" s="60" t="s">
        <v>12</v>
      </c>
      <c r="L3124" s="60"/>
      <c r="M3124" s="60"/>
      <c r="N3124" s="60"/>
      <c r="O3124" s="60"/>
      <c r="P3124" s="60"/>
      <c r="Q3124" s="60"/>
      <c r="R3124" s="60"/>
      <c r="S3124" s="60"/>
      <c r="T3124" s="60"/>
      <c r="U3124" s="46">
        <v>47</v>
      </c>
      <c r="V3124" s="46"/>
      <c r="W3124" s="46"/>
      <c r="X3124" s="15">
        <v>11</v>
      </c>
      <c r="Y3124" s="8">
        <v>63</v>
      </c>
      <c r="AC3124" t="str">
        <f t="shared" si="529"/>
        <v>Dundurn</v>
      </c>
      <c r="AD3124" t="str">
        <f t="shared" si="530"/>
        <v>T</v>
      </c>
      <c r="AE3124" t="str">
        <f t="shared" si="528"/>
        <v>TRUE</v>
      </c>
      <c r="AG3124">
        <f t="shared" si="531"/>
        <v>47</v>
      </c>
      <c r="AH3124">
        <f t="shared" si="532"/>
        <v>11</v>
      </c>
      <c r="AI3124">
        <f t="shared" si="533"/>
        <v>63</v>
      </c>
      <c r="AJ3124" t="str">
        <f t="shared" si="534"/>
        <v>Dundurn</v>
      </c>
      <c r="AK3124">
        <f t="shared" si="535"/>
        <v>46999</v>
      </c>
      <c r="AL3124" t="str">
        <f t="shared" si="536"/>
        <v>4711063</v>
      </c>
      <c r="AN3124">
        <f t="shared" si="537"/>
        <v>7</v>
      </c>
      <c r="AO3124">
        <f t="shared" si="538"/>
        <v>1</v>
      </c>
    </row>
    <row r="3125" spans="1:41" x14ac:dyDescent="0.2">
      <c r="A3125" s="29"/>
      <c r="B3125" s="29"/>
      <c r="C3125" s="29"/>
      <c r="D3125" s="29"/>
      <c r="E3125" s="29"/>
      <c r="F3125" s="29"/>
      <c r="G3125" s="29"/>
      <c r="H3125" s="30" t="s">
        <v>2982</v>
      </c>
      <c r="I3125" s="30"/>
      <c r="J3125" s="30"/>
      <c r="K3125" s="60" t="s">
        <v>2692</v>
      </c>
      <c r="L3125" s="60"/>
      <c r="M3125" s="60"/>
      <c r="N3125" s="60"/>
      <c r="O3125" s="60"/>
      <c r="P3125" s="60"/>
      <c r="Q3125" s="60"/>
      <c r="R3125" s="60"/>
      <c r="S3125" s="60"/>
      <c r="T3125" s="60"/>
      <c r="U3125" s="46">
        <v>47</v>
      </c>
      <c r="V3125" s="46"/>
      <c r="W3125" s="46"/>
      <c r="X3125" s="15">
        <v>11</v>
      </c>
      <c r="Y3125" s="8">
        <v>61</v>
      </c>
      <c r="AC3125" t="str">
        <f t="shared" si="529"/>
        <v>Dundurn No. 314</v>
      </c>
      <c r="AD3125" t="str">
        <f t="shared" si="530"/>
        <v>RM</v>
      </c>
      <c r="AE3125" t="str">
        <f t="shared" si="528"/>
        <v>TRUE</v>
      </c>
      <c r="AG3125">
        <f t="shared" si="531"/>
        <v>47</v>
      </c>
      <c r="AH3125">
        <f t="shared" si="532"/>
        <v>11</v>
      </c>
      <c r="AI3125">
        <f t="shared" si="533"/>
        <v>61</v>
      </c>
      <c r="AJ3125" t="str">
        <f t="shared" si="534"/>
        <v>Dundurn No. 314</v>
      </c>
      <c r="AK3125">
        <f t="shared" si="535"/>
        <v>46999</v>
      </c>
      <c r="AL3125" t="str">
        <f t="shared" si="536"/>
        <v>4711061</v>
      </c>
      <c r="AN3125">
        <f t="shared" si="537"/>
        <v>15</v>
      </c>
      <c r="AO3125">
        <f t="shared" si="538"/>
        <v>2</v>
      </c>
    </row>
    <row r="3126" spans="1:41" x14ac:dyDescent="0.2">
      <c r="A3126" s="29"/>
      <c r="B3126" s="29"/>
      <c r="C3126" s="29"/>
      <c r="D3126" s="29"/>
      <c r="E3126" s="29"/>
      <c r="F3126" s="29"/>
      <c r="G3126" s="29"/>
      <c r="H3126" s="30" t="s">
        <v>2983</v>
      </c>
      <c r="I3126" s="30"/>
      <c r="J3126" s="30"/>
      <c r="K3126" s="60" t="s">
        <v>643</v>
      </c>
      <c r="L3126" s="60"/>
      <c r="M3126" s="60"/>
      <c r="N3126" s="60"/>
      <c r="O3126" s="60"/>
      <c r="P3126" s="60"/>
      <c r="Q3126" s="60"/>
      <c r="R3126" s="60"/>
      <c r="S3126" s="60"/>
      <c r="T3126" s="60"/>
      <c r="U3126" s="46">
        <v>47</v>
      </c>
      <c r="V3126" s="46"/>
      <c r="W3126" s="46"/>
      <c r="X3126" s="15">
        <v>11</v>
      </c>
      <c r="Y3126" s="8">
        <v>74</v>
      </c>
      <c r="AC3126" t="str">
        <f t="shared" si="529"/>
        <v>Elstow</v>
      </c>
      <c r="AD3126" t="str">
        <f t="shared" si="530"/>
        <v>VL</v>
      </c>
      <c r="AE3126" t="str">
        <f t="shared" si="528"/>
        <v>TRUE</v>
      </c>
      <c r="AG3126">
        <f t="shared" si="531"/>
        <v>47</v>
      </c>
      <c r="AH3126">
        <f t="shared" si="532"/>
        <v>11</v>
      </c>
      <c r="AI3126">
        <f t="shared" si="533"/>
        <v>74</v>
      </c>
      <c r="AJ3126" t="str">
        <f t="shared" si="534"/>
        <v>Elstow</v>
      </c>
      <c r="AK3126">
        <f t="shared" si="535"/>
        <v>46999</v>
      </c>
      <c r="AL3126" t="str">
        <f t="shared" si="536"/>
        <v>4711074</v>
      </c>
      <c r="AN3126">
        <f t="shared" si="537"/>
        <v>6</v>
      </c>
      <c r="AO3126">
        <f t="shared" si="538"/>
        <v>2</v>
      </c>
    </row>
    <row r="3127" spans="1:41" x14ac:dyDescent="0.2">
      <c r="A3127" s="29"/>
      <c r="B3127" s="29"/>
      <c r="C3127" s="29"/>
      <c r="D3127" s="29"/>
      <c r="E3127" s="29"/>
      <c r="F3127" s="29"/>
      <c r="G3127" s="29"/>
      <c r="H3127" s="30" t="s">
        <v>2984</v>
      </c>
      <c r="I3127" s="30"/>
      <c r="J3127" s="30"/>
      <c r="K3127" s="60" t="s">
        <v>12</v>
      </c>
      <c r="L3127" s="60"/>
      <c r="M3127" s="60"/>
      <c r="N3127" s="60"/>
      <c r="O3127" s="60"/>
      <c r="P3127" s="60"/>
      <c r="Q3127" s="60"/>
      <c r="R3127" s="60"/>
      <c r="S3127" s="60"/>
      <c r="T3127" s="60"/>
      <c r="U3127" s="46">
        <v>47</v>
      </c>
      <c r="V3127" s="46"/>
      <c r="W3127" s="46"/>
      <c r="X3127" s="15">
        <v>11</v>
      </c>
      <c r="Y3127" s="8">
        <v>67</v>
      </c>
      <c r="AC3127" t="str">
        <f t="shared" si="529"/>
        <v>Langham</v>
      </c>
      <c r="AD3127" t="str">
        <f t="shared" si="530"/>
        <v>T</v>
      </c>
      <c r="AE3127" t="str">
        <f t="shared" si="528"/>
        <v>TRUE</v>
      </c>
      <c r="AG3127">
        <f t="shared" si="531"/>
        <v>47</v>
      </c>
      <c r="AH3127">
        <f t="shared" si="532"/>
        <v>11</v>
      </c>
      <c r="AI3127">
        <f t="shared" si="533"/>
        <v>67</v>
      </c>
      <c r="AJ3127" t="str">
        <f t="shared" si="534"/>
        <v>Langham</v>
      </c>
      <c r="AK3127">
        <f t="shared" si="535"/>
        <v>46999</v>
      </c>
      <c r="AL3127" t="str">
        <f t="shared" si="536"/>
        <v>4711067</v>
      </c>
      <c r="AN3127">
        <f t="shared" si="537"/>
        <v>7</v>
      </c>
      <c r="AO3127">
        <f t="shared" si="538"/>
        <v>1</v>
      </c>
    </row>
    <row r="3128" spans="1:41" x14ac:dyDescent="0.2">
      <c r="A3128" s="29"/>
      <c r="B3128" s="29"/>
      <c r="C3128" s="29"/>
      <c r="D3128" s="29"/>
      <c r="E3128" s="29"/>
      <c r="F3128" s="29"/>
      <c r="G3128" s="29"/>
      <c r="H3128" s="30" t="s">
        <v>2985</v>
      </c>
      <c r="I3128" s="30"/>
      <c r="J3128" s="30"/>
      <c r="K3128" s="60" t="s">
        <v>18</v>
      </c>
      <c r="L3128" s="60"/>
      <c r="M3128" s="60"/>
      <c r="N3128" s="60"/>
      <c r="O3128" s="60"/>
      <c r="P3128" s="60"/>
      <c r="Q3128" s="60"/>
      <c r="R3128" s="60"/>
      <c r="S3128" s="60"/>
      <c r="T3128" s="60"/>
      <c r="U3128" s="46">
        <v>47</v>
      </c>
      <c r="V3128" s="46"/>
      <c r="W3128" s="46"/>
      <c r="X3128" s="15">
        <v>11</v>
      </c>
      <c r="Y3128" s="8">
        <v>70</v>
      </c>
      <c r="AC3128" t="str">
        <f t="shared" si="529"/>
        <v>Martensville</v>
      </c>
      <c r="AD3128" t="str">
        <f t="shared" si="530"/>
        <v>CY</v>
      </c>
      <c r="AE3128" t="str">
        <f t="shared" si="528"/>
        <v>TRUE</v>
      </c>
      <c r="AG3128">
        <f t="shared" si="531"/>
        <v>47</v>
      </c>
      <c r="AH3128">
        <f t="shared" si="532"/>
        <v>11</v>
      </c>
      <c r="AI3128">
        <f t="shared" si="533"/>
        <v>70</v>
      </c>
      <c r="AJ3128" t="str">
        <f t="shared" si="534"/>
        <v>Martensville</v>
      </c>
      <c r="AK3128">
        <f t="shared" si="535"/>
        <v>46999</v>
      </c>
      <c r="AL3128" t="str">
        <f t="shared" si="536"/>
        <v>4711070</v>
      </c>
      <c r="AN3128">
        <f t="shared" si="537"/>
        <v>12</v>
      </c>
      <c r="AO3128">
        <f t="shared" si="538"/>
        <v>2</v>
      </c>
    </row>
    <row r="3129" spans="1:41" x14ac:dyDescent="0.2">
      <c r="A3129" s="33" t="s">
        <v>0</v>
      </c>
      <c r="B3129" s="33"/>
      <c r="C3129" s="33"/>
      <c r="D3129" s="33"/>
      <c r="E3129" s="33" t="s">
        <v>1</v>
      </c>
      <c r="F3129" s="33"/>
      <c r="G3129" s="33"/>
      <c r="H3129" s="33" t="s">
        <v>2</v>
      </c>
      <c r="I3129" s="33"/>
      <c r="J3129" s="33"/>
      <c r="K3129" s="33" t="s">
        <v>3</v>
      </c>
      <c r="L3129" s="33"/>
      <c r="M3129" s="33"/>
      <c r="N3129" s="33"/>
      <c r="O3129" s="33"/>
      <c r="P3129" s="33"/>
      <c r="Q3129" s="33"/>
      <c r="R3129" s="33"/>
      <c r="S3129" s="33"/>
      <c r="T3129" s="33"/>
      <c r="U3129" s="33"/>
      <c r="V3129" s="33"/>
      <c r="W3129" s="11" t="s">
        <v>4</v>
      </c>
      <c r="X3129" s="12" t="s">
        <v>5</v>
      </c>
      <c r="Y3129" s="33" t="s">
        <v>6</v>
      </c>
      <c r="Z3129" s="33"/>
      <c r="AC3129" t="str">
        <f t="shared" si="529"/>
        <v>CSD component name</v>
      </c>
      <c r="AD3129" t="str">
        <f t="shared" si="530"/>
        <v>CSD TYPE</v>
      </c>
      <c r="AE3129" t="str">
        <f t="shared" si="528"/>
        <v>FALSE</v>
      </c>
      <c r="AG3129" t="str">
        <f t="shared" si="531"/>
        <v/>
      </c>
      <c r="AH3129" t="str">
        <f t="shared" si="532"/>
        <v/>
      </c>
      <c r="AI3129" t="str">
        <f t="shared" si="533"/>
        <v/>
      </c>
      <c r="AJ3129" t="str">
        <f t="shared" si="534"/>
        <v/>
      </c>
      <c r="AK3129">
        <f t="shared" si="535"/>
        <v>46999</v>
      </c>
      <c r="AL3129" t="str">
        <f t="shared" si="536"/>
        <v/>
      </c>
      <c r="AN3129">
        <f t="shared" si="537"/>
        <v>18</v>
      </c>
      <c r="AO3129" t="str">
        <f t="shared" si="538"/>
        <v/>
      </c>
    </row>
    <row r="3130" spans="1:41" x14ac:dyDescent="0.2">
      <c r="A3130" s="43" t="s">
        <v>2986</v>
      </c>
      <c r="B3130" s="43"/>
      <c r="C3130" s="43"/>
      <c r="D3130" s="43"/>
      <c r="E3130" s="43"/>
      <c r="F3130" s="43"/>
      <c r="G3130" s="43"/>
      <c r="H3130" s="52" t="s">
        <v>2987</v>
      </c>
      <c r="I3130" s="52"/>
      <c r="J3130" s="52"/>
      <c r="K3130" s="52" t="s">
        <v>643</v>
      </c>
      <c r="L3130" s="52"/>
      <c r="M3130" s="52"/>
      <c r="N3130" s="52"/>
      <c r="O3130" s="52"/>
      <c r="P3130" s="52"/>
      <c r="Q3130" s="52"/>
      <c r="R3130" s="52"/>
      <c r="S3130" s="52"/>
      <c r="T3130" s="52"/>
      <c r="U3130" s="52"/>
      <c r="V3130" s="52"/>
      <c r="W3130" s="13">
        <v>47</v>
      </c>
      <c r="X3130" s="21">
        <v>11</v>
      </c>
      <c r="Y3130" s="55">
        <v>78</v>
      </c>
      <c r="Z3130" s="55"/>
      <c r="AC3130" t="str">
        <f t="shared" si="529"/>
        <v>Meacham</v>
      </c>
      <c r="AD3130" t="str">
        <f t="shared" si="530"/>
        <v>VL</v>
      </c>
      <c r="AE3130" t="str">
        <f t="shared" si="528"/>
        <v>TRUE</v>
      </c>
      <c r="AG3130">
        <f t="shared" si="531"/>
        <v>47</v>
      </c>
      <c r="AH3130">
        <f t="shared" si="532"/>
        <v>11</v>
      </c>
      <c r="AI3130">
        <f t="shared" si="533"/>
        <v>78</v>
      </c>
      <c r="AJ3130" t="str">
        <f t="shared" si="534"/>
        <v>Meacham</v>
      </c>
      <c r="AK3130">
        <f t="shared" si="535"/>
        <v>46999</v>
      </c>
      <c r="AL3130" t="str">
        <f t="shared" si="536"/>
        <v>4711078</v>
      </c>
      <c r="AN3130">
        <f t="shared" si="537"/>
        <v>7</v>
      </c>
      <c r="AO3130">
        <f t="shared" si="538"/>
        <v>2</v>
      </c>
    </row>
    <row r="3131" spans="1:41" x14ac:dyDescent="0.2">
      <c r="A3131" s="29"/>
      <c r="B3131" s="29"/>
      <c r="C3131" s="29"/>
      <c r="D3131" s="29"/>
      <c r="E3131" s="29"/>
      <c r="F3131" s="29"/>
      <c r="G3131" s="29"/>
      <c r="H3131" s="30" t="s">
        <v>2988</v>
      </c>
      <c r="I3131" s="30"/>
      <c r="J3131" s="30"/>
      <c r="K3131" s="30" t="s">
        <v>12</v>
      </c>
      <c r="L3131" s="30"/>
      <c r="M3131" s="30"/>
      <c r="N3131" s="30"/>
      <c r="O3131" s="30"/>
      <c r="P3131" s="30"/>
      <c r="Q3131" s="30"/>
      <c r="R3131" s="30"/>
      <c r="S3131" s="30"/>
      <c r="T3131" s="30"/>
      <c r="U3131" s="30"/>
      <c r="V3131" s="30"/>
      <c r="W3131" s="6">
        <v>47</v>
      </c>
      <c r="X3131" s="15">
        <v>11</v>
      </c>
      <c r="Y3131" s="31">
        <v>75</v>
      </c>
      <c r="Z3131" s="31"/>
      <c r="AC3131" t="str">
        <f t="shared" si="529"/>
        <v>Osler</v>
      </c>
      <c r="AD3131" t="str">
        <f t="shared" si="530"/>
        <v>T</v>
      </c>
      <c r="AE3131" t="str">
        <f t="shared" si="528"/>
        <v>TRUE</v>
      </c>
      <c r="AG3131">
        <f t="shared" si="531"/>
        <v>47</v>
      </c>
      <c r="AH3131">
        <f t="shared" si="532"/>
        <v>11</v>
      </c>
      <c r="AI3131">
        <f t="shared" si="533"/>
        <v>75</v>
      </c>
      <c r="AJ3131" t="str">
        <f t="shared" si="534"/>
        <v>Osler</v>
      </c>
      <c r="AK3131">
        <f t="shared" si="535"/>
        <v>46999</v>
      </c>
      <c r="AL3131" t="str">
        <f t="shared" si="536"/>
        <v>4711075</v>
      </c>
      <c r="AN3131">
        <f t="shared" si="537"/>
        <v>5</v>
      </c>
      <c r="AO3131">
        <f t="shared" si="538"/>
        <v>1</v>
      </c>
    </row>
    <row r="3132" spans="1:41" x14ac:dyDescent="0.2">
      <c r="A3132" s="29"/>
      <c r="B3132" s="29"/>
      <c r="C3132" s="29"/>
      <c r="D3132" s="29"/>
      <c r="E3132" s="29"/>
      <c r="F3132" s="29"/>
      <c r="G3132" s="29"/>
      <c r="H3132" s="30" t="s">
        <v>2970</v>
      </c>
      <c r="I3132" s="30"/>
      <c r="J3132" s="30"/>
      <c r="K3132" s="30" t="s">
        <v>18</v>
      </c>
      <c r="L3132" s="30"/>
      <c r="M3132" s="30"/>
      <c r="N3132" s="30"/>
      <c r="O3132" s="30"/>
      <c r="P3132" s="30"/>
      <c r="Q3132" s="30"/>
      <c r="R3132" s="30"/>
      <c r="S3132" s="30"/>
      <c r="T3132" s="30"/>
      <c r="U3132" s="30"/>
      <c r="V3132" s="30"/>
      <c r="W3132" s="6">
        <v>47</v>
      </c>
      <c r="X3132" s="15">
        <v>11</v>
      </c>
      <c r="Y3132" s="31">
        <v>66</v>
      </c>
      <c r="Z3132" s="31"/>
      <c r="AC3132" t="str">
        <f t="shared" si="529"/>
        <v>Saskatoon</v>
      </c>
      <c r="AD3132" t="str">
        <f t="shared" si="530"/>
        <v>CY</v>
      </c>
      <c r="AE3132" t="str">
        <f t="shared" si="528"/>
        <v>TRUE</v>
      </c>
      <c r="AG3132">
        <f t="shared" si="531"/>
        <v>47</v>
      </c>
      <c r="AH3132">
        <f t="shared" si="532"/>
        <v>11</v>
      </c>
      <c r="AI3132">
        <f t="shared" si="533"/>
        <v>66</v>
      </c>
      <c r="AJ3132" t="str">
        <f t="shared" si="534"/>
        <v>Saskatoon</v>
      </c>
      <c r="AK3132">
        <f t="shared" si="535"/>
        <v>46999</v>
      </c>
      <c r="AL3132" t="str">
        <f t="shared" si="536"/>
        <v>4711066</v>
      </c>
      <c r="AN3132">
        <f t="shared" si="537"/>
        <v>9</v>
      </c>
      <c r="AO3132">
        <f t="shared" si="538"/>
        <v>2</v>
      </c>
    </row>
    <row r="3133" spans="1:41" x14ac:dyDescent="0.2">
      <c r="A3133" s="29"/>
      <c r="B3133" s="29"/>
      <c r="C3133" s="29"/>
      <c r="D3133" s="29"/>
      <c r="E3133" s="29"/>
      <c r="F3133" s="29"/>
      <c r="G3133" s="29"/>
      <c r="H3133" s="30" t="s">
        <v>2989</v>
      </c>
      <c r="I3133" s="30"/>
      <c r="J3133" s="30"/>
      <c r="K3133" s="30" t="s">
        <v>2962</v>
      </c>
      <c r="L3133" s="30"/>
      <c r="M3133" s="30"/>
      <c r="N3133" s="30"/>
      <c r="O3133" s="30"/>
      <c r="P3133" s="30"/>
      <c r="Q3133" s="30"/>
      <c r="R3133" s="30"/>
      <c r="S3133" s="30"/>
      <c r="T3133" s="30"/>
      <c r="U3133" s="30"/>
      <c r="V3133" s="30"/>
      <c r="W3133" s="6">
        <v>47</v>
      </c>
      <c r="X3133" s="15">
        <v>11</v>
      </c>
      <c r="Y3133" s="31">
        <v>64</v>
      </c>
      <c r="Z3133" s="31"/>
      <c r="AC3133" t="str">
        <f t="shared" si="529"/>
        <v>Shields</v>
      </c>
      <c r="AD3133" t="str">
        <f t="shared" si="530"/>
        <v>RV</v>
      </c>
      <c r="AE3133" t="str">
        <f t="shared" si="528"/>
        <v>TRUE</v>
      </c>
      <c r="AG3133">
        <f t="shared" si="531"/>
        <v>47</v>
      </c>
      <c r="AH3133">
        <f t="shared" si="532"/>
        <v>11</v>
      </c>
      <c r="AI3133">
        <f t="shared" si="533"/>
        <v>64</v>
      </c>
      <c r="AJ3133" t="str">
        <f t="shared" si="534"/>
        <v>Shields</v>
      </c>
      <c r="AK3133">
        <f t="shared" si="535"/>
        <v>46999</v>
      </c>
      <c r="AL3133" t="str">
        <f t="shared" si="536"/>
        <v>4711064</v>
      </c>
      <c r="AN3133">
        <f t="shared" si="537"/>
        <v>7</v>
      </c>
      <c r="AO3133">
        <f t="shared" si="538"/>
        <v>2</v>
      </c>
    </row>
    <row r="3134" spans="1:41" x14ac:dyDescent="0.2">
      <c r="A3134" s="29"/>
      <c r="B3134" s="29"/>
      <c r="C3134" s="29"/>
      <c r="D3134" s="29"/>
      <c r="E3134" s="29"/>
      <c r="F3134" s="29"/>
      <c r="G3134" s="29"/>
      <c r="H3134" s="30" t="s">
        <v>2990</v>
      </c>
      <c r="I3134" s="30"/>
      <c r="J3134" s="30"/>
      <c r="K3134" s="30" t="s">
        <v>2962</v>
      </c>
      <c r="L3134" s="30"/>
      <c r="M3134" s="30"/>
      <c r="N3134" s="30"/>
      <c r="O3134" s="30"/>
      <c r="P3134" s="30"/>
      <c r="Q3134" s="30"/>
      <c r="R3134" s="30"/>
      <c r="S3134" s="30"/>
      <c r="T3134" s="30"/>
      <c r="U3134" s="30"/>
      <c r="V3134" s="30"/>
      <c r="W3134" s="6">
        <v>47</v>
      </c>
      <c r="X3134" s="15">
        <v>11</v>
      </c>
      <c r="Y3134" s="31">
        <v>60</v>
      </c>
      <c r="Z3134" s="31"/>
      <c r="AC3134" t="str">
        <f t="shared" si="529"/>
        <v>Thode</v>
      </c>
      <c r="AD3134" t="str">
        <f t="shared" si="530"/>
        <v>RV</v>
      </c>
      <c r="AE3134" t="str">
        <f t="shared" si="528"/>
        <v>TRUE</v>
      </c>
      <c r="AG3134">
        <f t="shared" si="531"/>
        <v>47</v>
      </c>
      <c r="AH3134">
        <f t="shared" si="532"/>
        <v>11</v>
      </c>
      <c r="AI3134">
        <f t="shared" si="533"/>
        <v>60</v>
      </c>
      <c r="AJ3134" t="str">
        <f t="shared" si="534"/>
        <v>Thode</v>
      </c>
      <c r="AK3134">
        <f t="shared" si="535"/>
        <v>46999</v>
      </c>
      <c r="AL3134" t="str">
        <f t="shared" si="536"/>
        <v>4711060</v>
      </c>
      <c r="AN3134">
        <f t="shared" si="537"/>
        <v>5</v>
      </c>
      <c r="AO3134">
        <f t="shared" si="538"/>
        <v>2</v>
      </c>
    </row>
    <row r="3135" spans="1:41" x14ac:dyDescent="0.2">
      <c r="A3135" s="29"/>
      <c r="B3135" s="29"/>
      <c r="C3135" s="29"/>
      <c r="D3135" s="29"/>
      <c r="E3135" s="29"/>
      <c r="F3135" s="29"/>
      <c r="G3135" s="29"/>
      <c r="H3135" s="30" t="s">
        <v>2991</v>
      </c>
      <c r="I3135" s="30"/>
      <c r="J3135" s="30"/>
      <c r="K3135" s="30" t="s">
        <v>643</v>
      </c>
      <c r="L3135" s="30"/>
      <c r="M3135" s="30"/>
      <c r="N3135" s="30"/>
      <c r="O3135" s="30"/>
      <c r="P3135" s="30"/>
      <c r="Q3135" s="30"/>
      <c r="R3135" s="30"/>
      <c r="S3135" s="30"/>
      <c r="T3135" s="30"/>
      <c r="U3135" s="30"/>
      <c r="V3135" s="30"/>
      <c r="W3135" s="6">
        <v>47</v>
      </c>
      <c r="X3135" s="15">
        <v>12</v>
      </c>
      <c r="Y3135" s="31">
        <v>58</v>
      </c>
      <c r="Z3135" s="31"/>
      <c r="AC3135" t="str">
        <f t="shared" si="529"/>
        <v>Vanscoy</v>
      </c>
      <c r="AD3135" t="str">
        <f t="shared" si="530"/>
        <v>VL</v>
      </c>
      <c r="AE3135" t="str">
        <f t="shared" si="528"/>
        <v>TRUE</v>
      </c>
      <c r="AG3135">
        <f t="shared" si="531"/>
        <v>47</v>
      </c>
      <c r="AH3135">
        <f t="shared" si="532"/>
        <v>12</v>
      </c>
      <c r="AI3135">
        <f t="shared" si="533"/>
        <v>58</v>
      </c>
      <c r="AJ3135" t="str">
        <f t="shared" si="534"/>
        <v>Vanscoy</v>
      </c>
      <c r="AK3135">
        <f t="shared" si="535"/>
        <v>46999</v>
      </c>
      <c r="AL3135" t="str">
        <f t="shared" si="536"/>
        <v>4712058</v>
      </c>
      <c r="AN3135">
        <f t="shared" si="537"/>
        <v>7</v>
      </c>
      <c r="AO3135">
        <f t="shared" si="538"/>
        <v>2</v>
      </c>
    </row>
    <row r="3136" spans="1:41" x14ac:dyDescent="0.2">
      <c r="A3136" s="29"/>
      <c r="B3136" s="29"/>
      <c r="C3136" s="29"/>
      <c r="D3136" s="29"/>
      <c r="E3136" s="29"/>
      <c r="F3136" s="29"/>
      <c r="G3136" s="29"/>
      <c r="H3136" s="30" t="s">
        <v>2992</v>
      </c>
      <c r="I3136" s="30"/>
      <c r="J3136" s="30"/>
      <c r="K3136" s="30" t="s">
        <v>2692</v>
      </c>
      <c r="L3136" s="30"/>
      <c r="M3136" s="30"/>
      <c r="N3136" s="30"/>
      <c r="O3136" s="30"/>
      <c r="P3136" s="30"/>
      <c r="Q3136" s="30"/>
      <c r="R3136" s="30"/>
      <c r="S3136" s="30"/>
      <c r="T3136" s="30"/>
      <c r="U3136" s="30"/>
      <c r="V3136" s="30"/>
      <c r="W3136" s="6">
        <v>47</v>
      </c>
      <c r="X3136" s="15">
        <v>12</v>
      </c>
      <c r="Y3136" s="31">
        <v>54</v>
      </c>
      <c r="Z3136" s="31"/>
      <c r="AC3136" t="str">
        <f t="shared" si="529"/>
        <v>Vanscoy No. 345</v>
      </c>
      <c r="AD3136" t="str">
        <f t="shared" si="530"/>
        <v>RM</v>
      </c>
      <c r="AE3136" t="str">
        <f t="shared" si="528"/>
        <v>TRUE</v>
      </c>
      <c r="AG3136">
        <f t="shared" si="531"/>
        <v>47</v>
      </c>
      <c r="AH3136">
        <f t="shared" si="532"/>
        <v>12</v>
      </c>
      <c r="AI3136">
        <f t="shared" si="533"/>
        <v>54</v>
      </c>
      <c r="AJ3136" t="str">
        <f t="shared" si="534"/>
        <v>Vanscoy No. 345</v>
      </c>
      <c r="AK3136">
        <f t="shared" si="535"/>
        <v>46999</v>
      </c>
      <c r="AL3136" t="str">
        <f t="shared" si="536"/>
        <v>4712054</v>
      </c>
      <c r="AN3136">
        <f t="shared" si="537"/>
        <v>15</v>
      </c>
      <c r="AO3136">
        <f t="shared" si="538"/>
        <v>2</v>
      </c>
    </row>
    <row r="3137" spans="1:41" x14ac:dyDescent="0.2">
      <c r="A3137" s="29"/>
      <c r="B3137" s="29"/>
      <c r="C3137" s="29"/>
      <c r="D3137" s="29"/>
      <c r="E3137" s="29"/>
      <c r="F3137" s="29"/>
      <c r="G3137" s="29"/>
      <c r="H3137" s="30" t="s">
        <v>2993</v>
      </c>
      <c r="I3137" s="30"/>
      <c r="J3137" s="30"/>
      <c r="K3137" s="30" t="s">
        <v>12</v>
      </c>
      <c r="L3137" s="30"/>
      <c r="M3137" s="30"/>
      <c r="N3137" s="30"/>
      <c r="O3137" s="30"/>
      <c r="P3137" s="30"/>
      <c r="Q3137" s="30"/>
      <c r="R3137" s="30"/>
      <c r="S3137" s="30"/>
      <c r="T3137" s="30"/>
      <c r="U3137" s="30"/>
      <c r="V3137" s="30"/>
      <c r="W3137" s="6">
        <v>47</v>
      </c>
      <c r="X3137" s="15">
        <v>11</v>
      </c>
      <c r="Y3137" s="31">
        <v>68</v>
      </c>
      <c r="Z3137" s="31"/>
      <c r="AC3137" t="str">
        <f t="shared" si="529"/>
        <v>Warman</v>
      </c>
      <c r="AD3137" t="str">
        <f t="shared" si="530"/>
        <v>T</v>
      </c>
      <c r="AE3137" t="str">
        <f t="shared" si="528"/>
        <v>TRUE</v>
      </c>
      <c r="AG3137">
        <f t="shared" si="531"/>
        <v>47</v>
      </c>
      <c r="AH3137">
        <f t="shared" si="532"/>
        <v>11</v>
      </c>
      <c r="AI3137">
        <f t="shared" si="533"/>
        <v>68</v>
      </c>
      <c r="AJ3137" t="str">
        <f t="shared" si="534"/>
        <v>Warman</v>
      </c>
      <c r="AK3137">
        <f t="shared" si="535"/>
        <v>46999</v>
      </c>
      <c r="AL3137" t="str">
        <f t="shared" si="536"/>
        <v>4711068</v>
      </c>
      <c r="AN3137">
        <f t="shared" si="537"/>
        <v>6</v>
      </c>
      <c r="AO3137">
        <f t="shared" si="538"/>
        <v>1</v>
      </c>
    </row>
    <row r="3138" spans="1:41" x14ac:dyDescent="0.2">
      <c r="A3138" s="29"/>
      <c r="B3138" s="29"/>
      <c r="C3138" s="29"/>
      <c r="D3138" s="29"/>
      <c r="E3138" s="29"/>
      <c r="F3138" s="29"/>
      <c r="G3138" s="29"/>
      <c r="H3138" s="30" t="s">
        <v>2994</v>
      </c>
      <c r="I3138" s="30"/>
      <c r="J3138" s="30"/>
      <c r="K3138" s="30" t="s">
        <v>272</v>
      </c>
      <c r="L3138" s="30"/>
      <c r="M3138" s="30"/>
      <c r="N3138" s="30"/>
      <c r="O3138" s="30"/>
      <c r="P3138" s="30"/>
      <c r="Q3138" s="30"/>
      <c r="R3138" s="30"/>
      <c r="S3138" s="30"/>
      <c r="T3138" s="30"/>
      <c r="U3138" s="30"/>
      <c r="V3138" s="30"/>
      <c r="W3138" s="6">
        <v>47</v>
      </c>
      <c r="X3138" s="15">
        <v>11</v>
      </c>
      <c r="Y3138" s="47">
        <v>828</v>
      </c>
      <c r="Z3138" s="47"/>
      <c r="AC3138" t="str">
        <f t="shared" si="529"/>
        <v>Whitecap</v>
      </c>
      <c r="AD3138" t="str">
        <f t="shared" si="530"/>
        <v>IRI</v>
      </c>
      <c r="AE3138" t="str">
        <f t="shared" si="528"/>
        <v>TRUE</v>
      </c>
      <c r="AG3138">
        <f t="shared" si="531"/>
        <v>47</v>
      </c>
      <c r="AH3138">
        <f t="shared" si="532"/>
        <v>11</v>
      </c>
      <c r="AI3138">
        <f t="shared" si="533"/>
        <v>828</v>
      </c>
      <c r="AJ3138" t="str">
        <f t="shared" si="534"/>
        <v>Whitecap</v>
      </c>
      <c r="AK3138">
        <f t="shared" si="535"/>
        <v>46999</v>
      </c>
      <c r="AL3138" t="str">
        <f t="shared" si="536"/>
        <v>4711828</v>
      </c>
      <c r="AN3138">
        <f t="shared" si="537"/>
        <v>8</v>
      </c>
      <c r="AO3138">
        <f t="shared" si="538"/>
        <v>3</v>
      </c>
    </row>
    <row r="3139" spans="1:41" x14ac:dyDescent="0.2">
      <c r="A3139" s="44" t="s">
        <v>2995</v>
      </c>
      <c r="B3139" s="44"/>
      <c r="C3139" s="44"/>
      <c r="D3139" s="44"/>
      <c r="E3139" s="45" t="s">
        <v>2996</v>
      </c>
      <c r="F3139" s="45"/>
      <c r="G3139" s="45"/>
      <c r="H3139" s="29"/>
      <c r="I3139" s="29"/>
      <c r="J3139" s="29"/>
      <c r="K3139" s="29"/>
      <c r="L3139" s="29"/>
      <c r="M3139" s="29"/>
      <c r="N3139" s="29"/>
      <c r="O3139" s="29"/>
      <c r="P3139" s="29"/>
      <c r="Q3139" s="29"/>
      <c r="R3139" s="29"/>
      <c r="S3139" s="29"/>
      <c r="T3139" s="29"/>
      <c r="U3139" s="29"/>
      <c r="V3139" s="29"/>
      <c r="W3139" s="4"/>
      <c r="X3139" s="4"/>
      <c r="Y3139" s="29"/>
      <c r="Z3139" s="29"/>
      <c r="AC3139" t="str">
        <f t="shared" si="529"/>
        <v/>
      </c>
      <c r="AD3139" t="str">
        <f t="shared" si="530"/>
        <v/>
      </c>
      <c r="AE3139" t="str">
        <f t="shared" si="528"/>
        <v>FALSE</v>
      </c>
      <c r="AG3139" t="str">
        <f t="shared" si="531"/>
        <v/>
      </c>
      <c r="AH3139" t="str">
        <f t="shared" si="532"/>
        <v/>
      </c>
      <c r="AI3139" t="str">
        <f t="shared" si="533"/>
        <v/>
      </c>
      <c r="AJ3139" t="str">
        <f t="shared" si="534"/>
        <v/>
      </c>
      <c r="AK3139">
        <f t="shared" si="535"/>
        <v>46999</v>
      </c>
      <c r="AL3139" t="str">
        <f t="shared" si="536"/>
        <v/>
      </c>
      <c r="AN3139">
        <f t="shared" si="537"/>
        <v>0</v>
      </c>
      <c r="AO3139">
        <f t="shared" si="538"/>
        <v>0</v>
      </c>
    </row>
    <row r="3140" spans="1:41" x14ac:dyDescent="0.2">
      <c r="A3140" s="30" t="s">
        <v>2997</v>
      </c>
      <c r="B3140" s="30"/>
      <c r="C3140" s="30"/>
      <c r="D3140" s="30"/>
      <c r="E3140" s="47">
        <v>47750</v>
      </c>
      <c r="F3140" s="47"/>
      <c r="G3140" s="47"/>
      <c r="H3140" s="30" t="s">
        <v>2998</v>
      </c>
      <c r="I3140" s="30"/>
      <c r="J3140" s="30"/>
      <c r="K3140" s="30" t="s">
        <v>12</v>
      </c>
      <c r="L3140" s="30"/>
      <c r="M3140" s="30"/>
      <c r="N3140" s="30"/>
      <c r="O3140" s="30"/>
      <c r="P3140" s="30"/>
      <c r="Q3140" s="30"/>
      <c r="R3140" s="30"/>
      <c r="S3140" s="30"/>
      <c r="T3140" s="30"/>
      <c r="U3140" s="30"/>
      <c r="V3140" s="30"/>
      <c r="W3140" s="6">
        <v>47</v>
      </c>
      <c r="X3140" s="7">
        <v>1</v>
      </c>
      <c r="Y3140" s="31">
        <v>21</v>
      </c>
      <c r="Z3140" s="31"/>
      <c r="AC3140" t="str">
        <f t="shared" si="529"/>
        <v>Bienfait</v>
      </c>
      <c r="AD3140" t="str">
        <f t="shared" si="530"/>
        <v>T</v>
      </c>
      <c r="AE3140" t="str">
        <f t="shared" ref="AE3140:AE3203" si="539">IF(OR(EXACT(AD3140, "C"), EXACT(AD3140, "C"), EXACT(AD3140, "CC"), EXACT(AD3140, "CG"), EXACT(AD3140, "CN"), EXACT(AD3140, "COM"), EXACT(AD3140, "CT"), EXACT(AD3140, "CU"), EXACT(AD3140, "CV"), EXACT(AD3140, "CY"), EXACT(AD3140, "DM"), EXACT(AD3140, "HAM"), EXACT(AD3140, "IM"), EXACT(AD3140, "IRI"), EXACT(AD3140, "LGD"), EXACT(AD3140, "M"), EXACT(AD3140, "MD"), EXACT(AD3140, "MÉ"), EXACT(AD3140, "MU"), EXACT(AD3140, "NH"), EXACT(AD3140, "NL"), EXACT(AD3140, "NO"), EXACT(AD3140, "NV"), EXACT(AD3140, "P"), EXACT(AD3140, "PE"), EXACT(AD3140, "RCR"), EXACT(AD3140, "RDA"), EXACT(AD3140, "RGM"), EXACT(AD3140, "RM"), EXACT(AD3140, "RV"), EXACT(AD3140, "SC"), EXACT(AD3140, "SÉ"), EXACT(AD3140, "S-É"), EXACT(AD3140, "SET"), EXACT(AD3140, "SG"), EXACT(AD3140, "SM"), EXACT(AD3140, "SV"), EXACT(AD3140, "T"), EXACT(AD3140, "TC"), EXACT(AD3140, "TI"), EXACT(AD3140, "TK"), EXACT(AD3140, "TL"), EXACT(AD3140, "TP"), EXACT(AD3140, "TV"), EXACT(AD3140, "V"), EXACT(AD3140, "VC"), EXACT(AD3140, "VK"), EXACT(AD3140, "VL")), "TRUE", "FALSE")</f>
        <v>TRUE</v>
      </c>
      <c r="AG3140">
        <f t="shared" si="531"/>
        <v>47</v>
      </c>
      <c r="AH3140">
        <f t="shared" si="532"/>
        <v>1</v>
      </c>
      <c r="AI3140">
        <f t="shared" si="533"/>
        <v>21</v>
      </c>
      <c r="AJ3140" t="str">
        <f t="shared" si="534"/>
        <v>Bienfait</v>
      </c>
      <c r="AK3140">
        <f t="shared" si="535"/>
        <v>47750</v>
      </c>
      <c r="AL3140" t="str">
        <f t="shared" si="536"/>
        <v>4701021</v>
      </c>
      <c r="AN3140">
        <f t="shared" si="537"/>
        <v>8</v>
      </c>
      <c r="AO3140">
        <f t="shared" si="538"/>
        <v>1</v>
      </c>
    </row>
    <row r="3141" spans="1:41" x14ac:dyDescent="0.2">
      <c r="A3141" s="29"/>
      <c r="B3141" s="29"/>
      <c r="C3141" s="29"/>
      <c r="D3141" s="29"/>
      <c r="E3141" s="29"/>
      <c r="F3141" s="29"/>
      <c r="G3141" s="29"/>
      <c r="H3141" s="30" t="s">
        <v>2997</v>
      </c>
      <c r="I3141" s="30"/>
      <c r="J3141" s="30"/>
      <c r="K3141" s="30" t="s">
        <v>18</v>
      </c>
      <c r="L3141" s="30"/>
      <c r="M3141" s="30"/>
      <c r="N3141" s="30"/>
      <c r="O3141" s="30"/>
      <c r="P3141" s="30"/>
      <c r="Q3141" s="30"/>
      <c r="R3141" s="30"/>
      <c r="S3141" s="30"/>
      <c r="T3141" s="30"/>
      <c r="U3141" s="30"/>
      <c r="V3141" s="30"/>
      <c r="W3141" s="6">
        <v>47</v>
      </c>
      <c r="X3141" s="7">
        <v>1</v>
      </c>
      <c r="Y3141" s="31">
        <v>24</v>
      </c>
      <c r="Z3141" s="31"/>
      <c r="AC3141" t="str">
        <f t="shared" ref="AC3141:AC3204" si="540">IF(ISBLANK(H3141), IF(ISBLANK(G3141), "", G3141), H3141)</f>
        <v>Estevan</v>
      </c>
      <c r="AD3141" t="str">
        <f t="shared" ref="AD3141:AD3204" si="541">UPPER(TRIM(IF(ISBLANK(T3141), IF(ISBLANK(S3141), IF(ISBLANK(R3141), IF(ISBLANK(Q3141), IF(ISBLANK(P3141), IF(ISBLANK(O3141), IF(ISBLANK(N3141), IF(ISBLANK(M3141), IF(ISBLANK(L3141), IF(ISBLANK(K3141), IF(ISBLANK(J3141), IF(ISBLANK(I3141), "", I3141), J3141), K3141), L3141), M3141), N3141), O3141), P3141), Q3141), R3141), S3141), T3141)))</f>
        <v>CY</v>
      </c>
      <c r="AE3141" t="str">
        <f t="shared" si="539"/>
        <v>TRUE</v>
      </c>
      <c r="AG3141">
        <f t="shared" ref="AG3141:AG3204" si="542">IF(EXACT(AE3141, "TRUE"), IF(ISBLANK(W3141), IF(ISBLANK(V3141), IF(ISBLANK(U3141), "", IF(ISNUMBER(U3141), U3141, "")), IF(ISNUMBER(V3141), V3141, "")), IF(ISNUMBER(W3141), W3141, "")), "")</f>
        <v>47</v>
      </c>
      <c r="AH3141">
        <f t="shared" ref="AH3141:AH3204" si="543">IF(EXACT(AE3141, "TRUE"), IF(ISBLANK(X3141), "", IF(ISNUMBER(X3141), X3141, "")), "")</f>
        <v>1</v>
      </c>
      <c r="AI3141">
        <f t="shared" ref="AI3141:AI3204" si="544">IF(EXACT(AE3141, "TRUE"), IF(ISBLANK(Z3141), IF(ISBLANK(Y3141), "", IF(ISNUMBER(Y3141), Y3141, "")), IF(ISNUMBER(Z3141), Z3141, "")), "")</f>
        <v>24</v>
      </c>
      <c r="AJ3141" t="str">
        <f t="shared" ref="AJ3141:AJ3204" si="545">IF(EXACT(AE3141, "TRUE"), IF(ISBLANK(AC3141), "", AC3141), "")</f>
        <v>Estevan</v>
      </c>
      <c r="AK3141">
        <f t="shared" ref="AK3141:AK3204" si="546">IF(ISBLANK(AC3141), AK3140, IF(ISBLANK(E3141),AK3140,IF(ISBLANK(AC3141),AK3140,IF(ISNUMBER(E3141),E3141,AK3140))))</f>
        <v>47750</v>
      </c>
      <c r="AL3141" t="str">
        <f t="shared" ref="AL3141:AL3204" si="547">IF(EXACT(AE3141, "TRUE"), IF(AND(ISNUMBER(AG3141), ISNUMBER(AH3141), ISNUMBER(AI3141)), IF(ISBLANK(AC3141), "", CONCATENATE(TEXT(AG3141, "00"), TEXT(AH3141, "00"), TEXT(AI3141, "000"))), ""), "")</f>
        <v>4701024</v>
      </c>
      <c r="AN3141">
        <f t="shared" ref="AN3141:AN3204" si="548">LEN(AC3141)</f>
        <v>7</v>
      </c>
      <c r="AO3141">
        <f t="shared" ref="AO3141:AO3204" si="549">IF(EXACT(AD3141, "CSD TYPE"), "", LEN(AD3141))</f>
        <v>2</v>
      </c>
    </row>
    <row r="3142" spans="1:41" x14ac:dyDescent="0.2">
      <c r="A3142" s="29"/>
      <c r="B3142" s="29"/>
      <c r="C3142" s="29"/>
      <c r="D3142" s="29"/>
      <c r="E3142" s="29"/>
      <c r="F3142" s="29"/>
      <c r="G3142" s="29"/>
      <c r="H3142" s="30" t="s">
        <v>2999</v>
      </c>
      <c r="I3142" s="30"/>
      <c r="J3142" s="30"/>
      <c r="K3142" s="30" t="s">
        <v>2692</v>
      </c>
      <c r="L3142" s="30"/>
      <c r="M3142" s="30"/>
      <c r="N3142" s="30"/>
      <c r="O3142" s="30"/>
      <c r="P3142" s="30"/>
      <c r="Q3142" s="30"/>
      <c r="R3142" s="30"/>
      <c r="S3142" s="30"/>
      <c r="T3142" s="30"/>
      <c r="U3142" s="30"/>
      <c r="V3142" s="30"/>
      <c r="W3142" s="6">
        <v>47</v>
      </c>
      <c r="X3142" s="7">
        <v>1</v>
      </c>
      <c r="Y3142" s="31">
        <v>22</v>
      </c>
      <c r="Z3142" s="31"/>
      <c r="AC3142" t="str">
        <f t="shared" si="540"/>
        <v>Estevan No. 5</v>
      </c>
      <c r="AD3142" t="str">
        <f t="shared" si="541"/>
        <v>RM</v>
      </c>
      <c r="AE3142" t="str">
        <f t="shared" si="539"/>
        <v>TRUE</v>
      </c>
      <c r="AG3142">
        <f t="shared" si="542"/>
        <v>47</v>
      </c>
      <c r="AH3142">
        <f t="shared" si="543"/>
        <v>1</v>
      </c>
      <c r="AI3142">
        <f t="shared" si="544"/>
        <v>22</v>
      </c>
      <c r="AJ3142" t="str">
        <f t="shared" si="545"/>
        <v>Estevan No. 5</v>
      </c>
      <c r="AK3142">
        <f t="shared" si="546"/>
        <v>47750</v>
      </c>
      <c r="AL3142" t="str">
        <f t="shared" si="547"/>
        <v>4701022</v>
      </c>
      <c r="AN3142">
        <f t="shared" si="548"/>
        <v>13</v>
      </c>
      <c r="AO3142">
        <f t="shared" si="549"/>
        <v>2</v>
      </c>
    </row>
    <row r="3143" spans="1:41" x14ac:dyDescent="0.2">
      <c r="A3143" s="30" t="s">
        <v>3000</v>
      </c>
      <c r="B3143" s="30"/>
      <c r="C3143" s="30"/>
      <c r="D3143" s="30"/>
      <c r="E3143" s="36">
        <v>47840</v>
      </c>
      <c r="F3143" s="36"/>
      <c r="G3143" s="36"/>
      <c r="H3143" s="37" t="s">
        <v>3001</v>
      </c>
      <c r="I3143" s="37"/>
      <c r="J3143" s="37"/>
      <c r="K3143" s="37" t="s">
        <v>12</v>
      </c>
      <c r="L3143" s="37"/>
      <c r="M3143" s="37"/>
      <c r="N3143" s="37"/>
      <c r="O3143" s="37"/>
      <c r="P3143" s="37"/>
      <c r="Q3143" s="37"/>
      <c r="R3143" s="37"/>
      <c r="S3143" s="37"/>
      <c r="T3143" s="37"/>
      <c r="U3143" s="37"/>
      <c r="V3143" s="37"/>
      <c r="W3143" s="20">
        <v>47</v>
      </c>
      <c r="X3143" s="17">
        <v>17</v>
      </c>
      <c r="Y3143" s="38">
        <v>24</v>
      </c>
      <c r="Z3143" s="38"/>
      <c r="AC3143" t="str">
        <f t="shared" si="540"/>
        <v>Lashburn</v>
      </c>
      <c r="AD3143" t="str">
        <f t="shared" si="541"/>
        <v>T</v>
      </c>
      <c r="AE3143" t="str">
        <f t="shared" si="539"/>
        <v>TRUE</v>
      </c>
      <c r="AG3143">
        <f t="shared" si="542"/>
        <v>47</v>
      </c>
      <c r="AH3143">
        <f t="shared" si="543"/>
        <v>17</v>
      </c>
      <c r="AI3143">
        <f t="shared" si="544"/>
        <v>24</v>
      </c>
      <c r="AJ3143" t="str">
        <f t="shared" si="545"/>
        <v>Lashburn</v>
      </c>
      <c r="AK3143">
        <f t="shared" si="546"/>
        <v>47840</v>
      </c>
      <c r="AL3143" t="str">
        <f t="shared" si="547"/>
        <v>4717024</v>
      </c>
      <c r="AN3143">
        <f t="shared" si="548"/>
        <v>8</v>
      </c>
      <c r="AO3143">
        <f t="shared" si="549"/>
        <v>1</v>
      </c>
    </row>
    <row r="3144" spans="1:41" x14ac:dyDescent="0.2">
      <c r="A3144" s="29"/>
      <c r="B3144" s="29"/>
      <c r="C3144" s="29"/>
      <c r="D3144" s="29"/>
      <c r="E3144" s="29"/>
      <c r="F3144" s="29"/>
      <c r="G3144" s="29"/>
      <c r="H3144" s="30" t="s">
        <v>3002</v>
      </c>
      <c r="I3144" s="30"/>
      <c r="J3144" s="30"/>
      <c r="K3144" s="30" t="s">
        <v>18</v>
      </c>
      <c r="L3144" s="30"/>
      <c r="M3144" s="30"/>
      <c r="N3144" s="30"/>
      <c r="O3144" s="30"/>
      <c r="P3144" s="30"/>
      <c r="Q3144" s="30"/>
      <c r="R3144" s="30"/>
      <c r="S3144" s="30"/>
      <c r="T3144" s="30"/>
      <c r="U3144" s="30"/>
      <c r="V3144" s="30"/>
      <c r="W3144" s="6">
        <v>47</v>
      </c>
      <c r="X3144" s="15">
        <v>17</v>
      </c>
      <c r="Y3144" s="31">
        <v>29</v>
      </c>
      <c r="Z3144" s="31"/>
      <c r="AC3144" t="str">
        <f t="shared" si="540"/>
        <v>Lloydminster (Part)</v>
      </c>
      <c r="AD3144" t="str">
        <f t="shared" si="541"/>
        <v>CY</v>
      </c>
      <c r="AE3144" t="str">
        <f t="shared" si="539"/>
        <v>TRUE</v>
      </c>
      <c r="AG3144">
        <f t="shared" si="542"/>
        <v>47</v>
      </c>
      <c r="AH3144">
        <f t="shared" si="543"/>
        <v>17</v>
      </c>
      <c r="AI3144">
        <f t="shared" si="544"/>
        <v>29</v>
      </c>
      <c r="AJ3144" t="str">
        <f t="shared" si="545"/>
        <v>Lloydminster (Part)</v>
      </c>
      <c r="AK3144">
        <f t="shared" si="546"/>
        <v>47840</v>
      </c>
      <c r="AL3144" t="str">
        <f t="shared" si="547"/>
        <v>4717029</v>
      </c>
      <c r="AN3144">
        <f t="shared" si="548"/>
        <v>19</v>
      </c>
      <c r="AO3144">
        <f t="shared" si="549"/>
        <v>2</v>
      </c>
    </row>
    <row r="3145" spans="1:41" x14ac:dyDescent="0.2">
      <c r="A3145" s="29"/>
      <c r="B3145" s="29"/>
      <c r="C3145" s="29"/>
      <c r="D3145" s="29"/>
      <c r="E3145" s="29"/>
      <c r="F3145" s="29"/>
      <c r="G3145" s="29"/>
      <c r="H3145" s="30" t="s">
        <v>3003</v>
      </c>
      <c r="I3145" s="30"/>
      <c r="J3145" s="30"/>
      <c r="K3145" s="30" t="s">
        <v>12</v>
      </c>
      <c r="L3145" s="30"/>
      <c r="M3145" s="30"/>
      <c r="N3145" s="30"/>
      <c r="O3145" s="30"/>
      <c r="P3145" s="30"/>
      <c r="Q3145" s="30"/>
      <c r="R3145" s="30"/>
      <c r="S3145" s="30"/>
      <c r="T3145" s="30"/>
      <c r="U3145" s="30"/>
      <c r="V3145" s="30"/>
      <c r="W3145" s="6">
        <v>47</v>
      </c>
      <c r="X3145" s="15">
        <v>17</v>
      </c>
      <c r="Y3145" s="31">
        <v>26</v>
      </c>
      <c r="Z3145" s="31"/>
      <c r="AC3145" t="str">
        <f t="shared" si="540"/>
        <v>Marshall</v>
      </c>
      <c r="AD3145" t="str">
        <f t="shared" si="541"/>
        <v>T</v>
      </c>
      <c r="AE3145" t="str">
        <f t="shared" si="539"/>
        <v>TRUE</v>
      </c>
      <c r="AG3145">
        <f t="shared" si="542"/>
        <v>47</v>
      </c>
      <c r="AH3145">
        <f t="shared" si="543"/>
        <v>17</v>
      </c>
      <c r="AI3145">
        <f t="shared" si="544"/>
        <v>26</v>
      </c>
      <c r="AJ3145" t="str">
        <f t="shared" si="545"/>
        <v>Marshall</v>
      </c>
      <c r="AK3145">
        <f t="shared" si="546"/>
        <v>47840</v>
      </c>
      <c r="AL3145" t="str">
        <f t="shared" si="547"/>
        <v>4717026</v>
      </c>
      <c r="AN3145">
        <f t="shared" si="548"/>
        <v>8</v>
      </c>
      <c r="AO3145">
        <f t="shared" si="549"/>
        <v>1</v>
      </c>
    </row>
    <row r="3146" spans="1:41" x14ac:dyDescent="0.2">
      <c r="A3146" s="29"/>
      <c r="B3146" s="29"/>
      <c r="C3146" s="29"/>
      <c r="D3146" s="29"/>
      <c r="E3146" s="29"/>
      <c r="F3146" s="29"/>
      <c r="G3146" s="29"/>
      <c r="H3146" s="30" t="s">
        <v>3004</v>
      </c>
      <c r="I3146" s="30"/>
      <c r="J3146" s="30"/>
      <c r="K3146" s="30" t="s">
        <v>2692</v>
      </c>
      <c r="L3146" s="30"/>
      <c r="M3146" s="30"/>
      <c r="N3146" s="30"/>
      <c r="O3146" s="30"/>
      <c r="P3146" s="30"/>
      <c r="Q3146" s="30"/>
      <c r="R3146" s="30"/>
      <c r="S3146" s="30"/>
      <c r="T3146" s="30"/>
      <c r="U3146" s="30"/>
      <c r="V3146" s="30"/>
      <c r="W3146" s="6">
        <v>47</v>
      </c>
      <c r="X3146" s="15">
        <v>17</v>
      </c>
      <c r="Y3146" s="31">
        <v>22</v>
      </c>
      <c r="Z3146" s="31"/>
      <c r="AC3146" t="str">
        <f t="shared" si="540"/>
        <v>Wilton No. 472</v>
      </c>
      <c r="AD3146" t="str">
        <f t="shared" si="541"/>
        <v>RM</v>
      </c>
      <c r="AE3146" t="str">
        <f t="shared" si="539"/>
        <v>TRUE</v>
      </c>
      <c r="AG3146">
        <f t="shared" si="542"/>
        <v>47</v>
      </c>
      <c r="AH3146">
        <f t="shared" si="543"/>
        <v>17</v>
      </c>
      <c r="AI3146">
        <f t="shared" si="544"/>
        <v>22</v>
      </c>
      <c r="AJ3146" t="str">
        <f t="shared" si="545"/>
        <v>Wilton No. 472</v>
      </c>
      <c r="AK3146">
        <f t="shared" si="546"/>
        <v>47840</v>
      </c>
      <c r="AL3146" t="str">
        <f t="shared" si="547"/>
        <v>4717022</v>
      </c>
      <c r="AN3146">
        <f t="shared" si="548"/>
        <v>14</v>
      </c>
      <c r="AO3146">
        <f t="shared" si="549"/>
        <v>2</v>
      </c>
    </row>
    <row r="3147" spans="1:41" x14ac:dyDescent="0.2">
      <c r="A3147" s="30" t="s">
        <v>3005</v>
      </c>
      <c r="B3147" s="30"/>
      <c r="C3147" s="30"/>
      <c r="D3147" s="30"/>
      <c r="E3147" s="47">
        <v>47715</v>
      </c>
      <c r="F3147" s="47"/>
      <c r="G3147" s="47"/>
      <c r="H3147" s="30" t="s">
        <v>3005</v>
      </c>
      <c r="I3147" s="30"/>
      <c r="J3147" s="30"/>
      <c r="K3147" s="30" t="s">
        <v>18</v>
      </c>
      <c r="L3147" s="30"/>
      <c r="M3147" s="30"/>
      <c r="N3147" s="30"/>
      <c r="O3147" s="30"/>
      <c r="P3147" s="30"/>
      <c r="Q3147" s="30"/>
      <c r="R3147" s="30"/>
      <c r="S3147" s="30"/>
      <c r="T3147" s="30"/>
      <c r="U3147" s="30"/>
      <c r="V3147" s="30"/>
      <c r="W3147" s="6">
        <v>47</v>
      </c>
      <c r="X3147" s="7">
        <v>7</v>
      </c>
      <c r="Y3147" s="31">
        <v>39</v>
      </c>
      <c r="Z3147" s="31"/>
      <c r="AC3147" t="str">
        <f t="shared" si="540"/>
        <v>Moose Jaw</v>
      </c>
      <c r="AD3147" t="str">
        <f t="shared" si="541"/>
        <v>CY</v>
      </c>
      <c r="AE3147" t="str">
        <f t="shared" si="539"/>
        <v>TRUE</v>
      </c>
      <c r="AG3147">
        <f t="shared" si="542"/>
        <v>47</v>
      </c>
      <c r="AH3147">
        <f t="shared" si="543"/>
        <v>7</v>
      </c>
      <c r="AI3147">
        <f t="shared" si="544"/>
        <v>39</v>
      </c>
      <c r="AJ3147" t="str">
        <f t="shared" si="545"/>
        <v>Moose Jaw</v>
      </c>
      <c r="AK3147">
        <f t="shared" si="546"/>
        <v>47715</v>
      </c>
      <c r="AL3147" t="str">
        <f t="shared" si="547"/>
        <v>4707039</v>
      </c>
      <c r="AN3147">
        <f t="shared" si="548"/>
        <v>9</v>
      </c>
      <c r="AO3147">
        <f t="shared" si="549"/>
        <v>2</v>
      </c>
    </row>
    <row r="3148" spans="1:41" x14ac:dyDescent="0.2">
      <c r="A3148" s="29"/>
      <c r="B3148" s="29"/>
      <c r="C3148" s="29"/>
      <c r="D3148" s="29"/>
      <c r="E3148" s="29"/>
      <c r="F3148" s="29"/>
      <c r="G3148" s="29"/>
      <c r="H3148" s="30" t="s">
        <v>3006</v>
      </c>
      <c r="I3148" s="30"/>
      <c r="J3148" s="30"/>
      <c r="K3148" s="30" t="s">
        <v>2692</v>
      </c>
      <c r="L3148" s="30"/>
      <c r="M3148" s="30"/>
      <c r="N3148" s="30"/>
      <c r="O3148" s="30"/>
      <c r="P3148" s="30"/>
      <c r="Q3148" s="30"/>
      <c r="R3148" s="30"/>
      <c r="S3148" s="30"/>
      <c r="T3148" s="30"/>
      <c r="U3148" s="30"/>
      <c r="V3148" s="30"/>
      <c r="W3148" s="6">
        <v>47</v>
      </c>
      <c r="X3148" s="7">
        <v>7</v>
      </c>
      <c r="Y3148" s="31">
        <v>38</v>
      </c>
      <c r="Z3148" s="31"/>
      <c r="AC3148" t="str">
        <f t="shared" si="540"/>
        <v>Moose Jaw No. 161</v>
      </c>
      <c r="AD3148" t="str">
        <f t="shared" si="541"/>
        <v>RM</v>
      </c>
      <c r="AE3148" t="str">
        <f t="shared" si="539"/>
        <v>TRUE</v>
      </c>
      <c r="AG3148">
        <f t="shared" si="542"/>
        <v>47</v>
      </c>
      <c r="AH3148">
        <f t="shared" si="543"/>
        <v>7</v>
      </c>
      <c r="AI3148">
        <f t="shared" si="544"/>
        <v>38</v>
      </c>
      <c r="AJ3148" t="str">
        <f t="shared" si="545"/>
        <v>Moose Jaw No. 161</v>
      </c>
      <c r="AK3148">
        <f t="shared" si="546"/>
        <v>47715</v>
      </c>
      <c r="AL3148" t="str">
        <f t="shared" si="547"/>
        <v>4707038</v>
      </c>
      <c r="AN3148">
        <f t="shared" si="548"/>
        <v>17</v>
      </c>
      <c r="AO3148">
        <f t="shared" si="549"/>
        <v>2</v>
      </c>
    </row>
    <row r="3149" spans="1:41" x14ac:dyDescent="0.2">
      <c r="A3149" s="30" t="s">
        <v>3007</v>
      </c>
      <c r="B3149" s="30"/>
      <c r="C3149" s="30"/>
      <c r="D3149" s="30"/>
      <c r="E3149" s="47">
        <v>47735</v>
      </c>
      <c r="F3149" s="47"/>
      <c r="G3149" s="47"/>
      <c r="H3149" s="30" t="s">
        <v>3008</v>
      </c>
      <c r="I3149" s="30"/>
      <c r="J3149" s="30"/>
      <c r="K3149" s="30" t="s">
        <v>2692</v>
      </c>
      <c r="L3149" s="30"/>
      <c r="M3149" s="30"/>
      <c r="N3149" s="30"/>
      <c r="O3149" s="30"/>
      <c r="P3149" s="30"/>
      <c r="Q3149" s="30"/>
      <c r="R3149" s="30"/>
      <c r="S3149" s="30"/>
      <c r="T3149" s="30"/>
      <c r="U3149" s="30"/>
      <c r="V3149" s="30"/>
      <c r="W3149" s="6">
        <v>47</v>
      </c>
      <c r="X3149" s="15">
        <v>12</v>
      </c>
      <c r="Y3149" s="31">
        <v>78</v>
      </c>
      <c r="Z3149" s="31"/>
      <c r="AC3149" t="str">
        <f t="shared" si="540"/>
        <v>Battle River No. 438</v>
      </c>
      <c r="AD3149" t="str">
        <f t="shared" si="541"/>
        <v>RM</v>
      </c>
      <c r="AE3149" t="str">
        <f t="shared" si="539"/>
        <v>TRUE</v>
      </c>
      <c r="AG3149">
        <f t="shared" si="542"/>
        <v>47</v>
      </c>
      <c r="AH3149">
        <f t="shared" si="543"/>
        <v>12</v>
      </c>
      <c r="AI3149">
        <f t="shared" si="544"/>
        <v>78</v>
      </c>
      <c r="AJ3149" t="str">
        <f t="shared" si="545"/>
        <v>Battle River No. 438</v>
      </c>
      <c r="AK3149">
        <f t="shared" si="546"/>
        <v>47735</v>
      </c>
      <c r="AL3149" t="str">
        <f t="shared" si="547"/>
        <v>4712078</v>
      </c>
      <c r="AN3149">
        <f t="shared" si="548"/>
        <v>20</v>
      </c>
      <c r="AO3149">
        <f t="shared" si="549"/>
        <v>2</v>
      </c>
    </row>
    <row r="3150" spans="1:41" x14ac:dyDescent="0.2">
      <c r="A3150" s="29"/>
      <c r="B3150" s="29"/>
      <c r="C3150" s="29"/>
      <c r="D3150" s="29"/>
      <c r="E3150" s="29"/>
      <c r="F3150" s="29"/>
      <c r="G3150" s="29"/>
      <c r="H3150" s="30" t="s">
        <v>3009</v>
      </c>
      <c r="I3150" s="30"/>
      <c r="J3150" s="30"/>
      <c r="K3150" s="30" t="s">
        <v>12</v>
      </c>
      <c r="L3150" s="30"/>
      <c r="M3150" s="30"/>
      <c r="N3150" s="30"/>
      <c r="O3150" s="30"/>
      <c r="P3150" s="30"/>
      <c r="Q3150" s="30"/>
      <c r="R3150" s="30"/>
      <c r="S3150" s="30"/>
      <c r="T3150" s="30"/>
      <c r="U3150" s="30"/>
      <c r="V3150" s="30"/>
      <c r="W3150" s="6">
        <v>47</v>
      </c>
      <c r="X3150" s="15">
        <v>12</v>
      </c>
      <c r="Y3150" s="31">
        <v>79</v>
      </c>
      <c r="Z3150" s="31"/>
      <c r="AC3150" t="str">
        <f t="shared" si="540"/>
        <v>Battleford</v>
      </c>
      <c r="AD3150" t="str">
        <f t="shared" si="541"/>
        <v>T</v>
      </c>
      <c r="AE3150" t="str">
        <f t="shared" si="539"/>
        <v>TRUE</v>
      </c>
      <c r="AG3150">
        <f t="shared" si="542"/>
        <v>47</v>
      </c>
      <c r="AH3150">
        <f t="shared" si="543"/>
        <v>12</v>
      </c>
      <c r="AI3150">
        <f t="shared" si="544"/>
        <v>79</v>
      </c>
      <c r="AJ3150" t="str">
        <f t="shared" si="545"/>
        <v>Battleford</v>
      </c>
      <c r="AK3150">
        <f t="shared" si="546"/>
        <v>47735</v>
      </c>
      <c r="AL3150" t="str">
        <f t="shared" si="547"/>
        <v>4712079</v>
      </c>
      <c r="AN3150">
        <f t="shared" si="548"/>
        <v>10</v>
      </c>
      <c r="AO3150">
        <f t="shared" si="549"/>
        <v>1</v>
      </c>
    </row>
    <row r="3151" spans="1:41" x14ac:dyDescent="0.2">
      <c r="A3151" s="29"/>
      <c r="B3151" s="29"/>
      <c r="C3151" s="29"/>
      <c r="D3151" s="29"/>
      <c r="E3151" s="29"/>
      <c r="F3151" s="29"/>
      <c r="G3151" s="29"/>
      <c r="H3151" s="30" t="s">
        <v>3007</v>
      </c>
      <c r="I3151" s="30"/>
      <c r="J3151" s="30"/>
      <c r="K3151" s="30" t="s">
        <v>18</v>
      </c>
      <c r="L3151" s="30"/>
      <c r="M3151" s="30"/>
      <c r="N3151" s="30"/>
      <c r="O3151" s="30"/>
      <c r="P3151" s="30"/>
      <c r="Q3151" s="30"/>
      <c r="R3151" s="30"/>
      <c r="S3151" s="30"/>
      <c r="T3151" s="30"/>
      <c r="U3151" s="30"/>
      <c r="V3151" s="30"/>
      <c r="W3151" s="6">
        <v>47</v>
      </c>
      <c r="X3151" s="15">
        <v>16</v>
      </c>
      <c r="Y3151" s="31">
        <v>29</v>
      </c>
      <c r="Z3151" s="31"/>
      <c r="AC3151" t="str">
        <f t="shared" si="540"/>
        <v>North Battleford</v>
      </c>
      <c r="AD3151" t="str">
        <f t="shared" si="541"/>
        <v>CY</v>
      </c>
      <c r="AE3151" t="str">
        <f t="shared" si="539"/>
        <v>TRUE</v>
      </c>
      <c r="AG3151">
        <f t="shared" si="542"/>
        <v>47</v>
      </c>
      <c r="AH3151">
        <f t="shared" si="543"/>
        <v>16</v>
      </c>
      <c r="AI3151">
        <f t="shared" si="544"/>
        <v>29</v>
      </c>
      <c r="AJ3151" t="str">
        <f t="shared" si="545"/>
        <v>North Battleford</v>
      </c>
      <c r="AK3151">
        <f t="shared" si="546"/>
        <v>47735</v>
      </c>
      <c r="AL3151" t="str">
        <f t="shared" si="547"/>
        <v>4716029</v>
      </c>
      <c r="AN3151">
        <f t="shared" si="548"/>
        <v>16</v>
      </c>
      <c r="AO3151">
        <f t="shared" si="549"/>
        <v>2</v>
      </c>
    </row>
    <row r="3152" spans="1:41" x14ac:dyDescent="0.2">
      <c r="A3152" s="29"/>
      <c r="B3152" s="29"/>
      <c r="C3152" s="29"/>
      <c r="D3152" s="29"/>
      <c r="E3152" s="29"/>
      <c r="F3152" s="29"/>
      <c r="G3152" s="29"/>
      <c r="H3152" s="30" t="s">
        <v>3007</v>
      </c>
      <c r="I3152" s="30"/>
      <c r="J3152" s="30"/>
      <c r="K3152" s="30" t="s">
        <v>3010</v>
      </c>
      <c r="L3152" s="30"/>
      <c r="M3152" s="30"/>
      <c r="N3152" s="30"/>
      <c r="O3152" s="30"/>
      <c r="P3152" s="30"/>
      <c r="Q3152" s="30"/>
      <c r="R3152" s="30"/>
      <c r="S3152" s="30"/>
      <c r="T3152" s="30"/>
      <c r="U3152" s="30"/>
      <c r="V3152" s="30"/>
      <c r="W3152" s="6">
        <v>47</v>
      </c>
      <c r="X3152" s="15">
        <v>16</v>
      </c>
      <c r="Y3152" s="31">
        <v>27</v>
      </c>
      <c r="Z3152" s="31"/>
      <c r="AC3152" t="str">
        <f t="shared" si="540"/>
        <v>North Battleford</v>
      </c>
      <c r="AD3152" t="str">
        <f t="shared" si="541"/>
        <v>CN</v>
      </c>
      <c r="AE3152" t="str">
        <f t="shared" si="539"/>
        <v>TRUE</v>
      </c>
      <c r="AG3152">
        <f t="shared" si="542"/>
        <v>47</v>
      </c>
      <c r="AH3152">
        <f t="shared" si="543"/>
        <v>16</v>
      </c>
      <c r="AI3152">
        <f t="shared" si="544"/>
        <v>27</v>
      </c>
      <c r="AJ3152" t="str">
        <f t="shared" si="545"/>
        <v>North Battleford</v>
      </c>
      <c r="AK3152">
        <f t="shared" si="546"/>
        <v>47735</v>
      </c>
      <c r="AL3152" t="str">
        <f t="shared" si="547"/>
        <v>4716027</v>
      </c>
      <c r="AN3152">
        <f t="shared" si="548"/>
        <v>16</v>
      </c>
      <c r="AO3152">
        <f t="shared" si="549"/>
        <v>2</v>
      </c>
    </row>
    <row r="3153" spans="1:41" x14ac:dyDescent="0.2">
      <c r="A3153" s="29"/>
      <c r="B3153" s="29"/>
      <c r="C3153" s="29"/>
      <c r="D3153" s="29"/>
      <c r="E3153" s="29"/>
      <c r="F3153" s="29"/>
      <c r="G3153" s="29"/>
      <c r="H3153" s="30" t="s">
        <v>3011</v>
      </c>
      <c r="I3153" s="30"/>
      <c r="J3153" s="30"/>
      <c r="K3153" s="30" t="s">
        <v>272</v>
      </c>
      <c r="L3153" s="30"/>
      <c r="M3153" s="30"/>
      <c r="N3153" s="30"/>
      <c r="O3153" s="30"/>
      <c r="P3153" s="30"/>
      <c r="Q3153" s="30"/>
      <c r="R3153" s="30"/>
      <c r="S3153" s="30"/>
      <c r="T3153" s="30"/>
      <c r="U3153" s="30"/>
      <c r="V3153" s="30"/>
      <c r="W3153" s="6">
        <v>47</v>
      </c>
      <c r="X3153" s="15">
        <v>12</v>
      </c>
      <c r="Y3153" s="47">
        <v>837</v>
      </c>
      <c r="Z3153" s="47"/>
      <c r="AC3153" t="str">
        <f t="shared" si="540"/>
        <v>Sweet Grass 113-M16</v>
      </c>
      <c r="AD3153" t="str">
        <f t="shared" si="541"/>
        <v>IRI</v>
      </c>
      <c r="AE3153" t="str">
        <f t="shared" si="539"/>
        <v>TRUE</v>
      </c>
      <c r="AG3153">
        <f t="shared" si="542"/>
        <v>47</v>
      </c>
      <c r="AH3153">
        <f t="shared" si="543"/>
        <v>12</v>
      </c>
      <c r="AI3153">
        <f t="shared" si="544"/>
        <v>837</v>
      </c>
      <c r="AJ3153" t="str">
        <f t="shared" si="545"/>
        <v>Sweet Grass 113-M16</v>
      </c>
      <c r="AK3153">
        <f t="shared" si="546"/>
        <v>47735</v>
      </c>
      <c r="AL3153" t="str">
        <f t="shared" si="547"/>
        <v>4712837</v>
      </c>
      <c r="AN3153">
        <f t="shared" si="548"/>
        <v>19</v>
      </c>
      <c r="AO3153">
        <f t="shared" si="549"/>
        <v>3</v>
      </c>
    </row>
    <row r="3154" spans="1:41" x14ac:dyDescent="0.2">
      <c r="A3154" s="30" t="s">
        <v>3012</v>
      </c>
      <c r="B3154" s="30"/>
      <c r="C3154" s="30"/>
      <c r="D3154" s="30"/>
      <c r="E3154" s="47">
        <v>47745</v>
      </c>
      <c r="F3154" s="47"/>
      <c r="G3154" s="47"/>
      <c r="H3154" s="30" t="s">
        <v>3013</v>
      </c>
      <c r="I3154" s="30"/>
      <c r="J3154" s="30"/>
      <c r="K3154" s="30" t="s">
        <v>2692</v>
      </c>
      <c r="L3154" s="30"/>
      <c r="M3154" s="30"/>
      <c r="N3154" s="30"/>
      <c r="O3154" s="30"/>
      <c r="P3154" s="30"/>
      <c r="Q3154" s="30"/>
      <c r="R3154" s="30"/>
      <c r="S3154" s="30"/>
      <c r="T3154" s="30"/>
      <c r="U3154" s="30"/>
      <c r="V3154" s="30"/>
      <c r="W3154" s="6">
        <v>47</v>
      </c>
      <c r="X3154" s="15">
        <v>15</v>
      </c>
      <c r="Y3154" s="31">
        <v>94</v>
      </c>
      <c r="Z3154" s="31"/>
      <c r="AC3154" t="str">
        <f t="shared" si="540"/>
        <v>Buckland No. 491</v>
      </c>
      <c r="AD3154" t="str">
        <f t="shared" si="541"/>
        <v>RM</v>
      </c>
      <c r="AE3154" t="str">
        <f t="shared" si="539"/>
        <v>TRUE</v>
      </c>
      <c r="AG3154">
        <f t="shared" si="542"/>
        <v>47</v>
      </c>
      <c r="AH3154">
        <f t="shared" si="543"/>
        <v>15</v>
      </c>
      <c r="AI3154">
        <f t="shared" si="544"/>
        <v>94</v>
      </c>
      <c r="AJ3154" t="str">
        <f t="shared" si="545"/>
        <v>Buckland No. 491</v>
      </c>
      <c r="AK3154">
        <f t="shared" si="546"/>
        <v>47745</v>
      </c>
      <c r="AL3154" t="str">
        <f t="shared" si="547"/>
        <v>4715094</v>
      </c>
      <c r="AN3154">
        <f t="shared" si="548"/>
        <v>16</v>
      </c>
      <c r="AO3154">
        <f t="shared" si="549"/>
        <v>2</v>
      </c>
    </row>
    <row r="3155" spans="1:41" x14ac:dyDescent="0.2">
      <c r="A3155" s="29"/>
      <c r="B3155" s="29"/>
      <c r="C3155" s="29"/>
      <c r="D3155" s="29"/>
      <c r="E3155" s="29"/>
      <c r="F3155" s="29"/>
      <c r="G3155" s="29"/>
      <c r="H3155" s="30" t="s">
        <v>3014</v>
      </c>
      <c r="I3155" s="30"/>
      <c r="J3155" s="30"/>
      <c r="K3155" s="30" t="s">
        <v>272</v>
      </c>
      <c r="L3155" s="30"/>
      <c r="M3155" s="30"/>
      <c r="N3155" s="30"/>
      <c r="O3155" s="30"/>
      <c r="P3155" s="30"/>
      <c r="Q3155" s="30"/>
      <c r="R3155" s="30"/>
      <c r="S3155" s="30"/>
      <c r="T3155" s="30"/>
      <c r="U3155" s="30"/>
      <c r="V3155" s="30"/>
      <c r="W3155" s="6">
        <v>47</v>
      </c>
      <c r="X3155" s="15">
        <v>15</v>
      </c>
      <c r="Y3155" s="47">
        <v>846</v>
      </c>
      <c r="Z3155" s="47"/>
      <c r="AC3155" t="str">
        <f t="shared" si="540"/>
        <v>Chief Joseph Custer</v>
      </c>
      <c r="AD3155" t="str">
        <f t="shared" si="541"/>
        <v>IRI</v>
      </c>
      <c r="AE3155" t="str">
        <f t="shared" si="539"/>
        <v>TRUE</v>
      </c>
      <c r="AG3155">
        <f t="shared" si="542"/>
        <v>47</v>
      </c>
      <c r="AH3155">
        <f t="shared" si="543"/>
        <v>15</v>
      </c>
      <c r="AI3155">
        <f t="shared" si="544"/>
        <v>846</v>
      </c>
      <c r="AJ3155" t="str">
        <f t="shared" si="545"/>
        <v>Chief Joseph Custer</v>
      </c>
      <c r="AK3155">
        <f t="shared" si="546"/>
        <v>47745</v>
      </c>
      <c r="AL3155" t="str">
        <f t="shared" si="547"/>
        <v>4715846</v>
      </c>
      <c r="AN3155">
        <f t="shared" si="548"/>
        <v>19</v>
      </c>
      <c r="AO3155">
        <f t="shared" si="549"/>
        <v>3</v>
      </c>
    </row>
    <row r="3156" spans="1:41" x14ac:dyDescent="0.2">
      <c r="A3156" s="29"/>
      <c r="B3156" s="29"/>
      <c r="C3156" s="29"/>
      <c r="D3156" s="29"/>
      <c r="E3156" s="29"/>
      <c r="F3156" s="29"/>
      <c r="G3156" s="29"/>
      <c r="H3156" s="30" t="s">
        <v>3012</v>
      </c>
      <c r="I3156" s="30"/>
      <c r="J3156" s="30"/>
      <c r="K3156" s="30" t="s">
        <v>18</v>
      </c>
      <c r="L3156" s="30"/>
      <c r="M3156" s="30"/>
      <c r="N3156" s="30"/>
      <c r="O3156" s="30"/>
      <c r="P3156" s="30"/>
      <c r="Q3156" s="30"/>
      <c r="R3156" s="30"/>
      <c r="S3156" s="30"/>
      <c r="T3156" s="30"/>
      <c r="U3156" s="30"/>
      <c r="V3156" s="30"/>
      <c r="W3156" s="6">
        <v>47</v>
      </c>
      <c r="X3156" s="15">
        <v>15</v>
      </c>
      <c r="Y3156" s="31">
        <v>66</v>
      </c>
      <c r="Z3156" s="31"/>
      <c r="AC3156" t="str">
        <f t="shared" si="540"/>
        <v>Prince Albert</v>
      </c>
      <c r="AD3156" t="str">
        <f t="shared" si="541"/>
        <v>CY</v>
      </c>
      <c r="AE3156" t="str">
        <f t="shared" si="539"/>
        <v>TRUE</v>
      </c>
      <c r="AG3156">
        <f t="shared" si="542"/>
        <v>47</v>
      </c>
      <c r="AH3156">
        <f t="shared" si="543"/>
        <v>15</v>
      </c>
      <c r="AI3156">
        <f t="shared" si="544"/>
        <v>66</v>
      </c>
      <c r="AJ3156" t="str">
        <f t="shared" si="545"/>
        <v>Prince Albert</v>
      </c>
      <c r="AK3156">
        <f t="shared" si="546"/>
        <v>47745</v>
      </c>
      <c r="AL3156" t="str">
        <f t="shared" si="547"/>
        <v>4715066</v>
      </c>
      <c r="AN3156">
        <f t="shared" si="548"/>
        <v>13</v>
      </c>
      <c r="AO3156">
        <f t="shared" si="549"/>
        <v>2</v>
      </c>
    </row>
    <row r="3157" spans="1:41" x14ac:dyDescent="0.2">
      <c r="A3157" s="29"/>
      <c r="B3157" s="29"/>
      <c r="C3157" s="29"/>
      <c r="D3157" s="29"/>
      <c r="E3157" s="29"/>
      <c r="F3157" s="29"/>
      <c r="G3157" s="29"/>
      <c r="H3157" s="30" t="s">
        <v>3015</v>
      </c>
      <c r="I3157" s="30"/>
      <c r="J3157" s="30"/>
      <c r="K3157" s="30" t="s">
        <v>2692</v>
      </c>
      <c r="L3157" s="30"/>
      <c r="M3157" s="30"/>
      <c r="N3157" s="30"/>
      <c r="O3157" s="30"/>
      <c r="P3157" s="30"/>
      <c r="Q3157" s="30"/>
      <c r="R3157" s="30"/>
      <c r="S3157" s="30"/>
      <c r="T3157" s="30"/>
      <c r="U3157" s="30"/>
      <c r="V3157" s="30"/>
      <c r="W3157" s="6">
        <v>47</v>
      </c>
      <c r="X3157" s="15">
        <v>15</v>
      </c>
      <c r="Y3157" s="31">
        <v>64</v>
      </c>
      <c r="Z3157" s="31"/>
      <c r="AC3157" t="str">
        <f t="shared" si="540"/>
        <v>Prince Albert No. 461</v>
      </c>
      <c r="AD3157" t="str">
        <f t="shared" si="541"/>
        <v>RM</v>
      </c>
      <c r="AE3157" t="str">
        <f t="shared" si="539"/>
        <v>TRUE</v>
      </c>
      <c r="AG3157">
        <f t="shared" si="542"/>
        <v>47</v>
      </c>
      <c r="AH3157">
        <f t="shared" si="543"/>
        <v>15</v>
      </c>
      <c r="AI3157">
        <f t="shared" si="544"/>
        <v>64</v>
      </c>
      <c r="AJ3157" t="str">
        <f t="shared" si="545"/>
        <v>Prince Albert No. 461</v>
      </c>
      <c r="AK3157">
        <f t="shared" si="546"/>
        <v>47745</v>
      </c>
      <c r="AL3157" t="str">
        <f t="shared" si="547"/>
        <v>4715064</v>
      </c>
      <c r="AN3157">
        <f t="shared" si="548"/>
        <v>21</v>
      </c>
      <c r="AO3157">
        <f t="shared" si="549"/>
        <v>2</v>
      </c>
    </row>
    <row r="3158" spans="1:41" x14ac:dyDescent="0.2">
      <c r="A3158" s="29"/>
      <c r="B3158" s="29"/>
      <c r="C3158" s="29"/>
      <c r="D3158" s="29"/>
      <c r="E3158" s="29"/>
      <c r="F3158" s="29"/>
      <c r="G3158" s="29"/>
      <c r="H3158" s="30" t="s">
        <v>3016</v>
      </c>
      <c r="I3158" s="30"/>
      <c r="J3158" s="30"/>
      <c r="K3158" s="30" t="s">
        <v>272</v>
      </c>
      <c r="L3158" s="30"/>
      <c r="M3158" s="30"/>
      <c r="N3158" s="30"/>
      <c r="O3158" s="30"/>
      <c r="P3158" s="30"/>
      <c r="Q3158" s="30"/>
      <c r="R3158" s="30"/>
      <c r="S3158" s="30"/>
      <c r="T3158" s="30"/>
      <c r="U3158" s="30"/>
      <c r="V3158" s="30"/>
      <c r="W3158" s="6">
        <v>47</v>
      </c>
      <c r="X3158" s="15">
        <v>15</v>
      </c>
      <c r="Y3158" s="47">
        <v>848</v>
      </c>
      <c r="Z3158" s="47"/>
      <c r="AC3158" t="str">
        <f t="shared" si="540"/>
        <v>Wahpaton 94A</v>
      </c>
      <c r="AD3158" t="str">
        <f t="shared" si="541"/>
        <v>IRI</v>
      </c>
      <c r="AE3158" t="str">
        <f t="shared" si="539"/>
        <v>TRUE</v>
      </c>
      <c r="AG3158">
        <f t="shared" si="542"/>
        <v>47</v>
      </c>
      <c r="AH3158">
        <f t="shared" si="543"/>
        <v>15</v>
      </c>
      <c r="AI3158">
        <f t="shared" si="544"/>
        <v>848</v>
      </c>
      <c r="AJ3158" t="str">
        <f t="shared" si="545"/>
        <v>Wahpaton 94A</v>
      </c>
      <c r="AK3158">
        <f t="shared" si="546"/>
        <v>47745</v>
      </c>
      <c r="AL3158" t="str">
        <f t="shared" si="547"/>
        <v>4715848</v>
      </c>
      <c r="AN3158">
        <f t="shared" si="548"/>
        <v>12</v>
      </c>
      <c r="AO3158">
        <f t="shared" si="549"/>
        <v>3</v>
      </c>
    </row>
    <row r="3159" spans="1:41" x14ac:dyDescent="0.2">
      <c r="A3159" s="30" t="s">
        <v>3017</v>
      </c>
      <c r="B3159" s="30"/>
      <c r="C3159" s="30"/>
      <c r="D3159" s="30"/>
      <c r="E3159" s="47">
        <v>47720</v>
      </c>
      <c r="F3159" s="47"/>
      <c r="G3159" s="47"/>
      <c r="H3159" s="30" t="s">
        <v>3017</v>
      </c>
      <c r="I3159" s="30"/>
      <c r="J3159" s="30"/>
      <c r="K3159" s="30" t="s">
        <v>18</v>
      </c>
      <c r="L3159" s="30"/>
      <c r="M3159" s="30"/>
      <c r="N3159" s="30"/>
      <c r="O3159" s="30"/>
      <c r="P3159" s="30"/>
      <c r="Q3159" s="30"/>
      <c r="R3159" s="30"/>
      <c r="S3159" s="30"/>
      <c r="T3159" s="30"/>
      <c r="U3159" s="30"/>
      <c r="V3159" s="30"/>
      <c r="W3159" s="6">
        <v>47</v>
      </c>
      <c r="X3159" s="7">
        <v>8</v>
      </c>
      <c r="Y3159" s="31">
        <v>4</v>
      </c>
      <c r="Z3159" s="31"/>
      <c r="AC3159" t="str">
        <f t="shared" si="540"/>
        <v>Swift Current</v>
      </c>
      <c r="AD3159" t="str">
        <f t="shared" si="541"/>
        <v>CY</v>
      </c>
      <c r="AE3159" t="str">
        <f t="shared" si="539"/>
        <v>TRUE</v>
      </c>
      <c r="AG3159">
        <f t="shared" si="542"/>
        <v>47</v>
      </c>
      <c r="AH3159">
        <f t="shared" si="543"/>
        <v>8</v>
      </c>
      <c r="AI3159">
        <f t="shared" si="544"/>
        <v>4</v>
      </c>
      <c r="AJ3159" t="str">
        <f t="shared" si="545"/>
        <v>Swift Current</v>
      </c>
      <c r="AK3159">
        <f t="shared" si="546"/>
        <v>47720</v>
      </c>
      <c r="AL3159" t="str">
        <f t="shared" si="547"/>
        <v>4708004</v>
      </c>
      <c r="AN3159">
        <f t="shared" si="548"/>
        <v>13</v>
      </c>
      <c r="AO3159">
        <f t="shared" si="549"/>
        <v>2</v>
      </c>
    </row>
    <row r="3160" spans="1:41" x14ac:dyDescent="0.2">
      <c r="A3160" s="29"/>
      <c r="B3160" s="29"/>
      <c r="C3160" s="29"/>
      <c r="D3160" s="29"/>
      <c r="E3160" s="29"/>
      <c r="F3160" s="29"/>
      <c r="G3160" s="29"/>
      <c r="H3160" s="30" t="s">
        <v>3018</v>
      </c>
      <c r="I3160" s="30"/>
      <c r="J3160" s="30"/>
      <c r="K3160" s="30" t="s">
        <v>2692</v>
      </c>
      <c r="L3160" s="30"/>
      <c r="M3160" s="30"/>
      <c r="N3160" s="30"/>
      <c r="O3160" s="30"/>
      <c r="P3160" s="30"/>
      <c r="Q3160" s="30"/>
      <c r="R3160" s="30"/>
      <c r="S3160" s="30"/>
      <c r="T3160" s="30"/>
      <c r="U3160" s="30"/>
      <c r="V3160" s="30"/>
      <c r="W3160" s="6">
        <v>47</v>
      </c>
      <c r="X3160" s="7">
        <v>8</v>
      </c>
      <c r="Y3160" s="31">
        <v>1</v>
      </c>
      <c r="Z3160" s="31"/>
      <c r="AC3160" t="str">
        <f t="shared" si="540"/>
        <v>Swift Current No. 137</v>
      </c>
      <c r="AD3160" t="str">
        <f t="shared" si="541"/>
        <v>RM</v>
      </c>
      <c r="AE3160" t="str">
        <f t="shared" si="539"/>
        <v>TRUE</v>
      </c>
      <c r="AG3160">
        <f t="shared" si="542"/>
        <v>47</v>
      </c>
      <c r="AH3160">
        <f t="shared" si="543"/>
        <v>8</v>
      </c>
      <c r="AI3160">
        <f t="shared" si="544"/>
        <v>1</v>
      </c>
      <c r="AJ3160" t="str">
        <f t="shared" si="545"/>
        <v>Swift Current No. 137</v>
      </c>
      <c r="AK3160">
        <f t="shared" si="546"/>
        <v>47720</v>
      </c>
      <c r="AL3160" t="str">
        <f t="shared" si="547"/>
        <v>4708001</v>
      </c>
      <c r="AN3160">
        <f t="shared" si="548"/>
        <v>21</v>
      </c>
      <c r="AO3160">
        <f t="shared" si="549"/>
        <v>2</v>
      </c>
    </row>
    <row r="3161" spans="1:41" x14ac:dyDescent="0.2">
      <c r="A3161" s="30" t="s">
        <v>3019</v>
      </c>
      <c r="B3161" s="30"/>
      <c r="C3161" s="30"/>
      <c r="D3161" s="30"/>
      <c r="E3161" s="47">
        <v>47710</v>
      </c>
      <c r="F3161" s="47"/>
      <c r="G3161" s="47"/>
      <c r="H3161" s="30" t="s">
        <v>3020</v>
      </c>
      <c r="I3161" s="30"/>
      <c r="J3161" s="30"/>
      <c r="K3161" s="30" t="s">
        <v>643</v>
      </c>
      <c r="L3161" s="30"/>
      <c r="M3161" s="30"/>
      <c r="N3161" s="30"/>
      <c r="O3161" s="30"/>
      <c r="P3161" s="30"/>
      <c r="Q3161" s="30"/>
      <c r="R3161" s="30"/>
      <c r="S3161" s="30"/>
      <c r="T3161" s="30"/>
      <c r="U3161" s="30"/>
      <c r="V3161" s="30"/>
      <c r="W3161" s="6">
        <v>47</v>
      </c>
      <c r="X3161" s="7">
        <v>9</v>
      </c>
      <c r="Y3161" s="31">
        <v>14</v>
      </c>
      <c r="Z3161" s="31"/>
      <c r="AC3161" t="str">
        <f t="shared" si="540"/>
        <v>Ebenezer</v>
      </c>
      <c r="AD3161" t="str">
        <f t="shared" si="541"/>
        <v>VL</v>
      </c>
      <c r="AE3161" t="str">
        <f t="shared" si="539"/>
        <v>TRUE</v>
      </c>
      <c r="AG3161">
        <f t="shared" si="542"/>
        <v>47</v>
      </c>
      <c r="AH3161">
        <f t="shared" si="543"/>
        <v>9</v>
      </c>
      <c r="AI3161">
        <f t="shared" si="544"/>
        <v>14</v>
      </c>
      <c r="AJ3161" t="str">
        <f t="shared" si="545"/>
        <v>Ebenezer</v>
      </c>
      <c r="AK3161">
        <f t="shared" si="546"/>
        <v>47710</v>
      </c>
      <c r="AL3161" t="str">
        <f t="shared" si="547"/>
        <v>4709014</v>
      </c>
      <c r="AN3161">
        <f t="shared" si="548"/>
        <v>8</v>
      </c>
      <c r="AO3161">
        <f t="shared" si="549"/>
        <v>2</v>
      </c>
    </row>
    <row r="3162" spans="1:41" x14ac:dyDescent="0.2">
      <c r="A3162" s="29"/>
      <c r="B3162" s="29"/>
      <c r="C3162" s="29"/>
      <c r="D3162" s="29"/>
      <c r="E3162" s="29"/>
      <c r="F3162" s="29"/>
      <c r="G3162" s="29"/>
      <c r="H3162" s="30" t="s">
        <v>3021</v>
      </c>
      <c r="I3162" s="30"/>
      <c r="J3162" s="30"/>
      <c r="K3162" s="30" t="s">
        <v>2692</v>
      </c>
      <c r="L3162" s="30"/>
      <c r="M3162" s="30"/>
      <c r="N3162" s="30"/>
      <c r="O3162" s="30"/>
      <c r="P3162" s="30"/>
      <c r="Q3162" s="30"/>
      <c r="R3162" s="30"/>
      <c r="S3162" s="30"/>
      <c r="T3162" s="30"/>
      <c r="U3162" s="30"/>
      <c r="V3162" s="30"/>
      <c r="W3162" s="6">
        <v>47</v>
      </c>
      <c r="X3162" s="7">
        <v>9</v>
      </c>
      <c r="Y3162" s="31">
        <v>11</v>
      </c>
      <c r="Z3162" s="31"/>
      <c r="AC3162" t="str">
        <f t="shared" si="540"/>
        <v>Orkney No. 244</v>
      </c>
      <c r="AD3162" t="str">
        <f t="shared" si="541"/>
        <v>RM</v>
      </c>
      <c r="AE3162" t="str">
        <f t="shared" si="539"/>
        <v>TRUE</v>
      </c>
      <c r="AG3162">
        <f t="shared" si="542"/>
        <v>47</v>
      </c>
      <c r="AH3162">
        <f t="shared" si="543"/>
        <v>9</v>
      </c>
      <c r="AI3162">
        <f t="shared" si="544"/>
        <v>11</v>
      </c>
      <c r="AJ3162" t="str">
        <f t="shared" si="545"/>
        <v>Orkney No. 244</v>
      </c>
      <c r="AK3162">
        <f t="shared" si="546"/>
        <v>47710</v>
      </c>
      <c r="AL3162" t="str">
        <f t="shared" si="547"/>
        <v>4709011</v>
      </c>
      <c r="AN3162">
        <f t="shared" si="548"/>
        <v>14</v>
      </c>
      <c r="AO3162">
        <f t="shared" si="549"/>
        <v>2</v>
      </c>
    </row>
    <row r="3163" spans="1:41" x14ac:dyDescent="0.2">
      <c r="A3163" s="29"/>
      <c r="B3163" s="29"/>
      <c r="C3163" s="29"/>
      <c r="D3163" s="29"/>
      <c r="E3163" s="29"/>
      <c r="F3163" s="29"/>
      <c r="G3163" s="29"/>
      <c r="H3163" s="30" t="s">
        <v>3022</v>
      </c>
      <c r="I3163" s="30"/>
      <c r="J3163" s="30"/>
      <c r="K3163" s="30" t="s">
        <v>12</v>
      </c>
      <c r="L3163" s="30"/>
      <c r="M3163" s="30"/>
      <c r="N3163" s="30"/>
      <c r="O3163" s="30"/>
      <c r="P3163" s="30"/>
      <c r="Q3163" s="30"/>
      <c r="R3163" s="30"/>
      <c r="S3163" s="30"/>
      <c r="T3163" s="30"/>
      <c r="U3163" s="30"/>
      <c r="V3163" s="30"/>
      <c r="W3163" s="6">
        <v>47</v>
      </c>
      <c r="X3163" s="7">
        <v>9</v>
      </c>
      <c r="Y3163" s="31">
        <v>16</v>
      </c>
      <c r="Z3163" s="31"/>
      <c r="AC3163" t="str">
        <f t="shared" si="540"/>
        <v>Springside</v>
      </c>
      <c r="AD3163" t="str">
        <f t="shared" si="541"/>
        <v>T</v>
      </c>
      <c r="AE3163" t="str">
        <f t="shared" si="539"/>
        <v>TRUE</v>
      </c>
      <c r="AG3163">
        <f t="shared" si="542"/>
        <v>47</v>
      </c>
      <c r="AH3163">
        <f t="shared" si="543"/>
        <v>9</v>
      </c>
      <c r="AI3163">
        <f t="shared" si="544"/>
        <v>16</v>
      </c>
      <c r="AJ3163" t="str">
        <f t="shared" si="545"/>
        <v>Springside</v>
      </c>
      <c r="AK3163">
        <f t="shared" si="546"/>
        <v>47710</v>
      </c>
      <c r="AL3163" t="str">
        <f t="shared" si="547"/>
        <v>4709016</v>
      </c>
      <c r="AN3163">
        <f t="shared" si="548"/>
        <v>10</v>
      </c>
      <c r="AO3163">
        <f t="shared" si="549"/>
        <v>1</v>
      </c>
    </row>
    <row r="3164" spans="1:41" x14ac:dyDescent="0.2">
      <c r="A3164" s="29"/>
      <c r="B3164" s="29"/>
      <c r="C3164" s="29"/>
      <c r="D3164" s="29"/>
      <c r="E3164" s="29"/>
      <c r="F3164" s="29"/>
      <c r="G3164" s="29"/>
      <c r="H3164" s="30" t="s">
        <v>3019</v>
      </c>
      <c r="I3164" s="30"/>
      <c r="J3164" s="30"/>
      <c r="K3164" s="30" t="s">
        <v>18</v>
      </c>
      <c r="L3164" s="30"/>
      <c r="M3164" s="30"/>
      <c r="N3164" s="30"/>
      <c r="O3164" s="30"/>
      <c r="P3164" s="30"/>
      <c r="Q3164" s="30"/>
      <c r="R3164" s="30"/>
      <c r="S3164" s="30"/>
      <c r="T3164" s="30"/>
      <c r="U3164" s="30"/>
      <c r="V3164" s="30"/>
      <c r="W3164" s="6">
        <v>47</v>
      </c>
      <c r="X3164" s="7">
        <v>9</v>
      </c>
      <c r="Y3164" s="31">
        <v>12</v>
      </c>
      <c r="Z3164" s="31"/>
      <c r="AC3164" t="str">
        <f t="shared" si="540"/>
        <v>Yorkton</v>
      </c>
      <c r="AD3164" t="str">
        <f t="shared" si="541"/>
        <v>CY</v>
      </c>
      <c r="AE3164" t="str">
        <f t="shared" si="539"/>
        <v>TRUE</v>
      </c>
      <c r="AG3164">
        <f t="shared" si="542"/>
        <v>47</v>
      </c>
      <c r="AH3164">
        <f t="shared" si="543"/>
        <v>9</v>
      </c>
      <c r="AI3164">
        <f t="shared" si="544"/>
        <v>12</v>
      </c>
      <c r="AJ3164" t="str">
        <f t="shared" si="545"/>
        <v>Yorkton</v>
      </c>
      <c r="AK3164">
        <f t="shared" si="546"/>
        <v>47710</v>
      </c>
      <c r="AL3164" t="str">
        <f t="shared" si="547"/>
        <v>4709012</v>
      </c>
      <c r="AN3164">
        <f t="shared" si="548"/>
        <v>7</v>
      </c>
      <c r="AO3164">
        <f t="shared" si="549"/>
        <v>2</v>
      </c>
    </row>
    <row r="3165" spans="1:41" x14ac:dyDescent="0.2">
      <c r="A3165" s="44" t="s">
        <v>3023</v>
      </c>
      <c r="B3165" s="44"/>
      <c r="C3165" s="44"/>
      <c r="D3165" s="44"/>
      <c r="E3165" s="48" t="s">
        <v>3024</v>
      </c>
      <c r="F3165" s="48"/>
      <c r="G3165" s="48"/>
      <c r="H3165" s="29"/>
      <c r="I3165" s="29"/>
      <c r="J3165" s="29"/>
      <c r="K3165" s="29"/>
      <c r="L3165" s="29"/>
      <c r="M3165" s="29"/>
      <c r="N3165" s="29"/>
      <c r="O3165" s="29"/>
      <c r="P3165" s="29"/>
      <c r="Q3165" s="29"/>
      <c r="R3165" s="29"/>
      <c r="S3165" s="29"/>
      <c r="T3165" s="29"/>
      <c r="U3165" s="29"/>
      <c r="V3165" s="29"/>
      <c r="W3165" s="4"/>
      <c r="X3165" s="4"/>
      <c r="Y3165" s="29"/>
      <c r="Z3165" s="29"/>
      <c r="AC3165" t="str">
        <f t="shared" si="540"/>
        <v/>
      </c>
      <c r="AD3165" t="str">
        <f t="shared" si="541"/>
        <v/>
      </c>
      <c r="AE3165" t="str">
        <f t="shared" si="539"/>
        <v>FALSE</v>
      </c>
      <c r="AG3165" t="str">
        <f t="shared" si="542"/>
        <v/>
      </c>
      <c r="AH3165" t="str">
        <f t="shared" si="543"/>
        <v/>
      </c>
      <c r="AI3165" t="str">
        <f t="shared" si="544"/>
        <v/>
      </c>
      <c r="AJ3165" t="str">
        <f t="shared" si="545"/>
        <v/>
      </c>
      <c r="AK3165">
        <f t="shared" si="546"/>
        <v>47710</v>
      </c>
      <c r="AL3165" t="str">
        <f t="shared" si="547"/>
        <v/>
      </c>
      <c r="AN3165">
        <f t="shared" si="548"/>
        <v>0</v>
      </c>
      <c r="AO3165">
        <f t="shared" si="549"/>
        <v>0</v>
      </c>
    </row>
    <row r="3166" spans="1:41" x14ac:dyDescent="0.2">
      <c r="A3166" s="30" t="s">
        <v>3025</v>
      </c>
      <c r="B3166" s="30"/>
      <c r="C3166" s="30"/>
      <c r="D3166" s="30"/>
      <c r="E3166" s="36">
        <v>47996</v>
      </c>
      <c r="F3166" s="36"/>
      <c r="G3166" s="36"/>
      <c r="H3166" s="37" t="s">
        <v>822</v>
      </c>
      <c r="I3166" s="37"/>
      <c r="J3166" s="37"/>
      <c r="K3166" s="37" t="s">
        <v>12</v>
      </c>
      <c r="L3166" s="37"/>
      <c r="M3166" s="37"/>
      <c r="N3166" s="37"/>
      <c r="O3166" s="37"/>
      <c r="P3166" s="37"/>
      <c r="Q3166" s="37"/>
      <c r="R3166" s="37"/>
      <c r="S3166" s="37"/>
      <c r="T3166" s="37"/>
      <c r="U3166" s="37"/>
      <c r="V3166" s="37"/>
      <c r="W3166" s="20">
        <v>47</v>
      </c>
      <c r="X3166" s="17">
        <v>15</v>
      </c>
      <c r="Y3166" s="38">
        <v>19</v>
      </c>
      <c r="Z3166" s="38"/>
      <c r="AC3166" t="str">
        <f t="shared" si="540"/>
        <v>Aberdeen</v>
      </c>
      <c r="AD3166" t="str">
        <f t="shared" si="541"/>
        <v>T</v>
      </c>
      <c r="AE3166" t="str">
        <f t="shared" si="539"/>
        <v>TRUE</v>
      </c>
      <c r="AG3166">
        <f t="shared" si="542"/>
        <v>47</v>
      </c>
      <c r="AH3166">
        <f t="shared" si="543"/>
        <v>15</v>
      </c>
      <c r="AI3166">
        <f t="shared" si="544"/>
        <v>19</v>
      </c>
      <c r="AJ3166" t="str">
        <f t="shared" si="545"/>
        <v>Aberdeen</v>
      </c>
      <c r="AK3166">
        <f t="shared" si="546"/>
        <v>47996</v>
      </c>
      <c r="AL3166" t="str">
        <f t="shared" si="547"/>
        <v>4715019</v>
      </c>
      <c r="AN3166">
        <f t="shared" si="548"/>
        <v>8</v>
      </c>
      <c r="AO3166">
        <f t="shared" si="549"/>
        <v>1</v>
      </c>
    </row>
    <row r="3167" spans="1:41" x14ac:dyDescent="0.2">
      <c r="A3167" s="29"/>
      <c r="B3167" s="29"/>
      <c r="C3167" s="29"/>
      <c r="D3167" s="29"/>
      <c r="E3167" s="29"/>
      <c r="F3167" s="29"/>
      <c r="G3167" s="29"/>
      <c r="H3167" s="30" t="s">
        <v>3026</v>
      </c>
      <c r="I3167" s="30"/>
      <c r="J3167" s="30"/>
      <c r="K3167" s="30" t="s">
        <v>2692</v>
      </c>
      <c r="L3167" s="30"/>
      <c r="M3167" s="30"/>
      <c r="N3167" s="30"/>
      <c r="O3167" s="30"/>
      <c r="P3167" s="30"/>
      <c r="Q3167" s="30"/>
      <c r="R3167" s="30"/>
      <c r="S3167" s="30"/>
      <c r="T3167" s="30"/>
      <c r="U3167" s="30"/>
      <c r="V3167" s="30"/>
      <c r="W3167" s="6">
        <v>47</v>
      </c>
      <c r="X3167" s="15">
        <v>15</v>
      </c>
      <c r="Y3167" s="31">
        <v>18</v>
      </c>
      <c r="Z3167" s="31"/>
      <c r="AC3167" t="str">
        <f t="shared" si="540"/>
        <v>Aberdeen No. 373</v>
      </c>
      <c r="AD3167" t="str">
        <f t="shared" si="541"/>
        <v>RM</v>
      </c>
      <c r="AE3167" t="str">
        <f t="shared" si="539"/>
        <v>TRUE</v>
      </c>
      <c r="AG3167">
        <f t="shared" si="542"/>
        <v>47</v>
      </c>
      <c r="AH3167">
        <f t="shared" si="543"/>
        <v>15</v>
      </c>
      <c r="AI3167">
        <f t="shared" si="544"/>
        <v>18</v>
      </c>
      <c r="AJ3167" t="str">
        <f t="shared" si="545"/>
        <v>Aberdeen No. 373</v>
      </c>
      <c r="AK3167">
        <f t="shared" si="546"/>
        <v>47996</v>
      </c>
      <c r="AL3167" t="str">
        <f t="shared" si="547"/>
        <v>4715018</v>
      </c>
      <c r="AN3167">
        <f t="shared" si="548"/>
        <v>16</v>
      </c>
      <c r="AO3167">
        <f t="shared" si="549"/>
        <v>2</v>
      </c>
    </row>
    <row r="3168" spans="1:41" x14ac:dyDescent="0.2">
      <c r="A3168" s="29"/>
      <c r="B3168" s="29"/>
      <c r="C3168" s="29"/>
      <c r="D3168" s="29"/>
      <c r="E3168" s="29"/>
      <c r="F3168" s="29"/>
      <c r="G3168" s="29"/>
      <c r="H3168" s="30" t="s">
        <v>3027</v>
      </c>
      <c r="I3168" s="30"/>
      <c r="J3168" s="30"/>
      <c r="K3168" s="30" t="s">
        <v>2962</v>
      </c>
      <c r="L3168" s="30"/>
      <c r="M3168" s="30"/>
      <c r="N3168" s="30"/>
      <c r="O3168" s="30"/>
      <c r="P3168" s="30"/>
      <c r="Q3168" s="30"/>
      <c r="R3168" s="30"/>
      <c r="S3168" s="30"/>
      <c r="T3168" s="30"/>
      <c r="U3168" s="30"/>
      <c r="V3168" s="30"/>
      <c r="W3168" s="6">
        <v>47</v>
      </c>
      <c r="X3168" s="15">
        <v>17</v>
      </c>
      <c r="Y3168" s="31">
        <v>5</v>
      </c>
      <c r="Z3168" s="31"/>
      <c r="AC3168" t="str">
        <f t="shared" si="540"/>
        <v>Aquadeo</v>
      </c>
      <c r="AD3168" t="str">
        <f t="shared" si="541"/>
        <v>RV</v>
      </c>
      <c r="AE3168" t="str">
        <f t="shared" si="539"/>
        <v>TRUE</v>
      </c>
      <c r="AG3168">
        <f t="shared" si="542"/>
        <v>47</v>
      </c>
      <c r="AH3168">
        <f t="shared" si="543"/>
        <v>17</v>
      </c>
      <c r="AI3168">
        <f t="shared" si="544"/>
        <v>5</v>
      </c>
      <c r="AJ3168" t="str">
        <f t="shared" si="545"/>
        <v>Aquadeo</v>
      </c>
      <c r="AK3168">
        <f t="shared" si="546"/>
        <v>47996</v>
      </c>
      <c r="AL3168" t="str">
        <f t="shared" si="547"/>
        <v>4717005</v>
      </c>
      <c r="AN3168">
        <f t="shared" si="548"/>
        <v>7</v>
      </c>
      <c r="AO3168">
        <f t="shared" si="549"/>
        <v>2</v>
      </c>
    </row>
    <row r="3169" spans="1:41" x14ac:dyDescent="0.2">
      <c r="A3169" s="29"/>
      <c r="B3169" s="29"/>
      <c r="C3169" s="29"/>
      <c r="D3169" s="29"/>
      <c r="E3169" s="29"/>
      <c r="F3169" s="29"/>
      <c r="G3169" s="29"/>
      <c r="H3169" s="30" t="s">
        <v>3028</v>
      </c>
      <c r="I3169" s="30"/>
      <c r="J3169" s="30"/>
      <c r="K3169" s="30" t="s">
        <v>2692</v>
      </c>
      <c r="L3169" s="30"/>
      <c r="M3169" s="30"/>
      <c r="N3169" s="30"/>
      <c r="O3169" s="30"/>
      <c r="P3169" s="30"/>
      <c r="Q3169" s="30"/>
      <c r="R3169" s="30"/>
      <c r="S3169" s="30"/>
      <c r="T3169" s="30"/>
      <c r="U3169" s="30"/>
      <c r="V3169" s="30"/>
      <c r="W3169" s="6">
        <v>47</v>
      </c>
      <c r="X3169" s="7">
        <v>7</v>
      </c>
      <c r="Y3169" s="31">
        <v>1</v>
      </c>
      <c r="Z3169" s="31"/>
      <c r="AC3169" t="str">
        <f t="shared" si="540"/>
        <v>Baildon No. 131</v>
      </c>
      <c r="AD3169" t="str">
        <f t="shared" si="541"/>
        <v>RM</v>
      </c>
      <c r="AE3169" t="str">
        <f t="shared" si="539"/>
        <v>TRUE</v>
      </c>
      <c r="AG3169">
        <f t="shared" si="542"/>
        <v>47</v>
      </c>
      <c r="AH3169">
        <f t="shared" si="543"/>
        <v>7</v>
      </c>
      <c r="AI3169">
        <f t="shared" si="544"/>
        <v>1</v>
      </c>
      <c r="AJ3169" t="str">
        <f t="shared" si="545"/>
        <v>Baildon No. 131</v>
      </c>
      <c r="AK3169">
        <f t="shared" si="546"/>
        <v>47996</v>
      </c>
      <c r="AL3169" t="str">
        <f t="shared" si="547"/>
        <v>4707001</v>
      </c>
      <c r="AN3169">
        <f t="shared" si="548"/>
        <v>15</v>
      </c>
      <c r="AO3169">
        <f t="shared" si="549"/>
        <v>2</v>
      </c>
    </row>
    <row r="3170" spans="1:41" x14ac:dyDescent="0.2">
      <c r="A3170" s="29"/>
      <c r="B3170" s="29"/>
      <c r="C3170" s="29"/>
      <c r="D3170" s="29"/>
      <c r="E3170" s="29"/>
      <c r="F3170" s="29"/>
      <c r="G3170" s="29"/>
      <c r="H3170" s="30" t="s">
        <v>3029</v>
      </c>
      <c r="I3170" s="30"/>
      <c r="J3170" s="30"/>
      <c r="K3170" s="30" t="s">
        <v>2692</v>
      </c>
      <c r="L3170" s="30"/>
      <c r="M3170" s="30"/>
      <c r="N3170" s="30"/>
      <c r="O3170" s="30"/>
      <c r="P3170" s="30"/>
      <c r="Q3170" s="30"/>
      <c r="R3170" s="30"/>
      <c r="S3170" s="30"/>
      <c r="T3170" s="30"/>
      <c r="U3170" s="30"/>
      <c r="V3170" s="30"/>
      <c r="W3170" s="6">
        <v>47</v>
      </c>
      <c r="X3170" s="7">
        <v>1</v>
      </c>
      <c r="Y3170" s="31">
        <v>27</v>
      </c>
      <c r="Z3170" s="31"/>
      <c r="AC3170" t="str">
        <f t="shared" si="540"/>
        <v>Benson No. 35</v>
      </c>
      <c r="AD3170" t="str">
        <f t="shared" si="541"/>
        <v>RM</v>
      </c>
      <c r="AE3170" t="str">
        <f t="shared" si="539"/>
        <v>TRUE</v>
      </c>
      <c r="AG3170">
        <f t="shared" si="542"/>
        <v>47</v>
      </c>
      <c r="AH3170">
        <f t="shared" si="543"/>
        <v>1</v>
      </c>
      <c r="AI3170">
        <f t="shared" si="544"/>
        <v>27</v>
      </c>
      <c r="AJ3170" t="str">
        <f t="shared" si="545"/>
        <v>Benson No. 35</v>
      </c>
      <c r="AK3170">
        <f t="shared" si="546"/>
        <v>47996</v>
      </c>
      <c r="AL3170" t="str">
        <f t="shared" si="547"/>
        <v>4701027</v>
      </c>
      <c r="AN3170">
        <f t="shared" si="548"/>
        <v>13</v>
      </c>
      <c r="AO3170">
        <f t="shared" si="549"/>
        <v>2</v>
      </c>
    </row>
    <row r="3171" spans="1:41" x14ac:dyDescent="0.2">
      <c r="A3171" s="29"/>
      <c r="B3171" s="29"/>
      <c r="C3171" s="29"/>
      <c r="D3171" s="29"/>
      <c r="E3171" s="29"/>
      <c r="F3171" s="29"/>
      <c r="G3171" s="29"/>
      <c r="H3171" s="30" t="s">
        <v>3030</v>
      </c>
      <c r="I3171" s="30"/>
      <c r="J3171" s="30"/>
      <c r="K3171" s="30" t="s">
        <v>643</v>
      </c>
      <c r="L3171" s="30"/>
      <c r="M3171" s="30"/>
      <c r="N3171" s="30"/>
      <c r="O3171" s="30"/>
      <c r="P3171" s="30"/>
      <c r="Q3171" s="30"/>
      <c r="R3171" s="30"/>
      <c r="S3171" s="30"/>
      <c r="T3171" s="30"/>
      <c r="U3171" s="30"/>
      <c r="V3171" s="30"/>
      <c r="W3171" s="6">
        <v>47</v>
      </c>
      <c r="X3171" s="7">
        <v>6</v>
      </c>
      <c r="Y3171" s="31">
        <v>61</v>
      </c>
      <c r="Z3171" s="31"/>
      <c r="AC3171" t="str">
        <f t="shared" si="540"/>
        <v>Bethune</v>
      </c>
      <c r="AD3171" t="str">
        <f t="shared" si="541"/>
        <v>VL</v>
      </c>
      <c r="AE3171" t="str">
        <f t="shared" si="539"/>
        <v>TRUE</v>
      </c>
      <c r="AG3171">
        <f t="shared" si="542"/>
        <v>47</v>
      </c>
      <c r="AH3171">
        <f t="shared" si="543"/>
        <v>6</v>
      </c>
      <c r="AI3171">
        <f t="shared" si="544"/>
        <v>61</v>
      </c>
      <c r="AJ3171" t="str">
        <f t="shared" si="545"/>
        <v>Bethune</v>
      </c>
      <c r="AK3171">
        <f t="shared" si="546"/>
        <v>47996</v>
      </c>
      <c r="AL3171" t="str">
        <f t="shared" si="547"/>
        <v>4706061</v>
      </c>
      <c r="AN3171">
        <f t="shared" si="548"/>
        <v>7</v>
      </c>
      <c r="AO3171">
        <f t="shared" si="549"/>
        <v>2</v>
      </c>
    </row>
    <row r="3172" spans="1:41" x14ac:dyDescent="0.2">
      <c r="A3172" s="29"/>
      <c r="B3172" s="29"/>
      <c r="C3172" s="29"/>
      <c r="D3172" s="29"/>
      <c r="E3172" s="29"/>
      <c r="F3172" s="29"/>
      <c r="G3172" s="29"/>
      <c r="H3172" s="30" t="s">
        <v>3031</v>
      </c>
      <c r="I3172" s="30"/>
      <c r="J3172" s="30"/>
      <c r="K3172" s="30" t="s">
        <v>12</v>
      </c>
      <c r="L3172" s="30"/>
      <c r="M3172" s="30"/>
      <c r="N3172" s="30"/>
      <c r="O3172" s="30"/>
      <c r="P3172" s="30"/>
      <c r="Q3172" s="30"/>
      <c r="R3172" s="30"/>
      <c r="S3172" s="30"/>
      <c r="T3172" s="30"/>
      <c r="U3172" s="30"/>
      <c r="V3172" s="30"/>
      <c r="W3172" s="6">
        <v>47</v>
      </c>
      <c r="X3172" s="15">
        <v>15</v>
      </c>
      <c r="Y3172" s="31">
        <v>68</v>
      </c>
      <c r="Z3172" s="31"/>
      <c r="AC3172" t="str">
        <f t="shared" si="540"/>
        <v>Birch Hills</v>
      </c>
      <c r="AD3172" t="str">
        <f t="shared" si="541"/>
        <v>T</v>
      </c>
      <c r="AE3172" t="str">
        <f t="shared" si="539"/>
        <v>TRUE</v>
      </c>
      <c r="AG3172">
        <f t="shared" si="542"/>
        <v>47</v>
      </c>
      <c r="AH3172">
        <f t="shared" si="543"/>
        <v>15</v>
      </c>
      <c r="AI3172">
        <f t="shared" si="544"/>
        <v>68</v>
      </c>
      <c r="AJ3172" t="str">
        <f t="shared" si="545"/>
        <v>Birch Hills</v>
      </c>
      <c r="AK3172">
        <f t="shared" si="546"/>
        <v>47996</v>
      </c>
      <c r="AL3172" t="str">
        <f t="shared" si="547"/>
        <v>4715068</v>
      </c>
      <c r="AN3172">
        <f t="shared" si="548"/>
        <v>11</v>
      </c>
      <c r="AO3172">
        <f t="shared" si="549"/>
        <v>1</v>
      </c>
    </row>
    <row r="3173" spans="1:41" x14ac:dyDescent="0.2">
      <c r="A3173" s="29"/>
      <c r="B3173" s="29"/>
      <c r="C3173" s="29"/>
      <c r="D3173" s="29"/>
      <c r="E3173" s="29"/>
      <c r="F3173" s="29"/>
      <c r="G3173" s="29"/>
      <c r="H3173" s="30" t="s">
        <v>3032</v>
      </c>
      <c r="I3173" s="30"/>
      <c r="J3173" s="30"/>
      <c r="K3173" s="30" t="s">
        <v>2692</v>
      </c>
      <c r="L3173" s="30"/>
      <c r="M3173" s="30"/>
      <c r="N3173" s="30"/>
      <c r="O3173" s="30"/>
      <c r="P3173" s="30"/>
      <c r="Q3173" s="30"/>
      <c r="R3173" s="30"/>
      <c r="S3173" s="30"/>
      <c r="T3173" s="30"/>
      <c r="U3173" s="30"/>
      <c r="V3173" s="30"/>
      <c r="W3173" s="6">
        <v>47</v>
      </c>
      <c r="X3173" s="7">
        <v>6</v>
      </c>
      <c r="Y3173" s="31">
        <v>13</v>
      </c>
      <c r="Z3173" s="31"/>
      <c r="AC3173" t="str">
        <f t="shared" si="540"/>
        <v>Bratt’s Lake No. 129</v>
      </c>
      <c r="AD3173" t="str">
        <f t="shared" si="541"/>
        <v>RM</v>
      </c>
      <c r="AE3173" t="str">
        <f t="shared" si="539"/>
        <v>TRUE</v>
      </c>
      <c r="AG3173">
        <f t="shared" si="542"/>
        <v>47</v>
      </c>
      <c r="AH3173">
        <f t="shared" si="543"/>
        <v>6</v>
      </c>
      <c r="AI3173">
        <f t="shared" si="544"/>
        <v>13</v>
      </c>
      <c r="AJ3173" t="str">
        <f t="shared" si="545"/>
        <v>Bratt’s Lake No. 129</v>
      </c>
      <c r="AK3173">
        <f t="shared" si="546"/>
        <v>47996</v>
      </c>
      <c r="AL3173" t="str">
        <f t="shared" si="547"/>
        <v>4706013</v>
      </c>
      <c r="AN3173">
        <f t="shared" si="548"/>
        <v>20</v>
      </c>
      <c r="AO3173">
        <f t="shared" si="549"/>
        <v>2</v>
      </c>
    </row>
    <row r="3174" spans="1:41" x14ac:dyDescent="0.2">
      <c r="A3174" s="29"/>
      <c r="B3174" s="29"/>
      <c r="C3174" s="29"/>
      <c r="D3174" s="29"/>
      <c r="E3174" s="29"/>
      <c r="F3174" s="29"/>
      <c r="G3174" s="29"/>
      <c r="H3174" s="30" t="s">
        <v>3033</v>
      </c>
      <c r="I3174" s="30"/>
      <c r="J3174" s="30"/>
      <c r="K3174" s="30" t="s">
        <v>12</v>
      </c>
      <c r="L3174" s="30"/>
      <c r="M3174" s="30"/>
      <c r="N3174" s="30"/>
      <c r="O3174" s="30"/>
      <c r="P3174" s="30"/>
      <c r="Q3174" s="30"/>
      <c r="R3174" s="30"/>
      <c r="S3174" s="30"/>
      <c r="T3174" s="30"/>
      <c r="U3174" s="30"/>
      <c r="V3174" s="30"/>
      <c r="W3174" s="6">
        <v>47</v>
      </c>
      <c r="X3174" s="7">
        <v>5</v>
      </c>
      <c r="Y3174" s="31">
        <v>79</v>
      </c>
      <c r="Z3174" s="31"/>
      <c r="AC3174" t="str">
        <f t="shared" si="540"/>
        <v>Bredenbury</v>
      </c>
      <c r="AD3174" t="str">
        <f t="shared" si="541"/>
        <v>T</v>
      </c>
      <c r="AE3174" t="str">
        <f t="shared" si="539"/>
        <v>TRUE</v>
      </c>
      <c r="AG3174">
        <f t="shared" si="542"/>
        <v>47</v>
      </c>
      <c r="AH3174">
        <f t="shared" si="543"/>
        <v>5</v>
      </c>
      <c r="AI3174">
        <f t="shared" si="544"/>
        <v>79</v>
      </c>
      <c r="AJ3174" t="str">
        <f t="shared" si="545"/>
        <v>Bredenbury</v>
      </c>
      <c r="AK3174">
        <f t="shared" si="546"/>
        <v>47996</v>
      </c>
      <c r="AL3174" t="str">
        <f t="shared" si="547"/>
        <v>4705079</v>
      </c>
      <c r="AN3174">
        <f t="shared" si="548"/>
        <v>10</v>
      </c>
      <c r="AO3174">
        <f t="shared" si="549"/>
        <v>1</v>
      </c>
    </row>
    <row r="3175" spans="1:41" x14ac:dyDescent="0.2">
      <c r="A3175" s="29"/>
      <c r="B3175" s="29"/>
      <c r="C3175" s="29"/>
      <c r="D3175" s="29"/>
      <c r="E3175" s="29"/>
      <c r="F3175" s="29"/>
      <c r="G3175" s="29"/>
      <c r="H3175" s="30" t="s">
        <v>3034</v>
      </c>
      <c r="I3175" s="30"/>
      <c r="J3175" s="30"/>
      <c r="K3175" s="30" t="s">
        <v>2692</v>
      </c>
      <c r="L3175" s="30"/>
      <c r="M3175" s="30"/>
      <c r="N3175" s="30"/>
      <c r="O3175" s="30"/>
      <c r="P3175" s="30"/>
      <c r="Q3175" s="30"/>
      <c r="R3175" s="30"/>
      <c r="S3175" s="30"/>
      <c r="T3175" s="30"/>
      <c r="U3175" s="30"/>
      <c r="V3175" s="30"/>
      <c r="W3175" s="6">
        <v>47</v>
      </c>
      <c r="X3175" s="15">
        <v>17</v>
      </c>
      <c r="Y3175" s="31">
        <v>28</v>
      </c>
      <c r="Z3175" s="31"/>
      <c r="AC3175" t="str">
        <f t="shared" si="540"/>
        <v>Britannia No. 502</v>
      </c>
      <c r="AD3175" t="str">
        <f t="shared" si="541"/>
        <v>RM</v>
      </c>
      <c r="AE3175" t="str">
        <f t="shared" si="539"/>
        <v>TRUE</v>
      </c>
      <c r="AG3175">
        <f t="shared" si="542"/>
        <v>47</v>
      </c>
      <c r="AH3175">
        <f t="shared" si="543"/>
        <v>17</v>
      </c>
      <c r="AI3175">
        <f t="shared" si="544"/>
        <v>28</v>
      </c>
      <c r="AJ3175" t="str">
        <f t="shared" si="545"/>
        <v>Britannia No. 502</v>
      </c>
      <c r="AK3175">
        <f t="shared" si="546"/>
        <v>47996</v>
      </c>
      <c r="AL3175" t="str">
        <f t="shared" si="547"/>
        <v>4717028</v>
      </c>
      <c r="AN3175">
        <f t="shared" si="548"/>
        <v>17</v>
      </c>
      <c r="AO3175">
        <f t="shared" si="549"/>
        <v>2</v>
      </c>
    </row>
    <row r="3176" spans="1:41" x14ac:dyDescent="0.2">
      <c r="A3176" s="29"/>
      <c r="B3176" s="29"/>
      <c r="C3176" s="29"/>
      <c r="D3176" s="29"/>
      <c r="E3176" s="29"/>
      <c r="F3176" s="29"/>
      <c r="G3176" s="29"/>
      <c r="H3176" s="30" t="s">
        <v>3035</v>
      </c>
      <c r="I3176" s="30"/>
      <c r="J3176" s="30"/>
      <c r="K3176" s="30" t="s">
        <v>2962</v>
      </c>
      <c r="L3176" s="30"/>
      <c r="M3176" s="30"/>
      <c r="N3176" s="30"/>
      <c r="O3176" s="30"/>
      <c r="P3176" s="30"/>
      <c r="Q3176" s="30"/>
      <c r="R3176" s="30"/>
      <c r="S3176" s="30"/>
      <c r="T3176" s="30"/>
      <c r="U3176" s="30"/>
      <c r="V3176" s="30"/>
      <c r="W3176" s="6">
        <v>47</v>
      </c>
      <c r="X3176" s="7">
        <v>6</v>
      </c>
      <c r="Y3176" s="31">
        <v>52</v>
      </c>
      <c r="Z3176" s="31"/>
      <c r="AC3176" t="str">
        <f t="shared" si="540"/>
        <v>B-Say-Tah</v>
      </c>
      <c r="AD3176" t="str">
        <f t="shared" si="541"/>
        <v>RV</v>
      </c>
      <c r="AE3176" t="str">
        <f t="shared" si="539"/>
        <v>TRUE</v>
      </c>
      <c r="AG3176">
        <f t="shared" si="542"/>
        <v>47</v>
      </c>
      <c r="AH3176">
        <f t="shared" si="543"/>
        <v>6</v>
      </c>
      <c r="AI3176">
        <f t="shared" si="544"/>
        <v>52</v>
      </c>
      <c r="AJ3176" t="str">
        <f t="shared" si="545"/>
        <v>B-Say-Tah</v>
      </c>
      <c r="AK3176">
        <f t="shared" si="546"/>
        <v>47996</v>
      </c>
      <c r="AL3176" t="str">
        <f t="shared" si="547"/>
        <v>4706052</v>
      </c>
      <c r="AN3176">
        <f t="shared" si="548"/>
        <v>9</v>
      </c>
      <c r="AO3176">
        <f t="shared" si="549"/>
        <v>2</v>
      </c>
    </row>
    <row r="3177" spans="1:41" x14ac:dyDescent="0.2">
      <c r="A3177" s="29"/>
      <c r="B3177" s="29"/>
      <c r="C3177" s="29"/>
      <c r="D3177" s="29"/>
      <c r="E3177" s="29"/>
      <c r="F3177" s="29"/>
      <c r="G3177" s="29"/>
      <c r="H3177" s="30" t="s">
        <v>3036</v>
      </c>
      <c r="I3177" s="30"/>
      <c r="J3177" s="30"/>
      <c r="K3177" s="30" t="s">
        <v>2692</v>
      </c>
      <c r="L3177" s="30"/>
      <c r="M3177" s="30"/>
      <c r="N3177" s="30"/>
      <c r="O3177" s="30"/>
      <c r="P3177" s="30"/>
      <c r="Q3177" s="30"/>
      <c r="R3177" s="30"/>
      <c r="S3177" s="30"/>
      <c r="T3177" s="30"/>
      <c r="U3177" s="30"/>
      <c r="V3177" s="30"/>
      <c r="W3177" s="6">
        <v>47</v>
      </c>
      <c r="X3177" s="15">
        <v>13</v>
      </c>
      <c r="Y3177" s="31">
        <v>68</v>
      </c>
      <c r="Z3177" s="31"/>
      <c r="AC3177" t="str">
        <f t="shared" si="540"/>
        <v>Buffalo No. 409</v>
      </c>
      <c r="AD3177" t="str">
        <f t="shared" si="541"/>
        <v>RM</v>
      </c>
      <c r="AE3177" t="str">
        <f t="shared" si="539"/>
        <v>TRUE</v>
      </c>
      <c r="AG3177">
        <f t="shared" si="542"/>
        <v>47</v>
      </c>
      <c r="AH3177">
        <f t="shared" si="543"/>
        <v>13</v>
      </c>
      <c r="AI3177">
        <f t="shared" si="544"/>
        <v>68</v>
      </c>
      <c r="AJ3177" t="str">
        <f t="shared" si="545"/>
        <v>Buffalo No. 409</v>
      </c>
      <c r="AK3177">
        <f t="shared" si="546"/>
        <v>47996</v>
      </c>
      <c r="AL3177" t="str">
        <f t="shared" si="547"/>
        <v>4713068</v>
      </c>
      <c r="AN3177">
        <f t="shared" si="548"/>
        <v>15</v>
      </c>
      <c r="AO3177">
        <f t="shared" si="549"/>
        <v>2</v>
      </c>
    </row>
    <row r="3178" spans="1:41" x14ac:dyDescent="0.2">
      <c r="A3178" s="29"/>
      <c r="B3178" s="29"/>
      <c r="C3178" s="29"/>
      <c r="D3178" s="29"/>
      <c r="E3178" s="29"/>
      <c r="F3178" s="29"/>
      <c r="G3178" s="29"/>
      <c r="H3178" s="30" t="s">
        <v>3037</v>
      </c>
      <c r="I3178" s="30"/>
      <c r="J3178" s="30"/>
      <c r="K3178" s="30" t="s">
        <v>2962</v>
      </c>
      <c r="L3178" s="30"/>
      <c r="M3178" s="30"/>
      <c r="N3178" s="30"/>
      <c r="O3178" s="30"/>
      <c r="P3178" s="30"/>
      <c r="Q3178" s="30"/>
      <c r="R3178" s="30"/>
      <c r="S3178" s="30"/>
      <c r="T3178" s="30"/>
      <c r="U3178" s="30"/>
      <c r="V3178" s="30"/>
      <c r="W3178" s="6">
        <v>47</v>
      </c>
      <c r="X3178" s="15">
        <v>15</v>
      </c>
      <c r="Y3178" s="31">
        <v>70</v>
      </c>
      <c r="Z3178" s="31"/>
      <c r="AC3178" t="str">
        <f t="shared" si="540"/>
        <v>Candle Lake</v>
      </c>
      <c r="AD3178" t="str">
        <f t="shared" si="541"/>
        <v>RV</v>
      </c>
      <c r="AE3178" t="str">
        <f t="shared" si="539"/>
        <v>TRUE</v>
      </c>
      <c r="AG3178">
        <f t="shared" si="542"/>
        <v>47</v>
      </c>
      <c r="AH3178">
        <f t="shared" si="543"/>
        <v>15</v>
      </c>
      <c r="AI3178">
        <f t="shared" si="544"/>
        <v>70</v>
      </c>
      <c r="AJ3178" t="str">
        <f t="shared" si="545"/>
        <v>Candle Lake</v>
      </c>
      <c r="AK3178">
        <f t="shared" si="546"/>
        <v>47996</v>
      </c>
      <c r="AL3178" t="str">
        <f t="shared" si="547"/>
        <v>4715070</v>
      </c>
      <c r="AN3178">
        <f t="shared" si="548"/>
        <v>11</v>
      </c>
      <c r="AO3178">
        <f t="shared" si="549"/>
        <v>2</v>
      </c>
    </row>
    <row r="3179" spans="1:41" x14ac:dyDescent="0.2">
      <c r="A3179" s="33" t="s">
        <v>0</v>
      </c>
      <c r="B3179" s="33"/>
      <c r="C3179" s="33"/>
      <c r="D3179" s="33" t="s">
        <v>1</v>
      </c>
      <c r="E3179" s="33"/>
      <c r="F3179" s="33"/>
      <c r="G3179" s="33"/>
      <c r="H3179" s="33" t="s">
        <v>2</v>
      </c>
      <c r="I3179" s="33"/>
      <c r="J3179" s="33"/>
      <c r="K3179" s="33"/>
      <c r="L3179" s="33"/>
      <c r="M3179" s="33"/>
      <c r="N3179" s="33" t="s">
        <v>3</v>
      </c>
      <c r="O3179" s="33"/>
      <c r="P3179" s="33"/>
      <c r="Q3179" s="33"/>
      <c r="R3179" s="33"/>
      <c r="S3179" s="33"/>
      <c r="T3179" s="33"/>
      <c r="U3179" s="33"/>
      <c r="V3179" s="33"/>
      <c r="W3179" s="11" t="s">
        <v>4</v>
      </c>
      <c r="X3179" s="12" t="s">
        <v>5</v>
      </c>
      <c r="Y3179" s="33" t="s">
        <v>6</v>
      </c>
      <c r="Z3179" s="33"/>
      <c r="AC3179" t="str">
        <f t="shared" si="540"/>
        <v>CSD component name</v>
      </c>
      <c r="AD3179" t="str">
        <f t="shared" si="541"/>
        <v>CSD TYPE</v>
      </c>
      <c r="AE3179" t="str">
        <f t="shared" si="539"/>
        <v>FALSE</v>
      </c>
      <c r="AG3179" t="str">
        <f t="shared" si="542"/>
        <v/>
      </c>
      <c r="AH3179" t="str">
        <f t="shared" si="543"/>
        <v/>
      </c>
      <c r="AI3179" t="str">
        <f t="shared" si="544"/>
        <v/>
      </c>
      <c r="AJ3179" t="str">
        <f t="shared" si="545"/>
        <v/>
      </c>
      <c r="AK3179">
        <f t="shared" si="546"/>
        <v>47996</v>
      </c>
      <c r="AL3179" t="str">
        <f t="shared" si="547"/>
        <v/>
      </c>
      <c r="AN3179">
        <f t="shared" si="548"/>
        <v>18</v>
      </c>
      <c r="AO3179" t="str">
        <f t="shared" si="549"/>
        <v/>
      </c>
    </row>
    <row r="3180" spans="1:41" x14ac:dyDescent="0.2">
      <c r="A3180" s="43" t="s">
        <v>2986</v>
      </c>
      <c r="B3180" s="43"/>
      <c r="C3180" s="43"/>
      <c r="D3180" s="43"/>
      <c r="E3180" s="43"/>
      <c r="F3180" s="43"/>
      <c r="G3180" s="43"/>
      <c r="H3180" s="52" t="s">
        <v>3038</v>
      </c>
      <c r="I3180" s="52"/>
      <c r="J3180" s="52"/>
      <c r="K3180" s="52"/>
      <c r="L3180" s="52"/>
      <c r="M3180" s="52"/>
      <c r="N3180" s="52" t="s">
        <v>2692</v>
      </c>
      <c r="O3180" s="52"/>
      <c r="P3180" s="52"/>
      <c r="Q3180" s="52"/>
      <c r="R3180" s="52"/>
      <c r="S3180" s="52"/>
      <c r="T3180" s="52"/>
      <c r="U3180" s="52"/>
      <c r="V3180" s="52"/>
      <c r="W3180" s="13">
        <v>47</v>
      </c>
      <c r="X3180" s="14">
        <v>7</v>
      </c>
      <c r="Y3180" s="55">
        <v>36</v>
      </c>
      <c r="Z3180" s="55"/>
      <c r="AC3180" t="str">
        <f t="shared" si="540"/>
        <v>Caron No. 162</v>
      </c>
      <c r="AD3180" t="str">
        <f t="shared" si="541"/>
        <v>RM</v>
      </c>
      <c r="AE3180" t="str">
        <f t="shared" si="539"/>
        <v>TRUE</v>
      </c>
      <c r="AG3180">
        <f t="shared" si="542"/>
        <v>47</v>
      </c>
      <c r="AH3180">
        <f t="shared" si="543"/>
        <v>7</v>
      </c>
      <c r="AI3180">
        <f t="shared" si="544"/>
        <v>36</v>
      </c>
      <c r="AJ3180" t="str">
        <f t="shared" si="545"/>
        <v>Caron No. 162</v>
      </c>
      <c r="AK3180">
        <f t="shared" si="546"/>
        <v>47996</v>
      </c>
      <c r="AL3180" t="str">
        <f t="shared" si="547"/>
        <v>4707036</v>
      </c>
      <c r="AN3180">
        <f t="shared" si="548"/>
        <v>13</v>
      </c>
      <c r="AO3180">
        <f t="shared" si="549"/>
        <v>2</v>
      </c>
    </row>
    <row r="3181" spans="1:41" x14ac:dyDescent="0.2">
      <c r="A3181" s="29"/>
      <c r="B3181" s="29"/>
      <c r="C3181" s="29"/>
      <c r="D3181" s="29"/>
      <c r="E3181" s="29"/>
      <c r="F3181" s="29"/>
      <c r="G3181" s="29"/>
      <c r="H3181" s="30" t="s">
        <v>3039</v>
      </c>
      <c r="I3181" s="30"/>
      <c r="J3181" s="30"/>
      <c r="K3181" s="30"/>
      <c r="L3181" s="30"/>
      <c r="M3181" s="30"/>
      <c r="N3181" s="30" t="s">
        <v>2692</v>
      </c>
      <c r="O3181" s="30"/>
      <c r="P3181" s="30"/>
      <c r="Q3181" s="30"/>
      <c r="R3181" s="30"/>
      <c r="S3181" s="30"/>
      <c r="T3181" s="30"/>
      <c r="U3181" s="30"/>
      <c r="V3181" s="30"/>
      <c r="W3181" s="6">
        <v>47</v>
      </c>
      <c r="X3181" s="7">
        <v>1</v>
      </c>
      <c r="Y3181" s="31">
        <v>16</v>
      </c>
      <c r="Z3181" s="31"/>
      <c r="AC3181" t="str">
        <f t="shared" si="540"/>
        <v>Coalfields No. 4</v>
      </c>
      <c r="AD3181" t="str">
        <f t="shared" si="541"/>
        <v>RM</v>
      </c>
      <c r="AE3181" t="str">
        <f t="shared" si="539"/>
        <v>TRUE</v>
      </c>
      <c r="AG3181">
        <f t="shared" si="542"/>
        <v>47</v>
      </c>
      <c r="AH3181">
        <f t="shared" si="543"/>
        <v>1</v>
      </c>
      <c r="AI3181">
        <f t="shared" si="544"/>
        <v>16</v>
      </c>
      <c r="AJ3181" t="str">
        <f t="shared" si="545"/>
        <v>Coalfields No. 4</v>
      </c>
      <c r="AK3181">
        <f t="shared" si="546"/>
        <v>47996</v>
      </c>
      <c r="AL3181" t="str">
        <f t="shared" si="547"/>
        <v>4701016</v>
      </c>
      <c r="AN3181">
        <f t="shared" si="548"/>
        <v>16</v>
      </c>
      <c r="AO3181">
        <f t="shared" si="549"/>
        <v>2</v>
      </c>
    </row>
    <row r="3182" spans="1:41" x14ac:dyDescent="0.2">
      <c r="A3182" s="29"/>
      <c r="B3182" s="29"/>
      <c r="C3182" s="29"/>
      <c r="D3182" s="29"/>
      <c r="E3182" s="29"/>
      <c r="F3182" s="29"/>
      <c r="G3182" s="29"/>
      <c r="H3182" s="30" t="s">
        <v>3040</v>
      </c>
      <c r="I3182" s="30"/>
      <c r="J3182" s="30"/>
      <c r="K3182" s="30"/>
      <c r="L3182" s="30"/>
      <c r="M3182" s="30"/>
      <c r="N3182" s="30" t="s">
        <v>2692</v>
      </c>
      <c r="O3182" s="30"/>
      <c r="P3182" s="30"/>
      <c r="Q3182" s="30"/>
      <c r="R3182" s="30"/>
      <c r="S3182" s="30"/>
      <c r="T3182" s="30"/>
      <c r="U3182" s="30"/>
      <c r="V3182" s="30"/>
      <c r="W3182" s="6">
        <v>47</v>
      </c>
      <c r="X3182" s="7">
        <v>7</v>
      </c>
      <c r="Y3182" s="31">
        <v>18</v>
      </c>
      <c r="Z3182" s="31"/>
      <c r="AC3182" t="str">
        <f t="shared" si="540"/>
        <v>Coulee No. 136</v>
      </c>
      <c r="AD3182" t="str">
        <f t="shared" si="541"/>
        <v>RM</v>
      </c>
      <c r="AE3182" t="str">
        <f t="shared" si="539"/>
        <v>TRUE</v>
      </c>
      <c r="AG3182">
        <f t="shared" si="542"/>
        <v>47</v>
      </c>
      <c r="AH3182">
        <f t="shared" si="543"/>
        <v>7</v>
      </c>
      <c r="AI3182">
        <f t="shared" si="544"/>
        <v>18</v>
      </c>
      <c r="AJ3182" t="str">
        <f t="shared" si="545"/>
        <v>Coulee No. 136</v>
      </c>
      <c r="AK3182">
        <f t="shared" si="546"/>
        <v>47996</v>
      </c>
      <c r="AL3182" t="str">
        <f t="shared" si="547"/>
        <v>4707018</v>
      </c>
      <c r="AN3182">
        <f t="shared" si="548"/>
        <v>14</v>
      </c>
      <c r="AO3182">
        <f t="shared" si="549"/>
        <v>2</v>
      </c>
    </row>
    <row r="3183" spans="1:41" x14ac:dyDescent="0.2">
      <c r="A3183" s="29"/>
      <c r="B3183" s="29"/>
      <c r="C3183" s="29"/>
      <c r="D3183" s="29"/>
      <c r="E3183" s="29"/>
      <c r="F3183" s="29"/>
      <c r="G3183" s="29"/>
      <c r="H3183" s="30" t="s">
        <v>3041</v>
      </c>
      <c r="I3183" s="30"/>
      <c r="J3183" s="30"/>
      <c r="K3183" s="30"/>
      <c r="L3183" s="30"/>
      <c r="M3183" s="30"/>
      <c r="N3183" s="30" t="s">
        <v>643</v>
      </c>
      <c r="O3183" s="30"/>
      <c r="P3183" s="30"/>
      <c r="Q3183" s="30"/>
      <c r="R3183" s="30"/>
      <c r="S3183" s="30"/>
      <c r="T3183" s="30"/>
      <c r="U3183" s="30"/>
      <c r="V3183" s="30"/>
      <c r="W3183" s="6">
        <v>47</v>
      </c>
      <c r="X3183" s="7">
        <v>6</v>
      </c>
      <c r="Y3183" s="31">
        <v>78</v>
      </c>
      <c r="Z3183" s="31"/>
      <c r="AC3183" t="str">
        <f t="shared" si="540"/>
        <v>Craven</v>
      </c>
      <c r="AD3183" t="str">
        <f t="shared" si="541"/>
        <v>VL</v>
      </c>
      <c r="AE3183" t="str">
        <f t="shared" si="539"/>
        <v>TRUE</v>
      </c>
      <c r="AG3183">
        <f t="shared" si="542"/>
        <v>47</v>
      </c>
      <c r="AH3183">
        <f t="shared" si="543"/>
        <v>6</v>
      </c>
      <c r="AI3183">
        <f t="shared" si="544"/>
        <v>78</v>
      </c>
      <c r="AJ3183" t="str">
        <f t="shared" si="545"/>
        <v>Craven</v>
      </c>
      <c r="AK3183">
        <f t="shared" si="546"/>
        <v>47996</v>
      </c>
      <c r="AL3183" t="str">
        <f t="shared" si="547"/>
        <v>4706078</v>
      </c>
      <c r="AN3183">
        <f t="shared" si="548"/>
        <v>6</v>
      </c>
      <c r="AO3183">
        <f t="shared" si="549"/>
        <v>2</v>
      </c>
    </row>
    <row r="3184" spans="1:41" x14ac:dyDescent="0.2">
      <c r="A3184" s="29"/>
      <c r="B3184" s="29"/>
      <c r="C3184" s="29"/>
      <c r="D3184" s="29"/>
      <c r="E3184" s="29"/>
      <c r="F3184" s="29"/>
      <c r="G3184" s="29"/>
      <c r="H3184" s="30" t="s">
        <v>3042</v>
      </c>
      <c r="I3184" s="30"/>
      <c r="J3184" s="30"/>
      <c r="K3184" s="30"/>
      <c r="L3184" s="30"/>
      <c r="M3184" s="30"/>
      <c r="N3184" s="30" t="s">
        <v>2692</v>
      </c>
      <c r="O3184" s="30"/>
      <c r="P3184" s="30"/>
      <c r="Q3184" s="30"/>
      <c r="R3184" s="30"/>
      <c r="S3184" s="30"/>
      <c r="T3184" s="30"/>
      <c r="U3184" s="30"/>
      <c r="V3184" s="30"/>
      <c r="W3184" s="6">
        <v>47</v>
      </c>
      <c r="X3184" s="15">
        <v>15</v>
      </c>
      <c r="Y3184" s="31">
        <v>61</v>
      </c>
      <c r="Z3184" s="31"/>
      <c r="AC3184" t="str">
        <f t="shared" si="540"/>
        <v>Duck Lake No. 463</v>
      </c>
      <c r="AD3184" t="str">
        <f t="shared" si="541"/>
        <v>RM</v>
      </c>
      <c r="AE3184" t="str">
        <f t="shared" si="539"/>
        <v>TRUE</v>
      </c>
      <c r="AG3184">
        <f t="shared" si="542"/>
        <v>47</v>
      </c>
      <c r="AH3184">
        <f t="shared" si="543"/>
        <v>15</v>
      </c>
      <c r="AI3184">
        <f t="shared" si="544"/>
        <v>61</v>
      </c>
      <c r="AJ3184" t="str">
        <f t="shared" si="545"/>
        <v>Duck Lake No. 463</v>
      </c>
      <c r="AK3184">
        <f t="shared" si="546"/>
        <v>47996</v>
      </c>
      <c r="AL3184" t="str">
        <f t="shared" si="547"/>
        <v>4715061</v>
      </c>
      <c r="AN3184">
        <f t="shared" si="548"/>
        <v>17</v>
      </c>
      <c r="AO3184">
        <f t="shared" si="549"/>
        <v>2</v>
      </c>
    </row>
    <row r="3185" spans="1:41" x14ac:dyDescent="0.2">
      <c r="A3185" s="29"/>
      <c r="B3185" s="29"/>
      <c r="C3185" s="29"/>
      <c r="D3185" s="29"/>
      <c r="E3185" s="29"/>
      <c r="F3185" s="29"/>
      <c r="G3185" s="29"/>
      <c r="H3185" s="30" t="s">
        <v>3043</v>
      </c>
      <c r="I3185" s="30"/>
      <c r="J3185" s="30"/>
      <c r="K3185" s="30"/>
      <c r="L3185" s="30"/>
      <c r="M3185" s="30"/>
      <c r="N3185" s="30" t="s">
        <v>643</v>
      </c>
      <c r="O3185" s="30"/>
      <c r="P3185" s="30"/>
      <c r="Q3185" s="30"/>
      <c r="R3185" s="30"/>
      <c r="S3185" s="30"/>
      <c r="T3185" s="30"/>
      <c r="U3185" s="30"/>
      <c r="V3185" s="30"/>
      <c r="W3185" s="6">
        <v>47</v>
      </c>
      <c r="X3185" s="7">
        <v>6</v>
      </c>
      <c r="Y3185" s="31">
        <v>79</v>
      </c>
      <c r="Z3185" s="31"/>
      <c r="AC3185" t="str">
        <f t="shared" si="540"/>
        <v>Earl Grey</v>
      </c>
      <c r="AD3185" t="str">
        <f t="shared" si="541"/>
        <v>VL</v>
      </c>
      <c r="AE3185" t="str">
        <f t="shared" si="539"/>
        <v>TRUE</v>
      </c>
      <c r="AG3185">
        <f t="shared" si="542"/>
        <v>47</v>
      </c>
      <c r="AH3185">
        <f t="shared" si="543"/>
        <v>6</v>
      </c>
      <c r="AI3185">
        <f t="shared" si="544"/>
        <v>79</v>
      </c>
      <c r="AJ3185" t="str">
        <f t="shared" si="545"/>
        <v>Earl Grey</v>
      </c>
      <c r="AK3185">
        <f t="shared" si="546"/>
        <v>47996</v>
      </c>
      <c r="AL3185" t="str">
        <f t="shared" si="547"/>
        <v>4706079</v>
      </c>
      <c r="AN3185">
        <f t="shared" si="548"/>
        <v>9</v>
      </c>
      <c r="AO3185">
        <f t="shared" si="549"/>
        <v>2</v>
      </c>
    </row>
    <row r="3186" spans="1:41" x14ac:dyDescent="0.2">
      <c r="A3186" s="29"/>
      <c r="B3186" s="29"/>
      <c r="C3186" s="29"/>
      <c r="D3186" s="29"/>
      <c r="E3186" s="29"/>
      <c r="F3186" s="29"/>
      <c r="G3186" s="29"/>
      <c r="H3186" s="30" t="s">
        <v>3044</v>
      </c>
      <c r="I3186" s="30"/>
      <c r="J3186" s="30"/>
      <c r="K3186" s="30"/>
      <c r="L3186" s="30"/>
      <c r="M3186" s="30"/>
      <c r="N3186" s="30" t="s">
        <v>2962</v>
      </c>
      <c r="O3186" s="30"/>
      <c r="P3186" s="30"/>
      <c r="Q3186" s="30"/>
      <c r="R3186" s="30"/>
      <c r="S3186" s="30"/>
      <c r="T3186" s="30"/>
      <c r="U3186" s="30"/>
      <c r="V3186" s="30"/>
      <c r="W3186" s="6">
        <v>47</v>
      </c>
      <c r="X3186" s="15">
        <v>16</v>
      </c>
      <c r="Y3186" s="31">
        <v>60</v>
      </c>
      <c r="Z3186" s="31"/>
      <c r="AC3186" t="str">
        <f t="shared" si="540"/>
        <v>Echo Bay</v>
      </c>
      <c r="AD3186" t="str">
        <f t="shared" si="541"/>
        <v>RV</v>
      </c>
      <c r="AE3186" t="str">
        <f t="shared" si="539"/>
        <v>TRUE</v>
      </c>
      <c r="AG3186">
        <f t="shared" si="542"/>
        <v>47</v>
      </c>
      <c r="AH3186">
        <f t="shared" si="543"/>
        <v>16</v>
      </c>
      <c r="AI3186">
        <f t="shared" si="544"/>
        <v>60</v>
      </c>
      <c r="AJ3186" t="str">
        <f t="shared" si="545"/>
        <v>Echo Bay</v>
      </c>
      <c r="AK3186">
        <f t="shared" si="546"/>
        <v>47996</v>
      </c>
      <c r="AL3186" t="str">
        <f t="shared" si="547"/>
        <v>4716060</v>
      </c>
      <c r="AN3186">
        <f t="shared" si="548"/>
        <v>8</v>
      </c>
      <c r="AO3186">
        <f t="shared" si="549"/>
        <v>2</v>
      </c>
    </row>
    <row r="3187" spans="1:41" x14ac:dyDescent="0.2">
      <c r="A3187" s="29"/>
      <c r="B3187" s="29"/>
      <c r="C3187" s="29"/>
      <c r="D3187" s="29"/>
      <c r="E3187" s="29"/>
      <c r="F3187" s="29"/>
      <c r="G3187" s="29"/>
      <c r="H3187" s="30" t="s">
        <v>3045</v>
      </c>
      <c r="I3187" s="30"/>
      <c r="J3187" s="30"/>
      <c r="K3187" s="30"/>
      <c r="L3187" s="30"/>
      <c r="M3187" s="30"/>
      <c r="N3187" s="51" t="s">
        <v>12</v>
      </c>
      <c r="O3187" s="51"/>
      <c r="P3187" s="51"/>
      <c r="Q3187" s="51"/>
      <c r="R3187" s="51"/>
      <c r="S3187" s="51"/>
      <c r="T3187" s="51"/>
      <c r="U3187" s="51"/>
      <c r="V3187" s="51"/>
      <c r="W3187" s="6">
        <v>47</v>
      </c>
      <c r="X3187" s="7">
        <v>6</v>
      </c>
      <c r="Y3187" s="31">
        <v>9</v>
      </c>
      <c r="Z3187" s="31"/>
      <c r="AC3187" t="str">
        <f t="shared" si="540"/>
        <v>Francis</v>
      </c>
      <c r="AD3187" t="str">
        <f t="shared" si="541"/>
        <v>T</v>
      </c>
      <c r="AE3187" t="str">
        <f t="shared" si="539"/>
        <v>TRUE</v>
      </c>
      <c r="AG3187">
        <f t="shared" si="542"/>
        <v>47</v>
      </c>
      <c r="AH3187">
        <f t="shared" si="543"/>
        <v>6</v>
      </c>
      <c r="AI3187">
        <f t="shared" si="544"/>
        <v>9</v>
      </c>
      <c r="AJ3187" t="str">
        <f t="shared" si="545"/>
        <v>Francis</v>
      </c>
      <c r="AK3187">
        <f t="shared" si="546"/>
        <v>47996</v>
      </c>
      <c r="AL3187" t="str">
        <f t="shared" si="547"/>
        <v>4706009</v>
      </c>
      <c r="AN3187">
        <f t="shared" si="548"/>
        <v>7</v>
      </c>
      <c r="AO3187">
        <f t="shared" si="549"/>
        <v>1</v>
      </c>
    </row>
    <row r="3188" spans="1:41" x14ac:dyDescent="0.2">
      <c r="A3188" s="29"/>
      <c r="B3188" s="29"/>
      <c r="C3188" s="29"/>
      <c r="D3188" s="29"/>
      <c r="E3188" s="29"/>
      <c r="F3188" s="29"/>
      <c r="G3188" s="29"/>
      <c r="H3188" s="30" t="s">
        <v>3046</v>
      </c>
      <c r="I3188" s="30"/>
      <c r="J3188" s="30"/>
      <c r="K3188" s="30"/>
      <c r="L3188" s="30"/>
      <c r="M3188" s="30"/>
      <c r="N3188" s="30" t="s">
        <v>2692</v>
      </c>
      <c r="O3188" s="30"/>
      <c r="P3188" s="30"/>
      <c r="Q3188" s="30"/>
      <c r="R3188" s="30"/>
      <c r="S3188" s="30"/>
      <c r="T3188" s="30"/>
      <c r="U3188" s="30"/>
      <c r="V3188" s="30"/>
      <c r="W3188" s="6">
        <v>47</v>
      </c>
      <c r="X3188" s="15">
        <v>15</v>
      </c>
      <c r="Y3188" s="31">
        <v>79</v>
      </c>
      <c r="Z3188" s="31"/>
      <c r="AC3188" t="str">
        <f t="shared" si="540"/>
        <v>Garden River No. 490</v>
      </c>
      <c r="AD3188" t="str">
        <f t="shared" si="541"/>
        <v>RM</v>
      </c>
      <c r="AE3188" t="str">
        <f t="shared" si="539"/>
        <v>TRUE</v>
      </c>
      <c r="AG3188">
        <f t="shared" si="542"/>
        <v>47</v>
      </c>
      <c r="AH3188">
        <f t="shared" si="543"/>
        <v>15</v>
      </c>
      <c r="AI3188">
        <f t="shared" si="544"/>
        <v>79</v>
      </c>
      <c r="AJ3188" t="str">
        <f t="shared" si="545"/>
        <v>Garden River No. 490</v>
      </c>
      <c r="AK3188">
        <f t="shared" si="546"/>
        <v>47996</v>
      </c>
      <c r="AL3188" t="str">
        <f t="shared" si="547"/>
        <v>4715079</v>
      </c>
      <c r="AN3188">
        <f t="shared" si="548"/>
        <v>20</v>
      </c>
      <c r="AO3188">
        <f t="shared" si="549"/>
        <v>2</v>
      </c>
    </row>
    <row r="3189" spans="1:41" x14ac:dyDescent="0.2">
      <c r="A3189" s="29"/>
      <c r="B3189" s="29"/>
      <c r="C3189" s="29"/>
      <c r="D3189" s="29"/>
      <c r="E3189" s="29"/>
      <c r="F3189" s="29"/>
      <c r="G3189" s="29"/>
      <c r="H3189" s="30" t="s">
        <v>3047</v>
      </c>
      <c r="I3189" s="30"/>
      <c r="J3189" s="30"/>
      <c r="K3189" s="30"/>
      <c r="L3189" s="30"/>
      <c r="M3189" s="30"/>
      <c r="N3189" s="30" t="s">
        <v>643</v>
      </c>
      <c r="O3189" s="30"/>
      <c r="P3189" s="30"/>
      <c r="Q3189" s="30"/>
      <c r="R3189" s="30"/>
      <c r="S3189" s="30"/>
      <c r="T3189" s="30"/>
      <c r="U3189" s="30"/>
      <c r="V3189" s="30"/>
      <c r="W3189" s="6">
        <v>47</v>
      </c>
      <c r="X3189" s="15">
        <v>15</v>
      </c>
      <c r="Y3189" s="31">
        <v>27</v>
      </c>
      <c r="Z3189" s="31"/>
      <c r="AC3189" t="str">
        <f t="shared" si="540"/>
        <v>Hepburn</v>
      </c>
      <c r="AD3189" t="str">
        <f t="shared" si="541"/>
        <v>VL</v>
      </c>
      <c r="AE3189" t="str">
        <f t="shared" si="539"/>
        <v>TRUE</v>
      </c>
      <c r="AG3189">
        <f t="shared" si="542"/>
        <v>47</v>
      </c>
      <c r="AH3189">
        <f t="shared" si="543"/>
        <v>15</v>
      </c>
      <c r="AI3189">
        <f t="shared" si="544"/>
        <v>27</v>
      </c>
      <c r="AJ3189" t="str">
        <f t="shared" si="545"/>
        <v>Hepburn</v>
      </c>
      <c r="AK3189">
        <f t="shared" si="546"/>
        <v>47996</v>
      </c>
      <c r="AL3189" t="str">
        <f t="shared" si="547"/>
        <v>4715027</v>
      </c>
      <c r="AN3189">
        <f t="shared" si="548"/>
        <v>7</v>
      </c>
      <c r="AO3189">
        <f t="shared" si="549"/>
        <v>2</v>
      </c>
    </row>
    <row r="3190" spans="1:41" x14ac:dyDescent="0.2">
      <c r="A3190" s="29"/>
      <c r="B3190" s="29"/>
      <c r="C3190" s="29"/>
      <c r="D3190" s="29"/>
      <c r="E3190" s="29"/>
      <c r="F3190" s="29"/>
      <c r="G3190" s="29"/>
      <c r="H3190" s="30" t="s">
        <v>3048</v>
      </c>
      <c r="I3190" s="30"/>
      <c r="J3190" s="30"/>
      <c r="K3190" s="30"/>
      <c r="L3190" s="30"/>
      <c r="M3190" s="30"/>
      <c r="N3190" s="30" t="s">
        <v>2692</v>
      </c>
      <c r="O3190" s="30"/>
      <c r="P3190" s="30"/>
      <c r="Q3190" s="30"/>
      <c r="R3190" s="30"/>
      <c r="S3190" s="30"/>
      <c r="T3190" s="30"/>
      <c r="U3190" s="30"/>
      <c r="V3190" s="30"/>
      <c r="W3190" s="6">
        <v>47</v>
      </c>
      <c r="X3190" s="7">
        <v>7</v>
      </c>
      <c r="Y3190" s="31">
        <v>4</v>
      </c>
      <c r="Z3190" s="31"/>
      <c r="AC3190" t="str">
        <f t="shared" si="540"/>
        <v>Hillsborough No. 132</v>
      </c>
      <c r="AD3190" t="str">
        <f t="shared" si="541"/>
        <v>RM</v>
      </c>
      <c r="AE3190" t="str">
        <f t="shared" si="539"/>
        <v>TRUE</v>
      </c>
      <c r="AG3190">
        <f t="shared" si="542"/>
        <v>47</v>
      </c>
      <c r="AH3190">
        <f t="shared" si="543"/>
        <v>7</v>
      </c>
      <c r="AI3190">
        <f t="shared" si="544"/>
        <v>4</v>
      </c>
      <c r="AJ3190" t="str">
        <f t="shared" si="545"/>
        <v>Hillsborough No. 132</v>
      </c>
      <c r="AK3190">
        <f t="shared" si="546"/>
        <v>47996</v>
      </c>
      <c r="AL3190" t="str">
        <f t="shared" si="547"/>
        <v>4707004</v>
      </c>
      <c r="AN3190">
        <f t="shared" si="548"/>
        <v>20</v>
      </c>
      <c r="AO3190">
        <f t="shared" si="549"/>
        <v>2</v>
      </c>
    </row>
    <row r="3191" spans="1:41" x14ac:dyDescent="0.2">
      <c r="A3191" s="29"/>
      <c r="B3191" s="29"/>
      <c r="C3191" s="29"/>
      <c r="D3191" s="29"/>
      <c r="E3191" s="29"/>
      <c r="F3191" s="29"/>
      <c r="G3191" s="29"/>
      <c r="H3191" s="30" t="s">
        <v>3049</v>
      </c>
      <c r="I3191" s="30"/>
      <c r="J3191" s="30"/>
      <c r="K3191" s="30"/>
      <c r="L3191" s="30"/>
      <c r="M3191" s="30"/>
      <c r="N3191" s="30" t="s">
        <v>2962</v>
      </c>
      <c r="O3191" s="30"/>
      <c r="P3191" s="30"/>
      <c r="Q3191" s="30"/>
      <c r="R3191" s="30"/>
      <c r="S3191" s="30"/>
      <c r="T3191" s="30"/>
      <c r="U3191" s="30"/>
      <c r="V3191" s="30"/>
      <c r="W3191" s="6">
        <v>47</v>
      </c>
      <c r="X3191" s="7">
        <v>6</v>
      </c>
      <c r="Y3191" s="31">
        <v>75</v>
      </c>
      <c r="Z3191" s="31"/>
      <c r="AC3191" t="str">
        <f t="shared" si="540"/>
        <v>Kannata Valley</v>
      </c>
      <c r="AD3191" t="str">
        <f t="shared" si="541"/>
        <v>RV</v>
      </c>
      <c r="AE3191" t="str">
        <f t="shared" si="539"/>
        <v>TRUE</v>
      </c>
      <c r="AG3191">
        <f t="shared" si="542"/>
        <v>47</v>
      </c>
      <c r="AH3191">
        <f t="shared" si="543"/>
        <v>6</v>
      </c>
      <c r="AI3191">
        <f t="shared" si="544"/>
        <v>75</v>
      </c>
      <c r="AJ3191" t="str">
        <f t="shared" si="545"/>
        <v>Kannata Valley</v>
      </c>
      <c r="AK3191">
        <f t="shared" si="546"/>
        <v>47996</v>
      </c>
      <c r="AL3191" t="str">
        <f t="shared" si="547"/>
        <v>4706075</v>
      </c>
      <c r="AN3191">
        <f t="shared" si="548"/>
        <v>14</v>
      </c>
      <c r="AO3191">
        <f t="shared" si="549"/>
        <v>2</v>
      </c>
    </row>
    <row r="3192" spans="1:41" x14ac:dyDescent="0.2">
      <c r="A3192" s="29"/>
      <c r="B3192" s="29"/>
      <c r="C3192" s="29"/>
      <c r="D3192" s="29"/>
      <c r="E3192" s="29"/>
      <c r="F3192" s="29"/>
      <c r="G3192" s="29"/>
      <c r="H3192" s="30" t="s">
        <v>3050</v>
      </c>
      <c r="I3192" s="30"/>
      <c r="J3192" s="30"/>
      <c r="K3192" s="30"/>
      <c r="L3192" s="30"/>
      <c r="M3192" s="30"/>
      <c r="N3192" s="30" t="s">
        <v>2692</v>
      </c>
      <c r="O3192" s="30"/>
      <c r="P3192" s="30"/>
      <c r="Q3192" s="30"/>
      <c r="R3192" s="30"/>
      <c r="S3192" s="30"/>
      <c r="T3192" s="30"/>
      <c r="U3192" s="30"/>
      <c r="V3192" s="30"/>
      <c r="W3192" s="6">
        <v>47</v>
      </c>
      <c r="X3192" s="7">
        <v>6</v>
      </c>
      <c r="Y3192" s="31">
        <v>11</v>
      </c>
      <c r="Z3192" s="31"/>
      <c r="AC3192" t="str">
        <f t="shared" si="540"/>
        <v>Lajord No. 128</v>
      </c>
      <c r="AD3192" t="str">
        <f t="shared" si="541"/>
        <v>RM</v>
      </c>
      <c r="AE3192" t="str">
        <f t="shared" si="539"/>
        <v>TRUE</v>
      </c>
      <c r="AG3192">
        <f t="shared" si="542"/>
        <v>47</v>
      </c>
      <c r="AH3192">
        <f t="shared" si="543"/>
        <v>6</v>
      </c>
      <c r="AI3192">
        <f t="shared" si="544"/>
        <v>11</v>
      </c>
      <c r="AJ3192" t="str">
        <f t="shared" si="545"/>
        <v>Lajord No. 128</v>
      </c>
      <c r="AK3192">
        <f t="shared" si="546"/>
        <v>47996</v>
      </c>
      <c r="AL3192" t="str">
        <f t="shared" si="547"/>
        <v>4706011</v>
      </c>
      <c r="AN3192">
        <f t="shared" si="548"/>
        <v>14</v>
      </c>
      <c r="AO3192">
        <f t="shared" si="549"/>
        <v>2</v>
      </c>
    </row>
    <row r="3193" spans="1:41" x14ac:dyDescent="0.2">
      <c r="A3193" s="29"/>
      <c r="B3193" s="29"/>
      <c r="C3193" s="29"/>
      <c r="D3193" s="29"/>
      <c r="E3193" s="29"/>
      <c r="F3193" s="29"/>
      <c r="G3193" s="29"/>
      <c r="H3193" s="30" t="s">
        <v>3051</v>
      </c>
      <c r="I3193" s="30"/>
      <c r="J3193" s="30"/>
      <c r="K3193" s="30"/>
      <c r="L3193" s="30"/>
      <c r="M3193" s="30"/>
      <c r="N3193" s="30" t="s">
        <v>2692</v>
      </c>
      <c r="O3193" s="30"/>
      <c r="P3193" s="30"/>
      <c r="Q3193" s="30"/>
      <c r="R3193" s="30"/>
      <c r="S3193" s="30"/>
      <c r="T3193" s="30"/>
      <c r="U3193" s="30"/>
      <c r="V3193" s="30"/>
      <c r="W3193" s="6">
        <v>47</v>
      </c>
      <c r="X3193" s="15">
        <v>15</v>
      </c>
      <c r="Y3193" s="31">
        <v>75</v>
      </c>
      <c r="Z3193" s="31"/>
      <c r="AC3193" t="str">
        <f t="shared" si="540"/>
        <v>Lakeland No. 521</v>
      </c>
      <c r="AD3193" t="str">
        <f t="shared" si="541"/>
        <v>RM</v>
      </c>
      <c r="AE3193" t="str">
        <f t="shared" si="539"/>
        <v>TRUE</v>
      </c>
      <c r="AG3193">
        <f t="shared" si="542"/>
        <v>47</v>
      </c>
      <c r="AH3193">
        <f t="shared" si="543"/>
        <v>15</v>
      </c>
      <c r="AI3193">
        <f t="shared" si="544"/>
        <v>75</v>
      </c>
      <c r="AJ3193" t="str">
        <f t="shared" si="545"/>
        <v>Lakeland No. 521</v>
      </c>
      <c r="AK3193">
        <f t="shared" si="546"/>
        <v>47996</v>
      </c>
      <c r="AL3193" t="str">
        <f t="shared" si="547"/>
        <v>4715075</v>
      </c>
      <c r="AN3193">
        <f t="shared" si="548"/>
        <v>16</v>
      </c>
      <c r="AO3193">
        <f t="shared" si="549"/>
        <v>2</v>
      </c>
    </row>
    <row r="3194" spans="1:41" x14ac:dyDescent="0.2">
      <c r="A3194" s="29"/>
      <c r="B3194" s="29"/>
      <c r="C3194" s="29"/>
      <c r="D3194" s="29"/>
      <c r="E3194" s="29"/>
      <c r="F3194" s="29"/>
      <c r="G3194" s="29"/>
      <c r="H3194" s="30" t="s">
        <v>3052</v>
      </c>
      <c r="I3194" s="30"/>
      <c r="J3194" s="30"/>
      <c r="K3194" s="30"/>
      <c r="L3194" s="30"/>
      <c r="M3194" s="30"/>
      <c r="N3194" s="30" t="s">
        <v>2692</v>
      </c>
      <c r="O3194" s="30"/>
      <c r="P3194" s="30"/>
      <c r="Q3194" s="30"/>
      <c r="R3194" s="30"/>
      <c r="S3194" s="30"/>
      <c r="T3194" s="30"/>
      <c r="U3194" s="30"/>
      <c r="V3194" s="30"/>
      <c r="W3194" s="6">
        <v>47</v>
      </c>
      <c r="X3194" s="15">
        <v>11</v>
      </c>
      <c r="Y3194" s="31">
        <v>59</v>
      </c>
      <c r="Z3194" s="31"/>
      <c r="AC3194" t="str">
        <f t="shared" si="540"/>
        <v>Lost River No. 313</v>
      </c>
      <c r="AD3194" t="str">
        <f t="shared" si="541"/>
        <v>RM</v>
      </c>
      <c r="AE3194" t="str">
        <f t="shared" si="539"/>
        <v>TRUE</v>
      </c>
      <c r="AG3194">
        <f t="shared" si="542"/>
        <v>47</v>
      </c>
      <c r="AH3194">
        <f t="shared" si="543"/>
        <v>11</v>
      </c>
      <c r="AI3194">
        <f t="shared" si="544"/>
        <v>59</v>
      </c>
      <c r="AJ3194" t="str">
        <f t="shared" si="545"/>
        <v>Lost River No. 313</v>
      </c>
      <c r="AK3194">
        <f t="shared" si="546"/>
        <v>47996</v>
      </c>
      <c r="AL3194" t="str">
        <f t="shared" si="547"/>
        <v>4711059</v>
      </c>
      <c r="AN3194">
        <f t="shared" si="548"/>
        <v>18</v>
      </c>
      <c r="AO3194">
        <f t="shared" si="549"/>
        <v>2</v>
      </c>
    </row>
    <row r="3195" spans="1:41" x14ac:dyDescent="0.2">
      <c r="A3195" s="29"/>
      <c r="B3195" s="29"/>
      <c r="C3195" s="29"/>
      <c r="D3195" s="29"/>
      <c r="E3195" s="29"/>
      <c r="F3195" s="29"/>
      <c r="G3195" s="29"/>
      <c r="H3195" s="30" t="s">
        <v>3053</v>
      </c>
      <c r="I3195" s="30"/>
      <c r="J3195" s="30"/>
      <c r="K3195" s="30"/>
      <c r="L3195" s="30"/>
      <c r="M3195" s="30"/>
      <c r="N3195" s="30" t="s">
        <v>643</v>
      </c>
      <c r="O3195" s="30"/>
      <c r="P3195" s="30"/>
      <c r="Q3195" s="30"/>
      <c r="R3195" s="30"/>
      <c r="S3195" s="30"/>
      <c r="T3195" s="30"/>
      <c r="U3195" s="30"/>
      <c r="V3195" s="30"/>
      <c r="W3195" s="6">
        <v>47</v>
      </c>
      <c r="X3195" s="15">
        <v>16</v>
      </c>
      <c r="Y3195" s="31">
        <v>4</v>
      </c>
      <c r="Z3195" s="31"/>
      <c r="AC3195" t="str">
        <f t="shared" si="540"/>
        <v>Maymont</v>
      </c>
      <c r="AD3195" t="str">
        <f t="shared" si="541"/>
        <v>VL</v>
      </c>
      <c r="AE3195" t="str">
        <f t="shared" si="539"/>
        <v>TRUE</v>
      </c>
      <c r="AG3195">
        <f t="shared" si="542"/>
        <v>47</v>
      </c>
      <c r="AH3195">
        <f t="shared" si="543"/>
        <v>16</v>
      </c>
      <c r="AI3195">
        <f t="shared" si="544"/>
        <v>4</v>
      </c>
      <c r="AJ3195" t="str">
        <f t="shared" si="545"/>
        <v>Maymont</v>
      </c>
      <c r="AK3195">
        <f t="shared" si="546"/>
        <v>47996</v>
      </c>
      <c r="AL3195" t="str">
        <f t="shared" si="547"/>
        <v>4716004</v>
      </c>
      <c r="AN3195">
        <f t="shared" si="548"/>
        <v>7</v>
      </c>
      <c r="AO3195">
        <f t="shared" si="549"/>
        <v>2</v>
      </c>
    </row>
    <row r="3196" spans="1:41" x14ac:dyDescent="0.2">
      <c r="A3196" s="29"/>
      <c r="B3196" s="29"/>
      <c r="C3196" s="29"/>
      <c r="D3196" s="29"/>
      <c r="E3196" s="29"/>
      <c r="F3196" s="29"/>
      <c r="G3196" s="29"/>
      <c r="H3196" s="30" t="s">
        <v>3054</v>
      </c>
      <c r="I3196" s="30"/>
      <c r="J3196" s="30"/>
      <c r="K3196" s="30"/>
      <c r="L3196" s="30"/>
      <c r="M3196" s="30"/>
      <c r="N3196" s="30" t="s">
        <v>2692</v>
      </c>
      <c r="O3196" s="30"/>
      <c r="P3196" s="30"/>
      <c r="Q3196" s="30"/>
      <c r="R3196" s="30"/>
      <c r="S3196" s="30"/>
      <c r="T3196" s="30"/>
      <c r="U3196" s="30"/>
      <c r="V3196" s="30"/>
      <c r="W3196" s="6">
        <v>47</v>
      </c>
      <c r="X3196" s="7">
        <v>6</v>
      </c>
      <c r="Y3196" s="31">
        <v>71</v>
      </c>
      <c r="Z3196" s="31"/>
      <c r="AC3196" t="str">
        <f t="shared" si="540"/>
        <v>McKillop No. 220</v>
      </c>
      <c r="AD3196" t="str">
        <f t="shared" si="541"/>
        <v>RM</v>
      </c>
      <c r="AE3196" t="str">
        <f t="shared" si="539"/>
        <v>TRUE</v>
      </c>
      <c r="AG3196">
        <f t="shared" si="542"/>
        <v>47</v>
      </c>
      <c r="AH3196">
        <f t="shared" si="543"/>
        <v>6</v>
      </c>
      <c r="AI3196">
        <f t="shared" si="544"/>
        <v>71</v>
      </c>
      <c r="AJ3196" t="str">
        <f t="shared" si="545"/>
        <v>McKillop No. 220</v>
      </c>
      <c r="AK3196">
        <f t="shared" si="546"/>
        <v>47996</v>
      </c>
      <c r="AL3196" t="str">
        <f t="shared" si="547"/>
        <v>4706071</v>
      </c>
      <c r="AN3196">
        <f t="shared" si="548"/>
        <v>16</v>
      </c>
      <c r="AO3196">
        <f t="shared" si="549"/>
        <v>2</v>
      </c>
    </row>
    <row r="3197" spans="1:41" x14ac:dyDescent="0.2">
      <c r="A3197" s="29"/>
      <c r="B3197" s="29"/>
      <c r="C3197" s="29"/>
      <c r="D3197" s="29"/>
      <c r="E3197" s="29"/>
      <c r="F3197" s="29"/>
      <c r="G3197" s="29"/>
      <c r="H3197" s="30" t="s">
        <v>3055</v>
      </c>
      <c r="I3197" s="30"/>
      <c r="J3197" s="30"/>
      <c r="K3197" s="30"/>
      <c r="L3197" s="30"/>
      <c r="M3197" s="30"/>
      <c r="N3197" s="30" t="s">
        <v>643</v>
      </c>
      <c r="O3197" s="30"/>
      <c r="P3197" s="30"/>
      <c r="Q3197" s="30"/>
      <c r="R3197" s="30"/>
      <c r="S3197" s="30"/>
      <c r="T3197" s="30"/>
      <c r="U3197" s="30"/>
      <c r="V3197" s="30"/>
      <c r="W3197" s="6">
        <v>47</v>
      </c>
      <c r="X3197" s="7">
        <v>6</v>
      </c>
      <c r="Y3197" s="31">
        <v>37</v>
      </c>
      <c r="Z3197" s="31"/>
      <c r="AC3197" t="str">
        <f t="shared" si="540"/>
        <v>McLean</v>
      </c>
      <c r="AD3197" t="str">
        <f t="shared" si="541"/>
        <v>VL</v>
      </c>
      <c r="AE3197" t="str">
        <f t="shared" si="539"/>
        <v>TRUE</v>
      </c>
      <c r="AG3197">
        <f t="shared" si="542"/>
        <v>47</v>
      </c>
      <c r="AH3197">
        <f t="shared" si="543"/>
        <v>6</v>
      </c>
      <c r="AI3197">
        <f t="shared" si="544"/>
        <v>37</v>
      </c>
      <c r="AJ3197" t="str">
        <f t="shared" si="545"/>
        <v>McLean</v>
      </c>
      <c r="AK3197">
        <f t="shared" si="546"/>
        <v>47996</v>
      </c>
      <c r="AL3197" t="str">
        <f t="shared" si="547"/>
        <v>4706037</v>
      </c>
      <c r="AN3197">
        <f t="shared" si="548"/>
        <v>6</v>
      </c>
      <c r="AO3197">
        <f t="shared" si="549"/>
        <v>2</v>
      </c>
    </row>
    <row r="3198" spans="1:41" x14ac:dyDescent="0.2">
      <c r="A3198" s="29"/>
      <c r="B3198" s="29"/>
      <c r="C3198" s="29"/>
      <c r="D3198" s="29"/>
      <c r="E3198" s="29"/>
      <c r="F3198" s="29"/>
      <c r="G3198" s="29"/>
      <c r="H3198" s="30" t="s">
        <v>3056</v>
      </c>
      <c r="I3198" s="30"/>
      <c r="J3198" s="30"/>
      <c r="K3198" s="30"/>
      <c r="L3198" s="30"/>
      <c r="M3198" s="30"/>
      <c r="N3198" s="30" t="s">
        <v>643</v>
      </c>
      <c r="O3198" s="30"/>
      <c r="P3198" s="30"/>
      <c r="Q3198" s="30"/>
      <c r="R3198" s="30"/>
      <c r="S3198" s="30"/>
      <c r="T3198" s="30"/>
      <c r="U3198" s="30"/>
      <c r="V3198" s="30"/>
      <c r="W3198" s="6">
        <v>47</v>
      </c>
      <c r="X3198" s="15">
        <v>15</v>
      </c>
      <c r="Y3198" s="31">
        <v>92</v>
      </c>
      <c r="Z3198" s="31"/>
      <c r="AC3198" t="str">
        <f t="shared" si="540"/>
        <v>Meath Park</v>
      </c>
      <c r="AD3198" t="str">
        <f t="shared" si="541"/>
        <v>VL</v>
      </c>
      <c r="AE3198" t="str">
        <f t="shared" si="539"/>
        <v>TRUE</v>
      </c>
      <c r="AG3198">
        <f t="shared" si="542"/>
        <v>47</v>
      </c>
      <c r="AH3198">
        <f t="shared" si="543"/>
        <v>15</v>
      </c>
      <c r="AI3198">
        <f t="shared" si="544"/>
        <v>92</v>
      </c>
      <c r="AJ3198" t="str">
        <f t="shared" si="545"/>
        <v>Meath Park</v>
      </c>
      <c r="AK3198">
        <f t="shared" si="546"/>
        <v>47996</v>
      </c>
      <c r="AL3198" t="str">
        <f t="shared" si="547"/>
        <v>4715092</v>
      </c>
      <c r="AN3198">
        <f t="shared" si="548"/>
        <v>10</v>
      </c>
      <c r="AO3198">
        <f t="shared" si="549"/>
        <v>2</v>
      </c>
    </row>
    <row r="3199" spans="1:41" x14ac:dyDescent="0.2">
      <c r="A3199" s="29"/>
      <c r="B3199" s="29"/>
      <c r="C3199" s="29"/>
      <c r="D3199" s="29"/>
      <c r="E3199" s="29"/>
      <c r="F3199" s="29"/>
      <c r="G3199" s="29"/>
      <c r="H3199" s="30" t="s">
        <v>3057</v>
      </c>
      <c r="I3199" s="30"/>
      <c r="J3199" s="30"/>
      <c r="K3199" s="30"/>
      <c r="L3199" s="30"/>
      <c r="M3199" s="30"/>
      <c r="N3199" s="30" t="s">
        <v>2692</v>
      </c>
      <c r="O3199" s="30"/>
      <c r="P3199" s="30"/>
      <c r="Q3199" s="30"/>
      <c r="R3199" s="30"/>
      <c r="S3199" s="30"/>
      <c r="T3199" s="30"/>
      <c r="U3199" s="30"/>
      <c r="V3199" s="30"/>
      <c r="W3199" s="6">
        <v>47</v>
      </c>
      <c r="X3199" s="15">
        <v>17</v>
      </c>
      <c r="Y3199" s="31">
        <v>1</v>
      </c>
      <c r="Z3199" s="31"/>
      <c r="AC3199" t="str">
        <f t="shared" si="540"/>
        <v>Meota No. 468</v>
      </c>
      <c r="AD3199" t="str">
        <f t="shared" si="541"/>
        <v>RM</v>
      </c>
      <c r="AE3199" t="str">
        <f t="shared" si="539"/>
        <v>TRUE</v>
      </c>
      <c r="AG3199">
        <f t="shared" si="542"/>
        <v>47</v>
      </c>
      <c r="AH3199">
        <f t="shared" si="543"/>
        <v>17</v>
      </c>
      <c r="AI3199">
        <f t="shared" si="544"/>
        <v>1</v>
      </c>
      <c r="AJ3199" t="str">
        <f t="shared" si="545"/>
        <v>Meota No. 468</v>
      </c>
      <c r="AK3199">
        <f t="shared" si="546"/>
        <v>47996</v>
      </c>
      <c r="AL3199" t="str">
        <f t="shared" si="547"/>
        <v>4717001</v>
      </c>
      <c r="AN3199">
        <f t="shared" si="548"/>
        <v>13</v>
      </c>
      <c r="AO3199">
        <f t="shared" si="549"/>
        <v>2</v>
      </c>
    </row>
    <row r="3200" spans="1:41" x14ac:dyDescent="0.2">
      <c r="A3200" s="29"/>
      <c r="B3200" s="29"/>
      <c r="C3200" s="29"/>
      <c r="D3200" s="29"/>
      <c r="E3200" s="29"/>
      <c r="F3200" s="29"/>
      <c r="G3200" s="29"/>
      <c r="H3200" s="30" t="s">
        <v>3058</v>
      </c>
      <c r="I3200" s="30"/>
      <c r="J3200" s="30"/>
      <c r="K3200" s="30"/>
      <c r="L3200" s="30"/>
      <c r="M3200" s="30"/>
      <c r="N3200" s="30" t="s">
        <v>2962</v>
      </c>
      <c r="O3200" s="30"/>
      <c r="P3200" s="30"/>
      <c r="Q3200" s="30"/>
      <c r="R3200" s="30"/>
      <c r="S3200" s="30"/>
      <c r="T3200" s="30"/>
      <c r="U3200" s="30"/>
      <c r="V3200" s="30"/>
      <c r="W3200" s="6">
        <v>47</v>
      </c>
      <c r="X3200" s="15">
        <v>17</v>
      </c>
      <c r="Y3200" s="31">
        <v>4</v>
      </c>
      <c r="Z3200" s="31"/>
      <c r="AC3200" t="str">
        <f t="shared" si="540"/>
        <v>Metinota</v>
      </c>
      <c r="AD3200" t="str">
        <f t="shared" si="541"/>
        <v>RV</v>
      </c>
      <c r="AE3200" t="str">
        <f t="shared" si="539"/>
        <v>TRUE</v>
      </c>
      <c r="AG3200">
        <f t="shared" si="542"/>
        <v>47</v>
      </c>
      <c r="AH3200">
        <f t="shared" si="543"/>
        <v>17</v>
      </c>
      <c r="AI3200">
        <f t="shared" si="544"/>
        <v>4</v>
      </c>
      <c r="AJ3200" t="str">
        <f t="shared" si="545"/>
        <v>Metinota</v>
      </c>
      <c r="AK3200">
        <f t="shared" si="546"/>
        <v>47996</v>
      </c>
      <c r="AL3200" t="str">
        <f t="shared" si="547"/>
        <v>4717004</v>
      </c>
      <c r="AN3200">
        <f t="shared" si="548"/>
        <v>8</v>
      </c>
      <c r="AO3200">
        <f t="shared" si="549"/>
        <v>2</v>
      </c>
    </row>
    <row r="3201" spans="1:41" x14ac:dyDescent="0.2">
      <c r="A3201" s="29"/>
      <c r="B3201" s="29"/>
      <c r="C3201" s="29"/>
      <c r="D3201" s="29"/>
      <c r="E3201" s="29"/>
      <c r="F3201" s="29"/>
      <c r="G3201" s="29"/>
      <c r="H3201" s="30" t="s">
        <v>3059</v>
      </c>
      <c r="I3201" s="30"/>
      <c r="J3201" s="30"/>
      <c r="K3201" s="30"/>
      <c r="L3201" s="30"/>
      <c r="M3201" s="30"/>
      <c r="N3201" s="30" t="s">
        <v>643</v>
      </c>
      <c r="O3201" s="30"/>
      <c r="P3201" s="30"/>
      <c r="Q3201" s="30"/>
      <c r="R3201" s="30"/>
      <c r="S3201" s="30"/>
      <c r="T3201" s="30"/>
      <c r="U3201" s="30"/>
      <c r="V3201" s="30"/>
      <c r="W3201" s="6">
        <v>47</v>
      </c>
      <c r="X3201" s="7">
        <v>7</v>
      </c>
      <c r="Y3201" s="31">
        <v>34</v>
      </c>
      <c r="Z3201" s="31"/>
      <c r="AC3201" t="str">
        <f t="shared" si="540"/>
        <v>Mortlach</v>
      </c>
      <c r="AD3201" t="str">
        <f t="shared" si="541"/>
        <v>VL</v>
      </c>
      <c r="AE3201" t="str">
        <f t="shared" si="539"/>
        <v>TRUE</v>
      </c>
      <c r="AG3201">
        <f t="shared" si="542"/>
        <v>47</v>
      </c>
      <c r="AH3201">
        <f t="shared" si="543"/>
        <v>7</v>
      </c>
      <c r="AI3201">
        <f t="shared" si="544"/>
        <v>34</v>
      </c>
      <c r="AJ3201" t="str">
        <f t="shared" si="545"/>
        <v>Mortlach</v>
      </c>
      <c r="AK3201">
        <f t="shared" si="546"/>
        <v>47996</v>
      </c>
      <c r="AL3201" t="str">
        <f t="shared" si="547"/>
        <v>4707034</v>
      </c>
      <c r="AN3201">
        <f t="shared" si="548"/>
        <v>8</v>
      </c>
      <c r="AO3201">
        <f t="shared" si="549"/>
        <v>2</v>
      </c>
    </row>
    <row r="3202" spans="1:41" x14ac:dyDescent="0.2">
      <c r="A3202" s="29"/>
      <c r="B3202" s="29"/>
      <c r="C3202" s="29"/>
      <c r="D3202" s="29"/>
      <c r="E3202" s="29"/>
      <c r="F3202" s="29"/>
      <c r="G3202" s="29"/>
      <c r="H3202" s="30" t="s">
        <v>3060</v>
      </c>
      <c r="I3202" s="30"/>
      <c r="J3202" s="30"/>
      <c r="K3202" s="30"/>
      <c r="L3202" s="30"/>
      <c r="M3202" s="30"/>
      <c r="N3202" s="30" t="s">
        <v>2692</v>
      </c>
      <c r="O3202" s="30"/>
      <c r="P3202" s="30"/>
      <c r="Q3202" s="30"/>
      <c r="R3202" s="30"/>
      <c r="S3202" s="30"/>
      <c r="T3202" s="30"/>
      <c r="U3202" s="30"/>
      <c r="V3202" s="30"/>
      <c r="W3202" s="6">
        <v>47</v>
      </c>
      <c r="X3202" s="15">
        <v>16</v>
      </c>
      <c r="Y3202" s="31">
        <v>28</v>
      </c>
      <c r="Z3202" s="31"/>
      <c r="AC3202" t="str">
        <f t="shared" si="540"/>
        <v>North Battleford No. 437</v>
      </c>
      <c r="AD3202" t="str">
        <f t="shared" si="541"/>
        <v>RM</v>
      </c>
      <c r="AE3202" t="str">
        <f t="shared" si="539"/>
        <v>TRUE</v>
      </c>
      <c r="AG3202">
        <f t="shared" si="542"/>
        <v>47</v>
      </c>
      <c r="AH3202">
        <f t="shared" si="543"/>
        <v>16</v>
      </c>
      <c r="AI3202">
        <f t="shared" si="544"/>
        <v>28</v>
      </c>
      <c r="AJ3202" t="str">
        <f t="shared" si="545"/>
        <v>North Battleford No. 437</v>
      </c>
      <c r="AK3202">
        <f t="shared" si="546"/>
        <v>47996</v>
      </c>
      <c r="AL3202" t="str">
        <f t="shared" si="547"/>
        <v>4716028</v>
      </c>
      <c r="AN3202">
        <f t="shared" si="548"/>
        <v>24</v>
      </c>
      <c r="AO3202">
        <f t="shared" si="549"/>
        <v>2</v>
      </c>
    </row>
    <row r="3203" spans="1:41" x14ac:dyDescent="0.2">
      <c r="A3203" s="29"/>
      <c r="B3203" s="29"/>
      <c r="C3203" s="29"/>
      <c r="D3203" s="29"/>
      <c r="E3203" s="29"/>
      <c r="F3203" s="29"/>
      <c r="G3203" s="29"/>
      <c r="H3203" s="30" t="s">
        <v>3061</v>
      </c>
      <c r="I3203" s="30"/>
      <c r="J3203" s="30"/>
      <c r="K3203" s="30"/>
      <c r="L3203" s="30"/>
      <c r="M3203" s="30"/>
      <c r="N3203" s="30" t="s">
        <v>643</v>
      </c>
      <c r="O3203" s="30"/>
      <c r="P3203" s="30"/>
      <c r="Q3203" s="30"/>
      <c r="R3203" s="30"/>
      <c r="S3203" s="30"/>
      <c r="T3203" s="30"/>
      <c r="U3203" s="30"/>
      <c r="V3203" s="30"/>
      <c r="W3203" s="6">
        <v>47</v>
      </c>
      <c r="X3203" s="7">
        <v>1</v>
      </c>
      <c r="Y3203" s="31">
        <v>18</v>
      </c>
      <c r="Z3203" s="31"/>
      <c r="AC3203" t="str">
        <f t="shared" si="540"/>
        <v>North Portal</v>
      </c>
      <c r="AD3203" t="str">
        <f t="shared" si="541"/>
        <v>VL</v>
      </c>
      <c r="AE3203" t="str">
        <f t="shared" si="539"/>
        <v>TRUE</v>
      </c>
      <c r="AG3203">
        <f t="shared" si="542"/>
        <v>47</v>
      </c>
      <c r="AH3203">
        <f t="shared" si="543"/>
        <v>1</v>
      </c>
      <c r="AI3203">
        <f t="shared" si="544"/>
        <v>18</v>
      </c>
      <c r="AJ3203" t="str">
        <f t="shared" si="545"/>
        <v>North Portal</v>
      </c>
      <c r="AK3203">
        <f t="shared" si="546"/>
        <v>47996</v>
      </c>
      <c r="AL3203" t="str">
        <f t="shared" si="547"/>
        <v>4701018</v>
      </c>
      <c r="AN3203">
        <f t="shared" si="548"/>
        <v>12</v>
      </c>
      <c r="AO3203">
        <f t="shared" si="549"/>
        <v>2</v>
      </c>
    </row>
    <row r="3204" spans="1:41" x14ac:dyDescent="0.2">
      <c r="A3204" s="29"/>
      <c r="B3204" s="29"/>
      <c r="C3204" s="29"/>
      <c r="D3204" s="29"/>
      <c r="E3204" s="29"/>
      <c r="F3204" s="29"/>
      <c r="G3204" s="29"/>
      <c r="H3204" s="30" t="s">
        <v>3062</v>
      </c>
      <c r="I3204" s="30"/>
      <c r="J3204" s="30"/>
      <c r="K3204" s="30"/>
      <c r="L3204" s="30"/>
      <c r="M3204" s="30"/>
      <c r="N3204" s="30" t="s">
        <v>643</v>
      </c>
      <c r="O3204" s="30"/>
      <c r="P3204" s="30"/>
      <c r="Q3204" s="30"/>
      <c r="R3204" s="30"/>
      <c r="S3204" s="30"/>
      <c r="T3204" s="30"/>
      <c r="U3204" s="30"/>
      <c r="V3204" s="30"/>
      <c r="W3204" s="6">
        <v>47</v>
      </c>
      <c r="X3204" s="7">
        <v>6</v>
      </c>
      <c r="Y3204" s="31">
        <v>6</v>
      </c>
      <c r="Z3204" s="31"/>
      <c r="AC3204" t="str">
        <f t="shared" si="540"/>
        <v>Odessa</v>
      </c>
      <c r="AD3204" t="str">
        <f t="shared" si="541"/>
        <v>VL</v>
      </c>
      <c r="AE3204" t="str">
        <f t="shared" ref="AE3204:AE3267" si="550">IF(OR(EXACT(AD3204, "C"), EXACT(AD3204, "C"), EXACT(AD3204, "CC"), EXACT(AD3204, "CG"), EXACT(AD3204, "CN"), EXACT(AD3204, "COM"), EXACT(AD3204, "CT"), EXACT(AD3204, "CU"), EXACT(AD3204, "CV"), EXACT(AD3204, "CY"), EXACT(AD3204, "DM"), EXACT(AD3204, "HAM"), EXACT(AD3204, "IM"), EXACT(AD3204, "IRI"), EXACT(AD3204, "LGD"), EXACT(AD3204, "M"), EXACT(AD3204, "MD"), EXACT(AD3204, "MÉ"), EXACT(AD3204, "MU"), EXACT(AD3204, "NH"), EXACT(AD3204, "NL"), EXACT(AD3204, "NO"), EXACT(AD3204, "NV"), EXACT(AD3204, "P"), EXACT(AD3204, "PE"), EXACT(AD3204, "RCR"), EXACT(AD3204, "RDA"), EXACT(AD3204, "RGM"), EXACT(AD3204, "RM"), EXACT(AD3204, "RV"), EXACT(AD3204, "SC"), EXACT(AD3204, "SÉ"), EXACT(AD3204, "S-É"), EXACT(AD3204, "SET"), EXACT(AD3204, "SG"), EXACT(AD3204, "SM"), EXACT(AD3204, "SV"), EXACT(AD3204, "T"), EXACT(AD3204, "TC"), EXACT(AD3204, "TI"), EXACT(AD3204, "TK"), EXACT(AD3204, "TL"), EXACT(AD3204, "TP"), EXACT(AD3204, "TV"), EXACT(AD3204, "V"), EXACT(AD3204, "VC"), EXACT(AD3204, "VK"), EXACT(AD3204, "VL")), "TRUE", "FALSE")</f>
        <v>TRUE</v>
      </c>
      <c r="AG3204">
        <f t="shared" si="542"/>
        <v>47</v>
      </c>
      <c r="AH3204">
        <f t="shared" si="543"/>
        <v>6</v>
      </c>
      <c r="AI3204">
        <f t="shared" si="544"/>
        <v>6</v>
      </c>
      <c r="AJ3204" t="str">
        <f t="shared" si="545"/>
        <v>Odessa</v>
      </c>
      <c r="AK3204">
        <f t="shared" si="546"/>
        <v>47996</v>
      </c>
      <c r="AL3204" t="str">
        <f t="shared" si="547"/>
        <v>4706006</v>
      </c>
      <c r="AN3204">
        <f t="shared" si="548"/>
        <v>6</v>
      </c>
      <c r="AO3204">
        <f t="shared" si="549"/>
        <v>2</v>
      </c>
    </row>
    <row r="3205" spans="1:41" x14ac:dyDescent="0.2">
      <c r="A3205" s="29"/>
      <c r="B3205" s="29"/>
      <c r="C3205" s="29"/>
      <c r="D3205" s="29"/>
      <c r="E3205" s="29"/>
      <c r="F3205" s="29"/>
      <c r="G3205" s="29"/>
      <c r="H3205" s="30" t="s">
        <v>3063</v>
      </c>
      <c r="I3205" s="30"/>
      <c r="J3205" s="30"/>
      <c r="K3205" s="30"/>
      <c r="L3205" s="30"/>
      <c r="M3205" s="30"/>
      <c r="N3205" s="30" t="s">
        <v>2692</v>
      </c>
      <c r="O3205" s="30"/>
      <c r="P3205" s="30"/>
      <c r="Q3205" s="30"/>
      <c r="R3205" s="30"/>
      <c r="S3205" s="30"/>
      <c r="T3205" s="30"/>
      <c r="U3205" s="30"/>
      <c r="V3205" s="30"/>
      <c r="W3205" s="6">
        <v>47</v>
      </c>
      <c r="X3205" s="15">
        <v>15</v>
      </c>
      <c r="Y3205" s="31">
        <v>99</v>
      </c>
      <c r="Z3205" s="31"/>
      <c r="AC3205" t="str">
        <f t="shared" ref="AC3205:AC3268" si="551">IF(ISBLANK(H3205), IF(ISBLANK(G3205), "", G3205), H3205)</f>
        <v>Paddockwood No. 520</v>
      </c>
      <c r="AD3205" t="str">
        <f t="shared" ref="AD3205:AD3268" si="552">UPPER(TRIM(IF(ISBLANK(T3205), IF(ISBLANK(S3205), IF(ISBLANK(R3205), IF(ISBLANK(Q3205), IF(ISBLANK(P3205), IF(ISBLANK(O3205), IF(ISBLANK(N3205), IF(ISBLANK(M3205), IF(ISBLANK(L3205), IF(ISBLANK(K3205), IF(ISBLANK(J3205), IF(ISBLANK(I3205), "", I3205), J3205), K3205), L3205), M3205), N3205), O3205), P3205), Q3205), R3205), S3205), T3205)))</f>
        <v>RM</v>
      </c>
      <c r="AE3205" t="str">
        <f t="shared" si="550"/>
        <v>TRUE</v>
      </c>
      <c r="AG3205">
        <f t="shared" ref="AG3205:AG3268" si="553">IF(EXACT(AE3205, "TRUE"), IF(ISBLANK(W3205), IF(ISBLANK(V3205), IF(ISBLANK(U3205), "", IF(ISNUMBER(U3205), U3205, "")), IF(ISNUMBER(V3205), V3205, "")), IF(ISNUMBER(W3205), W3205, "")), "")</f>
        <v>47</v>
      </c>
      <c r="AH3205">
        <f t="shared" ref="AH3205:AH3268" si="554">IF(EXACT(AE3205, "TRUE"), IF(ISBLANK(X3205), "", IF(ISNUMBER(X3205), X3205, "")), "")</f>
        <v>15</v>
      </c>
      <c r="AI3205">
        <f t="shared" ref="AI3205:AI3268" si="555">IF(EXACT(AE3205, "TRUE"), IF(ISBLANK(Z3205), IF(ISBLANK(Y3205), "", IF(ISNUMBER(Y3205), Y3205, "")), IF(ISNUMBER(Z3205), Z3205, "")), "")</f>
        <v>99</v>
      </c>
      <c r="AJ3205" t="str">
        <f t="shared" ref="AJ3205:AJ3268" si="556">IF(EXACT(AE3205, "TRUE"), IF(ISBLANK(AC3205), "", AC3205), "")</f>
        <v>Paddockwood No. 520</v>
      </c>
      <c r="AK3205">
        <f t="shared" ref="AK3205:AK3268" si="557">IF(ISBLANK(AC3205), AK3204, IF(ISBLANK(E3205),AK3204,IF(ISBLANK(AC3205),AK3204,IF(ISNUMBER(E3205),E3205,AK3204))))</f>
        <v>47996</v>
      </c>
      <c r="AL3205" t="str">
        <f t="shared" ref="AL3205:AL3268" si="558">IF(EXACT(AE3205, "TRUE"), IF(AND(ISNUMBER(AG3205), ISNUMBER(AH3205), ISNUMBER(AI3205)), IF(ISBLANK(AC3205), "", CONCATENATE(TEXT(AG3205, "00"), TEXT(AH3205, "00"), TEXT(AI3205, "000"))), ""), "")</f>
        <v>4715099</v>
      </c>
      <c r="AN3205">
        <f t="shared" ref="AN3205:AN3268" si="559">LEN(AC3205)</f>
        <v>19</v>
      </c>
      <c r="AO3205">
        <f t="shared" ref="AO3205:AO3268" si="560">IF(EXACT(AD3205, "CSD TYPE"), "", LEN(AD3205))</f>
        <v>2</v>
      </c>
    </row>
    <row r="3206" spans="1:41" x14ac:dyDescent="0.2">
      <c r="A3206" s="29"/>
      <c r="B3206" s="29"/>
      <c r="C3206" s="29"/>
      <c r="D3206" s="29"/>
      <c r="E3206" s="29"/>
      <c r="F3206" s="29"/>
      <c r="G3206" s="29"/>
      <c r="H3206" s="30" t="s">
        <v>3064</v>
      </c>
      <c r="I3206" s="30"/>
      <c r="J3206" s="30"/>
      <c r="K3206" s="30"/>
      <c r="L3206" s="30"/>
      <c r="M3206" s="30"/>
      <c r="N3206" s="51" t="s">
        <v>12</v>
      </c>
      <c r="O3206" s="51"/>
      <c r="P3206" s="51"/>
      <c r="Q3206" s="51"/>
      <c r="R3206" s="51"/>
      <c r="S3206" s="51"/>
      <c r="T3206" s="51"/>
      <c r="U3206" s="51"/>
      <c r="V3206" s="51"/>
      <c r="W3206" s="6">
        <v>47</v>
      </c>
      <c r="X3206" s="7">
        <v>6</v>
      </c>
      <c r="Y3206" s="31">
        <v>36</v>
      </c>
      <c r="Z3206" s="31"/>
      <c r="AC3206" t="str">
        <f t="shared" si="551"/>
        <v>Qu’Appelle</v>
      </c>
      <c r="AD3206" t="str">
        <f t="shared" si="552"/>
        <v>T</v>
      </c>
      <c r="AE3206" t="str">
        <f t="shared" si="550"/>
        <v>TRUE</v>
      </c>
      <c r="AG3206">
        <f t="shared" si="553"/>
        <v>47</v>
      </c>
      <c r="AH3206">
        <f t="shared" si="554"/>
        <v>6</v>
      </c>
      <c r="AI3206">
        <f t="shared" si="555"/>
        <v>36</v>
      </c>
      <c r="AJ3206" t="str">
        <f t="shared" si="556"/>
        <v>Qu’Appelle</v>
      </c>
      <c r="AK3206">
        <f t="shared" si="557"/>
        <v>47996</v>
      </c>
      <c r="AL3206" t="str">
        <f t="shared" si="558"/>
        <v>4706036</v>
      </c>
      <c r="AN3206">
        <f t="shared" si="559"/>
        <v>10</v>
      </c>
      <c r="AO3206">
        <f t="shared" si="560"/>
        <v>1</v>
      </c>
    </row>
    <row r="3207" spans="1:41" x14ac:dyDescent="0.2">
      <c r="A3207" s="29"/>
      <c r="B3207" s="29"/>
      <c r="C3207" s="29"/>
      <c r="D3207" s="29"/>
      <c r="E3207" s="29"/>
      <c r="F3207" s="29"/>
      <c r="G3207" s="29"/>
      <c r="H3207" s="30" t="s">
        <v>3065</v>
      </c>
      <c r="I3207" s="30"/>
      <c r="J3207" s="30"/>
      <c r="K3207" s="30"/>
      <c r="L3207" s="30"/>
      <c r="M3207" s="30"/>
      <c r="N3207" s="30" t="s">
        <v>272</v>
      </c>
      <c r="O3207" s="30"/>
      <c r="P3207" s="30"/>
      <c r="Q3207" s="30"/>
      <c r="R3207" s="30"/>
      <c r="S3207" s="30"/>
      <c r="T3207" s="30"/>
      <c r="U3207" s="30"/>
      <c r="V3207" s="30"/>
      <c r="W3207" s="6">
        <v>47</v>
      </c>
      <c r="X3207" s="15">
        <v>12</v>
      </c>
      <c r="Y3207" s="47">
        <v>829</v>
      </c>
      <c r="Z3207" s="47"/>
      <c r="AC3207" t="str">
        <f t="shared" si="551"/>
        <v>Red Pheasant 108</v>
      </c>
      <c r="AD3207" t="str">
        <f t="shared" si="552"/>
        <v>IRI</v>
      </c>
      <c r="AE3207" t="str">
        <f t="shared" si="550"/>
        <v>TRUE</v>
      </c>
      <c r="AG3207">
        <f t="shared" si="553"/>
        <v>47</v>
      </c>
      <c r="AH3207">
        <f t="shared" si="554"/>
        <v>12</v>
      </c>
      <c r="AI3207">
        <f t="shared" si="555"/>
        <v>829</v>
      </c>
      <c r="AJ3207" t="str">
        <f t="shared" si="556"/>
        <v>Red Pheasant 108</v>
      </c>
      <c r="AK3207">
        <f t="shared" si="557"/>
        <v>47996</v>
      </c>
      <c r="AL3207" t="str">
        <f t="shared" si="558"/>
        <v>4712829</v>
      </c>
      <c r="AN3207">
        <f t="shared" si="559"/>
        <v>16</v>
      </c>
      <c r="AO3207">
        <f t="shared" si="560"/>
        <v>3</v>
      </c>
    </row>
    <row r="3208" spans="1:41" x14ac:dyDescent="0.2">
      <c r="A3208" s="29"/>
      <c r="B3208" s="29"/>
      <c r="C3208" s="29"/>
      <c r="D3208" s="29"/>
      <c r="E3208" s="29"/>
      <c r="F3208" s="29"/>
      <c r="G3208" s="29"/>
      <c r="H3208" s="30" t="s">
        <v>3066</v>
      </c>
      <c r="I3208" s="30"/>
      <c r="J3208" s="30"/>
      <c r="K3208" s="30"/>
      <c r="L3208" s="30"/>
      <c r="M3208" s="30"/>
      <c r="N3208" s="30" t="s">
        <v>643</v>
      </c>
      <c r="O3208" s="30"/>
      <c r="P3208" s="30"/>
      <c r="Q3208" s="30"/>
      <c r="R3208" s="30"/>
      <c r="S3208" s="30"/>
      <c r="T3208" s="30"/>
      <c r="U3208" s="30"/>
      <c r="V3208" s="30"/>
      <c r="W3208" s="6">
        <v>47</v>
      </c>
      <c r="X3208" s="7">
        <v>9</v>
      </c>
      <c r="Y3208" s="31">
        <v>9</v>
      </c>
      <c r="Z3208" s="31"/>
      <c r="AC3208" t="str">
        <f t="shared" si="551"/>
        <v>Rhein</v>
      </c>
      <c r="AD3208" t="str">
        <f t="shared" si="552"/>
        <v>VL</v>
      </c>
      <c r="AE3208" t="str">
        <f t="shared" si="550"/>
        <v>TRUE</v>
      </c>
      <c r="AG3208">
        <f t="shared" si="553"/>
        <v>47</v>
      </c>
      <c r="AH3208">
        <f t="shared" si="554"/>
        <v>9</v>
      </c>
      <c r="AI3208">
        <f t="shared" si="555"/>
        <v>9</v>
      </c>
      <c r="AJ3208" t="str">
        <f t="shared" si="556"/>
        <v>Rhein</v>
      </c>
      <c r="AK3208">
        <f t="shared" si="557"/>
        <v>47996</v>
      </c>
      <c r="AL3208" t="str">
        <f t="shared" si="558"/>
        <v>4709009</v>
      </c>
      <c r="AN3208">
        <f t="shared" si="559"/>
        <v>5</v>
      </c>
      <c r="AO3208">
        <f t="shared" si="560"/>
        <v>2</v>
      </c>
    </row>
    <row r="3209" spans="1:41" x14ac:dyDescent="0.2">
      <c r="A3209" s="29"/>
      <c r="B3209" s="29"/>
      <c r="C3209" s="29"/>
      <c r="D3209" s="29"/>
      <c r="E3209" s="29"/>
      <c r="F3209" s="29"/>
      <c r="G3209" s="29"/>
      <c r="H3209" s="30" t="s">
        <v>3067</v>
      </c>
      <c r="I3209" s="30"/>
      <c r="J3209" s="30"/>
      <c r="K3209" s="30"/>
      <c r="L3209" s="30"/>
      <c r="M3209" s="30"/>
      <c r="N3209" s="30" t="s">
        <v>643</v>
      </c>
      <c r="O3209" s="30"/>
      <c r="P3209" s="30"/>
      <c r="Q3209" s="30"/>
      <c r="R3209" s="30"/>
      <c r="S3209" s="30"/>
      <c r="T3209" s="30"/>
      <c r="U3209" s="30"/>
      <c r="V3209" s="30"/>
      <c r="W3209" s="6">
        <v>47</v>
      </c>
      <c r="X3209" s="7">
        <v>1</v>
      </c>
      <c r="Y3209" s="31">
        <v>19</v>
      </c>
      <c r="Z3209" s="31"/>
      <c r="AC3209" t="str">
        <f t="shared" si="551"/>
        <v>Roche Percée</v>
      </c>
      <c r="AD3209" t="str">
        <f t="shared" si="552"/>
        <v>VL</v>
      </c>
      <c r="AE3209" t="str">
        <f t="shared" si="550"/>
        <v>TRUE</v>
      </c>
      <c r="AG3209">
        <f t="shared" si="553"/>
        <v>47</v>
      </c>
      <c r="AH3209">
        <f t="shared" si="554"/>
        <v>1</v>
      </c>
      <c r="AI3209">
        <f t="shared" si="555"/>
        <v>19</v>
      </c>
      <c r="AJ3209" t="str">
        <f t="shared" si="556"/>
        <v>Roche Percée</v>
      </c>
      <c r="AK3209">
        <f t="shared" si="557"/>
        <v>47996</v>
      </c>
      <c r="AL3209" t="str">
        <f t="shared" si="558"/>
        <v>4701019</v>
      </c>
      <c r="AN3209">
        <f t="shared" si="559"/>
        <v>12</v>
      </c>
      <c r="AO3209">
        <f t="shared" si="560"/>
        <v>2</v>
      </c>
    </row>
    <row r="3210" spans="1:41" x14ac:dyDescent="0.2">
      <c r="A3210" s="29"/>
      <c r="B3210" s="29"/>
      <c r="C3210" s="29"/>
      <c r="D3210" s="29"/>
      <c r="E3210" s="29"/>
      <c r="F3210" s="29"/>
      <c r="G3210" s="29"/>
      <c r="H3210" s="30" t="s">
        <v>3068</v>
      </c>
      <c r="I3210" s="30"/>
      <c r="J3210" s="30"/>
      <c r="K3210" s="30"/>
      <c r="L3210" s="30"/>
      <c r="M3210" s="30"/>
      <c r="N3210" s="51" t="s">
        <v>12</v>
      </c>
      <c r="O3210" s="51"/>
      <c r="P3210" s="51"/>
      <c r="Q3210" s="51"/>
      <c r="R3210" s="51"/>
      <c r="S3210" s="51"/>
      <c r="T3210" s="51"/>
      <c r="U3210" s="51"/>
      <c r="V3210" s="51"/>
      <c r="W3210" s="6">
        <v>47</v>
      </c>
      <c r="X3210" s="7">
        <v>6</v>
      </c>
      <c r="Y3210" s="31">
        <v>17</v>
      </c>
      <c r="Z3210" s="31"/>
      <c r="AC3210" t="str">
        <f t="shared" si="551"/>
        <v>Rouleau</v>
      </c>
      <c r="AD3210" t="str">
        <f t="shared" si="552"/>
        <v>T</v>
      </c>
      <c r="AE3210" t="str">
        <f t="shared" si="550"/>
        <v>TRUE</v>
      </c>
      <c r="AG3210">
        <f t="shared" si="553"/>
        <v>47</v>
      </c>
      <c r="AH3210">
        <f t="shared" si="554"/>
        <v>6</v>
      </c>
      <c r="AI3210">
        <f t="shared" si="555"/>
        <v>17</v>
      </c>
      <c r="AJ3210" t="str">
        <f t="shared" si="556"/>
        <v>Rouleau</v>
      </c>
      <c r="AK3210">
        <f t="shared" si="557"/>
        <v>47996</v>
      </c>
      <c r="AL3210" t="str">
        <f t="shared" si="558"/>
        <v>4706017</v>
      </c>
      <c r="AN3210">
        <f t="shared" si="559"/>
        <v>7</v>
      </c>
      <c r="AO3210">
        <f t="shared" si="560"/>
        <v>1</v>
      </c>
    </row>
    <row r="3211" spans="1:41" x14ac:dyDescent="0.2">
      <c r="A3211" s="29"/>
      <c r="B3211" s="29"/>
      <c r="C3211" s="29"/>
      <c r="D3211" s="29"/>
      <c r="E3211" s="29"/>
      <c r="F3211" s="29"/>
      <c r="G3211" s="29"/>
      <c r="H3211" s="30" t="s">
        <v>3069</v>
      </c>
      <c r="I3211" s="30"/>
      <c r="J3211" s="30"/>
      <c r="K3211" s="30"/>
      <c r="L3211" s="30"/>
      <c r="M3211" s="30"/>
      <c r="N3211" s="30" t="s">
        <v>643</v>
      </c>
      <c r="O3211" s="30"/>
      <c r="P3211" s="30"/>
      <c r="Q3211" s="30"/>
      <c r="R3211" s="30"/>
      <c r="S3211" s="30"/>
      <c r="T3211" s="30"/>
      <c r="U3211" s="30"/>
      <c r="V3211" s="30"/>
      <c r="W3211" s="6">
        <v>47</v>
      </c>
      <c r="X3211" s="15">
        <v>16</v>
      </c>
      <c r="Y3211" s="31">
        <v>3</v>
      </c>
      <c r="Z3211" s="31"/>
      <c r="AC3211" t="str">
        <f t="shared" si="551"/>
        <v>Ruddell</v>
      </c>
      <c r="AD3211" t="str">
        <f t="shared" si="552"/>
        <v>VL</v>
      </c>
      <c r="AE3211" t="str">
        <f t="shared" si="550"/>
        <v>TRUE</v>
      </c>
      <c r="AG3211">
        <f t="shared" si="553"/>
        <v>47</v>
      </c>
      <c r="AH3211">
        <f t="shared" si="554"/>
        <v>16</v>
      </c>
      <c r="AI3211">
        <f t="shared" si="555"/>
        <v>3</v>
      </c>
      <c r="AJ3211" t="str">
        <f t="shared" si="556"/>
        <v>Ruddell</v>
      </c>
      <c r="AK3211">
        <f t="shared" si="557"/>
        <v>47996</v>
      </c>
      <c r="AL3211" t="str">
        <f t="shared" si="558"/>
        <v>4716003</v>
      </c>
      <c r="AN3211">
        <f t="shared" si="559"/>
        <v>7</v>
      </c>
      <c r="AO3211">
        <f t="shared" si="560"/>
        <v>2</v>
      </c>
    </row>
    <row r="3212" spans="1:41" x14ac:dyDescent="0.2">
      <c r="A3212" s="29"/>
      <c r="B3212" s="29"/>
      <c r="C3212" s="29"/>
      <c r="D3212" s="29"/>
      <c r="E3212" s="29"/>
      <c r="F3212" s="29"/>
      <c r="G3212" s="29"/>
      <c r="H3212" s="30" t="s">
        <v>3070</v>
      </c>
      <c r="I3212" s="30"/>
      <c r="J3212" s="30"/>
      <c r="K3212" s="30"/>
      <c r="L3212" s="30"/>
      <c r="M3212" s="30"/>
      <c r="N3212" s="51" t="s">
        <v>12</v>
      </c>
      <c r="O3212" s="51"/>
      <c r="P3212" s="51"/>
      <c r="Q3212" s="51"/>
      <c r="R3212" s="51"/>
      <c r="S3212" s="51"/>
      <c r="T3212" s="51"/>
      <c r="U3212" s="51"/>
      <c r="V3212" s="51"/>
      <c r="W3212" s="6">
        <v>47</v>
      </c>
      <c r="X3212" s="7">
        <v>5</v>
      </c>
      <c r="Y3212" s="31">
        <v>78</v>
      </c>
      <c r="Z3212" s="31"/>
      <c r="AC3212" t="str">
        <f t="shared" si="551"/>
        <v>Saltcoats</v>
      </c>
      <c r="AD3212" t="str">
        <f t="shared" si="552"/>
        <v>T</v>
      </c>
      <c r="AE3212" t="str">
        <f t="shared" si="550"/>
        <v>TRUE</v>
      </c>
      <c r="AG3212">
        <f t="shared" si="553"/>
        <v>47</v>
      </c>
      <c r="AH3212">
        <f t="shared" si="554"/>
        <v>5</v>
      </c>
      <c r="AI3212">
        <f t="shared" si="555"/>
        <v>78</v>
      </c>
      <c r="AJ3212" t="str">
        <f t="shared" si="556"/>
        <v>Saltcoats</v>
      </c>
      <c r="AK3212">
        <f t="shared" si="557"/>
        <v>47996</v>
      </c>
      <c r="AL3212" t="str">
        <f t="shared" si="558"/>
        <v>4705078</v>
      </c>
      <c r="AN3212">
        <f t="shared" si="559"/>
        <v>9</v>
      </c>
      <c r="AO3212">
        <f t="shared" si="560"/>
        <v>1</v>
      </c>
    </row>
    <row r="3213" spans="1:41" x14ac:dyDescent="0.2">
      <c r="A3213" s="29"/>
      <c r="B3213" s="29"/>
      <c r="C3213" s="29"/>
      <c r="D3213" s="29"/>
      <c r="E3213" s="29"/>
      <c r="F3213" s="29"/>
      <c r="G3213" s="29"/>
      <c r="H3213" s="30" t="s">
        <v>3071</v>
      </c>
      <c r="I3213" s="30"/>
      <c r="J3213" s="30"/>
      <c r="K3213" s="30"/>
      <c r="L3213" s="30"/>
      <c r="M3213" s="30"/>
      <c r="N3213" s="30" t="s">
        <v>2962</v>
      </c>
      <c r="O3213" s="30"/>
      <c r="P3213" s="30"/>
      <c r="Q3213" s="30"/>
      <c r="R3213" s="30"/>
      <c r="S3213" s="30"/>
      <c r="T3213" s="30"/>
      <c r="U3213" s="30"/>
      <c r="V3213" s="30"/>
      <c r="W3213" s="6">
        <v>47</v>
      </c>
      <c r="X3213" s="7">
        <v>6</v>
      </c>
      <c r="Y3213" s="31">
        <v>72</v>
      </c>
      <c r="Z3213" s="31"/>
      <c r="AC3213" t="str">
        <f t="shared" si="551"/>
        <v>Saskatchewan Beach</v>
      </c>
      <c r="AD3213" t="str">
        <f t="shared" si="552"/>
        <v>RV</v>
      </c>
      <c r="AE3213" t="str">
        <f t="shared" si="550"/>
        <v>TRUE</v>
      </c>
      <c r="AG3213">
        <f t="shared" si="553"/>
        <v>47</v>
      </c>
      <c r="AH3213">
        <f t="shared" si="554"/>
        <v>6</v>
      </c>
      <c r="AI3213">
        <f t="shared" si="555"/>
        <v>72</v>
      </c>
      <c r="AJ3213" t="str">
        <f t="shared" si="556"/>
        <v>Saskatchewan Beach</v>
      </c>
      <c r="AK3213">
        <f t="shared" si="557"/>
        <v>47996</v>
      </c>
      <c r="AL3213" t="str">
        <f t="shared" si="558"/>
        <v>4706072</v>
      </c>
      <c r="AN3213">
        <f t="shared" si="559"/>
        <v>18</v>
      </c>
      <c r="AO3213">
        <f t="shared" si="560"/>
        <v>2</v>
      </c>
    </row>
    <row r="3214" spans="1:41" x14ac:dyDescent="0.2">
      <c r="A3214" s="29"/>
      <c r="B3214" s="29"/>
      <c r="C3214" s="29"/>
      <c r="D3214" s="29"/>
      <c r="E3214" s="29"/>
      <c r="F3214" s="29"/>
      <c r="G3214" s="29"/>
      <c r="H3214" s="30" t="s">
        <v>3072</v>
      </c>
      <c r="I3214" s="30"/>
      <c r="J3214" s="30"/>
      <c r="K3214" s="30"/>
      <c r="L3214" s="30"/>
      <c r="M3214" s="30"/>
      <c r="N3214" s="30" t="s">
        <v>2692</v>
      </c>
      <c r="O3214" s="30"/>
      <c r="P3214" s="30"/>
      <c r="Q3214" s="30"/>
      <c r="R3214" s="30"/>
      <c r="S3214" s="30"/>
      <c r="T3214" s="30"/>
      <c r="U3214" s="30"/>
      <c r="V3214" s="30"/>
      <c r="W3214" s="6">
        <v>47</v>
      </c>
      <c r="X3214" s="7">
        <v>8</v>
      </c>
      <c r="Y3214" s="31">
        <v>38</v>
      </c>
      <c r="Z3214" s="31"/>
      <c r="AC3214" t="str">
        <f t="shared" si="551"/>
        <v>Saskatchewan Landing No. 167</v>
      </c>
      <c r="AD3214" t="str">
        <f t="shared" si="552"/>
        <v>RM</v>
      </c>
      <c r="AE3214" t="str">
        <f t="shared" si="550"/>
        <v>TRUE</v>
      </c>
      <c r="AG3214">
        <f t="shared" si="553"/>
        <v>47</v>
      </c>
      <c r="AH3214">
        <f t="shared" si="554"/>
        <v>8</v>
      </c>
      <c r="AI3214">
        <f t="shared" si="555"/>
        <v>38</v>
      </c>
      <c r="AJ3214" t="str">
        <f t="shared" si="556"/>
        <v>Saskatchewan Landing No. 167</v>
      </c>
      <c r="AK3214">
        <f t="shared" si="557"/>
        <v>47996</v>
      </c>
      <c r="AL3214" t="str">
        <f t="shared" si="558"/>
        <v>4708038</v>
      </c>
      <c r="AN3214">
        <f t="shared" si="559"/>
        <v>28</v>
      </c>
      <c r="AO3214">
        <f t="shared" si="560"/>
        <v>2</v>
      </c>
    </row>
    <row r="3215" spans="1:41" x14ac:dyDescent="0.2">
      <c r="A3215" s="29"/>
      <c r="B3215" s="29"/>
      <c r="C3215" s="29"/>
      <c r="D3215" s="29"/>
      <c r="E3215" s="29"/>
      <c r="F3215" s="29"/>
      <c r="G3215" s="29"/>
      <c r="H3215" s="30" t="s">
        <v>3073</v>
      </c>
      <c r="I3215" s="30"/>
      <c r="J3215" s="30"/>
      <c r="K3215" s="30"/>
      <c r="L3215" s="30"/>
      <c r="M3215" s="30"/>
      <c r="N3215" s="30" t="s">
        <v>643</v>
      </c>
      <c r="O3215" s="30"/>
      <c r="P3215" s="30"/>
      <c r="Q3215" s="30"/>
      <c r="R3215" s="30"/>
      <c r="S3215" s="30"/>
      <c r="T3215" s="30"/>
      <c r="U3215" s="30"/>
      <c r="V3215" s="30"/>
      <c r="W3215" s="6">
        <v>47</v>
      </c>
      <c r="X3215" s="7">
        <v>6</v>
      </c>
      <c r="Y3215" s="31">
        <v>8</v>
      </c>
      <c r="Z3215" s="31"/>
      <c r="AC3215" t="str">
        <f t="shared" si="551"/>
        <v>Sedley</v>
      </c>
      <c r="AD3215" t="str">
        <f t="shared" si="552"/>
        <v>VL</v>
      </c>
      <c r="AE3215" t="str">
        <f t="shared" si="550"/>
        <v>TRUE</v>
      </c>
      <c r="AG3215">
        <f t="shared" si="553"/>
        <v>47</v>
      </c>
      <c r="AH3215">
        <f t="shared" si="554"/>
        <v>6</v>
      </c>
      <c r="AI3215">
        <f t="shared" si="555"/>
        <v>8</v>
      </c>
      <c r="AJ3215" t="str">
        <f t="shared" si="556"/>
        <v>Sedley</v>
      </c>
      <c r="AK3215">
        <f t="shared" si="557"/>
        <v>47996</v>
      </c>
      <c r="AL3215" t="str">
        <f t="shared" si="558"/>
        <v>4706008</v>
      </c>
      <c r="AN3215">
        <f t="shared" si="559"/>
        <v>6</v>
      </c>
      <c r="AO3215">
        <f t="shared" si="560"/>
        <v>2</v>
      </c>
    </row>
    <row r="3216" spans="1:41" x14ac:dyDescent="0.2">
      <c r="A3216" s="29"/>
      <c r="B3216" s="29"/>
      <c r="C3216" s="29"/>
      <c r="D3216" s="29"/>
      <c r="E3216" s="29"/>
      <c r="F3216" s="29"/>
      <c r="G3216" s="29"/>
      <c r="H3216" s="30" t="s">
        <v>3074</v>
      </c>
      <c r="I3216" s="30"/>
      <c r="J3216" s="30"/>
      <c r="K3216" s="30"/>
      <c r="L3216" s="30"/>
      <c r="M3216" s="30"/>
      <c r="N3216" s="30" t="s">
        <v>2692</v>
      </c>
      <c r="O3216" s="30"/>
      <c r="P3216" s="30"/>
      <c r="Q3216" s="30"/>
      <c r="R3216" s="30"/>
      <c r="S3216" s="30"/>
      <c r="T3216" s="30"/>
      <c r="U3216" s="30"/>
      <c r="V3216" s="30"/>
      <c r="W3216" s="6">
        <v>47</v>
      </c>
      <c r="X3216" s="15">
        <v>16</v>
      </c>
      <c r="Y3216" s="31">
        <v>46</v>
      </c>
      <c r="Z3216" s="31"/>
      <c r="AC3216" t="str">
        <f t="shared" si="551"/>
        <v>Shellbrook No. 493</v>
      </c>
      <c r="AD3216" t="str">
        <f t="shared" si="552"/>
        <v>RM</v>
      </c>
      <c r="AE3216" t="str">
        <f t="shared" si="550"/>
        <v>TRUE</v>
      </c>
      <c r="AG3216">
        <f t="shared" si="553"/>
        <v>47</v>
      </c>
      <c r="AH3216">
        <f t="shared" si="554"/>
        <v>16</v>
      </c>
      <c r="AI3216">
        <f t="shared" si="555"/>
        <v>46</v>
      </c>
      <c r="AJ3216" t="str">
        <f t="shared" si="556"/>
        <v>Shellbrook No. 493</v>
      </c>
      <c r="AK3216">
        <f t="shared" si="557"/>
        <v>47996</v>
      </c>
      <c r="AL3216" t="str">
        <f t="shared" si="558"/>
        <v>4716046</v>
      </c>
      <c r="AN3216">
        <f t="shared" si="559"/>
        <v>18</v>
      </c>
      <c r="AO3216">
        <f t="shared" si="560"/>
        <v>2</v>
      </c>
    </row>
    <row r="3217" spans="1:41" x14ac:dyDescent="0.2">
      <c r="A3217" s="29"/>
      <c r="B3217" s="29"/>
      <c r="C3217" s="29"/>
      <c r="D3217" s="29"/>
      <c r="E3217" s="29"/>
      <c r="F3217" s="29"/>
      <c r="G3217" s="29"/>
      <c r="H3217" s="30" t="s">
        <v>3075</v>
      </c>
      <c r="I3217" s="30"/>
      <c r="J3217" s="30"/>
      <c r="K3217" s="30"/>
      <c r="L3217" s="30"/>
      <c r="M3217" s="30"/>
      <c r="N3217" s="30" t="s">
        <v>643</v>
      </c>
      <c r="O3217" s="30"/>
      <c r="P3217" s="30"/>
      <c r="Q3217" s="30"/>
      <c r="R3217" s="30"/>
      <c r="S3217" s="30"/>
      <c r="T3217" s="30"/>
      <c r="U3217" s="30"/>
      <c r="V3217" s="30"/>
      <c r="W3217" s="6">
        <v>47</v>
      </c>
      <c r="X3217" s="7">
        <v>6</v>
      </c>
      <c r="Y3217" s="31">
        <v>77</v>
      </c>
      <c r="Z3217" s="31"/>
      <c r="AC3217" t="str">
        <f t="shared" si="551"/>
        <v>Silton</v>
      </c>
      <c r="AD3217" t="str">
        <f t="shared" si="552"/>
        <v>VL</v>
      </c>
      <c r="AE3217" t="str">
        <f t="shared" si="550"/>
        <v>TRUE</v>
      </c>
      <c r="AG3217">
        <f t="shared" si="553"/>
        <v>47</v>
      </c>
      <c r="AH3217">
        <f t="shared" si="554"/>
        <v>6</v>
      </c>
      <c r="AI3217">
        <f t="shared" si="555"/>
        <v>77</v>
      </c>
      <c r="AJ3217" t="str">
        <f t="shared" si="556"/>
        <v>Silton</v>
      </c>
      <c r="AK3217">
        <f t="shared" si="557"/>
        <v>47996</v>
      </c>
      <c r="AL3217" t="str">
        <f t="shared" si="558"/>
        <v>4706077</v>
      </c>
      <c r="AN3217">
        <f t="shared" si="559"/>
        <v>6</v>
      </c>
      <c r="AO3217">
        <f t="shared" si="560"/>
        <v>2</v>
      </c>
    </row>
    <row r="3218" spans="1:41" x14ac:dyDescent="0.2">
      <c r="A3218" s="29"/>
      <c r="B3218" s="29"/>
      <c r="C3218" s="29"/>
      <c r="D3218" s="29"/>
      <c r="E3218" s="29"/>
      <c r="F3218" s="29"/>
      <c r="G3218" s="29"/>
      <c r="H3218" s="30" t="s">
        <v>3076</v>
      </c>
      <c r="I3218" s="30"/>
      <c r="J3218" s="30"/>
      <c r="K3218" s="30"/>
      <c r="L3218" s="30"/>
      <c r="M3218" s="30"/>
      <c r="N3218" s="30" t="s">
        <v>2962</v>
      </c>
      <c r="O3218" s="30"/>
      <c r="P3218" s="30"/>
      <c r="Q3218" s="30"/>
      <c r="R3218" s="30"/>
      <c r="S3218" s="30"/>
      <c r="T3218" s="30"/>
      <c r="U3218" s="30"/>
      <c r="V3218" s="30"/>
      <c r="W3218" s="6">
        <v>47</v>
      </c>
      <c r="X3218" s="7">
        <v>7</v>
      </c>
      <c r="Y3218" s="31">
        <v>51</v>
      </c>
      <c r="Z3218" s="31"/>
      <c r="AC3218" t="str">
        <f t="shared" si="551"/>
        <v>South Lake</v>
      </c>
      <c r="AD3218" t="str">
        <f t="shared" si="552"/>
        <v>RV</v>
      </c>
      <c r="AE3218" t="str">
        <f t="shared" si="550"/>
        <v>TRUE</v>
      </c>
      <c r="AG3218">
        <f t="shared" si="553"/>
        <v>47</v>
      </c>
      <c r="AH3218">
        <f t="shared" si="554"/>
        <v>7</v>
      </c>
      <c r="AI3218">
        <f t="shared" si="555"/>
        <v>51</v>
      </c>
      <c r="AJ3218" t="str">
        <f t="shared" si="556"/>
        <v>South Lake</v>
      </c>
      <c r="AK3218">
        <f t="shared" si="557"/>
        <v>47996</v>
      </c>
      <c r="AL3218" t="str">
        <f t="shared" si="558"/>
        <v>4707051</v>
      </c>
      <c r="AN3218">
        <f t="shared" si="559"/>
        <v>10</v>
      </c>
      <c r="AO3218">
        <f t="shared" si="560"/>
        <v>2</v>
      </c>
    </row>
    <row r="3219" spans="1:41" x14ac:dyDescent="0.2">
      <c r="A3219" s="29"/>
      <c r="B3219" s="29"/>
      <c r="C3219" s="29"/>
      <c r="D3219" s="29"/>
      <c r="E3219" s="29"/>
      <c r="F3219" s="29"/>
      <c r="G3219" s="29"/>
      <c r="H3219" s="30" t="s">
        <v>3077</v>
      </c>
      <c r="I3219" s="30"/>
      <c r="J3219" s="30"/>
      <c r="K3219" s="30"/>
      <c r="L3219" s="30"/>
      <c r="M3219" s="30"/>
      <c r="N3219" s="30" t="s">
        <v>2692</v>
      </c>
      <c r="O3219" s="30"/>
      <c r="P3219" s="30"/>
      <c r="Q3219" s="30"/>
      <c r="R3219" s="30"/>
      <c r="S3219" s="30"/>
      <c r="T3219" s="30"/>
      <c r="U3219" s="30"/>
      <c r="V3219" s="30"/>
      <c r="W3219" s="6">
        <v>47</v>
      </c>
      <c r="X3219" s="7">
        <v>6</v>
      </c>
      <c r="Y3219" s="31">
        <v>34</v>
      </c>
      <c r="Z3219" s="31"/>
      <c r="AC3219" t="str">
        <f t="shared" si="551"/>
        <v>South Qu’Appelle No. 157</v>
      </c>
      <c r="AD3219" t="str">
        <f t="shared" si="552"/>
        <v>RM</v>
      </c>
      <c r="AE3219" t="str">
        <f t="shared" si="550"/>
        <v>TRUE</v>
      </c>
      <c r="AG3219">
        <f t="shared" si="553"/>
        <v>47</v>
      </c>
      <c r="AH3219">
        <f t="shared" si="554"/>
        <v>6</v>
      </c>
      <c r="AI3219">
        <f t="shared" si="555"/>
        <v>34</v>
      </c>
      <c r="AJ3219" t="str">
        <f t="shared" si="556"/>
        <v>South Qu’Appelle No. 157</v>
      </c>
      <c r="AK3219">
        <f t="shared" si="557"/>
        <v>47996</v>
      </c>
      <c r="AL3219" t="str">
        <f t="shared" si="558"/>
        <v>4706034</v>
      </c>
      <c r="AN3219">
        <f t="shared" si="559"/>
        <v>24</v>
      </c>
      <c r="AO3219">
        <f t="shared" si="560"/>
        <v>2</v>
      </c>
    </row>
    <row r="3220" spans="1:41" x14ac:dyDescent="0.2">
      <c r="A3220" s="29"/>
      <c r="B3220" s="29"/>
      <c r="C3220" s="29"/>
      <c r="D3220" s="29"/>
      <c r="E3220" s="29"/>
      <c r="F3220" s="29"/>
      <c r="G3220" s="29"/>
      <c r="H3220" s="30" t="s">
        <v>524</v>
      </c>
      <c r="I3220" s="30"/>
      <c r="J3220" s="30"/>
      <c r="K3220" s="30"/>
      <c r="L3220" s="30"/>
      <c r="M3220" s="30"/>
      <c r="N3220" s="30" t="s">
        <v>643</v>
      </c>
      <c r="O3220" s="30"/>
      <c r="P3220" s="30"/>
      <c r="Q3220" s="30"/>
      <c r="R3220" s="30"/>
      <c r="S3220" s="30"/>
      <c r="T3220" s="30"/>
      <c r="U3220" s="30"/>
      <c r="V3220" s="30"/>
      <c r="W3220" s="6">
        <v>47</v>
      </c>
      <c r="X3220" s="15">
        <v>15</v>
      </c>
      <c r="Y3220" s="31">
        <v>59</v>
      </c>
      <c r="Z3220" s="31"/>
      <c r="AC3220" t="str">
        <f t="shared" si="551"/>
        <v>St. Louis</v>
      </c>
      <c r="AD3220" t="str">
        <f t="shared" si="552"/>
        <v>VL</v>
      </c>
      <c r="AE3220" t="str">
        <f t="shared" si="550"/>
        <v>TRUE</v>
      </c>
      <c r="AG3220">
        <f t="shared" si="553"/>
        <v>47</v>
      </c>
      <c r="AH3220">
        <f t="shared" si="554"/>
        <v>15</v>
      </c>
      <c r="AI3220">
        <f t="shared" si="555"/>
        <v>59</v>
      </c>
      <c r="AJ3220" t="str">
        <f t="shared" si="556"/>
        <v>St. Louis</v>
      </c>
      <c r="AK3220">
        <f t="shared" si="557"/>
        <v>47996</v>
      </c>
      <c r="AL3220" t="str">
        <f t="shared" si="558"/>
        <v>4715059</v>
      </c>
      <c r="AN3220">
        <f t="shared" si="559"/>
        <v>9</v>
      </c>
      <c r="AO3220">
        <f t="shared" si="560"/>
        <v>2</v>
      </c>
    </row>
    <row r="3221" spans="1:41" x14ac:dyDescent="0.2">
      <c r="A3221" s="29"/>
      <c r="B3221" s="29"/>
      <c r="C3221" s="29"/>
      <c r="D3221" s="29"/>
      <c r="E3221" s="29"/>
      <c r="F3221" s="29"/>
      <c r="G3221" s="29"/>
      <c r="H3221" s="30" t="s">
        <v>3078</v>
      </c>
      <c r="I3221" s="30"/>
      <c r="J3221" s="30"/>
      <c r="K3221" s="30"/>
      <c r="L3221" s="30"/>
      <c r="M3221" s="30"/>
      <c r="N3221" s="30" t="s">
        <v>2962</v>
      </c>
      <c r="O3221" s="30"/>
      <c r="P3221" s="30"/>
      <c r="Q3221" s="30"/>
      <c r="R3221" s="30"/>
      <c r="S3221" s="30"/>
      <c r="T3221" s="30"/>
      <c r="U3221" s="30"/>
      <c r="V3221" s="30"/>
      <c r="W3221" s="6">
        <v>47</v>
      </c>
      <c r="X3221" s="7">
        <v>7</v>
      </c>
      <c r="Y3221" s="31">
        <v>45</v>
      </c>
      <c r="Z3221" s="31"/>
      <c r="AC3221" t="str">
        <f t="shared" si="551"/>
        <v>Sun Valley</v>
      </c>
      <c r="AD3221" t="str">
        <f t="shared" si="552"/>
        <v>RV</v>
      </c>
      <c r="AE3221" t="str">
        <f t="shared" si="550"/>
        <v>TRUE</v>
      </c>
      <c r="AG3221">
        <f t="shared" si="553"/>
        <v>47</v>
      </c>
      <c r="AH3221">
        <f t="shared" si="554"/>
        <v>7</v>
      </c>
      <c r="AI3221">
        <f t="shared" si="555"/>
        <v>45</v>
      </c>
      <c r="AJ3221" t="str">
        <f t="shared" si="556"/>
        <v>Sun Valley</v>
      </c>
      <c r="AK3221">
        <f t="shared" si="557"/>
        <v>47996</v>
      </c>
      <c r="AL3221" t="str">
        <f t="shared" si="558"/>
        <v>4707045</v>
      </c>
      <c r="AN3221">
        <f t="shared" si="559"/>
        <v>10</v>
      </c>
      <c r="AO3221">
        <f t="shared" si="560"/>
        <v>2</v>
      </c>
    </row>
    <row r="3222" spans="1:41" x14ac:dyDescent="0.2">
      <c r="A3222" s="29"/>
      <c r="B3222" s="29"/>
      <c r="C3222" s="29"/>
      <c r="D3222" s="29"/>
      <c r="E3222" s="29"/>
      <c r="F3222" s="29"/>
      <c r="G3222" s="29"/>
      <c r="H3222" s="30" t="s">
        <v>3079</v>
      </c>
      <c r="I3222" s="30"/>
      <c r="J3222" s="30"/>
      <c r="K3222" s="30"/>
      <c r="L3222" s="30"/>
      <c r="M3222" s="30"/>
      <c r="N3222" s="30" t="s">
        <v>272</v>
      </c>
      <c r="O3222" s="30"/>
      <c r="P3222" s="30"/>
      <c r="Q3222" s="30"/>
      <c r="R3222" s="30"/>
      <c r="S3222" s="30"/>
      <c r="T3222" s="30"/>
      <c r="U3222" s="30"/>
      <c r="V3222" s="30"/>
      <c r="W3222" s="6">
        <v>47</v>
      </c>
      <c r="X3222" s="15">
        <v>12</v>
      </c>
      <c r="Y3222" s="47">
        <v>833</v>
      </c>
      <c r="Z3222" s="47"/>
      <c r="AC3222" t="str">
        <f t="shared" si="551"/>
        <v>Sweet Grass 113</v>
      </c>
      <c r="AD3222" t="str">
        <f t="shared" si="552"/>
        <v>IRI</v>
      </c>
      <c r="AE3222" t="str">
        <f t="shared" si="550"/>
        <v>TRUE</v>
      </c>
      <c r="AG3222">
        <f t="shared" si="553"/>
        <v>47</v>
      </c>
      <c r="AH3222">
        <f t="shared" si="554"/>
        <v>12</v>
      </c>
      <c r="AI3222">
        <f t="shared" si="555"/>
        <v>833</v>
      </c>
      <c r="AJ3222" t="str">
        <f t="shared" si="556"/>
        <v>Sweet Grass 113</v>
      </c>
      <c r="AK3222">
        <f t="shared" si="557"/>
        <v>47996</v>
      </c>
      <c r="AL3222" t="str">
        <f t="shared" si="558"/>
        <v>4712833</v>
      </c>
      <c r="AN3222">
        <f t="shared" si="559"/>
        <v>15</v>
      </c>
      <c r="AO3222">
        <f t="shared" si="560"/>
        <v>3</v>
      </c>
    </row>
    <row r="3223" spans="1:41" x14ac:dyDescent="0.2">
      <c r="A3223" s="29"/>
      <c r="B3223" s="29"/>
      <c r="C3223" s="29"/>
      <c r="D3223" s="29"/>
      <c r="E3223" s="29"/>
      <c r="F3223" s="29"/>
      <c r="G3223" s="29"/>
      <c r="H3223" s="30" t="s">
        <v>3080</v>
      </c>
      <c r="I3223" s="30"/>
      <c r="J3223" s="30"/>
      <c r="K3223" s="30"/>
      <c r="L3223" s="30"/>
      <c r="M3223" s="30"/>
      <c r="N3223" s="30" t="s">
        <v>643</v>
      </c>
      <c r="O3223" s="30"/>
      <c r="P3223" s="30"/>
      <c r="Q3223" s="30"/>
      <c r="R3223" s="30"/>
      <c r="S3223" s="30"/>
      <c r="T3223" s="30"/>
      <c r="U3223" s="30"/>
      <c r="V3223" s="30"/>
      <c r="W3223" s="6">
        <v>47</v>
      </c>
      <c r="X3223" s="7">
        <v>7</v>
      </c>
      <c r="Y3223" s="31">
        <v>43</v>
      </c>
      <c r="Z3223" s="31"/>
      <c r="AC3223" t="str">
        <f t="shared" si="551"/>
        <v>Tuxford</v>
      </c>
      <c r="AD3223" t="str">
        <f t="shared" si="552"/>
        <v>VL</v>
      </c>
      <c r="AE3223" t="str">
        <f t="shared" si="550"/>
        <v>TRUE</v>
      </c>
      <c r="AG3223">
        <f t="shared" si="553"/>
        <v>47</v>
      </c>
      <c r="AH3223">
        <f t="shared" si="554"/>
        <v>7</v>
      </c>
      <c r="AI3223">
        <f t="shared" si="555"/>
        <v>43</v>
      </c>
      <c r="AJ3223" t="str">
        <f t="shared" si="556"/>
        <v>Tuxford</v>
      </c>
      <c r="AK3223">
        <f t="shared" si="557"/>
        <v>47996</v>
      </c>
      <c r="AL3223" t="str">
        <f t="shared" si="558"/>
        <v>4707043</v>
      </c>
      <c r="AN3223">
        <f t="shared" si="559"/>
        <v>7</v>
      </c>
      <c r="AO3223">
        <f t="shared" si="560"/>
        <v>2</v>
      </c>
    </row>
    <row r="3224" spans="1:41" x14ac:dyDescent="0.2">
      <c r="A3224" s="29"/>
      <c r="B3224" s="29"/>
      <c r="C3224" s="29"/>
      <c r="D3224" s="29"/>
      <c r="E3224" s="29"/>
      <c r="F3224" s="29"/>
      <c r="G3224" s="29"/>
      <c r="H3224" s="30" t="s">
        <v>3081</v>
      </c>
      <c r="I3224" s="30"/>
      <c r="J3224" s="30"/>
      <c r="K3224" s="30"/>
      <c r="L3224" s="30"/>
      <c r="M3224" s="30"/>
      <c r="N3224" s="30" t="s">
        <v>643</v>
      </c>
      <c r="O3224" s="30"/>
      <c r="P3224" s="30"/>
      <c r="Q3224" s="30"/>
      <c r="R3224" s="30"/>
      <c r="S3224" s="30"/>
      <c r="T3224" s="30"/>
      <c r="U3224" s="30"/>
      <c r="V3224" s="30"/>
      <c r="W3224" s="6">
        <v>47</v>
      </c>
      <c r="X3224" s="7">
        <v>6</v>
      </c>
      <c r="Y3224" s="31">
        <v>7</v>
      </c>
      <c r="Z3224" s="31"/>
      <c r="AC3224" t="str">
        <f t="shared" si="551"/>
        <v>Vibank</v>
      </c>
      <c r="AD3224" t="str">
        <f t="shared" si="552"/>
        <v>VL</v>
      </c>
      <c r="AE3224" t="str">
        <f t="shared" si="550"/>
        <v>TRUE</v>
      </c>
      <c r="AG3224">
        <f t="shared" si="553"/>
        <v>47</v>
      </c>
      <c r="AH3224">
        <f t="shared" si="554"/>
        <v>6</v>
      </c>
      <c r="AI3224">
        <f t="shared" si="555"/>
        <v>7</v>
      </c>
      <c r="AJ3224" t="str">
        <f t="shared" si="556"/>
        <v>Vibank</v>
      </c>
      <c r="AK3224">
        <f t="shared" si="557"/>
        <v>47996</v>
      </c>
      <c r="AL3224" t="str">
        <f t="shared" si="558"/>
        <v>4706007</v>
      </c>
      <c r="AN3224">
        <f t="shared" si="559"/>
        <v>6</v>
      </c>
      <c r="AO3224">
        <f t="shared" si="560"/>
        <v>2</v>
      </c>
    </row>
    <row r="3225" spans="1:41" x14ac:dyDescent="0.2">
      <c r="A3225" s="29"/>
      <c r="B3225" s="29"/>
      <c r="C3225" s="29"/>
      <c r="D3225" s="29"/>
      <c r="E3225" s="29"/>
      <c r="F3225" s="29"/>
      <c r="G3225" s="29"/>
      <c r="H3225" s="30" t="s">
        <v>3082</v>
      </c>
      <c r="I3225" s="30"/>
      <c r="J3225" s="30"/>
      <c r="K3225" s="30"/>
      <c r="L3225" s="30"/>
      <c r="M3225" s="30"/>
      <c r="N3225" s="30" t="s">
        <v>643</v>
      </c>
      <c r="O3225" s="30"/>
      <c r="P3225" s="30"/>
      <c r="Q3225" s="30"/>
      <c r="R3225" s="30"/>
      <c r="S3225" s="30"/>
      <c r="T3225" s="30"/>
      <c r="U3225" s="30"/>
      <c r="V3225" s="30"/>
      <c r="W3225" s="6">
        <v>47</v>
      </c>
      <c r="X3225" s="7">
        <v>7</v>
      </c>
      <c r="Y3225" s="31">
        <v>22</v>
      </c>
      <c r="Z3225" s="31"/>
      <c r="AC3225" t="str">
        <f t="shared" si="551"/>
        <v>Waldeck</v>
      </c>
      <c r="AD3225" t="str">
        <f t="shared" si="552"/>
        <v>VL</v>
      </c>
      <c r="AE3225" t="str">
        <f t="shared" si="550"/>
        <v>TRUE</v>
      </c>
      <c r="AG3225">
        <f t="shared" si="553"/>
        <v>47</v>
      </c>
      <c r="AH3225">
        <f t="shared" si="554"/>
        <v>7</v>
      </c>
      <c r="AI3225">
        <f t="shared" si="555"/>
        <v>22</v>
      </c>
      <c r="AJ3225" t="str">
        <f t="shared" si="556"/>
        <v>Waldeck</v>
      </c>
      <c r="AK3225">
        <f t="shared" si="557"/>
        <v>47996</v>
      </c>
      <c r="AL3225" t="str">
        <f t="shared" si="558"/>
        <v>4707022</v>
      </c>
      <c r="AN3225">
        <f t="shared" si="559"/>
        <v>7</v>
      </c>
      <c r="AO3225">
        <f t="shared" si="560"/>
        <v>2</v>
      </c>
    </row>
    <row r="3226" spans="1:41" x14ac:dyDescent="0.2">
      <c r="A3226" s="29"/>
      <c r="B3226" s="29"/>
      <c r="C3226" s="29"/>
      <c r="D3226" s="29"/>
      <c r="E3226" s="29"/>
      <c r="F3226" s="29"/>
      <c r="G3226" s="29"/>
      <c r="H3226" s="30" t="s">
        <v>3083</v>
      </c>
      <c r="I3226" s="30"/>
      <c r="J3226" s="30"/>
      <c r="K3226" s="30"/>
      <c r="L3226" s="30"/>
      <c r="M3226" s="30"/>
      <c r="N3226" s="30" t="s">
        <v>2692</v>
      </c>
      <c r="O3226" s="30"/>
      <c r="P3226" s="30"/>
      <c r="Q3226" s="30"/>
      <c r="R3226" s="30"/>
      <c r="S3226" s="30"/>
      <c r="T3226" s="30"/>
      <c r="U3226" s="30"/>
      <c r="V3226" s="30"/>
      <c r="W3226" s="6">
        <v>47</v>
      </c>
      <c r="X3226" s="7">
        <v>9</v>
      </c>
      <c r="Y3226" s="31">
        <v>6</v>
      </c>
      <c r="Z3226" s="31"/>
      <c r="AC3226" t="str">
        <f t="shared" si="551"/>
        <v>Wallace No. 243</v>
      </c>
      <c r="AD3226" t="str">
        <f t="shared" si="552"/>
        <v>RM</v>
      </c>
      <c r="AE3226" t="str">
        <f t="shared" si="550"/>
        <v>TRUE</v>
      </c>
      <c r="AG3226">
        <f t="shared" si="553"/>
        <v>47</v>
      </c>
      <c r="AH3226">
        <f t="shared" si="554"/>
        <v>9</v>
      </c>
      <c r="AI3226">
        <f t="shared" si="555"/>
        <v>6</v>
      </c>
      <c r="AJ3226" t="str">
        <f t="shared" si="556"/>
        <v>Wallace No. 243</v>
      </c>
      <c r="AK3226">
        <f t="shared" si="557"/>
        <v>47996</v>
      </c>
      <c r="AL3226" t="str">
        <f t="shared" si="558"/>
        <v>4709006</v>
      </c>
      <c r="AN3226">
        <f t="shared" si="559"/>
        <v>15</v>
      </c>
      <c r="AO3226">
        <f t="shared" si="560"/>
        <v>2</v>
      </c>
    </row>
    <row r="3227" spans="1:41" x14ac:dyDescent="0.2">
      <c r="A3227" s="29"/>
      <c r="B3227" s="29"/>
      <c r="C3227" s="29"/>
      <c r="D3227" s="29"/>
      <c r="E3227" s="29"/>
      <c r="F3227" s="29"/>
      <c r="G3227" s="29"/>
      <c r="H3227" s="30" t="s">
        <v>3084</v>
      </c>
      <c r="I3227" s="30"/>
      <c r="J3227" s="30"/>
      <c r="K3227" s="30"/>
      <c r="L3227" s="30"/>
      <c r="M3227" s="30"/>
      <c r="N3227" s="30" t="s">
        <v>643</v>
      </c>
      <c r="O3227" s="30"/>
      <c r="P3227" s="30"/>
      <c r="Q3227" s="30"/>
      <c r="R3227" s="30"/>
      <c r="S3227" s="30"/>
      <c r="T3227" s="30"/>
      <c r="U3227" s="30"/>
      <c r="V3227" s="30"/>
      <c r="W3227" s="6">
        <v>47</v>
      </c>
      <c r="X3227" s="15">
        <v>17</v>
      </c>
      <c r="Y3227" s="31">
        <v>19</v>
      </c>
      <c r="Z3227" s="31"/>
      <c r="AC3227" t="str">
        <f t="shared" si="551"/>
        <v>Waseca</v>
      </c>
      <c r="AD3227" t="str">
        <f t="shared" si="552"/>
        <v>VL</v>
      </c>
      <c r="AE3227" t="str">
        <f t="shared" si="550"/>
        <v>TRUE</v>
      </c>
      <c r="AG3227">
        <f t="shared" si="553"/>
        <v>47</v>
      </c>
      <c r="AH3227">
        <f t="shared" si="554"/>
        <v>17</v>
      </c>
      <c r="AI3227">
        <f t="shared" si="555"/>
        <v>19</v>
      </c>
      <c r="AJ3227" t="str">
        <f t="shared" si="556"/>
        <v>Waseca</v>
      </c>
      <c r="AK3227">
        <f t="shared" si="557"/>
        <v>47996</v>
      </c>
      <c r="AL3227" t="str">
        <f t="shared" si="558"/>
        <v>4717019</v>
      </c>
      <c r="AN3227">
        <f t="shared" si="559"/>
        <v>6</v>
      </c>
      <c r="AO3227">
        <f t="shared" si="560"/>
        <v>2</v>
      </c>
    </row>
    <row r="3228" spans="1:41" x14ac:dyDescent="0.2">
      <c r="A3228" s="29"/>
      <c r="B3228" s="29"/>
      <c r="C3228" s="29"/>
      <c r="D3228" s="29"/>
      <c r="E3228" s="29"/>
      <c r="F3228" s="29"/>
      <c r="G3228" s="29"/>
      <c r="H3228" s="30" t="s">
        <v>3085</v>
      </c>
      <c r="I3228" s="30"/>
      <c r="J3228" s="30"/>
      <c r="K3228" s="30"/>
      <c r="L3228" s="30"/>
      <c r="M3228" s="30"/>
      <c r="N3228" s="30" t="s">
        <v>643</v>
      </c>
      <c r="O3228" s="30"/>
      <c r="P3228" s="30"/>
      <c r="Q3228" s="30"/>
      <c r="R3228" s="30"/>
      <c r="S3228" s="30"/>
      <c r="T3228" s="30"/>
      <c r="U3228" s="30"/>
      <c r="V3228" s="30"/>
      <c r="W3228" s="6">
        <v>47</v>
      </c>
      <c r="X3228" s="15">
        <v>15</v>
      </c>
      <c r="Y3228" s="31">
        <v>72</v>
      </c>
      <c r="Z3228" s="31"/>
      <c r="AC3228" t="str">
        <f t="shared" si="551"/>
        <v>Weldon</v>
      </c>
      <c r="AD3228" t="str">
        <f t="shared" si="552"/>
        <v>VL</v>
      </c>
      <c r="AE3228" t="str">
        <f t="shared" si="550"/>
        <v>TRUE</v>
      </c>
      <c r="AG3228">
        <f t="shared" si="553"/>
        <v>47</v>
      </c>
      <c r="AH3228">
        <f t="shared" si="554"/>
        <v>15</v>
      </c>
      <c r="AI3228">
        <f t="shared" si="555"/>
        <v>72</v>
      </c>
      <c r="AJ3228" t="str">
        <f t="shared" si="556"/>
        <v>Weldon</v>
      </c>
      <c r="AK3228">
        <f t="shared" si="557"/>
        <v>47996</v>
      </c>
      <c r="AL3228" t="str">
        <f t="shared" si="558"/>
        <v>4715072</v>
      </c>
      <c r="AN3228">
        <f t="shared" si="559"/>
        <v>6</v>
      </c>
      <c r="AO3228">
        <f t="shared" si="560"/>
        <v>2</v>
      </c>
    </row>
    <row r="3229" spans="1:41" x14ac:dyDescent="0.2">
      <c r="A3229" s="30" t="s">
        <v>3086</v>
      </c>
      <c r="B3229" s="30"/>
      <c r="C3229" s="30"/>
      <c r="D3229" s="56">
        <v>47997</v>
      </c>
      <c r="E3229" s="56"/>
      <c r="F3229" s="56"/>
      <c r="G3229" s="56"/>
      <c r="H3229" s="57" t="s">
        <v>3087</v>
      </c>
      <c r="I3229" s="57"/>
      <c r="J3229" s="57"/>
      <c r="K3229" s="57"/>
      <c r="L3229" s="57"/>
      <c r="M3229" s="57"/>
      <c r="N3229" s="57" t="s">
        <v>643</v>
      </c>
      <c r="O3229" s="57"/>
      <c r="P3229" s="57"/>
      <c r="Q3229" s="57"/>
      <c r="R3229" s="57"/>
      <c r="S3229" s="57"/>
      <c r="T3229" s="57"/>
      <c r="U3229" s="57"/>
      <c r="V3229" s="57"/>
      <c r="W3229" s="9">
        <v>47</v>
      </c>
      <c r="X3229" s="10">
        <v>6</v>
      </c>
      <c r="Y3229" s="58">
        <v>46</v>
      </c>
      <c r="Z3229" s="58"/>
      <c r="AC3229" t="str">
        <f t="shared" si="551"/>
        <v>Abernethy</v>
      </c>
      <c r="AD3229" t="str">
        <f t="shared" si="552"/>
        <v>VL</v>
      </c>
      <c r="AE3229" t="str">
        <f t="shared" si="550"/>
        <v>TRUE</v>
      </c>
      <c r="AG3229">
        <f t="shared" si="553"/>
        <v>47</v>
      </c>
      <c r="AH3229">
        <f t="shared" si="554"/>
        <v>6</v>
      </c>
      <c r="AI3229">
        <f t="shared" si="555"/>
        <v>46</v>
      </c>
      <c r="AJ3229" t="str">
        <f t="shared" si="556"/>
        <v>Abernethy</v>
      </c>
      <c r="AK3229">
        <f t="shared" si="557"/>
        <v>47996</v>
      </c>
      <c r="AL3229" t="str">
        <f t="shared" si="558"/>
        <v>4706046</v>
      </c>
      <c r="AN3229">
        <f t="shared" si="559"/>
        <v>9</v>
      </c>
      <c r="AO3229">
        <f t="shared" si="560"/>
        <v>2</v>
      </c>
    </row>
    <row r="3230" spans="1:41" x14ac:dyDescent="0.2">
      <c r="A3230" s="29"/>
      <c r="B3230" s="29"/>
      <c r="C3230" s="29"/>
      <c r="D3230" s="29"/>
      <c r="E3230" s="29"/>
      <c r="F3230" s="29"/>
      <c r="G3230" s="29"/>
      <c r="H3230" s="30" t="s">
        <v>3088</v>
      </c>
      <c r="I3230" s="30"/>
      <c r="J3230" s="30"/>
      <c r="K3230" s="30"/>
      <c r="L3230" s="30"/>
      <c r="M3230" s="30"/>
      <c r="N3230" s="51" t="s">
        <v>12</v>
      </c>
      <c r="O3230" s="51"/>
      <c r="P3230" s="51"/>
      <c r="Q3230" s="51"/>
      <c r="R3230" s="51"/>
      <c r="S3230" s="51"/>
      <c r="T3230" s="51"/>
      <c r="U3230" s="51"/>
      <c r="V3230" s="51"/>
      <c r="W3230" s="6">
        <v>47</v>
      </c>
      <c r="X3230" s="7">
        <v>1</v>
      </c>
      <c r="Y3230" s="31">
        <v>37</v>
      </c>
      <c r="Z3230" s="31"/>
      <c r="AC3230" t="str">
        <f t="shared" si="551"/>
        <v>Alameda</v>
      </c>
      <c r="AD3230" t="str">
        <f t="shared" si="552"/>
        <v>T</v>
      </c>
      <c r="AE3230" t="str">
        <f t="shared" si="550"/>
        <v>TRUE</v>
      </c>
      <c r="AG3230">
        <f t="shared" si="553"/>
        <v>47</v>
      </c>
      <c r="AH3230">
        <f t="shared" si="554"/>
        <v>1</v>
      </c>
      <c r="AI3230">
        <f t="shared" si="555"/>
        <v>37</v>
      </c>
      <c r="AJ3230" t="str">
        <f t="shared" si="556"/>
        <v>Alameda</v>
      </c>
      <c r="AK3230">
        <f t="shared" si="557"/>
        <v>47996</v>
      </c>
      <c r="AL3230" t="str">
        <f t="shared" si="558"/>
        <v>4701037</v>
      </c>
      <c r="AN3230">
        <f t="shared" si="559"/>
        <v>7</v>
      </c>
      <c r="AO3230">
        <f t="shared" si="560"/>
        <v>1</v>
      </c>
    </row>
    <row r="3231" spans="1:41" x14ac:dyDescent="0.2">
      <c r="A3231" s="29"/>
      <c r="B3231" s="29"/>
      <c r="C3231" s="29"/>
      <c r="D3231" s="29"/>
      <c r="E3231" s="29"/>
      <c r="F3231" s="29"/>
      <c r="G3231" s="29"/>
      <c r="H3231" s="30" t="s">
        <v>3089</v>
      </c>
      <c r="I3231" s="30"/>
      <c r="J3231" s="30"/>
      <c r="K3231" s="30"/>
      <c r="L3231" s="30"/>
      <c r="M3231" s="30"/>
      <c r="N3231" s="30" t="s">
        <v>2692</v>
      </c>
      <c r="O3231" s="30"/>
      <c r="P3231" s="30"/>
      <c r="Q3231" s="30"/>
      <c r="R3231" s="30"/>
      <c r="S3231" s="30"/>
      <c r="T3231" s="30"/>
      <c r="U3231" s="30"/>
      <c r="V3231" s="30"/>
      <c r="W3231" s="6">
        <v>47</v>
      </c>
      <c r="X3231" s="15">
        <v>11</v>
      </c>
      <c r="Y3231" s="31">
        <v>11</v>
      </c>
      <c r="Z3231" s="31"/>
      <c r="AC3231" t="str">
        <f t="shared" si="551"/>
        <v>Arm River No. 252</v>
      </c>
      <c r="AD3231" t="str">
        <f t="shared" si="552"/>
        <v>RM</v>
      </c>
      <c r="AE3231" t="str">
        <f t="shared" si="550"/>
        <v>TRUE</v>
      </c>
      <c r="AG3231">
        <f t="shared" si="553"/>
        <v>47</v>
      </c>
      <c r="AH3231">
        <f t="shared" si="554"/>
        <v>11</v>
      </c>
      <c r="AI3231">
        <f t="shared" si="555"/>
        <v>11</v>
      </c>
      <c r="AJ3231" t="str">
        <f t="shared" si="556"/>
        <v>Arm River No. 252</v>
      </c>
      <c r="AK3231">
        <f t="shared" si="557"/>
        <v>47996</v>
      </c>
      <c r="AL3231" t="str">
        <f t="shared" si="558"/>
        <v>4711011</v>
      </c>
      <c r="AN3231">
        <f t="shared" si="559"/>
        <v>17</v>
      </c>
      <c r="AO3231">
        <f t="shared" si="560"/>
        <v>2</v>
      </c>
    </row>
    <row r="3232" spans="1:41" x14ac:dyDescent="0.2">
      <c r="A3232" s="29"/>
      <c r="B3232" s="29"/>
      <c r="C3232" s="29"/>
      <c r="D3232" s="29"/>
      <c r="E3232" s="29"/>
      <c r="F3232" s="29"/>
      <c r="G3232" s="29"/>
      <c r="H3232" s="30" t="s">
        <v>3090</v>
      </c>
      <c r="I3232" s="30"/>
      <c r="J3232" s="30"/>
      <c r="K3232" s="30"/>
      <c r="L3232" s="30"/>
      <c r="M3232" s="30"/>
      <c r="N3232" s="30" t="s">
        <v>272</v>
      </c>
      <c r="O3232" s="30"/>
      <c r="P3232" s="30"/>
      <c r="Q3232" s="30"/>
      <c r="R3232" s="30"/>
      <c r="S3232" s="30"/>
      <c r="T3232" s="30"/>
      <c r="U3232" s="30"/>
      <c r="V3232" s="30"/>
      <c r="W3232" s="6">
        <v>47</v>
      </c>
      <c r="X3232" s="7">
        <v>6</v>
      </c>
      <c r="Y3232" s="47">
        <v>810</v>
      </c>
      <c r="Z3232" s="47"/>
      <c r="AC3232" t="str">
        <f t="shared" si="551"/>
        <v>Assiniboine 76</v>
      </c>
      <c r="AD3232" t="str">
        <f t="shared" si="552"/>
        <v>IRI</v>
      </c>
      <c r="AE3232" t="str">
        <f t="shared" si="550"/>
        <v>TRUE</v>
      </c>
      <c r="AG3232">
        <f t="shared" si="553"/>
        <v>47</v>
      </c>
      <c r="AH3232">
        <f t="shared" si="554"/>
        <v>6</v>
      </c>
      <c r="AI3232">
        <f t="shared" si="555"/>
        <v>810</v>
      </c>
      <c r="AJ3232" t="str">
        <f t="shared" si="556"/>
        <v>Assiniboine 76</v>
      </c>
      <c r="AK3232">
        <f t="shared" si="557"/>
        <v>47996</v>
      </c>
      <c r="AL3232" t="str">
        <f t="shared" si="558"/>
        <v>4706810</v>
      </c>
      <c r="AN3232">
        <f t="shared" si="559"/>
        <v>14</v>
      </c>
      <c r="AO3232">
        <f t="shared" si="560"/>
        <v>3</v>
      </c>
    </row>
    <row r="3233" spans="1:41" x14ac:dyDescent="0.2">
      <c r="A3233" s="29"/>
      <c r="B3233" s="29"/>
      <c r="C3233" s="29"/>
      <c r="D3233" s="29"/>
      <c r="E3233" s="29"/>
      <c r="F3233" s="29"/>
      <c r="G3233" s="29"/>
      <c r="H3233" s="30" t="s">
        <v>3091</v>
      </c>
      <c r="I3233" s="30"/>
      <c r="J3233" s="30"/>
      <c r="K3233" s="30"/>
      <c r="L3233" s="30"/>
      <c r="M3233" s="30"/>
      <c r="N3233" s="30" t="s">
        <v>643</v>
      </c>
      <c r="O3233" s="30"/>
      <c r="P3233" s="30"/>
      <c r="Q3233" s="30"/>
      <c r="R3233" s="30"/>
      <c r="S3233" s="30"/>
      <c r="T3233" s="30"/>
      <c r="U3233" s="30"/>
      <c r="V3233" s="30"/>
      <c r="W3233" s="6">
        <v>47</v>
      </c>
      <c r="X3233" s="7">
        <v>2</v>
      </c>
      <c r="Y3233" s="31">
        <v>62</v>
      </c>
      <c r="Z3233" s="31"/>
      <c r="AC3233" t="str">
        <f t="shared" si="551"/>
        <v>Avonlea</v>
      </c>
      <c r="AD3233" t="str">
        <f t="shared" si="552"/>
        <v>VL</v>
      </c>
      <c r="AE3233" t="str">
        <f t="shared" si="550"/>
        <v>TRUE</v>
      </c>
      <c r="AG3233">
        <f t="shared" si="553"/>
        <v>47</v>
      </c>
      <c r="AH3233">
        <f t="shared" si="554"/>
        <v>2</v>
      </c>
      <c r="AI3233">
        <f t="shared" si="555"/>
        <v>62</v>
      </c>
      <c r="AJ3233" t="str">
        <f t="shared" si="556"/>
        <v>Avonlea</v>
      </c>
      <c r="AK3233">
        <f t="shared" si="557"/>
        <v>47996</v>
      </c>
      <c r="AL3233" t="str">
        <f t="shared" si="558"/>
        <v>4702062</v>
      </c>
      <c r="AN3233">
        <f t="shared" si="559"/>
        <v>7</v>
      </c>
      <c r="AO3233">
        <f t="shared" si="560"/>
        <v>2</v>
      </c>
    </row>
    <row r="3234" spans="1:41" x14ac:dyDescent="0.2">
      <c r="A3234" s="29"/>
      <c r="B3234" s="29"/>
      <c r="C3234" s="29"/>
      <c r="D3234" s="29"/>
      <c r="E3234" s="29"/>
      <c r="F3234" s="29"/>
      <c r="G3234" s="29"/>
      <c r="H3234" s="30" t="s">
        <v>3092</v>
      </c>
      <c r="I3234" s="30"/>
      <c r="J3234" s="30"/>
      <c r="K3234" s="30"/>
      <c r="L3234" s="30"/>
      <c r="M3234" s="30"/>
      <c r="N3234" s="30" t="s">
        <v>643</v>
      </c>
      <c r="O3234" s="30"/>
      <c r="P3234" s="30"/>
      <c r="Q3234" s="30"/>
      <c r="R3234" s="30"/>
      <c r="S3234" s="30"/>
      <c r="T3234" s="30"/>
      <c r="U3234" s="30"/>
      <c r="V3234" s="30"/>
      <c r="W3234" s="6">
        <v>47</v>
      </c>
      <c r="X3234" s="15">
        <v>14</v>
      </c>
      <c r="Y3234" s="31">
        <v>73</v>
      </c>
      <c r="Z3234" s="31"/>
      <c r="AC3234" t="str">
        <f t="shared" si="551"/>
        <v>Aylsham</v>
      </c>
      <c r="AD3234" t="str">
        <f t="shared" si="552"/>
        <v>VL</v>
      </c>
      <c r="AE3234" t="str">
        <f t="shared" si="550"/>
        <v>TRUE</v>
      </c>
      <c r="AG3234">
        <f t="shared" si="553"/>
        <v>47</v>
      </c>
      <c r="AH3234">
        <f t="shared" si="554"/>
        <v>14</v>
      </c>
      <c r="AI3234">
        <f t="shared" si="555"/>
        <v>73</v>
      </c>
      <c r="AJ3234" t="str">
        <f t="shared" si="556"/>
        <v>Aylsham</v>
      </c>
      <c r="AK3234">
        <f t="shared" si="557"/>
        <v>47996</v>
      </c>
      <c r="AL3234" t="str">
        <f t="shared" si="558"/>
        <v>4714073</v>
      </c>
      <c r="AN3234">
        <f t="shared" si="559"/>
        <v>7</v>
      </c>
      <c r="AO3234">
        <f t="shared" si="560"/>
        <v>2</v>
      </c>
    </row>
    <row r="3235" spans="1:41" x14ac:dyDescent="0.2">
      <c r="A3235" s="29"/>
      <c r="B3235" s="29"/>
      <c r="C3235" s="29"/>
      <c r="D3235" s="29"/>
      <c r="E3235" s="29"/>
      <c r="F3235" s="29"/>
      <c r="G3235" s="29"/>
      <c r="H3235" s="30" t="s">
        <v>3093</v>
      </c>
      <c r="I3235" s="30"/>
      <c r="J3235" s="30"/>
      <c r="K3235" s="30"/>
      <c r="L3235" s="30"/>
      <c r="M3235" s="30"/>
      <c r="N3235" s="30" t="s">
        <v>2692</v>
      </c>
      <c r="O3235" s="30"/>
      <c r="P3235" s="30"/>
      <c r="Q3235" s="30"/>
      <c r="R3235" s="30"/>
      <c r="S3235" s="30"/>
      <c r="T3235" s="30"/>
      <c r="U3235" s="30"/>
      <c r="V3235" s="30"/>
      <c r="W3235" s="6">
        <v>47</v>
      </c>
      <c r="X3235" s="15">
        <v>15</v>
      </c>
      <c r="Y3235" s="31">
        <v>11</v>
      </c>
      <c r="Z3235" s="31"/>
      <c r="AC3235" t="str">
        <f t="shared" si="551"/>
        <v>Bayne No. 371</v>
      </c>
      <c r="AD3235" t="str">
        <f t="shared" si="552"/>
        <v>RM</v>
      </c>
      <c r="AE3235" t="str">
        <f t="shared" si="550"/>
        <v>TRUE</v>
      </c>
      <c r="AG3235">
        <f t="shared" si="553"/>
        <v>47</v>
      </c>
      <c r="AH3235">
        <f t="shared" si="554"/>
        <v>15</v>
      </c>
      <c r="AI3235">
        <f t="shared" si="555"/>
        <v>11</v>
      </c>
      <c r="AJ3235" t="str">
        <f t="shared" si="556"/>
        <v>Bayne No. 371</v>
      </c>
      <c r="AK3235">
        <f t="shared" si="557"/>
        <v>47996</v>
      </c>
      <c r="AL3235" t="str">
        <f t="shared" si="558"/>
        <v>4715011</v>
      </c>
      <c r="AN3235">
        <f t="shared" si="559"/>
        <v>13</v>
      </c>
      <c r="AO3235">
        <f t="shared" si="560"/>
        <v>2</v>
      </c>
    </row>
    <row r="3236" spans="1:41" x14ac:dyDescent="0.2">
      <c r="A3236" s="29"/>
      <c r="B3236" s="29"/>
      <c r="C3236" s="29"/>
      <c r="D3236" s="29"/>
      <c r="E3236" s="29"/>
      <c r="F3236" s="29"/>
      <c r="G3236" s="29"/>
      <c r="H3236" s="30" t="s">
        <v>3094</v>
      </c>
      <c r="I3236" s="30"/>
      <c r="J3236" s="30"/>
      <c r="K3236" s="30"/>
      <c r="L3236" s="30"/>
      <c r="M3236" s="30"/>
      <c r="N3236" s="30" t="s">
        <v>272</v>
      </c>
      <c r="O3236" s="30"/>
      <c r="P3236" s="30"/>
      <c r="Q3236" s="30"/>
      <c r="R3236" s="30"/>
      <c r="S3236" s="30"/>
      <c r="T3236" s="30"/>
      <c r="U3236" s="30"/>
      <c r="V3236" s="30"/>
      <c r="W3236" s="6">
        <v>47</v>
      </c>
      <c r="X3236" s="15">
        <v>15</v>
      </c>
      <c r="Y3236" s="47">
        <v>845</v>
      </c>
      <c r="Z3236" s="47"/>
      <c r="AC3236" t="str">
        <f t="shared" si="551"/>
        <v>Beardy’s 97 and Okemasis 96</v>
      </c>
      <c r="AD3236" t="str">
        <f t="shared" si="552"/>
        <v>IRI</v>
      </c>
      <c r="AE3236" t="str">
        <f t="shared" si="550"/>
        <v>TRUE</v>
      </c>
      <c r="AG3236">
        <f t="shared" si="553"/>
        <v>47</v>
      </c>
      <c r="AH3236">
        <f t="shared" si="554"/>
        <v>15</v>
      </c>
      <c r="AI3236">
        <f t="shared" si="555"/>
        <v>845</v>
      </c>
      <c r="AJ3236" t="str">
        <f t="shared" si="556"/>
        <v>Beardy’s 97 and Okemasis 96</v>
      </c>
      <c r="AK3236">
        <f t="shared" si="557"/>
        <v>47996</v>
      </c>
      <c r="AL3236" t="str">
        <f t="shared" si="558"/>
        <v>4715845</v>
      </c>
      <c r="AN3236">
        <f t="shared" si="559"/>
        <v>27</v>
      </c>
      <c r="AO3236">
        <f t="shared" si="560"/>
        <v>3</v>
      </c>
    </row>
    <row r="3237" spans="1:41" x14ac:dyDescent="0.2">
      <c r="A3237" s="29"/>
      <c r="B3237" s="29"/>
      <c r="C3237" s="29"/>
      <c r="D3237" s="29"/>
      <c r="E3237" s="29"/>
      <c r="F3237" s="29"/>
      <c r="G3237" s="29"/>
      <c r="H3237" s="30" t="s">
        <v>3095</v>
      </c>
      <c r="I3237" s="30"/>
      <c r="J3237" s="30"/>
      <c r="K3237" s="30"/>
      <c r="L3237" s="30"/>
      <c r="M3237" s="30"/>
      <c r="N3237" s="30" t="s">
        <v>2692</v>
      </c>
      <c r="O3237" s="30"/>
      <c r="P3237" s="30"/>
      <c r="Q3237" s="30"/>
      <c r="R3237" s="30"/>
      <c r="S3237" s="30"/>
      <c r="T3237" s="30"/>
      <c r="U3237" s="30"/>
      <c r="V3237" s="30"/>
      <c r="W3237" s="6">
        <v>47</v>
      </c>
      <c r="X3237" s="15">
        <v>17</v>
      </c>
      <c r="Y3237" s="31">
        <v>62</v>
      </c>
      <c r="Z3237" s="31"/>
      <c r="AC3237" t="str">
        <f t="shared" si="551"/>
        <v>Beaver River No. 622</v>
      </c>
      <c r="AD3237" t="str">
        <f t="shared" si="552"/>
        <v>RM</v>
      </c>
      <c r="AE3237" t="str">
        <f t="shared" si="550"/>
        <v>TRUE</v>
      </c>
      <c r="AG3237">
        <f t="shared" si="553"/>
        <v>47</v>
      </c>
      <c r="AH3237">
        <f t="shared" si="554"/>
        <v>17</v>
      </c>
      <c r="AI3237">
        <f t="shared" si="555"/>
        <v>62</v>
      </c>
      <c r="AJ3237" t="str">
        <f t="shared" si="556"/>
        <v>Beaver River No. 622</v>
      </c>
      <c r="AK3237">
        <f t="shared" si="557"/>
        <v>47996</v>
      </c>
      <c r="AL3237" t="str">
        <f t="shared" si="558"/>
        <v>4717062</v>
      </c>
      <c r="AN3237">
        <f t="shared" si="559"/>
        <v>20</v>
      </c>
      <c r="AO3237">
        <f t="shared" si="560"/>
        <v>2</v>
      </c>
    </row>
    <row r="3238" spans="1:41" x14ac:dyDescent="0.2">
      <c r="A3238" s="29"/>
      <c r="B3238" s="29"/>
      <c r="C3238" s="29"/>
      <c r="D3238" s="29"/>
      <c r="E3238" s="29"/>
      <c r="F3238" s="29"/>
      <c r="G3238" s="29"/>
      <c r="H3238" s="30" t="s">
        <v>3096</v>
      </c>
      <c r="I3238" s="30"/>
      <c r="J3238" s="30"/>
      <c r="K3238" s="30"/>
      <c r="L3238" s="30"/>
      <c r="M3238" s="30"/>
      <c r="N3238" s="30" t="s">
        <v>643</v>
      </c>
      <c r="O3238" s="30"/>
      <c r="P3238" s="30"/>
      <c r="Q3238" s="30"/>
      <c r="R3238" s="30"/>
      <c r="S3238" s="30"/>
      <c r="T3238" s="30"/>
      <c r="U3238" s="30"/>
      <c r="V3238" s="30"/>
      <c r="W3238" s="6">
        <v>47</v>
      </c>
      <c r="X3238" s="7">
        <v>7</v>
      </c>
      <c r="Y3238" s="31">
        <v>62</v>
      </c>
      <c r="Z3238" s="31"/>
      <c r="AC3238" t="str">
        <f t="shared" si="551"/>
        <v>Beechy</v>
      </c>
      <c r="AD3238" t="str">
        <f t="shared" si="552"/>
        <v>VL</v>
      </c>
      <c r="AE3238" t="str">
        <f t="shared" si="550"/>
        <v>TRUE</v>
      </c>
      <c r="AG3238">
        <f t="shared" si="553"/>
        <v>47</v>
      </c>
      <c r="AH3238">
        <f t="shared" si="554"/>
        <v>7</v>
      </c>
      <c r="AI3238">
        <f t="shared" si="555"/>
        <v>62</v>
      </c>
      <c r="AJ3238" t="str">
        <f t="shared" si="556"/>
        <v>Beechy</v>
      </c>
      <c r="AK3238">
        <f t="shared" si="557"/>
        <v>47996</v>
      </c>
      <c r="AL3238" t="str">
        <f t="shared" si="558"/>
        <v>4707062</v>
      </c>
      <c r="AN3238">
        <f t="shared" si="559"/>
        <v>6</v>
      </c>
      <c r="AO3238">
        <f t="shared" si="560"/>
        <v>2</v>
      </c>
    </row>
    <row r="3239" spans="1:41" x14ac:dyDescent="0.2">
      <c r="A3239" s="29"/>
      <c r="B3239" s="29"/>
      <c r="C3239" s="29"/>
      <c r="D3239" s="29"/>
      <c r="E3239" s="29"/>
      <c r="F3239" s="29"/>
      <c r="G3239" s="29"/>
      <c r="H3239" s="30" t="s">
        <v>3097</v>
      </c>
      <c r="I3239" s="30"/>
      <c r="J3239" s="30"/>
      <c r="K3239" s="30"/>
      <c r="L3239" s="30"/>
      <c r="M3239" s="30"/>
      <c r="N3239" s="51" t="s">
        <v>12</v>
      </c>
      <c r="O3239" s="51"/>
      <c r="P3239" s="51"/>
      <c r="Q3239" s="51"/>
      <c r="R3239" s="51"/>
      <c r="S3239" s="51"/>
      <c r="T3239" s="51"/>
      <c r="U3239" s="51"/>
      <c r="V3239" s="51"/>
      <c r="W3239" s="6">
        <v>47</v>
      </c>
      <c r="X3239" s="7">
        <v>2</v>
      </c>
      <c r="Y3239" s="31">
        <v>23</v>
      </c>
      <c r="Z3239" s="31"/>
      <c r="AC3239" t="str">
        <f t="shared" si="551"/>
        <v>Bengough</v>
      </c>
      <c r="AD3239" t="str">
        <f t="shared" si="552"/>
        <v>T</v>
      </c>
      <c r="AE3239" t="str">
        <f t="shared" si="550"/>
        <v>TRUE</v>
      </c>
      <c r="AG3239">
        <f t="shared" si="553"/>
        <v>47</v>
      </c>
      <c r="AH3239">
        <f t="shared" si="554"/>
        <v>2</v>
      </c>
      <c r="AI3239">
        <f t="shared" si="555"/>
        <v>23</v>
      </c>
      <c r="AJ3239" t="str">
        <f t="shared" si="556"/>
        <v>Bengough</v>
      </c>
      <c r="AK3239">
        <f t="shared" si="557"/>
        <v>47996</v>
      </c>
      <c r="AL3239" t="str">
        <f t="shared" si="558"/>
        <v>4702023</v>
      </c>
      <c r="AN3239">
        <f t="shared" si="559"/>
        <v>8</v>
      </c>
      <c r="AO3239">
        <f t="shared" si="560"/>
        <v>1</v>
      </c>
    </row>
    <row r="3240" spans="1:41" x14ac:dyDescent="0.2">
      <c r="A3240" s="29"/>
      <c r="B3240" s="29"/>
      <c r="C3240" s="29"/>
      <c r="D3240" s="29"/>
      <c r="E3240" s="29"/>
      <c r="F3240" s="29"/>
      <c r="G3240" s="29"/>
      <c r="H3240" s="30" t="s">
        <v>3098</v>
      </c>
      <c r="I3240" s="30"/>
      <c r="J3240" s="30"/>
      <c r="K3240" s="30"/>
      <c r="L3240" s="30"/>
      <c r="M3240" s="30"/>
      <c r="N3240" s="51" t="s">
        <v>12</v>
      </c>
      <c r="O3240" s="51"/>
      <c r="P3240" s="51"/>
      <c r="Q3240" s="51"/>
      <c r="R3240" s="51"/>
      <c r="S3240" s="51"/>
      <c r="T3240" s="51"/>
      <c r="U3240" s="51"/>
      <c r="V3240" s="51"/>
      <c r="W3240" s="6">
        <v>47</v>
      </c>
      <c r="X3240" s="15">
        <v>16</v>
      </c>
      <c r="Y3240" s="31">
        <v>72</v>
      </c>
      <c r="Z3240" s="31"/>
      <c r="AC3240" t="str">
        <f t="shared" si="551"/>
        <v>Big River</v>
      </c>
      <c r="AD3240" t="str">
        <f t="shared" si="552"/>
        <v>T</v>
      </c>
      <c r="AE3240" t="str">
        <f t="shared" si="550"/>
        <v>TRUE</v>
      </c>
      <c r="AG3240">
        <f t="shared" si="553"/>
        <v>47</v>
      </c>
      <c r="AH3240">
        <f t="shared" si="554"/>
        <v>16</v>
      </c>
      <c r="AI3240">
        <f t="shared" si="555"/>
        <v>72</v>
      </c>
      <c r="AJ3240" t="str">
        <f t="shared" si="556"/>
        <v>Big River</v>
      </c>
      <c r="AK3240">
        <f t="shared" si="557"/>
        <v>47996</v>
      </c>
      <c r="AL3240" t="str">
        <f t="shared" si="558"/>
        <v>4716072</v>
      </c>
      <c r="AN3240">
        <f t="shared" si="559"/>
        <v>9</v>
      </c>
      <c r="AO3240">
        <f t="shared" si="560"/>
        <v>1</v>
      </c>
    </row>
    <row r="3241" spans="1:41" x14ac:dyDescent="0.2">
      <c r="A3241" s="29"/>
      <c r="B3241" s="29"/>
      <c r="C3241" s="29"/>
      <c r="D3241" s="29"/>
      <c r="E3241" s="29"/>
      <c r="F3241" s="29"/>
      <c r="G3241" s="29"/>
      <c r="H3241" s="30" t="s">
        <v>3099</v>
      </c>
      <c r="I3241" s="30"/>
      <c r="J3241" s="30"/>
      <c r="K3241" s="30"/>
      <c r="L3241" s="30"/>
      <c r="M3241" s="30"/>
      <c r="N3241" s="30" t="s">
        <v>2692</v>
      </c>
      <c r="O3241" s="30"/>
      <c r="P3241" s="30"/>
      <c r="Q3241" s="30"/>
      <c r="R3241" s="30"/>
      <c r="S3241" s="30"/>
      <c r="T3241" s="30"/>
      <c r="U3241" s="30"/>
      <c r="V3241" s="30"/>
      <c r="W3241" s="6">
        <v>47</v>
      </c>
      <c r="X3241" s="15">
        <v>16</v>
      </c>
      <c r="Y3241" s="31">
        <v>75</v>
      </c>
      <c r="Z3241" s="31"/>
      <c r="AC3241" t="str">
        <f t="shared" si="551"/>
        <v>Big River No. 555</v>
      </c>
      <c r="AD3241" t="str">
        <f t="shared" si="552"/>
        <v>RM</v>
      </c>
      <c r="AE3241" t="str">
        <f t="shared" si="550"/>
        <v>TRUE</v>
      </c>
      <c r="AG3241">
        <f t="shared" si="553"/>
        <v>47</v>
      </c>
      <c r="AH3241">
        <f t="shared" si="554"/>
        <v>16</v>
      </c>
      <c r="AI3241">
        <f t="shared" si="555"/>
        <v>75</v>
      </c>
      <c r="AJ3241" t="str">
        <f t="shared" si="556"/>
        <v>Big River No. 555</v>
      </c>
      <c r="AK3241">
        <f t="shared" si="557"/>
        <v>47996</v>
      </c>
      <c r="AL3241" t="str">
        <f t="shared" si="558"/>
        <v>4716075</v>
      </c>
      <c r="AN3241">
        <f t="shared" si="559"/>
        <v>17</v>
      </c>
      <c r="AO3241">
        <f t="shared" si="560"/>
        <v>2</v>
      </c>
    </row>
    <row r="3242" spans="1:41" x14ac:dyDescent="0.2">
      <c r="A3242" s="33" t="s">
        <v>0</v>
      </c>
      <c r="B3242" s="33"/>
      <c r="C3242" s="33"/>
      <c r="D3242" s="33" t="s">
        <v>1</v>
      </c>
      <c r="E3242" s="33"/>
      <c r="F3242" s="33"/>
      <c r="G3242" s="33" t="s">
        <v>2</v>
      </c>
      <c r="H3242" s="33"/>
      <c r="I3242" s="33"/>
      <c r="J3242" s="33"/>
      <c r="K3242" s="33"/>
      <c r="L3242" s="33" t="s">
        <v>3</v>
      </c>
      <c r="M3242" s="33"/>
      <c r="N3242" s="33"/>
      <c r="O3242" s="33"/>
      <c r="P3242" s="33"/>
      <c r="Q3242" s="33"/>
      <c r="R3242" s="33"/>
      <c r="S3242" s="33"/>
      <c r="T3242" s="33"/>
      <c r="U3242" s="33"/>
      <c r="V3242" s="33"/>
      <c r="W3242" s="11" t="s">
        <v>4</v>
      </c>
      <c r="X3242" s="12" t="s">
        <v>5</v>
      </c>
      <c r="Y3242" s="33" t="s">
        <v>6</v>
      </c>
      <c r="Z3242" s="33"/>
      <c r="AC3242" t="str">
        <f t="shared" si="551"/>
        <v>CSD component name</v>
      </c>
      <c r="AD3242" t="str">
        <f t="shared" si="552"/>
        <v>CSD TYPE</v>
      </c>
      <c r="AE3242" t="str">
        <f t="shared" si="550"/>
        <v>FALSE</v>
      </c>
      <c r="AG3242" t="str">
        <f t="shared" si="553"/>
        <v/>
      </c>
      <c r="AH3242" t="str">
        <f t="shared" si="554"/>
        <v/>
      </c>
      <c r="AI3242" t="str">
        <f t="shared" si="555"/>
        <v/>
      </c>
      <c r="AJ3242" t="str">
        <f t="shared" si="556"/>
        <v/>
      </c>
      <c r="AK3242">
        <f t="shared" si="557"/>
        <v>47996</v>
      </c>
      <c r="AL3242" t="str">
        <f t="shared" si="558"/>
        <v/>
      </c>
      <c r="AN3242">
        <f t="shared" si="559"/>
        <v>18</v>
      </c>
      <c r="AO3242" t="str">
        <f t="shared" si="560"/>
        <v/>
      </c>
    </row>
    <row r="3243" spans="1:41" x14ac:dyDescent="0.2">
      <c r="A3243" s="43" t="s">
        <v>2986</v>
      </c>
      <c r="B3243" s="43"/>
      <c r="C3243" s="43"/>
      <c r="D3243" s="43"/>
      <c r="E3243" s="43"/>
      <c r="F3243" s="43"/>
      <c r="G3243" s="52" t="s">
        <v>3100</v>
      </c>
      <c r="H3243" s="52"/>
      <c r="I3243" s="52"/>
      <c r="J3243" s="52"/>
      <c r="K3243" s="52"/>
      <c r="L3243" s="52" t="s">
        <v>2692</v>
      </c>
      <c r="M3243" s="52"/>
      <c r="N3243" s="52"/>
      <c r="O3243" s="52"/>
      <c r="P3243" s="52"/>
      <c r="Q3243" s="52"/>
      <c r="R3243" s="52"/>
      <c r="S3243" s="52"/>
      <c r="T3243" s="52"/>
      <c r="U3243" s="52"/>
      <c r="V3243" s="52"/>
      <c r="W3243" s="13">
        <v>47</v>
      </c>
      <c r="X3243" s="21">
        <v>15</v>
      </c>
      <c r="Y3243" s="55">
        <v>67</v>
      </c>
      <c r="Z3243" s="55"/>
      <c r="AC3243" t="str">
        <f t="shared" si="551"/>
        <v>Birch Hills No. 460</v>
      </c>
      <c r="AD3243" t="str">
        <f t="shared" si="552"/>
        <v>RM</v>
      </c>
      <c r="AE3243" t="str">
        <f t="shared" si="550"/>
        <v>TRUE</v>
      </c>
      <c r="AG3243">
        <f t="shared" si="553"/>
        <v>47</v>
      </c>
      <c r="AH3243">
        <f t="shared" si="554"/>
        <v>15</v>
      </c>
      <c r="AI3243">
        <f t="shared" si="555"/>
        <v>67</v>
      </c>
      <c r="AJ3243" t="str">
        <f t="shared" si="556"/>
        <v>Birch Hills No. 460</v>
      </c>
      <c r="AK3243">
        <f t="shared" si="557"/>
        <v>47996</v>
      </c>
      <c r="AL3243" t="str">
        <f t="shared" si="558"/>
        <v>4715067</v>
      </c>
      <c r="AN3243">
        <f t="shared" si="559"/>
        <v>19</v>
      </c>
      <c r="AO3243">
        <f t="shared" si="560"/>
        <v>2</v>
      </c>
    </row>
    <row r="3244" spans="1:41" x14ac:dyDescent="0.2">
      <c r="A3244" s="29"/>
      <c r="B3244" s="29"/>
      <c r="C3244" s="29"/>
      <c r="D3244" s="29"/>
      <c r="E3244" s="29"/>
      <c r="F3244" s="29"/>
      <c r="G3244" s="30" t="s">
        <v>3101</v>
      </c>
      <c r="H3244" s="30"/>
      <c r="I3244" s="30"/>
      <c r="J3244" s="30"/>
      <c r="K3244" s="30"/>
      <c r="L3244" s="30" t="s">
        <v>12</v>
      </c>
      <c r="M3244" s="30"/>
      <c r="N3244" s="30"/>
      <c r="O3244" s="30"/>
      <c r="P3244" s="30"/>
      <c r="Q3244" s="30"/>
      <c r="R3244" s="30"/>
      <c r="S3244" s="30"/>
      <c r="T3244" s="30"/>
      <c r="U3244" s="30"/>
      <c r="V3244" s="30"/>
      <c r="W3244" s="6">
        <v>47</v>
      </c>
      <c r="X3244" s="15">
        <v>16</v>
      </c>
      <c r="Y3244" s="31">
        <v>16</v>
      </c>
      <c r="Z3244" s="31"/>
      <c r="AC3244" t="str">
        <f t="shared" si="551"/>
        <v>Blaine Lake</v>
      </c>
      <c r="AD3244" t="str">
        <f t="shared" si="552"/>
        <v>T</v>
      </c>
      <c r="AE3244" t="str">
        <f t="shared" si="550"/>
        <v>TRUE</v>
      </c>
      <c r="AG3244">
        <f t="shared" si="553"/>
        <v>47</v>
      </c>
      <c r="AH3244">
        <f t="shared" si="554"/>
        <v>16</v>
      </c>
      <c r="AI3244">
        <f t="shared" si="555"/>
        <v>16</v>
      </c>
      <c r="AJ3244" t="str">
        <f t="shared" si="556"/>
        <v>Blaine Lake</v>
      </c>
      <c r="AK3244">
        <f t="shared" si="557"/>
        <v>47996</v>
      </c>
      <c r="AL3244" t="str">
        <f t="shared" si="558"/>
        <v>4716016</v>
      </c>
      <c r="AN3244">
        <f t="shared" si="559"/>
        <v>11</v>
      </c>
      <c r="AO3244">
        <f t="shared" si="560"/>
        <v>1</v>
      </c>
    </row>
    <row r="3245" spans="1:41" x14ac:dyDescent="0.2">
      <c r="A3245" s="29"/>
      <c r="B3245" s="29"/>
      <c r="C3245" s="29"/>
      <c r="D3245" s="29"/>
      <c r="E3245" s="29"/>
      <c r="F3245" s="29"/>
      <c r="G3245" s="30" t="s">
        <v>3102</v>
      </c>
      <c r="H3245" s="30"/>
      <c r="I3245" s="30"/>
      <c r="J3245" s="30"/>
      <c r="K3245" s="30"/>
      <c r="L3245" s="30" t="s">
        <v>2692</v>
      </c>
      <c r="M3245" s="30"/>
      <c r="N3245" s="30"/>
      <c r="O3245" s="30"/>
      <c r="P3245" s="30"/>
      <c r="Q3245" s="30"/>
      <c r="R3245" s="30"/>
      <c r="S3245" s="30"/>
      <c r="T3245" s="30"/>
      <c r="U3245" s="30"/>
      <c r="V3245" s="30"/>
      <c r="W3245" s="6">
        <v>47</v>
      </c>
      <c r="X3245" s="15">
        <v>16</v>
      </c>
      <c r="Y3245" s="31">
        <v>13</v>
      </c>
      <c r="Z3245" s="31"/>
      <c r="AC3245" t="str">
        <f t="shared" si="551"/>
        <v>Blaine Lake No. 434</v>
      </c>
      <c r="AD3245" t="str">
        <f t="shared" si="552"/>
        <v>RM</v>
      </c>
      <c r="AE3245" t="str">
        <f t="shared" si="550"/>
        <v>TRUE</v>
      </c>
      <c r="AG3245">
        <f t="shared" si="553"/>
        <v>47</v>
      </c>
      <c r="AH3245">
        <f t="shared" si="554"/>
        <v>16</v>
      </c>
      <c r="AI3245">
        <f t="shared" si="555"/>
        <v>13</v>
      </c>
      <c r="AJ3245" t="str">
        <f t="shared" si="556"/>
        <v>Blaine Lake No. 434</v>
      </c>
      <c r="AK3245">
        <f t="shared" si="557"/>
        <v>47996</v>
      </c>
      <c r="AL3245" t="str">
        <f t="shared" si="558"/>
        <v>4716013</v>
      </c>
      <c r="AN3245">
        <f t="shared" si="559"/>
        <v>19</v>
      </c>
      <c r="AO3245">
        <f t="shared" si="560"/>
        <v>2</v>
      </c>
    </row>
    <row r="3246" spans="1:41" x14ac:dyDescent="0.2">
      <c r="A3246" s="29"/>
      <c r="B3246" s="29"/>
      <c r="C3246" s="29"/>
      <c r="D3246" s="29"/>
      <c r="E3246" s="29"/>
      <c r="F3246" s="29"/>
      <c r="G3246" s="30" t="s">
        <v>3103</v>
      </c>
      <c r="H3246" s="30"/>
      <c r="I3246" s="30"/>
      <c r="J3246" s="30"/>
      <c r="K3246" s="30"/>
      <c r="L3246" s="30" t="s">
        <v>2692</v>
      </c>
      <c r="M3246" s="30"/>
      <c r="N3246" s="30"/>
      <c r="O3246" s="30"/>
      <c r="P3246" s="30"/>
      <c r="Q3246" s="30"/>
      <c r="R3246" s="30"/>
      <c r="S3246" s="30"/>
      <c r="T3246" s="30"/>
      <c r="U3246" s="30"/>
      <c r="V3246" s="30"/>
      <c r="W3246" s="6">
        <v>47</v>
      </c>
      <c r="X3246" s="7">
        <v>4</v>
      </c>
      <c r="Y3246" s="31">
        <v>58</v>
      </c>
      <c r="Z3246" s="31"/>
      <c r="AC3246" t="str">
        <f t="shared" si="551"/>
        <v>Bone Creek No. 108</v>
      </c>
      <c r="AD3246" t="str">
        <f t="shared" si="552"/>
        <v>RM</v>
      </c>
      <c r="AE3246" t="str">
        <f t="shared" si="550"/>
        <v>TRUE</v>
      </c>
      <c r="AG3246">
        <f t="shared" si="553"/>
        <v>47</v>
      </c>
      <c r="AH3246">
        <f t="shared" si="554"/>
        <v>4</v>
      </c>
      <c r="AI3246">
        <f t="shared" si="555"/>
        <v>58</v>
      </c>
      <c r="AJ3246" t="str">
        <f t="shared" si="556"/>
        <v>Bone Creek No. 108</v>
      </c>
      <c r="AK3246">
        <f t="shared" si="557"/>
        <v>47996</v>
      </c>
      <c r="AL3246" t="str">
        <f t="shared" si="558"/>
        <v>4704058</v>
      </c>
      <c r="AN3246">
        <f t="shared" si="559"/>
        <v>18</v>
      </c>
      <c r="AO3246">
        <f t="shared" si="560"/>
        <v>2</v>
      </c>
    </row>
    <row r="3247" spans="1:41" x14ac:dyDescent="0.2">
      <c r="A3247" s="29"/>
      <c r="B3247" s="29"/>
      <c r="C3247" s="29"/>
      <c r="D3247" s="29"/>
      <c r="E3247" s="29"/>
      <c r="F3247" s="29"/>
      <c r="G3247" s="30" t="s">
        <v>3104</v>
      </c>
      <c r="H3247" s="30"/>
      <c r="I3247" s="30"/>
      <c r="J3247" s="30"/>
      <c r="K3247" s="30"/>
      <c r="L3247" s="30" t="s">
        <v>643</v>
      </c>
      <c r="M3247" s="30"/>
      <c r="N3247" s="30"/>
      <c r="O3247" s="30"/>
      <c r="P3247" s="30"/>
      <c r="Q3247" s="30"/>
      <c r="R3247" s="30"/>
      <c r="S3247" s="30"/>
      <c r="T3247" s="30"/>
      <c r="U3247" s="30"/>
      <c r="V3247" s="30"/>
      <c r="W3247" s="6">
        <v>47</v>
      </c>
      <c r="X3247" s="15">
        <v>16</v>
      </c>
      <c r="Y3247" s="31">
        <v>11</v>
      </c>
      <c r="Z3247" s="31"/>
      <c r="AC3247" t="str">
        <f t="shared" si="551"/>
        <v>Borden</v>
      </c>
      <c r="AD3247" t="str">
        <f t="shared" si="552"/>
        <v>VL</v>
      </c>
      <c r="AE3247" t="str">
        <f t="shared" si="550"/>
        <v>TRUE</v>
      </c>
      <c r="AG3247">
        <f t="shared" si="553"/>
        <v>47</v>
      </c>
      <c r="AH3247">
        <f t="shared" si="554"/>
        <v>16</v>
      </c>
      <c r="AI3247">
        <f t="shared" si="555"/>
        <v>11</v>
      </c>
      <c r="AJ3247" t="str">
        <f t="shared" si="556"/>
        <v>Borden</v>
      </c>
      <c r="AK3247">
        <f t="shared" si="557"/>
        <v>47996</v>
      </c>
      <c r="AL3247" t="str">
        <f t="shared" si="558"/>
        <v>4716011</v>
      </c>
      <c r="AN3247">
        <f t="shared" si="559"/>
        <v>6</v>
      </c>
      <c r="AO3247">
        <f t="shared" si="560"/>
        <v>2</v>
      </c>
    </row>
    <row r="3248" spans="1:41" x14ac:dyDescent="0.2">
      <c r="A3248" s="29"/>
      <c r="B3248" s="29"/>
      <c r="C3248" s="29"/>
      <c r="D3248" s="29"/>
      <c r="E3248" s="29"/>
      <c r="F3248" s="29"/>
      <c r="G3248" s="30" t="s">
        <v>3105</v>
      </c>
      <c r="H3248" s="30"/>
      <c r="I3248" s="30"/>
      <c r="J3248" s="30"/>
      <c r="K3248" s="30"/>
      <c r="L3248" s="30" t="s">
        <v>643</v>
      </c>
      <c r="M3248" s="30"/>
      <c r="N3248" s="30"/>
      <c r="O3248" s="30"/>
      <c r="P3248" s="30"/>
      <c r="Q3248" s="30"/>
      <c r="R3248" s="30"/>
      <c r="S3248" s="30"/>
      <c r="T3248" s="30"/>
      <c r="U3248" s="30"/>
      <c r="V3248" s="30"/>
      <c r="W3248" s="6">
        <v>47</v>
      </c>
      <c r="X3248" s="7">
        <v>6</v>
      </c>
      <c r="Y3248" s="31">
        <v>18</v>
      </c>
      <c r="Z3248" s="31"/>
      <c r="AC3248" t="str">
        <f t="shared" si="551"/>
        <v>Briercrest</v>
      </c>
      <c r="AD3248" t="str">
        <f t="shared" si="552"/>
        <v>VL</v>
      </c>
      <c r="AE3248" t="str">
        <f t="shared" si="550"/>
        <v>TRUE</v>
      </c>
      <c r="AG3248">
        <f t="shared" si="553"/>
        <v>47</v>
      </c>
      <c r="AH3248">
        <f t="shared" si="554"/>
        <v>6</v>
      </c>
      <c r="AI3248">
        <f t="shared" si="555"/>
        <v>18</v>
      </c>
      <c r="AJ3248" t="str">
        <f t="shared" si="556"/>
        <v>Briercrest</v>
      </c>
      <c r="AK3248">
        <f t="shared" si="557"/>
        <v>47996</v>
      </c>
      <c r="AL3248" t="str">
        <f t="shared" si="558"/>
        <v>4706018</v>
      </c>
      <c r="AN3248">
        <f t="shared" si="559"/>
        <v>10</v>
      </c>
      <c r="AO3248">
        <f t="shared" si="560"/>
        <v>2</v>
      </c>
    </row>
    <row r="3249" spans="1:41" x14ac:dyDescent="0.2">
      <c r="A3249" s="29"/>
      <c r="B3249" s="29"/>
      <c r="C3249" s="29"/>
      <c r="D3249" s="29"/>
      <c r="E3249" s="29"/>
      <c r="F3249" s="29"/>
      <c r="G3249" s="30" t="s">
        <v>2285</v>
      </c>
      <c r="H3249" s="30"/>
      <c r="I3249" s="30"/>
      <c r="J3249" s="30"/>
      <c r="K3249" s="30"/>
      <c r="L3249" s="30" t="s">
        <v>643</v>
      </c>
      <c r="M3249" s="30"/>
      <c r="N3249" s="30"/>
      <c r="O3249" s="30"/>
      <c r="P3249" s="30"/>
      <c r="Q3249" s="30"/>
      <c r="R3249" s="30"/>
      <c r="S3249" s="30"/>
      <c r="T3249" s="30"/>
      <c r="U3249" s="30"/>
      <c r="V3249" s="30"/>
      <c r="W3249" s="6">
        <v>47</v>
      </c>
      <c r="X3249" s="15">
        <v>13</v>
      </c>
      <c r="Y3249" s="31">
        <v>2</v>
      </c>
      <c r="Z3249" s="31"/>
      <c r="AC3249" t="str">
        <f t="shared" si="551"/>
        <v>Brock</v>
      </c>
      <c r="AD3249" t="str">
        <f t="shared" si="552"/>
        <v>VL</v>
      </c>
      <c r="AE3249" t="str">
        <f t="shared" si="550"/>
        <v>TRUE</v>
      </c>
      <c r="AG3249">
        <f t="shared" si="553"/>
        <v>47</v>
      </c>
      <c r="AH3249">
        <f t="shared" si="554"/>
        <v>13</v>
      </c>
      <c r="AI3249">
        <f t="shared" si="555"/>
        <v>2</v>
      </c>
      <c r="AJ3249" t="str">
        <f t="shared" si="556"/>
        <v>Brock</v>
      </c>
      <c r="AK3249">
        <f t="shared" si="557"/>
        <v>47996</v>
      </c>
      <c r="AL3249" t="str">
        <f t="shared" si="558"/>
        <v>4713002</v>
      </c>
      <c r="AN3249">
        <f t="shared" si="559"/>
        <v>5</v>
      </c>
      <c r="AO3249">
        <f t="shared" si="560"/>
        <v>2</v>
      </c>
    </row>
    <row r="3250" spans="1:41" x14ac:dyDescent="0.2">
      <c r="A3250" s="29"/>
      <c r="B3250" s="29"/>
      <c r="C3250" s="29"/>
      <c r="D3250" s="29"/>
      <c r="E3250" s="29"/>
      <c r="F3250" s="29"/>
      <c r="G3250" s="30" t="s">
        <v>3106</v>
      </c>
      <c r="H3250" s="30"/>
      <c r="I3250" s="30"/>
      <c r="J3250" s="30"/>
      <c r="K3250" s="30"/>
      <c r="L3250" s="30" t="s">
        <v>2692</v>
      </c>
      <c r="M3250" s="30"/>
      <c r="N3250" s="30"/>
      <c r="O3250" s="30"/>
      <c r="P3250" s="30"/>
      <c r="Q3250" s="30"/>
      <c r="R3250" s="30"/>
      <c r="S3250" s="30"/>
      <c r="T3250" s="30"/>
      <c r="U3250" s="30"/>
      <c r="V3250" s="30"/>
      <c r="W3250" s="6">
        <v>47</v>
      </c>
      <c r="X3250" s="7">
        <v>2</v>
      </c>
      <c r="Y3250" s="31">
        <v>51</v>
      </c>
      <c r="Z3250" s="31"/>
      <c r="AC3250" t="str">
        <f t="shared" si="551"/>
        <v>Brokenshell No. 68</v>
      </c>
      <c r="AD3250" t="str">
        <f t="shared" si="552"/>
        <v>RM</v>
      </c>
      <c r="AE3250" t="str">
        <f t="shared" si="550"/>
        <v>TRUE</v>
      </c>
      <c r="AG3250">
        <f t="shared" si="553"/>
        <v>47</v>
      </c>
      <c r="AH3250">
        <f t="shared" si="554"/>
        <v>2</v>
      </c>
      <c r="AI3250">
        <f t="shared" si="555"/>
        <v>51</v>
      </c>
      <c r="AJ3250" t="str">
        <f t="shared" si="556"/>
        <v>Brokenshell No. 68</v>
      </c>
      <c r="AK3250">
        <f t="shared" si="557"/>
        <v>47996</v>
      </c>
      <c r="AL3250" t="str">
        <f t="shared" si="558"/>
        <v>4702051</v>
      </c>
      <c r="AN3250">
        <f t="shared" si="559"/>
        <v>18</v>
      </c>
      <c r="AO3250">
        <f t="shared" si="560"/>
        <v>2</v>
      </c>
    </row>
    <row r="3251" spans="1:41" x14ac:dyDescent="0.2">
      <c r="A3251" s="29"/>
      <c r="B3251" s="29"/>
      <c r="C3251" s="29"/>
      <c r="D3251" s="29"/>
      <c r="E3251" s="29"/>
      <c r="F3251" s="29"/>
      <c r="G3251" s="30" t="s">
        <v>3107</v>
      </c>
      <c r="H3251" s="30"/>
      <c r="I3251" s="30"/>
      <c r="J3251" s="30"/>
      <c r="K3251" s="30"/>
      <c r="L3251" s="30" t="s">
        <v>2692</v>
      </c>
      <c r="M3251" s="30"/>
      <c r="N3251" s="30"/>
      <c r="O3251" s="30"/>
      <c r="P3251" s="30"/>
      <c r="Q3251" s="30"/>
      <c r="R3251" s="30"/>
      <c r="S3251" s="30"/>
      <c r="T3251" s="30"/>
      <c r="U3251" s="30"/>
      <c r="V3251" s="30"/>
      <c r="W3251" s="6">
        <v>47</v>
      </c>
      <c r="X3251" s="7">
        <v>1</v>
      </c>
      <c r="Y3251" s="31">
        <v>31</v>
      </c>
      <c r="Z3251" s="31"/>
      <c r="AC3251" t="str">
        <f t="shared" si="551"/>
        <v>Browning No. 34</v>
      </c>
      <c r="AD3251" t="str">
        <f t="shared" si="552"/>
        <v>RM</v>
      </c>
      <c r="AE3251" t="str">
        <f t="shared" si="550"/>
        <v>TRUE</v>
      </c>
      <c r="AG3251">
        <f t="shared" si="553"/>
        <v>47</v>
      </c>
      <c r="AH3251">
        <f t="shared" si="554"/>
        <v>1</v>
      </c>
      <c r="AI3251">
        <f t="shared" si="555"/>
        <v>31</v>
      </c>
      <c r="AJ3251" t="str">
        <f t="shared" si="556"/>
        <v>Browning No. 34</v>
      </c>
      <c r="AK3251">
        <f t="shared" si="557"/>
        <v>47996</v>
      </c>
      <c r="AL3251" t="str">
        <f t="shared" si="558"/>
        <v>4701031</v>
      </c>
      <c r="AN3251">
        <f t="shared" si="559"/>
        <v>15</v>
      </c>
      <c r="AO3251">
        <f t="shared" si="560"/>
        <v>2</v>
      </c>
    </row>
    <row r="3252" spans="1:41" x14ac:dyDescent="0.2">
      <c r="A3252" s="29"/>
      <c r="B3252" s="29"/>
      <c r="C3252" s="29"/>
      <c r="D3252" s="29"/>
      <c r="E3252" s="29"/>
      <c r="F3252" s="29"/>
      <c r="G3252" s="30" t="s">
        <v>3108</v>
      </c>
      <c r="H3252" s="30"/>
      <c r="I3252" s="30"/>
      <c r="J3252" s="30"/>
      <c r="K3252" s="30"/>
      <c r="L3252" s="30" t="s">
        <v>12</v>
      </c>
      <c r="M3252" s="30"/>
      <c r="N3252" s="30"/>
      <c r="O3252" s="30"/>
      <c r="P3252" s="30"/>
      <c r="Q3252" s="30"/>
      <c r="R3252" s="30"/>
      <c r="S3252" s="30"/>
      <c r="T3252" s="30"/>
      <c r="U3252" s="30"/>
      <c r="V3252" s="30"/>
      <c r="W3252" s="6">
        <v>47</v>
      </c>
      <c r="X3252" s="15">
        <v>15</v>
      </c>
      <c r="Y3252" s="31">
        <v>12</v>
      </c>
      <c r="Z3252" s="31"/>
      <c r="AC3252" t="str">
        <f t="shared" si="551"/>
        <v>Bruno</v>
      </c>
      <c r="AD3252" t="str">
        <f t="shared" si="552"/>
        <v>T</v>
      </c>
      <c r="AE3252" t="str">
        <f t="shared" si="550"/>
        <v>TRUE</v>
      </c>
      <c r="AG3252">
        <f t="shared" si="553"/>
        <v>47</v>
      </c>
      <c r="AH3252">
        <f t="shared" si="554"/>
        <v>15</v>
      </c>
      <c r="AI3252">
        <f t="shared" si="555"/>
        <v>12</v>
      </c>
      <c r="AJ3252" t="str">
        <f t="shared" si="556"/>
        <v>Bruno</v>
      </c>
      <c r="AK3252">
        <f t="shared" si="557"/>
        <v>47996</v>
      </c>
      <c r="AL3252" t="str">
        <f t="shared" si="558"/>
        <v>4715012</v>
      </c>
      <c r="AN3252">
        <f t="shared" si="559"/>
        <v>5</v>
      </c>
      <c r="AO3252">
        <f t="shared" si="560"/>
        <v>1</v>
      </c>
    </row>
    <row r="3253" spans="1:41" x14ac:dyDescent="0.2">
      <c r="A3253" s="29"/>
      <c r="B3253" s="29"/>
      <c r="C3253" s="29"/>
      <c r="D3253" s="29"/>
      <c r="E3253" s="29"/>
      <c r="F3253" s="29"/>
      <c r="G3253" s="30" t="s">
        <v>3109</v>
      </c>
      <c r="H3253" s="30"/>
      <c r="I3253" s="30"/>
      <c r="J3253" s="30"/>
      <c r="K3253" s="30"/>
      <c r="L3253" s="30" t="s">
        <v>643</v>
      </c>
      <c r="M3253" s="30"/>
      <c r="N3253" s="30"/>
      <c r="O3253" s="30"/>
      <c r="P3253" s="30"/>
      <c r="Q3253" s="30"/>
      <c r="R3253" s="30"/>
      <c r="S3253" s="30"/>
      <c r="T3253" s="30"/>
      <c r="U3253" s="30"/>
      <c r="V3253" s="30"/>
      <c r="W3253" s="6">
        <v>47</v>
      </c>
      <c r="X3253" s="7">
        <v>6</v>
      </c>
      <c r="Y3253" s="31">
        <v>73</v>
      </c>
      <c r="Z3253" s="31"/>
      <c r="AC3253" t="str">
        <f t="shared" si="551"/>
        <v>Bulyea</v>
      </c>
      <c r="AD3253" t="str">
        <f t="shared" si="552"/>
        <v>VL</v>
      </c>
      <c r="AE3253" t="str">
        <f t="shared" si="550"/>
        <v>TRUE</v>
      </c>
      <c r="AG3253">
        <f t="shared" si="553"/>
        <v>47</v>
      </c>
      <c r="AH3253">
        <f t="shared" si="554"/>
        <v>6</v>
      </c>
      <c r="AI3253">
        <f t="shared" si="555"/>
        <v>73</v>
      </c>
      <c r="AJ3253" t="str">
        <f t="shared" si="556"/>
        <v>Bulyea</v>
      </c>
      <c r="AK3253">
        <f t="shared" si="557"/>
        <v>47996</v>
      </c>
      <c r="AL3253" t="str">
        <f t="shared" si="558"/>
        <v>4706073</v>
      </c>
      <c r="AN3253">
        <f t="shared" si="559"/>
        <v>6</v>
      </c>
      <c r="AO3253">
        <f t="shared" si="560"/>
        <v>2</v>
      </c>
    </row>
    <row r="3254" spans="1:41" x14ac:dyDescent="0.2">
      <c r="A3254" s="29"/>
      <c r="B3254" s="29"/>
      <c r="C3254" s="29"/>
      <c r="D3254" s="29"/>
      <c r="E3254" s="29"/>
      <c r="F3254" s="29"/>
      <c r="G3254" s="30" t="s">
        <v>3110</v>
      </c>
      <c r="H3254" s="30"/>
      <c r="I3254" s="30"/>
      <c r="J3254" s="30"/>
      <c r="K3254" s="30"/>
      <c r="L3254" s="30" t="s">
        <v>12</v>
      </c>
      <c r="M3254" s="30"/>
      <c r="N3254" s="30"/>
      <c r="O3254" s="30"/>
      <c r="P3254" s="30"/>
      <c r="Q3254" s="30"/>
      <c r="R3254" s="30"/>
      <c r="S3254" s="30"/>
      <c r="T3254" s="30"/>
      <c r="U3254" s="30"/>
      <c r="V3254" s="30"/>
      <c r="W3254" s="6">
        <v>47</v>
      </c>
      <c r="X3254" s="7">
        <v>8</v>
      </c>
      <c r="Y3254" s="31">
        <v>62</v>
      </c>
      <c r="Z3254" s="31"/>
      <c r="AC3254" t="str">
        <f t="shared" si="551"/>
        <v>Burstall</v>
      </c>
      <c r="AD3254" t="str">
        <f t="shared" si="552"/>
        <v>T</v>
      </c>
      <c r="AE3254" t="str">
        <f t="shared" si="550"/>
        <v>TRUE</v>
      </c>
      <c r="AG3254">
        <f t="shared" si="553"/>
        <v>47</v>
      </c>
      <c r="AH3254">
        <f t="shared" si="554"/>
        <v>8</v>
      </c>
      <c r="AI3254">
        <f t="shared" si="555"/>
        <v>62</v>
      </c>
      <c r="AJ3254" t="str">
        <f t="shared" si="556"/>
        <v>Burstall</v>
      </c>
      <c r="AK3254">
        <f t="shared" si="557"/>
        <v>47996</v>
      </c>
      <c r="AL3254" t="str">
        <f t="shared" si="558"/>
        <v>4708062</v>
      </c>
      <c r="AN3254">
        <f t="shared" si="559"/>
        <v>8</v>
      </c>
      <c r="AO3254">
        <f t="shared" si="560"/>
        <v>1</v>
      </c>
    </row>
    <row r="3255" spans="1:41" x14ac:dyDescent="0.2">
      <c r="A3255" s="29"/>
      <c r="B3255" s="29"/>
      <c r="C3255" s="29"/>
      <c r="D3255" s="29"/>
      <c r="E3255" s="29"/>
      <c r="F3255" s="29"/>
      <c r="G3255" s="30" t="s">
        <v>3111</v>
      </c>
      <c r="H3255" s="30"/>
      <c r="I3255" s="30"/>
      <c r="J3255" s="30"/>
      <c r="K3255" s="30"/>
      <c r="L3255" s="30" t="s">
        <v>12</v>
      </c>
      <c r="M3255" s="30"/>
      <c r="N3255" s="30"/>
      <c r="O3255" s="30"/>
      <c r="P3255" s="30"/>
      <c r="Q3255" s="30"/>
      <c r="R3255" s="30"/>
      <c r="S3255" s="30"/>
      <c r="T3255" s="30"/>
      <c r="U3255" s="30"/>
      <c r="V3255" s="30"/>
      <c r="W3255" s="6">
        <v>47</v>
      </c>
      <c r="X3255" s="7">
        <v>8</v>
      </c>
      <c r="Y3255" s="31">
        <v>32</v>
      </c>
      <c r="Z3255" s="31"/>
      <c r="AC3255" t="str">
        <f t="shared" si="551"/>
        <v>Cabri</v>
      </c>
      <c r="AD3255" t="str">
        <f t="shared" si="552"/>
        <v>T</v>
      </c>
      <c r="AE3255" t="str">
        <f t="shared" si="550"/>
        <v>TRUE</v>
      </c>
      <c r="AG3255">
        <f t="shared" si="553"/>
        <v>47</v>
      </c>
      <c r="AH3255">
        <f t="shared" si="554"/>
        <v>8</v>
      </c>
      <c r="AI3255">
        <f t="shared" si="555"/>
        <v>32</v>
      </c>
      <c r="AJ3255" t="str">
        <f t="shared" si="556"/>
        <v>Cabri</v>
      </c>
      <c r="AK3255">
        <f t="shared" si="557"/>
        <v>47996</v>
      </c>
      <c r="AL3255" t="str">
        <f t="shared" si="558"/>
        <v>4708032</v>
      </c>
      <c r="AN3255">
        <f t="shared" si="559"/>
        <v>5</v>
      </c>
      <c r="AO3255">
        <f t="shared" si="560"/>
        <v>1</v>
      </c>
    </row>
    <row r="3256" spans="1:41" x14ac:dyDescent="0.2">
      <c r="A3256" s="29"/>
      <c r="B3256" s="29"/>
      <c r="C3256" s="29"/>
      <c r="D3256" s="29"/>
      <c r="E3256" s="29"/>
      <c r="F3256" s="29"/>
      <c r="G3256" s="30" t="s">
        <v>3112</v>
      </c>
      <c r="H3256" s="30"/>
      <c r="I3256" s="30"/>
      <c r="J3256" s="30"/>
      <c r="K3256" s="30"/>
      <c r="L3256" s="30" t="s">
        <v>643</v>
      </c>
      <c r="M3256" s="30"/>
      <c r="N3256" s="30"/>
      <c r="O3256" s="30"/>
      <c r="P3256" s="30"/>
      <c r="Q3256" s="30"/>
      <c r="R3256" s="30"/>
      <c r="S3256" s="30"/>
      <c r="T3256" s="30"/>
      <c r="U3256" s="30"/>
      <c r="V3256" s="30"/>
      <c r="W3256" s="6">
        <v>47</v>
      </c>
      <c r="X3256" s="7">
        <v>4</v>
      </c>
      <c r="Y3256" s="31">
        <v>29</v>
      </c>
      <c r="Z3256" s="31"/>
      <c r="AC3256" t="str">
        <f t="shared" si="551"/>
        <v>Cadillac</v>
      </c>
      <c r="AD3256" t="str">
        <f t="shared" si="552"/>
        <v>VL</v>
      </c>
      <c r="AE3256" t="str">
        <f t="shared" si="550"/>
        <v>TRUE</v>
      </c>
      <c r="AG3256">
        <f t="shared" si="553"/>
        <v>47</v>
      </c>
      <c r="AH3256">
        <f t="shared" si="554"/>
        <v>4</v>
      </c>
      <c r="AI3256">
        <f t="shared" si="555"/>
        <v>29</v>
      </c>
      <c r="AJ3256" t="str">
        <f t="shared" si="556"/>
        <v>Cadillac</v>
      </c>
      <c r="AK3256">
        <f t="shared" si="557"/>
        <v>47996</v>
      </c>
      <c r="AL3256" t="str">
        <f t="shared" si="558"/>
        <v>4704029</v>
      </c>
      <c r="AN3256">
        <f t="shared" si="559"/>
        <v>8</v>
      </c>
      <c r="AO3256">
        <f t="shared" si="560"/>
        <v>2</v>
      </c>
    </row>
    <row r="3257" spans="1:41" x14ac:dyDescent="0.2">
      <c r="A3257" s="29"/>
      <c r="B3257" s="29"/>
      <c r="C3257" s="29"/>
      <c r="D3257" s="29"/>
      <c r="E3257" s="29"/>
      <c r="F3257" s="29"/>
      <c r="G3257" s="30" t="s">
        <v>3113</v>
      </c>
      <c r="H3257" s="30"/>
      <c r="I3257" s="30"/>
      <c r="J3257" s="30"/>
      <c r="K3257" s="30"/>
      <c r="L3257" s="30" t="s">
        <v>2692</v>
      </c>
      <c r="M3257" s="30"/>
      <c r="N3257" s="30"/>
      <c r="O3257" s="30"/>
      <c r="P3257" s="30"/>
      <c r="Q3257" s="30"/>
      <c r="R3257" s="30"/>
      <c r="S3257" s="30"/>
      <c r="T3257" s="30"/>
      <c r="U3257" s="30"/>
      <c r="V3257" s="30"/>
      <c r="W3257" s="6">
        <v>47</v>
      </c>
      <c r="X3257" s="7">
        <v>9</v>
      </c>
      <c r="Y3257" s="31">
        <v>1</v>
      </c>
      <c r="Z3257" s="31"/>
      <c r="AC3257" t="str">
        <f t="shared" si="551"/>
        <v>Calder No. 241</v>
      </c>
      <c r="AD3257" t="str">
        <f t="shared" si="552"/>
        <v>RM</v>
      </c>
      <c r="AE3257" t="str">
        <f t="shared" si="550"/>
        <v>TRUE</v>
      </c>
      <c r="AG3257">
        <f t="shared" si="553"/>
        <v>47</v>
      </c>
      <c r="AH3257">
        <f t="shared" si="554"/>
        <v>9</v>
      </c>
      <c r="AI3257">
        <f t="shared" si="555"/>
        <v>1</v>
      </c>
      <c r="AJ3257" t="str">
        <f t="shared" si="556"/>
        <v>Calder No. 241</v>
      </c>
      <c r="AK3257">
        <f t="shared" si="557"/>
        <v>47996</v>
      </c>
      <c r="AL3257" t="str">
        <f t="shared" si="558"/>
        <v>4709001</v>
      </c>
      <c r="AN3257">
        <f t="shared" si="559"/>
        <v>14</v>
      </c>
      <c r="AO3257">
        <f t="shared" si="560"/>
        <v>2</v>
      </c>
    </row>
    <row r="3258" spans="1:41" x14ac:dyDescent="0.2">
      <c r="A3258" s="29"/>
      <c r="B3258" s="29"/>
      <c r="C3258" s="29"/>
      <c r="D3258" s="29"/>
      <c r="E3258" s="29"/>
      <c r="F3258" s="29"/>
      <c r="G3258" s="30" t="s">
        <v>3114</v>
      </c>
      <c r="H3258" s="30"/>
      <c r="I3258" s="30"/>
      <c r="J3258" s="30"/>
      <c r="K3258" s="30"/>
      <c r="L3258" s="30" t="s">
        <v>2692</v>
      </c>
      <c r="M3258" s="30"/>
      <c r="N3258" s="30"/>
      <c r="O3258" s="30"/>
      <c r="P3258" s="30"/>
      <c r="Q3258" s="30"/>
      <c r="R3258" s="30"/>
      <c r="S3258" s="30"/>
      <c r="T3258" s="30"/>
      <c r="U3258" s="30"/>
      <c r="V3258" s="30"/>
      <c r="W3258" s="6">
        <v>47</v>
      </c>
      <c r="X3258" s="7">
        <v>2</v>
      </c>
      <c r="Y3258" s="31">
        <v>66</v>
      </c>
      <c r="Z3258" s="31"/>
      <c r="AC3258" t="str">
        <f t="shared" si="551"/>
        <v>Caledonia No. 99</v>
      </c>
      <c r="AD3258" t="str">
        <f t="shared" si="552"/>
        <v>RM</v>
      </c>
      <c r="AE3258" t="str">
        <f t="shared" si="550"/>
        <v>TRUE</v>
      </c>
      <c r="AG3258">
        <f t="shared" si="553"/>
        <v>47</v>
      </c>
      <c r="AH3258">
        <f t="shared" si="554"/>
        <v>2</v>
      </c>
      <c r="AI3258">
        <f t="shared" si="555"/>
        <v>66</v>
      </c>
      <c r="AJ3258" t="str">
        <f t="shared" si="556"/>
        <v>Caledonia No. 99</v>
      </c>
      <c r="AK3258">
        <f t="shared" si="557"/>
        <v>47996</v>
      </c>
      <c r="AL3258" t="str">
        <f t="shared" si="558"/>
        <v>4702066</v>
      </c>
      <c r="AN3258">
        <f t="shared" si="559"/>
        <v>16</v>
      </c>
      <c r="AO3258">
        <f t="shared" si="560"/>
        <v>2</v>
      </c>
    </row>
    <row r="3259" spans="1:41" x14ac:dyDescent="0.2">
      <c r="A3259" s="29"/>
      <c r="B3259" s="29"/>
      <c r="C3259" s="29"/>
      <c r="D3259" s="29"/>
      <c r="E3259" s="29"/>
      <c r="F3259" s="29"/>
      <c r="G3259" s="30" t="s">
        <v>3115</v>
      </c>
      <c r="H3259" s="30"/>
      <c r="I3259" s="30"/>
      <c r="J3259" s="30"/>
      <c r="K3259" s="30"/>
      <c r="L3259" s="30" t="s">
        <v>2692</v>
      </c>
      <c r="M3259" s="30"/>
      <c r="N3259" s="30"/>
      <c r="O3259" s="30"/>
      <c r="P3259" s="30"/>
      <c r="Q3259" s="30"/>
      <c r="R3259" s="30"/>
      <c r="S3259" s="30"/>
      <c r="T3259" s="30"/>
      <c r="U3259" s="30"/>
      <c r="V3259" s="30"/>
      <c r="W3259" s="6">
        <v>47</v>
      </c>
      <c r="X3259" s="7">
        <v>2</v>
      </c>
      <c r="Y3259" s="31">
        <v>1</v>
      </c>
      <c r="Z3259" s="31"/>
      <c r="AC3259" t="str">
        <f t="shared" si="551"/>
        <v>Cambria No. 6</v>
      </c>
      <c r="AD3259" t="str">
        <f t="shared" si="552"/>
        <v>RM</v>
      </c>
      <c r="AE3259" t="str">
        <f t="shared" si="550"/>
        <v>TRUE</v>
      </c>
      <c r="AG3259">
        <f t="shared" si="553"/>
        <v>47</v>
      </c>
      <c r="AH3259">
        <f t="shared" si="554"/>
        <v>2</v>
      </c>
      <c r="AI3259">
        <f t="shared" si="555"/>
        <v>1</v>
      </c>
      <c r="AJ3259" t="str">
        <f t="shared" si="556"/>
        <v>Cambria No. 6</v>
      </c>
      <c r="AK3259">
        <f t="shared" si="557"/>
        <v>47996</v>
      </c>
      <c r="AL3259" t="str">
        <f t="shared" si="558"/>
        <v>4702001</v>
      </c>
      <c r="AN3259">
        <f t="shared" si="559"/>
        <v>13</v>
      </c>
      <c r="AO3259">
        <f t="shared" si="560"/>
        <v>2</v>
      </c>
    </row>
    <row r="3260" spans="1:41" x14ac:dyDescent="0.2">
      <c r="A3260" s="29"/>
      <c r="B3260" s="29"/>
      <c r="C3260" s="29"/>
      <c r="D3260" s="29"/>
      <c r="E3260" s="29"/>
      <c r="F3260" s="29"/>
      <c r="G3260" s="30" t="s">
        <v>3116</v>
      </c>
      <c r="H3260" s="30"/>
      <c r="I3260" s="30"/>
      <c r="J3260" s="30"/>
      <c r="K3260" s="30"/>
      <c r="L3260" s="30" t="s">
        <v>2692</v>
      </c>
      <c r="M3260" s="30"/>
      <c r="N3260" s="30"/>
      <c r="O3260" s="30"/>
      <c r="P3260" s="30"/>
      <c r="Q3260" s="30"/>
      <c r="R3260" s="30"/>
      <c r="S3260" s="30"/>
      <c r="T3260" s="30"/>
      <c r="U3260" s="30"/>
      <c r="V3260" s="30"/>
      <c r="W3260" s="6">
        <v>47</v>
      </c>
      <c r="X3260" s="7">
        <v>5</v>
      </c>
      <c r="Y3260" s="31">
        <v>73</v>
      </c>
      <c r="Z3260" s="31"/>
      <c r="AC3260" t="str">
        <f t="shared" si="551"/>
        <v>Cana No. 214</v>
      </c>
      <c r="AD3260" t="str">
        <f t="shared" si="552"/>
        <v>RM</v>
      </c>
      <c r="AE3260" t="str">
        <f t="shared" si="550"/>
        <v>TRUE</v>
      </c>
      <c r="AG3260">
        <f t="shared" si="553"/>
        <v>47</v>
      </c>
      <c r="AH3260">
        <f t="shared" si="554"/>
        <v>5</v>
      </c>
      <c r="AI3260">
        <f t="shared" si="555"/>
        <v>73</v>
      </c>
      <c r="AJ3260" t="str">
        <f t="shared" si="556"/>
        <v>Cana No. 214</v>
      </c>
      <c r="AK3260">
        <f t="shared" si="557"/>
        <v>47996</v>
      </c>
      <c r="AL3260" t="str">
        <f t="shared" si="558"/>
        <v>4705073</v>
      </c>
      <c r="AN3260">
        <f t="shared" si="559"/>
        <v>12</v>
      </c>
      <c r="AO3260">
        <f t="shared" si="560"/>
        <v>2</v>
      </c>
    </row>
    <row r="3261" spans="1:41" x14ac:dyDescent="0.2">
      <c r="A3261" s="29"/>
      <c r="B3261" s="29"/>
      <c r="C3261" s="29"/>
      <c r="D3261" s="29"/>
      <c r="E3261" s="29"/>
      <c r="F3261" s="29"/>
      <c r="G3261" s="30" t="s">
        <v>3117</v>
      </c>
      <c r="H3261" s="30"/>
      <c r="I3261" s="30"/>
      <c r="J3261" s="30"/>
      <c r="K3261" s="30"/>
      <c r="L3261" s="30" t="s">
        <v>12</v>
      </c>
      <c r="M3261" s="30"/>
      <c r="N3261" s="30"/>
      <c r="O3261" s="30"/>
      <c r="P3261" s="30"/>
      <c r="Q3261" s="30"/>
      <c r="R3261" s="30"/>
      <c r="S3261" s="30"/>
      <c r="T3261" s="30"/>
      <c r="U3261" s="30"/>
      <c r="V3261" s="30"/>
      <c r="W3261" s="6">
        <v>47</v>
      </c>
      <c r="X3261" s="7">
        <v>9</v>
      </c>
      <c r="Y3261" s="31">
        <v>32</v>
      </c>
      <c r="Z3261" s="31"/>
      <c r="AC3261" t="str">
        <f t="shared" si="551"/>
        <v>Canora</v>
      </c>
      <c r="AD3261" t="str">
        <f t="shared" si="552"/>
        <v>T</v>
      </c>
      <c r="AE3261" t="str">
        <f t="shared" si="550"/>
        <v>TRUE</v>
      </c>
      <c r="AG3261">
        <f t="shared" si="553"/>
        <v>47</v>
      </c>
      <c r="AH3261">
        <f t="shared" si="554"/>
        <v>9</v>
      </c>
      <c r="AI3261">
        <f t="shared" si="555"/>
        <v>32</v>
      </c>
      <c r="AJ3261" t="str">
        <f t="shared" si="556"/>
        <v>Canora</v>
      </c>
      <c r="AK3261">
        <f t="shared" si="557"/>
        <v>47996</v>
      </c>
      <c r="AL3261" t="str">
        <f t="shared" si="558"/>
        <v>4709032</v>
      </c>
      <c r="AN3261">
        <f t="shared" si="559"/>
        <v>6</v>
      </c>
      <c r="AO3261">
        <f t="shared" si="560"/>
        <v>1</v>
      </c>
    </row>
    <row r="3262" spans="1:41" x14ac:dyDescent="0.2">
      <c r="A3262" s="29"/>
      <c r="B3262" s="29"/>
      <c r="C3262" s="29"/>
      <c r="D3262" s="29"/>
      <c r="E3262" s="29"/>
      <c r="F3262" s="29"/>
      <c r="G3262" s="30" t="s">
        <v>3118</v>
      </c>
      <c r="H3262" s="30"/>
      <c r="I3262" s="30"/>
      <c r="J3262" s="30"/>
      <c r="K3262" s="30"/>
      <c r="L3262" s="30" t="s">
        <v>643</v>
      </c>
      <c r="M3262" s="30"/>
      <c r="N3262" s="30"/>
      <c r="O3262" s="30"/>
      <c r="P3262" s="30"/>
      <c r="Q3262" s="30"/>
      <c r="R3262" s="30"/>
      <c r="S3262" s="30"/>
      <c r="T3262" s="30"/>
      <c r="U3262" s="30"/>
      <c r="V3262" s="30"/>
      <c r="W3262" s="6">
        <v>47</v>
      </c>
      <c r="X3262" s="15">
        <v>16</v>
      </c>
      <c r="Y3262" s="31">
        <v>52</v>
      </c>
      <c r="Z3262" s="31"/>
      <c r="AC3262" t="str">
        <f t="shared" si="551"/>
        <v>Canwood</v>
      </c>
      <c r="AD3262" t="str">
        <f t="shared" si="552"/>
        <v>VL</v>
      </c>
      <c r="AE3262" t="str">
        <f t="shared" si="550"/>
        <v>TRUE</v>
      </c>
      <c r="AG3262">
        <f t="shared" si="553"/>
        <v>47</v>
      </c>
      <c r="AH3262">
        <f t="shared" si="554"/>
        <v>16</v>
      </c>
      <c r="AI3262">
        <f t="shared" si="555"/>
        <v>52</v>
      </c>
      <c r="AJ3262" t="str">
        <f t="shared" si="556"/>
        <v>Canwood</v>
      </c>
      <c r="AK3262">
        <f t="shared" si="557"/>
        <v>47996</v>
      </c>
      <c r="AL3262" t="str">
        <f t="shared" si="558"/>
        <v>4716052</v>
      </c>
      <c r="AN3262">
        <f t="shared" si="559"/>
        <v>7</v>
      </c>
      <c r="AO3262">
        <f t="shared" si="560"/>
        <v>2</v>
      </c>
    </row>
    <row r="3263" spans="1:41" x14ac:dyDescent="0.2">
      <c r="A3263" s="29"/>
      <c r="B3263" s="29"/>
      <c r="C3263" s="29"/>
      <c r="D3263" s="29"/>
      <c r="E3263" s="29"/>
      <c r="F3263" s="29"/>
      <c r="G3263" s="30" t="s">
        <v>3119</v>
      </c>
      <c r="H3263" s="30"/>
      <c r="I3263" s="30"/>
      <c r="J3263" s="30"/>
      <c r="K3263" s="30"/>
      <c r="L3263" s="30" t="s">
        <v>2692</v>
      </c>
      <c r="M3263" s="30"/>
      <c r="N3263" s="30"/>
      <c r="O3263" s="30"/>
      <c r="P3263" s="30"/>
      <c r="Q3263" s="30"/>
      <c r="R3263" s="30"/>
      <c r="S3263" s="30"/>
      <c r="T3263" s="30"/>
      <c r="U3263" s="30"/>
      <c r="V3263" s="30"/>
      <c r="W3263" s="6">
        <v>47</v>
      </c>
      <c r="X3263" s="15">
        <v>16</v>
      </c>
      <c r="Y3263" s="31">
        <v>51</v>
      </c>
      <c r="Z3263" s="31"/>
      <c r="AC3263" t="str">
        <f t="shared" si="551"/>
        <v>Canwood No. 494</v>
      </c>
      <c r="AD3263" t="str">
        <f t="shared" si="552"/>
        <v>RM</v>
      </c>
      <c r="AE3263" t="str">
        <f t="shared" si="550"/>
        <v>TRUE</v>
      </c>
      <c r="AG3263">
        <f t="shared" si="553"/>
        <v>47</v>
      </c>
      <c r="AH3263">
        <f t="shared" si="554"/>
        <v>16</v>
      </c>
      <c r="AI3263">
        <f t="shared" si="555"/>
        <v>51</v>
      </c>
      <c r="AJ3263" t="str">
        <f t="shared" si="556"/>
        <v>Canwood No. 494</v>
      </c>
      <c r="AK3263">
        <f t="shared" si="557"/>
        <v>47996</v>
      </c>
      <c r="AL3263" t="str">
        <f t="shared" si="558"/>
        <v>4716051</v>
      </c>
      <c r="AN3263">
        <f t="shared" si="559"/>
        <v>15</v>
      </c>
      <c r="AO3263">
        <f t="shared" si="560"/>
        <v>2</v>
      </c>
    </row>
    <row r="3264" spans="1:41" x14ac:dyDescent="0.2">
      <c r="A3264" s="29"/>
      <c r="B3264" s="29"/>
      <c r="C3264" s="29"/>
      <c r="D3264" s="29"/>
      <c r="E3264" s="29"/>
      <c r="F3264" s="29"/>
      <c r="G3264" s="30" t="s">
        <v>3120</v>
      </c>
      <c r="H3264" s="30"/>
      <c r="I3264" s="30"/>
      <c r="J3264" s="30"/>
      <c r="K3264" s="30"/>
      <c r="L3264" s="30" t="s">
        <v>643</v>
      </c>
      <c r="M3264" s="30"/>
      <c r="N3264" s="30"/>
      <c r="O3264" s="30"/>
      <c r="P3264" s="30"/>
      <c r="Q3264" s="30"/>
      <c r="R3264" s="30"/>
      <c r="S3264" s="30"/>
      <c r="T3264" s="30"/>
      <c r="U3264" s="30"/>
      <c r="V3264" s="30"/>
      <c r="W3264" s="6">
        <v>47</v>
      </c>
      <c r="X3264" s="7">
        <v>7</v>
      </c>
      <c r="Y3264" s="31">
        <v>37</v>
      </c>
      <c r="Z3264" s="31"/>
      <c r="AC3264" t="str">
        <f t="shared" si="551"/>
        <v>Caronport</v>
      </c>
      <c r="AD3264" t="str">
        <f t="shared" si="552"/>
        <v>VL</v>
      </c>
      <c r="AE3264" t="str">
        <f t="shared" si="550"/>
        <v>TRUE</v>
      </c>
      <c r="AG3264">
        <f t="shared" si="553"/>
        <v>47</v>
      </c>
      <c r="AH3264">
        <f t="shared" si="554"/>
        <v>7</v>
      </c>
      <c r="AI3264">
        <f t="shared" si="555"/>
        <v>37</v>
      </c>
      <c r="AJ3264" t="str">
        <f t="shared" si="556"/>
        <v>Caronport</v>
      </c>
      <c r="AK3264">
        <f t="shared" si="557"/>
        <v>47996</v>
      </c>
      <c r="AL3264" t="str">
        <f t="shared" si="558"/>
        <v>4707037</v>
      </c>
      <c r="AN3264">
        <f t="shared" si="559"/>
        <v>9</v>
      </c>
      <c r="AO3264">
        <f t="shared" si="560"/>
        <v>2</v>
      </c>
    </row>
    <row r="3265" spans="1:41" x14ac:dyDescent="0.2">
      <c r="A3265" s="29"/>
      <c r="B3265" s="29"/>
      <c r="C3265" s="29"/>
      <c r="D3265" s="29"/>
      <c r="E3265" s="29"/>
      <c r="F3265" s="29"/>
      <c r="G3265" s="30" t="s">
        <v>3121</v>
      </c>
      <c r="H3265" s="30"/>
      <c r="I3265" s="30"/>
      <c r="J3265" s="30"/>
      <c r="K3265" s="30"/>
      <c r="L3265" s="30" t="s">
        <v>2692</v>
      </c>
      <c r="M3265" s="30"/>
      <c r="N3265" s="30"/>
      <c r="O3265" s="30"/>
      <c r="P3265" s="30"/>
      <c r="Q3265" s="30"/>
      <c r="R3265" s="30"/>
      <c r="S3265" s="30"/>
      <c r="T3265" s="30"/>
      <c r="U3265" s="30"/>
      <c r="V3265" s="30"/>
      <c r="W3265" s="6">
        <v>47</v>
      </c>
      <c r="X3265" s="7">
        <v>7</v>
      </c>
      <c r="Y3265" s="31">
        <v>29</v>
      </c>
      <c r="Z3265" s="31"/>
      <c r="AC3265" t="str">
        <f t="shared" si="551"/>
        <v>Chaplin No. 164</v>
      </c>
      <c r="AD3265" t="str">
        <f t="shared" si="552"/>
        <v>RM</v>
      </c>
      <c r="AE3265" t="str">
        <f t="shared" si="550"/>
        <v>TRUE</v>
      </c>
      <c r="AG3265">
        <f t="shared" si="553"/>
        <v>47</v>
      </c>
      <c r="AH3265">
        <f t="shared" si="554"/>
        <v>7</v>
      </c>
      <c r="AI3265">
        <f t="shared" si="555"/>
        <v>29</v>
      </c>
      <c r="AJ3265" t="str">
        <f t="shared" si="556"/>
        <v>Chaplin No. 164</v>
      </c>
      <c r="AK3265">
        <f t="shared" si="557"/>
        <v>47996</v>
      </c>
      <c r="AL3265" t="str">
        <f t="shared" si="558"/>
        <v>4707029</v>
      </c>
      <c r="AN3265">
        <f t="shared" si="559"/>
        <v>15</v>
      </c>
      <c r="AO3265">
        <f t="shared" si="560"/>
        <v>2</v>
      </c>
    </row>
    <row r="3266" spans="1:41" x14ac:dyDescent="0.2">
      <c r="A3266" s="29"/>
      <c r="B3266" s="29"/>
      <c r="C3266" s="29"/>
      <c r="D3266" s="29"/>
      <c r="E3266" s="29"/>
      <c r="F3266" s="29"/>
      <c r="G3266" s="30" t="s">
        <v>3122</v>
      </c>
      <c r="H3266" s="30"/>
      <c r="I3266" s="30"/>
      <c r="J3266" s="30"/>
      <c r="K3266" s="30"/>
      <c r="L3266" s="30" t="s">
        <v>2692</v>
      </c>
      <c r="M3266" s="30"/>
      <c r="N3266" s="30"/>
      <c r="O3266" s="30"/>
      <c r="P3266" s="30"/>
      <c r="Q3266" s="30"/>
      <c r="R3266" s="30"/>
      <c r="S3266" s="30"/>
      <c r="T3266" s="30"/>
      <c r="U3266" s="30"/>
      <c r="V3266" s="30"/>
      <c r="W3266" s="6">
        <v>47</v>
      </c>
      <c r="X3266" s="7">
        <v>5</v>
      </c>
      <c r="Y3266" s="31">
        <v>18</v>
      </c>
      <c r="Z3266" s="31"/>
      <c r="AC3266" t="str">
        <f t="shared" si="551"/>
        <v>Chester No. 125</v>
      </c>
      <c r="AD3266" t="str">
        <f t="shared" si="552"/>
        <v>RM</v>
      </c>
      <c r="AE3266" t="str">
        <f t="shared" si="550"/>
        <v>TRUE</v>
      </c>
      <c r="AG3266">
        <f t="shared" si="553"/>
        <v>47</v>
      </c>
      <c r="AH3266">
        <f t="shared" si="554"/>
        <v>5</v>
      </c>
      <c r="AI3266">
        <f t="shared" si="555"/>
        <v>18</v>
      </c>
      <c r="AJ3266" t="str">
        <f t="shared" si="556"/>
        <v>Chester No. 125</v>
      </c>
      <c r="AK3266">
        <f t="shared" si="557"/>
        <v>47996</v>
      </c>
      <c r="AL3266" t="str">
        <f t="shared" si="558"/>
        <v>4705018</v>
      </c>
      <c r="AN3266">
        <f t="shared" si="559"/>
        <v>15</v>
      </c>
      <c r="AO3266">
        <f t="shared" si="560"/>
        <v>2</v>
      </c>
    </row>
    <row r="3267" spans="1:41" x14ac:dyDescent="0.2">
      <c r="A3267" s="29"/>
      <c r="B3267" s="29"/>
      <c r="C3267" s="29"/>
      <c r="D3267" s="29"/>
      <c r="E3267" s="29"/>
      <c r="F3267" s="29"/>
      <c r="G3267" s="30" t="s">
        <v>3123</v>
      </c>
      <c r="H3267" s="30"/>
      <c r="I3267" s="30"/>
      <c r="J3267" s="30"/>
      <c r="K3267" s="30"/>
      <c r="L3267" s="30" t="s">
        <v>643</v>
      </c>
      <c r="M3267" s="30"/>
      <c r="N3267" s="30"/>
      <c r="O3267" s="30"/>
      <c r="P3267" s="30"/>
      <c r="Q3267" s="30"/>
      <c r="R3267" s="30"/>
      <c r="S3267" s="30"/>
      <c r="T3267" s="30"/>
      <c r="U3267" s="30"/>
      <c r="V3267" s="30"/>
      <c r="W3267" s="6">
        <v>47</v>
      </c>
      <c r="X3267" s="15">
        <v>15</v>
      </c>
      <c r="Y3267" s="31">
        <v>76</v>
      </c>
      <c r="Z3267" s="31"/>
      <c r="AC3267" t="str">
        <f t="shared" si="551"/>
        <v>Christopher Lake</v>
      </c>
      <c r="AD3267" t="str">
        <f t="shared" si="552"/>
        <v>VL</v>
      </c>
      <c r="AE3267" t="str">
        <f t="shared" si="550"/>
        <v>TRUE</v>
      </c>
      <c r="AG3267">
        <f t="shared" si="553"/>
        <v>47</v>
      </c>
      <c r="AH3267">
        <f t="shared" si="554"/>
        <v>15</v>
      </c>
      <c r="AI3267">
        <f t="shared" si="555"/>
        <v>76</v>
      </c>
      <c r="AJ3267" t="str">
        <f t="shared" si="556"/>
        <v>Christopher Lake</v>
      </c>
      <c r="AK3267">
        <f t="shared" si="557"/>
        <v>47996</v>
      </c>
      <c r="AL3267" t="str">
        <f t="shared" si="558"/>
        <v>4715076</v>
      </c>
      <c r="AN3267">
        <f t="shared" si="559"/>
        <v>16</v>
      </c>
      <c r="AO3267">
        <f t="shared" si="560"/>
        <v>2</v>
      </c>
    </row>
    <row r="3268" spans="1:41" x14ac:dyDescent="0.2">
      <c r="A3268" s="29"/>
      <c r="B3268" s="29"/>
      <c r="C3268" s="29"/>
      <c r="D3268" s="29"/>
      <c r="E3268" s="29"/>
      <c r="F3268" s="29"/>
      <c r="G3268" s="30" t="s">
        <v>3124</v>
      </c>
      <c r="H3268" s="30"/>
      <c r="I3268" s="30"/>
      <c r="J3268" s="30"/>
      <c r="K3268" s="30"/>
      <c r="L3268" s="30" t="s">
        <v>12</v>
      </c>
      <c r="M3268" s="30"/>
      <c r="N3268" s="30"/>
      <c r="O3268" s="30"/>
      <c r="P3268" s="30"/>
      <c r="Q3268" s="30"/>
      <c r="R3268" s="30"/>
      <c r="S3268" s="30"/>
      <c r="T3268" s="30"/>
      <c r="U3268" s="30"/>
      <c r="V3268" s="30"/>
      <c r="W3268" s="6">
        <v>47</v>
      </c>
      <c r="X3268" s="7">
        <v>5</v>
      </c>
      <c r="Y3268" s="31">
        <v>94</v>
      </c>
      <c r="Z3268" s="31"/>
      <c r="AC3268" t="str">
        <f t="shared" si="551"/>
        <v>Churchbridge</v>
      </c>
      <c r="AD3268" t="str">
        <f t="shared" si="552"/>
        <v>T</v>
      </c>
      <c r="AE3268" t="str">
        <f t="shared" ref="AE3268:AE3331" si="561">IF(OR(EXACT(AD3268, "C"), EXACT(AD3268, "C"), EXACT(AD3268, "CC"), EXACT(AD3268, "CG"), EXACT(AD3268, "CN"), EXACT(AD3268, "COM"), EXACT(AD3268, "CT"), EXACT(AD3268, "CU"), EXACT(AD3268, "CV"), EXACT(AD3268, "CY"), EXACT(AD3268, "DM"), EXACT(AD3268, "HAM"), EXACT(AD3268, "IM"), EXACT(AD3268, "IRI"), EXACT(AD3268, "LGD"), EXACT(AD3268, "M"), EXACT(AD3268, "MD"), EXACT(AD3268, "MÉ"), EXACT(AD3268, "MU"), EXACT(AD3268, "NH"), EXACT(AD3268, "NL"), EXACT(AD3268, "NO"), EXACT(AD3268, "NV"), EXACT(AD3268, "P"), EXACT(AD3268, "PE"), EXACT(AD3268, "RCR"), EXACT(AD3268, "RDA"), EXACT(AD3268, "RGM"), EXACT(AD3268, "RM"), EXACT(AD3268, "RV"), EXACT(AD3268, "SC"), EXACT(AD3268, "SÉ"), EXACT(AD3268, "S-É"), EXACT(AD3268, "SET"), EXACT(AD3268, "SG"), EXACT(AD3268, "SM"), EXACT(AD3268, "SV"), EXACT(AD3268, "T"), EXACT(AD3268, "TC"), EXACT(AD3268, "TI"), EXACT(AD3268, "TK"), EXACT(AD3268, "TL"), EXACT(AD3268, "TP"), EXACT(AD3268, "TV"), EXACT(AD3268, "V"), EXACT(AD3268, "VC"), EXACT(AD3268, "VK"), EXACT(AD3268, "VL")), "TRUE", "FALSE")</f>
        <v>TRUE</v>
      </c>
      <c r="AG3268">
        <f t="shared" si="553"/>
        <v>47</v>
      </c>
      <c r="AH3268">
        <f t="shared" si="554"/>
        <v>5</v>
      </c>
      <c r="AI3268">
        <f t="shared" si="555"/>
        <v>94</v>
      </c>
      <c r="AJ3268" t="str">
        <f t="shared" si="556"/>
        <v>Churchbridge</v>
      </c>
      <c r="AK3268">
        <f t="shared" si="557"/>
        <v>47996</v>
      </c>
      <c r="AL3268" t="str">
        <f t="shared" si="558"/>
        <v>4705094</v>
      </c>
      <c r="AN3268">
        <f t="shared" si="559"/>
        <v>12</v>
      </c>
      <c r="AO3268">
        <f t="shared" si="560"/>
        <v>1</v>
      </c>
    </row>
    <row r="3269" spans="1:41" x14ac:dyDescent="0.2">
      <c r="A3269" s="29"/>
      <c r="B3269" s="29"/>
      <c r="C3269" s="29"/>
      <c r="D3269" s="29"/>
      <c r="E3269" s="29"/>
      <c r="F3269" s="29"/>
      <c r="G3269" s="30" t="s">
        <v>3125</v>
      </c>
      <c r="H3269" s="30"/>
      <c r="I3269" s="30"/>
      <c r="J3269" s="30"/>
      <c r="K3269" s="30"/>
      <c r="L3269" s="30" t="s">
        <v>2692</v>
      </c>
      <c r="M3269" s="30"/>
      <c r="N3269" s="30"/>
      <c r="O3269" s="30"/>
      <c r="P3269" s="30"/>
      <c r="Q3269" s="30"/>
      <c r="R3269" s="30"/>
      <c r="S3269" s="30"/>
      <c r="T3269" s="30"/>
      <c r="U3269" s="30"/>
      <c r="V3269" s="30"/>
      <c r="W3269" s="6">
        <v>47</v>
      </c>
      <c r="X3269" s="7">
        <v>9</v>
      </c>
      <c r="Y3269" s="31">
        <v>67</v>
      </c>
      <c r="Z3269" s="31"/>
      <c r="AC3269" t="str">
        <f t="shared" ref="AC3269:AC3332" si="562">IF(ISBLANK(H3269), IF(ISBLANK(G3269), "", G3269), H3269)</f>
        <v>Clayton No. 333</v>
      </c>
      <c r="AD3269" t="str">
        <f t="shared" ref="AD3269:AD3332" si="563">UPPER(TRIM(IF(ISBLANK(T3269), IF(ISBLANK(S3269), IF(ISBLANK(R3269), IF(ISBLANK(Q3269), IF(ISBLANK(P3269), IF(ISBLANK(O3269), IF(ISBLANK(N3269), IF(ISBLANK(M3269), IF(ISBLANK(L3269), IF(ISBLANK(K3269), IF(ISBLANK(J3269), IF(ISBLANK(I3269), "", I3269), J3269), K3269), L3269), M3269), N3269), O3269), P3269), Q3269), R3269), S3269), T3269)))</f>
        <v>RM</v>
      </c>
      <c r="AE3269" t="str">
        <f t="shared" si="561"/>
        <v>TRUE</v>
      </c>
      <c r="AG3269">
        <f t="shared" ref="AG3269:AG3332" si="564">IF(EXACT(AE3269, "TRUE"), IF(ISBLANK(W3269), IF(ISBLANK(V3269), IF(ISBLANK(U3269), "", IF(ISNUMBER(U3269), U3269, "")), IF(ISNUMBER(V3269), V3269, "")), IF(ISNUMBER(W3269), W3269, "")), "")</f>
        <v>47</v>
      </c>
      <c r="AH3269">
        <f t="shared" ref="AH3269:AH3332" si="565">IF(EXACT(AE3269, "TRUE"), IF(ISBLANK(X3269), "", IF(ISNUMBER(X3269), X3269, "")), "")</f>
        <v>9</v>
      </c>
      <c r="AI3269">
        <f t="shared" ref="AI3269:AI3332" si="566">IF(EXACT(AE3269, "TRUE"), IF(ISBLANK(Z3269), IF(ISBLANK(Y3269), "", IF(ISNUMBER(Y3269), Y3269, "")), IF(ISNUMBER(Z3269), Z3269, "")), "")</f>
        <v>67</v>
      </c>
      <c r="AJ3269" t="str">
        <f t="shared" ref="AJ3269:AJ3332" si="567">IF(EXACT(AE3269, "TRUE"), IF(ISBLANK(AC3269), "", AC3269), "")</f>
        <v>Clayton No. 333</v>
      </c>
      <c r="AK3269">
        <f t="shared" ref="AK3269:AK3332" si="568">IF(ISBLANK(AC3269), AK3268, IF(ISBLANK(E3269),AK3268,IF(ISBLANK(AC3269),AK3268,IF(ISNUMBER(E3269),E3269,AK3268))))</f>
        <v>47996</v>
      </c>
      <c r="AL3269" t="str">
        <f t="shared" ref="AL3269:AL3332" si="569">IF(EXACT(AE3269, "TRUE"), IF(AND(ISNUMBER(AG3269), ISNUMBER(AH3269), ISNUMBER(AI3269)), IF(ISBLANK(AC3269), "", CONCATENATE(TEXT(AG3269, "00"), TEXT(AH3269, "00"), TEXT(AI3269, "000"))), ""), "")</f>
        <v>4709067</v>
      </c>
      <c r="AN3269">
        <f t="shared" ref="AN3269:AN3332" si="570">LEN(AC3269)</f>
        <v>15</v>
      </c>
      <c r="AO3269">
        <f t="shared" ref="AO3269:AO3332" si="571">IF(EXACT(AD3269, "CSD TYPE"), "", LEN(AD3269))</f>
        <v>2</v>
      </c>
    </row>
    <row r="3270" spans="1:41" x14ac:dyDescent="0.2">
      <c r="A3270" s="29"/>
      <c r="B3270" s="29"/>
      <c r="C3270" s="29"/>
      <c r="D3270" s="29"/>
      <c r="E3270" s="29"/>
      <c r="F3270" s="29"/>
      <c r="G3270" s="30" t="s">
        <v>3126</v>
      </c>
      <c r="H3270" s="30"/>
      <c r="I3270" s="30"/>
      <c r="J3270" s="30"/>
      <c r="K3270" s="30"/>
      <c r="L3270" s="30" t="s">
        <v>2962</v>
      </c>
      <c r="M3270" s="30"/>
      <c r="N3270" s="30"/>
      <c r="O3270" s="30"/>
      <c r="P3270" s="30"/>
      <c r="Q3270" s="30"/>
      <c r="R3270" s="30"/>
      <c r="S3270" s="30"/>
      <c r="T3270" s="30"/>
      <c r="U3270" s="30"/>
      <c r="V3270" s="30"/>
      <c r="W3270" s="6">
        <v>47</v>
      </c>
      <c r="X3270" s="15">
        <v>17</v>
      </c>
      <c r="Y3270" s="31">
        <v>2</v>
      </c>
      <c r="Z3270" s="31"/>
      <c r="AC3270" t="str">
        <f t="shared" si="562"/>
        <v>Cochin</v>
      </c>
      <c r="AD3270" t="str">
        <f t="shared" si="563"/>
        <v>RV</v>
      </c>
      <c r="AE3270" t="str">
        <f t="shared" si="561"/>
        <v>TRUE</v>
      </c>
      <c r="AG3270">
        <f t="shared" si="564"/>
        <v>47</v>
      </c>
      <c r="AH3270">
        <f t="shared" si="565"/>
        <v>17</v>
      </c>
      <c r="AI3270">
        <f t="shared" si="566"/>
        <v>2</v>
      </c>
      <c r="AJ3270" t="str">
        <f t="shared" si="567"/>
        <v>Cochin</v>
      </c>
      <c r="AK3270">
        <f t="shared" si="568"/>
        <v>47996</v>
      </c>
      <c r="AL3270" t="str">
        <f t="shared" si="569"/>
        <v>4717002</v>
      </c>
      <c r="AN3270">
        <f t="shared" si="570"/>
        <v>6</v>
      </c>
      <c r="AO3270">
        <f t="shared" si="571"/>
        <v>2</v>
      </c>
    </row>
    <row r="3271" spans="1:41" x14ac:dyDescent="0.2">
      <c r="A3271" s="29"/>
      <c r="B3271" s="29"/>
      <c r="C3271" s="29"/>
      <c r="D3271" s="29"/>
      <c r="E3271" s="29"/>
      <c r="F3271" s="29"/>
      <c r="G3271" s="30" t="s">
        <v>3127</v>
      </c>
      <c r="H3271" s="30"/>
      <c r="I3271" s="30"/>
      <c r="J3271" s="30"/>
      <c r="K3271" s="30"/>
      <c r="L3271" s="30" t="s">
        <v>643</v>
      </c>
      <c r="M3271" s="30"/>
      <c r="N3271" s="30"/>
      <c r="O3271" s="30"/>
      <c r="P3271" s="30"/>
      <c r="Q3271" s="30"/>
      <c r="R3271" s="30"/>
      <c r="S3271" s="30"/>
      <c r="T3271" s="30"/>
      <c r="U3271" s="30"/>
      <c r="V3271" s="30"/>
      <c r="W3271" s="6">
        <v>47</v>
      </c>
      <c r="X3271" s="15">
        <v>12</v>
      </c>
      <c r="Y3271" s="31">
        <v>22</v>
      </c>
      <c r="Z3271" s="31"/>
      <c r="AC3271" t="str">
        <f t="shared" si="562"/>
        <v>Conquest</v>
      </c>
      <c r="AD3271" t="str">
        <f t="shared" si="563"/>
        <v>VL</v>
      </c>
      <c r="AE3271" t="str">
        <f t="shared" si="561"/>
        <v>TRUE</v>
      </c>
      <c r="AG3271">
        <f t="shared" si="564"/>
        <v>47</v>
      </c>
      <c r="AH3271">
        <f t="shared" si="565"/>
        <v>12</v>
      </c>
      <c r="AI3271">
        <f t="shared" si="566"/>
        <v>22</v>
      </c>
      <c r="AJ3271" t="str">
        <f t="shared" si="567"/>
        <v>Conquest</v>
      </c>
      <c r="AK3271">
        <f t="shared" si="568"/>
        <v>47996</v>
      </c>
      <c r="AL3271" t="str">
        <f t="shared" si="569"/>
        <v>4712022</v>
      </c>
      <c r="AN3271">
        <f t="shared" si="570"/>
        <v>8</v>
      </c>
      <c r="AO3271">
        <f t="shared" si="571"/>
        <v>2</v>
      </c>
    </row>
    <row r="3272" spans="1:41" x14ac:dyDescent="0.2">
      <c r="A3272" s="29"/>
      <c r="B3272" s="29"/>
      <c r="C3272" s="29"/>
      <c r="D3272" s="29"/>
      <c r="E3272" s="29"/>
      <c r="F3272" s="29"/>
      <c r="G3272" s="30" t="s">
        <v>3128</v>
      </c>
      <c r="H3272" s="30"/>
      <c r="I3272" s="30"/>
      <c r="J3272" s="30"/>
      <c r="K3272" s="30"/>
      <c r="L3272" s="30" t="s">
        <v>12</v>
      </c>
      <c r="M3272" s="30"/>
      <c r="N3272" s="30"/>
      <c r="O3272" s="30"/>
      <c r="P3272" s="30"/>
      <c r="Q3272" s="30"/>
      <c r="R3272" s="30"/>
      <c r="S3272" s="30"/>
      <c r="T3272" s="30"/>
      <c r="U3272" s="30"/>
      <c r="V3272" s="30"/>
      <c r="W3272" s="6">
        <v>47</v>
      </c>
      <c r="X3272" s="7">
        <v>3</v>
      </c>
      <c r="Y3272" s="31">
        <v>4</v>
      </c>
      <c r="Z3272" s="31"/>
      <c r="AC3272" t="str">
        <f t="shared" si="562"/>
        <v>Coronach</v>
      </c>
      <c r="AD3272" t="str">
        <f t="shared" si="563"/>
        <v>T</v>
      </c>
      <c r="AE3272" t="str">
        <f t="shared" si="561"/>
        <v>TRUE</v>
      </c>
      <c r="AG3272">
        <f t="shared" si="564"/>
        <v>47</v>
      </c>
      <c r="AH3272">
        <f t="shared" si="565"/>
        <v>3</v>
      </c>
      <c r="AI3272">
        <f t="shared" si="566"/>
        <v>4</v>
      </c>
      <c r="AJ3272" t="str">
        <f t="shared" si="567"/>
        <v>Coronach</v>
      </c>
      <c r="AK3272">
        <f t="shared" si="568"/>
        <v>47996</v>
      </c>
      <c r="AL3272" t="str">
        <f t="shared" si="569"/>
        <v>4703004</v>
      </c>
      <c r="AN3272">
        <f t="shared" si="570"/>
        <v>8</v>
      </c>
      <c r="AO3272">
        <f t="shared" si="571"/>
        <v>1</v>
      </c>
    </row>
    <row r="3273" spans="1:41" x14ac:dyDescent="0.2">
      <c r="A3273" s="29"/>
      <c r="B3273" s="29"/>
      <c r="C3273" s="29"/>
      <c r="D3273" s="29"/>
      <c r="E3273" s="29"/>
      <c r="F3273" s="29"/>
      <c r="G3273" s="30" t="s">
        <v>3129</v>
      </c>
      <c r="H3273" s="30"/>
      <c r="I3273" s="30"/>
      <c r="J3273" s="30"/>
      <c r="K3273" s="30"/>
      <c r="L3273" s="30" t="s">
        <v>272</v>
      </c>
      <c r="M3273" s="30"/>
      <c r="N3273" s="30"/>
      <c r="O3273" s="30"/>
      <c r="P3273" s="30"/>
      <c r="Q3273" s="30"/>
      <c r="R3273" s="30"/>
      <c r="S3273" s="30"/>
      <c r="T3273" s="30"/>
      <c r="U3273" s="30"/>
      <c r="V3273" s="30"/>
      <c r="W3273" s="6">
        <v>47</v>
      </c>
      <c r="X3273" s="7">
        <v>9</v>
      </c>
      <c r="Y3273" s="47">
        <v>819</v>
      </c>
      <c r="Z3273" s="47"/>
      <c r="AC3273" t="str">
        <f t="shared" si="562"/>
        <v>Cote 64</v>
      </c>
      <c r="AD3273" t="str">
        <f t="shared" si="563"/>
        <v>IRI</v>
      </c>
      <c r="AE3273" t="str">
        <f t="shared" si="561"/>
        <v>TRUE</v>
      </c>
      <c r="AG3273">
        <f t="shared" si="564"/>
        <v>47</v>
      </c>
      <c r="AH3273">
        <f t="shared" si="565"/>
        <v>9</v>
      </c>
      <c r="AI3273">
        <f t="shared" si="566"/>
        <v>819</v>
      </c>
      <c r="AJ3273" t="str">
        <f t="shared" si="567"/>
        <v>Cote 64</v>
      </c>
      <c r="AK3273">
        <f t="shared" si="568"/>
        <v>47996</v>
      </c>
      <c r="AL3273" t="str">
        <f t="shared" si="569"/>
        <v>4709819</v>
      </c>
      <c r="AN3273">
        <f t="shared" si="570"/>
        <v>7</v>
      </c>
      <c r="AO3273">
        <f t="shared" si="571"/>
        <v>3</v>
      </c>
    </row>
    <row r="3274" spans="1:41" x14ac:dyDescent="0.2">
      <c r="A3274" s="29"/>
      <c r="B3274" s="29"/>
      <c r="C3274" s="29"/>
      <c r="D3274" s="29"/>
      <c r="E3274" s="29"/>
      <c r="F3274" s="29"/>
      <c r="G3274" s="30" t="s">
        <v>3130</v>
      </c>
      <c r="H3274" s="30"/>
      <c r="I3274" s="30"/>
      <c r="J3274" s="30"/>
      <c r="K3274" s="30"/>
      <c r="L3274" s="30" t="s">
        <v>2692</v>
      </c>
      <c r="M3274" s="30"/>
      <c r="N3274" s="30"/>
      <c r="O3274" s="30"/>
      <c r="P3274" s="30"/>
      <c r="Q3274" s="30"/>
      <c r="R3274" s="30"/>
      <c r="S3274" s="30"/>
      <c r="T3274" s="30"/>
      <c r="U3274" s="30"/>
      <c r="V3274" s="30"/>
      <c r="W3274" s="6">
        <v>47</v>
      </c>
      <c r="X3274" s="7">
        <v>9</v>
      </c>
      <c r="Y3274" s="31">
        <v>37</v>
      </c>
      <c r="Z3274" s="31"/>
      <c r="AC3274" t="str">
        <f t="shared" si="562"/>
        <v>Cote No. 271</v>
      </c>
      <c r="AD3274" t="str">
        <f t="shared" si="563"/>
        <v>RM</v>
      </c>
      <c r="AE3274" t="str">
        <f t="shared" si="561"/>
        <v>TRUE</v>
      </c>
      <c r="AG3274">
        <f t="shared" si="564"/>
        <v>47</v>
      </c>
      <c r="AH3274">
        <f t="shared" si="565"/>
        <v>9</v>
      </c>
      <c r="AI3274">
        <f t="shared" si="566"/>
        <v>37</v>
      </c>
      <c r="AJ3274" t="str">
        <f t="shared" si="567"/>
        <v>Cote No. 271</v>
      </c>
      <c r="AK3274">
        <f t="shared" si="568"/>
        <v>47996</v>
      </c>
      <c r="AL3274" t="str">
        <f t="shared" si="569"/>
        <v>4709037</v>
      </c>
      <c r="AN3274">
        <f t="shared" si="570"/>
        <v>12</v>
      </c>
      <c r="AO3274">
        <f t="shared" si="571"/>
        <v>2</v>
      </c>
    </row>
    <row r="3275" spans="1:41" x14ac:dyDescent="0.2">
      <c r="A3275" s="29"/>
      <c r="B3275" s="29"/>
      <c r="C3275" s="29"/>
      <c r="D3275" s="29"/>
      <c r="E3275" s="29"/>
      <c r="F3275" s="29"/>
      <c r="G3275" s="30" t="s">
        <v>3131</v>
      </c>
      <c r="H3275" s="30"/>
      <c r="I3275" s="30"/>
      <c r="J3275" s="30"/>
      <c r="K3275" s="30"/>
      <c r="L3275" s="30" t="s">
        <v>272</v>
      </c>
      <c r="M3275" s="30"/>
      <c r="N3275" s="30"/>
      <c r="O3275" s="30"/>
      <c r="P3275" s="30"/>
      <c r="Q3275" s="30"/>
      <c r="R3275" s="30"/>
      <c r="S3275" s="30"/>
      <c r="T3275" s="30"/>
      <c r="U3275" s="30"/>
      <c r="V3275" s="30"/>
      <c r="W3275" s="6">
        <v>47</v>
      </c>
      <c r="X3275" s="7">
        <v>5</v>
      </c>
      <c r="Y3275" s="47">
        <v>803</v>
      </c>
      <c r="Z3275" s="47"/>
      <c r="AC3275" t="str">
        <f t="shared" si="562"/>
        <v>Cowessess 73</v>
      </c>
      <c r="AD3275" t="str">
        <f t="shared" si="563"/>
        <v>IRI</v>
      </c>
      <c r="AE3275" t="str">
        <f t="shared" si="561"/>
        <v>TRUE</v>
      </c>
      <c r="AG3275">
        <f t="shared" si="564"/>
        <v>47</v>
      </c>
      <c r="AH3275">
        <f t="shared" si="565"/>
        <v>5</v>
      </c>
      <c r="AI3275">
        <f t="shared" si="566"/>
        <v>803</v>
      </c>
      <c r="AJ3275" t="str">
        <f t="shared" si="567"/>
        <v>Cowessess 73</v>
      </c>
      <c r="AK3275">
        <f t="shared" si="568"/>
        <v>47996</v>
      </c>
      <c r="AL3275" t="str">
        <f t="shared" si="569"/>
        <v>4705803</v>
      </c>
      <c r="AN3275">
        <f t="shared" si="570"/>
        <v>12</v>
      </c>
      <c r="AO3275">
        <f t="shared" si="571"/>
        <v>3</v>
      </c>
    </row>
    <row r="3276" spans="1:41" x14ac:dyDescent="0.2">
      <c r="A3276" s="29"/>
      <c r="B3276" s="29"/>
      <c r="C3276" s="29"/>
      <c r="D3276" s="29"/>
      <c r="E3276" s="29"/>
      <c r="F3276" s="29"/>
      <c r="G3276" s="30" t="s">
        <v>3132</v>
      </c>
      <c r="H3276" s="30"/>
      <c r="I3276" s="30"/>
      <c r="J3276" s="30"/>
      <c r="K3276" s="30"/>
      <c r="L3276" s="30" t="s">
        <v>272</v>
      </c>
      <c r="M3276" s="30"/>
      <c r="N3276" s="30"/>
      <c r="O3276" s="30"/>
      <c r="P3276" s="30"/>
      <c r="Q3276" s="30"/>
      <c r="R3276" s="30"/>
      <c r="S3276" s="30"/>
      <c r="T3276" s="30"/>
      <c r="U3276" s="30"/>
      <c r="V3276" s="30"/>
      <c r="W3276" s="6">
        <v>47</v>
      </c>
      <c r="X3276" s="15">
        <v>15</v>
      </c>
      <c r="Y3276" s="47">
        <v>850</v>
      </c>
      <c r="Z3276" s="47"/>
      <c r="AC3276" t="str">
        <f t="shared" si="562"/>
        <v>Cumberland 100A</v>
      </c>
      <c r="AD3276" t="str">
        <f t="shared" si="563"/>
        <v>IRI</v>
      </c>
      <c r="AE3276" t="str">
        <f t="shared" si="561"/>
        <v>TRUE</v>
      </c>
      <c r="AG3276">
        <f t="shared" si="564"/>
        <v>47</v>
      </c>
      <c r="AH3276">
        <f t="shared" si="565"/>
        <v>15</v>
      </c>
      <c r="AI3276">
        <f t="shared" si="566"/>
        <v>850</v>
      </c>
      <c r="AJ3276" t="str">
        <f t="shared" si="567"/>
        <v>Cumberland 100A</v>
      </c>
      <c r="AK3276">
        <f t="shared" si="568"/>
        <v>47996</v>
      </c>
      <c r="AL3276" t="str">
        <f t="shared" si="569"/>
        <v>4715850</v>
      </c>
      <c r="AN3276">
        <f t="shared" si="570"/>
        <v>15</v>
      </c>
      <c r="AO3276">
        <f t="shared" si="571"/>
        <v>3</v>
      </c>
    </row>
    <row r="3277" spans="1:41" x14ac:dyDescent="0.2">
      <c r="A3277" s="29"/>
      <c r="B3277" s="29"/>
      <c r="C3277" s="29"/>
      <c r="D3277" s="29"/>
      <c r="E3277" s="29"/>
      <c r="F3277" s="29"/>
      <c r="G3277" s="30" t="s">
        <v>3133</v>
      </c>
      <c r="H3277" s="30"/>
      <c r="I3277" s="30"/>
      <c r="J3277" s="30"/>
      <c r="K3277" s="30"/>
      <c r="L3277" s="30" t="s">
        <v>3134</v>
      </c>
      <c r="M3277" s="30"/>
      <c r="N3277" s="30"/>
      <c r="O3277" s="30"/>
      <c r="P3277" s="30"/>
      <c r="Q3277" s="30"/>
      <c r="R3277" s="30"/>
      <c r="S3277" s="30"/>
      <c r="T3277" s="30"/>
      <c r="U3277" s="30"/>
      <c r="V3277" s="30"/>
      <c r="W3277" s="6">
        <v>47</v>
      </c>
      <c r="X3277" s="15">
        <v>18</v>
      </c>
      <c r="Y3277" s="31">
        <v>5</v>
      </c>
      <c r="Z3277" s="31"/>
      <c r="AC3277" t="str">
        <f t="shared" si="562"/>
        <v>Cumberland House</v>
      </c>
      <c r="AD3277" t="str">
        <f t="shared" si="563"/>
        <v>NV</v>
      </c>
      <c r="AE3277" t="str">
        <f t="shared" si="561"/>
        <v>TRUE</v>
      </c>
      <c r="AG3277">
        <f t="shared" si="564"/>
        <v>47</v>
      </c>
      <c r="AH3277">
        <f t="shared" si="565"/>
        <v>18</v>
      </c>
      <c r="AI3277">
        <f t="shared" si="566"/>
        <v>5</v>
      </c>
      <c r="AJ3277" t="str">
        <f t="shared" si="567"/>
        <v>Cumberland House</v>
      </c>
      <c r="AK3277">
        <f t="shared" si="568"/>
        <v>47996</v>
      </c>
      <c r="AL3277" t="str">
        <f t="shared" si="569"/>
        <v>4718005</v>
      </c>
      <c r="AN3277">
        <f t="shared" si="570"/>
        <v>16</v>
      </c>
      <c r="AO3277">
        <f t="shared" si="571"/>
        <v>2</v>
      </c>
    </row>
    <row r="3278" spans="1:41" x14ac:dyDescent="0.2">
      <c r="A3278" s="29"/>
      <c r="B3278" s="29"/>
      <c r="C3278" s="29"/>
      <c r="D3278" s="29"/>
      <c r="E3278" s="29"/>
      <c r="F3278" s="29"/>
      <c r="G3278" s="30" t="s">
        <v>3135</v>
      </c>
      <c r="H3278" s="30"/>
      <c r="I3278" s="30"/>
      <c r="J3278" s="30"/>
      <c r="K3278" s="30"/>
      <c r="L3278" s="30" t="s">
        <v>12</v>
      </c>
      <c r="M3278" s="30"/>
      <c r="N3278" s="30"/>
      <c r="O3278" s="30"/>
      <c r="P3278" s="30"/>
      <c r="Q3278" s="30"/>
      <c r="R3278" s="30"/>
      <c r="S3278" s="30"/>
      <c r="T3278" s="30"/>
      <c r="U3278" s="30"/>
      <c r="V3278" s="30"/>
      <c r="W3278" s="6">
        <v>47</v>
      </c>
      <c r="X3278" s="7">
        <v>6</v>
      </c>
      <c r="Y3278" s="31">
        <v>94</v>
      </c>
      <c r="Z3278" s="31"/>
      <c r="AC3278" t="str">
        <f t="shared" si="562"/>
        <v>Cupar</v>
      </c>
      <c r="AD3278" t="str">
        <f t="shared" si="563"/>
        <v>T</v>
      </c>
      <c r="AE3278" t="str">
        <f t="shared" si="561"/>
        <v>TRUE</v>
      </c>
      <c r="AG3278">
        <f t="shared" si="564"/>
        <v>47</v>
      </c>
      <c r="AH3278">
        <f t="shared" si="565"/>
        <v>6</v>
      </c>
      <c r="AI3278">
        <f t="shared" si="566"/>
        <v>94</v>
      </c>
      <c r="AJ3278" t="str">
        <f t="shared" si="567"/>
        <v>Cupar</v>
      </c>
      <c r="AK3278">
        <f t="shared" si="568"/>
        <v>47996</v>
      </c>
      <c r="AL3278" t="str">
        <f t="shared" si="569"/>
        <v>4706094</v>
      </c>
      <c r="AN3278">
        <f t="shared" si="570"/>
        <v>5</v>
      </c>
      <c r="AO3278">
        <f t="shared" si="571"/>
        <v>1</v>
      </c>
    </row>
    <row r="3279" spans="1:41" x14ac:dyDescent="0.2">
      <c r="A3279" s="29"/>
      <c r="B3279" s="29"/>
      <c r="C3279" s="29"/>
      <c r="D3279" s="29"/>
      <c r="E3279" s="29"/>
      <c r="F3279" s="29"/>
      <c r="G3279" s="30" t="s">
        <v>3136</v>
      </c>
      <c r="H3279" s="30"/>
      <c r="I3279" s="30"/>
      <c r="J3279" s="30"/>
      <c r="K3279" s="30"/>
      <c r="L3279" s="30" t="s">
        <v>2692</v>
      </c>
      <c r="M3279" s="30"/>
      <c r="N3279" s="30"/>
      <c r="O3279" s="30"/>
      <c r="P3279" s="30"/>
      <c r="Q3279" s="30"/>
      <c r="R3279" s="30"/>
      <c r="S3279" s="30"/>
      <c r="T3279" s="30"/>
      <c r="U3279" s="30"/>
      <c r="V3279" s="30"/>
      <c r="W3279" s="6">
        <v>47</v>
      </c>
      <c r="X3279" s="7">
        <v>6</v>
      </c>
      <c r="Y3279" s="31">
        <v>91</v>
      </c>
      <c r="Z3279" s="31"/>
      <c r="AC3279" t="str">
        <f t="shared" si="562"/>
        <v>Cupar No. 218</v>
      </c>
      <c r="AD3279" t="str">
        <f t="shared" si="563"/>
        <v>RM</v>
      </c>
      <c r="AE3279" t="str">
        <f t="shared" si="561"/>
        <v>TRUE</v>
      </c>
      <c r="AG3279">
        <f t="shared" si="564"/>
        <v>47</v>
      </c>
      <c r="AH3279">
        <f t="shared" si="565"/>
        <v>6</v>
      </c>
      <c r="AI3279">
        <f t="shared" si="566"/>
        <v>91</v>
      </c>
      <c r="AJ3279" t="str">
        <f t="shared" si="567"/>
        <v>Cupar No. 218</v>
      </c>
      <c r="AK3279">
        <f t="shared" si="568"/>
        <v>47996</v>
      </c>
      <c r="AL3279" t="str">
        <f t="shared" si="569"/>
        <v>4706091</v>
      </c>
      <c r="AN3279">
        <f t="shared" si="570"/>
        <v>13</v>
      </c>
      <c r="AO3279">
        <f t="shared" si="571"/>
        <v>2</v>
      </c>
    </row>
    <row r="3280" spans="1:41" x14ac:dyDescent="0.2">
      <c r="A3280" s="29"/>
      <c r="B3280" s="29"/>
      <c r="C3280" s="29"/>
      <c r="D3280" s="29"/>
      <c r="E3280" s="29"/>
      <c r="F3280" s="29"/>
      <c r="G3280" s="30" t="s">
        <v>3137</v>
      </c>
      <c r="H3280" s="30"/>
      <c r="I3280" s="30"/>
      <c r="J3280" s="30"/>
      <c r="K3280" s="30"/>
      <c r="L3280" s="30" t="s">
        <v>12</v>
      </c>
      <c r="M3280" s="30"/>
      <c r="N3280" s="30"/>
      <c r="O3280" s="30"/>
      <c r="P3280" s="30"/>
      <c r="Q3280" s="30"/>
      <c r="R3280" s="30"/>
      <c r="S3280" s="30"/>
      <c r="T3280" s="30"/>
      <c r="U3280" s="30"/>
      <c r="V3280" s="30"/>
      <c r="W3280" s="6">
        <v>47</v>
      </c>
      <c r="X3280" s="15">
        <v>13</v>
      </c>
      <c r="Y3280" s="31">
        <v>98</v>
      </c>
      <c r="Z3280" s="31"/>
      <c r="AC3280" t="str">
        <f t="shared" si="562"/>
        <v>Cut Knife</v>
      </c>
      <c r="AD3280" t="str">
        <f t="shared" si="563"/>
        <v>T</v>
      </c>
      <c r="AE3280" t="str">
        <f t="shared" si="561"/>
        <v>TRUE</v>
      </c>
      <c r="AG3280">
        <f t="shared" si="564"/>
        <v>47</v>
      </c>
      <c r="AH3280">
        <f t="shared" si="565"/>
        <v>13</v>
      </c>
      <c r="AI3280">
        <f t="shared" si="566"/>
        <v>98</v>
      </c>
      <c r="AJ3280" t="str">
        <f t="shared" si="567"/>
        <v>Cut Knife</v>
      </c>
      <c r="AK3280">
        <f t="shared" si="568"/>
        <v>47996</v>
      </c>
      <c r="AL3280" t="str">
        <f t="shared" si="569"/>
        <v>4713098</v>
      </c>
      <c r="AN3280">
        <f t="shared" si="570"/>
        <v>9</v>
      </c>
      <c r="AO3280">
        <f t="shared" si="571"/>
        <v>1</v>
      </c>
    </row>
    <row r="3281" spans="1:41" x14ac:dyDescent="0.2">
      <c r="A3281" s="29"/>
      <c r="B3281" s="29"/>
      <c r="C3281" s="29"/>
      <c r="D3281" s="29"/>
      <c r="E3281" s="29"/>
      <c r="F3281" s="29"/>
      <c r="G3281" s="30" t="s">
        <v>3138</v>
      </c>
      <c r="H3281" s="30"/>
      <c r="I3281" s="30"/>
      <c r="J3281" s="30"/>
      <c r="K3281" s="30"/>
      <c r="L3281" s="30" t="s">
        <v>2692</v>
      </c>
      <c r="M3281" s="30"/>
      <c r="N3281" s="30"/>
      <c r="O3281" s="30"/>
      <c r="P3281" s="30"/>
      <c r="Q3281" s="30"/>
      <c r="R3281" s="30"/>
      <c r="S3281" s="30"/>
      <c r="T3281" s="30"/>
      <c r="U3281" s="30"/>
      <c r="V3281" s="30"/>
      <c r="W3281" s="6">
        <v>47</v>
      </c>
      <c r="X3281" s="15">
        <v>13</v>
      </c>
      <c r="Y3281" s="31">
        <v>96</v>
      </c>
      <c r="Z3281" s="31"/>
      <c r="AC3281" t="str">
        <f t="shared" si="562"/>
        <v>Cut Knife No. 439</v>
      </c>
      <c r="AD3281" t="str">
        <f t="shared" si="563"/>
        <v>RM</v>
      </c>
      <c r="AE3281" t="str">
        <f t="shared" si="561"/>
        <v>TRUE</v>
      </c>
      <c r="AG3281">
        <f t="shared" si="564"/>
        <v>47</v>
      </c>
      <c r="AH3281">
        <f t="shared" si="565"/>
        <v>13</v>
      </c>
      <c r="AI3281">
        <f t="shared" si="566"/>
        <v>96</v>
      </c>
      <c r="AJ3281" t="str">
        <f t="shared" si="567"/>
        <v>Cut Knife No. 439</v>
      </c>
      <c r="AK3281">
        <f t="shared" si="568"/>
        <v>47996</v>
      </c>
      <c r="AL3281" t="str">
        <f t="shared" si="569"/>
        <v>4713096</v>
      </c>
      <c r="AN3281">
        <f t="shared" si="570"/>
        <v>17</v>
      </c>
      <c r="AO3281">
        <f t="shared" si="571"/>
        <v>2</v>
      </c>
    </row>
    <row r="3282" spans="1:41" x14ac:dyDescent="0.2">
      <c r="A3282" s="29"/>
      <c r="B3282" s="29"/>
      <c r="C3282" s="29"/>
      <c r="D3282" s="29"/>
      <c r="E3282" s="29"/>
      <c r="F3282" s="29"/>
      <c r="G3282" s="30" t="s">
        <v>3139</v>
      </c>
      <c r="H3282" s="30"/>
      <c r="I3282" s="30"/>
      <c r="J3282" s="30"/>
      <c r="K3282" s="30"/>
      <c r="L3282" s="30" t="s">
        <v>2692</v>
      </c>
      <c r="M3282" s="30"/>
      <c r="N3282" s="30"/>
      <c r="O3282" s="30"/>
      <c r="P3282" s="30"/>
      <c r="Q3282" s="30"/>
      <c r="R3282" s="30"/>
      <c r="S3282" s="30"/>
      <c r="T3282" s="30"/>
      <c r="U3282" s="30"/>
      <c r="V3282" s="30"/>
      <c r="W3282" s="6">
        <v>47</v>
      </c>
      <c r="X3282" s="7">
        <v>2</v>
      </c>
      <c r="Y3282" s="31">
        <v>37</v>
      </c>
      <c r="Z3282" s="31"/>
      <c r="AC3282" t="str">
        <f t="shared" si="562"/>
        <v>Cymri No. 36</v>
      </c>
      <c r="AD3282" t="str">
        <f t="shared" si="563"/>
        <v>RM</v>
      </c>
      <c r="AE3282" t="str">
        <f t="shared" si="561"/>
        <v>TRUE</v>
      </c>
      <c r="AG3282">
        <f t="shared" si="564"/>
        <v>47</v>
      </c>
      <c r="AH3282">
        <f t="shared" si="565"/>
        <v>2</v>
      </c>
      <c r="AI3282">
        <f t="shared" si="566"/>
        <v>37</v>
      </c>
      <c r="AJ3282" t="str">
        <f t="shared" si="567"/>
        <v>Cymri No. 36</v>
      </c>
      <c r="AK3282">
        <f t="shared" si="568"/>
        <v>47996</v>
      </c>
      <c r="AL3282" t="str">
        <f t="shared" si="569"/>
        <v>4702037</v>
      </c>
      <c r="AN3282">
        <f t="shared" si="570"/>
        <v>12</v>
      </c>
      <c r="AO3282">
        <f t="shared" si="571"/>
        <v>2</v>
      </c>
    </row>
    <row r="3283" spans="1:41" x14ac:dyDescent="0.2">
      <c r="A3283" s="29"/>
      <c r="B3283" s="29"/>
      <c r="C3283" s="29"/>
      <c r="D3283" s="29"/>
      <c r="E3283" s="29"/>
      <c r="F3283" s="29"/>
      <c r="G3283" s="30" t="s">
        <v>3140</v>
      </c>
      <c r="H3283" s="30"/>
      <c r="I3283" s="30"/>
      <c r="J3283" s="30"/>
      <c r="K3283" s="30"/>
      <c r="L3283" s="30" t="s">
        <v>272</v>
      </c>
      <c r="M3283" s="30"/>
      <c r="N3283" s="30"/>
      <c r="O3283" s="30"/>
      <c r="P3283" s="30"/>
      <c r="Q3283" s="30"/>
      <c r="R3283" s="30"/>
      <c r="S3283" s="30"/>
      <c r="T3283" s="30"/>
      <c r="U3283" s="30"/>
      <c r="V3283" s="30"/>
      <c r="W3283" s="6">
        <v>47</v>
      </c>
      <c r="X3283" s="15">
        <v>10</v>
      </c>
      <c r="Y3283" s="47">
        <v>824</v>
      </c>
      <c r="Z3283" s="47"/>
      <c r="AC3283" t="str">
        <f t="shared" si="562"/>
        <v>Day Star 87</v>
      </c>
      <c r="AD3283" t="str">
        <f t="shared" si="563"/>
        <v>IRI</v>
      </c>
      <c r="AE3283" t="str">
        <f t="shared" si="561"/>
        <v>TRUE</v>
      </c>
      <c r="AG3283">
        <f t="shared" si="564"/>
        <v>47</v>
      </c>
      <c r="AH3283">
        <f t="shared" si="565"/>
        <v>10</v>
      </c>
      <c r="AI3283">
        <f t="shared" si="566"/>
        <v>824</v>
      </c>
      <c r="AJ3283" t="str">
        <f t="shared" si="567"/>
        <v>Day Star 87</v>
      </c>
      <c r="AK3283">
        <f t="shared" si="568"/>
        <v>47996</v>
      </c>
      <c r="AL3283" t="str">
        <f t="shared" si="569"/>
        <v>4710824</v>
      </c>
      <c r="AN3283">
        <f t="shared" si="570"/>
        <v>11</v>
      </c>
      <c r="AO3283">
        <f t="shared" si="571"/>
        <v>3</v>
      </c>
    </row>
    <row r="3284" spans="1:41" x14ac:dyDescent="0.2">
      <c r="A3284" s="29"/>
      <c r="B3284" s="29"/>
      <c r="C3284" s="29"/>
      <c r="D3284" s="29"/>
      <c r="E3284" s="29"/>
      <c r="F3284" s="29"/>
      <c r="G3284" s="30" t="s">
        <v>3141</v>
      </c>
      <c r="H3284" s="30"/>
      <c r="I3284" s="30"/>
      <c r="J3284" s="30"/>
      <c r="K3284" s="30"/>
      <c r="L3284" s="30" t="s">
        <v>643</v>
      </c>
      <c r="M3284" s="30"/>
      <c r="N3284" s="30"/>
      <c r="O3284" s="30"/>
      <c r="P3284" s="30"/>
      <c r="Q3284" s="30"/>
      <c r="R3284" s="30"/>
      <c r="S3284" s="30"/>
      <c r="T3284" s="30"/>
      <c r="U3284" s="30"/>
      <c r="V3284" s="30"/>
      <c r="W3284" s="6">
        <v>47</v>
      </c>
      <c r="X3284" s="15">
        <v>16</v>
      </c>
      <c r="Y3284" s="31">
        <v>54</v>
      </c>
      <c r="Z3284" s="31"/>
      <c r="AC3284" t="str">
        <f t="shared" si="562"/>
        <v>Debden</v>
      </c>
      <c r="AD3284" t="str">
        <f t="shared" si="563"/>
        <v>VL</v>
      </c>
      <c r="AE3284" t="str">
        <f t="shared" si="561"/>
        <v>TRUE</v>
      </c>
      <c r="AG3284">
        <f t="shared" si="564"/>
        <v>47</v>
      </c>
      <c r="AH3284">
        <f t="shared" si="565"/>
        <v>16</v>
      </c>
      <c r="AI3284">
        <f t="shared" si="566"/>
        <v>54</v>
      </c>
      <c r="AJ3284" t="str">
        <f t="shared" si="567"/>
        <v>Debden</v>
      </c>
      <c r="AK3284">
        <f t="shared" si="568"/>
        <v>47996</v>
      </c>
      <c r="AL3284" t="str">
        <f t="shared" si="569"/>
        <v>4716054</v>
      </c>
      <c r="AN3284">
        <f t="shared" si="570"/>
        <v>6</v>
      </c>
      <c r="AO3284">
        <f t="shared" si="571"/>
        <v>2</v>
      </c>
    </row>
    <row r="3285" spans="1:41" x14ac:dyDescent="0.2">
      <c r="A3285" s="29"/>
      <c r="B3285" s="29"/>
      <c r="C3285" s="29"/>
      <c r="D3285" s="29"/>
      <c r="E3285" s="29"/>
      <c r="F3285" s="29"/>
      <c r="G3285" s="30" t="s">
        <v>3142</v>
      </c>
      <c r="H3285" s="30"/>
      <c r="I3285" s="30"/>
      <c r="J3285" s="30"/>
      <c r="K3285" s="30"/>
      <c r="L3285" s="30" t="s">
        <v>643</v>
      </c>
      <c r="M3285" s="30"/>
      <c r="N3285" s="30"/>
      <c r="O3285" s="30"/>
      <c r="P3285" s="30"/>
      <c r="Q3285" s="30"/>
      <c r="R3285" s="30"/>
      <c r="S3285" s="30"/>
      <c r="T3285" s="30"/>
      <c r="U3285" s="30"/>
      <c r="V3285" s="30"/>
      <c r="W3285" s="6">
        <v>47</v>
      </c>
      <c r="X3285" s="15">
        <v>17</v>
      </c>
      <c r="Y3285" s="31">
        <v>55</v>
      </c>
      <c r="Z3285" s="31"/>
      <c r="AC3285" t="str">
        <f t="shared" si="562"/>
        <v>Dorintosh</v>
      </c>
      <c r="AD3285" t="str">
        <f t="shared" si="563"/>
        <v>VL</v>
      </c>
      <c r="AE3285" t="str">
        <f t="shared" si="561"/>
        <v>TRUE</v>
      </c>
      <c r="AG3285">
        <f t="shared" si="564"/>
        <v>47</v>
      </c>
      <c r="AH3285">
        <f t="shared" si="565"/>
        <v>17</v>
      </c>
      <c r="AI3285">
        <f t="shared" si="566"/>
        <v>55</v>
      </c>
      <c r="AJ3285" t="str">
        <f t="shared" si="567"/>
        <v>Dorintosh</v>
      </c>
      <c r="AK3285">
        <f t="shared" si="568"/>
        <v>47996</v>
      </c>
      <c r="AL3285" t="str">
        <f t="shared" si="569"/>
        <v>4717055</v>
      </c>
      <c r="AN3285">
        <f t="shared" si="570"/>
        <v>9</v>
      </c>
      <c r="AO3285">
        <f t="shared" si="571"/>
        <v>2</v>
      </c>
    </row>
    <row r="3286" spans="1:41" x14ac:dyDescent="0.2">
      <c r="A3286" s="29"/>
      <c r="B3286" s="29"/>
      <c r="C3286" s="29"/>
      <c r="D3286" s="29"/>
      <c r="E3286" s="29"/>
      <c r="F3286" s="29"/>
      <c r="G3286" s="30" t="s">
        <v>3143</v>
      </c>
      <c r="H3286" s="30"/>
      <c r="I3286" s="30"/>
      <c r="J3286" s="30"/>
      <c r="K3286" s="30"/>
      <c r="L3286" s="30" t="s">
        <v>2692</v>
      </c>
      <c r="M3286" s="30"/>
      <c r="N3286" s="30"/>
      <c r="O3286" s="30"/>
      <c r="P3286" s="30"/>
      <c r="Q3286" s="30"/>
      <c r="R3286" s="30"/>
      <c r="S3286" s="30"/>
      <c r="T3286" s="30"/>
      <c r="U3286" s="30"/>
      <c r="V3286" s="30"/>
      <c r="W3286" s="6">
        <v>47</v>
      </c>
      <c r="X3286" s="15">
        <v>16</v>
      </c>
      <c r="Y3286" s="31">
        <v>23</v>
      </c>
      <c r="Z3286" s="31"/>
      <c r="AC3286" t="str">
        <f t="shared" si="562"/>
        <v>Douglas No. 436</v>
      </c>
      <c r="AD3286" t="str">
        <f t="shared" si="563"/>
        <v>RM</v>
      </c>
      <c r="AE3286" t="str">
        <f t="shared" si="561"/>
        <v>TRUE</v>
      </c>
      <c r="AG3286">
        <f t="shared" si="564"/>
        <v>47</v>
      </c>
      <c r="AH3286">
        <f t="shared" si="565"/>
        <v>16</v>
      </c>
      <c r="AI3286">
        <f t="shared" si="566"/>
        <v>23</v>
      </c>
      <c r="AJ3286" t="str">
        <f t="shared" si="567"/>
        <v>Douglas No. 436</v>
      </c>
      <c r="AK3286">
        <f t="shared" si="568"/>
        <v>47996</v>
      </c>
      <c r="AL3286" t="str">
        <f t="shared" si="569"/>
        <v>4716023</v>
      </c>
      <c r="AN3286">
        <f t="shared" si="570"/>
        <v>15</v>
      </c>
      <c r="AO3286">
        <f t="shared" si="571"/>
        <v>2</v>
      </c>
    </row>
    <row r="3287" spans="1:41" x14ac:dyDescent="0.2">
      <c r="A3287" s="29"/>
      <c r="B3287" s="29"/>
      <c r="C3287" s="29"/>
      <c r="D3287" s="29"/>
      <c r="E3287" s="29"/>
      <c r="F3287" s="29"/>
      <c r="G3287" s="30" t="s">
        <v>3144</v>
      </c>
      <c r="H3287" s="30"/>
      <c r="I3287" s="30"/>
      <c r="J3287" s="30"/>
      <c r="K3287" s="30"/>
      <c r="L3287" s="30" t="s">
        <v>12</v>
      </c>
      <c r="M3287" s="30"/>
      <c r="N3287" s="30"/>
      <c r="O3287" s="30"/>
      <c r="P3287" s="30"/>
      <c r="Q3287" s="30"/>
      <c r="R3287" s="30"/>
      <c r="S3287" s="30"/>
      <c r="T3287" s="30"/>
      <c r="U3287" s="30"/>
      <c r="V3287" s="30"/>
      <c r="W3287" s="6">
        <v>47</v>
      </c>
      <c r="X3287" s="15">
        <v>15</v>
      </c>
      <c r="Y3287" s="31">
        <v>62</v>
      </c>
      <c r="Z3287" s="31"/>
      <c r="AC3287" t="str">
        <f t="shared" si="562"/>
        <v>Duck Lake</v>
      </c>
      <c r="AD3287" t="str">
        <f t="shared" si="563"/>
        <v>T</v>
      </c>
      <c r="AE3287" t="str">
        <f t="shared" si="561"/>
        <v>TRUE</v>
      </c>
      <c r="AG3287">
        <f t="shared" si="564"/>
        <v>47</v>
      </c>
      <c r="AH3287">
        <f t="shared" si="565"/>
        <v>15</v>
      </c>
      <c r="AI3287">
        <f t="shared" si="566"/>
        <v>62</v>
      </c>
      <c r="AJ3287" t="str">
        <f t="shared" si="567"/>
        <v>Duck Lake</v>
      </c>
      <c r="AK3287">
        <f t="shared" si="568"/>
        <v>47996</v>
      </c>
      <c r="AL3287" t="str">
        <f t="shared" si="569"/>
        <v>4715062</v>
      </c>
      <c r="AN3287">
        <f t="shared" si="570"/>
        <v>9</v>
      </c>
      <c r="AO3287">
        <f t="shared" si="571"/>
        <v>1</v>
      </c>
    </row>
    <row r="3288" spans="1:41" x14ac:dyDescent="0.2">
      <c r="A3288" s="29"/>
      <c r="B3288" s="29"/>
      <c r="C3288" s="29"/>
      <c r="D3288" s="29"/>
      <c r="E3288" s="29"/>
      <c r="F3288" s="29"/>
      <c r="G3288" s="30" t="s">
        <v>3145</v>
      </c>
      <c r="H3288" s="30"/>
      <c r="I3288" s="30"/>
      <c r="J3288" s="30"/>
      <c r="K3288" s="30"/>
      <c r="L3288" s="30" t="s">
        <v>2692</v>
      </c>
      <c r="M3288" s="30"/>
      <c r="N3288" s="30"/>
      <c r="O3288" s="30"/>
      <c r="P3288" s="30"/>
      <c r="Q3288" s="30"/>
      <c r="R3288" s="30"/>
      <c r="S3288" s="30"/>
      <c r="T3288" s="30"/>
      <c r="U3288" s="30"/>
      <c r="V3288" s="30"/>
      <c r="W3288" s="6">
        <v>47</v>
      </c>
      <c r="X3288" s="7">
        <v>6</v>
      </c>
      <c r="Y3288" s="31">
        <v>59</v>
      </c>
      <c r="Z3288" s="31"/>
      <c r="AC3288" t="str">
        <f t="shared" si="562"/>
        <v>Dufferin No. 190</v>
      </c>
      <c r="AD3288" t="str">
        <f t="shared" si="563"/>
        <v>RM</v>
      </c>
      <c r="AE3288" t="str">
        <f t="shared" si="561"/>
        <v>TRUE</v>
      </c>
      <c r="AG3288">
        <f t="shared" si="564"/>
        <v>47</v>
      </c>
      <c r="AH3288">
        <f t="shared" si="565"/>
        <v>6</v>
      </c>
      <c r="AI3288">
        <f t="shared" si="566"/>
        <v>59</v>
      </c>
      <c r="AJ3288" t="str">
        <f t="shared" si="567"/>
        <v>Dufferin No. 190</v>
      </c>
      <c r="AK3288">
        <f t="shared" si="568"/>
        <v>47996</v>
      </c>
      <c r="AL3288" t="str">
        <f t="shared" si="569"/>
        <v>4706059</v>
      </c>
      <c r="AN3288">
        <f t="shared" si="570"/>
        <v>16</v>
      </c>
      <c r="AO3288">
        <f t="shared" si="571"/>
        <v>2</v>
      </c>
    </row>
    <row r="3289" spans="1:41" x14ac:dyDescent="0.2">
      <c r="A3289" s="29"/>
      <c r="B3289" s="29"/>
      <c r="C3289" s="29"/>
      <c r="D3289" s="29"/>
      <c r="E3289" s="29"/>
      <c r="F3289" s="29"/>
      <c r="G3289" s="30" t="s">
        <v>3146</v>
      </c>
      <c r="H3289" s="30"/>
      <c r="I3289" s="30"/>
      <c r="J3289" s="30"/>
      <c r="K3289" s="30"/>
      <c r="L3289" s="30" t="s">
        <v>2692</v>
      </c>
      <c r="M3289" s="30"/>
      <c r="N3289" s="30"/>
      <c r="O3289" s="30"/>
      <c r="P3289" s="30"/>
      <c r="Q3289" s="30"/>
      <c r="R3289" s="30"/>
      <c r="S3289" s="30"/>
      <c r="T3289" s="30"/>
      <c r="U3289" s="30"/>
      <c r="V3289" s="30"/>
      <c r="W3289" s="6">
        <v>47</v>
      </c>
      <c r="X3289" s="15">
        <v>12</v>
      </c>
      <c r="Y3289" s="31">
        <v>64</v>
      </c>
      <c r="Z3289" s="31"/>
      <c r="AC3289" t="str">
        <f t="shared" si="562"/>
        <v>Eagle Creek No. 376</v>
      </c>
      <c r="AD3289" t="str">
        <f t="shared" si="563"/>
        <v>RM</v>
      </c>
      <c r="AE3289" t="str">
        <f t="shared" si="561"/>
        <v>TRUE</v>
      </c>
      <c r="AG3289">
        <f t="shared" si="564"/>
        <v>47</v>
      </c>
      <c r="AH3289">
        <f t="shared" si="565"/>
        <v>12</v>
      </c>
      <c r="AI3289">
        <f t="shared" si="566"/>
        <v>64</v>
      </c>
      <c r="AJ3289" t="str">
        <f t="shared" si="567"/>
        <v>Eagle Creek No. 376</v>
      </c>
      <c r="AK3289">
        <f t="shared" si="568"/>
        <v>47996</v>
      </c>
      <c r="AL3289" t="str">
        <f t="shared" si="569"/>
        <v>4712064</v>
      </c>
      <c r="AN3289">
        <f t="shared" si="570"/>
        <v>19</v>
      </c>
      <c r="AO3289">
        <f t="shared" si="571"/>
        <v>2</v>
      </c>
    </row>
    <row r="3290" spans="1:41" x14ac:dyDescent="0.2">
      <c r="A3290" s="29"/>
      <c r="B3290" s="29"/>
      <c r="C3290" s="29"/>
      <c r="D3290" s="29"/>
      <c r="E3290" s="29"/>
      <c r="F3290" s="29"/>
      <c r="G3290" s="30" t="s">
        <v>3147</v>
      </c>
      <c r="H3290" s="30"/>
      <c r="I3290" s="30"/>
      <c r="J3290" s="30"/>
      <c r="K3290" s="30"/>
      <c r="L3290" s="30" t="s">
        <v>643</v>
      </c>
      <c r="M3290" s="30"/>
      <c r="N3290" s="30"/>
      <c r="O3290" s="30"/>
      <c r="P3290" s="30"/>
      <c r="Q3290" s="30"/>
      <c r="R3290" s="30"/>
      <c r="S3290" s="30"/>
      <c r="T3290" s="30"/>
      <c r="U3290" s="30"/>
      <c r="V3290" s="30"/>
      <c r="W3290" s="6">
        <v>47</v>
      </c>
      <c r="X3290" s="15">
        <v>17</v>
      </c>
      <c r="Y3290" s="31">
        <v>11</v>
      </c>
      <c r="Z3290" s="31"/>
      <c r="AC3290" t="str">
        <f t="shared" si="562"/>
        <v>Edam</v>
      </c>
      <c r="AD3290" t="str">
        <f t="shared" si="563"/>
        <v>VL</v>
      </c>
      <c r="AE3290" t="str">
        <f t="shared" si="561"/>
        <v>TRUE</v>
      </c>
      <c r="AG3290">
        <f t="shared" si="564"/>
        <v>47</v>
      </c>
      <c r="AH3290">
        <f t="shared" si="565"/>
        <v>17</v>
      </c>
      <c r="AI3290">
        <f t="shared" si="566"/>
        <v>11</v>
      </c>
      <c r="AJ3290" t="str">
        <f t="shared" si="567"/>
        <v>Edam</v>
      </c>
      <c r="AK3290">
        <f t="shared" si="568"/>
        <v>47996</v>
      </c>
      <c r="AL3290" t="str">
        <f t="shared" si="569"/>
        <v>4717011</v>
      </c>
      <c r="AN3290">
        <f t="shared" si="570"/>
        <v>4</v>
      </c>
      <c r="AO3290">
        <f t="shared" si="571"/>
        <v>2</v>
      </c>
    </row>
    <row r="3291" spans="1:41" x14ac:dyDescent="0.2">
      <c r="A3291" s="29"/>
      <c r="B3291" s="29"/>
      <c r="C3291" s="29"/>
      <c r="D3291" s="29"/>
      <c r="E3291" s="29"/>
      <c r="F3291" s="29"/>
      <c r="G3291" s="30" t="s">
        <v>3148</v>
      </c>
      <c r="H3291" s="30"/>
      <c r="I3291" s="30"/>
      <c r="J3291" s="30"/>
      <c r="K3291" s="30"/>
      <c r="L3291" s="30" t="s">
        <v>643</v>
      </c>
      <c r="M3291" s="30"/>
      <c r="N3291" s="30"/>
      <c r="O3291" s="30"/>
      <c r="P3291" s="30"/>
      <c r="Q3291" s="30"/>
      <c r="R3291" s="30"/>
      <c r="S3291" s="30"/>
      <c r="T3291" s="30"/>
      <c r="U3291" s="30"/>
      <c r="V3291" s="30"/>
      <c r="W3291" s="6">
        <v>47</v>
      </c>
      <c r="X3291" s="15">
        <v>11</v>
      </c>
      <c r="Y3291" s="31">
        <v>19</v>
      </c>
      <c r="Z3291" s="31"/>
      <c r="AC3291" t="str">
        <f t="shared" si="562"/>
        <v>Elbow</v>
      </c>
      <c r="AD3291" t="str">
        <f t="shared" si="563"/>
        <v>VL</v>
      </c>
      <c r="AE3291" t="str">
        <f t="shared" si="561"/>
        <v>TRUE</v>
      </c>
      <c r="AG3291">
        <f t="shared" si="564"/>
        <v>47</v>
      </c>
      <c r="AH3291">
        <f t="shared" si="565"/>
        <v>11</v>
      </c>
      <c r="AI3291">
        <f t="shared" si="566"/>
        <v>19</v>
      </c>
      <c r="AJ3291" t="str">
        <f t="shared" si="567"/>
        <v>Elbow</v>
      </c>
      <c r="AK3291">
        <f t="shared" si="568"/>
        <v>47996</v>
      </c>
      <c r="AL3291" t="str">
        <f t="shared" si="569"/>
        <v>4711019</v>
      </c>
      <c r="AN3291">
        <f t="shared" si="570"/>
        <v>5</v>
      </c>
      <c r="AO3291">
        <f t="shared" si="571"/>
        <v>2</v>
      </c>
    </row>
    <row r="3292" spans="1:41" x14ac:dyDescent="0.2">
      <c r="A3292" s="29"/>
      <c r="B3292" s="29"/>
      <c r="C3292" s="29"/>
      <c r="D3292" s="29"/>
      <c r="E3292" s="29"/>
      <c r="F3292" s="29"/>
      <c r="G3292" s="30" t="s">
        <v>3149</v>
      </c>
      <c r="H3292" s="30"/>
      <c r="I3292" s="30"/>
      <c r="J3292" s="30"/>
      <c r="K3292" s="30"/>
      <c r="L3292" s="30" t="s">
        <v>2692</v>
      </c>
      <c r="M3292" s="30"/>
      <c r="N3292" s="30"/>
      <c r="O3292" s="30"/>
      <c r="P3292" s="30"/>
      <c r="Q3292" s="30"/>
      <c r="R3292" s="30"/>
      <c r="S3292" s="30"/>
      <c r="T3292" s="30"/>
      <c r="U3292" s="30"/>
      <c r="V3292" s="30"/>
      <c r="W3292" s="6">
        <v>47</v>
      </c>
      <c r="X3292" s="15">
        <v>17</v>
      </c>
      <c r="Y3292" s="31">
        <v>17</v>
      </c>
      <c r="Z3292" s="31"/>
      <c r="AC3292" t="str">
        <f t="shared" si="562"/>
        <v>Eldon No. 471</v>
      </c>
      <c r="AD3292" t="str">
        <f t="shared" si="563"/>
        <v>RM</v>
      </c>
      <c r="AE3292" t="str">
        <f t="shared" si="561"/>
        <v>TRUE</v>
      </c>
      <c r="AG3292">
        <f t="shared" si="564"/>
        <v>47</v>
      </c>
      <c r="AH3292">
        <f t="shared" si="565"/>
        <v>17</v>
      </c>
      <c r="AI3292">
        <f t="shared" si="566"/>
        <v>17</v>
      </c>
      <c r="AJ3292" t="str">
        <f t="shared" si="567"/>
        <v>Eldon No. 471</v>
      </c>
      <c r="AK3292">
        <f t="shared" si="568"/>
        <v>47996</v>
      </c>
      <c r="AL3292" t="str">
        <f t="shared" si="569"/>
        <v>4717017</v>
      </c>
      <c r="AN3292">
        <f t="shared" si="570"/>
        <v>13</v>
      </c>
      <c r="AO3292">
        <f t="shared" si="571"/>
        <v>2</v>
      </c>
    </row>
    <row r="3293" spans="1:41" x14ac:dyDescent="0.2">
      <c r="A3293" s="29"/>
      <c r="B3293" s="29"/>
      <c r="C3293" s="29"/>
      <c r="D3293" s="29"/>
      <c r="E3293" s="29"/>
      <c r="F3293" s="29"/>
      <c r="G3293" s="30" t="s">
        <v>3150</v>
      </c>
      <c r="H3293" s="30"/>
      <c r="I3293" s="30"/>
      <c r="J3293" s="30"/>
      <c r="K3293" s="30"/>
      <c r="L3293" s="30" t="s">
        <v>2692</v>
      </c>
      <c r="M3293" s="30"/>
      <c r="N3293" s="30"/>
      <c r="O3293" s="30"/>
      <c r="P3293" s="30"/>
      <c r="Q3293" s="30"/>
      <c r="R3293" s="30"/>
      <c r="S3293" s="30"/>
      <c r="T3293" s="30"/>
      <c r="U3293" s="30"/>
      <c r="V3293" s="30"/>
      <c r="W3293" s="6">
        <v>47</v>
      </c>
      <c r="X3293" s="7">
        <v>2</v>
      </c>
      <c r="Y3293" s="31">
        <v>61</v>
      </c>
      <c r="Z3293" s="31"/>
      <c r="AC3293" t="str">
        <f t="shared" si="562"/>
        <v>Elmsthorpe No. 100</v>
      </c>
      <c r="AD3293" t="str">
        <f t="shared" si="563"/>
        <v>RM</v>
      </c>
      <c r="AE3293" t="str">
        <f t="shared" si="561"/>
        <v>TRUE</v>
      </c>
      <c r="AG3293">
        <f t="shared" si="564"/>
        <v>47</v>
      </c>
      <c r="AH3293">
        <f t="shared" si="565"/>
        <v>2</v>
      </c>
      <c r="AI3293">
        <f t="shared" si="566"/>
        <v>61</v>
      </c>
      <c r="AJ3293" t="str">
        <f t="shared" si="567"/>
        <v>Elmsthorpe No. 100</v>
      </c>
      <c r="AK3293">
        <f t="shared" si="568"/>
        <v>47996</v>
      </c>
      <c r="AL3293" t="str">
        <f t="shared" si="569"/>
        <v>4702061</v>
      </c>
      <c r="AN3293">
        <f t="shared" si="570"/>
        <v>18</v>
      </c>
      <c r="AO3293">
        <f t="shared" si="571"/>
        <v>2</v>
      </c>
    </row>
    <row r="3294" spans="1:41" x14ac:dyDescent="0.2">
      <c r="A3294" s="29"/>
      <c r="B3294" s="29"/>
      <c r="C3294" s="29"/>
      <c r="D3294" s="29"/>
      <c r="E3294" s="29"/>
      <c r="F3294" s="29"/>
      <c r="G3294" s="30" t="s">
        <v>3151</v>
      </c>
      <c r="H3294" s="30"/>
      <c r="I3294" s="30"/>
      <c r="J3294" s="30"/>
      <c r="K3294" s="30"/>
      <c r="L3294" s="30" t="s">
        <v>2692</v>
      </c>
      <c r="M3294" s="30"/>
      <c r="N3294" s="30"/>
      <c r="O3294" s="30"/>
      <c r="P3294" s="30"/>
      <c r="Q3294" s="30"/>
      <c r="R3294" s="30"/>
      <c r="S3294" s="30"/>
      <c r="T3294" s="30"/>
      <c r="U3294" s="30"/>
      <c r="V3294" s="30"/>
      <c r="W3294" s="6">
        <v>47</v>
      </c>
      <c r="X3294" s="7">
        <v>7</v>
      </c>
      <c r="Y3294" s="31">
        <v>21</v>
      </c>
      <c r="Z3294" s="31"/>
      <c r="AC3294" t="str">
        <f t="shared" si="562"/>
        <v>Excelsior No. 166</v>
      </c>
      <c r="AD3294" t="str">
        <f t="shared" si="563"/>
        <v>RM</v>
      </c>
      <c r="AE3294" t="str">
        <f t="shared" si="561"/>
        <v>TRUE</v>
      </c>
      <c r="AG3294">
        <f t="shared" si="564"/>
        <v>47</v>
      </c>
      <c r="AH3294">
        <f t="shared" si="565"/>
        <v>7</v>
      </c>
      <c r="AI3294">
        <f t="shared" si="566"/>
        <v>21</v>
      </c>
      <c r="AJ3294" t="str">
        <f t="shared" si="567"/>
        <v>Excelsior No. 166</v>
      </c>
      <c r="AK3294">
        <f t="shared" si="568"/>
        <v>47996</v>
      </c>
      <c r="AL3294" t="str">
        <f t="shared" si="569"/>
        <v>4707021</v>
      </c>
      <c r="AN3294">
        <f t="shared" si="570"/>
        <v>17</v>
      </c>
      <c r="AO3294">
        <f t="shared" si="571"/>
        <v>2</v>
      </c>
    </row>
    <row r="3295" spans="1:41" x14ac:dyDescent="0.2">
      <c r="A3295" s="29"/>
      <c r="B3295" s="29"/>
      <c r="C3295" s="29"/>
      <c r="D3295" s="29"/>
      <c r="E3295" s="29"/>
      <c r="F3295" s="29"/>
      <c r="G3295" s="30" t="s">
        <v>3152</v>
      </c>
      <c r="H3295" s="30"/>
      <c r="I3295" s="30"/>
      <c r="J3295" s="30"/>
      <c r="K3295" s="30"/>
      <c r="L3295" s="30" t="s">
        <v>643</v>
      </c>
      <c r="M3295" s="30"/>
      <c r="N3295" s="30"/>
      <c r="O3295" s="30"/>
      <c r="P3295" s="30"/>
      <c r="Q3295" s="30"/>
      <c r="R3295" s="30"/>
      <c r="S3295" s="30"/>
      <c r="T3295" s="30"/>
      <c r="U3295" s="30"/>
      <c r="V3295" s="30"/>
      <c r="W3295" s="6">
        <v>47</v>
      </c>
      <c r="X3295" s="7">
        <v>7</v>
      </c>
      <c r="Y3295" s="31">
        <v>49</v>
      </c>
      <c r="Z3295" s="31"/>
      <c r="AC3295" t="str">
        <f t="shared" si="562"/>
        <v>Eyebrow</v>
      </c>
      <c r="AD3295" t="str">
        <f t="shared" si="563"/>
        <v>VL</v>
      </c>
      <c r="AE3295" t="str">
        <f t="shared" si="561"/>
        <v>TRUE</v>
      </c>
      <c r="AG3295">
        <f t="shared" si="564"/>
        <v>47</v>
      </c>
      <c r="AH3295">
        <f t="shared" si="565"/>
        <v>7</v>
      </c>
      <c r="AI3295">
        <f t="shared" si="566"/>
        <v>49</v>
      </c>
      <c r="AJ3295" t="str">
        <f t="shared" si="567"/>
        <v>Eyebrow</v>
      </c>
      <c r="AK3295">
        <f t="shared" si="568"/>
        <v>47996</v>
      </c>
      <c r="AL3295" t="str">
        <f t="shared" si="569"/>
        <v>4707049</v>
      </c>
      <c r="AN3295">
        <f t="shared" si="570"/>
        <v>7</v>
      </c>
      <c r="AO3295">
        <f t="shared" si="571"/>
        <v>2</v>
      </c>
    </row>
    <row r="3296" spans="1:41" x14ac:dyDescent="0.2">
      <c r="A3296" s="29"/>
      <c r="B3296" s="29"/>
      <c r="C3296" s="29"/>
      <c r="D3296" s="29"/>
      <c r="E3296" s="29"/>
      <c r="F3296" s="29"/>
      <c r="G3296" s="30" t="s">
        <v>3153</v>
      </c>
      <c r="H3296" s="30"/>
      <c r="I3296" s="30"/>
      <c r="J3296" s="30"/>
      <c r="K3296" s="30"/>
      <c r="L3296" s="30" t="s">
        <v>2692</v>
      </c>
      <c r="M3296" s="30"/>
      <c r="N3296" s="30"/>
      <c r="O3296" s="30"/>
      <c r="P3296" s="30"/>
      <c r="Q3296" s="30"/>
      <c r="R3296" s="30"/>
      <c r="S3296" s="30"/>
      <c r="T3296" s="30"/>
      <c r="U3296" s="30"/>
      <c r="V3296" s="30"/>
      <c r="W3296" s="6">
        <v>47</v>
      </c>
      <c r="X3296" s="7">
        <v>7</v>
      </c>
      <c r="Y3296" s="31">
        <v>47</v>
      </c>
      <c r="Z3296" s="31"/>
      <c r="AC3296" t="str">
        <f t="shared" si="562"/>
        <v>Eyebrow No. 193</v>
      </c>
      <c r="AD3296" t="str">
        <f t="shared" si="563"/>
        <v>RM</v>
      </c>
      <c r="AE3296" t="str">
        <f t="shared" si="561"/>
        <v>TRUE</v>
      </c>
      <c r="AG3296">
        <f t="shared" si="564"/>
        <v>47</v>
      </c>
      <c r="AH3296">
        <f t="shared" si="565"/>
        <v>7</v>
      </c>
      <c r="AI3296">
        <f t="shared" si="566"/>
        <v>47</v>
      </c>
      <c r="AJ3296" t="str">
        <f t="shared" si="567"/>
        <v>Eyebrow No. 193</v>
      </c>
      <c r="AK3296">
        <f t="shared" si="568"/>
        <v>47996</v>
      </c>
      <c r="AL3296" t="str">
        <f t="shared" si="569"/>
        <v>4707047</v>
      </c>
      <c r="AN3296">
        <f t="shared" si="570"/>
        <v>15</v>
      </c>
      <c r="AO3296">
        <f t="shared" si="571"/>
        <v>2</v>
      </c>
    </row>
    <row r="3297" spans="1:41" x14ac:dyDescent="0.2">
      <c r="A3297" s="29"/>
      <c r="B3297" s="29"/>
      <c r="C3297" s="29"/>
      <c r="D3297" s="29"/>
      <c r="E3297" s="29"/>
      <c r="F3297" s="29"/>
      <c r="G3297" s="30" t="s">
        <v>3154</v>
      </c>
      <c r="H3297" s="30"/>
      <c r="I3297" s="30"/>
      <c r="J3297" s="30"/>
      <c r="K3297" s="30"/>
      <c r="L3297" s="30" t="s">
        <v>2692</v>
      </c>
      <c r="M3297" s="30"/>
      <c r="N3297" s="30"/>
      <c r="O3297" s="30"/>
      <c r="P3297" s="30"/>
      <c r="Q3297" s="30"/>
      <c r="R3297" s="30"/>
      <c r="S3297" s="30"/>
      <c r="T3297" s="30"/>
      <c r="U3297" s="30"/>
      <c r="V3297" s="30"/>
      <c r="W3297" s="6">
        <v>47</v>
      </c>
      <c r="X3297" s="7">
        <v>2</v>
      </c>
      <c r="Y3297" s="31">
        <v>76</v>
      </c>
      <c r="Z3297" s="31"/>
      <c r="AC3297" t="str">
        <f t="shared" si="562"/>
        <v>Fillmore No. 96</v>
      </c>
      <c r="AD3297" t="str">
        <f t="shared" si="563"/>
        <v>RM</v>
      </c>
      <c r="AE3297" t="str">
        <f t="shared" si="561"/>
        <v>TRUE</v>
      </c>
      <c r="AG3297">
        <f t="shared" si="564"/>
        <v>47</v>
      </c>
      <c r="AH3297">
        <f t="shared" si="565"/>
        <v>2</v>
      </c>
      <c r="AI3297">
        <f t="shared" si="566"/>
        <v>76</v>
      </c>
      <c r="AJ3297" t="str">
        <f t="shared" si="567"/>
        <v>Fillmore No. 96</v>
      </c>
      <c r="AK3297">
        <f t="shared" si="568"/>
        <v>47996</v>
      </c>
      <c r="AL3297" t="str">
        <f t="shared" si="569"/>
        <v>4702076</v>
      </c>
      <c r="AN3297">
        <f t="shared" si="570"/>
        <v>15</v>
      </c>
      <c r="AO3297">
        <f t="shared" si="571"/>
        <v>2</v>
      </c>
    </row>
    <row r="3298" spans="1:41" x14ac:dyDescent="0.2">
      <c r="A3298" s="29"/>
      <c r="B3298" s="29"/>
      <c r="C3298" s="29"/>
      <c r="D3298" s="29"/>
      <c r="E3298" s="29"/>
      <c r="F3298" s="29"/>
      <c r="G3298" s="30" t="s">
        <v>3155</v>
      </c>
      <c r="H3298" s="30"/>
      <c r="I3298" s="30"/>
      <c r="J3298" s="30"/>
      <c r="K3298" s="30"/>
      <c r="L3298" s="30" t="s">
        <v>2692</v>
      </c>
      <c r="M3298" s="30"/>
      <c r="N3298" s="30"/>
      <c r="O3298" s="30"/>
      <c r="P3298" s="30"/>
      <c r="Q3298" s="30"/>
      <c r="R3298" s="30"/>
      <c r="S3298" s="30"/>
      <c r="T3298" s="30"/>
      <c r="U3298" s="30"/>
      <c r="V3298" s="30"/>
      <c r="W3298" s="6">
        <v>47</v>
      </c>
      <c r="X3298" s="15">
        <v>15</v>
      </c>
      <c r="Y3298" s="31">
        <v>36</v>
      </c>
      <c r="Z3298" s="31"/>
      <c r="AC3298" t="str">
        <f t="shared" si="562"/>
        <v>Fish Creek No. 402</v>
      </c>
      <c r="AD3298" t="str">
        <f t="shared" si="563"/>
        <v>RM</v>
      </c>
      <c r="AE3298" t="str">
        <f t="shared" si="561"/>
        <v>TRUE</v>
      </c>
      <c r="AG3298">
        <f t="shared" si="564"/>
        <v>47</v>
      </c>
      <c r="AH3298">
        <f t="shared" si="565"/>
        <v>15</v>
      </c>
      <c r="AI3298">
        <f t="shared" si="566"/>
        <v>36</v>
      </c>
      <c r="AJ3298" t="str">
        <f t="shared" si="567"/>
        <v>Fish Creek No. 402</v>
      </c>
      <c r="AK3298">
        <f t="shared" si="568"/>
        <v>47996</v>
      </c>
      <c r="AL3298" t="str">
        <f t="shared" si="569"/>
        <v>4715036</v>
      </c>
      <c r="AN3298">
        <f t="shared" si="570"/>
        <v>18</v>
      </c>
      <c r="AO3298">
        <f t="shared" si="571"/>
        <v>2</v>
      </c>
    </row>
    <row r="3299" spans="1:41" x14ac:dyDescent="0.2">
      <c r="A3299" s="29"/>
      <c r="B3299" s="29"/>
      <c r="C3299" s="29"/>
      <c r="D3299" s="29"/>
      <c r="E3299" s="29"/>
      <c r="F3299" s="29"/>
      <c r="G3299" s="30" t="s">
        <v>3156</v>
      </c>
      <c r="H3299" s="30"/>
      <c r="I3299" s="30"/>
      <c r="J3299" s="30"/>
      <c r="K3299" s="30"/>
      <c r="L3299" s="30" t="s">
        <v>12</v>
      </c>
      <c r="M3299" s="30"/>
      <c r="N3299" s="30"/>
      <c r="O3299" s="30"/>
      <c r="P3299" s="30"/>
      <c r="Q3299" s="30"/>
      <c r="R3299" s="30"/>
      <c r="S3299" s="30"/>
      <c r="T3299" s="30"/>
      <c r="U3299" s="30"/>
      <c r="V3299" s="30"/>
      <c r="W3299" s="6">
        <v>47</v>
      </c>
      <c r="X3299" s="15">
        <v>10</v>
      </c>
      <c r="Y3299" s="31">
        <v>38</v>
      </c>
      <c r="Z3299" s="31"/>
      <c r="AC3299" t="str">
        <f t="shared" si="562"/>
        <v>Foam Lake</v>
      </c>
      <c r="AD3299" t="str">
        <f t="shared" si="563"/>
        <v>T</v>
      </c>
      <c r="AE3299" t="str">
        <f t="shared" si="561"/>
        <v>TRUE</v>
      </c>
      <c r="AG3299">
        <f t="shared" si="564"/>
        <v>47</v>
      </c>
      <c r="AH3299">
        <f t="shared" si="565"/>
        <v>10</v>
      </c>
      <c r="AI3299">
        <f t="shared" si="566"/>
        <v>38</v>
      </c>
      <c r="AJ3299" t="str">
        <f t="shared" si="567"/>
        <v>Foam Lake</v>
      </c>
      <c r="AK3299">
        <f t="shared" si="568"/>
        <v>47996</v>
      </c>
      <c r="AL3299" t="str">
        <f t="shared" si="569"/>
        <v>4710038</v>
      </c>
      <c r="AN3299">
        <f t="shared" si="570"/>
        <v>9</v>
      </c>
      <c r="AO3299">
        <f t="shared" si="571"/>
        <v>1</v>
      </c>
    </row>
    <row r="3300" spans="1:41" x14ac:dyDescent="0.2">
      <c r="A3300" s="29"/>
      <c r="B3300" s="29"/>
      <c r="C3300" s="29"/>
      <c r="D3300" s="29"/>
      <c r="E3300" s="29"/>
      <c r="F3300" s="29"/>
      <c r="G3300" s="30" t="s">
        <v>3157</v>
      </c>
      <c r="H3300" s="30"/>
      <c r="I3300" s="30"/>
      <c r="J3300" s="30"/>
      <c r="K3300" s="30"/>
      <c r="L3300" s="30" t="s">
        <v>12</v>
      </c>
      <c r="M3300" s="30"/>
      <c r="N3300" s="30"/>
      <c r="O3300" s="30"/>
      <c r="P3300" s="30"/>
      <c r="Q3300" s="30"/>
      <c r="R3300" s="30"/>
      <c r="S3300" s="30"/>
      <c r="T3300" s="30"/>
      <c r="U3300" s="30"/>
      <c r="V3300" s="30"/>
      <c r="W3300" s="6">
        <v>47</v>
      </c>
      <c r="X3300" s="7">
        <v>6</v>
      </c>
      <c r="Y3300" s="31">
        <v>51</v>
      </c>
      <c r="Z3300" s="31"/>
      <c r="AC3300" t="str">
        <f t="shared" si="562"/>
        <v>Fort Qu’Appelle</v>
      </c>
      <c r="AD3300" t="str">
        <f t="shared" si="563"/>
        <v>T</v>
      </c>
      <c r="AE3300" t="str">
        <f t="shared" si="561"/>
        <v>TRUE</v>
      </c>
      <c r="AG3300">
        <f t="shared" si="564"/>
        <v>47</v>
      </c>
      <c r="AH3300">
        <f t="shared" si="565"/>
        <v>6</v>
      </c>
      <c r="AI3300">
        <f t="shared" si="566"/>
        <v>51</v>
      </c>
      <c r="AJ3300" t="str">
        <f t="shared" si="567"/>
        <v>Fort Qu’Appelle</v>
      </c>
      <c r="AK3300">
        <f t="shared" si="568"/>
        <v>47996</v>
      </c>
      <c r="AL3300" t="str">
        <f t="shared" si="569"/>
        <v>4706051</v>
      </c>
      <c r="AN3300">
        <f t="shared" si="570"/>
        <v>15</v>
      </c>
      <c r="AO3300">
        <f t="shared" si="571"/>
        <v>1</v>
      </c>
    </row>
    <row r="3301" spans="1:41" x14ac:dyDescent="0.2">
      <c r="A3301" s="29"/>
      <c r="B3301" s="29"/>
      <c r="C3301" s="29"/>
      <c r="D3301" s="29"/>
      <c r="E3301" s="29"/>
      <c r="F3301" s="29"/>
      <c r="G3301" s="30" t="s">
        <v>3158</v>
      </c>
      <c r="H3301" s="30"/>
      <c r="I3301" s="30"/>
      <c r="J3301" s="30"/>
      <c r="K3301" s="30"/>
      <c r="L3301" s="30" t="s">
        <v>2962</v>
      </c>
      <c r="M3301" s="30"/>
      <c r="N3301" s="30"/>
      <c r="O3301" s="30"/>
      <c r="P3301" s="30"/>
      <c r="Q3301" s="30"/>
      <c r="R3301" s="30"/>
      <c r="S3301" s="30"/>
      <c r="T3301" s="30"/>
      <c r="U3301" s="30"/>
      <c r="V3301" s="30"/>
      <c r="W3301" s="6">
        <v>47</v>
      </c>
      <c r="X3301" s="7">
        <v>6</v>
      </c>
      <c r="Y3301" s="31">
        <v>45</v>
      </c>
      <c r="Z3301" s="31"/>
      <c r="AC3301" t="str">
        <f t="shared" si="562"/>
        <v>Fort San</v>
      </c>
      <c r="AD3301" t="str">
        <f t="shared" si="563"/>
        <v>RV</v>
      </c>
      <c r="AE3301" t="str">
        <f t="shared" si="561"/>
        <v>TRUE</v>
      </c>
      <c r="AG3301">
        <f t="shared" si="564"/>
        <v>47</v>
      </c>
      <c r="AH3301">
        <f t="shared" si="565"/>
        <v>6</v>
      </c>
      <c r="AI3301">
        <f t="shared" si="566"/>
        <v>45</v>
      </c>
      <c r="AJ3301" t="str">
        <f t="shared" si="567"/>
        <v>Fort San</v>
      </c>
      <c r="AK3301">
        <f t="shared" si="568"/>
        <v>47996</v>
      </c>
      <c r="AL3301" t="str">
        <f t="shared" si="569"/>
        <v>4706045</v>
      </c>
      <c r="AN3301">
        <f t="shared" si="570"/>
        <v>8</v>
      </c>
      <c r="AO3301">
        <f t="shared" si="571"/>
        <v>2</v>
      </c>
    </row>
    <row r="3302" spans="1:41" x14ac:dyDescent="0.2">
      <c r="A3302" s="29"/>
      <c r="B3302" s="29"/>
      <c r="C3302" s="29"/>
      <c r="D3302" s="29"/>
      <c r="E3302" s="29"/>
      <c r="F3302" s="29"/>
      <c r="G3302" s="30" t="s">
        <v>3159</v>
      </c>
      <c r="H3302" s="30"/>
      <c r="I3302" s="30"/>
      <c r="J3302" s="30"/>
      <c r="K3302" s="30"/>
      <c r="L3302" s="30" t="s">
        <v>2692</v>
      </c>
      <c r="M3302" s="30"/>
      <c r="N3302" s="30"/>
      <c r="O3302" s="30"/>
      <c r="P3302" s="30"/>
      <c r="Q3302" s="30"/>
      <c r="R3302" s="30"/>
      <c r="S3302" s="30"/>
      <c r="T3302" s="30"/>
      <c r="U3302" s="30"/>
      <c r="V3302" s="30"/>
      <c r="W3302" s="6">
        <v>47</v>
      </c>
      <c r="X3302" s="7">
        <v>6</v>
      </c>
      <c r="Y3302" s="31">
        <v>4</v>
      </c>
      <c r="Z3302" s="31"/>
      <c r="AC3302" t="str">
        <f t="shared" si="562"/>
        <v>Francis No. 127</v>
      </c>
      <c r="AD3302" t="str">
        <f t="shared" si="563"/>
        <v>RM</v>
      </c>
      <c r="AE3302" t="str">
        <f t="shared" si="561"/>
        <v>TRUE</v>
      </c>
      <c r="AG3302">
        <f t="shared" si="564"/>
        <v>47</v>
      </c>
      <c r="AH3302">
        <f t="shared" si="565"/>
        <v>6</v>
      </c>
      <c r="AI3302">
        <f t="shared" si="566"/>
        <v>4</v>
      </c>
      <c r="AJ3302" t="str">
        <f t="shared" si="567"/>
        <v>Francis No. 127</v>
      </c>
      <c r="AK3302">
        <f t="shared" si="568"/>
        <v>47996</v>
      </c>
      <c r="AL3302" t="str">
        <f t="shared" si="569"/>
        <v>4706004</v>
      </c>
      <c r="AN3302">
        <f t="shared" si="570"/>
        <v>15</v>
      </c>
      <c r="AO3302">
        <f t="shared" si="571"/>
        <v>2</v>
      </c>
    </row>
    <row r="3303" spans="1:41" x14ac:dyDescent="0.2">
      <c r="A3303" s="29"/>
      <c r="B3303" s="29"/>
      <c r="C3303" s="29"/>
      <c r="D3303" s="29"/>
      <c r="E3303" s="29"/>
      <c r="F3303" s="29"/>
      <c r="G3303" s="30" t="s">
        <v>3160</v>
      </c>
      <c r="H3303" s="30"/>
      <c r="I3303" s="30"/>
      <c r="J3303" s="30"/>
      <c r="K3303" s="30"/>
      <c r="L3303" s="30" t="s">
        <v>2692</v>
      </c>
      <c r="M3303" s="30"/>
      <c r="N3303" s="30"/>
      <c r="O3303" s="30"/>
      <c r="P3303" s="30"/>
      <c r="Q3303" s="30"/>
      <c r="R3303" s="30"/>
      <c r="S3303" s="30"/>
      <c r="T3303" s="30"/>
      <c r="U3303" s="30"/>
      <c r="V3303" s="30"/>
      <c r="W3303" s="6">
        <v>47</v>
      </c>
      <c r="X3303" s="15">
        <v>17</v>
      </c>
      <c r="Y3303" s="31">
        <v>32</v>
      </c>
      <c r="Z3303" s="31"/>
      <c r="AC3303" t="str">
        <f t="shared" si="562"/>
        <v>Frenchman Butte No. 501</v>
      </c>
      <c r="AD3303" t="str">
        <f t="shared" si="563"/>
        <v>RM</v>
      </c>
      <c r="AE3303" t="str">
        <f t="shared" si="561"/>
        <v>TRUE</v>
      </c>
      <c r="AG3303">
        <f t="shared" si="564"/>
        <v>47</v>
      </c>
      <c r="AH3303">
        <f t="shared" si="565"/>
        <v>17</v>
      </c>
      <c r="AI3303">
        <f t="shared" si="566"/>
        <v>32</v>
      </c>
      <c r="AJ3303" t="str">
        <f t="shared" si="567"/>
        <v>Frenchman Butte No. 501</v>
      </c>
      <c r="AK3303">
        <f t="shared" si="568"/>
        <v>47996</v>
      </c>
      <c r="AL3303" t="str">
        <f t="shared" si="569"/>
        <v>4717032</v>
      </c>
      <c r="AN3303">
        <f t="shared" si="570"/>
        <v>23</v>
      </c>
      <c r="AO3303">
        <f t="shared" si="571"/>
        <v>2</v>
      </c>
    </row>
    <row r="3304" spans="1:41" x14ac:dyDescent="0.2">
      <c r="A3304" s="29"/>
      <c r="B3304" s="29"/>
      <c r="C3304" s="29"/>
      <c r="D3304" s="29"/>
      <c r="E3304" s="29"/>
      <c r="F3304" s="29"/>
      <c r="G3304" s="30" t="s">
        <v>3161</v>
      </c>
      <c r="H3304" s="30"/>
      <c r="I3304" s="30"/>
      <c r="J3304" s="30"/>
      <c r="K3304" s="30"/>
      <c r="L3304" s="30" t="s">
        <v>643</v>
      </c>
      <c r="M3304" s="30"/>
      <c r="N3304" s="30"/>
      <c r="O3304" s="30"/>
      <c r="P3304" s="30"/>
      <c r="Q3304" s="30"/>
      <c r="R3304" s="30"/>
      <c r="S3304" s="30"/>
      <c r="T3304" s="30"/>
      <c r="U3304" s="30"/>
      <c r="V3304" s="30"/>
      <c r="W3304" s="6">
        <v>47</v>
      </c>
      <c r="X3304" s="7">
        <v>1</v>
      </c>
      <c r="Y3304" s="31">
        <v>17</v>
      </c>
      <c r="Z3304" s="31"/>
      <c r="AC3304" t="str">
        <f t="shared" si="562"/>
        <v>Frobisher</v>
      </c>
      <c r="AD3304" t="str">
        <f t="shared" si="563"/>
        <v>VL</v>
      </c>
      <c r="AE3304" t="str">
        <f t="shared" si="561"/>
        <v>TRUE</v>
      </c>
      <c r="AG3304">
        <f t="shared" si="564"/>
        <v>47</v>
      </c>
      <c r="AH3304">
        <f t="shared" si="565"/>
        <v>1</v>
      </c>
      <c r="AI3304">
        <f t="shared" si="566"/>
        <v>17</v>
      </c>
      <c r="AJ3304" t="str">
        <f t="shared" si="567"/>
        <v>Frobisher</v>
      </c>
      <c r="AK3304">
        <f t="shared" si="568"/>
        <v>47996</v>
      </c>
      <c r="AL3304" t="str">
        <f t="shared" si="569"/>
        <v>4701017</v>
      </c>
      <c r="AN3304">
        <f t="shared" si="570"/>
        <v>9</v>
      </c>
      <c r="AO3304">
        <f t="shared" si="571"/>
        <v>2</v>
      </c>
    </row>
    <row r="3305" spans="1:41" x14ac:dyDescent="0.2">
      <c r="A3305" s="29"/>
      <c r="B3305" s="29"/>
      <c r="C3305" s="29"/>
      <c r="D3305" s="29"/>
      <c r="E3305" s="29"/>
      <c r="F3305" s="29"/>
      <c r="G3305" s="30" t="s">
        <v>3162</v>
      </c>
      <c r="H3305" s="30"/>
      <c r="I3305" s="30"/>
      <c r="J3305" s="30"/>
      <c r="K3305" s="30"/>
      <c r="L3305" s="30" t="s">
        <v>2692</v>
      </c>
      <c r="M3305" s="30"/>
      <c r="N3305" s="30"/>
      <c r="O3305" s="30"/>
      <c r="P3305" s="30"/>
      <c r="Q3305" s="30"/>
      <c r="R3305" s="30"/>
      <c r="S3305" s="30"/>
      <c r="T3305" s="30"/>
      <c r="U3305" s="30"/>
      <c r="V3305" s="30"/>
      <c r="W3305" s="6">
        <v>47</v>
      </c>
      <c r="X3305" s="7">
        <v>9</v>
      </c>
      <c r="Y3305" s="31">
        <v>19</v>
      </c>
      <c r="Z3305" s="31"/>
      <c r="AC3305" t="str">
        <f t="shared" si="562"/>
        <v>Garry No. 245</v>
      </c>
      <c r="AD3305" t="str">
        <f t="shared" si="563"/>
        <v>RM</v>
      </c>
      <c r="AE3305" t="str">
        <f t="shared" si="561"/>
        <v>TRUE</v>
      </c>
      <c r="AG3305">
        <f t="shared" si="564"/>
        <v>47</v>
      </c>
      <c r="AH3305">
        <f t="shared" si="565"/>
        <v>9</v>
      </c>
      <c r="AI3305">
        <f t="shared" si="566"/>
        <v>19</v>
      </c>
      <c r="AJ3305" t="str">
        <f t="shared" si="567"/>
        <v>Garry No. 245</v>
      </c>
      <c r="AK3305">
        <f t="shared" si="568"/>
        <v>47996</v>
      </c>
      <c r="AL3305" t="str">
        <f t="shared" si="569"/>
        <v>4709019</v>
      </c>
      <c r="AN3305">
        <f t="shared" si="570"/>
        <v>13</v>
      </c>
      <c r="AO3305">
        <f t="shared" si="571"/>
        <v>2</v>
      </c>
    </row>
    <row r="3306" spans="1:41" x14ac:dyDescent="0.2">
      <c r="A3306" s="29"/>
      <c r="B3306" s="29"/>
      <c r="C3306" s="29"/>
      <c r="D3306" s="29"/>
      <c r="E3306" s="29"/>
      <c r="F3306" s="29"/>
      <c r="G3306" s="30" t="s">
        <v>3163</v>
      </c>
      <c r="H3306" s="30"/>
      <c r="I3306" s="30"/>
      <c r="J3306" s="30"/>
      <c r="K3306" s="30"/>
      <c r="L3306" s="30" t="s">
        <v>643</v>
      </c>
      <c r="M3306" s="30"/>
      <c r="N3306" s="30"/>
      <c r="O3306" s="30"/>
      <c r="P3306" s="30"/>
      <c r="Q3306" s="30"/>
      <c r="R3306" s="30"/>
      <c r="S3306" s="30"/>
      <c r="T3306" s="30"/>
      <c r="U3306" s="30"/>
      <c r="V3306" s="30"/>
      <c r="W3306" s="6">
        <v>47</v>
      </c>
      <c r="X3306" s="7">
        <v>1</v>
      </c>
      <c r="Y3306" s="31">
        <v>12</v>
      </c>
      <c r="Z3306" s="31"/>
      <c r="AC3306" t="str">
        <f t="shared" si="562"/>
        <v>Glen Ewen</v>
      </c>
      <c r="AD3306" t="str">
        <f t="shared" si="563"/>
        <v>VL</v>
      </c>
      <c r="AE3306" t="str">
        <f t="shared" si="561"/>
        <v>TRUE</v>
      </c>
      <c r="AG3306">
        <f t="shared" si="564"/>
        <v>47</v>
      </c>
      <c r="AH3306">
        <f t="shared" si="565"/>
        <v>1</v>
      </c>
      <c r="AI3306">
        <f t="shared" si="566"/>
        <v>12</v>
      </c>
      <c r="AJ3306" t="str">
        <f t="shared" si="567"/>
        <v>Glen Ewen</v>
      </c>
      <c r="AK3306">
        <f t="shared" si="568"/>
        <v>47996</v>
      </c>
      <c r="AL3306" t="str">
        <f t="shared" si="569"/>
        <v>4701012</v>
      </c>
      <c r="AN3306">
        <f t="shared" si="570"/>
        <v>9</v>
      </c>
      <c r="AO3306">
        <f t="shared" si="571"/>
        <v>2</v>
      </c>
    </row>
    <row r="3307" spans="1:41" x14ac:dyDescent="0.2">
      <c r="A3307" s="29"/>
      <c r="B3307" s="29"/>
      <c r="C3307" s="29"/>
      <c r="D3307" s="29"/>
      <c r="E3307" s="29"/>
      <c r="F3307" s="29"/>
      <c r="G3307" s="30" t="s">
        <v>3164</v>
      </c>
      <c r="H3307" s="30"/>
      <c r="I3307" s="30"/>
      <c r="J3307" s="30"/>
      <c r="K3307" s="30"/>
      <c r="L3307" s="30" t="s">
        <v>2692</v>
      </c>
      <c r="M3307" s="30"/>
      <c r="N3307" s="30"/>
      <c r="O3307" s="30"/>
      <c r="P3307" s="30"/>
      <c r="Q3307" s="30"/>
      <c r="R3307" s="30"/>
      <c r="S3307" s="30"/>
      <c r="T3307" s="30"/>
      <c r="U3307" s="30"/>
      <c r="V3307" s="30"/>
      <c r="W3307" s="6">
        <v>47</v>
      </c>
      <c r="X3307" s="15">
        <v>12</v>
      </c>
      <c r="Y3307" s="31">
        <v>69</v>
      </c>
      <c r="Z3307" s="31"/>
      <c r="AC3307" t="str">
        <f t="shared" si="562"/>
        <v>Glenside No. 377</v>
      </c>
      <c r="AD3307" t="str">
        <f t="shared" si="563"/>
        <v>RM</v>
      </c>
      <c r="AE3307" t="str">
        <f t="shared" si="561"/>
        <v>TRUE</v>
      </c>
      <c r="AG3307">
        <f t="shared" si="564"/>
        <v>47</v>
      </c>
      <c r="AH3307">
        <f t="shared" si="565"/>
        <v>12</v>
      </c>
      <c r="AI3307">
        <f t="shared" si="566"/>
        <v>69</v>
      </c>
      <c r="AJ3307" t="str">
        <f t="shared" si="567"/>
        <v>Glenside No. 377</v>
      </c>
      <c r="AK3307">
        <f t="shared" si="568"/>
        <v>47996</v>
      </c>
      <c r="AL3307" t="str">
        <f t="shared" si="569"/>
        <v>4712069</v>
      </c>
      <c r="AN3307">
        <f t="shared" si="570"/>
        <v>16</v>
      </c>
      <c r="AO3307">
        <f t="shared" si="571"/>
        <v>2</v>
      </c>
    </row>
    <row r="3308" spans="1:41" x14ac:dyDescent="0.2">
      <c r="A3308" s="33" t="s">
        <v>0</v>
      </c>
      <c r="B3308" s="33"/>
      <c r="C3308" s="33"/>
      <c r="D3308" s="33" t="s">
        <v>1</v>
      </c>
      <c r="E3308" s="33"/>
      <c r="F3308" s="33"/>
      <c r="G3308" s="33" t="s">
        <v>2</v>
      </c>
      <c r="H3308" s="33"/>
      <c r="I3308" s="33"/>
      <c r="J3308" s="33"/>
      <c r="K3308" s="33" t="s">
        <v>3</v>
      </c>
      <c r="L3308" s="33"/>
      <c r="M3308" s="33"/>
      <c r="N3308" s="33"/>
      <c r="O3308" s="33"/>
      <c r="P3308" s="33"/>
      <c r="Q3308" s="33"/>
      <c r="R3308" s="33"/>
      <c r="S3308" s="33"/>
      <c r="T3308" s="33"/>
      <c r="U3308" s="33"/>
      <c r="V3308" s="33"/>
      <c r="W3308" s="11" t="s">
        <v>4</v>
      </c>
      <c r="X3308" s="12" t="s">
        <v>5</v>
      </c>
      <c r="Y3308" s="33" t="s">
        <v>6</v>
      </c>
      <c r="Z3308" s="33"/>
      <c r="AC3308" t="str">
        <f t="shared" si="562"/>
        <v>CSD component name</v>
      </c>
      <c r="AD3308" t="str">
        <f t="shared" si="563"/>
        <v>CSD TYPE</v>
      </c>
      <c r="AE3308" t="str">
        <f t="shared" si="561"/>
        <v>FALSE</v>
      </c>
      <c r="AG3308" t="str">
        <f t="shared" si="564"/>
        <v/>
      </c>
      <c r="AH3308" t="str">
        <f t="shared" si="565"/>
        <v/>
      </c>
      <c r="AI3308" t="str">
        <f t="shared" si="566"/>
        <v/>
      </c>
      <c r="AJ3308" t="str">
        <f t="shared" si="567"/>
        <v/>
      </c>
      <c r="AK3308">
        <f t="shared" si="568"/>
        <v>47996</v>
      </c>
      <c r="AL3308" t="str">
        <f t="shared" si="569"/>
        <v/>
      </c>
      <c r="AN3308">
        <f t="shared" si="570"/>
        <v>18</v>
      </c>
      <c r="AO3308" t="str">
        <f t="shared" si="571"/>
        <v/>
      </c>
    </row>
    <row r="3309" spans="1:41" x14ac:dyDescent="0.2">
      <c r="A3309" s="43" t="s">
        <v>2986</v>
      </c>
      <c r="B3309" s="43"/>
      <c r="C3309" s="43"/>
      <c r="D3309" s="43"/>
      <c r="E3309" s="43"/>
      <c r="F3309" s="43"/>
      <c r="G3309" s="52" t="s">
        <v>3165</v>
      </c>
      <c r="H3309" s="52"/>
      <c r="I3309" s="52"/>
      <c r="J3309" s="52"/>
      <c r="K3309" s="52" t="s">
        <v>2692</v>
      </c>
      <c r="L3309" s="52"/>
      <c r="M3309" s="52"/>
      <c r="N3309" s="52"/>
      <c r="O3309" s="52"/>
      <c r="P3309" s="52"/>
      <c r="Q3309" s="52"/>
      <c r="R3309" s="52"/>
      <c r="S3309" s="52"/>
      <c r="T3309" s="52"/>
      <c r="U3309" s="52"/>
      <c r="V3309" s="52"/>
      <c r="W3309" s="13">
        <v>47</v>
      </c>
      <c r="X3309" s="14">
        <v>9</v>
      </c>
      <c r="Y3309" s="55">
        <v>29</v>
      </c>
      <c r="Z3309" s="55"/>
      <c r="AC3309" t="str">
        <f t="shared" si="562"/>
        <v>Good Lake No. 274</v>
      </c>
      <c r="AD3309" t="str">
        <f t="shared" si="563"/>
        <v>RM</v>
      </c>
      <c r="AE3309" t="str">
        <f t="shared" si="561"/>
        <v>TRUE</v>
      </c>
      <c r="AG3309">
        <f t="shared" si="564"/>
        <v>47</v>
      </c>
      <c r="AH3309">
        <f t="shared" si="565"/>
        <v>9</v>
      </c>
      <c r="AI3309">
        <f t="shared" si="566"/>
        <v>29</v>
      </c>
      <c r="AJ3309" t="str">
        <f t="shared" si="567"/>
        <v>Good Lake No. 274</v>
      </c>
      <c r="AK3309">
        <f t="shared" si="568"/>
        <v>47996</v>
      </c>
      <c r="AL3309" t="str">
        <f t="shared" si="569"/>
        <v>4709029</v>
      </c>
      <c r="AN3309">
        <f t="shared" si="570"/>
        <v>17</v>
      </c>
      <c r="AO3309">
        <f t="shared" si="571"/>
        <v>2</v>
      </c>
    </row>
    <row r="3310" spans="1:41" x14ac:dyDescent="0.2">
      <c r="A3310" s="29"/>
      <c r="B3310" s="29"/>
      <c r="C3310" s="29"/>
      <c r="D3310" s="29"/>
      <c r="E3310" s="29"/>
      <c r="F3310" s="29"/>
      <c r="G3310" s="30" t="s">
        <v>3166</v>
      </c>
      <c r="H3310" s="30"/>
      <c r="I3310" s="30"/>
      <c r="J3310" s="30"/>
      <c r="K3310" s="30" t="s">
        <v>2692</v>
      </c>
      <c r="L3310" s="30"/>
      <c r="M3310" s="30"/>
      <c r="N3310" s="30"/>
      <c r="O3310" s="30"/>
      <c r="P3310" s="30"/>
      <c r="Q3310" s="30"/>
      <c r="R3310" s="30"/>
      <c r="S3310" s="30"/>
      <c r="T3310" s="30"/>
      <c r="U3310" s="30"/>
      <c r="V3310" s="30"/>
      <c r="W3310" s="6">
        <v>47</v>
      </c>
      <c r="X3310" s="15">
        <v>15</v>
      </c>
      <c r="Y3310" s="31">
        <v>14</v>
      </c>
      <c r="Z3310" s="31"/>
      <c r="AC3310" t="str">
        <f t="shared" si="562"/>
        <v>Grant No. 372</v>
      </c>
      <c r="AD3310" t="str">
        <f t="shared" si="563"/>
        <v>RM</v>
      </c>
      <c r="AE3310" t="str">
        <f t="shared" si="561"/>
        <v>TRUE</v>
      </c>
      <c r="AG3310">
        <f t="shared" si="564"/>
        <v>47</v>
      </c>
      <c r="AH3310">
        <f t="shared" si="565"/>
        <v>15</v>
      </c>
      <c r="AI3310">
        <f t="shared" si="566"/>
        <v>14</v>
      </c>
      <c r="AJ3310" t="str">
        <f t="shared" si="567"/>
        <v>Grant No. 372</v>
      </c>
      <c r="AK3310">
        <f t="shared" si="568"/>
        <v>47996</v>
      </c>
      <c r="AL3310" t="str">
        <f t="shared" si="569"/>
        <v>4715014</v>
      </c>
      <c r="AN3310">
        <f t="shared" si="570"/>
        <v>13</v>
      </c>
      <c r="AO3310">
        <f t="shared" si="571"/>
        <v>2</v>
      </c>
    </row>
    <row r="3311" spans="1:41" x14ac:dyDescent="0.2">
      <c r="A3311" s="29"/>
      <c r="B3311" s="29"/>
      <c r="C3311" s="29"/>
      <c r="D3311" s="29"/>
      <c r="E3311" s="29"/>
      <c r="F3311" s="29"/>
      <c r="G3311" s="30" t="s">
        <v>3167</v>
      </c>
      <c r="H3311" s="30"/>
      <c r="I3311" s="30"/>
      <c r="J3311" s="30"/>
      <c r="K3311" s="30" t="s">
        <v>2692</v>
      </c>
      <c r="L3311" s="30"/>
      <c r="M3311" s="30"/>
      <c r="N3311" s="30"/>
      <c r="O3311" s="30"/>
      <c r="P3311" s="30"/>
      <c r="Q3311" s="30"/>
      <c r="R3311" s="30"/>
      <c r="S3311" s="30"/>
      <c r="T3311" s="30"/>
      <c r="U3311" s="30"/>
      <c r="V3311" s="30"/>
      <c r="W3311" s="6">
        <v>47</v>
      </c>
      <c r="X3311" s="7">
        <v>5</v>
      </c>
      <c r="Y3311" s="31">
        <v>57</v>
      </c>
      <c r="Z3311" s="31"/>
      <c r="AC3311" t="str">
        <f t="shared" si="562"/>
        <v>Grayson No. 184</v>
      </c>
      <c r="AD3311" t="str">
        <f t="shared" si="563"/>
        <v>RM</v>
      </c>
      <c r="AE3311" t="str">
        <f t="shared" si="561"/>
        <v>TRUE</v>
      </c>
      <c r="AG3311">
        <f t="shared" si="564"/>
        <v>47</v>
      </c>
      <c r="AH3311">
        <f t="shared" si="565"/>
        <v>5</v>
      </c>
      <c r="AI3311">
        <f t="shared" si="566"/>
        <v>57</v>
      </c>
      <c r="AJ3311" t="str">
        <f t="shared" si="567"/>
        <v>Grayson No. 184</v>
      </c>
      <c r="AK3311">
        <f t="shared" si="568"/>
        <v>47996</v>
      </c>
      <c r="AL3311" t="str">
        <f t="shared" si="569"/>
        <v>4705057</v>
      </c>
      <c r="AN3311">
        <f t="shared" si="570"/>
        <v>15</v>
      </c>
      <c r="AO3311">
        <f t="shared" si="571"/>
        <v>2</v>
      </c>
    </row>
    <row r="3312" spans="1:41" x14ac:dyDescent="0.2">
      <c r="A3312" s="29"/>
      <c r="B3312" s="29"/>
      <c r="C3312" s="29"/>
      <c r="D3312" s="29"/>
      <c r="E3312" s="29"/>
      <c r="F3312" s="29"/>
      <c r="G3312" s="30" t="s">
        <v>3168</v>
      </c>
      <c r="H3312" s="30"/>
      <c r="I3312" s="30"/>
      <c r="J3312" s="30"/>
      <c r="K3312" s="30" t="s">
        <v>2692</v>
      </c>
      <c r="L3312" s="30"/>
      <c r="M3312" s="30"/>
      <c r="N3312" s="30"/>
      <c r="O3312" s="30"/>
      <c r="P3312" s="30"/>
      <c r="Q3312" s="30"/>
      <c r="R3312" s="30"/>
      <c r="S3312" s="30"/>
      <c r="T3312" s="30"/>
      <c r="U3312" s="30"/>
      <c r="V3312" s="30"/>
      <c r="W3312" s="6">
        <v>47</v>
      </c>
      <c r="X3312" s="15">
        <v>16</v>
      </c>
      <c r="Y3312" s="31">
        <v>8</v>
      </c>
      <c r="Z3312" s="31"/>
      <c r="AC3312" t="str">
        <f t="shared" si="562"/>
        <v>Great Bend No. 405</v>
      </c>
      <c r="AD3312" t="str">
        <f t="shared" si="563"/>
        <v>RM</v>
      </c>
      <c r="AE3312" t="str">
        <f t="shared" si="561"/>
        <v>TRUE</v>
      </c>
      <c r="AG3312">
        <f t="shared" si="564"/>
        <v>47</v>
      </c>
      <c r="AH3312">
        <f t="shared" si="565"/>
        <v>16</v>
      </c>
      <c r="AI3312">
        <f t="shared" si="566"/>
        <v>8</v>
      </c>
      <c r="AJ3312" t="str">
        <f t="shared" si="567"/>
        <v>Great Bend No. 405</v>
      </c>
      <c r="AK3312">
        <f t="shared" si="568"/>
        <v>47996</v>
      </c>
      <c r="AL3312" t="str">
        <f t="shared" si="569"/>
        <v>4716008</v>
      </c>
      <c r="AN3312">
        <f t="shared" si="570"/>
        <v>18</v>
      </c>
      <c r="AO3312">
        <f t="shared" si="571"/>
        <v>2</v>
      </c>
    </row>
    <row r="3313" spans="1:41" x14ac:dyDescent="0.2">
      <c r="A3313" s="29"/>
      <c r="B3313" s="29"/>
      <c r="C3313" s="29"/>
      <c r="D3313" s="29"/>
      <c r="E3313" s="29"/>
      <c r="F3313" s="29"/>
      <c r="G3313" s="30" t="s">
        <v>3169</v>
      </c>
      <c r="H3313" s="30"/>
      <c r="I3313" s="30"/>
      <c r="J3313" s="30"/>
      <c r="K3313" s="30" t="s">
        <v>12</v>
      </c>
      <c r="L3313" s="30"/>
      <c r="M3313" s="30"/>
      <c r="N3313" s="30"/>
      <c r="O3313" s="30"/>
      <c r="P3313" s="30"/>
      <c r="Q3313" s="30"/>
      <c r="R3313" s="30"/>
      <c r="S3313" s="30"/>
      <c r="T3313" s="30"/>
      <c r="U3313" s="30"/>
      <c r="V3313" s="30"/>
      <c r="W3313" s="6">
        <v>47</v>
      </c>
      <c r="X3313" s="7">
        <v>8</v>
      </c>
      <c r="Y3313" s="31">
        <v>11</v>
      </c>
      <c r="Z3313" s="31"/>
      <c r="AC3313" t="str">
        <f t="shared" si="562"/>
        <v>Gull Lake</v>
      </c>
      <c r="AD3313" t="str">
        <f t="shared" si="563"/>
        <v>T</v>
      </c>
      <c r="AE3313" t="str">
        <f t="shared" si="561"/>
        <v>TRUE</v>
      </c>
      <c r="AG3313">
        <f t="shared" si="564"/>
        <v>47</v>
      </c>
      <c r="AH3313">
        <f t="shared" si="565"/>
        <v>8</v>
      </c>
      <c r="AI3313">
        <f t="shared" si="566"/>
        <v>11</v>
      </c>
      <c r="AJ3313" t="str">
        <f t="shared" si="567"/>
        <v>Gull Lake</v>
      </c>
      <c r="AK3313">
        <f t="shared" si="568"/>
        <v>47996</v>
      </c>
      <c r="AL3313" t="str">
        <f t="shared" si="569"/>
        <v>4708011</v>
      </c>
      <c r="AN3313">
        <f t="shared" si="570"/>
        <v>9</v>
      </c>
      <c r="AO3313">
        <f t="shared" si="571"/>
        <v>1</v>
      </c>
    </row>
    <row r="3314" spans="1:41" x14ac:dyDescent="0.2">
      <c r="A3314" s="29"/>
      <c r="B3314" s="29"/>
      <c r="C3314" s="29"/>
      <c r="D3314" s="29"/>
      <c r="E3314" s="29"/>
      <c r="F3314" s="29"/>
      <c r="G3314" s="30" t="s">
        <v>3170</v>
      </c>
      <c r="H3314" s="30"/>
      <c r="I3314" s="30"/>
      <c r="J3314" s="30"/>
      <c r="K3314" s="30" t="s">
        <v>2692</v>
      </c>
      <c r="L3314" s="30"/>
      <c r="M3314" s="30"/>
      <c r="N3314" s="30"/>
      <c r="O3314" s="30"/>
      <c r="P3314" s="30"/>
      <c r="Q3314" s="30"/>
      <c r="R3314" s="30"/>
      <c r="S3314" s="30"/>
      <c r="T3314" s="30"/>
      <c r="U3314" s="30"/>
      <c r="V3314" s="30"/>
      <c r="W3314" s="6">
        <v>47</v>
      </c>
      <c r="X3314" s="7">
        <v>8</v>
      </c>
      <c r="Y3314" s="31">
        <v>9</v>
      </c>
      <c r="Z3314" s="31"/>
      <c r="AC3314" t="str">
        <f t="shared" si="562"/>
        <v>Gull Lake No. 139</v>
      </c>
      <c r="AD3314" t="str">
        <f t="shared" si="563"/>
        <v>RM</v>
      </c>
      <c r="AE3314" t="str">
        <f t="shared" si="561"/>
        <v>TRUE</v>
      </c>
      <c r="AG3314">
        <f t="shared" si="564"/>
        <v>47</v>
      </c>
      <c r="AH3314">
        <f t="shared" si="565"/>
        <v>8</v>
      </c>
      <c r="AI3314">
        <f t="shared" si="566"/>
        <v>9</v>
      </c>
      <c r="AJ3314" t="str">
        <f t="shared" si="567"/>
        <v>Gull Lake No. 139</v>
      </c>
      <c r="AK3314">
        <f t="shared" si="568"/>
        <v>47996</v>
      </c>
      <c r="AL3314" t="str">
        <f t="shared" si="569"/>
        <v>4708009</v>
      </c>
      <c r="AN3314">
        <f t="shared" si="570"/>
        <v>17</v>
      </c>
      <c r="AO3314">
        <f t="shared" si="571"/>
        <v>2</v>
      </c>
    </row>
    <row r="3315" spans="1:41" x14ac:dyDescent="0.2">
      <c r="A3315" s="29"/>
      <c r="B3315" s="29"/>
      <c r="C3315" s="29"/>
      <c r="D3315" s="29"/>
      <c r="E3315" s="29"/>
      <c r="F3315" s="29"/>
      <c r="G3315" s="30" t="s">
        <v>3171</v>
      </c>
      <c r="H3315" s="30"/>
      <c r="I3315" s="30"/>
      <c r="J3315" s="30"/>
      <c r="K3315" s="30" t="s">
        <v>12</v>
      </c>
      <c r="L3315" s="30"/>
      <c r="M3315" s="30"/>
      <c r="N3315" s="30"/>
      <c r="O3315" s="30"/>
      <c r="P3315" s="30"/>
      <c r="Q3315" s="30"/>
      <c r="R3315" s="30"/>
      <c r="S3315" s="30"/>
      <c r="T3315" s="30"/>
      <c r="U3315" s="30"/>
      <c r="V3315" s="30"/>
      <c r="W3315" s="6">
        <v>47</v>
      </c>
      <c r="X3315" s="15">
        <v>16</v>
      </c>
      <c r="Y3315" s="31">
        <v>22</v>
      </c>
      <c r="Z3315" s="31"/>
      <c r="AC3315" t="str">
        <f t="shared" si="562"/>
        <v>Hafford</v>
      </c>
      <c r="AD3315" t="str">
        <f t="shared" si="563"/>
        <v>T</v>
      </c>
      <c r="AE3315" t="str">
        <f t="shared" si="561"/>
        <v>TRUE</v>
      </c>
      <c r="AG3315">
        <f t="shared" si="564"/>
        <v>47</v>
      </c>
      <c r="AH3315">
        <f t="shared" si="565"/>
        <v>16</v>
      </c>
      <c r="AI3315">
        <f t="shared" si="566"/>
        <v>22</v>
      </c>
      <c r="AJ3315" t="str">
        <f t="shared" si="567"/>
        <v>Hafford</v>
      </c>
      <c r="AK3315">
        <f t="shared" si="568"/>
        <v>47996</v>
      </c>
      <c r="AL3315" t="str">
        <f t="shared" si="569"/>
        <v>4716022</v>
      </c>
      <c r="AN3315">
        <f t="shared" si="570"/>
        <v>7</v>
      </c>
      <c r="AO3315">
        <f t="shared" si="571"/>
        <v>1</v>
      </c>
    </row>
    <row r="3316" spans="1:41" x14ac:dyDescent="0.2">
      <c r="A3316" s="29"/>
      <c r="B3316" s="29"/>
      <c r="C3316" s="29"/>
      <c r="D3316" s="29"/>
      <c r="E3316" s="29"/>
      <c r="F3316" s="29"/>
      <c r="G3316" s="30" t="s">
        <v>3172</v>
      </c>
      <c r="H3316" s="30"/>
      <c r="I3316" s="30"/>
      <c r="J3316" s="30"/>
      <c r="K3316" s="30" t="s">
        <v>12</v>
      </c>
      <c r="L3316" s="30"/>
      <c r="M3316" s="30"/>
      <c r="N3316" s="30"/>
      <c r="O3316" s="30"/>
      <c r="P3316" s="30"/>
      <c r="Q3316" s="30"/>
      <c r="R3316" s="30"/>
      <c r="S3316" s="30"/>
      <c r="T3316" s="30"/>
      <c r="U3316" s="30"/>
      <c r="V3316" s="30"/>
      <c r="W3316" s="6">
        <v>47</v>
      </c>
      <c r="X3316" s="15">
        <v>15</v>
      </c>
      <c r="Y3316" s="31">
        <v>34</v>
      </c>
      <c r="Z3316" s="31"/>
      <c r="AC3316" t="str">
        <f t="shared" si="562"/>
        <v>Hague</v>
      </c>
      <c r="AD3316" t="str">
        <f t="shared" si="563"/>
        <v>T</v>
      </c>
      <c r="AE3316" t="str">
        <f t="shared" si="561"/>
        <v>TRUE</v>
      </c>
      <c r="AG3316">
        <f t="shared" si="564"/>
        <v>47</v>
      </c>
      <c r="AH3316">
        <f t="shared" si="565"/>
        <v>15</v>
      </c>
      <c r="AI3316">
        <f t="shared" si="566"/>
        <v>34</v>
      </c>
      <c r="AJ3316" t="str">
        <f t="shared" si="567"/>
        <v>Hague</v>
      </c>
      <c r="AK3316">
        <f t="shared" si="568"/>
        <v>47996</v>
      </c>
      <c r="AL3316" t="str">
        <f t="shared" si="569"/>
        <v>4715034</v>
      </c>
      <c r="AN3316">
        <f t="shared" si="570"/>
        <v>5</v>
      </c>
      <c r="AO3316">
        <f t="shared" si="571"/>
        <v>1</v>
      </c>
    </row>
    <row r="3317" spans="1:41" x14ac:dyDescent="0.2">
      <c r="A3317" s="29"/>
      <c r="B3317" s="29"/>
      <c r="C3317" s="29"/>
      <c r="D3317" s="29"/>
      <c r="E3317" s="29"/>
      <c r="F3317" s="29"/>
      <c r="G3317" s="30" t="s">
        <v>3173</v>
      </c>
      <c r="H3317" s="30"/>
      <c r="I3317" s="30"/>
      <c r="J3317" s="30"/>
      <c r="K3317" s="30" t="s">
        <v>12</v>
      </c>
      <c r="L3317" s="30"/>
      <c r="M3317" s="30"/>
      <c r="N3317" s="30"/>
      <c r="O3317" s="30"/>
      <c r="P3317" s="30"/>
      <c r="Q3317" s="30"/>
      <c r="R3317" s="30"/>
      <c r="S3317" s="30"/>
      <c r="T3317" s="30"/>
      <c r="U3317" s="30"/>
      <c r="V3317" s="30"/>
      <c r="W3317" s="6">
        <v>47</v>
      </c>
      <c r="X3317" s="15">
        <v>11</v>
      </c>
      <c r="Y3317" s="31">
        <v>32</v>
      </c>
      <c r="Z3317" s="31"/>
      <c r="AC3317" t="str">
        <f t="shared" si="562"/>
        <v>Hanley</v>
      </c>
      <c r="AD3317" t="str">
        <f t="shared" si="563"/>
        <v>T</v>
      </c>
      <c r="AE3317" t="str">
        <f t="shared" si="561"/>
        <v>TRUE</v>
      </c>
      <c r="AG3317">
        <f t="shared" si="564"/>
        <v>47</v>
      </c>
      <c r="AH3317">
        <f t="shared" si="565"/>
        <v>11</v>
      </c>
      <c r="AI3317">
        <f t="shared" si="566"/>
        <v>32</v>
      </c>
      <c r="AJ3317" t="str">
        <f t="shared" si="567"/>
        <v>Hanley</v>
      </c>
      <c r="AK3317">
        <f t="shared" si="568"/>
        <v>47996</v>
      </c>
      <c r="AL3317" t="str">
        <f t="shared" si="569"/>
        <v>4711032</v>
      </c>
      <c r="AN3317">
        <f t="shared" si="570"/>
        <v>6</v>
      </c>
      <c r="AO3317">
        <f t="shared" si="571"/>
        <v>1</v>
      </c>
    </row>
    <row r="3318" spans="1:41" x14ac:dyDescent="0.2">
      <c r="A3318" s="29"/>
      <c r="B3318" s="29"/>
      <c r="C3318" s="29"/>
      <c r="D3318" s="29"/>
      <c r="E3318" s="29"/>
      <c r="F3318" s="29"/>
      <c r="G3318" s="30" t="s">
        <v>3174</v>
      </c>
      <c r="H3318" s="30"/>
      <c r="I3318" s="30"/>
      <c r="J3318" s="30"/>
      <c r="K3318" s="30" t="s">
        <v>2692</v>
      </c>
      <c r="L3318" s="30"/>
      <c r="M3318" s="30"/>
      <c r="N3318" s="30"/>
      <c r="O3318" s="30"/>
      <c r="P3318" s="30"/>
      <c r="Q3318" s="30"/>
      <c r="R3318" s="30"/>
      <c r="S3318" s="30"/>
      <c r="T3318" s="30"/>
      <c r="U3318" s="30"/>
      <c r="V3318" s="30"/>
      <c r="W3318" s="6">
        <v>47</v>
      </c>
      <c r="X3318" s="15">
        <v>12</v>
      </c>
      <c r="Y3318" s="31">
        <v>29</v>
      </c>
      <c r="Z3318" s="31"/>
      <c r="AC3318" t="str">
        <f t="shared" si="562"/>
        <v>Harris No. 316</v>
      </c>
      <c r="AD3318" t="str">
        <f t="shared" si="563"/>
        <v>RM</v>
      </c>
      <c r="AE3318" t="str">
        <f t="shared" si="561"/>
        <v>TRUE</v>
      </c>
      <c r="AG3318">
        <f t="shared" si="564"/>
        <v>47</v>
      </c>
      <c r="AH3318">
        <f t="shared" si="565"/>
        <v>12</v>
      </c>
      <c r="AI3318">
        <f t="shared" si="566"/>
        <v>29</v>
      </c>
      <c r="AJ3318" t="str">
        <f t="shared" si="567"/>
        <v>Harris No. 316</v>
      </c>
      <c r="AK3318">
        <f t="shared" si="568"/>
        <v>47996</v>
      </c>
      <c r="AL3318" t="str">
        <f t="shared" si="569"/>
        <v>4712029</v>
      </c>
      <c r="AN3318">
        <f t="shared" si="570"/>
        <v>14</v>
      </c>
      <c r="AO3318">
        <f t="shared" si="571"/>
        <v>2</v>
      </c>
    </row>
    <row r="3319" spans="1:41" x14ac:dyDescent="0.2">
      <c r="A3319" s="29"/>
      <c r="B3319" s="29"/>
      <c r="C3319" s="29"/>
      <c r="D3319" s="29"/>
      <c r="E3319" s="29"/>
      <c r="F3319" s="29"/>
      <c r="G3319" s="30" t="s">
        <v>3175</v>
      </c>
      <c r="H3319" s="30"/>
      <c r="I3319" s="30"/>
      <c r="J3319" s="30"/>
      <c r="K3319" s="30" t="s">
        <v>643</v>
      </c>
      <c r="L3319" s="30"/>
      <c r="M3319" s="30"/>
      <c r="N3319" s="30"/>
      <c r="O3319" s="30"/>
      <c r="P3319" s="30"/>
      <c r="Q3319" s="30"/>
      <c r="R3319" s="30"/>
      <c r="S3319" s="30"/>
      <c r="T3319" s="30"/>
      <c r="U3319" s="30"/>
      <c r="V3319" s="30"/>
      <c r="W3319" s="6">
        <v>47</v>
      </c>
      <c r="X3319" s="7">
        <v>8</v>
      </c>
      <c r="Y3319" s="31">
        <v>29</v>
      </c>
      <c r="Z3319" s="31"/>
      <c r="AC3319" t="str">
        <f t="shared" si="562"/>
        <v>Hazlet</v>
      </c>
      <c r="AD3319" t="str">
        <f t="shared" si="563"/>
        <v>VL</v>
      </c>
      <c r="AE3319" t="str">
        <f t="shared" si="561"/>
        <v>TRUE</v>
      </c>
      <c r="AG3319">
        <f t="shared" si="564"/>
        <v>47</v>
      </c>
      <c r="AH3319">
        <f t="shared" si="565"/>
        <v>8</v>
      </c>
      <c r="AI3319">
        <f t="shared" si="566"/>
        <v>29</v>
      </c>
      <c r="AJ3319" t="str">
        <f t="shared" si="567"/>
        <v>Hazlet</v>
      </c>
      <c r="AK3319">
        <f t="shared" si="568"/>
        <v>47996</v>
      </c>
      <c r="AL3319" t="str">
        <f t="shared" si="569"/>
        <v>4708029</v>
      </c>
      <c r="AN3319">
        <f t="shared" si="570"/>
        <v>6</v>
      </c>
      <c r="AO3319">
        <f t="shared" si="571"/>
        <v>2</v>
      </c>
    </row>
    <row r="3320" spans="1:41" x14ac:dyDescent="0.2">
      <c r="A3320" s="29"/>
      <c r="B3320" s="29"/>
      <c r="C3320" s="29"/>
      <c r="D3320" s="29"/>
      <c r="E3320" s="29"/>
      <c r="F3320" s="29"/>
      <c r="G3320" s="30" t="s">
        <v>3176</v>
      </c>
      <c r="H3320" s="30"/>
      <c r="I3320" s="30"/>
      <c r="J3320" s="30"/>
      <c r="K3320" s="30" t="s">
        <v>12</v>
      </c>
      <c r="L3320" s="30"/>
      <c r="M3320" s="30"/>
      <c r="N3320" s="30"/>
      <c r="O3320" s="30"/>
      <c r="P3320" s="30"/>
      <c r="Q3320" s="30"/>
      <c r="R3320" s="30"/>
      <c r="S3320" s="30"/>
      <c r="T3320" s="30"/>
      <c r="U3320" s="30"/>
      <c r="V3320" s="30"/>
      <c r="W3320" s="6">
        <v>47</v>
      </c>
      <c r="X3320" s="7">
        <v>7</v>
      </c>
      <c r="Y3320" s="31">
        <v>26</v>
      </c>
      <c r="Z3320" s="31"/>
      <c r="AC3320" t="str">
        <f t="shared" si="562"/>
        <v>Herbert</v>
      </c>
      <c r="AD3320" t="str">
        <f t="shared" si="563"/>
        <v>T</v>
      </c>
      <c r="AE3320" t="str">
        <f t="shared" si="561"/>
        <v>TRUE</v>
      </c>
      <c r="AG3320">
        <f t="shared" si="564"/>
        <v>47</v>
      </c>
      <c r="AH3320">
        <f t="shared" si="565"/>
        <v>7</v>
      </c>
      <c r="AI3320">
        <f t="shared" si="566"/>
        <v>26</v>
      </c>
      <c r="AJ3320" t="str">
        <f t="shared" si="567"/>
        <v>Herbert</v>
      </c>
      <c r="AK3320">
        <f t="shared" si="568"/>
        <v>47996</v>
      </c>
      <c r="AL3320" t="str">
        <f t="shared" si="569"/>
        <v>4707026</v>
      </c>
      <c r="AN3320">
        <f t="shared" si="570"/>
        <v>7</v>
      </c>
      <c r="AO3320">
        <f t="shared" si="571"/>
        <v>1</v>
      </c>
    </row>
    <row r="3321" spans="1:41" x14ac:dyDescent="0.2">
      <c r="A3321" s="29"/>
      <c r="B3321" s="29"/>
      <c r="C3321" s="29"/>
      <c r="D3321" s="29"/>
      <c r="E3321" s="29"/>
      <c r="F3321" s="29"/>
      <c r="G3321" s="30" t="s">
        <v>3177</v>
      </c>
      <c r="H3321" s="30"/>
      <c r="I3321" s="30"/>
      <c r="J3321" s="30"/>
      <c r="K3321" s="30" t="s">
        <v>643</v>
      </c>
      <c r="L3321" s="30"/>
      <c r="M3321" s="30"/>
      <c r="N3321" s="30"/>
      <c r="O3321" s="30"/>
      <c r="P3321" s="30"/>
      <c r="Q3321" s="30"/>
      <c r="R3321" s="30"/>
      <c r="S3321" s="30"/>
      <c r="T3321" s="30"/>
      <c r="U3321" s="30"/>
      <c r="V3321" s="30"/>
      <c r="W3321" s="6">
        <v>47</v>
      </c>
      <c r="X3321" s="7">
        <v>6</v>
      </c>
      <c r="Y3321" s="31">
        <v>67</v>
      </c>
      <c r="Z3321" s="31"/>
      <c r="AC3321" t="str">
        <f t="shared" si="562"/>
        <v>Holdfast</v>
      </c>
      <c r="AD3321" t="str">
        <f t="shared" si="563"/>
        <v>VL</v>
      </c>
      <c r="AE3321" t="str">
        <f t="shared" si="561"/>
        <v>TRUE</v>
      </c>
      <c r="AG3321">
        <f t="shared" si="564"/>
        <v>47</v>
      </c>
      <c r="AH3321">
        <f t="shared" si="565"/>
        <v>6</v>
      </c>
      <c r="AI3321">
        <f t="shared" si="566"/>
        <v>67</v>
      </c>
      <c r="AJ3321" t="str">
        <f t="shared" si="567"/>
        <v>Holdfast</v>
      </c>
      <c r="AK3321">
        <f t="shared" si="568"/>
        <v>47996</v>
      </c>
      <c r="AL3321" t="str">
        <f t="shared" si="569"/>
        <v>4706067</v>
      </c>
      <c r="AN3321">
        <f t="shared" si="570"/>
        <v>8</v>
      </c>
      <c r="AO3321">
        <f t="shared" si="571"/>
        <v>2</v>
      </c>
    </row>
    <row r="3322" spans="1:41" x14ac:dyDescent="0.2">
      <c r="A3322" s="29"/>
      <c r="B3322" s="29"/>
      <c r="C3322" s="29"/>
      <c r="D3322" s="29"/>
      <c r="E3322" s="29"/>
      <c r="F3322" s="29"/>
      <c r="G3322" s="30" t="s">
        <v>3178</v>
      </c>
      <c r="H3322" s="30"/>
      <c r="I3322" s="30"/>
      <c r="J3322" s="30"/>
      <c r="K3322" s="30" t="s">
        <v>2692</v>
      </c>
      <c r="L3322" s="30"/>
      <c r="M3322" s="30"/>
      <c r="N3322" s="30"/>
      <c r="O3322" s="30"/>
      <c r="P3322" s="30"/>
      <c r="Q3322" s="30"/>
      <c r="R3322" s="30"/>
      <c r="S3322" s="30"/>
      <c r="T3322" s="30"/>
      <c r="U3322" s="30"/>
      <c r="V3322" s="30"/>
      <c r="W3322" s="6">
        <v>47</v>
      </c>
      <c r="X3322" s="15">
        <v>15</v>
      </c>
      <c r="Y3322" s="31">
        <v>39</v>
      </c>
      <c r="Z3322" s="31"/>
      <c r="AC3322" t="str">
        <f t="shared" si="562"/>
        <v>Hoodoo No. 401</v>
      </c>
      <c r="AD3322" t="str">
        <f t="shared" si="563"/>
        <v>RM</v>
      </c>
      <c r="AE3322" t="str">
        <f t="shared" si="561"/>
        <v>TRUE</v>
      </c>
      <c r="AG3322">
        <f t="shared" si="564"/>
        <v>47</v>
      </c>
      <c r="AH3322">
        <f t="shared" si="565"/>
        <v>15</v>
      </c>
      <c r="AI3322">
        <f t="shared" si="566"/>
        <v>39</v>
      </c>
      <c r="AJ3322" t="str">
        <f t="shared" si="567"/>
        <v>Hoodoo No. 401</v>
      </c>
      <c r="AK3322">
        <f t="shared" si="568"/>
        <v>47996</v>
      </c>
      <c r="AL3322" t="str">
        <f t="shared" si="569"/>
        <v>4715039</v>
      </c>
      <c r="AN3322">
        <f t="shared" si="570"/>
        <v>14</v>
      </c>
      <c r="AO3322">
        <f t="shared" si="571"/>
        <v>2</v>
      </c>
    </row>
    <row r="3323" spans="1:41" x14ac:dyDescent="0.2">
      <c r="A3323" s="29"/>
      <c r="B3323" s="29"/>
      <c r="C3323" s="29"/>
      <c r="D3323" s="29"/>
      <c r="E3323" s="29"/>
      <c r="F3323" s="29"/>
      <c r="G3323" s="30" t="s">
        <v>3179</v>
      </c>
      <c r="H3323" s="30"/>
      <c r="I3323" s="30"/>
      <c r="J3323" s="30"/>
      <c r="K3323" s="30" t="s">
        <v>12</v>
      </c>
      <c r="L3323" s="30"/>
      <c r="M3323" s="30"/>
      <c r="N3323" s="30"/>
      <c r="O3323" s="30"/>
      <c r="P3323" s="30"/>
      <c r="Q3323" s="30"/>
      <c r="R3323" s="30"/>
      <c r="S3323" s="30"/>
      <c r="T3323" s="30"/>
      <c r="U3323" s="30"/>
      <c r="V3323" s="30"/>
      <c r="W3323" s="6">
        <v>47</v>
      </c>
      <c r="X3323" s="7">
        <v>6</v>
      </c>
      <c r="Y3323" s="31">
        <v>39</v>
      </c>
      <c r="Z3323" s="31"/>
      <c r="AC3323" t="str">
        <f t="shared" si="562"/>
        <v>Indian Head</v>
      </c>
      <c r="AD3323" t="str">
        <f t="shared" si="563"/>
        <v>T</v>
      </c>
      <c r="AE3323" t="str">
        <f t="shared" si="561"/>
        <v>TRUE</v>
      </c>
      <c r="AG3323">
        <f t="shared" si="564"/>
        <v>47</v>
      </c>
      <c r="AH3323">
        <f t="shared" si="565"/>
        <v>6</v>
      </c>
      <c r="AI3323">
        <f t="shared" si="566"/>
        <v>39</v>
      </c>
      <c r="AJ3323" t="str">
        <f t="shared" si="567"/>
        <v>Indian Head</v>
      </c>
      <c r="AK3323">
        <f t="shared" si="568"/>
        <v>47996</v>
      </c>
      <c r="AL3323" t="str">
        <f t="shared" si="569"/>
        <v>4706039</v>
      </c>
      <c r="AN3323">
        <f t="shared" si="570"/>
        <v>11</v>
      </c>
      <c r="AO3323">
        <f t="shared" si="571"/>
        <v>1</v>
      </c>
    </row>
    <row r="3324" spans="1:41" x14ac:dyDescent="0.2">
      <c r="A3324" s="29"/>
      <c r="B3324" s="29"/>
      <c r="C3324" s="29"/>
      <c r="D3324" s="29"/>
      <c r="E3324" s="29"/>
      <c r="F3324" s="29"/>
      <c r="G3324" s="30" t="s">
        <v>3180</v>
      </c>
      <c r="H3324" s="30"/>
      <c r="I3324" s="30"/>
      <c r="J3324" s="30"/>
      <c r="K3324" s="30" t="s">
        <v>2692</v>
      </c>
      <c r="L3324" s="30"/>
      <c r="M3324" s="30"/>
      <c r="N3324" s="30"/>
      <c r="O3324" s="30"/>
      <c r="P3324" s="30"/>
      <c r="Q3324" s="30"/>
      <c r="R3324" s="30"/>
      <c r="S3324" s="30"/>
      <c r="T3324" s="30"/>
      <c r="U3324" s="30"/>
      <c r="V3324" s="30"/>
      <c r="W3324" s="6">
        <v>47</v>
      </c>
      <c r="X3324" s="7">
        <v>6</v>
      </c>
      <c r="Y3324" s="31">
        <v>38</v>
      </c>
      <c r="Z3324" s="31"/>
      <c r="AC3324" t="str">
        <f t="shared" si="562"/>
        <v>Indian Head No. 156</v>
      </c>
      <c r="AD3324" t="str">
        <f t="shared" si="563"/>
        <v>RM</v>
      </c>
      <c r="AE3324" t="str">
        <f t="shared" si="561"/>
        <v>TRUE</v>
      </c>
      <c r="AG3324">
        <f t="shared" si="564"/>
        <v>47</v>
      </c>
      <c r="AH3324">
        <f t="shared" si="565"/>
        <v>6</v>
      </c>
      <c r="AI3324">
        <f t="shared" si="566"/>
        <v>38</v>
      </c>
      <c r="AJ3324" t="str">
        <f t="shared" si="567"/>
        <v>Indian Head No. 156</v>
      </c>
      <c r="AK3324">
        <f t="shared" si="568"/>
        <v>47996</v>
      </c>
      <c r="AL3324" t="str">
        <f t="shared" si="569"/>
        <v>4706038</v>
      </c>
      <c r="AN3324">
        <f t="shared" si="570"/>
        <v>19</v>
      </c>
      <c r="AO3324">
        <f t="shared" si="571"/>
        <v>2</v>
      </c>
    </row>
    <row r="3325" spans="1:41" x14ac:dyDescent="0.2">
      <c r="A3325" s="29"/>
      <c r="B3325" s="29"/>
      <c r="C3325" s="29"/>
      <c r="D3325" s="29"/>
      <c r="E3325" s="29"/>
      <c r="F3325" s="29"/>
      <c r="G3325" s="30" t="s">
        <v>3181</v>
      </c>
      <c r="H3325" s="30"/>
      <c r="I3325" s="30"/>
      <c r="J3325" s="30"/>
      <c r="K3325" s="30" t="s">
        <v>2692</v>
      </c>
      <c r="L3325" s="30"/>
      <c r="M3325" s="30"/>
      <c r="N3325" s="30"/>
      <c r="O3325" s="30"/>
      <c r="P3325" s="30"/>
      <c r="Q3325" s="30"/>
      <c r="R3325" s="30"/>
      <c r="S3325" s="30"/>
      <c r="T3325" s="30"/>
      <c r="U3325" s="30"/>
      <c r="V3325" s="30"/>
      <c r="W3325" s="6">
        <v>47</v>
      </c>
      <c r="X3325" s="7">
        <v>9</v>
      </c>
      <c r="Y3325" s="31">
        <v>23</v>
      </c>
      <c r="Z3325" s="31"/>
      <c r="AC3325" t="str">
        <f t="shared" si="562"/>
        <v>Insinger No. 275</v>
      </c>
      <c r="AD3325" t="str">
        <f t="shared" si="563"/>
        <v>RM</v>
      </c>
      <c r="AE3325" t="str">
        <f t="shared" si="561"/>
        <v>TRUE</v>
      </c>
      <c r="AG3325">
        <f t="shared" si="564"/>
        <v>47</v>
      </c>
      <c r="AH3325">
        <f t="shared" si="565"/>
        <v>9</v>
      </c>
      <c r="AI3325">
        <f t="shared" si="566"/>
        <v>23</v>
      </c>
      <c r="AJ3325" t="str">
        <f t="shared" si="567"/>
        <v>Insinger No. 275</v>
      </c>
      <c r="AK3325">
        <f t="shared" si="568"/>
        <v>47996</v>
      </c>
      <c r="AL3325" t="str">
        <f t="shared" si="569"/>
        <v>4709023</v>
      </c>
      <c r="AN3325">
        <f t="shared" si="570"/>
        <v>16</v>
      </c>
      <c r="AO3325">
        <f t="shared" si="571"/>
        <v>2</v>
      </c>
    </row>
    <row r="3326" spans="1:41" x14ac:dyDescent="0.2">
      <c r="A3326" s="29"/>
      <c r="B3326" s="29"/>
      <c r="C3326" s="29"/>
      <c r="D3326" s="29"/>
      <c r="E3326" s="29"/>
      <c r="F3326" s="29"/>
      <c r="G3326" s="30" t="s">
        <v>3182</v>
      </c>
      <c r="H3326" s="30"/>
      <c r="I3326" s="30"/>
      <c r="J3326" s="30"/>
      <c r="K3326" s="30" t="s">
        <v>2692</v>
      </c>
      <c r="L3326" s="30"/>
      <c r="M3326" s="30"/>
      <c r="N3326" s="30"/>
      <c r="O3326" s="30"/>
      <c r="P3326" s="30"/>
      <c r="Q3326" s="30"/>
      <c r="R3326" s="30"/>
      <c r="S3326" s="30"/>
      <c r="T3326" s="30"/>
      <c r="U3326" s="30"/>
      <c r="V3326" s="30"/>
      <c r="W3326" s="6">
        <v>47</v>
      </c>
      <c r="X3326" s="15">
        <v>15</v>
      </c>
      <c r="Y3326" s="31">
        <v>54</v>
      </c>
      <c r="Z3326" s="31"/>
      <c r="AC3326" t="str">
        <f t="shared" si="562"/>
        <v>Invergordon No. 430</v>
      </c>
      <c r="AD3326" t="str">
        <f t="shared" si="563"/>
        <v>RM</v>
      </c>
      <c r="AE3326" t="str">
        <f t="shared" si="561"/>
        <v>TRUE</v>
      </c>
      <c r="AG3326">
        <f t="shared" si="564"/>
        <v>47</v>
      </c>
      <c r="AH3326">
        <f t="shared" si="565"/>
        <v>15</v>
      </c>
      <c r="AI3326">
        <f t="shared" si="566"/>
        <v>54</v>
      </c>
      <c r="AJ3326" t="str">
        <f t="shared" si="567"/>
        <v>Invergordon No. 430</v>
      </c>
      <c r="AK3326">
        <f t="shared" si="568"/>
        <v>47996</v>
      </c>
      <c r="AL3326" t="str">
        <f t="shared" si="569"/>
        <v>4715054</v>
      </c>
      <c r="AN3326">
        <f t="shared" si="570"/>
        <v>19</v>
      </c>
      <c r="AO3326">
        <f t="shared" si="571"/>
        <v>2</v>
      </c>
    </row>
    <row r="3327" spans="1:41" x14ac:dyDescent="0.2">
      <c r="A3327" s="29"/>
      <c r="B3327" s="29"/>
      <c r="C3327" s="29"/>
      <c r="D3327" s="29"/>
      <c r="E3327" s="29"/>
      <c r="F3327" s="29"/>
      <c r="G3327" s="30" t="s">
        <v>3183</v>
      </c>
      <c r="H3327" s="30"/>
      <c r="I3327" s="30"/>
      <c r="J3327" s="30"/>
      <c r="K3327" s="30" t="s">
        <v>272</v>
      </c>
      <c r="L3327" s="30"/>
      <c r="M3327" s="30"/>
      <c r="N3327" s="30"/>
      <c r="O3327" s="30"/>
      <c r="P3327" s="30"/>
      <c r="Q3327" s="30"/>
      <c r="R3327" s="30"/>
      <c r="S3327" s="30"/>
      <c r="T3327" s="30"/>
      <c r="U3327" s="30"/>
      <c r="V3327" s="30"/>
      <c r="W3327" s="6">
        <v>47</v>
      </c>
      <c r="X3327" s="15">
        <v>15</v>
      </c>
      <c r="Y3327" s="47">
        <v>849</v>
      </c>
      <c r="Z3327" s="47"/>
      <c r="AC3327" t="str">
        <f t="shared" si="562"/>
        <v>James Smith 100</v>
      </c>
      <c r="AD3327" t="str">
        <f t="shared" si="563"/>
        <v>IRI</v>
      </c>
      <c r="AE3327" t="str">
        <f t="shared" si="561"/>
        <v>TRUE</v>
      </c>
      <c r="AG3327">
        <f t="shared" si="564"/>
        <v>47</v>
      </c>
      <c r="AH3327">
        <f t="shared" si="565"/>
        <v>15</v>
      </c>
      <c r="AI3327">
        <f t="shared" si="566"/>
        <v>849</v>
      </c>
      <c r="AJ3327" t="str">
        <f t="shared" si="567"/>
        <v>James Smith 100</v>
      </c>
      <c r="AK3327">
        <f t="shared" si="568"/>
        <v>47996</v>
      </c>
      <c r="AL3327" t="str">
        <f t="shared" si="569"/>
        <v>4715849</v>
      </c>
      <c r="AN3327">
        <f t="shared" si="570"/>
        <v>15</v>
      </c>
      <c r="AO3327">
        <f t="shared" si="571"/>
        <v>3</v>
      </c>
    </row>
    <row r="3328" spans="1:41" x14ac:dyDescent="0.2">
      <c r="A3328" s="29"/>
      <c r="B3328" s="29"/>
      <c r="C3328" s="29"/>
      <c r="D3328" s="29"/>
      <c r="E3328" s="29"/>
      <c r="F3328" s="29"/>
      <c r="G3328" s="30" t="s">
        <v>3184</v>
      </c>
      <c r="H3328" s="30"/>
      <c r="I3328" s="30"/>
      <c r="J3328" s="30"/>
      <c r="K3328" s="30" t="s">
        <v>12</v>
      </c>
      <c r="L3328" s="30"/>
      <c r="M3328" s="30"/>
      <c r="N3328" s="30"/>
      <c r="O3328" s="30"/>
      <c r="P3328" s="30"/>
      <c r="Q3328" s="30"/>
      <c r="R3328" s="30"/>
      <c r="S3328" s="30"/>
      <c r="T3328" s="30"/>
      <c r="U3328" s="30"/>
      <c r="V3328" s="30"/>
      <c r="W3328" s="6">
        <v>47</v>
      </c>
      <c r="X3328" s="7">
        <v>9</v>
      </c>
      <c r="Y3328" s="31">
        <v>39</v>
      </c>
      <c r="Z3328" s="31"/>
      <c r="AC3328" t="str">
        <f t="shared" si="562"/>
        <v>Kamsack</v>
      </c>
      <c r="AD3328" t="str">
        <f t="shared" si="563"/>
        <v>T</v>
      </c>
      <c r="AE3328" t="str">
        <f t="shared" si="561"/>
        <v>TRUE</v>
      </c>
      <c r="AG3328">
        <f t="shared" si="564"/>
        <v>47</v>
      </c>
      <c r="AH3328">
        <f t="shared" si="565"/>
        <v>9</v>
      </c>
      <c r="AI3328">
        <f t="shared" si="566"/>
        <v>39</v>
      </c>
      <c r="AJ3328" t="str">
        <f t="shared" si="567"/>
        <v>Kamsack</v>
      </c>
      <c r="AK3328">
        <f t="shared" si="568"/>
        <v>47996</v>
      </c>
      <c r="AL3328" t="str">
        <f t="shared" si="569"/>
        <v>4709039</v>
      </c>
      <c r="AN3328">
        <f t="shared" si="570"/>
        <v>7</v>
      </c>
      <c r="AO3328">
        <f t="shared" si="571"/>
        <v>1</v>
      </c>
    </row>
    <row r="3329" spans="1:41" x14ac:dyDescent="0.2">
      <c r="A3329" s="29"/>
      <c r="B3329" s="29"/>
      <c r="C3329" s="29"/>
      <c r="D3329" s="29"/>
      <c r="E3329" s="29"/>
      <c r="F3329" s="29"/>
      <c r="G3329" s="30" t="s">
        <v>3185</v>
      </c>
      <c r="H3329" s="30"/>
      <c r="I3329" s="30"/>
      <c r="J3329" s="30"/>
      <c r="K3329" s="30" t="s">
        <v>2962</v>
      </c>
      <c r="L3329" s="30"/>
      <c r="M3329" s="30"/>
      <c r="N3329" s="30"/>
      <c r="O3329" s="30"/>
      <c r="P3329" s="30"/>
      <c r="Q3329" s="30"/>
      <c r="R3329" s="30"/>
      <c r="S3329" s="30"/>
      <c r="T3329" s="30"/>
      <c r="U3329" s="30"/>
      <c r="V3329" s="30"/>
      <c r="W3329" s="6">
        <v>47</v>
      </c>
      <c r="X3329" s="7">
        <v>6</v>
      </c>
      <c r="Y3329" s="31">
        <v>50</v>
      </c>
      <c r="Z3329" s="31"/>
      <c r="AC3329" t="str">
        <f t="shared" si="562"/>
        <v>Katepwa</v>
      </c>
      <c r="AD3329" t="str">
        <f t="shared" si="563"/>
        <v>RV</v>
      </c>
      <c r="AE3329" t="str">
        <f t="shared" si="561"/>
        <v>TRUE</v>
      </c>
      <c r="AG3329">
        <f t="shared" si="564"/>
        <v>47</v>
      </c>
      <c r="AH3329">
        <f t="shared" si="565"/>
        <v>6</v>
      </c>
      <c r="AI3329">
        <f t="shared" si="566"/>
        <v>50</v>
      </c>
      <c r="AJ3329" t="str">
        <f t="shared" si="567"/>
        <v>Katepwa</v>
      </c>
      <c r="AK3329">
        <f t="shared" si="568"/>
        <v>47996</v>
      </c>
      <c r="AL3329" t="str">
        <f t="shared" si="569"/>
        <v>4706050</v>
      </c>
      <c r="AN3329">
        <f t="shared" si="570"/>
        <v>7</v>
      </c>
      <c r="AO3329">
        <f t="shared" si="571"/>
        <v>2</v>
      </c>
    </row>
    <row r="3330" spans="1:41" x14ac:dyDescent="0.2">
      <c r="A3330" s="29"/>
      <c r="B3330" s="29"/>
      <c r="C3330" s="29"/>
      <c r="D3330" s="29"/>
      <c r="E3330" s="29"/>
      <c r="F3330" s="29"/>
      <c r="G3330" s="30" t="s">
        <v>3186</v>
      </c>
      <c r="H3330" s="30"/>
      <c r="I3330" s="30"/>
      <c r="J3330" s="30"/>
      <c r="K3330" s="30" t="s">
        <v>643</v>
      </c>
      <c r="L3330" s="30"/>
      <c r="M3330" s="30"/>
      <c r="N3330" s="30"/>
      <c r="O3330" s="30"/>
      <c r="P3330" s="30"/>
      <c r="Q3330" s="30"/>
      <c r="R3330" s="30"/>
      <c r="S3330" s="30"/>
      <c r="T3330" s="30"/>
      <c r="U3330" s="30"/>
      <c r="V3330" s="30"/>
      <c r="W3330" s="6">
        <v>47</v>
      </c>
      <c r="X3330" s="15">
        <v>10</v>
      </c>
      <c r="Y3330" s="31">
        <v>9</v>
      </c>
      <c r="Z3330" s="31"/>
      <c r="AC3330" t="str">
        <f t="shared" si="562"/>
        <v>Kelliher</v>
      </c>
      <c r="AD3330" t="str">
        <f t="shared" si="563"/>
        <v>VL</v>
      </c>
      <c r="AE3330" t="str">
        <f t="shared" si="561"/>
        <v>TRUE</v>
      </c>
      <c r="AG3330">
        <f t="shared" si="564"/>
        <v>47</v>
      </c>
      <c r="AH3330">
        <f t="shared" si="565"/>
        <v>10</v>
      </c>
      <c r="AI3330">
        <f t="shared" si="566"/>
        <v>9</v>
      </c>
      <c r="AJ3330" t="str">
        <f t="shared" si="567"/>
        <v>Kelliher</v>
      </c>
      <c r="AK3330">
        <f t="shared" si="568"/>
        <v>47996</v>
      </c>
      <c r="AL3330" t="str">
        <f t="shared" si="569"/>
        <v>4710009</v>
      </c>
      <c r="AN3330">
        <f t="shared" si="570"/>
        <v>8</v>
      </c>
      <c r="AO3330">
        <f t="shared" si="571"/>
        <v>2</v>
      </c>
    </row>
    <row r="3331" spans="1:41" x14ac:dyDescent="0.2">
      <c r="A3331" s="29"/>
      <c r="B3331" s="29"/>
      <c r="C3331" s="29"/>
      <c r="D3331" s="29"/>
      <c r="E3331" s="29"/>
      <c r="F3331" s="29"/>
      <c r="G3331" s="30" t="s">
        <v>3187</v>
      </c>
      <c r="H3331" s="30"/>
      <c r="I3331" s="30"/>
      <c r="J3331" s="30"/>
      <c r="K3331" s="30" t="s">
        <v>643</v>
      </c>
      <c r="L3331" s="30"/>
      <c r="M3331" s="30"/>
      <c r="N3331" s="30"/>
      <c r="O3331" s="30"/>
      <c r="P3331" s="30"/>
      <c r="Q3331" s="30"/>
      <c r="R3331" s="30"/>
      <c r="S3331" s="30"/>
      <c r="T3331" s="30"/>
      <c r="U3331" s="30"/>
      <c r="V3331" s="30"/>
      <c r="W3331" s="6">
        <v>47</v>
      </c>
      <c r="X3331" s="15">
        <v>11</v>
      </c>
      <c r="Y3331" s="31">
        <v>36</v>
      </c>
      <c r="Z3331" s="31"/>
      <c r="AC3331" t="str">
        <f t="shared" si="562"/>
        <v>Kenaston</v>
      </c>
      <c r="AD3331" t="str">
        <f t="shared" si="563"/>
        <v>VL</v>
      </c>
      <c r="AE3331" t="str">
        <f t="shared" si="561"/>
        <v>TRUE</v>
      </c>
      <c r="AG3331">
        <f t="shared" si="564"/>
        <v>47</v>
      </c>
      <c r="AH3331">
        <f t="shared" si="565"/>
        <v>11</v>
      </c>
      <c r="AI3331">
        <f t="shared" si="566"/>
        <v>36</v>
      </c>
      <c r="AJ3331" t="str">
        <f t="shared" si="567"/>
        <v>Kenaston</v>
      </c>
      <c r="AK3331">
        <f t="shared" si="568"/>
        <v>47996</v>
      </c>
      <c r="AL3331" t="str">
        <f t="shared" si="569"/>
        <v>4711036</v>
      </c>
      <c r="AN3331">
        <f t="shared" si="570"/>
        <v>8</v>
      </c>
      <c r="AO3331">
        <f t="shared" si="571"/>
        <v>2</v>
      </c>
    </row>
    <row r="3332" spans="1:41" x14ac:dyDescent="0.2">
      <c r="A3332" s="29"/>
      <c r="B3332" s="29"/>
      <c r="C3332" s="29"/>
      <c r="D3332" s="29"/>
      <c r="E3332" s="29"/>
      <c r="F3332" s="29"/>
      <c r="G3332" s="30" t="s">
        <v>3188</v>
      </c>
      <c r="H3332" s="30"/>
      <c r="I3332" s="30"/>
      <c r="J3332" s="30"/>
      <c r="K3332" s="30" t="s">
        <v>643</v>
      </c>
      <c r="L3332" s="30"/>
      <c r="M3332" s="30"/>
      <c r="N3332" s="30"/>
      <c r="O3332" s="30"/>
      <c r="P3332" s="30"/>
      <c r="Q3332" s="30"/>
      <c r="R3332" s="30"/>
      <c r="S3332" s="30"/>
      <c r="T3332" s="30"/>
      <c r="U3332" s="30"/>
      <c r="V3332" s="30"/>
      <c r="W3332" s="6">
        <v>47</v>
      </c>
      <c r="X3332" s="7">
        <v>3</v>
      </c>
      <c r="Y3332" s="31">
        <v>51</v>
      </c>
      <c r="Z3332" s="31"/>
      <c r="AC3332" t="str">
        <f t="shared" si="562"/>
        <v>Kincaid</v>
      </c>
      <c r="AD3332" t="str">
        <f t="shared" si="563"/>
        <v>VL</v>
      </c>
      <c r="AE3332" t="str">
        <f t="shared" ref="AE3332:AE3395" si="572">IF(OR(EXACT(AD3332, "C"), EXACT(AD3332, "C"), EXACT(AD3332, "CC"), EXACT(AD3332, "CG"), EXACT(AD3332, "CN"), EXACT(AD3332, "COM"), EXACT(AD3332, "CT"), EXACT(AD3332, "CU"), EXACT(AD3332, "CV"), EXACT(AD3332, "CY"), EXACT(AD3332, "DM"), EXACT(AD3332, "HAM"), EXACT(AD3332, "IM"), EXACT(AD3332, "IRI"), EXACT(AD3332, "LGD"), EXACT(AD3332, "M"), EXACT(AD3332, "MD"), EXACT(AD3332, "MÉ"), EXACT(AD3332, "MU"), EXACT(AD3332, "NH"), EXACT(AD3332, "NL"), EXACT(AD3332, "NO"), EXACT(AD3332, "NV"), EXACT(AD3332, "P"), EXACT(AD3332, "PE"), EXACT(AD3332, "RCR"), EXACT(AD3332, "RDA"), EXACT(AD3332, "RGM"), EXACT(AD3332, "RM"), EXACT(AD3332, "RV"), EXACT(AD3332, "SC"), EXACT(AD3332, "SÉ"), EXACT(AD3332, "S-É"), EXACT(AD3332, "SET"), EXACT(AD3332, "SG"), EXACT(AD3332, "SM"), EXACT(AD3332, "SV"), EXACT(AD3332, "T"), EXACT(AD3332, "TC"), EXACT(AD3332, "TI"), EXACT(AD3332, "TK"), EXACT(AD3332, "TL"), EXACT(AD3332, "TP"), EXACT(AD3332, "TV"), EXACT(AD3332, "V"), EXACT(AD3332, "VC"), EXACT(AD3332, "VK"), EXACT(AD3332, "VL")), "TRUE", "FALSE")</f>
        <v>TRUE</v>
      </c>
      <c r="AG3332">
        <f t="shared" si="564"/>
        <v>47</v>
      </c>
      <c r="AH3332">
        <f t="shared" si="565"/>
        <v>3</v>
      </c>
      <c r="AI3332">
        <f t="shared" si="566"/>
        <v>51</v>
      </c>
      <c r="AJ3332" t="str">
        <f t="shared" si="567"/>
        <v>Kincaid</v>
      </c>
      <c r="AK3332">
        <f t="shared" si="568"/>
        <v>47996</v>
      </c>
      <c r="AL3332" t="str">
        <f t="shared" si="569"/>
        <v>4703051</v>
      </c>
      <c r="AN3332">
        <f t="shared" si="570"/>
        <v>7</v>
      </c>
      <c r="AO3332">
        <f t="shared" si="571"/>
        <v>2</v>
      </c>
    </row>
    <row r="3333" spans="1:41" x14ac:dyDescent="0.2">
      <c r="A3333" s="29"/>
      <c r="B3333" s="29"/>
      <c r="C3333" s="29"/>
      <c r="D3333" s="29"/>
      <c r="E3333" s="29"/>
      <c r="F3333" s="29"/>
      <c r="G3333" s="30" t="s">
        <v>3189</v>
      </c>
      <c r="H3333" s="30"/>
      <c r="I3333" s="30"/>
      <c r="J3333" s="30"/>
      <c r="K3333" s="30" t="s">
        <v>2692</v>
      </c>
      <c r="L3333" s="30"/>
      <c r="M3333" s="30"/>
      <c r="N3333" s="30"/>
      <c r="O3333" s="30"/>
      <c r="P3333" s="30"/>
      <c r="Q3333" s="30"/>
      <c r="R3333" s="30"/>
      <c r="S3333" s="30"/>
      <c r="T3333" s="30"/>
      <c r="U3333" s="30"/>
      <c r="V3333" s="30"/>
      <c r="W3333" s="6">
        <v>47</v>
      </c>
      <c r="X3333" s="7">
        <v>5</v>
      </c>
      <c r="Y3333" s="31">
        <v>14</v>
      </c>
      <c r="Z3333" s="31"/>
      <c r="AC3333" t="str">
        <f t="shared" ref="AC3333:AC3396" si="573">IF(ISBLANK(H3333), IF(ISBLANK(G3333), "", G3333), H3333)</f>
        <v>Kingsley No. 124</v>
      </c>
      <c r="AD3333" t="str">
        <f t="shared" ref="AD3333:AD3396" si="574">UPPER(TRIM(IF(ISBLANK(T3333), IF(ISBLANK(S3333), IF(ISBLANK(R3333), IF(ISBLANK(Q3333), IF(ISBLANK(P3333), IF(ISBLANK(O3333), IF(ISBLANK(N3333), IF(ISBLANK(M3333), IF(ISBLANK(L3333), IF(ISBLANK(K3333), IF(ISBLANK(J3333), IF(ISBLANK(I3333), "", I3333), J3333), K3333), L3333), M3333), N3333), O3333), P3333), Q3333), R3333), S3333), T3333)))</f>
        <v>RM</v>
      </c>
      <c r="AE3333" t="str">
        <f t="shared" si="572"/>
        <v>TRUE</v>
      </c>
      <c r="AG3333">
        <f t="shared" ref="AG3333:AG3396" si="575">IF(EXACT(AE3333, "TRUE"), IF(ISBLANK(W3333), IF(ISBLANK(V3333), IF(ISBLANK(U3333), "", IF(ISNUMBER(U3333), U3333, "")), IF(ISNUMBER(V3333), V3333, "")), IF(ISNUMBER(W3333), W3333, "")), "")</f>
        <v>47</v>
      </c>
      <c r="AH3333">
        <f t="shared" ref="AH3333:AH3396" si="576">IF(EXACT(AE3333, "TRUE"), IF(ISBLANK(X3333), "", IF(ISNUMBER(X3333), X3333, "")), "")</f>
        <v>5</v>
      </c>
      <c r="AI3333">
        <f t="shared" ref="AI3333:AI3396" si="577">IF(EXACT(AE3333, "TRUE"), IF(ISBLANK(Z3333), IF(ISBLANK(Y3333), "", IF(ISNUMBER(Y3333), Y3333, "")), IF(ISNUMBER(Z3333), Z3333, "")), "")</f>
        <v>14</v>
      </c>
      <c r="AJ3333" t="str">
        <f t="shared" ref="AJ3333:AJ3396" si="578">IF(EXACT(AE3333, "TRUE"), IF(ISBLANK(AC3333), "", AC3333), "")</f>
        <v>Kingsley No. 124</v>
      </c>
      <c r="AK3333">
        <f t="shared" ref="AK3333:AK3396" si="579">IF(ISBLANK(AC3333), AK3332, IF(ISBLANK(E3333),AK3332,IF(ISBLANK(AC3333),AK3332,IF(ISNUMBER(E3333),E3333,AK3332))))</f>
        <v>47996</v>
      </c>
      <c r="AL3333" t="str">
        <f t="shared" ref="AL3333:AL3396" si="580">IF(EXACT(AE3333, "TRUE"), IF(AND(ISNUMBER(AG3333), ISNUMBER(AH3333), ISNUMBER(AI3333)), IF(ISBLANK(AC3333), "", CONCATENATE(TEXT(AG3333, "00"), TEXT(AH3333, "00"), TEXT(AI3333, "000"))), ""), "")</f>
        <v>4705014</v>
      </c>
      <c r="AN3333">
        <f t="shared" ref="AN3333:AN3396" si="581">LEN(AC3333)</f>
        <v>16</v>
      </c>
      <c r="AO3333">
        <f t="shared" ref="AO3333:AO3396" si="582">IF(EXACT(AD3333, "CSD TYPE"), "", LEN(AD3333))</f>
        <v>2</v>
      </c>
    </row>
    <row r="3334" spans="1:41" x14ac:dyDescent="0.2">
      <c r="A3334" s="29"/>
      <c r="B3334" s="29"/>
      <c r="C3334" s="29"/>
      <c r="D3334" s="29"/>
      <c r="E3334" s="29"/>
      <c r="F3334" s="29"/>
      <c r="G3334" s="30" t="s">
        <v>3190</v>
      </c>
      <c r="H3334" s="30"/>
      <c r="I3334" s="30"/>
      <c r="J3334" s="30"/>
      <c r="K3334" s="30" t="s">
        <v>12</v>
      </c>
      <c r="L3334" s="30"/>
      <c r="M3334" s="30"/>
      <c r="N3334" s="30"/>
      <c r="O3334" s="30"/>
      <c r="P3334" s="30"/>
      <c r="Q3334" s="30"/>
      <c r="R3334" s="30"/>
      <c r="S3334" s="30"/>
      <c r="T3334" s="30"/>
      <c r="U3334" s="30"/>
      <c r="V3334" s="30"/>
      <c r="W3334" s="6">
        <v>47</v>
      </c>
      <c r="X3334" s="15">
        <v>15</v>
      </c>
      <c r="Y3334" s="31">
        <v>74</v>
      </c>
      <c r="Z3334" s="31"/>
      <c r="AC3334" t="str">
        <f t="shared" si="573"/>
        <v>Kinistino</v>
      </c>
      <c r="AD3334" t="str">
        <f t="shared" si="574"/>
        <v>T</v>
      </c>
      <c r="AE3334" t="str">
        <f t="shared" si="572"/>
        <v>TRUE</v>
      </c>
      <c r="AG3334">
        <f t="shared" si="575"/>
        <v>47</v>
      </c>
      <c r="AH3334">
        <f t="shared" si="576"/>
        <v>15</v>
      </c>
      <c r="AI3334">
        <f t="shared" si="577"/>
        <v>74</v>
      </c>
      <c r="AJ3334" t="str">
        <f t="shared" si="578"/>
        <v>Kinistino</v>
      </c>
      <c r="AK3334">
        <f t="shared" si="579"/>
        <v>47996</v>
      </c>
      <c r="AL3334" t="str">
        <f t="shared" si="580"/>
        <v>4715074</v>
      </c>
      <c r="AN3334">
        <f t="shared" si="581"/>
        <v>9</v>
      </c>
      <c r="AO3334">
        <f t="shared" si="582"/>
        <v>1</v>
      </c>
    </row>
    <row r="3335" spans="1:41" x14ac:dyDescent="0.2">
      <c r="A3335" s="29"/>
      <c r="B3335" s="29"/>
      <c r="C3335" s="29"/>
      <c r="D3335" s="29"/>
      <c r="E3335" s="29"/>
      <c r="F3335" s="29"/>
      <c r="G3335" s="30" t="s">
        <v>3191</v>
      </c>
      <c r="H3335" s="30"/>
      <c r="I3335" s="30"/>
      <c r="J3335" s="30"/>
      <c r="K3335" s="30" t="s">
        <v>2692</v>
      </c>
      <c r="L3335" s="30"/>
      <c r="M3335" s="30"/>
      <c r="N3335" s="30"/>
      <c r="O3335" s="30"/>
      <c r="P3335" s="30"/>
      <c r="Q3335" s="30"/>
      <c r="R3335" s="30"/>
      <c r="S3335" s="30"/>
      <c r="T3335" s="30"/>
      <c r="U3335" s="30"/>
      <c r="V3335" s="30"/>
      <c r="W3335" s="6">
        <v>47</v>
      </c>
      <c r="X3335" s="15">
        <v>15</v>
      </c>
      <c r="Y3335" s="31">
        <v>71</v>
      </c>
      <c r="Z3335" s="31"/>
      <c r="AC3335" t="str">
        <f t="shared" si="573"/>
        <v>Kinistino No. 459</v>
      </c>
      <c r="AD3335" t="str">
        <f t="shared" si="574"/>
        <v>RM</v>
      </c>
      <c r="AE3335" t="str">
        <f t="shared" si="572"/>
        <v>TRUE</v>
      </c>
      <c r="AG3335">
        <f t="shared" si="575"/>
        <v>47</v>
      </c>
      <c r="AH3335">
        <f t="shared" si="576"/>
        <v>15</v>
      </c>
      <c r="AI3335">
        <f t="shared" si="577"/>
        <v>71</v>
      </c>
      <c r="AJ3335" t="str">
        <f t="shared" si="578"/>
        <v>Kinistino No. 459</v>
      </c>
      <c r="AK3335">
        <f t="shared" si="579"/>
        <v>47996</v>
      </c>
      <c r="AL3335" t="str">
        <f t="shared" si="580"/>
        <v>4715071</v>
      </c>
      <c r="AN3335">
        <f t="shared" si="581"/>
        <v>17</v>
      </c>
      <c r="AO3335">
        <f t="shared" si="582"/>
        <v>2</v>
      </c>
    </row>
    <row r="3336" spans="1:41" x14ac:dyDescent="0.2">
      <c r="A3336" s="29"/>
      <c r="B3336" s="29"/>
      <c r="C3336" s="29"/>
      <c r="D3336" s="29"/>
      <c r="E3336" s="29"/>
      <c r="F3336" s="29"/>
      <c r="G3336" s="30" t="s">
        <v>3192</v>
      </c>
      <c r="H3336" s="30"/>
      <c r="I3336" s="30"/>
      <c r="J3336" s="30"/>
      <c r="K3336" s="30" t="s">
        <v>12</v>
      </c>
      <c r="L3336" s="30"/>
      <c r="M3336" s="30"/>
      <c r="N3336" s="30"/>
      <c r="O3336" s="30"/>
      <c r="P3336" s="30"/>
      <c r="Q3336" s="30"/>
      <c r="R3336" s="30"/>
      <c r="S3336" s="30"/>
      <c r="T3336" s="30"/>
      <c r="U3336" s="30"/>
      <c r="V3336" s="30"/>
      <c r="W3336" s="6">
        <v>47</v>
      </c>
      <c r="X3336" s="7">
        <v>8</v>
      </c>
      <c r="Y3336" s="31">
        <v>44</v>
      </c>
      <c r="Z3336" s="31"/>
      <c r="AC3336" t="str">
        <f t="shared" si="573"/>
        <v>Kyle</v>
      </c>
      <c r="AD3336" t="str">
        <f t="shared" si="574"/>
        <v>T</v>
      </c>
      <c r="AE3336" t="str">
        <f t="shared" si="572"/>
        <v>TRUE</v>
      </c>
      <c r="AG3336">
        <f t="shared" si="575"/>
        <v>47</v>
      </c>
      <c r="AH3336">
        <f t="shared" si="576"/>
        <v>8</v>
      </c>
      <c r="AI3336">
        <f t="shared" si="577"/>
        <v>44</v>
      </c>
      <c r="AJ3336" t="str">
        <f t="shared" si="578"/>
        <v>Kyle</v>
      </c>
      <c r="AK3336">
        <f t="shared" si="579"/>
        <v>47996</v>
      </c>
      <c r="AL3336" t="str">
        <f t="shared" si="580"/>
        <v>4708044</v>
      </c>
      <c r="AN3336">
        <f t="shared" si="581"/>
        <v>4</v>
      </c>
      <c r="AO3336">
        <f t="shared" si="582"/>
        <v>1</v>
      </c>
    </row>
    <row r="3337" spans="1:41" x14ac:dyDescent="0.2">
      <c r="A3337" s="29"/>
      <c r="B3337" s="29"/>
      <c r="C3337" s="29"/>
      <c r="D3337" s="29"/>
      <c r="E3337" s="29"/>
      <c r="F3337" s="29"/>
      <c r="G3337" s="30" t="s">
        <v>3193</v>
      </c>
      <c r="H3337" s="30"/>
      <c r="I3337" s="30"/>
      <c r="J3337" s="30"/>
      <c r="K3337" s="30" t="s">
        <v>2692</v>
      </c>
      <c r="L3337" s="30"/>
      <c r="M3337" s="30"/>
      <c r="N3337" s="30"/>
      <c r="O3337" s="30"/>
      <c r="P3337" s="30"/>
      <c r="Q3337" s="30"/>
      <c r="R3337" s="30"/>
      <c r="S3337" s="30"/>
      <c r="T3337" s="30"/>
      <c r="U3337" s="30"/>
      <c r="V3337" s="30"/>
      <c r="W3337" s="6">
        <v>47</v>
      </c>
      <c r="X3337" s="7">
        <v>4</v>
      </c>
      <c r="Y3337" s="31">
        <v>61</v>
      </c>
      <c r="Z3337" s="31"/>
      <c r="AC3337" t="str">
        <f t="shared" si="573"/>
        <v>Lac Pelletier No. 107</v>
      </c>
      <c r="AD3337" t="str">
        <f t="shared" si="574"/>
        <v>RM</v>
      </c>
      <c r="AE3337" t="str">
        <f t="shared" si="572"/>
        <v>TRUE</v>
      </c>
      <c r="AG3337">
        <f t="shared" si="575"/>
        <v>47</v>
      </c>
      <c r="AH3337">
        <f t="shared" si="576"/>
        <v>4</v>
      </c>
      <c r="AI3337">
        <f t="shared" si="577"/>
        <v>61</v>
      </c>
      <c r="AJ3337" t="str">
        <f t="shared" si="578"/>
        <v>Lac Pelletier No. 107</v>
      </c>
      <c r="AK3337">
        <f t="shared" si="579"/>
        <v>47996</v>
      </c>
      <c r="AL3337" t="str">
        <f t="shared" si="580"/>
        <v>4704061</v>
      </c>
      <c r="AN3337">
        <f t="shared" si="581"/>
        <v>21</v>
      </c>
      <c r="AO3337">
        <f t="shared" si="582"/>
        <v>2</v>
      </c>
    </row>
    <row r="3338" spans="1:41" x14ac:dyDescent="0.2">
      <c r="A3338" s="29"/>
      <c r="B3338" s="29"/>
      <c r="C3338" s="29"/>
      <c r="D3338" s="29"/>
      <c r="E3338" s="29"/>
      <c r="F3338" s="29"/>
      <c r="G3338" s="30" t="s">
        <v>3194</v>
      </c>
      <c r="H3338" s="30"/>
      <c r="I3338" s="30"/>
      <c r="J3338" s="30"/>
      <c r="K3338" s="30" t="s">
        <v>2692</v>
      </c>
      <c r="L3338" s="30"/>
      <c r="M3338" s="30"/>
      <c r="N3338" s="30"/>
      <c r="O3338" s="30"/>
      <c r="P3338" s="30"/>
      <c r="Q3338" s="30"/>
      <c r="R3338" s="30"/>
      <c r="S3338" s="30"/>
      <c r="T3338" s="30"/>
      <c r="U3338" s="30"/>
      <c r="V3338" s="30"/>
      <c r="W3338" s="6">
        <v>47</v>
      </c>
      <c r="X3338" s="7">
        <v>8</v>
      </c>
      <c r="Y3338" s="31">
        <v>42</v>
      </c>
      <c r="Z3338" s="31"/>
      <c r="AC3338" t="str">
        <f t="shared" si="573"/>
        <v>Lacadena No. 228</v>
      </c>
      <c r="AD3338" t="str">
        <f t="shared" si="574"/>
        <v>RM</v>
      </c>
      <c r="AE3338" t="str">
        <f t="shared" si="572"/>
        <v>TRUE</v>
      </c>
      <c r="AG3338">
        <f t="shared" si="575"/>
        <v>47</v>
      </c>
      <c r="AH3338">
        <f t="shared" si="576"/>
        <v>8</v>
      </c>
      <c r="AI3338">
        <f t="shared" si="577"/>
        <v>42</v>
      </c>
      <c r="AJ3338" t="str">
        <f t="shared" si="578"/>
        <v>Lacadena No. 228</v>
      </c>
      <c r="AK3338">
        <f t="shared" si="579"/>
        <v>47996</v>
      </c>
      <c r="AL3338" t="str">
        <f t="shared" si="580"/>
        <v>4708042</v>
      </c>
      <c r="AN3338">
        <f t="shared" si="581"/>
        <v>16</v>
      </c>
      <c r="AO3338">
        <f t="shared" si="582"/>
        <v>2</v>
      </c>
    </row>
    <row r="3339" spans="1:41" x14ac:dyDescent="0.2">
      <c r="A3339" s="29"/>
      <c r="B3339" s="29"/>
      <c r="C3339" s="29"/>
      <c r="D3339" s="29"/>
      <c r="E3339" s="29"/>
      <c r="F3339" s="29"/>
      <c r="G3339" s="30" t="s">
        <v>3195</v>
      </c>
      <c r="H3339" s="30"/>
      <c r="I3339" s="30"/>
      <c r="J3339" s="30"/>
      <c r="K3339" s="30" t="s">
        <v>2692</v>
      </c>
      <c r="L3339" s="30"/>
      <c r="M3339" s="30"/>
      <c r="N3339" s="30"/>
      <c r="O3339" s="30"/>
      <c r="P3339" s="30"/>
      <c r="Q3339" s="30"/>
      <c r="R3339" s="30"/>
      <c r="S3339" s="30"/>
      <c r="T3339" s="30"/>
      <c r="U3339" s="30"/>
      <c r="V3339" s="30"/>
      <c r="W3339" s="6">
        <v>47</v>
      </c>
      <c r="X3339" s="15">
        <v>15</v>
      </c>
      <c r="Y3339" s="31">
        <v>26</v>
      </c>
      <c r="Z3339" s="31"/>
      <c r="AC3339" t="str">
        <f t="shared" si="573"/>
        <v>Laird No. 404</v>
      </c>
      <c r="AD3339" t="str">
        <f t="shared" si="574"/>
        <v>RM</v>
      </c>
      <c r="AE3339" t="str">
        <f t="shared" si="572"/>
        <v>TRUE</v>
      </c>
      <c r="AG3339">
        <f t="shared" si="575"/>
        <v>47</v>
      </c>
      <c r="AH3339">
        <f t="shared" si="576"/>
        <v>15</v>
      </c>
      <c r="AI3339">
        <f t="shared" si="577"/>
        <v>26</v>
      </c>
      <c r="AJ3339" t="str">
        <f t="shared" si="578"/>
        <v>Laird No. 404</v>
      </c>
      <c r="AK3339">
        <f t="shared" si="579"/>
        <v>47996</v>
      </c>
      <c r="AL3339" t="str">
        <f t="shared" si="580"/>
        <v>4715026</v>
      </c>
      <c r="AN3339">
        <f t="shared" si="581"/>
        <v>13</v>
      </c>
      <c r="AO3339">
        <f t="shared" si="582"/>
        <v>2</v>
      </c>
    </row>
    <row r="3340" spans="1:41" x14ac:dyDescent="0.2">
      <c r="A3340" s="29"/>
      <c r="B3340" s="29"/>
      <c r="C3340" s="29"/>
      <c r="D3340" s="29"/>
      <c r="E3340" s="29"/>
      <c r="F3340" s="29"/>
      <c r="G3340" s="30" t="s">
        <v>3196</v>
      </c>
      <c r="H3340" s="30"/>
      <c r="I3340" s="30"/>
      <c r="J3340" s="30"/>
      <c r="K3340" s="30" t="s">
        <v>2692</v>
      </c>
      <c r="L3340" s="30"/>
      <c r="M3340" s="30"/>
      <c r="N3340" s="30"/>
      <c r="O3340" s="30"/>
      <c r="P3340" s="30"/>
      <c r="Q3340" s="30"/>
      <c r="R3340" s="30"/>
      <c r="S3340" s="30"/>
      <c r="T3340" s="30"/>
      <c r="U3340" s="30"/>
      <c r="V3340" s="30"/>
      <c r="W3340" s="6">
        <v>47</v>
      </c>
      <c r="X3340" s="15">
        <v>10</v>
      </c>
      <c r="Y3340" s="31">
        <v>61</v>
      </c>
      <c r="Z3340" s="31"/>
      <c r="AC3340" t="str">
        <f t="shared" si="573"/>
        <v>Lakeside No. 338</v>
      </c>
      <c r="AD3340" t="str">
        <f t="shared" si="574"/>
        <v>RM</v>
      </c>
      <c r="AE3340" t="str">
        <f t="shared" si="572"/>
        <v>TRUE</v>
      </c>
      <c r="AG3340">
        <f t="shared" si="575"/>
        <v>47</v>
      </c>
      <c r="AH3340">
        <f t="shared" si="576"/>
        <v>10</v>
      </c>
      <c r="AI3340">
        <f t="shared" si="577"/>
        <v>61</v>
      </c>
      <c r="AJ3340" t="str">
        <f t="shared" si="578"/>
        <v>Lakeside No. 338</v>
      </c>
      <c r="AK3340">
        <f t="shared" si="579"/>
        <v>47996</v>
      </c>
      <c r="AL3340" t="str">
        <f t="shared" si="580"/>
        <v>4710061</v>
      </c>
      <c r="AN3340">
        <f t="shared" si="581"/>
        <v>16</v>
      </c>
      <c r="AO3340">
        <f t="shared" si="582"/>
        <v>2</v>
      </c>
    </row>
    <row r="3341" spans="1:41" x14ac:dyDescent="0.2">
      <c r="A3341" s="29"/>
      <c r="B3341" s="29"/>
      <c r="C3341" s="29"/>
      <c r="D3341" s="29"/>
      <c r="E3341" s="29"/>
      <c r="F3341" s="29"/>
      <c r="G3341" s="30" t="s">
        <v>3197</v>
      </c>
      <c r="H3341" s="30"/>
      <c r="I3341" s="30"/>
      <c r="J3341" s="30"/>
      <c r="K3341" s="30" t="s">
        <v>12</v>
      </c>
      <c r="L3341" s="30"/>
      <c r="M3341" s="30"/>
      <c r="N3341" s="30"/>
      <c r="O3341" s="30"/>
      <c r="P3341" s="30"/>
      <c r="Q3341" s="30"/>
      <c r="R3341" s="30"/>
      <c r="S3341" s="30"/>
      <c r="T3341" s="30"/>
      <c r="U3341" s="30"/>
      <c r="V3341" s="30"/>
      <c r="W3341" s="6">
        <v>47</v>
      </c>
      <c r="X3341" s="7">
        <v>1</v>
      </c>
      <c r="Y3341" s="31">
        <v>32</v>
      </c>
      <c r="Z3341" s="31"/>
      <c r="AC3341" t="str">
        <f t="shared" si="573"/>
        <v>Lampman</v>
      </c>
      <c r="AD3341" t="str">
        <f t="shared" si="574"/>
        <v>T</v>
      </c>
      <c r="AE3341" t="str">
        <f t="shared" si="572"/>
        <v>TRUE</v>
      </c>
      <c r="AG3341">
        <f t="shared" si="575"/>
        <v>47</v>
      </c>
      <c r="AH3341">
        <f t="shared" si="576"/>
        <v>1</v>
      </c>
      <c r="AI3341">
        <f t="shared" si="577"/>
        <v>32</v>
      </c>
      <c r="AJ3341" t="str">
        <f t="shared" si="578"/>
        <v>Lampman</v>
      </c>
      <c r="AK3341">
        <f t="shared" si="579"/>
        <v>47996</v>
      </c>
      <c r="AL3341" t="str">
        <f t="shared" si="580"/>
        <v>4701032</v>
      </c>
      <c r="AN3341">
        <f t="shared" si="581"/>
        <v>7</v>
      </c>
      <c r="AO3341">
        <f t="shared" si="582"/>
        <v>1</v>
      </c>
    </row>
    <row r="3342" spans="1:41" x14ac:dyDescent="0.2">
      <c r="A3342" s="29"/>
      <c r="B3342" s="29"/>
      <c r="C3342" s="29"/>
      <c r="D3342" s="29"/>
      <c r="E3342" s="29"/>
      <c r="F3342" s="29"/>
      <c r="G3342" s="30" t="s">
        <v>3198</v>
      </c>
      <c r="H3342" s="30"/>
      <c r="I3342" s="30"/>
      <c r="J3342" s="30"/>
      <c r="K3342" s="30" t="s">
        <v>643</v>
      </c>
      <c r="L3342" s="30"/>
      <c r="M3342" s="30"/>
      <c r="N3342" s="30"/>
      <c r="O3342" s="30"/>
      <c r="P3342" s="30"/>
      <c r="Q3342" s="30"/>
      <c r="R3342" s="30"/>
      <c r="S3342" s="30"/>
      <c r="T3342" s="30"/>
      <c r="U3342" s="30"/>
      <c r="V3342" s="30"/>
      <c r="W3342" s="6">
        <v>47</v>
      </c>
      <c r="X3342" s="7">
        <v>2</v>
      </c>
      <c r="Y3342" s="31">
        <v>71</v>
      </c>
      <c r="Z3342" s="31"/>
      <c r="AC3342" t="str">
        <f t="shared" si="573"/>
        <v>Lang</v>
      </c>
      <c r="AD3342" t="str">
        <f t="shared" si="574"/>
        <v>VL</v>
      </c>
      <c r="AE3342" t="str">
        <f t="shared" si="572"/>
        <v>TRUE</v>
      </c>
      <c r="AG3342">
        <f t="shared" si="575"/>
        <v>47</v>
      </c>
      <c r="AH3342">
        <f t="shared" si="576"/>
        <v>2</v>
      </c>
      <c r="AI3342">
        <f t="shared" si="577"/>
        <v>71</v>
      </c>
      <c r="AJ3342" t="str">
        <f t="shared" si="578"/>
        <v>Lang</v>
      </c>
      <c r="AK3342">
        <f t="shared" si="579"/>
        <v>47996</v>
      </c>
      <c r="AL3342" t="str">
        <f t="shared" si="580"/>
        <v>4702071</v>
      </c>
      <c r="AN3342">
        <f t="shared" si="581"/>
        <v>4</v>
      </c>
      <c r="AO3342">
        <f t="shared" si="582"/>
        <v>2</v>
      </c>
    </row>
    <row r="3343" spans="1:41" x14ac:dyDescent="0.2">
      <c r="A3343" s="29"/>
      <c r="B3343" s="29"/>
      <c r="C3343" s="29"/>
      <c r="D3343" s="29"/>
      <c r="E3343" s="29"/>
      <c r="F3343" s="29"/>
      <c r="G3343" s="30" t="s">
        <v>3199</v>
      </c>
      <c r="H3343" s="30"/>
      <c r="I3343" s="30"/>
      <c r="J3343" s="30"/>
      <c r="K3343" s="30" t="s">
        <v>12</v>
      </c>
      <c r="L3343" s="30"/>
      <c r="M3343" s="30"/>
      <c r="N3343" s="30"/>
      <c r="O3343" s="30"/>
      <c r="P3343" s="30"/>
      <c r="Q3343" s="30"/>
      <c r="R3343" s="30"/>
      <c r="S3343" s="30"/>
      <c r="T3343" s="30"/>
      <c r="U3343" s="30"/>
      <c r="V3343" s="30"/>
      <c r="W3343" s="6">
        <v>47</v>
      </c>
      <c r="X3343" s="7">
        <v>5</v>
      </c>
      <c r="Y3343" s="31">
        <v>48</v>
      </c>
      <c r="Z3343" s="31"/>
      <c r="AC3343" t="str">
        <f t="shared" si="573"/>
        <v>Langenburg</v>
      </c>
      <c r="AD3343" t="str">
        <f t="shared" si="574"/>
        <v>T</v>
      </c>
      <c r="AE3343" t="str">
        <f t="shared" si="572"/>
        <v>TRUE</v>
      </c>
      <c r="AG3343">
        <f t="shared" si="575"/>
        <v>47</v>
      </c>
      <c r="AH3343">
        <f t="shared" si="576"/>
        <v>5</v>
      </c>
      <c r="AI3343">
        <f t="shared" si="577"/>
        <v>48</v>
      </c>
      <c r="AJ3343" t="str">
        <f t="shared" si="578"/>
        <v>Langenburg</v>
      </c>
      <c r="AK3343">
        <f t="shared" si="579"/>
        <v>47996</v>
      </c>
      <c r="AL3343" t="str">
        <f t="shared" si="580"/>
        <v>4705048</v>
      </c>
      <c r="AN3343">
        <f t="shared" si="581"/>
        <v>10</v>
      </c>
      <c r="AO3343">
        <f t="shared" si="582"/>
        <v>1</v>
      </c>
    </row>
    <row r="3344" spans="1:41" x14ac:dyDescent="0.2">
      <c r="A3344" s="29"/>
      <c r="B3344" s="29"/>
      <c r="C3344" s="29"/>
      <c r="D3344" s="29"/>
      <c r="E3344" s="29"/>
      <c r="F3344" s="29"/>
      <c r="G3344" s="30" t="s">
        <v>3200</v>
      </c>
      <c r="H3344" s="30"/>
      <c r="I3344" s="30"/>
      <c r="J3344" s="30"/>
      <c r="K3344" s="30" t="s">
        <v>643</v>
      </c>
      <c r="L3344" s="30"/>
      <c r="M3344" s="30"/>
      <c r="N3344" s="30"/>
      <c r="O3344" s="30"/>
      <c r="P3344" s="30"/>
      <c r="Q3344" s="30"/>
      <c r="R3344" s="30"/>
      <c r="S3344" s="30"/>
      <c r="T3344" s="30"/>
      <c r="U3344" s="30"/>
      <c r="V3344" s="30"/>
      <c r="W3344" s="6">
        <v>47</v>
      </c>
      <c r="X3344" s="15">
        <v>16</v>
      </c>
      <c r="Y3344" s="31">
        <v>42</v>
      </c>
      <c r="Z3344" s="31"/>
      <c r="AC3344" t="str">
        <f t="shared" si="573"/>
        <v>Leask</v>
      </c>
      <c r="AD3344" t="str">
        <f t="shared" si="574"/>
        <v>VL</v>
      </c>
      <c r="AE3344" t="str">
        <f t="shared" si="572"/>
        <v>TRUE</v>
      </c>
      <c r="AG3344">
        <f t="shared" si="575"/>
        <v>47</v>
      </c>
      <c r="AH3344">
        <f t="shared" si="576"/>
        <v>16</v>
      </c>
      <c r="AI3344">
        <f t="shared" si="577"/>
        <v>42</v>
      </c>
      <c r="AJ3344" t="str">
        <f t="shared" si="578"/>
        <v>Leask</v>
      </c>
      <c r="AK3344">
        <f t="shared" si="579"/>
        <v>47996</v>
      </c>
      <c r="AL3344" t="str">
        <f t="shared" si="580"/>
        <v>4716042</v>
      </c>
      <c r="AN3344">
        <f t="shared" si="581"/>
        <v>5</v>
      </c>
      <c r="AO3344">
        <f t="shared" si="582"/>
        <v>2</v>
      </c>
    </row>
    <row r="3345" spans="1:41" x14ac:dyDescent="0.2">
      <c r="A3345" s="29"/>
      <c r="B3345" s="29"/>
      <c r="C3345" s="29"/>
      <c r="D3345" s="29"/>
      <c r="E3345" s="29"/>
      <c r="F3345" s="29"/>
      <c r="G3345" s="30" t="s">
        <v>3201</v>
      </c>
      <c r="H3345" s="30"/>
      <c r="I3345" s="30"/>
      <c r="J3345" s="30"/>
      <c r="K3345" s="30" t="s">
        <v>2692</v>
      </c>
      <c r="L3345" s="30"/>
      <c r="M3345" s="30"/>
      <c r="N3345" s="30"/>
      <c r="O3345" s="30"/>
      <c r="P3345" s="30"/>
      <c r="Q3345" s="30"/>
      <c r="R3345" s="30"/>
      <c r="S3345" s="30"/>
      <c r="T3345" s="30"/>
      <c r="U3345" s="30"/>
      <c r="V3345" s="30"/>
      <c r="W3345" s="6">
        <v>47</v>
      </c>
      <c r="X3345" s="15">
        <v>16</v>
      </c>
      <c r="Y3345" s="31">
        <v>41</v>
      </c>
      <c r="Z3345" s="31"/>
      <c r="AC3345" t="str">
        <f t="shared" si="573"/>
        <v>Leask No. 464</v>
      </c>
      <c r="AD3345" t="str">
        <f t="shared" si="574"/>
        <v>RM</v>
      </c>
      <c r="AE3345" t="str">
        <f t="shared" si="572"/>
        <v>TRUE</v>
      </c>
      <c r="AG3345">
        <f t="shared" si="575"/>
        <v>47</v>
      </c>
      <c r="AH3345">
        <f t="shared" si="576"/>
        <v>16</v>
      </c>
      <c r="AI3345">
        <f t="shared" si="577"/>
        <v>41</v>
      </c>
      <c r="AJ3345" t="str">
        <f t="shared" si="578"/>
        <v>Leask No. 464</v>
      </c>
      <c r="AK3345">
        <f t="shared" si="579"/>
        <v>47996</v>
      </c>
      <c r="AL3345" t="str">
        <f t="shared" si="580"/>
        <v>4716041</v>
      </c>
      <c r="AN3345">
        <f t="shared" si="581"/>
        <v>13</v>
      </c>
      <c r="AO3345">
        <f t="shared" si="582"/>
        <v>2</v>
      </c>
    </row>
    <row r="3346" spans="1:41" x14ac:dyDescent="0.2">
      <c r="A3346" s="29"/>
      <c r="B3346" s="29"/>
      <c r="C3346" s="29"/>
      <c r="D3346" s="29"/>
      <c r="E3346" s="29"/>
      <c r="F3346" s="29"/>
      <c r="G3346" s="30" t="s">
        <v>3202</v>
      </c>
      <c r="H3346" s="30"/>
      <c r="I3346" s="30"/>
      <c r="J3346" s="30"/>
      <c r="K3346" s="30" t="s">
        <v>643</v>
      </c>
      <c r="L3346" s="30"/>
      <c r="M3346" s="30"/>
      <c r="N3346" s="30"/>
      <c r="O3346" s="30"/>
      <c r="P3346" s="30"/>
      <c r="Q3346" s="30"/>
      <c r="R3346" s="30"/>
      <c r="S3346" s="30"/>
      <c r="T3346" s="30"/>
      <c r="U3346" s="30"/>
      <c r="V3346" s="30"/>
      <c r="W3346" s="6">
        <v>47</v>
      </c>
      <c r="X3346" s="7">
        <v>6</v>
      </c>
      <c r="Y3346" s="31">
        <v>49</v>
      </c>
      <c r="Z3346" s="31"/>
      <c r="AC3346" t="str">
        <f t="shared" si="573"/>
        <v>Lebret</v>
      </c>
      <c r="AD3346" t="str">
        <f t="shared" si="574"/>
        <v>VL</v>
      </c>
      <c r="AE3346" t="str">
        <f t="shared" si="572"/>
        <v>TRUE</v>
      </c>
      <c r="AG3346">
        <f t="shared" si="575"/>
        <v>47</v>
      </c>
      <c r="AH3346">
        <f t="shared" si="576"/>
        <v>6</v>
      </c>
      <c r="AI3346">
        <f t="shared" si="577"/>
        <v>49</v>
      </c>
      <c r="AJ3346" t="str">
        <f t="shared" si="578"/>
        <v>Lebret</v>
      </c>
      <c r="AK3346">
        <f t="shared" si="579"/>
        <v>47996</v>
      </c>
      <c r="AL3346" t="str">
        <f t="shared" si="580"/>
        <v>4706049</v>
      </c>
      <c r="AN3346">
        <f t="shared" si="581"/>
        <v>6</v>
      </c>
      <c r="AO3346">
        <f t="shared" si="582"/>
        <v>2</v>
      </c>
    </row>
    <row r="3347" spans="1:41" x14ac:dyDescent="0.2">
      <c r="A3347" s="29"/>
      <c r="B3347" s="29"/>
      <c r="C3347" s="29"/>
      <c r="D3347" s="29"/>
      <c r="E3347" s="29"/>
      <c r="F3347" s="29"/>
      <c r="G3347" s="30" t="s">
        <v>3203</v>
      </c>
      <c r="H3347" s="30"/>
      <c r="I3347" s="30"/>
      <c r="J3347" s="30"/>
      <c r="K3347" s="30" t="s">
        <v>12</v>
      </c>
      <c r="L3347" s="30"/>
      <c r="M3347" s="30"/>
      <c r="N3347" s="30"/>
      <c r="O3347" s="30"/>
      <c r="P3347" s="30"/>
      <c r="Q3347" s="30"/>
      <c r="R3347" s="30"/>
      <c r="S3347" s="30"/>
      <c r="T3347" s="30"/>
      <c r="U3347" s="30"/>
      <c r="V3347" s="30"/>
      <c r="W3347" s="6">
        <v>47</v>
      </c>
      <c r="X3347" s="7">
        <v>5</v>
      </c>
      <c r="Y3347" s="31">
        <v>66</v>
      </c>
      <c r="Z3347" s="31"/>
      <c r="AC3347" t="str">
        <f t="shared" si="573"/>
        <v>Lemberg</v>
      </c>
      <c r="AD3347" t="str">
        <f t="shared" si="574"/>
        <v>T</v>
      </c>
      <c r="AE3347" t="str">
        <f t="shared" si="572"/>
        <v>TRUE</v>
      </c>
      <c r="AG3347">
        <f t="shared" si="575"/>
        <v>47</v>
      </c>
      <c r="AH3347">
        <f t="shared" si="576"/>
        <v>5</v>
      </c>
      <c r="AI3347">
        <f t="shared" si="577"/>
        <v>66</v>
      </c>
      <c r="AJ3347" t="str">
        <f t="shared" si="578"/>
        <v>Lemberg</v>
      </c>
      <c r="AK3347">
        <f t="shared" si="579"/>
        <v>47996</v>
      </c>
      <c r="AL3347" t="str">
        <f t="shared" si="580"/>
        <v>4705066</v>
      </c>
      <c r="AN3347">
        <f t="shared" si="581"/>
        <v>7</v>
      </c>
      <c r="AO3347">
        <f t="shared" si="582"/>
        <v>1</v>
      </c>
    </row>
    <row r="3348" spans="1:41" x14ac:dyDescent="0.2">
      <c r="A3348" s="29"/>
      <c r="B3348" s="29"/>
      <c r="C3348" s="29"/>
      <c r="D3348" s="29"/>
      <c r="E3348" s="29"/>
      <c r="F3348" s="29"/>
      <c r="G3348" s="30" t="s">
        <v>3204</v>
      </c>
      <c r="H3348" s="30"/>
      <c r="I3348" s="30"/>
      <c r="J3348" s="30"/>
      <c r="K3348" s="30" t="s">
        <v>12</v>
      </c>
      <c r="L3348" s="30"/>
      <c r="M3348" s="30"/>
      <c r="N3348" s="30"/>
      <c r="O3348" s="30"/>
      <c r="P3348" s="30"/>
      <c r="Q3348" s="30"/>
      <c r="R3348" s="30"/>
      <c r="S3348" s="30"/>
      <c r="T3348" s="30"/>
      <c r="U3348" s="30"/>
      <c r="V3348" s="30"/>
      <c r="W3348" s="6">
        <v>47</v>
      </c>
      <c r="X3348" s="15">
        <v>10</v>
      </c>
      <c r="Y3348" s="31">
        <v>58</v>
      </c>
      <c r="Z3348" s="31"/>
      <c r="AC3348" t="str">
        <f t="shared" si="573"/>
        <v>Leroy</v>
      </c>
      <c r="AD3348" t="str">
        <f t="shared" si="574"/>
        <v>T</v>
      </c>
      <c r="AE3348" t="str">
        <f t="shared" si="572"/>
        <v>TRUE</v>
      </c>
      <c r="AG3348">
        <f t="shared" si="575"/>
        <v>47</v>
      </c>
      <c r="AH3348">
        <f t="shared" si="576"/>
        <v>10</v>
      </c>
      <c r="AI3348">
        <f t="shared" si="577"/>
        <v>58</v>
      </c>
      <c r="AJ3348" t="str">
        <f t="shared" si="578"/>
        <v>Leroy</v>
      </c>
      <c r="AK3348">
        <f t="shared" si="579"/>
        <v>47996</v>
      </c>
      <c r="AL3348" t="str">
        <f t="shared" si="580"/>
        <v>4710058</v>
      </c>
      <c r="AN3348">
        <f t="shared" si="581"/>
        <v>5</v>
      </c>
      <c r="AO3348">
        <f t="shared" si="582"/>
        <v>1</v>
      </c>
    </row>
    <row r="3349" spans="1:41" x14ac:dyDescent="0.2">
      <c r="A3349" s="29"/>
      <c r="B3349" s="29"/>
      <c r="C3349" s="29"/>
      <c r="D3349" s="29"/>
      <c r="E3349" s="29"/>
      <c r="F3349" s="29"/>
      <c r="G3349" s="30" t="s">
        <v>3205</v>
      </c>
      <c r="H3349" s="30"/>
      <c r="I3349" s="30"/>
      <c r="J3349" s="30"/>
      <c r="K3349" s="30" t="s">
        <v>2692</v>
      </c>
      <c r="L3349" s="30"/>
      <c r="M3349" s="30"/>
      <c r="N3349" s="30"/>
      <c r="O3349" s="30"/>
      <c r="P3349" s="30"/>
      <c r="Q3349" s="30"/>
      <c r="R3349" s="30"/>
      <c r="S3349" s="30"/>
      <c r="T3349" s="30"/>
      <c r="U3349" s="30"/>
      <c r="V3349" s="30"/>
      <c r="W3349" s="6">
        <v>47</v>
      </c>
      <c r="X3349" s="7">
        <v>6</v>
      </c>
      <c r="Y3349" s="31">
        <v>96</v>
      </c>
      <c r="Z3349" s="31"/>
      <c r="AC3349" t="str">
        <f t="shared" si="573"/>
        <v>Lipton No. 217</v>
      </c>
      <c r="AD3349" t="str">
        <f t="shared" si="574"/>
        <v>RM</v>
      </c>
      <c r="AE3349" t="str">
        <f t="shared" si="572"/>
        <v>TRUE</v>
      </c>
      <c r="AG3349">
        <f t="shared" si="575"/>
        <v>47</v>
      </c>
      <c r="AH3349">
        <f t="shared" si="576"/>
        <v>6</v>
      </c>
      <c r="AI3349">
        <f t="shared" si="577"/>
        <v>96</v>
      </c>
      <c r="AJ3349" t="str">
        <f t="shared" si="578"/>
        <v>Lipton No. 217</v>
      </c>
      <c r="AK3349">
        <f t="shared" si="579"/>
        <v>47996</v>
      </c>
      <c r="AL3349" t="str">
        <f t="shared" si="580"/>
        <v>4706096</v>
      </c>
      <c r="AN3349">
        <f t="shared" si="581"/>
        <v>14</v>
      </c>
      <c r="AO3349">
        <f t="shared" si="582"/>
        <v>2</v>
      </c>
    </row>
    <row r="3350" spans="1:41" x14ac:dyDescent="0.2">
      <c r="A3350" s="29"/>
      <c r="B3350" s="29"/>
      <c r="C3350" s="29"/>
      <c r="D3350" s="29"/>
      <c r="E3350" s="29"/>
      <c r="F3350" s="29"/>
      <c r="G3350" s="30" t="s">
        <v>3206</v>
      </c>
      <c r="H3350" s="30"/>
      <c r="I3350" s="30"/>
      <c r="J3350" s="30"/>
      <c r="K3350" s="30" t="s">
        <v>272</v>
      </c>
      <c r="L3350" s="30"/>
      <c r="M3350" s="30"/>
      <c r="N3350" s="30"/>
      <c r="O3350" s="30"/>
      <c r="P3350" s="30"/>
      <c r="Q3350" s="30"/>
      <c r="R3350" s="30"/>
      <c r="S3350" s="30"/>
      <c r="T3350" s="30"/>
      <c r="U3350" s="30"/>
      <c r="V3350" s="30"/>
      <c r="W3350" s="6">
        <v>47</v>
      </c>
      <c r="X3350" s="7">
        <v>6</v>
      </c>
      <c r="Y3350" s="47">
        <v>814</v>
      </c>
      <c r="Z3350" s="47"/>
      <c r="AC3350" t="str">
        <f t="shared" si="573"/>
        <v>Little Black Bear 84</v>
      </c>
      <c r="AD3350" t="str">
        <f t="shared" si="574"/>
        <v>IRI</v>
      </c>
      <c r="AE3350" t="str">
        <f t="shared" si="572"/>
        <v>TRUE</v>
      </c>
      <c r="AG3350">
        <f t="shared" si="575"/>
        <v>47</v>
      </c>
      <c r="AH3350">
        <f t="shared" si="576"/>
        <v>6</v>
      </c>
      <c r="AI3350">
        <f t="shared" si="577"/>
        <v>814</v>
      </c>
      <c r="AJ3350" t="str">
        <f t="shared" si="578"/>
        <v>Little Black Bear 84</v>
      </c>
      <c r="AK3350">
        <f t="shared" si="579"/>
        <v>47996</v>
      </c>
      <c r="AL3350" t="str">
        <f t="shared" si="580"/>
        <v>4706814</v>
      </c>
      <c r="AN3350">
        <f t="shared" si="581"/>
        <v>20</v>
      </c>
      <c r="AO3350">
        <f t="shared" si="582"/>
        <v>3</v>
      </c>
    </row>
    <row r="3351" spans="1:41" x14ac:dyDescent="0.2">
      <c r="A3351" s="29"/>
      <c r="B3351" s="29"/>
      <c r="C3351" s="29"/>
      <c r="D3351" s="29"/>
      <c r="E3351" s="29"/>
      <c r="F3351" s="29"/>
      <c r="G3351" s="30" t="s">
        <v>3207</v>
      </c>
      <c r="H3351" s="30"/>
      <c r="I3351" s="30"/>
      <c r="J3351" s="30"/>
      <c r="K3351" s="30" t="s">
        <v>272</v>
      </c>
      <c r="L3351" s="30"/>
      <c r="M3351" s="30"/>
      <c r="N3351" s="30"/>
      <c r="O3351" s="30"/>
      <c r="P3351" s="30"/>
      <c r="Q3351" s="30"/>
      <c r="R3351" s="30"/>
      <c r="S3351" s="30"/>
      <c r="T3351" s="30"/>
      <c r="U3351" s="30"/>
      <c r="V3351" s="30"/>
      <c r="W3351" s="6">
        <v>47</v>
      </c>
      <c r="X3351" s="15">
        <v>13</v>
      </c>
      <c r="Y3351" s="47">
        <v>836</v>
      </c>
      <c r="Z3351" s="47"/>
      <c r="AC3351" t="str">
        <f t="shared" si="573"/>
        <v>Little Pine 116</v>
      </c>
      <c r="AD3351" t="str">
        <f t="shared" si="574"/>
        <v>IRI</v>
      </c>
      <c r="AE3351" t="str">
        <f t="shared" si="572"/>
        <v>TRUE</v>
      </c>
      <c r="AG3351">
        <f t="shared" si="575"/>
        <v>47</v>
      </c>
      <c r="AH3351">
        <f t="shared" si="576"/>
        <v>13</v>
      </c>
      <c r="AI3351">
        <f t="shared" si="577"/>
        <v>836</v>
      </c>
      <c r="AJ3351" t="str">
        <f t="shared" si="578"/>
        <v>Little Pine 116</v>
      </c>
      <c r="AK3351">
        <f t="shared" si="579"/>
        <v>47996</v>
      </c>
      <c r="AL3351" t="str">
        <f t="shared" si="580"/>
        <v>4713836</v>
      </c>
      <c r="AN3351">
        <f t="shared" si="581"/>
        <v>15</v>
      </c>
      <c r="AO3351">
        <f t="shared" si="582"/>
        <v>3</v>
      </c>
    </row>
    <row r="3352" spans="1:41" x14ac:dyDescent="0.2">
      <c r="A3352" s="29"/>
      <c r="B3352" s="29"/>
      <c r="C3352" s="29"/>
      <c r="D3352" s="29"/>
      <c r="E3352" s="29"/>
      <c r="F3352" s="29"/>
      <c r="G3352" s="30" t="s">
        <v>3208</v>
      </c>
      <c r="H3352" s="30"/>
      <c r="I3352" s="30"/>
      <c r="J3352" s="30"/>
      <c r="K3352" s="30" t="s">
        <v>272</v>
      </c>
      <c r="L3352" s="30"/>
      <c r="M3352" s="30"/>
      <c r="N3352" s="30"/>
      <c r="O3352" s="30"/>
      <c r="P3352" s="30"/>
      <c r="Q3352" s="30"/>
      <c r="R3352" s="30"/>
      <c r="S3352" s="30"/>
      <c r="T3352" s="30"/>
      <c r="U3352" s="30"/>
      <c r="V3352" s="30"/>
      <c r="W3352" s="6">
        <v>47</v>
      </c>
      <c r="X3352" s="15">
        <v>15</v>
      </c>
      <c r="Y3352" s="47">
        <v>851</v>
      </c>
      <c r="Z3352" s="47"/>
      <c r="AC3352" t="str">
        <f t="shared" si="573"/>
        <v>Little Red River 106C</v>
      </c>
      <c r="AD3352" t="str">
        <f t="shared" si="574"/>
        <v>IRI</v>
      </c>
      <c r="AE3352" t="str">
        <f t="shared" si="572"/>
        <v>TRUE</v>
      </c>
      <c r="AG3352">
        <f t="shared" si="575"/>
        <v>47</v>
      </c>
      <c r="AH3352">
        <f t="shared" si="576"/>
        <v>15</v>
      </c>
      <c r="AI3352">
        <f t="shared" si="577"/>
        <v>851</v>
      </c>
      <c r="AJ3352" t="str">
        <f t="shared" si="578"/>
        <v>Little Red River 106C</v>
      </c>
      <c r="AK3352">
        <f t="shared" si="579"/>
        <v>47996</v>
      </c>
      <c r="AL3352" t="str">
        <f t="shared" si="580"/>
        <v>4715851</v>
      </c>
      <c r="AN3352">
        <f t="shared" si="581"/>
        <v>21</v>
      </c>
      <c r="AO3352">
        <f t="shared" si="582"/>
        <v>3</v>
      </c>
    </row>
    <row r="3353" spans="1:41" x14ac:dyDescent="0.2">
      <c r="A3353" s="29"/>
      <c r="B3353" s="29"/>
      <c r="C3353" s="29"/>
      <c r="D3353" s="29"/>
      <c r="E3353" s="29"/>
      <c r="F3353" s="29"/>
      <c r="G3353" s="30" t="s">
        <v>3209</v>
      </c>
      <c r="H3353" s="30"/>
      <c r="I3353" s="30"/>
      <c r="J3353" s="30"/>
      <c r="K3353" s="30" t="s">
        <v>2692</v>
      </c>
      <c r="L3353" s="30"/>
      <c r="M3353" s="30"/>
      <c r="N3353" s="30"/>
      <c r="O3353" s="30"/>
      <c r="P3353" s="30"/>
      <c r="Q3353" s="30"/>
      <c r="R3353" s="30"/>
      <c r="S3353" s="30"/>
      <c r="T3353" s="30"/>
      <c r="U3353" s="30"/>
      <c r="V3353" s="30"/>
      <c r="W3353" s="6">
        <v>47</v>
      </c>
      <c r="X3353" s="7">
        <v>4</v>
      </c>
      <c r="Y3353" s="31">
        <v>6</v>
      </c>
      <c r="Z3353" s="31"/>
      <c r="AC3353" t="str">
        <f t="shared" si="573"/>
        <v>Lone Tree No. 18</v>
      </c>
      <c r="AD3353" t="str">
        <f t="shared" si="574"/>
        <v>RM</v>
      </c>
      <c r="AE3353" t="str">
        <f t="shared" si="572"/>
        <v>TRUE</v>
      </c>
      <c r="AG3353">
        <f t="shared" si="575"/>
        <v>47</v>
      </c>
      <c r="AH3353">
        <f t="shared" si="576"/>
        <v>4</v>
      </c>
      <c r="AI3353">
        <f t="shared" si="577"/>
        <v>6</v>
      </c>
      <c r="AJ3353" t="str">
        <f t="shared" si="578"/>
        <v>Lone Tree No. 18</v>
      </c>
      <c r="AK3353">
        <f t="shared" si="579"/>
        <v>47996</v>
      </c>
      <c r="AL3353" t="str">
        <f t="shared" si="580"/>
        <v>4704006</v>
      </c>
      <c r="AN3353">
        <f t="shared" si="581"/>
        <v>16</v>
      </c>
      <c r="AO3353">
        <f t="shared" si="582"/>
        <v>2</v>
      </c>
    </row>
    <row r="3354" spans="1:41" x14ac:dyDescent="0.2">
      <c r="A3354" s="29"/>
      <c r="B3354" s="29"/>
      <c r="C3354" s="29"/>
      <c r="D3354" s="29"/>
      <c r="E3354" s="29"/>
      <c r="F3354" s="29"/>
      <c r="G3354" s="30" t="s">
        <v>3210</v>
      </c>
      <c r="H3354" s="30"/>
      <c r="I3354" s="30"/>
      <c r="J3354" s="30"/>
      <c r="K3354" s="30" t="s">
        <v>2692</v>
      </c>
      <c r="L3354" s="30"/>
      <c r="M3354" s="30"/>
      <c r="N3354" s="30"/>
      <c r="O3354" s="30"/>
      <c r="P3354" s="30"/>
      <c r="Q3354" s="30"/>
      <c r="R3354" s="30"/>
      <c r="S3354" s="30"/>
      <c r="T3354" s="30"/>
      <c r="U3354" s="30"/>
      <c r="V3354" s="30"/>
      <c r="W3354" s="6">
        <v>47</v>
      </c>
      <c r="X3354" s="7">
        <v>6</v>
      </c>
      <c r="Y3354" s="31">
        <v>70</v>
      </c>
      <c r="Z3354" s="31"/>
      <c r="AC3354" t="str">
        <f t="shared" si="573"/>
        <v>Longlaketon No. 219</v>
      </c>
      <c r="AD3354" t="str">
        <f t="shared" si="574"/>
        <v>RM</v>
      </c>
      <c r="AE3354" t="str">
        <f t="shared" si="572"/>
        <v>TRUE</v>
      </c>
      <c r="AG3354">
        <f t="shared" si="575"/>
        <v>47</v>
      </c>
      <c r="AH3354">
        <f t="shared" si="576"/>
        <v>6</v>
      </c>
      <c r="AI3354">
        <f t="shared" si="577"/>
        <v>70</v>
      </c>
      <c r="AJ3354" t="str">
        <f t="shared" si="578"/>
        <v>Longlaketon No. 219</v>
      </c>
      <c r="AK3354">
        <f t="shared" si="579"/>
        <v>47996</v>
      </c>
      <c r="AL3354" t="str">
        <f t="shared" si="580"/>
        <v>4706070</v>
      </c>
      <c r="AN3354">
        <f t="shared" si="581"/>
        <v>19</v>
      </c>
      <c r="AO3354">
        <f t="shared" si="582"/>
        <v>2</v>
      </c>
    </row>
    <row r="3355" spans="1:41" x14ac:dyDescent="0.2">
      <c r="A3355" s="29"/>
      <c r="B3355" s="29"/>
      <c r="C3355" s="29"/>
      <c r="D3355" s="29"/>
      <c r="E3355" s="29"/>
      <c r="F3355" s="29"/>
      <c r="G3355" s="30" t="s">
        <v>3211</v>
      </c>
      <c r="H3355" s="30"/>
      <c r="I3355" s="30"/>
      <c r="J3355" s="30"/>
      <c r="K3355" s="30" t="s">
        <v>643</v>
      </c>
      <c r="L3355" s="30"/>
      <c r="M3355" s="30"/>
      <c r="N3355" s="30"/>
      <c r="O3355" s="30"/>
      <c r="P3355" s="30"/>
      <c r="Q3355" s="30"/>
      <c r="R3355" s="30"/>
      <c r="S3355" s="30"/>
      <c r="T3355" s="30"/>
      <c r="U3355" s="30"/>
      <c r="V3355" s="30"/>
      <c r="W3355" s="6">
        <v>47</v>
      </c>
      <c r="X3355" s="7">
        <v>5</v>
      </c>
      <c r="Y3355" s="31">
        <v>96</v>
      </c>
      <c r="Z3355" s="31"/>
      <c r="AC3355" t="str">
        <f t="shared" si="573"/>
        <v>MacNutt</v>
      </c>
      <c r="AD3355" t="str">
        <f t="shared" si="574"/>
        <v>VL</v>
      </c>
      <c r="AE3355" t="str">
        <f t="shared" si="572"/>
        <v>TRUE</v>
      </c>
      <c r="AG3355">
        <f t="shared" si="575"/>
        <v>47</v>
      </c>
      <c r="AH3355">
        <f t="shared" si="576"/>
        <v>5</v>
      </c>
      <c r="AI3355">
        <f t="shared" si="577"/>
        <v>96</v>
      </c>
      <c r="AJ3355" t="str">
        <f t="shared" si="578"/>
        <v>MacNutt</v>
      </c>
      <c r="AK3355">
        <f t="shared" si="579"/>
        <v>47996</v>
      </c>
      <c r="AL3355" t="str">
        <f t="shared" si="580"/>
        <v>4705096</v>
      </c>
      <c r="AN3355">
        <f t="shared" si="581"/>
        <v>7</v>
      </c>
      <c r="AO3355">
        <f t="shared" si="582"/>
        <v>2</v>
      </c>
    </row>
    <row r="3356" spans="1:41" x14ac:dyDescent="0.2">
      <c r="A3356" s="29"/>
      <c r="B3356" s="29"/>
      <c r="C3356" s="29"/>
      <c r="D3356" s="29"/>
      <c r="E3356" s="29"/>
      <c r="F3356" s="29"/>
      <c r="G3356" s="30" t="s">
        <v>3212</v>
      </c>
      <c r="H3356" s="30"/>
      <c r="I3356" s="30"/>
      <c r="J3356" s="30"/>
      <c r="K3356" s="30" t="s">
        <v>643</v>
      </c>
      <c r="L3356" s="30"/>
      <c r="M3356" s="30"/>
      <c r="N3356" s="30"/>
      <c r="O3356" s="30"/>
      <c r="P3356" s="30"/>
      <c r="Q3356" s="30"/>
      <c r="R3356" s="30"/>
      <c r="S3356" s="30"/>
      <c r="T3356" s="30"/>
      <c r="U3356" s="30"/>
      <c r="V3356" s="30"/>
      <c r="W3356" s="6">
        <v>47</v>
      </c>
      <c r="X3356" s="7">
        <v>2</v>
      </c>
      <c r="Y3356" s="31">
        <v>41</v>
      </c>
      <c r="Z3356" s="31"/>
      <c r="AC3356" t="str">
        <f t="shared" si="573"/>
        <v>Macoun</v>
      </c>
      <c r="AD3356" t="str">
        <f t="shared" si="574"/>
        <v>VL</v>
      </c>
      <c r="AE3356" t="str">
        <f t="shared" si="572"/>
        <v>TRUE</v>
      </c>
      <c r="AG3356">
        <f t="shared" si="575"/>
        <v>47</v>
      </c>
      <c r="AH3356">
        <f t="shared" si="576"/>
        <v>2</v>
      </c>
      <c r="AI3356">
        <f t="shared" si="577"/>
        <v>41</v>
      </c>
      <c r="AJ3356" t="str">
        <f t="shared" si="578"/>
        <v>Macoun</v>
      </c>
      <c r="AK3356">
        <f t="shared" si="579"/>
        <v>47996</v>
      </c>
      <c r="AL3356" t="str">
        <f t="shared" si="580"/>
        <v>4702041</v>
      </c>
      <c r="AN3356">
        <f t="shared" si="581"/>
        <v>6</v>
      </c>
      <c r="AO3356">
        <f t="shared" si="582"/>
        <v>2</v>
      </c>
    </row>
    <row r="3357" spans="1:41" x14ac:dyDescent="0.2">
      <c r="A3357" s="29"/>
      <c r="B3357" s="29"/>
      <c r="C3357" s="29"/>
      <c r="D3357" s="29"/>
      <c r="E3357" s="29"/>
      <c r="F3357" s="29"/>
      <c r="G3357" s="30" t="s">
        <v>3213</v>
      </c>
      <c r="H3357" s="30"/>
      <c r="I3357" s="30"/>
      <c r="J3357" s="30"/>
      <c r="K3357" s="30" t="s">
        <v>12</v>
      </c>
      <c r="L3357" s="30"/>
      <c r="M3357" s="30"/>
      <c r="N3357" s="30"/>
      <c r="O3357" s="30"/>
      <c r="P3357" s="30"/>
      <c r="Q3357" s="30"/>
      <c r="R3357" s="30"/>
      <c r="S3357" s="30"/>
      <c r="T3357" s="30"/>
      <c r="U3357" s="30"/>
      <c r="V3357" s="30"/>
      <c r="W3357" s="6">
        <v>47</v>
      </c>
      <c r="X3357" s="15">
        <v>17</v>
      </c>
      <c r="Y3357" s="31">
        <v>18</v>
      </c>
      <c r="Z3357" s="31"/>
      <c r="AC3357" t="str">
        <f t="shared" si="573"/>
        <v>Maidstone</v>
      </c>
      <c r="AD3357" t="str">
        <f t="shared" si="574"/>
        <v>T</v>
      </c>
      <c r="AE3357" t="str">
        <f t="shared" si="572"/>
        <v>TRUE</v>
      </c>
      <c r="AG3357">
        <f t="shared" si="575"/>
        <v>47</v>
      </c>
      <c r="AH3357">
        <f t="shared" si="576"/>
        <v>17</v>
      </c>
      <c r="AI3357">
        <f t="shared" si="577"/>
        <v>18</v>
      </c>
      <c r="AJ3357" t="str">
        <f t="shared" si="578"/>
        <v>Maidstone</v>
      </c>
      <c r="AK3357">
        <f t="shared" si="579"/>
        <v>47996</v>
      </c>
      <c r="AL3357" t="str">
        <f t="shared" si="580"/>
        <v>4717018</v>
      </c>
      <c r="AN3357">
        <f t="shared" si="581"/>
        <v>9</v>
      </c>
      <c r="AO3357">
        <f t="shared" si="582"/>
        <v>1</v>
      </c>
    </row>
    <row r="3358" spans="1:41" x14ac:dyDescent="0.2">
      <c r="A3358" s="29"/>
      <c r="B3358" s="29"/>
      <c r="C3358" s="29"/>
      <c r="D3358" s="29"/>
      <c r="E3358" s="29"/>
      <c r="F3358" s="29"/>
      <c r="G3358" s="30" t="s">
        <v>3214</v>
      </c>
      <c r="H3358" s="30"/>
      <c r="I3358" s="30"/>
      <c r="J3358" s="30"/>
      <c r="K3358" s="30" t="s">
        <v>272</v>
      </c>
      <c r="L3358" s="30"/>
      <c r="M3358" s="30"/>
      <c r="N3358" s="30"/>
      <c r="O3358" s="30"/>
      <c r="P3358" s="30"/>
      <c r="Q3358" s="30"/>
      <c r="R3358" s="30"/>
      <c r="S3358" s="30"/>
      <c r="T3358" s="30"/>
      <c r="U3358" s="30"/>
      <c r="V3358" s="30"/>
      <c r="W3358" s="6">
        <v>47</v>
      </c>
      <c r="X3358" s="15">
        <v>17</v>
      </c>
      <c r="Y3358" s="47">
        <v>802</v>
      </c>
      <c r="Z3358" s="47"/>
      <c r="AC3358" t="str">
        <f t="shared" si="573"/>
        <v>Makaoo (Part) 120</v>
      </c>
      <c r="AD3358" t="str">
        <f t="shared" si="574"/>
        <v>IRI</v>
      </c>
      <c r="AE3358" t="str">
        <f t="shared" si="572"/>
        <v>TRUE</v>
      </c>
      <c r="AG3358">
        <f t="shared" si="575"/>
        <v>47</v>
      </c>
      <c r="AH3358">
        <f t="shared" si="576"/>
        <v>17</v>
      </c>
      <c r="AI3358">
        <f t="shared" si="577"/>
        <v>802</v>
      </c>
      <c r="AJ3358" t="str">
        <f t="shared" si="578"/>
        <v>Makaoo (Part) 120</v>
      </c>
      <c r="AK3358">
        <f t="shared" si="579"/>
        <v>47996</v>
      </c>
      <c r="AL3358" t="str">
        <f t="shared" si="580"/>
        <v>4717802</v>
      </c>
      <c r="AN3358">
        <f t="shared" si="581"/>
        <v>17</v>
      </c>
      <c r="AO3358">
        <f t="shared" si="582"/>
        <v>3</v>
      </c>
    </row>
    <row r="3359" spans="1:41" x14ac:dyDescent="0.2">
      <c r="A3359" s="29"/>
      <c r="B3359" s="29"/>
      <c r="C3359" s="29"/>
      <c r="D3359" s="29"/>
      <c r="E3359" s="29"/>
      <c r="F3359" s="29"/>
      <c r="G3359" s="30" t="s">
        <v>3215</v>
      </c>
      <c r="H3359" s="30"/>
      <c r="I3359" s="30"/>
      <c r="J3359" s="30"/>
      <c r="K3359" s="30" t="s">
        <v>272</v>
      </c>
      <c r="L3359" s="30"/>
      <c r="M3359" s="30"/>
      <c r="N3359" s="30"/>
      <c r="O3359" s="30"/>
      <c r="P3359" s="30"/>
      <c r="Q3359" s="30"/>
      <c r="R3359" s="30"/>
      <c r="S3359" s="30"/>
      <c r="T3359" s="30"/>
      <c r="U3359" s="30"/>
      <c r="V3359" s="30"/>
      <c r="W3359" s="6">
        <v>47</v>
      </c>
      <c r="X3359" s="15">
        <v>17</v>
      </c>
      <c r="Y3359" s="47">
        <v>807</v>
      </c>
      <c r="Z3359" s="47"/>
      <c r="AC3359" t="str">
        <f t="shared" si="573"/>
        <v>Makwa Lake 129B</v>
      </c>
      <c r="AD3359" t="str">
        <f t="shared" si="574"/>
        <v>IRI</v>
      </c>
      <c r="AE3359" t="str">
        <f t="shared" si="572"/>
        <v>TRUE</v>
      </c>
      <c r="AG3359">
        <f t="shared" si="575"/>
        <v>47</v>
      </c>
      <c r="AH3359">
        <f t="shared" si="576"/>
        <v>17</v>
      </c>
      <c r="AI3359">
        <f t="shared" si="577"/>
        <v>807</v>
      </c>
      <c r="AJ3359" t="str">
        <f t="shared" si="578"/>
        <v>Makwa Lake 129B</v>
      </c>
      <c r="AK3359">
        <f t="shared" si="579"/>
        <v>47996</v>
      </c>
      <c r="AL3359" t="str">
        <f t="shared" si="580"/>
        <v>4717807</v>
      </c>
      <c r="AN3359">
        <f t="shared" si="581"/>
        <v>15</v>
      </c>
      <c r="AO3359">
        <f t="shared" si="582"/>
        <v>3</v>
      </c>
    </row>
    <row r="3360" spans="1:41" x14ac:dyDescent="0.2">
      <c r="A3360" s="29"/>
      <c r="B3360" s="29"/>
      <c r="C3360" s="29"/>
      <c r="D3360" s="29"/>
      <c r="E3360" s="29"/>
      <c r="F3360" s="29"/>
      <c r="G3360" s="30" t="s">
        <v>3216</v>
      </c>
      <c r="H3360" s="30"/>
      <c r="I3360" s="30"/>
      <c r="J3360" s="30"/>
      <c r="K3360" s="30" t="s">
        <v>2692</v>
      </c>
      <c r="L3360" s="30"/>
      <c r="M3360" s="30"/>
      <c r="N3360" s="30"/>
      <c r="O3360" s="30"/>
      <c r="P3360" s="30"/>
      <c r="Q3360" s="30"/>
      <c r="R3360" s="30"/>
      <c r="S3360" s="30"/>
      <c r="T3360" s="30"/>
      <c r="U3360" s="30"/>
      <c r="V3360" s="30"/>
      <c r="W3360" s="6">
        <v>47</v>
      </c>
      <c r="X3360" s="15">
        <v>13</v>
      </c>
      <c r="Y3360" s="31">
        <v>79</v>
      </c>
      <c r="Z3360" s="31"/>
      <c r="AC3360" t="str">
        <f t="shared" si="573"/>
        <v>Manitou Lake No. 442</v>
      </c>
      <c r="AD3360" t="str">
        <f t="shared" si="574"/>
        <v>RM</v>
      </c>
      <c r="AE3360" t="str">
        <f t="shared" si="572"/>
        <v>TRUE</v>
      </c>
      <c r="AG3360">
        <f t="shared" si="575"/>
        <v>47</v>
      </c>
      <c r="AH3360">
        <f t="shared" si="576"/>
        <v>13</v>
      </c>
      <c r="AI3360">
        <f t="shared" si="577"/>
        <v>79</v>
      </c>
      <c r="AJ3360" t="str">
        <f t="shared" si="578"/>
        <v>Manitou Lake No. 442</v>
      </c>
      <c r="AK3360">
        <f t="shared" si="579"/>
        <v>47996</v>
      </c>
      <c r="AL3360" t="str">
        <f t="shared" si="580"/>
        <v>4713079</v>
      </c>
      <c r="AN3360">
        <f t="shared" si="581"/>
        <v>20</v>
      </c>
      <c r="AO3360">
        <f t="shared" si="582"/>
        <v>2</v>
      </c>
    </row>
    <row r="3361" spans="1:41" x14ac:dyDescent="0.2">
      <c r="A3361" s="29"/>
      <c r="B3361" s="29"/>
      <c r="C3361" s="29"/>
      <c r="D3361" s="29"/>
      <c r="E3361" s="29"/>
      <c r="F3361" s="29"/>
      <c r="G3361" s="30" t="s">
        <v>3217</v>
      </c>
      <c r="H3361" s="30"/>
      <c r="I3361" s="30"/>
      <c r="J3361" s="30"/>
      <c r="K3361" s="30" t="s">
        <v>643</v>
      </c>
      <c r="L3361" s="30"/>
      <c r="M3361" s="30"/>
      <c r="N3361" s="30"/>
      <c r="O3361" s="30"/>
      <c r="P3361" s="30"/>
      <c r="Q3361" s="30"/>
      <c r="R3361" s="30"/>
      <c r="S3361" s="30"/>
      <c r="T3361" s="30"/>
      <c r="U3361" s="30"/>
      <c r="V3361" s="30"/>
      <c r="W3361" s="6">
        <v>47</v>
      </c>
      <c r="X3361" s="15">
        <v>16</v>
      </c>
      <c r="Y3361" s="31">
        <v>14</v>
      </c>
      <c r="Z3361" s="31"/>
      <c r="AC3361" t="str">
        <f t="shared" si="573"/>
        <v>Marcelin</v>
      </c>
      <c r="AD3361" t="str">
        <f t="shared" si="574"/>
        <v>VL</v>
      </c>
      <c r="AE3361" t="str">
        <f t="shared" si="572"/>
        <v>TRUE</v>
      </c>
      <c r="AG3361">
        <f t="shared" si="575"/>
        <v>47</v>
      </c>
      <c r="AH3361">
        <f t="shared" si="576"/>
        <v>16</v>
      </c>
      <c r="AI3361">
        <f t="shared" si="577"/>
        <v>14</v>
      </c>
      <c r="AJ3361" t="str">
        <f t="shared" si="578"/>
        <v>Marcelin</v>
      </c>
      <c r="AK3361">
        <f t="shared" si="579"/>
        <v>47996</v>
      </c>
      <c r="AL3361" t="str">
        <f t="shared" si="580"/>
        <v>4716014</v>
      </c>
      <c r="AN3361">
        <f t="shared" si="581"/>
        <v>8</v>
      </c>
      <c r="AO3361">
        <f t="shared" si="582"/>
        <v>2</v>
      </c>
    </row>
    <row r="3362" spans="1:41" x14ac:dyDescent="0.2">
      <c r="A3362" s="29"/>
      <c r="B3362" s="29"/>
      <c r="C3362" s="29"/>
      <c r="D3362" s="29"/>
      <c r="E3362" s="29"/>
      <c r="F3362" s="29"/>
      <c r="G3362" s="30" t="s">
        <v>3218</v>
      </c>
      <c r="H3362" s="30"/>
      <c r="I3362" s="30"/>
      <c r="J3362" s="30"/>
      <c r="K3362" s="30" t="s">
        <v>2692</v>
      </c>
      <c r="L3362" s="30"/>
      <c r="M3362" s="30"/>
      <c r="N3362" s="30"/>
      <c r="O3362" s="30"/>
      <c r="P3362" s="30"/>
      <c r="Q3362" s="30"/>
      <c r="R3362" s="30"/>
      <c r="S3362" s="30"/>
      <c r="T3362" s="30"/>
      <c r="U3362" s="30"/>
      <c r="V3362" s="30"/>
      <c r="W3362" s="6">
        <v>47</v>
      </c>
      <c r="X3362" s="7">
        <v>7</v>
      </c>
      <c r="Y3362" s="31">
        <v>42</v>
      </c>
      <c r="Z3362" s="31"/>
      <c r="AC3362" t="str">
        <f t="shared" si="573"/>
        <v>Marquis No. 191</v>
      </c>
      <c r="AD3362" t="str">
        <f t="shared" si="574"/>
        <v>RM</v>
      </c>
      <c r="AE3362" t="str">
        <f t="shared" si="572"/>
        <v>TRUE</v>
      </c>
      <c r="AG3362">
        <f t="shared" si="575"/>
        <v>47</v>
      </c>
      <c r="AH3362">
        <f t="shared" si="576"/>
        <v>7</v>
      </c>
      <c r="AI3362">
        <f t="shared" si="577"/>
        <v>42</v>
      </c>
      <c r="AJ3362" t="str">
        <f t="shared" si="578"/>
        <v>Marquis No. 191</v>
      </c>
      <c r="AK3362">
        <f t="shared" si="579"/>
        <v>47996</v>
      </c>
      <c r="AL3362" t="str">
        <f t="shared" si="580"/>
        <v>4707042</v>
      </c>
      <c r="AN3362">
        <f t="shared" si="581"/>
        <v>15</v>
      </c>
      <c r="AO3362">
        <f t="shared" si="582"/>
        <v>2</v>
      </c>
    </row>
    <row r="3363" spans="1:41" x14ac:dyDescent="0.2">
      <c r="A3363" s="29"/>
      <c r="B3363" s="29"/>
      <c r="C3363" s="29"/>
      <c r="D3363" s="29"/>
      <c r="E3363" s="29"/>
      <c r="F3363" s="29"/>
      <c r="G3363" s="30" t="s">
        <v>3219</v>
      </c>
      <c r="H3363" s="30"/>
      <c r="I3363" s="30"/>
      <c r="J3363" s="30"/>
      <c r="K3363" s="30" t="s">
        <v>643</v>
      </c>
      <c r="L3363" s="30"/>
      <c r="M3363" s="30"/>
      <c r="N3363" s="30"/>
      <c r="O3363" s="30"/>
      <c r="P3363" s="30"/>
      <c r="Q3363" s="30"/>
      <c r="R3363" s="30"/>
      <c r="S3363" s="30"/>
      <c r="T3363" s="30"/>
      <c r="U3363" s="30"/>
      <c r="V3363" s="30"/>
      <c r="W3363" s="6">
        <v>47</v>
      </c>
      <c r="X3363" s="15">
        <v>13</v>
      </c>
      <c r="Y3363" s="31">
        <v>91</v>
      </c>
      <c r="Z3363" s="31"/>
      <c r="AC3363" t="str">
        <f t="shared" si="573"/>
        <v>Marsden</v>
      </c>
      <c r="AD3363" t="str">
        <f t="shared" si="574"/>
        <v>VL</v>
      </c>
      <c r="AE3363" t="str">
        <f t="shared" si="572"/>
        <v>TRUE</v>
      </c>
      <c r="AG3363">
        <f t="shared" si="575"/>
        <v>47</v>
      </c>
      <c r="AH3363">
        <f t="shared" si="576"/>
        <v>13</v>
      </c>
      <c r="AI3363">
        <f t="shared" si="577"/>
        <v>91</v>
      </c>
      <c r="AJ3363" t="str">
        <f t="shared" si="578"/>
        <v>Marsden</v>
      </c>
      <c r="AK3363">
        <f t="shared" si="579"/>
        <v>47996</v>
      </c>
      <c r="AL3363" t="str">
        <f t="shared" si="580"/>
        <v>4713091</v>
      </c>
      <c r="AN3363">
        <f t="shared" si="581"/>
        <v>7</v>
      </c>
      <c r="AO3363">
        <f t="shared" si="582"/>
        <v>2</v>
      </c>
    </row>
    <row r="3364" spans="1:41" x14ac:dyDescent="0.2">
      <c r="A3364" s="29"/>
      <c r="B3364" s="29"/>
      <c r="C3364" s="29"/>
      <c r="D3364" s="29"/>
      <c r="E3364" s="29"/>
      <c r="F3364" s="29"/>
      <c r="G3364" s="30" t="s">
        <v>3220</v>
      </c>
      <c r="H3364" s="30"/>
      <c r="I3364" s="30"/>
      <c r="J3364" s="30"/>
      <c r="K3364" s="30" t="s">
        <v>2692</v>
      </c>
      <c r="L3364" s="30"/>
      <c r="M3364" s="30"/>
      <c r="N3364" s="30"/>
      <c r="O3364" s="30"/>
      <c r="P3364" s="30"/>
      <c r="Q3364" s="30"/>
      <c r="R3364" s="30"/>
      <c r="S3364" s="30"/>
      <c r="T3364" s="30"/>
      <c r="U3364" s="30"/>
      <c r="V3364" s="30"/>
      <c r="W3364" s="6">
        <v>47</v>
      </c>
      <c r="X3364" s="7">
        <v>5</v>
      </c>
      <c r="Y3364" s="31">
        <v>7</v>
      </c>
      <c r="Z3364" s="31"/>
      <c r="AC3364" t="str">
        <f t="shared" si="573"/>
        <v>Martin No. 122</v>
      </c>
      <c r="AD3364" t="str">
        <f t="shared" si="574"/>
        <v>RM</v>
      </c>
      <c r="AE3364" t="str">
        <f t="shared" si="572"/>
        <v>TRUE</v>
      </c>
      <c r="AG3364">
        <f t="shared" si="575"/>
        <v>47</v>
      </c>
      <c r="AH3364">
        <f t="shared" si="576"/>
        <v>5</v>
      </c>
      <c r="AI3364">
        <f t="shared" si="577"/>
        <v>7</v>
      </c>
      <c r="AJ3364" t="str">
        <f t="shared" si="578"/>
        <v>Martin No. 122</v>
      </c>
      <c r="AK3364">
        <f t="shared" si="579"/>
        <v>47996</v>
      </c>
      <c r="AL3364" t="str">
        <f t="shared" si="580"/>
        <v>4705007</v>
      </c>
      <c r="AN3364">
        <f t="shared" si="581"/>
        <v>14</v>
      </c>
      <c r="AO3364">
        <f t="shared" si="582"/>
        <v>2</v>
      </c>
    </row>
    <row r="3365" spans="1:41" x14ac:dyDescent="0.2">
      <c r="A3365" s="29"/>
      <c r="B3365" s="29"/>
      <c r="C3365" s="29"/>
      <c r="D3365" s="29"/>
      <c r="E3365" s="29"/>
      <c r="F3365" s="29"/>
      <c r="G3365" s="30" t="s">
        <v>3221</v>
      </c>
      <c r="H3365" s="30"/>
      <c r="I3365" s="30"/>
      <c r="J3365" s="30"/>
      <c r="K3365" s="30" t="s">
        <v>643</v>
      </c>
      <c r="L3365" s="30"/>
      <c r="M3365" s="30"/>
      <c r="N3365" s="30"/>
      <c r="O3365" s="30"/>
      <c r="P3365" s="30"/>
      <c r="Q3365" s="30"/>
      <c r="R3365" s="30"/>
      <c r="S3365" s="30"/>
      <c r="T3365" s="30"/>
      <c r="U3365" s="30"/>
      <c r="V3365" s="30"/>
      <c r="W3365" s="6">
        <v>47</v>
      </c>
      <c r="X3365" s="7">
        <v>1</v>
      </c>
      <c r="Y3365" s="31">
        <v>96</v>
      </c>
      <c r="Z3365" s="31"/>
      <c r="AC3365" t="str">
        <f t="shared" si="573"/>
        <v>Maryfield</v>
      </c>
      <c r="AD3365" t="str">
        <f t="shared" si="574"/>
        <v>VL</v>
      </c>
      <c r="AE3365" t="str">
        <f t="shared" si="572"/>
        <v>TRUE</v>
      </c>
      <c r="AG3365">
        <f t="shared" si="575"/>
        <v>47</v>
      </c>
      <c r="AH3365">
        <f t="shared" si="576"/>
        <v>1</v>
      </c>
      <c r="AI3365">
        <f t="shared" si="577"/>
        <v>96</v>
      </c>
      <c r="AJ3365" t="str">
        <f t="shared" si="578"/>
        <v>Maryfield</v>
      </c>
      <c r="AK3365">
        <f t="shared" si="579"/>
        <v>47996</v>
      </c>
      <c r="AL3365" t="str">
        <f t="shared" si="580"/>
        <v>4701096</v>
      </c>
      <c r="AN3365">
        <f t="shared" si="581"/>
        <v>9</v>
      </c>
      <c r="AO3365">
        <f t="shared" si="582"/>
        <v>2</v>
      </c>
    </row>
    <row r="3366" spans="1:41" x14ac:dyDescent="0.2">
      <c r="A3366" s="29"/>
      <c r="B3366" s="29"/>
      <c r="C3366" s="29"/>
      <c r="D3366" s="29"/>
      <c r="E3366" s="29"/>
      <c r="F3366" s="29"/>
      <c r="G3366" s="30" t="s">
        <v>3222</v>
      </c>
      <c r="H3366" s="30"/>
      <c r="I3366" s="30"/>
      <c r="J3366" s="30"/>
      <c r="K3366" s="30" t="s">
        <v>2692</v>
      </c>
      <c r="L3366" s="30"/>
      <c r="M3366" s="30"/>
      <c r="N3366" s="30"/>
      <c r="O3366" s="30"/>
      <c r="P3366" s="30"/>
      <c r="Q3366" s="30"/>
      <c r="R3366" s="30"/>
      <c r="S3366" s="30"/>
      <c r="T3366" s="30"/>
      <c r="U3366" s="30"/>
      <c r="V3366" s="30"/>
      <c r="W3366" s="6">
        <v>47</v>
      </c>
      <c r="X3366" s="15">
        <v>16</v>
      </c>
      <c r="Y3366" s="31">
        <v>5</v>
      </c>
      <c r="Z3366" s="31"/>
      <c r="AC3366" t="str">
        <f t="shared" si="573"/>
        <v>Mayfield No. 406</v>
      </c>
      <c r="AD3366" t="str">
        <f t="shared" si="574"/>
        <v>RM</v>
      </c>
      <c r="AE3366" t="str">
        <f t="shared" si="572"/>
        <v>TRUE</v>
      </c>
      <c r="AG3366">
        <f t="shared" si="575"/>
        <v>47</v>
      </c>
      <c r="AH3366">
        <f t="shared" si="576"/>
        <v>16</v>
      </c>
      <c r="AI3366">
        <f t="shared" si="577"/>
        <v>5</v>
      </c>
      <c r="AJ3366" t="str">
        <f t="shared" si="578"/>
        <v>Mayfield No. 406</v>
      </c>
      <c r="AK3366">
        <f t="shared" si="579"/>
        <v>47996</v>
      </c>
      <c r="AL3366" t="str">
        <f t="shared" si="580"/>
        <v>4716005</v>
      </c>
      <c r="AN3366">
        <f t="shared" si="581"/>
        <v>16</v>
      </c>
      <c r="AO3366">
        <f t="shared" si="582"/>
        <v>2</v>
      </c>
    </row>
    <row r="3367" spans="1:41" x14ac:dyDescent="0.2">
      <c r="A3367" s="29"/>
      <c r="B3367" s="29"/>
      <c r="C3367" s="29"/>
      <c r="D3367" s="29"/>
      <c r="E3367" s="29"/>
      <c r="F3367" s="29"/>
      <c r="G3367" s="30" t="s">
        <v>3223</v>
      </c>
      <c r="H3367" s="30"/>
      <c r="I3367" s="30"/>
      <c r="J3367" s="30"/>
      <c r="K3367" s="30" t="s">
        <v>2692</v>
      </c>
      <c r="L3367" s="30"/>
      <c r="M3367" s="30"/>
      <c r="N3367" s="30"/>
      <c r="O3367" s="30"/>
      <c r="P3367" s="30"/>
      <c r="Q3367" s="30"/>
      <c r="R3367" s="30"/>
      <c r="S3367" s="30"/>
      <c r="T3367" s="30"/>
      <c r="U3367" s="30"/>
      <c r="V3367" s="30"/>
      <c r="W3367" s="6">
        <v>47</v>
      </c>
      <c r="X3367" s="15">
        <v>11</v>
      </c>
      <c r="Y3367" s="31">
        <v>34</v>
      </c>
      <c r="Z3367" s="31"/>
      <c r="AC3367" t="str">
        <f t="shared" si="573"/>
        <v>McCraney No. 282</v>
      </c>
      <c r="AD3367" t="str">
        <f t="shared" si="574"/>
        <v>RM</v>
      </c>
      <c r="AE3367" t="str">
        <f t="shared" si="572"/>
        <v>TRUE</v>
      </c>
      <c r="AG3367">
        <f t="shared" si="575"/>
        <v>47</v>
      </c>
      <c r="AH3367">
        <f t="shared" si="576"/>
        <v>11</v>
      </c>
      <c r="AI3367">
        <f t="shared" si="577"/>
        <v>34</v>
      </c>
      <c r="AJ3367" t="str">
        <f t="shared" si="578"/>
        <v>McCraney No. 282</v>
      </c>
      <c r="AK3367">
        <f t="shared" si="579"/>
        <v>47996</v>
      </c>
      <c r="AL3367" t="str">
        <f t="shared" si="580"/>
        <v>4711034</v>
      </c>
      <c r="AN3367">
        <f t="shared" si="581"/>
        <v>16</v>
      </c>
      <c r="AO3367">
        <f t="shared" si="582"/>
        <v>2</v>
      </c>
    </row>
    <row r="3368" spans="1:41" x14ac:dyDescent="0.2">
      <c r="A3368" s="29"/>
      <c r="B3368" s="29"/>
      <c r="C3368" s="29"/>
      <c r="D3368" s="29"/>
      <c r="E3368" s="29"/>
      <c r="F3368" s="29"/>
      <c r="G3368" s="30" t="s">
        <v>3224</v>
      </c>
      <c r="H3368" s="30"/>
      <c r="I3368" s="30"/>
      <c r="J3368" s="30"/>
      <c r="K3368" s="30" t="s">
        <v>643</v>
      </c>
      <c r="L3368" s="30"/>
      <c r="M3368" s="30"/>
      <c r="N3368" s="30"/>
      <c r="O3368" s="30"/>
      <c r="P3368" s="30"/>
      <c r="Q3368" s="30"/>
      <c r="R3368" s="30"/>
      <c r="S3368" s="30"/>
      <c r="T3368" s="30"/>
      <c r="U3368" s="30"/>
      <c r="V3368" s="30"/>
      <c r="W3368" s="6">
        <v>47</v>
      </c>
      <c r="X3368" s="15">
        <v>16</v>
      </c>
      <c r="Y3368" s="31">
        <v>63</v>
      </c>
      <c r="Z3368" s="31"/>
      <c r="AC3368" t="str">
        <f t="shared" si="573"/>
        <v>Medstead</v>
      </c>
      <c r="AD3368" t="str">
        <f t="shared" si="574"/>
        <v>VL</v>
      </c>
      <c r="AE3368" t="str">
        <f t="shared" si="572"/>
        <v>TRUE</v>
      </c>
      <c r="AG3368">
        <f t="shared" si="575"/>
        <v>47</v>
      </c>
      <c r="AH3368">
        <f t="shared" si="576"/>
        <v>16</v>
      </c>
      <c r="AI3368">
        <f t="shared" si="577"/>
        <v>63</v>
      </c>
      <c r="AJ3368" t="str">
        <f t="shared" si="578"/>
        <v>Medstead</v>
      </c>
      <c r="AK3368">
        <f t="shared" si="579"/>
        <v>47996</v>
      </c>
      <c r="AL3368" t="str">
        <f t="shared" si="580"/>
        <v>4716063</v>
      </c>
      <c r="AN3368">
        <f t="shared" si="581"/>
        <v>8</v>
      </c>
      <c r="AO3368">
        <f t="shared" si="582"/>
        <v>2</v>
      </c>
    </row>
    <row r="3369" spans="1:41" x14ac:dyDescent="0.2">
      <c r="A3369" s="29"/>
      <c r="B3369" s="29"/>
      <c r="C3369" s="29"/>
      <c r="D3369" s="29"/>
      <c r="E3369" s="29"/>
      <c r="F3369" s="29"/>
      <c r="G3369" s="30" t="s">
        <v>3225</v>
      </c>
      <c r="H3369" s="30"/>
      <c r="I3369" s="30"/>
      <c r="J3369" s="30"/>
      <c r="K3369" s="30" t="s">
        <v>2692</v>
      </c>
      <c r="L3369" s="30"/>
      <c r="M3369" s="30"/>
      <c r="N3369" s="30"/>
      <c r="O3369" s="30"/>
      <c r="P3369" s="30"/>
      <c r="Q3369" s="30"/>
      <c r="R3369" s="30"/>
      <c r="S3369" s="30"/>
      <c r="T3369" s="30"/>
      <c r="U3369" s="30"/>
      <c r="V3369" s="30"/>
      <c r="W3369" s="6">
        <v>47</v>
      </c>
      <c r="X3369" s="15">
        <v>16</v>
      </c>
      <c r="Y3369" s="31">
        <v>62</v>
      </c>
      <c r="Z3369" s="31"/>
      <c r="AC3369" t="str">
        <f t="shared" si="573"/>
        <v>Medstead No. 497</v>
      </c>
      <c r="AD3369" t="str">
        <f t="shared" si="574"/>
        <v>RM</v>
      </c>
      <c r="AE3369" t="str">
        <f t="shared" si="572"/>
        <v>TRUE</v>
      </c>
      <c r="AG3369">
        <f t="shared" si="575"/>
        <v>47</v>
      </c>
      <c r="AH3369">
        <f t="shared" si="576"/>
        <v>16</v>
      </c>
      <c r="AI3369">
        <f t="shared" si="577"/>
        <v>62</v>
      </c>
      <c r="AJ3369" t="str">
        <f t="shared" si="578"/>
        <v>Medstead No. 497</v>
      </c>
      <c r="AK3369">
        <f t="shared" si="579"/>
        <v>47996</v>
      </c>
      <c r="AL3369" t="str">
        <f t="shared" si="580"/>
        <v>4716062</v>
      </c>
      <c r="AN3369">
        <f t="shared" si="581"/>
        <v>16</v>
      </c>
      <c r="AO3369">
        <f t="shared" si="582"/>
        <v>2</v>
      </c>
    </row>
    <row r="3370" spans="1:41" x14ac:dyDescent="0.2">
      <c r="A3370" s="29"/>
      <c r="B3370" s="29"/>
      <c r="C3370" s="29"/>
      <c r="D3370" s="29"/>
      <c r="E3370" s="29"/>
      <c r="F3370" s="29"/>
      <c r="G3370" s="30" t="s">
        <v>3226</v>
      </c>
      <c r="H3370" s="30"/>
      <c r="I3370" s="30"/>
      <c r="J3370" s="30"/>
      <c r="K3370" s="30" t="s">
        <v>2692</v>
      </c>
      <c r="L3370" s="30"/>
      <c r="M3370" s="30"/>
      <c r="N3370" s="30"/>
      <c r="O3370" s="30"/>
      <c r="P3370" s="30"/>
      <c r="Q3370" s="30"/>
      <c r="R3370" s="30"/>
      <c r="S3370" s="30"/>
      <c r="T3370" s="30"/>
      <c r="U3370" s="30"/>
      <c r="V3370" s="30"/>
      <c r="W3370" s="6">
        <v>47</v>
      </c>
      <c r="X3370" s="15">
        <v>16</v>
      </c>
      <c r="Y3370" s="31">
        <v>38</v>
      </c>
      <c r="Z3370" s="31"/>
      <c r="AC3370" t="str">
        <f t="shared" si="573"/>
        <v>Meeting Lake No. 466</v>
      </c>
      <c r="AD3370" t="str">
        <f t="shared" si="574"/>
        <v>RM</v>
      </c>
      <c r="AE3370" t="str">
        <f t="shared" si="572"/>
        <v>TRUE</v>
      </c>
      <c r="AG3370">
        <f t="shared" si="575"/>
        <v>47</v>
      </c>
      <c r="AH3370">
        <f t="shared" si="576"/>
        <v>16</v>
      </c>
      <c r="AI3370">
        <f t="shared" si="577"/>
        <v>38</v>
      </c>
      <c r="AJ3370" t="str">
        <f t="shared" si="578"/>
        <v>Meeting Lake No. 466</v>
      </c>
      <c r="AK3370">
        <f t="shared" si="579"/>
        <v>47996</v>
      </c>
      <c r="AL3370" t="str">
        <f t="shared" si="580"/>
        <v>4716038</v>
      </c>
      <c r="AN3370">
        <f t="shared" si="581"/>
        <v>20</v>
      </c>
      <c r="AO3370">
        <f t="shared" si="582"/>
        <v>2</v>
      </c>
    </row>
    <row r="3371" spans="1:41" x14ac:dyDescent="0.2">
      <c r="A3371" s="29"/>
      <c r="B3371" s="29"/>
      <c r="C3371" s="29"/>
      <c r="D3371" s="29"/>
      <c r="E3371" s="29"/>
      <c r="F3371" s="29"/>
      <c r="G3371" s="30" t="s">
        <v>3227</v>
      </c>
      <c r="H3371" s="30"/>
      <c r="I3371" s="30"/>
      <c r="J3371" s="30"/>
      <c r="K3371" s="30" t="s">
        <v>18</v>
      </c>
      <c r="L3371" s="30"/>
      <c r="M3371" s="30"/>
      <c r="N3371" s="30"/>
      <c r="O3371" s="30"/>
      <c r="P3371" s="30"/>
      <c r="Q3371" s="30"/>
      <c r="R3371" s="30"/>
      <c r="S3371" s="30"/>
      <c r="T3371" s="30"/>
      <c r="U3371" s="30"/>
      <c r="V3371" s="30"/>
      <c r="W3371" s="6">
        <v>47</v>
      </c>
      <c r="X3371" s="7">
        <v>5</v>
      </c>
      <c r="Y3371" s="31">
        <v>74</v>
      </c>
      <c r="Z3371" s="31"/>
      <c r="AC3371" t="str">
        <f t="shared" si="573"/>
        <v>Melville</v>
      </c>
      <c r="AD3371" t="str">
        <f t="shared" si="574"/>
        <v>CY</v>
      </c>
      <c r="AE3371" t="str">
        <f t="shared" si="572"/>
        <v>TRUE</v>
      </c>
      <c r="AG3371">
        <f t="shared" si="575"/>
        <v>47</v>
      </c>
      <c r="AH3371">
        <f t="shared" si="576"/>
        <v>5</v>
      </c>
      <c r="AI3371">
        <f t="shared" si="577"/>
        <v>74</v>
      </c>
      <c r="AJ3371" t="str">
        <f t="shared" si="578"/>
        <v>Melville</v>
      </c>
      <c r="AK3371">
        <f t="shared" si="579"/>
        <v>47996</v>
      </c>
      <c r="AL3371" t="str">
        <f t="shared" si="580"/>
        <v>4705074</v>
      </c>
      <c r="AN3371">
        <f t="shared" si="581"/>
        <v>8</v>
      </c>
      <c r="AO3371">
        <f t="shared" si="582"/>
        <v>2</v>
      </c>
    </row>
    <row r="3372" spans="1:41" x14ac:dyDescent="0.2">
      <c r="A3372" s="29"/>
      <c r="B3372" s="29"/>
      <c r="C3372" s="29"/>
      <c r="D3372" s="29"/>
      <c r="E3372" s="29"/>
      <c r="F3372" s="29"/>
      <c r="G3372" s="30" t="s">
        <v>3228</v>
      </c>
      <c r="H3372" s="30"/>
      <c r="I3372" s="30"/>
      <c r="J3372" s="30"/>
      <c r="K3372" s="30" t="s">
        <v>2962</v>
      </c>
      <c r="L3372" s="30"/>
      <c r="M3372" s="30"/>
      <c r="N3372" s="30"/>
      <c r="O3372" s="30"/>
      <c r="P3372" s="30"/>
      <c r="Q3372" s="30"/>
      <c r="R3372" s="30"/>
      <c r="S3372" s="30"/>
      <c r="T3372" s="30"/>
      <c r="U3372" s="30"/>
      <c r="V3372" s="30"/>
      <c r="W3372" s="6">
        <v>47</v>
      </c>
      <c r="X3372" s="7">
        <v>5</v>
      </c>
      <c r="Y3372" s="31">
        <v>60</v>
      </c>
      <c r="Z3372" s="31"/>
      <c r="AC3372" t="str">
        <f t="shared" si="573"/>
        <v>Melville Beach</v>
      </c>
      <c r="AD3372" t="str">
        <f t="shared" si="574"/>
        <v>RV</v>
      </c>
      <c r="AE3372" t="str">
        <f t="shared" si="572"/>
        <v>TRUE</v>
      </c>
      <c r="AG3372">
        <f t="shared" si="575"/>
        <v>47</v>
      </c>
      <c r="AH3372">
        <f t="shared" si="576"/>
        <v>5</v>
      </c>
      <c r="AI3372">
        <f t="shared" si="577"/>
        <v>60</v>
      </c>
      <c r="AJ3372" t="str">
        <f t="shared" si="578"/>
        <v>Melville Beach</v>
      </c>
      <c r="AK3372">
        <f t="shared" si="579"/>
        <v>47996</v>
      </c>
      <c r="AL3372" t="str">
        <f t="shared" si="580"/>
        <v>4705060</v>
      </c>
      <c r="AN3372">
        <f t="shared" si="581"/>
        <v>14</v>
      </c>
      <c r="AO3372">
        <f t="shared" si="582"/>
        <v>2</v>
      </c>
    </row>
    <row r="3373" spans="1:41" x14ac:dyDescent="0.2">
      <c r="A3373" s="29"/>
      <c r="B3373" s="29"/>
      <c r="C3373" s="29"/>
      <c r="D3373" s="29"/>
      <c r="E3373" s="29"/>
      <c r="F3373" s="29"/>
      <c r="G3373" s="30" t="s">
        <v>3229</v>
      </c>
      <c r="H3373" s="30"/>
      <c r="I3373" s="30"/>
      <c r="J3373" s="30"/>
      <c r="K3373" s="30" t="s">
        <v>643</v>
      </c>
      <c r="L3373" s="30"/>
      <c r="M3373" s="30"/>
      <c r="N3373" s="30"/>
      <c r="O3373" s="30"/>
      <c r="P3373" s="30"/>
      <c r="Q3373" s="30"/>
      <c r="R3373" s="30"/>
      <c r="S3373" s="30"/>
      <c r="T3373" s="30"/>
      <c r="U3373" s="30"/>
      <c r="V3373" s="30"/>
      <c r="W3373" s="6">
        <v>47</v>
      </c>
      <c r="X3373" s="15">
        <v>17</v>
      </c>
      <c r="Y3373" s="31">
        <v>6</v>
      </c>
      <c r="Z3373" s="31"/>
      <c r="AC3373" t="str">
        <f t="shared" si="573"/>
        <v>Meota</v>
      </c>
      <c r="AD3373" t="str">
        <f t="shared" si="574"/>
        <v>VL</v>
      </c>
      <c r="AE3373" t="str">
        <f t="shared" si="572"/>
        <v>TRUE</v>
      </c>
      <c r="AG3373">
        <f t="shared" si="575"/>
        <v>47</v>
      </c>
      <c r="AH3373">
        <f t="shared" si="576"/>
        <v>17</v>
      </c>
      <c r="AI3373">
        <f t="shared" si="577"/>
        <v>6</v>
      </c>
      <c r="AJ3373" t="str">
        <f t="shared" si="578"/>
        <v>Meota</v>
      </c>
      <c r="AK3373">
        <f t="shared" si="579"/>
        <v>47996</v>
      </c>
      <c r="AL3373" t="str">
        <f t="shared" si="580"/>
        <v>4717006</v>
      </c>
      <c r="AN3373">
        <f t="shared" si="581"/>
        <v>5</v>
      </c>
      <c r="AO3373">
        <f t="shared" si="582"/>
        <v>2</v>
      </c>
    </row>
    <row r="3374" spans="1:41" x14ac:dyDescent="0.2">
      <c r="A3374" s="33" t="s">
        <v>0</v>
      </c>
      <c r="B3374" s="33"/>
      <c r="C3374" s="33"/>
      <c r="D3374" s="33" t="s">
        <v>1</v>
      </c>
      <c r="E3374" s="33"/>
      <c r="F3374" s="33"/>
      <c r="G3374" s="33" t="s">
        <v>2</v>
      </c>
      <c r="H3374" s="33"/>
      <c r="I3374" s="33"/>
      <c r="J3374" s="33"/>
      <c r="K3374" s="33"/>
      <c r="L3374" s="33"/>
      <c r="M3374" s="33" t="s">
        <v>3</v>
      </c>
      <c r="N3374" s="33"/>
      <c r="O3374" s="33"/>
      <c r="P3374" s="33"/>
      <c r="Q3374" s="33"/>
      <c r="R3374" s="33"/>
      <c r="S3374" s="33"/>
      <c r="T3374" s="33"/>
      <c r="U3374" s="33"/>
      <c r="V3374" s="33"/>
      <c r="W3374" s="11" t="s">
        <v>4</v>
      </c>
      <c r="X3374" s="12" t="s">
        <v>5</v>
      </c>
      <c r="Y3374" s="33" t="s">
        <v>6</v>
      </c>
      <c r="Z3374" s="33"/>
      <c r="AC3374" t="str">
        <f t="shared" si="573"/>
        <v>CSD component name</v>
      </c>
      <c r="AD3374" t="str">
        <f t="shared" si="574"/>
        <v>CSD TYPE</v>
      </c>
      <c r="AE3374" t="str">
        <f t="shared" si="572"/>
        <v>FALSE</v>
      </c>
      <c r="AG3374" t="str">
        <f t="shared" si="575"/>
        <v/>
      </c>
      <c r="AH3374" t="str">
        <f t="shared" si="576"/>
        <v/>
      </c>
      <c r="AI3374" t="str">
        <f t="shared" si="577"/>
        <v/>
      </c>
      <c r="AJ3374" t="str">
        <f t="shared" si="578"/>
        <v/>
      </c>
      <c r="AK3374">
        <f t="shared" si="579"/>
        <v>47996</v>
      </c>
      <c r="AL3374" t="str">
        <f t="shared" si="580"/>
        <v/>
      </c>
      <c r="AN3374">
        <f t="shared" si="581"/>
        <v>18</v>
      </c>
      <c r="AO3374" t="str">
        <f t="shared" si="582"/>
        <v/>
      </c>
    </row>
    <row r="3375" spans="1:41" x14ac:dyDescent="0.2">
      <c r="A3375" s="43" t="s">
        <v>2986</v>
      </c>
      <c r="B3375" s="43"/>
      <c r="C3375" s="43"/>
      <c r="D3375" s="43"/>
      <c r="E3375" s="43"/>
      <c r="F3375" s="43"/>
      <c r="G3375" s="52" t="s">
        <v>3230</v>
      </c>
      <c r="H3375" s="52"/>
      <c r="I3375" s="52"/>
      <c r="J3375" s="52"/>
      <c r="K3375" s="52"/>
      <c r="L3375" s="52"/>
      <c r="M3375" s="52" t="s">
        <v>643</v>
      </c>
      <c r="N3375" s="52"/>
      <c r="O3375" s="52"/>
      <c r="P3375" s="52"/>
      <c r="Q3375" s="52"/>
      <c r="R3375" s="52"/>
      <c r="S3375" s="52"/>
      <c r="T3375" s="52"/>
      <c r="U3375" s="52"/>
      <c r="V3375" s="52"/>
      <c r="W3375" s="13">
        <v>47</v>
      </c>
      <c r="X3375" s="21">
        <v>17</v>
      </c>
      <c r="Y3375" s="55">
        <v>39</v>
      </c>
      <c r="Z3375" s="55"/>
      <c r="AC3375" t="str">
        <f t="shared" si="573"/>
        <v>Mervin</v>
      </c>
      <c r="AD3375" t="str">
        <f t="shared" si="574"/>
        <v>VL</v>
      </c>
      <c r="AE3375" t="str">
        <f t="shared" si="572"/>
        <v>TRUE</v>
      </c>
      <c r="AG3375">
        <f t="shared" si="575"/>
        <v>47</v>
      </c>
      <c r="AH3375">
        <f t="shared" si="576"/>
        <v>17</v>
      </c>
      <c r="AI3375">
        <f t="shared" si="577"/>
        <v>39</v>
      </c>
      <c r="AJ3375" t="str">
        <f t="shared" si="578"/>
        <v>Mervin</v>
      </c>
      <c r="AK3375">
        <f t="shared" si="579"/>
        <v>47996</v>
      </c>
      <c r="AL3375" t="str">
        <f t="shared" si="580"/>
        <v>4717039</v>
      </c>
      <c r="AN3375">
        <f t="shared" si="581"/>
        <v>6</v>
      </c>
      <c r="AO3375">
        <f t="shared" si="582"/>
        <v>2</v>
      </c>
    </row>
    <row r="3376" spans="1:41" x14ac:dyDescent="0.2">
      <c r="A3376" s="29"/>
      <c r="B3376" s="29"/>
      <c r="C3376" s="29"/>
      <c r="D3376" s="29"/>
      <c r="E3376" s="29"/>
      <c r="F3376" s="29"/>
      <c r="G3376" s="30" t="s">
        <v>3231</v>
      </c>
      <c r="H3376" s="30"/>
      <c r="I3376" s="30"/>
      <c r="J3376" s="30"/>
      <c r="K3376" s="30"/>
      <c r="L3376" s="30"/>
      <c r="M3376" s="51" t="s">
        <v>12</v>
      </c>
      <c r="N3376" s="51"/>
      <c r="O3376" s="51"/>
      <c r="P3376" s="51"/>
      <c r="Q3376" s="51"/>
      <c r="R3376" s="51"/>
      <c r="S3376" s="51"/>
      <c r="T3376" s="51"/>
      <c r="U3376" s="51"/>
      <c r="V3376" s="51"/>
      <c r="W3376" s="6">
        <v>47</v>
      </c>
      <c r="X3376" s="7">
        <v>2</v>
      </c>
      <c r="Y3376" s="31">
        <v>39</v>
      </c>
      <c r="Z3376" s="31"/>
      <c r="AC3376" t="str">
        <f t="shared" si="573"/>
        <v>Midale</v>
      </c>
      <c r="AD3376" t="str">
        <f t="shared" si="574"/>
        <v>T</v>
      </c>
      <c r="AE3376" t="str">
        <f t="shared" si="572"/>
        <v>TRUE</v>
      </c>
      <c r="AG3376">
        <f t="shared" si="575"/>
        <v>47</v>
      </c>
      <c r="AH3376">
        <f t="shared" si="576"/>
        <v>2</v>
      </c>
      <c r="AI3376">
        <f t="shared" si="577"/>
        <v>39</v>
      </c>
      <c r="AJ3376" t="str">
        <f t="shared" si="578"/>
        <v>Midale</v>
      </c>
      <c r="AK3376">
        <f t="shared" si="579"/>
        <v>47996</v>
      </c>
      <c r="AL3376" t="str">
        <f t="shared" si="580"/>
        <v>4702039</v>
      </c>
      <c r="AN3376">
        <f t="shared" si="581"/>
        <v>6</v>
      </c>
      <c r="AO3376">
        <f t="shared" si="582"/>
        <v>1</v>
      </c>
    </row>
    <row r="3377" spans="1:41" x14ac:dyDescent="0.2">
      <c r="A3377" s="29"/>
      <c r="B3377" s="29"/>
      <c r="C3377" s="29"/>
      <c r="D3377" s="29"/>
      <c r="E3377" s="29"/>
      <c r="F3377" s="29"/>
      <c r="G3377" s="30" t="s">
        <v>3232</v>
      </c>
      <c r="H3377" s="30"/>
      <c r="I3377" s="30"/>
      <c r="J3377" s="30"/>
      <c r="K3377" s="30"/>
      <c r="L3377" s="30"/>
      <c r="M3377" s="30" t="s">
        <v>643</v>
      </c>
      <c r="N3377" s="30"/>
      <c r="O3377" s="30"/>
      <c r="P3377" s="30"/>
      <c r="Q3377" s="30"/>
      <c r="R3377" s="30"/>
      <c r="S3377" s="30"/>
      <c r="T3377" s="30"/>
      <c r="U3377" s="30"/>
      <c r="V3377" s="30"/>
      <c r="W3377" s="6">
        <v>47</v>
      </c>
      <c r="X3377" s="15">
        <v>12</v>
      </c>
      <c r="Y3377" s="31">
        <v>12</v>
      </c>
      <c r="Z3377" s="31"/>
      <c r="AC3377" t="str">
        <f t="shared" si="573"/>
        <v>Milden</v>
      </c>
      <c r="AD3377" t="str">
        <f t="shared" si="574"/>
        <v>VL</v>
      </c>
      <c r="AE3377" t="str">
        <f t="shared" si="572"/>
        <v>TRUE</v>
      </c>
      <c r="AG3377">
        <f t="shared" si="575"/>
        <v>47</v>
      </c>
      <c r="AH3377">
        <f t="shared" si="576"/>
        <v>12</v>
      </c>
      <c r="AI3377">
        <f t="shared" si="577"/>
        <v>12</v>
      </c>
      <c r="AJ3377" t="str">
        <f t="shared" si="578"/>
        <v>Milden</v>
      </c>
      <c r="AK3377">
        <f t="shared" si="579"/>
        <v>47996</v>
      </c>
      <c r="AL3377" t="str">
        <f t="shared" si="580"/>
        <v>4712012</v>
      </c>
      <c r="AN3377">
        <f t="shared" si="581"/>
        <v>6</v>
      </c>
      <c r="AO3377">
        <f t="shared" si="582"/>
        <v>2</v>
      </c>
    </row>
    <row r="3378" spans="1:41" x14ac:dyDescent="0.2">
      <c r="A3378" s="29"/>
      <c r="B3378" s="29"/>
      <c r="C3378" s="29"/>
      <c r="D3378" s="29"/>
      <c r="E3378" s="29"/>
      <c r="F3378" s="29"/>
      <c r="G3378" s="30" t="s">
        <v>3233</v>
      </c>
      <c r="H3378" s="30"/>
      <c r="I3378" s="30"/>
      <c r="J3378" s="30"/>
      <c r="K3378" s="30"/>
      <c r="L3378" s="30"/>
      <c r="M3378" s="51" t="s">
        <v>12</v>
      </c>
      <c r="N3378" s="51"/>
      <c r="O3378" s="51"/>
      <c r="P3378" s="51"/>
      <c r="Q3378" s="51"/>
      <c r="R3378" s="51"/>
      <c r="S3378" s="51"/>
      <c r="T3378" s="51"/>
      <c r="U3378" s="51"/>
      <c r="V3378" s="51"/>
      <c r="W3378" s="6">
        <v>47</v>
      </c>
      <c r="X3378" s="7">
        <v>2</v>
      </c>
      <c r="Y3378" s="31">
        <v>67</v>
      </c>
      <c r="Z3378" s="31"/>
      <c r="AC3378" t="str">
        <f t="shared" si="573"/>
        <v>Milestone</v>
      </c>
      <c r="AD3378" t="str">
        <f t="shared" si="574"/>
        <v>T</v>
      </c>
      <c r="AE3378" t="str">
        <f t="shared" si="572"/>
        <v>TRUE</v>
      </c>
      <c r="AG3378">
        <f t="shared" si="575"/>
        <v>47</v>
      </c>
      <c r="AH3378">
        <f t="shared" si="576"/>
        <v>2</v>
      </c>
      <c r="AI3378">
        <f t="shared" si="577"/>
        <v>67</v>
      </c>
      <c r="AJ3378" t="str">
        <f t="shared" si="578"/>
        <v>Milestone</v>
      </c>
      <c r="AK3378">
        <f t="shared" si="579"/>
        <v>47996</v>
      </c>
      <c r="AL3378" t="str">
        <f t="shared" si="580"/>
        <v>4702067</v>
      </c>
      <c r="AN3378">
        <f t="shared" si="581"/>
        <v>9</v>
      </c>
      <c r="AO3378">
        <f t="shared" si="582"/>
        <v>1</v>
      </c>
    </row>
    <row r="3379" spans="1:41" x14ac:dyDescent="0.2">
      <c r="A3379" s="29"/>
      <c r="B3379" s="29"/>
      <c r="C3379" s="29"/>
      <c r="D3379" s="29"/>
      <c r="E3379" s="29"/>
      <c r="F3379" s="29"/>
      <c r="G3379" s="30" t="s">
        <v>3234</v>
      </c>
      <c r="H3379" s="30"/>
      <c r="I3379" s="30"/>
      <c r="J3379" s="30"/>
      <c r="K3379" s="30"/>
      <c r="L3379" s="30"/>
      <c r="M3379" s="30" t="s">
        <v>272</v>
      </c>
      <c r="N3379" s="30"/>
      <c r="O3379" s="30"/>
      <c r="P3379" s="30"/>
      <c r="Q3379" s="30"/>
      <c r="R3379" s="30"/>
      <c r="S3379" s="30"/>
      <c r="T3379" s="30"/>
      <c r="U3379" s="30"/>
      <c r="V3379" s="30"/>
      <c r="W3379" s="6">
        <v>47</v>
      </c>
      <c r="X3379" s="15">
        <v>17</v>
      </c>
      <c r="Y3379" s="47">
        <v>809</v>
      </c>
      <c r="Z3379" s="47"/>
      <c r="AC3379" t="str">
        <f t="shared" si="573"/>
        <v>Ministikwan 161</v>
      </c>
      <c r="AD3379" t="str">
        <f t="shared" si="574"/>
        <v>IRI</v>
      </c>
      <c r="AE3379" t="str">
        <f t="shared" si="572"/>
        <v>TRUE</v>
      </c>
      <c r="AG3379">
        <f t="shared" si="575"/>
        <v>47</v>
      </c>
      <c r="AH3379">
        <f t="shared" si="576"/>
        <v>17</v>
      </c>
      <c r="AI3379">
        <f t="shared" si="577"/>
        <v>809</v>
      </c>
      <c r="AJ3379" t="str">
        <f t="shared" si="578"/>
        <v>Ministikwan 161</v>
      </c>
      <c r="AK3379">
        <f t="shared" si="579"/>
        <v>47996</v>
      </c>
      <c r="AL3379" t="str">
        <f t="shared" si="580"/>
        <v>4717809</v>
      </c>
      <c r="AN3379">
        <f t="shared" si="581"/>
        <v>15</v>
      </c>
      <c r="AO3379">
        <f t="shared" si="582"/>
        <v>3</v>
      </c>
    </row>
    <row r="3380" spans="1:41" x14ac:dyDescent="0.2">
      <c r="A3380" s="29"/>
      <c r="B3380" s="29"/>
      <c r="C3380" s="29"/>
      <c r="D3380" s="29"/>
      <c r="E3380" s="29"/>
      <c r="F3380" s="29"/>
      <c r="G3380" s="30" t="s">
        <v>3235</v>
      </c>
      <c r="H3380" s="30"/>
      <c r="I3380" s="30"/>
      <c r="J3380" s="30"/>
      <c r="K3380" s="30"/>
      <c r="L3380" s="30"/>
      <c r="M3380" s="30" t="s">
        <v>272</v>
      </c>
      <c r="N3380" s="30"/>
      <c r="O3380" s="30"/>
      <c r="P3380" s="30"/>
      <c r="Q3380" s="30"/>
      <c r="R3380" s="30"/>
      <c r="S3380" s="30"/>
      <c r="T3380" s="30"/>
      <c r="U3380" s="30"/>
      <c r="V3380" s="30"/>
      <c r="W3380" s="6">
        <v>47</v>
      </c>
      <c r="X3380" s="15">
        <v>16</v>
      </c>
      <c r="Y3380" s="47">
        <v>855</v>
      </c>
      <c r="Z3380" s="47"/>
      <c r="AC3380" t="str">
        <f t="shared" si="573"/>
        <v>Mistawasis 103</v>
      </c>
      <c r="AD3380" t="str">
        <f t="shared" si="574"/>
        <v>IRI</v>
      </c>
      <c r="AE3380" t="str">
        <f t="shared" si="572"/>
        <v>TRUE</v>
      </c>
      <c r="AG3380">
        <f t="shared" si="575"/>
        <v>47</v>
      </c>
      <c r="AH3380">
        <f t="shared" si="576"/>
        <v>16</v>
      </c>
      <c r="AI3380">
        <f t="shared" si="577"/>
        <v>855</v>
      </c>
      <c r="AJ3380" t="str">
        <f t="shared" si="578"/>
        <v>Mistawasis 103</v>
      </c>
      <c r="AK3380">
        <f t="shared" si="579"/>
        <v>47996</v>
      </c>
      <c r="AL3380" t="str">
        <f t="shared" si="580"/>
        <v>4716855</v>
      </c>
      <c r="AN3380">
        <f t="shared" si="581"/>
        <v>14</v>
      </c>
      <c r="AO3380">
        <f t="shared" si="582"/>
        <v>3</v>
      </c>
    </row>
    <row r="3381" spans="1:41" x14ac:dyDescent="0.2">
      <c r="A3381" s="29"/>
      <c r="B3381" s="29"/>
      <c r="C3381" s="29"/>
      <c r="D3381" s="29"/>
      <c r="E3381" s="29"/>
      <c r="F3381" s="29"/>
      <c r="G3381" s="30" t="s">
        <v>3236</v>
      </c>
      <c r="H3381" s="30"/>
      <c r="I3381" s="30"/>
      <c r="J3381" s="30"/>
      <c r="K3381" s="30"/>
      <c r="L3381" s="30"/>
      <c r="M3381" s="30" t="s">
        <v>643</v>
      </c>
      <c r="N3381" s="30"/>
      <c r="O3381" s="30"/>
      <c r="P3381" s="30"/>
      <c r="Q3381" s="30"/>
      <c r="R3381" s="30"/>
      <c r="S3381" s="30"/>
      <c r="T3381" s="30"/>
      <c r="U3381" s="30"/>
      <c r="V3381" s="30"/>
      <c r="W3381" s="6">
        <v>47</v>
      </c>
      <c r="X3381" s="7">
        <v>6</v>
      </c>
      <c r="Y3381" s="31">
        <v>2</v>
      </c>
      <c r="Z3381" s="31"/>
      <c r="AC3381" t="str">
        <f t="shared" si="573"/>
        <v>Montmartre</v>
      </c>
      <c r="AD3381" t="str">
        <f t="shared" si="574"/>
        <v>VL</v>
      </c>
      <c r="AE3381" t="str">
        <f t="shared" si="572"/>
        <v>TRUE</v>
      </c>
      <c r="AG3381">
        <f t="shared" si="575"/>
        <v>47</v>
      </c>
      <c r="AH3381">
        <f t="shared" si="576"/>
        <v>6</v>
      </c>
      <c r="AI3381">
        <f t="shared" si="577"/>
        <v>2</v>
      </c>
      <c r="AJ3381" t="str">
        <f t="shared" si="578"/>
        <v>Montmartre</v>
      </c>
      <c r="AK3381">
        <f t="shared" si="579"/>
        <v>47996</v>
      </c>
      <c r="AL3381" t="str">
        <f t="shared" si="580"/>
        <v>4706002</v>
      </c>
      <c r="AN3381">
        <f t="shared" si="581"/>
        <v>10</v>
      </c>
      <c r="AO3381">
        <f t="shared" si="582"/>
        <v>2</v>
      </c>
    </row>
    <row r="3382" spans="1:41" x14ac:dyDescent="0.2">
      <c r="A3382" s="29"/>
      <c r="B3382" s="29"/>
      <c r="C3382" s="29"/>
      <c r="D3382" s="29"/>
      <c r="E3382" s="29"/>
      <c r="F3382" s="29"/>
      <c r="G3382" s="30" t="s">
        <v>3237</v>
      </c>
      <c r="H3382" s="30"/>
      <c r="I3382" s="30"/>
      <c r="J3382" s="30"/>
      <c r="K3382" s="30"/>
      <c r="L3382" s="30"/>
      <c r="M3382" s="30" t="s">
        <v>272</v>
      </c>
      <c r="N3382" s="30"/>
      <c r="O3382" s="30"/>
      <c r="P3382" s="30"/>
      <c r="Q3382" s="30"/>
      <c r="R3382" s="30"/>
      <c r="S3382" s="30"/>
      <c r="T3382" s="30"/>
      <c r="U3382" s="30"/>
      <c r="V3382" s="30"/>
      <c r="W3382" s="6">
        <v>47</v>
      </c>
      <c r="X3382" s="15">
        <v>15</v>
      </c>
      <c r="Y3382" s="47">
        <v>853</v>
      </c>
      <c r="Z3382" s="47"/>
      <c r="AC3382" t="str">
        <f t="shared" si="573"/>
        <v>Montreal Lake 106B</v>
      </c>
      <c r="AD3382" t="str">
        <f t="shared" si="574"/>
        <v>IRI</v>
      </c>
      <c r="AE3382" t="str">
        <f t="shared" si="572"/>
        <v>TRUE</v>
      </c>
      <c r="AG3382">
        <f t="shared" si="575"/>
        <v>47</v>
      </c>
      <c r="AH3382">
        <f t="shared" si="576"/>
        <v>15</v>
      </c>
      <c r="AI3382">
        <f t="shared" si="577"/>
        <v>853</v>
      </c>
      <c r="AJ3382" t="str">
        <f t="shared" si="578"/>
        <v>Montreal Lake 106B</v>
      </c>
      <c r="AK3382">
        <f t="shared" si="579"/>
        <v>47996</v>
      </c>
      <c r="AL3382" t="str">
        <f t="shared" si="580"/>
        <v>4715853</v>
      </c>
      <c r="AN3382">
        <f t="shared" si="581"/>
        <v>18</v>
      </c>
      <c r="AO3382">
        <f t="shared" si="582"/>
        <v>3</v>
      </c>
    </row>
    <row r="3383" spans="1:41" x14ac:dyDescent="0.2">
      <c r="A3383" s="29"/>
      <c r="B3383" s="29"/>
      <c r="C3383" s="29"/>
      <c r="D3383" s="29"/>
      <c r="E3383" s="29"/>
      <c r="F3383" s="29"/>
      <c r="G3383" s="30" t="s">
        <v>3238</v>
      </c>
      <c r="H3383" s="30"/>
      <c r="I3383" s="30"/>
      <c r="J3383" s="30"/>
      <c r="K3383" s="30"/>
      <c r="L3383" s="30"/>
      <c r="M3383" s="30" t="s">
        <v>2692</v>
      </c>
      <c r="N3383" s="30"/>
      <c r="O3383" s="30"/>
      <c r="P3383" s="30"/>
      <c r="Q3383" s="30"/>
      <c r="R3383" s="30"/>
      <c r="S3383" s="30"/>
      <c r="T3383" s="30"/>
      <c r="U3383" s="30"/>
      <c r="V3383" s="30"/>
      <c r="W3383" s="6">
        <v>47</v>
      </c>
      <c r="X3383" s="15">
        <v>12</v>
      </c>
      <c r="Y3383" s="31">
        <v>26</v>
      </c>
      <c r="Z3383" s="31"/>
      <c r="AC3383" t="str">
        <f t="shared" si="573"/>
        <v>Montrose No. 315</v>
      </c>
      <c r="AD3383" t="str">
        <f t="shared" si="574"/>
        <v>RM</v>
      </c>
      <c r="AE3383" t="str">
        <f t="shared" si="572"/>
        <v>TRUE</v>
      </c>
      <c r="AG3383">
        <f t="shared" si="575"/>
        <v>47</v>
      </c>
      <c r="AH3383">
        <f t="shared" si="576"/>
        <v>12</v>
      </c>
      <c r="AI3383">
        <f t="shared" si="577"/>
        <v>26</v>
      </c>
      <c r="AJ3383" t="str">
        <f t="shared" si="578"/>
        <v>Montrose No. 315</v>
      </c>
      <c r="AK3383">
        <f t="shared" si="579"/>
        <v>47996</v>
      </c>
      <c r="AL3383" t="str">
        <f t="shared" si="580"/>
        <v>4712026</v>
      </c>
      <c r="AN3383">
        <f t="shared" si="581"/>
        <v>16</v>
      </c>
      <c r="AO3383">
        <f t="shared" si="582"/>
        <v>2</v>
      </c>
    </row>
    <row r="3384" spans="1:41" x14ac:dyDescent="0.2">
      <c r="A3384" s="29"/>
      <c r="B3384" s="29"/>
      <c r="C3384" s="29"/>
      <c r="D3384" s="29"/>
      <c r="E3384" s="29"/>
      <c r="F3384" s="29"/>
      <c r="G3384" s="30" t="s">
        <v>3239</v>
      </c>
      <c r="H3384" s="30"/>
      <c r="I3384" s="30"/>
      <c r="J3384" s="30"/>
      <c r="K3384" s="30"/>
      <c r="L3384" s="30"/>
      <c r="M3384" s="30" t="s">
        <v>272</v>
      </c>
      <c r="N3384" s="30"/>
      <c r="O3384" s="30"/>
      <c r="P3384" s="30"/>
      <c r="Q3384" s="30"/>
      <c r="R3384" s="30"/>
      <c r="S3384" s="30"/>
      <c r="T3384" s="30"/>
      <c r="U3384" s="30"/>
      <c r="V3384" s="30"/>
      <c r="W3384" s="6">
        <v>47</v>
      </c>
      <c r="X3384" s="15">
        <v>17</v>
      </c>
      <c r="Y3384" s="47">
        <v>812</v>
      </c>
      <c r="Z3384" s="47"/>
      <c r="AC3384" t="str">
        <f t="shared" si="573"/>
        <v>Moosomin 112B</v>
      </c>
      <c r="AD3384" t="str">
        <f t="shared" si="574"/>
        <v>IRI</v>
      </c>
      <c r="AE3384" t="str">
        <f t="shared" si="572"/>
        <v>TRUE</v>
      </c>
      <c r="AG3384">
        <f t="shared" si="575"/>
        <v>47</v>
      </c>
      <c r="AH3384">
        <f t="shared" si="576"/>
        <v>17</v>
      </c>
      <c r="AI3384">
        <f t="shared" si="577"/>
        <v>812</v>
      </c>
      <c r="AJ3384" t="str">
        <f t="shared" si="578"/>
        <v>Moosomin 112B</v>
      </c>
      <c r="AK3384">
        <f t="shared" si="579"/>
        <v>47996</v>
      </c>
      <c r="AL3384" t="str">
        <f t="shared" si="580"/>
        <v>4717812</v>
      </c>
      <c r="AN3384">
        <f t="shared" si="581"/>
        <v>13</v>
      </c>
      <c r="AO3384">
        <f t="shared" si="582"/>
        <v>3</v>
      </c>
    </row>
    <row r="3385" spans="1:41" x14ac:dyDescent="0.2">
      <c r="A3385" s="29"/>
      <c r="B3385" s="29"/>
      <c r="C3385" s="29"/>
      <c r="D3385" s="29"/>
      <c r="E3385" s="29"/>
      <c r="F3385" s="29"/>
      <c r="G3385" s="30" t="s">
        <v>3240</v>
      </c>
      <c r="H3385" s="30"/>
      <c r="I3385" s="30"/>
      <c r="J3385" s="30"/>
      <c r="K3385" s="30"/>
      <c r="L3385" s="30"/>
      <c r="M3385" s="51" t="s">
        <v>12</v>
      </c>
      <c r="N3385" s="51"/>
      <c r="O3385" s="51"/>
      <c r="P3385" s="51"/>
      <c r="Q3385" s="51"/>
      <c r="R3385" s="51"/>
      <c r="S3385" s="51"/>
      <c r="T3385" s="51"/>
      <c r="U3385" s="51"/>
      <c r="V3385" s="51"/>
      <c r="W3385" s="6">
        <v>47</v>
      </c>
      <c r="X3385" s="7">
        <v>7</v>
      </c>
      <c r="Y3385" s="31">
        <v>27</v>
      </c>
      <c r="Z3385" s="31"/>
      <c r="AC3385" t="str">
        <f t="shared" si="573"/>
        <v>Morse</v>
      </c>
      <c r="AD3385" t="str">
        <f t="shared" si="574"/>
        <v>T</v>
      </c>
      <c r="AE3385" t="str">
        <f t="shared" si="572"/>
        <v>TRUE</v>
      </c>
      <c r="AG3385">
        <f t="shared" si="575"/>
        <v>47</v>
      </c>
      <c r="AH3385">
        <f t="shared" si="576"/>
        <v>7</v>
      </c>
      <c r="AI3385">
        <f t="shared" si="577"/>
        <v>27</v>
      </c>
      <c r="AJ3385" t="str">
        <f t="shared" si="578"/>
        <v>Morse</v>
      </c>
      <c r="AK3385">
        <f t="shared" si="579"/>
        <v>47996</v>
      </c>
      <c r="AL3385" t="str">
        <f t="shared" si="580"/>
        <v>4707027</v>
      </c>
      <c r="AN3385">
        <f t="shared" si="581"/>
        <v>5</v>
      </c>
      <c r="AO3385">
        <f t="shared" si="582"/>
        <v>1</v>
      </c>
    </row>
    <row r="3386" spans="1:41" x14ac:dyDescent="0.2">
      <c r="A3386" s="29"/>
      <c r="B3386" s="29"/>
      <c r="C3386" s="29"/>
      <c r="D3386" s="29"/>
      <c r="E3386" s="29"/>
      <c r="F3386" s="29"/>
      <c r="G3386" s="30" t="s">
        <v>3241</v>
      </c>
      <c r="H3386" s="30"/>
      <c r="I3386" s="30"/>
      <c r="J3386" s="30"/>
      <c r="K3386" s="30"/>
      <c r="L3386" s="30"/>
      <c r="M3386" s="30" t="s">
        <v>2692</v>
      </c>
      <c r="N3386" s="30"/>
      <c r="O3386" s="30"/>
      <c r="P3386" s="30"/>
      <c r="Q3386" s="30"/>
      <c r="R3386" s="30"/>
      <c r="S3386" s="30"/>
      <c r="T3386" s="30"/>
      <c r="U3386" s="30"/>
      <c r="V3386" s="30"/>
      <c r="W3386" s="6">
        <v>47</v>
      </c>
      <c r="X3386" s="7">
        <v>7</v>
      </c>
      <c r="Y3386" s="31">
        <v>24</v>
      </c>
      <c r="Z3386" s="31"/>
      <c r="AC3386" t="str">
        <f t="shared" si="573"/>
        <v>Morse No. 165</v>
      </c>
      <c r="AD3386" t="str">
        <f t="shared" si="574"/>
        <v>RM</v>
      </c>
      <c r="AE3386" t="str">
        <f t="shared" si="572"/>
        <v>TRUE</v>
      </c>
      <c r="AG3386">
        <f t="shared" si="575"/>
        <v>47</v>
      </c>
      <c r="AH3386">
        <f t="shared" si="576"/>
        <v>7</v>
      </c>
      <c r="AI3386">
        <f t="shared" si="577"/>
        <v>24</v>
      </c>
      <c r="AJ3386" t="str">
        <f t="shared" si="578"/>
        <v>Morse No. 165</v>
      </c>
      <c r="AK3386">
        <f t="shared" si="579"/>
        <v>47996</v>
      </c>
      <c r="AL3386" t="str">
        <f t="shared" si="580"/>
        <v>4707024</v>
      </c>
      <c r="AN3386">
        <f t="shared" si="581"/>
        <v>13</v>
      </c>
      <c r="AO3386">
        <f t="shared" si="582"/>
        <v>2</v>
      </c>
    </row>
    <row r="3387" spans="1:41" x14ac:dyDescent="0.2">
      <c r="A3387" s="29"/>
      <c r="B3387" s="29"/>
      <c r="C3387" s="29"/>
      <c r="D3387" s="29"/>
      <c r="E3387" s="29"/>
      <c r="F3387" s="29"/>
      <c r="G3387" s="30" t="s">
        <v>3242</v>
      </c>
      <c r="H3387" s="30"/>
      <c r="I3387" s="30"/>
      <c r="J3387" s="30"/>
      <c r="K3387" s="30"/>
      <c r="L3387" s="30"/>
      <c r="M3387" s="30" t="s">
        <v>272</v>
      </c>
      <c r="N3387" s="30"/>
      <c r="O3387" s="30"/>
      <c r="P3387" s="30"/>
      <c r="Q3387" s="30"/>
      <c r="R3387" s="30"/>
      <c r="S3387" s="30"/>
      <c r="T3387" s="30"/>
      <c r="U3387" s="30"/>
      <c r="V3387" s="30"/>
      <c r="W3387" s="6">
        <v>47</v>
      </c>
      <c r="X3387" s="15">
        <v>12</v>
      </c>
      <c r="Y3387" s="47">
        <v>830</v>
      </c>
      <c r="Z3387" s="47"/>
      <c r="AC3387" t="str">
        <f t="shared" si="573"/>
        <v>Mosquito 109</v>
      </c>
      <c r="AD3387" t="str">
        <f t="shared" si="574"/>
        <v>IRI</v>
      </c>
      <c r="AE3387" t="str">
        <f t="shared" si="572"/>
        <v>TRUE</v>
      </c>
      <c r="AG3387">
        <f t="shared" si="575"/>
        <v>47</v>
      </c>
      <c r="AH3387">
        <f t="shared" si="576"/>
        <v>12</v>
      </c>
      <c r="AI3387">
        <f t="shared" si="577"/>
        <v>830</v>
      </c>
      <c r="AJ3387" t="str">
        <f t="shared" si="578"/>
        <v>Mosquito 109</v>
      </c>
      <c r="AK3387">
        <f t="shared" si="579"/>
        <v>47996</v>
      </c>
      <c r="AL3387" t="str">
        <f t="shared" si="580"/>
        <v>4712830</v>
      </c>
      <c r="AN3387">
        <f t="shared" si="581"/>
        <v>12</v>
      </c>
      <c r="AO3387">
        <f t="shared" si="582"/>
        <v>3</v>
      </c>
    </row>
    <row r="3388" spans="1:41" x14ac:dyDescent="0.2">
      <c r="A3388" s="29"/>
      <c r="B3388" s="29"/>
      <c r="C3388" s="29"/>
      <c r="D3388" s="29"/>
      <c r="E3388" s="29"/>
      <c r="F3388" s="29"/>
      <c r="G3388" s="30" t="s">
        <v>3243</v>
      </c>
      <c r="H3388" s="30"/>
      <c r="I3388" s="30"/>
      <c r="J3388" s="30"/>
      <c r="K3388" s="30"/>
      <c r="L3388" s="30"/>
      <c r="M3388" s="51" t="s">
        <v>12</v>
      </c>
      <c r="N3388" s="51"/>
      <c r="O3388" s="51"/>
      <c r="P3388" s="51"/>
      <c r="Q3388" s="51"/>
      <c r="R3388" s="51"/>
      <c r="S3388" s="51"/>
      <c r="T3388" s="51"/>
      <c r="U3388" s="51"/>
      <c r="V3388" s="51"/>
      <c r="W3388" s="6">
        <v>47</v>
      </c>
      <c r="X3388" s="7">
        <v>3</v>
      </c>
      <c r="Y3388" s="31">
        <v>92</v>
      </c>
      <c r="Z3388" s="31"/>
      <c r="AC3388" t="str">
        <f t="shared" si="573"/>
        <v>Mossbank</v>
      </c>
      <c r="AD3388" t="str">
        <f t="shared" si="574"/>
        <v>T</v>
      </c>
      <c r="AE3388" t="str">
        <f t="shared" si="572"/>
        <v>TRUE</v>
      </c>
      <c r="AG3388">
        <f t="shared" si="575"/>
        <v>47</v>
      </c>
      <c r="AH3388">
        <f t="shared" si="576"/>
        <v>3</v>
      </c>
      <c r="AI3388">
        <f t="shared" si="577"/>
        <v>92</v>
      </c>
      <c r="AJ3388" t="str">
        <f t="shared" si="578"/>
        <v>Mossbank</v>
      </c>
      <c r="AK3388">
        <f t="shared" si="579"/>
        <v>47996</v>
      </c>
      <c r="AL3388" t="str">
        <f t="shared" si="580"/>
        <v>4703092</v>
      </c>
      <c r="AN3388">
        <f t="shared" si="581"/>
        <v>8</v>
      </c>
      <c r="AO3388">
        <f t="shared" si="582"/>
        <v>1</v>
      </c>
    </row>
    <row r="3389" spans="1:41" x14ac:dyDescent="0.2">
      <c r="A3389" s="29"/>
      <c r="B3389" s="29"/>
      <c r="C3389" s="29"/>
      <c r="D3389" s="29"/>
      <c r="E3389" s="29"/>
      <c r="F3389" s="29"/>
      <c r="G3389" s="30" t="s">
        <v>3244</v>
      </c>
      <c r="H3389" s="30"/>
      <c r="I3389" s="30"/>
      <c r="J3389" s="30"/>
      <c r="K3389" s="30"/>
      <c r="L3389" s="30"/>
      <c r="M3389" s="30" t="s">
        <v>272</v>
      </c>
      <c r="N3389" s="30"/>
      <c r="O3389" s="30"/>
      <c r="P3389" s="30"/>
      <c r="Q3389" s="30"/>
      <c r="R3389" s="30"/>
      <c r="S3389" s="30"/>
      <c r="T3389" s="30"/>
      <c r="U3389" s="30"/>
      <c r="V3389" s="30"/>
      <c r="W3389" s="6">
        <v>47</v>
      </c>
      <c r="X3389" s="7">
        <v>6</v>
      </c>
      <c r="Y3389" s="47">
        <v>813</v>
      </c>
      <c r="Z3389" s="47"/>
      <c r="AC3389" t="str">
        <f t="shared" si="573"/>
        <v>Muscowpetung 80</v>
      </c>
      <c r="AD3389" t="str">
        <f t="shared" si="574"/>
        <v>IRI</v>
      </c>
      <c r="AE3389" t="str">
        <f t="shared" si="572"/>
        <v>TRUE</v>
      </c>
      <c r="AG3389">
        <f t="shared" si="575"/>
        <v>47</v>
      </c>
      <c r="AH3389">
        <f t="shared" si="576"/>
        <v>6</v>
      </c>
      <c r="AI3389">
        <f t="shared" si="577"/>
        <v>813</v>
      </c>
      <c r="AJ3389" t="str">
        <f t="shared" si="578"/>
        <v>Muscowpetung 80</v>
      </c>
      <c r="AK3389">
        <f t="shared" si="579"/>
        <v>47996</v>
      </c>
      <c r="AL3389" t="str">
        <f t="shared" si="580"/>
        <v>4706813</v>
      </c>
      <c r="AN3389">
        <f t="shared" si="581"/>
        <v>15</v>
      </c>
      <c r="AO3389">
        <f t="shared" si="582"/>
        <v>3</v>
      </c>
    </row>
    <row r="3390" spans="1:41" x14ac:dyDescent="0.2">
      <c r="A3390" s="29"/>
      <c r="B3390" s="29"/>
      <c r="C3390" s="29"/>
      <c r="D3390" s="29"/>
      <c r="E3390" s="29"/>
      <c r="F3390" s="29"/>
      <c r="G3390" s="30" t="s">
        <v>3245</v>
      </c>
      <c r="H3390" s="30"/>
      <c r="I3390" s="30"/>
      <c r="J3390" s="30"/>
      <c r="K3390" s="30"/>
      <c r="L3390" s="30"/>
      <c r="M3390" s="30" t="s">
        <v>272</v>
      </c>
      <c r="N3390" s="30"/>
      <c r="O3390" s="30"/>
      <c r="P3390" s="30"/>
      <c r="Q3390" s="30"/>
      <c r="R3390" s="30"/>
      <c r="S3390" s="30"/>
      <c r="T3390" s="30"/>
      <c r="U3390" s="30"/>
      <c r="V3390" s="30"/>
      <c r="W3390" s="6">
        <v>47</v>
      </c>
      <c r="X3390" s="15">
        <v>16</v>
      </c>
      <c r="Y3390" s="47">
        <v>854</v>
      </c>
      <c r="Z3390" s="47"/>
      <c r="AC3390" t="str">
        <f t="shared" si="573"/>
        <v>Muskeg Lake Cree Nation 102</v>
      </c>
      <c r="AD3390" t="str">
        <f t="shared" si="574"/>
        <v>IRI</v>
      </c>
      <c r="AE3390" t="str">
        <f t="shared" si="572"/>
        <v>TRUE</v>
      </c>
      <c r="AG3390">
        <f t="shared" si="575"/>
        <v>47</v>
      </c>
      <c r="AH3390">
        <f t="shared" si="576"/>
        <v>16</v>
      </c>
      <c r="AI3390">
        <f t="shared" si="577"/>
        <v>854</v>
      </c>
      <c r="AJ3390" t="str">
        <f t="shared" si="578"/>
        <v>Muskeg Lake Cree Nation 102</v>
      </c>
      <c r="AK3390">
        <f t="shared" si="579"/>
        <v>47996</v>
      </c>
      <c r="AL3390" t="str">
        <f t="shared" si="580"/>
        <v>4716854</v>
      </c>
      <c r="AN3390">
        <f t="shared" si="581"/>
        <v>27</v>
      </c>
      <c r="AO3390">
        <f t="shared" si="582"/>
        <v>3</v>
      </c>
    </row>
    <row r="3391" spans="1:41" x14ac:dyDescent="0.2">
      <c r="A3391" s="29"/>
      <c r="B3391" s="29"/>
      <c r="C3391" s="29"/>
      <c r="D3391" s="29"/>
      <c r="E3391" s="29"/>
      <c r="F3391" s="29"/>
      <c r="G3391" s="30" t="s">
        <v>3246</v>
      </c>
      <c r="H3391" s="30"/>
      <c r="I3391" s="30"/>
      <c r="J3391" s="30"/>
      <c r="K3391" s="30"/>
      <c r="L3391" s="30"/>
      <c r="M3391" s="30" t="s">
        <v>272</v>
      </c>
      <c r="N3391" s="30"/>
      <c r="O3391" s="30"/>
      <c r="P3391" s="30"/>
      <c r="Q3391" s="30"/>
      <c r="R3391" s="30"/>
      <c r="S3391" s="30"/>
      <c r="T3391" s="30"/>
      <c r="U3391" s="30"/>
      <c r="V3391" s="30"/>
      <c r="W3391" s="6">
        <v>47</v>
      </c>
      <c r="X3391" s="15">
        <v>15</v>
      </c>
      <c r="Y3391" s="47">
        <v>847</v>
      </c>
      <c r="Z3391" s="47"/>
      <c r="AC3391" t="str">
        <f t="shared" si="573"/>
        <v>Muskoday First Nation</v>
      </c>
      <c r="AD3391" t="str">
        <f t="shared" si="574"/>
        <v>IRI</v>
      </c>
      <c r="AE3391" t="str">
        <f t="shared" si="572"/>
        <v>TRUE</v>
      </c>
      <c r="AG3391">
        <f t="shared" si="575"/>
        <v>47</v>
      </c>
      <c r="AH3391">
        <f t="shared" si="576"/>
        <v>15</v>
      </c>
      <c r="AI3391">
        <f t="shared" si="577"/>
        <v>847</v>
      </c>
      <c r="AJ3391" t="str">
        <f t="shared" si="578"/>
        <v>Muskoday First Nation</v>
      </c>
      <c r="AK3391">
        <f t="shared" si="579"/>
        <v>47996</v>
      </c>
      <c r="AL3391" t="str">
        <f t="shared" si="580"/>
        <v>4715847</v>
      </c>
      <c r="AN3391">
        <f t="shared" si="581"/>
        <v>21</v>
      </c>
      <c r="AO3391">
        <f t="shared" si="582"/>
        <v>3</v>
      </c>
    </row>
    <row r="3392" spans="1:41" x14ac:dyDescent="0.2">
      <c r="A3392" s="29"/>
      <c r="B3392" s="29"/>
      <c r="C3392" s="29"/>
      <c r="D3392" s="29"/>
      <c r="E3392" s="29"/>
      <c r="F3392" s="29"/>
      <c r="G3392" s="30" t="s">
        <v>3247</v>
      </c>
      <c r="H3392" s="30"/>
      <c r="I3392" s="30"/>
      <c r="J3392" s="30"/>
      <c r="K3392" s="30"/>
      <c r="L3392" s="30"/>
      <c r="M3392" s="30" t="s">
        <v>643</v>
      </c>
      <c r="N3392" s="30"/>
      <c r="O3392" s="30"/>
      <c r="P3392" s="30"/>
      <c r="Q3392" s="30"/>
      <c r="R3392" s="30"/>
      <c r="S3392" s="30"/>
      <c r="T3392" s="30"/>
      <c r="U3392" s="30"/>
      <c r="V3392" s="30"/>
      <c r="W3392" s="6">
        <v>47</v>
      </c>
      <c r="X3392" s="7">
        <v>5</v>
      </c>
      <c r="Y3392" s="31">
        <v>64</v>
      </c>
      <c r="Z3392" s="31"/>
      <c r="AC3392" t="str">
        <f t="shared" si="573"/>
        <v>Neudorf</v>
      </c>
      <c r="AD3392" t="str">
        <f t="shared" si="574"/>
        <v>VL</v>
      </c>
      <c r="AE3392" t="str">
        <f t="shared" si="572"/>
        <v>TRUE</v>
      </c>
      <c r="AG3392">
        <f t="shared" si="575"/>
        <v>47</v>
      </c>
      <c r="AH3392">
        <f t="shared" si="576"/>
        <v>5</v>
      </c>
      <c r="AI3392">
        <f t="shared" si="577"/>
        <v>64</v>
      </c>
      <c r="AJ3392" t="str">
        <f t="shared" si="578"/>
        <v>Neudorf</v>
      </c>
      <c r="AK3392">
        <f t="shared" si="579"/>
        <v>47996</v>
      </c>
      <c r="AL3392" t="str">
        <f t="shared" si="580"/>
        <v>4705064</v>
      </c>
      <c r="AN3392">
        <f t="shared" si="581"/>
        <v>7</v>
      </c>
      <c r="AO3392">
        <f t="shared" si="582"/>
        <v>2</v>
      </c>
    </row>
    <row r="3393" spans="1:41" x14ac:dyDescent="0.2">
      <c r="A3393" s="29"/>
      <c r="B3393" s="29"/>
      <c r="C3393" s="29"/>
      <c r="D3393" s="29"/>
      <c r="E3393" s="29"/>
      <c r="F3393" s="29"/>
      <c r="G3393" s="30" t="s">
        <v>3248</v>
      </c>
      <c r="H3393" s="30"/>
      <c r="I3393" s="30"/>
      <c r="J3393" s="30"/>
      <c r="K3393" s="30"/>
      <c r="L3393" s="30"/>
      <c r="M3393" s="51" t="s">
        <v>12</v>
      </c>
      <c r="N3393" s="51"/>
      <c r="O3393" s="51"/>
      <c r="P3393" s="51"/>
      <c r="Q3393" s="51"/>
      <c r="R3393" s="51"/>
      <c r="S3393" s="51"/>
      <c r="T3393" s="51"/>
      <c r="U3393" s="51"/>
      <c r="V3393" s="51"/>
      <c r="W3393" s="6">
        <v>47</v>
      </c>
      <c r="X3393" s="15">
        <v>11</v>
      </c>
      <c r="Y3393" s="31">
        <v>44</v>
      </c>
      <c r="Z3393" s="31"/>
      <c r="AC3393" t="str">
        <f t="shared" si="573"/>
        <v>Nokomis</v>
      </c>
      <c r="AD3393" t="str">
        <f t="shared" si="574"/>
        <v>T</v>
      </c>
      <c r="AE3393" t="str">
        <f t="shared" si="572"/>
        <v>TRUE</v>
      </c>
      <c r="AG3393">
        <f t="shared" si="575"/>
        <v>47</v>
      </c>
      <c r="AH3393">
        <f t="shared" si="576"/>
        <v>11</v>
      </c>
      <c r="AI3393">
        <f t="shared" si="577"/>
        <v>44</v>
      </c>
      <c r="AJ3393" t="str">
        <f t="shared" si="578"/>
        <v>Nokomis</v>
      </c>
      <c r="AK3393">
        <f t="shared" si="579"/>
        <v>47996</v>
      </c>
      <c r="AL3393" t="str">
        <f t="shared" si="580"/>
        <v>4711044</v>
      </c>
      <c r="AN3393">
        <f t="shared" si="581"/>
        <v>7</v>
      </c>
      <c r="AO3393">
        <f t="shared" si="582"/>
        <v>1</v>
      </c>
    </row>
    <row r="3394" spans="1:41" x14ac:dyDescent="0.2">
      <c r="A3394" s="29"/>
      <c r="B3394" s="29"/>
      <c r="C3394" s="29"/>
      <c r="D3394" s="29"/>
      <c r="E3394" s="29"/>
      <c r="F3394" s="29"/>
      <c r="G3394" s="30" t="s">
        <v>3249</v>
      </c>
      <c r="H3394" s="30"/>
      <c r="I3394" s="30"/>
      <c r="J3394" s="30"/>
      <c r="K3394" s="30"/>
      <c r="L3394" s="30"/>
      <c r="M3394" s="30" t="s">
        <v>2692</v>
      </c>
      <c r="N3394" s="30"/>
      <c r="O3394" s="30"/>
      <c r="P3394" s="30"/>
      <c r="Q3394" s="30"/>
      <c r="R3394" s="30"/>
      <c r="S3394" s="30"/>
      <c r="T3394" s="30"/>
      <c r="U3394" s="30"/>
      <c r="V3394" s="30"/>
      <c r="W3394" s="6">
        <v>47</v>
      </c>
      <c r="X3394" s="7">
        <v>6</v>
      </c>
      <c r="Y3394" s="31">
        <v>48</v>
      </c>
      <c r="Z3394" s="31"/>
      <c r="AC3394" t="str">
        <f t="shared" si="573"/>
        <v>North Qu’Appelle No. 187</v>
      </c>
      <c r="AD3394" t="str">
        <f t="shared" si="574"/>
        <v>RM</v>
      </c>
      <c r="AE3394" t="str">
        <f t="shared" si="572"/>
        <v>TRUE</v>
      </c>
      <c r="AG3394">
        <f t="shared" si="575"/>
        <v>47</v>
      </c>
      <c r="AH3394">
        <f t="shared" si="576"/>
        <v>6</v>
      </c>
      <c r="AI3394">
        <f t="shared" si="577"/>
        <v>48</v>
      </c>
      <c r="AJ3394" t="str">
        <f t="shared" si="578"/>
        <v>North Qu’Appelle No. 187</v>
      </c>
      <c r="AK3394">
        <f t="shared" si="579"/>
        <v>47996</v>
      </c>
      <c r="AL3394" t="str">
        <f t="shared" si="580"/>
        <v>4706048</v>
      </c>
      <c r="AN3394">
        <f t="shared" si="581"/>
        <v>24</v>
      </c>
      <c r="AO3394">
        <f t="shared" si="582"/>
        <v>2</v>
      </c>
    </row>
    <row r="3395" spans="1:41" x14ac:dyDescent="0.2">
      <c r="A3395" s="29"/>
      <c r="B3395" s="29"/>
      <c r="C3395" s="29"/>
      <c r="D3395" s="29"/>
      <c r="E3395" s="29"/>
      <c r="F3395" s="29"/>
      <c r="G3395" s="30" t="s">
        <v>3250</v>
      </c>
      <c r="H3395" s="30"/>
      <c r="I3395" s="30"/>
      <c r="J3395" s="30"/>
      <c r="K3395" s="30"/>
      <c r="L3395" s="30"/>
      <c r="M3395" s="30" t="s">
        <v>272</v>
      </c>
      <c r="N3395" s="30"/>
      <c r="O3395" s="30"/>
      <c r="P3395" s="30"/>
      <c r="Q3395" s="30"/>
      <c r="R3395" s="30"/>
      <c r="S3395" s="30"/>
      <c r="T3395" s="30"/>
      <c r="U3395" s="30"/>
      <c r="V3395" s="30"/>
      <c r="W3395" s="6">
        <v>47</v>
      </c>
      <c r="X3395" s="7">
        <v>6</v>
      </c>
      <c r="Y3395" s="47">
        <v>815</v>
      </c>
      <c r="Z3395" s="47"/>
      <c r="AC3395" t="str">
        <f t="shared" si="573"/>
        <v>Okanese 82</v>
      </c>
      <c r="AD3395" t="str">
        <f t="shared" si="574"/>
        <v>IRI</v>
      </c>
      <c r="AE3395" t="str">
        <f t="shared" si="572"/>
        <v>TRUE</v>
      </c>
      <c r="AG3395">
        <f t="shared" si="575"/>
        <v>47</v>
      </c>
      <c r="AH3395">
        <f t="shared" si="576"/>
        <v>6</v>
      </c>
      <c r="AI3395">
        <f t="shared" si="577"/>
        <v>815</v>
      </c>
      <c r="AJ3395" t="str">
        <f t="shared" si="578"/>
        <v>Okanese 82</v>
      </c>
      <c r="AK3395">
        <f t="shared" si="579"/>
        <v>47996</v>
      </c>
      <c r="AL3395" t="str">
        <f t="shared" si="580"/>
        <v>4706815</v>
      </c>
      <c r="AN3395">
        <f t="shared" si="581"/>
        <v>10</v>
      </c>
      <c r="AO3395">
        <f t="shared" si="582"/>
        <v>3</v>
      </c>
    </row>
    <row r="3396" spans="1:41" x14ac:dyDescent="0.2">
      <c r="A3396" s="29"/>
      <c r="B3396" s="29"/>
      <c r="C3396" s="29"/>
      <c r="D3396" s="29"/>
      <c r="E3396" s="29"/>
      <c r="F3396" s="29"/>
      <c r="G3396" s="30" t="s">
        <v>3251</v>
      </c>
      <c r="H3396" s="30"/>
      <c r="I3396" s="30"/>
      <c r="J3396" s="30"/>
      <c r="K3396" s="30"/>
      <c r="L3396" s="30"/>
      <c r="M3396" s="51" t="s">
        <v>12</v>
      </c>
      <c r="N3396" s="51"/>
      <c r="O3396" s="51"/>
      <c r="P3396" s="51"/>
      <c r="Q3396" s="51"/>
      <c r="R3396" s="51"/>
      <c r="S3396" s="51"/>
      <c r="T3396" s="51"/>
      <c r="U3396" s="51"/>
      <c r="V3396" s="51"/>
      <c r="W3396" s="6">
        <v>47</v>
      </c>
      <c r="X3396" s="7">
        <v>1</v>
      </c>
      <c r="Y3396" s="31">
        <v>14</v>
      </c>
      <c r="Z3396" s="31"/>
      <c r="AC3396" t="str">
        <f t="shared" si="573"/>
        <v>Oxbow</v>
      </c>
      <c r="AD3396" t="str">
        <f t="shared" si="574"/>
        <v>T</v>
      </c>
      <c r="AE3396" t="str">
        <f t="shared" ref="AE3396:AE3459" si="583">IF(OR(EXACT(AD3396, "C"), EXACT(AD3396, "C"), EXACT(AD3396, "CC"), EXACT(AD3396, "CG"), EXACT(AD3396, "CN"), EXACT(AD3396, "COM"), EXACT(AD3396, "CT"), EXACT(AD3396, "CU"), EXACT(AD3396, "CV"), EXACT(AD3396, "CY"), EXACT(AD3396, "DM"), EXACT(AD3396, "HAM"), EXACT(AD3396, "IM"), EXACT(AD3396, "IRI"), EXACT(AD3396, "LGD"), EXACT(AD3396, "M"), EXACT(AD3396, "MD"), EXACT(AD3396, "MÉ"), EXACT(AD3396, "MU"), EXACT(AD3396, "NH"), EXACT(AD3396, "NL"), EXACT(AD3396, "NO"), EXACT(AD3396, "NV"), EXACT(AD3396, "P"), EXACT(AD3396, "PE"), EXACT(AD3396, "RCR"), EXACT(AD3396, "RDA"), EXACT(AD3396, "RGM"), EXACT(AD3396, "RM"), EXACT(AD3396, "RV"), EXACT(AD3396, "SC"), EXACT(AD3396, "SÉ"), EXACT(AD3396, "S-É"), EXACT(AD3396, "SET"), EXACT(AD3396, "SG"), EXACT(AD3396, "SM"), EXACT(AD3396, "SV"), EXACT(AD3396, "T"), EXACT(AD3396, "TC"), EXACT(AD3396, "TI"), EXACT(AD3396, "TK"), EXACT(AD3396, "TL"), EXACT(AD3396, "TP"), EXACT(AD3396, "TV"), EXACT(AD3396, "V"), EXACT(AD3396, "VC"), EXACT(AD3396, "VK"), EXACT(AD3396, "VL")), "TRUE", "FALSE")</f>
        <v>TRUE</v>
      </c>
      <c r="AG3396">
        <f t="shared" si="575"/>
        <v>47</v>
      </c>
      <c r="AH3396">
        <f t="shared" si="576"/>
        <v>1</v>
      </c>
      <c r="AI3396">
        <f t="shared" si="577"/>
        <v>14</v>
      </c>
      <c r="AJ3396" t="str">
        <f t="shared" si="578"/>
        <v>Oxbow</v>
      </c>
      <c r="AK3396">
        <f t="shared" si="579"/>
        <v>47996</v>
      </c>
      <c r="AL3396" t="str">
        <f t="shared" si="580"/>
        <v>4701014</v>
      </c>
      <c r="AN3396">
        <f t="shared" si="581"/>
        <v>5</v>
      </c>
      <c r="AO3396">
        <f t="shared" si="582"/>
        <v>1</v>
      </c>
    </row>
    <row r="3397" spans="1:41" x14ac:dyDescent="0.2">
      <c r="A3397" s="29"/>
      <c r="B3397" s="29"/>
      <c r="C3397" s="29"/>
      <c r="D3397" s="29"/>
      <c r="E3397" s="29"/>
      <c r="F3397" s="29"/>
      <c r="G3397" s="30" t="s">
        <v>3252</v>
      </c>
      <c r="H3397" s="30"/>
      <c r="I3397" s="30"/>
      <c r="J3397" s="30"/>
      <c r="K3397" s="30"/>
      <c r="L3397" s="30"/>
      <c r="M3397" s="30" t="s">
        <v>643</v>
      </c>
      <c r="N3397" s="30"/>
      <c r="O3397" s="30"/>
      <c r="P3397" s="30"/>
      <c r="Q3397" s="30"/>
      <c r="R3397" s="30"/>
      <c r="S3397" s="30"/>
      <c r="T3397" s="30"/>
      <c r="U3397" s="30"/>
      <c r="V3397" s="30"/>
      <c r="W3397" s="6">
        <v>47</v>
      </c>
      <c r="X3397" s="15">
        <v>15</v>
      </c>
      <c r="Y3397" s="31">
        <v>98</v>
      </c>
      <c r="Z3397" s="31"/>
      <c r="AC3397" t="str">
        <f t="shared" ref="AC3397:AC3460" si="584">IF(ISBLANK(H3397), IF(ISBLANK(G3397), "", G3397), H3397)</f>
        <v>Paddockwood</v>
      </c>
      <c r="AD3397" t="str">
        <f t="shared" ref="AD3397:AD3460" si="585">UPPER(TRIM(IF(ISBLANK(T3397), IF(ISBLANK(S3397), IF(ISBLANK(R3397), IF(ISBLANK(Q3397), IF(ISBLANK(P3397), IF(ISBLANK(O3397), IF(ISBLANK(N3397), IF(ISBLANK(M3397), IF(ISBLANK(L3397), IF(ISBLANK(K3397), IF(ISBLANK(J3397), IF(ISBLANK(I3397), "", I3397), J3397), K3397), L3397), M3397), N3397), O3397), P3397), Q3397), R3397), S3397), T3397)))</f>
        <v>VL</v>
      </c>
      <c r="AE3397" t="str">
        <f t="shared" si="583"/>
        <v>TRUE</v>
      </c>
      <c r="AG3397">
        <f t="shared" ref="AG3397:AG3460" si="586">IF(EXACT(AE3397, "TRUE"), IF(ISBLANK(W3397), IF(ISBLANK(V3397), IF(ISBLANK(U3397), "", IF(ISNUMBER(U3397), U3397, "")), IF(ISNUMBER(V3397), V3397, "")), IF(ISNUMBER(W3397), W3397, "")), "")</f>
        <v>47</v>
      </c>
      <c r="AH3397">
        <f t="shared" ref="AH3397:AH3460" si="587">IF(EXACT(AE3397, "TRUE"), IF(ISBLANK(X3397), "", IF(ISNUMBER(X3397), X3397, "")), "")</f>
        <v>15</v>
      </c>
      <c r="AI3397">
        <f t="shared" ref="AI3397:AI3460" si="588">IF(EXACT(AE3397, "TRUE"), IF(ISBLANK(Z3397), IF(ISBLANK(Y3397), "", IF(ISNUMBER(Y3397), Y3397, "")), IF(ISNUMBER(Z3397), Z3397, "")), "")</f>
        <v>98</v>
      </c>
      <c r="AJ3397" t="str">
        <f t="shared" ref="AJ3397:AJ3460" si="589">IF(EXACT(AE3397, "TRUE"), IF(ISBLANK(AC3397), "", AC3397), "")</f>
        <v>Paddockwood</v>
      </c>
      <c r="AK3397">
        <f t="shared" ref="AK3397:AK3460" si="590">IF(ISBLANK(AC3397), AK3396, IF(ISBLANK(E3397),AK3396,IF(ISBLANK(AC3397),AK3396,IF(ISNUMBER(E3397),E3397,AK3396))))</f>
        <v>47996</v>
      </c>
      <c r="AL3397" t="str">
        <f t="shared" ref="AL3397:AL3460" si="591">IF(EXACT(AE3397, "TRUE"), IF(AND(ISNUMBER(AG3397), ISNUMBER(AH3397), ISNUMBER(AI3397)), IF(ISBLANK(AC3397), "", CONCATENATE(TEXT(AG3397, "00"), TEXT(AH3397, "00"), TEXT(AI3397, "000"))), ""), "")</f>
        <v>4715098</v>
      </c>
      <c r="AN3397">
        <f t="shared" ref="AN3397:AN3460" si="592">LEN(AC3397)</f>
        <v>11</v>
      </c>
      <c r="AO3397">
        <f t="shared" ref="AO3397:AO3460" si="593">IF(EXACT(AD3397, "CSD TYPE"), "", LEN(AD3397))</f>
        <v>2</v>
      </c>
    </row>
    <row r="3398" spans="1:41" x14ac:dyDescent="0.2">
      <c r="A3398" s="29"/>
      <c r="B3398" s="29"/>
      <c r="C3398" s="29"/>
      <c r="D3398" s="29"/>
      <c r="E3398" s="29"/>
      <c r="F3398" s="29"/>
      <c r="G3398" s="30" t="s">
        <v>3253</v>
      </c>
      <c r="H3398" s="30"/>
      <c r="I3398" s="30"/>
      <c r="J3398" s="30"/>
      <c r="K3398" s="30"/>
      <c r="L3398" s="30"/>
      <c r="M3398" s="30" t="s">
        <v>643</v>
      </c>
      <c r="N3398" s="30"/>
      <c r="O3398" s="30"/>
      <c r="P3398" s="30"/>
      <c r="Q3398" s="30"/>
      <c r="R3398" s="30"/>
      <c r="S3398" s="30"/>
      <c r="T3398" s="30"/>
      <c r="U3398" s="30"/>
      <c r="V3398" s="30"/>
      <c r="W3398" s="6">
        <v>47</v>
      </c>
      <c r="X3398" s="15">
        <v>17</v>
      </c>
      <c r="Y3398" s="31">
        <v>34</v>
      </c>
      <c r="Z3398" s="31"/>
      <c r="AC3398" t="str">
        <f t="shared" si="584"/>
        <v>Paradise Hill</v>
      </c>
      <c r="AD3398" t="str">
        <f t="shared" si="585"/>
        <v>VL</v>
      </c>
      <c r="AE3398" t="str">
        <f t="shared" si="583"/>
        <v>TRUE</v>
      </c>
      <c r="AG3398">
        <f t="shared" si="586"/>
        <v>47</v>
      </c>
      <c r="AH3398">
        <f t="shared" si="587"/>
        <v>17</v>
      </c>
      <c r="AI3398">
        <f t="shared" si="588"/>
        <v>34</v>
      </c>
      <c r="AJ3398" t="str">
        <f t="shared" si="589"/>
        <v>Paradise Hill</v>
      </c>
      <c r="AK3398">
        <f t="shared" si="590"/>
        <v>47996</v>
      </c>
      <c r="AL3398" t="str">
        <f t="shared" si="591"/>
        <v>4717034</v>
      </c>
      <c r="AN3398">
        <f t="shared" si="592"/>
        <v>13</v>
      </c>
      <c r="AO3398">
        <f t="shared" si="593"/>
        <v>2</v>
      </c>
    </row>
    <row r="3399" spans="1:41" x14ac:dyDescent="0.2">
      <c r="A3399" s="29"/>
      <c r="B3399" s="29"/>
      <c r="C3399" s="29"/>
      <c r="D3399" s="29"/>
      <c r="E3399" s="29"/>
      <c r="F3399" s="29"/>
      <c r="G3399" s="30" t="s">
        <v>3254</v>
      </c>
      <c r="H3399" s="30"/>
      <c r="I3399" s="30"/>
      <c r="J3399" s="30"/>
      <c r="K3399" s="30"/>
      <c r="L3399" s="30"/>
      <c r="M3399" s="30" t="s">
        <v>2692</v>
      </c>
      <c r="N3399" s="30"/>
      <c r="O3399" s="30"/>
      <c r="P3399" s="30"/>
      <c r="Q3399" s="30"/>
      <c r="R3399" s="30"/>
      <c r="S3399" s="30"/>
      <c r="T3399" s="30"/>
      <c r="U3399" s="30"/>
      <c r="V3399" s="30"/>
      <c r="W3399" s="6">
        <v>47</v>
      </c>
      <c r="X3399" s="15">
        <v>17</v>
      </c>
      <c r="Y3399" s="31">
        <v>47</v>
      </c>
      <c r="Z3399" s="31"/>
      <c r="AC3399" t="str">
        <f t="shared" si="584"/>
        <v>Parkdale No. 498</v>
      </c>
      <c r="AD3399" t="str">
        <f t="shared" si="585"/>
        <v>RM</v>
      </c>
      <c r="AE3399" t="str">
        <f t="shared" si="583"/>
        <v>TRUE</v>
      </c>
      <c r="AG3399">
        <f t="shared" si="586"/>
        <v>47</v>
      </c>
      <c r="AH3399">
        <f t="shared" si="587"/>
        <v>17</v>
      </c>
      <c r="AI3399">
        <f t="shared" si="588"/>
        <v>47</v>
      </c>
      <c r="AJ3399" t="str">
        <f t="shared" si="589"/>
        <v>Parkdale No. 498</v>
      </c>
      <c r="AK3399">
        <f t="shared" si="590"/>
        <v>47996</v>
      </c>
      <c r="AL3399" t="str">
        <f t="shared" si="591"/>
        <v>4717047</v>
      </c>
      <c r="AN3399">
        <f t="shared" si="592"/>
        <v>16</v>
      </c>
      <c r="AO3399">
        <f t="shared" si="593"/>
        <v>2</v>
      </c>
    </row>
    <row r="3400" spans="1:41" x14ac:dyDescent="0.2">
      <c r="A3400" s="29"/>
      <c r="B3400" s="29"/>
      <c r="C3400" s="29"/>
      <c r="D3400" s="29"/>
      <c r="E3400" s="29"/>
      <c r="F3400" s="29"/>
      <c r="G3400" s="30" t="s">
        <v>3255</v>
      </c>
      <c r="H3400" s="30"/>
      <c r="I3400" s="30"/>
      <c r="J3400" s="30"/>
      <c r="K3400" s="30"/>
      <c r="L3400" s="30"/>
      <c r="M3400" s="30" t="s">
        <v>643</v>
      </c>
      <c r="N3400" s="30"/>
      <c r="O3400" s="30"/>
      <c r="P3400" s="30"/>
      <c r="Q3400" s="30"/>
      <c r="R3400" s="30"/>
      <c r="S3400" s="30"/>
      <c r="T3400" s="30"/>
      <c r="U3400" s="30"/>
      <c r="V3400" s="30"/>
      <c r="W3400" s="6">
        <v>47</v>
      </c>
      <c r="X3400" s="15">
        <v>16</v>
      </c>
      <c r="Y3400" s="31">
        <v>44</v>
      </c>
      <c r="Z3400" s="31"/>
      <c r="AC3400" t="str">
        <f t="shared" si="584"/>
        <v>Parkside</v>
      </c>
      <c r="AD3400" t="str">
        <f t="shared" si="585"/>
        <v>VL</v>
      </c>
      <c r="AE3400" t="str">
        <f t="shared" si="583"/>
        <v>TRUE</v>
      </c>
      <c r="AG3400">
        <f t="shared" si="586"/>
        <v>47</v>
      </c>
      <c r="AH3400">
        <f t="shared" si="587"/>
        <v>16</v>
      </c>
      <c r="AI3400">
        <f t="shared" si="588"/>
        <v>44</v>
      </c>
      <c r="AJ3400" t="str">
        <f t="shared" si="589"/>
        <v>Parkside</v>
      </c>
      <c r="AK3400">
        <f t="shared" si="590"/>
        <v>47996</v>
      </c>
      <c r="AL3400" t="str">
        <f t="shared" si="591"/>
        <v>4716044</v>
      </c>
      <c r="AN3400">
        <f t="shared" si="592"/>
        <v>8</v>
      </c>
      <c r="AO3400">
        <f t="shared" si="593"/>
        <v>2</v>
      </c>
    </row>
    <row r="3401" spans="1:41" x14ac:dyDescent="0.2">
      <c r="A3401" s="29"/>
      <c r="B3401" s="29"/>
      <c r="C3401" s="29"/>
      <c r="D3401" s="29"/>
      <c r="E3401" s="29"/>
      <c r="F3401" s="29"/>
      <c r="G3401" s="30" t="s">
        <v>3256</v>
      </c>
      <c r="H3401" s="30"/>
      <c r="I3401" s="30"/>
      <c r="J3401" s="30"/>
      <c r="K3401" s="30"/>
      <c r="L3401" s="30"/>
      <c r="M3401" s="30" t="s">
        <v>272</v>
      </c>
      <c r="N3401" s="30"/>
      <c r="O3401" s="30"/>
      <c r="P3401" s="30"/>
      <c r="Q3401" s="30"/>
      <c r="R3401" s="30"/>
      <c r="S3401" s="30"/>
      <c r="T3401" s="30"/>
      <c r="U3401" s="30"/>
      <c r="V3401" s="30"/>
      <c r="W3401" s="6">
        <v>47</v>
      </c>
      <c r="X3401" s="7">
        <v>6</v>
      </c>
      <c r="Y3401" s="47">
        <v>812</v>
      </c>
      <c r="Z3401" s="47"/>
      <c r="AC3401" t="str">
        <f t="shared" si="584"/>
        <v>Pasqua 79</v>
      </c>
      <c r="AD3401" t="str">
        <f t="shared" si="585"/>
        <v>IRI</v>
      </c>
      <c r="AE3401" t="str">
        <f t="shared" si="583"/>
        <v>TRUE</v>
      </c>
      <c r="AG3401">
        <f t="shared" si="586"/>
        <v>47</v>
      </c>
      <c r="AH3401">
        <f t="shared" si="587"/>
        <v>6</v>
      </c>
      <c r="AI3401">
        <f t="shared" si="588"/>
        <v>812</v>
      </c>
      <c r="AJ3401" t="str">
        <f t="shared" si="589"/>
        <v>Pasqua 79</v>
      </c>
      <c r="AK3401">
        <f t="shared" si="590"/>
        <v>47996</v>
      </c>
      <c r="AL3401" t="str">
        <f t="shared" si="591"/>
        <v>4706812</v>
      </c>
      <c r="AN3401">
        <f t="shared" si="592"/>
        <v>9</v>
      </c>
      <c r="AO3401">
        <f t="shared" si="593"/>
        <v>3</v>
      </c>
    </row>
    <row r="3402" spans="1:41" x14ac:dyDescent="0.2">
      <c r="A3402" s="29"/>
      <c r="B3402" s="29"/>
      <c r="C3402" s="29"/>
      <c r="D3402" s="29"/>
      <c r="E3402" s="29"/>
      <c r="F3402" s="29"/>
      <c r="G3402" s="30" t="s">
        <v>3257</v>
      </c>
      <c r="H3402" s="30"/>
      <c r="I3402" s="30"/>
      <c r="J3402" s="30"/>
      <c r="K3402" s="30"/>
      <c r="L3402" s="30"/>
      <c r="M3402" s="30" t="s">
        <v>643</v>
      </c>
      <c r="N3402" s="30"/>
      <c r="O3402" s="30"/>
      <c r="P3402" s="30"/>
      <c r="Q3402" s="30"/>
      <c r="R3402" s="30"/>
      <c r="S3402" s="30"/>
      <c r="T3402" s="30"/>
      <c r="U3402" s="30"/>
      <c r="V3402" s="30"/>
      <c r="W3402" s="6">
        <v>47</v>
      </c>
      <c r="X3402" s="15">
        <v>17</v>
      </c>
      <c r="Y3402" s="31">
        <v>14</v>
      </c>
      <c r="Z3402" s="31"/>
      <c r="AC3402" t="str">
        <f t="shared" si="584"/>
        <v>Paynton</v>
      </c>
      <c r="AD3402" t="str">
        <f t="shared" si="585"/>
        <v>VL</v>
      </c>
      <c r="AE3402" t="str">
        <f t="shared" si="583"/>
        <v>TRUE</v>
      </c>
      <c r="AG3402">
        <f t="shared" si="586"/>
        <v>47</v>
      </c>
      <c r="AH3402">
        <f t="shared" si="587"/>
        <v>17</v>
      </c>
      <c r="AI3402">
        <f t="shared" si="588"/>
        <v>14</v>
      </c>
      <c r="AJ3402" t="str">
        <f t="shared" si="589"/>
        <v>Paynton</v>
      </c>
      <c r="AK3402">
        <f t="shared" si="590"/>
        <v>47996</v>
      </c>
      <c r="AL3402" t="str">
        <f t="shared" si="591"/>
        <v>4717014</v>
      </c>
      <c r="AN3402">
        <f t="shared" si="592"/>
        <v>7</v>
      </c>
      <c r="AO3402">
        <f t="shared" si="593"/>
        <v>2</v>
      </c>
    </row>
    <row r="3403" spans="1:41" x14ac:dyDescent="0.2">
      <c r="A3403" s="29"/>
      <c r="B3403" s="29"/>
      <c r="C3403" s="29"/>
      <c r="D3403" s="29"/>
      <c r="E3403" s="29"/>
      <c r="F3403" s="29"/>
      <c r="G3403" s="30" t="s">
        <v>3258</v>
      </c>
      <c r="H3403" s="30"/>
      <c r="I3403" s="30"/>
      <c r="J3403" s="30"/>
      <c r="K3403" s="30"/>
      <c r="L3403" s="30"/>
      <c r="M3403" s="30" t="s">
        <v>2692</v>
      </c>
      <c r="N3403" s="30"/>
      <c r="O3403" s="30"/>
      <c r="P3403" s="30"/>
      <c r="Q3403" s="30"/>
      <c r="R3403" s="30"/>
      <c r="S3403" s="30"/>
      <c r="T3403" s="30"/>
      <c r="U3403" s="30"/>
      <c r="V3403" s="30"/>
      <c r="W3403" s="6">
        <v>47</v>
      </c>
      <c r="X3403" s="15">
        <v>17</v>
      </c>
      <c r="Y3403" s="31">
        <v>13</v>
      </c>
      <c r="Z3403" s="31"/>
      <c r="AC3403" t="str">
        <f t="shared" si="584"/>
        <v>Paynton No. 470</v>
      </c>
      <c r="AD3403" t="str">
        <f t="shared" si="585"/>
        <v>RM</v>
      </c>
      <c r="AE3403" t="str">
        <f t="shared" si="583"/>
        <v>TRUE</v>
      </c>
      <c r="AG3403">
        <f t="shared" si="586"/>
        <v>47</v>
      </c>
      <c r="AH3403">
        <f t="shared" si="587"/>
        <v>17</v>
      </c>
      <c r="AI3403">
        <f t="shared" si="588"/>
        <v>13</v>
      </c>
      <c r="AJ3403" t="str">
        <f t="shared" si="589"/>
        <v>Paynton No. 470</v>
      </c>
      <c r="AK3403">
        <f t="shared" si="590"/>
        <v>47996</v>
      </c>
      <c r="AL3403" t="str">
        <f t="shared" si="591"/>
        <v>4717013</v>
      </c>
      <c r="AN3403">
        <f t="shared" si="592"/>
        <v>15</v>
      </c>
      <c r="AO3403">
        <f t="shared" si="593"/>
        <v>2</v>
      </c>
    </row>
    <row r="3404" spans="1:41" x14ac:dyDescent="0.2">
      <c r="A3404" s="29"/>
      <c r="B3404" s="29"/>
      <c r="C3404" s="29"/>
      <c r="D3404" s="29"/>
      <c r="E3404" s="29"/>
      <c r="F3404" s="29"/>
      <c r="G3404" s="30" t="s">
        <v>3259</v>
      </c>
      <c r="H3404" s="30"/>
      <c r="I3404" s="30"/>
      <c r="J3404" s="30"/>
      <c r="K3404" s="30"/>
      <c r="L3404" s="30"/>
      <c r="M3404" s="30" t="s">
        <v>272</v>
      </c>
      <c r="N3404" s="30"/>
      <c r="O3404" s="30"/>
      <c r="P3404" s="30"/>
      <c r="Q3404" s="30"/>
      <c r="R3404" s="30"/>
      <c r="S3404" s="30"/>
      <c r="T3404" s="30"/>
      <c r="U3404" s="30"/>
      <c r="V3404" s="30"/>
      <c r="W3404" s="6">
        <v>47</v>
      </c>
      <c r="X3404" s="7">
        <v>6</v>
      </c>
      <c r="Y3404" s="47">
        <v>816</v>
      </c>
      <c r="Z3404" s="47"/>
      <c r="AC3404" t="str">
        <f t="shared" si="584"/>
        <v>Peepeekisis 81</v>
      </c>
      <c r="AD3404" t="str">
        <f t="shared" si="585"/>
        <v>IRI</v>
      </c>
      <c r="AE3404" t="str">
        <f t="shared" si="583"/>
        <v>TRUE</v>
      </c>
      <c r="AG3404">
        <f t="shared" si="586"/>
        <v>47</v>
      </c>
      <c r="AH3404">
        <f t="shared" si="587"/>
        <v>6</v>
      </c>
      <c r="AI3404">
        <f t="shared" si="588"/>
        <v>816</v>
      </c>
      <c r="AJ3404" t="str">
        <f t="shared" si="589"/>
        <v>Peepeekisis 81</v>
      </c>
      <c r="AK3404">
        <f t="shared" si="590"/>
        <v>47996</v>
      </c>
      <c r="AL3404" t="str">
        <f t="shared" si="591"/>
        <v>4706816</v>
      </c>
      <c r="AN3404">
        <f t="shared" si="592"/>
        <v>14</v>
      </c>
      <c r="AO3404">
        <f t="shared" si="593"/>
        <v>3</v>
      </c>
    </row>
    <row r="3405" spans="1:41" x14ac:dyDescent="0.2">
      <c r="A3405" s="29"/>
      <c r="B3405" s="29"/>
      <c r="C3405" s="29"/>
      <c r="D3405" s="29"/>
      <c r="E3405" s="29"/>
      <c r="F3405" s="29"/>
      <c r="G3405" s="30" t="s">
        <v>3260</v>
      </c>
      <c r="H3405" s="30"/>
      <c r="I3405" s="30"/>
      <c r="J3405" s="30"/>
      <c r="K3405" s="30"/>
      <c r="L3405" s="30"/>
      <c r="M3405" s="30" t="s">
        <v>643</v>
      </c>
      <c r="N3405" s="30"/>
      <c r="O3405" s="30"/>
      <c r="P3405" s="30"/>
      <c r="Q3405" s="30"/>
      <c r="R3405" s="30"/>
      <c r="S3405" s="30"/>
      <c r="T3405" s="30"/>
      <c r="U3405" s="30"/>
      <c r="V3405" s="30"/>
      <c r="W3405" s="6">
        <v>47</v>
      </c>
      <c r="X3405" s="7">
        <v>8</v>
      </c>
      <c r="Y3405" s="31">
        <v>34</v>
      </c>
      <c r="Z3405" s="31"/>
      <c r="AC3405" t="str">
        <f t="shared" si="584"/>
        <v>Pennant</v>
      </c>
      <c r="AD3405" t="str">
        <f t="shared" si="585"/>
        <v>VL</v>
      </c>
      <c r="AE3405" t="str">
        <f t="shared" si="583"/>
        <v>TRUE</v>
      </c>
      <c r="AG3405">
        <f t="shared" si="586"/>
        <v>47</v>
      </c>
      <c r="AH3405">
        <f t="shared" si="587"/>
        <v>8</v>
      </c>
      <c r="AI3405">
        <f t="shared" si="588"/>
        <v>34</v>
      </c>
      <c r="AJ3405" t="str">
        <f t="shared" si="589"/>
        <v>Pennant</v>
      </c>
      <c r="AK3405">
        <f t="shared" si="590"/>
        <v>47996</v>
      </c>
      <c r="AL3405" t="str">
        <f t="shared" si="591"/>
        <v>4708034</v>
      </c>
      <c r="AN3405">
        <f t="shared" si="592"/>
        <v>7</v>
      </c>
      <c r="AO3405">
        <f t="shared" si="593"/>
        <v>2</v>
      </c>
    </row>
    <row r="3406" spans="1:41" x14ac:dyDescent="0.2">
      <c r="A3406" s="29"/>
      <c r="B3406" s="29"/>
      <c r="C3406" s="29"/>
      <c r="D3406" s="29"/>
      <c r="E3406" s="29"/>
      <c r="F3406" s="29"/>
      <c r="G3406" s="30" t="s">
        <v>3261</v>
      </c>
      <c r="H3406" s="30"/>
      <c r="I3406" s="30"/>
      <c r="J3406" s="30"/>
      <c r="K3406" s="30"/>
      <c r="L3406" s="30"/>
      <c r="M3406" s="30" t="s">
        <v>643</v>
      </c>
      <c r="N3406" s="30"/>
      <c r="O3406" s="30"/>
      <c r="P3406" s="30"/>
      <c r="Q3406" s="30"/>
      <c r="R3406" s="30"/>
      <c r="S3406" s="30"/>
      <c r="T3406" s="30"/>
      <c r="U3406" s="30"/>
      <c r="V3406" s="30"/>
      <c r="W3406" s="6">
        <v>47</v>
      </c>
      <c r="X3406" s="15">
        <v>12</v>
      </c>
      <c r="Y3406" s="31">
        <v>51</v>
      </c>
      <c r="Z3406" s="31"/>
      <c r="AC3406" t="str">
        <f t="shared" si="584"/>
        <v>Perdue</v>
      </c>
      <c r="AD3406" t="str">
        <f t="shared" si="585"/>
        <v>VL</v>
      </c>
      <c r="AE3406" t="str">
        <f t="shared" si="583"/>
        <v>TRUE</v>
      </c>
      <c r="AG3406">
        <f t="shared" si="586"/>
        <v>47</v>
      </c>
      <c r="AH3406">
        <f t="shared" si="587"/>
        <v>12</v>
      </c>
      <c r="AI3406">
        <f t="shared" si="588"/>
        <v>51</v>
      </c>
      <c r="AJ3406" t="str">
        <f t="shared" si="589"/>
        <v>Perdue</v>
      </c>
      <c r="AK3406">
        <f t="shared" si="590"/>
        <v>47996</v>
      </c>
      <c r="AL3406" t="str">
        <f t="shared" si="591"/>
        <v>4712051</v>
      </c>
      <c r="AN3406">
        <f t="shared" si="592"/>
        <v>6</v>
      </c>
      <c r="AO3406">
        <f t="shared" si="593"/>
        <v>2</v>
      </c>
    </row>
    <row r="3407" spans="1:41" x14ac:dyDescent="0.2">
      <c r="A3407" s="29"/>
      <c r="B3407" s="29"/>
      <c r="C3407" s="29"/>
      <c r="D3407" s="29"/>
      <c r="E3407" s="29"/>
      <c r="F3407" s="29"/>
      <c r="G3407" s="30" t="s">
        <v>3262</v>
      </c>
      <c r="H3407" s="30"/>
      <c r="I3407" s="30"/>
      <c r="J3407" s="30"/>
      <c r="K3407" s="30"/>
      <c r="L3407" s="30"/>
      <c r="M3407" s="30" t="s">
        <v>2692</v>
      </c>
      <c r="N3407" s="30"/>
      <c r="O3407" s="30"/>
      <c r="P3407" s="30"/>
      <c r="Q3407" s="30"/>
      <c r="R3407" s="30"/>
      <c r="S3407" s="30"/>
      <c r="T3407" s="30"/>
      <c r="U3407" s="30"/>
      <c r="V3407" s="30"/>
      <c r="W3407" s="6">
        <v>47</v>
      </c>
      <c r="X3407" s="15">
        <v>12</v>
      </c>
      <c r="Y3407" s="31">
        <v>50</v>
      </c>
      <c r="Z3407" s="31"/>
      <c r="AC3407" t="str">
        <f t="shared" si="584"/>
        <v>Perdue No. 346</v>
      </c>
      <c r="AD3407" t="str">
        <f t="shared" si="585"/>
        <v>RM</v>
      </c>
      <c r="AE3407" t="str">
        <f t="shared" si="583"/>
        <v>TRUE</v>
      </c>
      <c r="AG3407">
        <f t="shared" si="586"/>
        <v>47</v>
      </c>
      <c r="AH3407">
        <f t="shared" si="587"/>
        <v>12</v>
      </c>
      <c r="AI3407">
        <f t="shared" si="588"/>
        <v>50</v>
      </c>
      <c r="AJ3407" t="str">
        <f t="shared" si="589"/>
        <v>Perdue No. 346</v>
      </c>
      <c r="AK3407">
        <f t="shared" si="590"/>
        <v>47996</v>
      </c>
      <c r="AL3407" t="str">
        <f t="shared" si="591"/>
        <v>4712050</v>
      </c>
      <c r="AN3407">
        <f t="shared" si="592"/>
        <v>14</v>
      </c>
      <c r="AO3407">
        <f t="shared" si="593"/>
        <v>2</v>
      </c>
    </row>
    <row r="3408" spans="1:41" x14ac:dyDescent="0.2">
      <c r="A3408" s="29"/>
      <c r="B3408" s="29"/>
      <c r="C3408" s="29"/>
      <c r="D3408" s="29"/>
      <c r="E3408" s="29"/>
      <c r="F3408" s="29"/>
      <c r="G3408" s="30" t="s">
        <v>3263</v>
      </c>
      <c r="H3408" s="30"/>
      <c r="I3408" s="30"/>
      <c r="J3408" s="30"/>
      <c r="K3408" s="30"/>
      <c r="L3408" s="30"/>
      <c r="M3408" s="30" t="s">
        <v>272</v>
      </c>
      <c r="N3408" s="30"/>
      <c r="O3408" s="30"/>
      <c r="P3408" s="30"/>
      <c r="Q3408" s="30"/>
      <c r="R3408" s="30"/>
      <c r="S3408" s="30"/>
      <c r="T3408" s="30"/>
      <c r="U3408" s="30"/>
      <c r="V3408" s="30"/>
      <c r="W3408" s="6">
        <v>47</v>
      </c>
      <c r="X3408" s="7">
        <v>6</v>
      </c>
      <c r="Y3408" s="47">
        <v>809</v>
      </c>
      <c r="Z3408" s="47"/>
      <c r="AC3408" t="str">
        <f t="shared" si="584"/>
        <v>Piapot 75</v>
      </c>
      <c r="AD3408" t="str">
        <f t="shared" si="585"/>
        <v>IRI</v>
      </c>
      <c r="AE3408" t="str">
        <f t="shared" si="583"/>
        <v>TRUE</v>
      </c>
      <c r="AG3408">
        <f t="shared" si="586"/>
        <v>47</v>
      </c>
      <c r="AH3408">
        <f t="shared" si="587"/>
        <v>6</v>
      </c>
      <c r="AI3408">
        <f t="shared" si="588"/>
        <v>809</v>
      </c>
      <c r="AJ3408" t="str">
        <f t="shared" si="589"/>
        <v>Piapot 75</v>
      </c>
      <c r="AK3408">
        <f t="shared" si="590"/>
        <v>47996</v>
      </c>
      <c r="AL3408" t="str">
        <f t="shared" si="591"/>
        <v>4706809</v>
      </c>
      <c r="AN3408">
        <f t="shared" si="592"/>
        <v>9</v>
      </c>
      <c r="AO3408">
        <f t="shared" si="593"/>
        <v>3</v>
      </c>
    </row>
    <row r="3409" spans="1:41" x14ac:dyDescent="0.2">
      <c r="A3409" s="29"/>
      <c r="B3409" s="29"/>
      <c r="C3409" s="29"/>
      <c r="D3409" s="29"/>
      <c r="E3409" s="29"/>
      <c r="F3409" s="29"/>
      <c r="G3409" s="30" t="s">
        <v>3264</v>
      </c>
      <c r="H3409" s="30"/>
      <c r="I3409" s="30"/>
      <c r="J3409" s="30"/>
      <c r="K3409" s="30"/>
      <c r="L3409" s="30"/>
      <c r="M3409" s="30" t="s">
        <v>643</v>
      </c>
      <c r="N3409" s="30"/>
      <c r="O3409" s="30"/>
      <c r="P3409" s="30"/>
      <c r="Q3409" s="30"/>
      <c r="R3409" s="30"/>
      <c r="S3409" s="30"/>
      <c r="T3409" s="30"/>
      <c r="U3409" s="30"/>
      <c r="V3409" s="30"/>
      <c r="W3409" s="6">
        <v>47</v>
      </c>
      <c r="X3409" s="15">
        <v>17</v>
      </c>
      <c r="Y3409" s="31">
        <v>67</v>
      </c>
      <c r="Z3409" s="31"/>
      <c r="AC3409" t="str">
        <f t="shared" si="584"/>
        <v>Pierceland</v>
      </c>
      <c r="AD3409" t="str">
        <f t="shared" si="585"/>
        <v>VL</v>
      </c>
      <c r="AE3409" t="str">
        <f t="shared" si="583"/>
        <v>TRUE</v>
      </c>
      <c r="AG3409">
        <f t="shared" si="586"/>
        <v>47</v>
      </c>
      <c r="AH3409">
        <f t="shared" si="587"/>
        <v>17</v>
      </c>
      <c r="AI3409">
        <f t="shared" si="588"/>
        <v>67</v>
      </c>
      <c r="AJ3409" t="str">
        <f t="shared" si="589"/>
        <v>Pierceland</v>
      </c>
      <c r="AK3409">
        <f t="shared" si="590"/>
        <v>47996</v>
      </c>
      <c r="AL3409" t="str">
        <f t="shared" si="591"/>
        <v>4717067</v>
      </c>
      <c r="AN3409">
        <f t="shared" si="592"/>
        <v>10</v>
      </c>
      <c r="AO3409">
        <f t="shared" si="593"/>
        <v>2</v>
      </c>
    </row>
    <row r="3410" spans="1:41" x14ac:dyDescent="0.2">
      <c r="A3410" s="29"/>
      <c r="B3410" s="29"/>
      <c r="C3410" s="29"/>
      <c r="D3410" s="29"/>
      <c r="E3410" s="29"/>
      <c r="F3410" s="29"/>
      <c r="G3410" s="30" t="s">
        <v>3265</v>
      </c>
      <c r="H3410" s="30"/>
      <c r="I3410" s="30"/>
      <c r="J3410" s="30"/>
      <c r="K3410" s="30"/>
      <c r="L3410" s="30"/>
      <c r="M3410" s="30" t="s">
        <v>2692</v>
      </c>
      <c r="N3410" s="30"/>
      <c r="O3410" s="30"/>
      <c r="P3410" s="30"/>
      <c r="Q3410" s="30"/>
      <c r="R3410" s="30"/>
      <c r="S3410" s="30"/>
      <c r="T3410" s="30"/>
      <c r="U3410" s="30"/>
      <c r="V3410" s="30"/>
      <c r="W3410" s="6">
        <v>47</v>
      </c>
      <c r="X3410" s="7">
        <v>3</v>
      </c>
      <c r="Y3410" s="31">
        <v>48</v>
      </c>
      <c r="Z3410" s="31"/>
      <c r="AC3410" t="str">
        <f t="shared" si="584"/>
        <v>Pinto Creek No. 75</v>
      </c>
      <c r="AD3410" t="str">
        <f t="shared" si="585"/>
        <v>RM</v>
      </c>
      <c r="AE3410" t="str">
        <f t="shared" si="583"/>
        <v>TRUE</v>
      </c>
      <c r="AG3410">
        <f t="shared" si="586"/>
        <v>47</v>
      </c>
      <c r="AH3410">
        <f t="shared" si="587"/>
        <v>3</v>
      </c>
      <c r="AI3410">
        <f t="shared" si="588"/>
        <v>48</v>
      </c>
      <c r="AJ3410" t="str">
        <f t="shared" si="589"/>
        <v>Pinto Creek No. 75</v>
      </c>
      <c r="AK3410">
        <f t="shared" si="590"/>
        <v>47996</v>
      </c>
      <c r="AL3410" t="str">
        <f t="shared" si="591"/>
        <v>4703048</v>
      </c>
      <c r="AN3410">
        <f t="shared" si="592"/>
        <v>18</v>
      </c>
      <c r="AO3410">
        <f t="shared" si="593"/>
        <v>2</v>
      </c>
    </row>
    <row r="3411" spans="1:41" x14ac:dyDescent="0.2">
      <c r="A3411" s="29"/>
      <c r="B3411" s="29"/>
      <c r="C3411" s="29"/>
      <c r="D3411" s="29"/>
      <c r="E3411" s="29"/>
      <c r="F3411" s="29"/>
      <c r="G3411" s="30" t="s">
        <v>3266</v>
      </c>
      <c r="H3411" s="30"/>
      <c r="I3411" s="30"/>
      <c r="J3411" s="30"/>
      <c r="K3411" s="30"/>
      <c r="L3411" s="30"/>
      <c r="M3411" s="30" t="s">
        <v>2692</v>
      </c>
      <c r="N3411" s="30"/>
      <c r="O3411" s="30"/>
      <c r="P3411" s="30"/>
      <c r="Q3411" s="30"/>
      <c r="R3411" s="30"/>
      <c r="S3411" s="30"/>
      <c r="T3411" s="30"/>
      <c r="U3411" s="30"/>
      <c r="V3411" s="30"/>
      <c r="W3411" s="6">
        <v>47</v>
      </c>
      <c r="X3411" s="7">
        <v>8</v>
      </c>
      <c r="Y3411" s="31">
        <v>28</v>
      </c>
      <c r="Z3411" s="31"/>
      <c r="AC3411" t="str">
        <f t="shared" si="584"/>
        <v>Pittville No. 169</v>
      </c>
      <c r="AD3411" t="str">
        <f t="shared" si="585"/>
        <v>RM</v>
      </c>
      <c r="AE3411" t="str">
        <f t="shared" si="583"/>
        <v>TRUE</v>
      </c>
      <c r="AG3411">
        <f t="shared" si="586"/>
        <v>47</v>
      </c>
      <c r="AH3411">
        <f t="shared" si="587"/>
        <v>8</v>
      </c>
      <c r="AI3411">
        <f t="shared" si="588"/>
        <v>28</v>
      </c>
      <c r="AJ3411" t="str">
        <f t="shared" si="589"/>
        <v>Pittville No. 169</v>
      </c>
      <c r="AK3411">
        <f t="shared" si="590"/>
        <v>47996</v>
      </c>
      <c r="AL3411" t="str">
        <f t="shared" si="591"/>
        <v>4708028</v>
      </c>
      <c r="AN3411">
        <f t="shared" si="592"/>
        <v>17</v>
      </c>
      <c r="AO3411">
        <f t="shared" si="593"/>
        <v>2</v>
      </c>
    </row>
    <row r="3412" spans="1:41" x14ac:dyDescent="0.2">
      <c r="A3412" s="29"/>
      <c r="B3412" s="29"/>
      <c r="C3412" s="29"/>
      <c r="D3412" s="29"/>
      <c r="E3412" s="29"/>
      <c r="F3412" s="29"/>
      <c r="G3412" s="30" t="s">
        <v>3267</v>
      </c>
      <c r="H3412" s="30"/>
      <c r="I3412" s="30"/>
      <c r="J3412" s="30"/>
      <c r="K3412" s="30"/>
      <c r="L3412" s="30"/>
      <c r="M3412" s="30" t="s">
        <v>1183</v>
      </c>
      <c r="N3412" s="30"/>
      <c r="O3412" s="30"/>
      <c r="P3412" s="30"/>
      <c r="Q3412" s="30"/>
      <c r="R3412" s="30"/>
      <c r="S3412" s="30"/>
      <c r="T3412" s="30"/>
      <c r="U3412" s="30"/>
      <c r="V3412" s="30"/>
      <c r="W3412" s="6">
        <v>47</v>
      </c>
      <c r="X3412" s="15">
        <v>16</v>
      </c>
      <c r="Y3412" s="31">
        <v>53</v>
      </c>
      <c r="Z3412" s="31"/>
      <c r="AC3412" t="str">
        <f t="shared" si="584"/>
        <v>Prince Albert National Park</v>
      </c>
      <c r="AD3412" t="str">
        <f t="shared" si="585"/>
        <v>NO</v>
      </c>
      <c r="AE3412" t="str">
        <f t="shared" si="583"/>
        <v>TRUE</v>
      </c>
      <c r="AG3412">
        <f t="shared" si="586"/>
        <v>47</v>
      </c>
      <c r="AH3412">
        <f t="shared" si="587"/>
        <v>16</v>
      </c>
      <c r="AI3412">
        <f t="shared" si="588"/>
        <v>53</v>
      </c>
      <c r="AJ3412" t="str">
        <f t="shared" si="589"/>
        <v>Prince Albert National Park</v>
      </c>
      <c r="AK3412">
        <f t="shared" si="590"/>
        <v>47996</v>
      </c>
      <c r="AL3412" t="str">
        <f t="shared" si="591"/>
        <v>4716053</v>
      </c>
      <c r="AN3412">
        <f t="shared" si="592"/>
        <v>27</v>
      </c>
      <c r="AO3412">
        <f t="shared" si="593"/>
        <v>2</v>
      </c>
    </row>
    <row r="3413" spans="1:41" x14ac:dyDescent="0.2">
      <c r="A3413" s="29"/>
      <c r="B3413" s="29"/>
      <c r="C3413" s="29"/>
      <c r="D3413" s="29"/>
      <c r="E3413" s="29"/>
      <c r="F3413" s="29"/>
      <c r="G3413" s="30" t="s">
        <v>3268</v>
      </c>
      <c r="H3413" s="30"/>
      <c r="I3413" s="30"/>
      <c r="J3413" s="30"/>
      <c r="K3413" s="30"/>
      <c r="L3413" s="30"/>
      <c r="M3413" s="30" t="s">
        <v>643</v>
      </c>
      <c r="N3413" s="30"/>
      <c r="O3413" s="30"/>
      <c r="P3413" s="30"/>
      <c r="Q3413" s="30"/>
      <c r="R3413" s="30"/>
      <c r="S3413" s="30"/>
      <c r="T3413" s="30"/>
      <c r="U3413" s="30"/>
      <c r="V3413" s="30"/>
      <c r="W3413" s="6">
        <v>47</v>
      </c>
      <c r="X3413" s="15">
        <v>15</v>
      </c>
      <c r="Y3413" s="31">
        <v>16</v>
      </c>
      <c r="Z3413" s="31"/>
      <c r="AC3413" t="str">
        <f t="shared" si="584"/>
        <v>Prud’Homme</v>
      </c>
      <c r="AD3413" t="str">
        <f t="shared" si="585"/>
        <v>VL</v>
      </c>
      <c r="AE3413" t="str">
        <f t="shared" si="583"/>
        <v>TRUE</v>
      </c>
      <c r="AG3413">
        <f t="shared" si="586"/>
        <v>47</v>
      </c>
      <c r="AH3413">
        <f t="shared" si="587"/>
        <v>15</v>
      </c>
      <c r="AI3413">
        <f t="shared" si="588"/>
        <v>16</v>
      </c>
      <c r="AJ3413" t="str">
        <f t="shared" si="589"/>
        <v>Prud’Homme</v>
      </c>
      <c r="AK3413">
        <f t="shared" si="590"/>
        <v>47996</v>
      </c>
      <c r="AL3413" t="str">
        <f t="shared" si="591"/>
        <v>4715016</v>
      </c>
      <c r="AN3413">
        <f t="shared" si="592"/>
        <v>10</v>
      </c>
      <c r="AO3413">
        <f t="shared" si="593"/>
        <v>2</v>
      </c>
    </row>
    <row r="3414" spans="1:41" x14ac:dyDescent="0.2">
      <c r="A3414" s="29"/>
      <c r="B3414" s="29"/>
      <c r="C3414" s="29"/>
      <c r="D3414" s="29"/>
      <c r="E3414" s="29"/>
      <c r="F3414" s="29"/>
      <c r="G3414" s="30" t="s">
        <v>3269</v>
      </c>
      <c r="H3414" s="30"/>
      <c r="I3414" s="30"/>
      <c r="J3414" s="30"/>
      <c r="K3414" s="30"/>
      <c r="L3414" s="30"/>
      <c r="M3414" s="30" t="s">
        <v>643</v>
      </c>
      <c r="N3414" s="30"/>
      <c r="O3414" s="30"/>
      <c r="P3414" s="30"/>
      <c r="Q3414" s="30"/>
      <c r="R3414" s="30"/>
      <c r="S3414" s="30"/>
      <c r="T3414" s="30"/>
      <c r="U3414" s="30"/>
      <c r="V3414" s="30"/>
      <c r="W3414" s="6">
        <v>47</v>
      </c>
      <c r="X3414" s="15">
        <v>10</v>
      </c>
      <c r="Y3414" s="31">
        <v>29</v>
      </c>
      <c r="Z3414" s="31"/>
      <c r="AC3414" t="str">
        <f t="shared" si="584"/>
        <v>Punnichy</v>
      </c>
      <c r="AD3414" t="str">
        <f t="shared" si="585"/>
        <v>VL</v>
      </c>
      <c r="AE3414" t="str">
        <f t="shared" si="583"/>
        <v>TRUE</v>
      </c>
      <c r="AG3414">
        <f t="shared" si="586"/>
        <v>47</v>
      </c>
      <c r="AH3414">
        <f t="shared" si="587"/>
        <v>10</v>
      </c>
      <c r="AI3414">
        <f t="shared" si="588"/>
        <v>29</v>
      </c>
      <c r="AJ3414" t="str">
        <f t="shared" si="589"/>
        <v>Punnichy</v>
      </c>
      <c r="AK3414">
        <f t="shared" si="590"/>
        <v>47996</v>
      </c>
      <c r="AL3414" t="str">
        <f t="shared" si="591"/>
        <v>4710029</v>
      </c>
      <c r="AN3414">
        <f t="shared" si="592"/>
        <v>8</v>
      </c>
      <c r="AO3414">
        <f t="shared" si="593"/>
        <v>2</v>
      </c>
    </row>
    <row r="3415" spans="1:41" x14ac:dyDescent="0.2">
      <c r="A3415" s="29"/>
      <c r="B3415" s="29"/>
      <c r="C3415" s="29"/>
      <c r="D3415" s="29"/>
      <c r="E3415" s="29"/>
      <c r="F3415" s="29"/>
      <c r="G3415" s="30" t="s">
        <v>3270</v>
      </c>
      <c r="H3415" s="30"/>
      <c r="I3415" s="30"/>
      <c r="J3415" s="30"/>
      <c r="K3415" s="30"/>
      <c r="L3415" s="30"/>
      <c r="M3415" s="30" t="s">
        <v>643</v>
      </c>
      <c r="N3415" s="30"/>
      <c r="O3415" s="30"/>
      <c r="P3415" s="30"/>
      <c r="Q3415" s="30"/>
      <c r="R3415" s="30"/>
      <c r="S3415" s="30"/>
      <c r="T3415" s="30"/>
      <c r="U3415" s="30"/>
      <c r="V3415" s="30"/>
      <c r="W3415" s="6">
        <v>47</v>
      </c>
      <c r="X3415" s="15">
        <v>10</v>
      </c>
      <c r="Y3415" s="31">
        <v>64</v>
      </c>
      <c r="Z3415" s="31"/>
      <c r="AC3415" t="str">
        <f t="shared" si="584"/>
        <v>Quill Lake</v>
      </c>
      <c r="AD3415" t="str">
        <f t="shared" si="585"/>
        <v>VL</v>
      </c>
      <c r="AE3415" t="str">
        <f t="shared" si="583"/>
        <v>TRUE</v>
      </c>
      <c r="AG3415">
        <f t="shared" si="586"/>
        <v>47</v>
      </c>
      <c r="AH3415">
        <f t="shared" si="587"/>
        <v>10</v>
      </c>
      <c r="AI3415">
        <f t="shared" si="588"/>
        <v>64</v>
      </c>
      <c r="AJ3415" t="str">
        <f t="shared" si="589"/>
        <v>Quill Lake</v>
      </c>
      <c r="AK3415">
        <f t="shared" si="590"/>
        <v>47996</v>
      </c>
      <c r="AL3415" t="str">
        <f t="shared" si="591"/>
        <v>4710064</v>
      </c>
      <c r="AN3415">
        <f t="shared" si="592"/>
        <v>10</v>
      </c>
      <c r="AO3415">
        <f t="shared" si="593"/>
        <v>2</v>
      </c>
    </row>
    <row r="3416" spans="1:41" x14ac:dyDescent="0.2">
      <c r="A3416" s="29"/>
      <c r="B3416" s="29"/>
      <c r="C3416" s="29"/>
      <c r="D3416" s="29"/>
      <c r="E3416" s="29"/>
      <c r="F3416" s="29"/>
      <c r="G3416" s="30" t="s">
        <v>3271</v>
      </c>
      <c r="H3416" s="30"/>
      <c r="I3416" s="30"/>
      <c r="J3416" s="30"/>
      <c r="K3416" s="30"/>
      <c r="L3416" s="30"/>
      <c r="M3416" s="51" t="s">
        <v>12</v>
      </c>
      <c r="N3416" s="51"/>
      <c r="O3416" s="51"/>
      <c r="P3416" s="51"/>
      <c r="Q3416" s="51"/>
      <c r="R3416" s="51"/>
      <c r="S3416" s="51"/>
      <c r="T3416" s="51"/>
      <c r="U3416" s="51"/>
      <c r="V3416" s="51"/>
      <c r="W3416" s="6">
        <v>47</v>
      </c>
      <c r="X3416" s="15">
        <v>16</v>
      </c>
      <c r="Y3416" s="31">
        <v>9</v>
      </c>
      <c r="Z3416" s="31"/>
      <c r="AC3416" t="str">
        <f t="shared" si="584"/>
        <v>Radisson</v>
      </c>
      <c r="AD3416" t="str">
        <f t="shared" si="585"/>
        <v>T</v>
      </c>
      <c r="AE3416" t="str">
        <f t="shared" si="583"/>
        <v>TRUE</v>
      </c>
      <c r="AG3416">
        <f t="shared" si="586"/>
        <v>47</v>
      </c>
      <c r="AH3416">
        <f t="shared" si="587"/>
        <v>16</v>
      </c>
      <c r="AI3416">
        <f t="shared" si="588"/>
        <v>9</v>
      </c>
      <c r="AJ3416" t="str">
        <f t="shared" si="589"/>
        <v>Radisson</v>
      </c>
      <c r="AK3416">
        <f t="shared" si="590"/>
        <v>47996</v>
      </c>
      <c r="AL3416" t="str">
        <f t="shared" si="591"/>
        <v>4716009</v>
      </c>
      <c r="AN3416">
        <f t="shared" si="592"/>
        <v>8</v>
      </c>
      <c r="AO3416">
        <f t="shared" si="593"/>
        <v>1</v>
      </c>
    </row>
    <row r="3417" spans="1:41" x14ac:dyDescent="0.2">
      <c r="A3417" s="29"/>
      <c r="B3417" s="29"/>
      <c r="C3417" s="29"/>
      <c r="D3417" s="29"/>
      <c r="E3417" s="29"/>
      <c r="F3417" s="29"/>
      <c r="G3417" s="30" t="s">
        <v>3272</v>
      </c>
      <c r="H3417" s="30"/>
      <c r="I3417" s="30"/>
      <c r="J3417" s="30"/>
      <c r="K3417" s="30"/>
      <c r="L3417" s="30"/>
      <c r="M3417" s="30" t="s">
        <v>2692</v>
      </c>
      <c r="N3417" s="30"/>
      <c r="O3417" s="30"/>
      <c r="P3417" s="30"/>
      <c r="Q3417" s="30"/>
      <c r="R3417" s="30"/>
      <c r="S3417" s="30"/>
      <c r="T3417" s="30"/>
      <c r="U3417" s="30"/>
      <c r="V3417" s="30"/>
      <c r="W3417" s="6">
        <v>47</v>
      </c>
      <c r="X3417" s="7">
        <v>1</v>
      </c>
      <c r="Y3417" s="31">
        <v>39</v>
      </c>
      <c r="Z3417" s="31"/>
      <c r="AC3417" t="str">
        <f t="shared" si="584"/>
        <v>Reciprocity No. 32</v>
      </c>
      <c r="AD3417" t="str">
        <f t="shared" si="585"/>
        <v>RM</v>
      </c>
      <c r="AE3417" t="str">
        <f t="shared" si="583"/>
        <v>TRUE</v>
      </c>
      <c r="AG3417">
        <f t="shared" si="586"/>
        <v>47</v>
      </c>
      <c r="AH3417">
        <f t="shared" si="587"/>
        <v>1</v>
      </c>
      <c r="AI3417">
        <f t="shared" si="588"/>
        <v>39</v>
      </c>
      <c r="AJ3417" t="str">
        <f t="shared" si="589"/>
        <v>Reciprocity No. 32</v>
      </c>
      <c r="AK3417">
        <f t="shared" si="590"/>
        <v>47996</v>
      </c>
      <c r="AL3417" t="str">
        <f t="shared" si="591"/>
        <v>4701039</v>
      </c>
      <c r="AN3417">
        <f t="shared" si="592"/>
        <v>18</v>
      </c>
      <c r="AO3417">
        <f t="shared" si="593"/>
        <v>2</v>
      </c>
    </row>
    <row r="3418" spans="1:41" x14ac:dyDescent="0.2">
      <c r="A3418" s="29"/>
      <c r="B3418" s="29"/>
      <c r="C3418" s="29"/>
      <c r="D3418" s="29"/>
      <c r="E3418" s="29"/>
      <c r="F3418" s="29"/>
      <c r="G3418" s="30" t="s">
        <v>3273</v>
      </c>
      <c r="H3418" s="30"/>
      <c r="I3418" s="30"/>
      <c r="J3418" s="30"/>
      <c r="K3418" s="30"/>
      <c r="L3418" s="30"/>
      <c r="M3418" s="30" t="s">
        <v>2692</v>
      </c>
      <c r="N3418" s="30"/>
      <c r="O3418" s="30"/>
      <c r="P3418" s="30"/>
      <c r="Q3418" s="30"/>
      <c r="R3418" s="30"/>
      <c r="S3418" s="30"/>
      <c r="T3418" s="30"/>
      <c r="U3418" s="30"/>
      <c r="V3418" s="30"/>
      <c r="W3418" s="6">
        <v>47</v>
      </c>
      <c r="X3418" s="15">
        <v>16</v>
      </c>
      <c r="Y3418" s="31">
        <v>18</v>
      </c>
      <c r="Z3418" s="31"/>
      <c r="AC3418" t="str">
        <f t="shared" si="584"/>
        <v>Redberry No. 435</v>
      </c>
      <c r="AD3418" t="str">
        <f t="shared" si="585"/>
        <v>RM</v>
      </c>
      <c r="AE3418" t="str">
        <f t="shared" si="583"/>
        <v>TRUE</v>
      </c>
      <c r="AG3418">
        <f t="shared" si="586"/>
        <v>47</v>
      </c>
      <c r="AH3418">
        <f t="shared" si="587"/>
        <v>16</v>
      </c>
      <c r="AI3418">
        <f t="shared" si="588"/>
        <v>18</v>
      </c>
      <c r="AJ3418" t="str">
        <f t="shared" si="589"/>
        <v>Redberry No. 435</v>
      </c>
      <c r="AK3418">
        <f t="shared" si="590"/>
        <v>47996</v>
      </c>
      <c r="AL3418" t="str">
        <f t="shared" si="591"/>
        <v>4716018</v>
      </c>
      <c r="AN3418">
        <f t="shared" si="592"/>
        <v>16</v>
      </c>
      <c r="AO3418">
        <f t="shared" si="593"/>
        <v>2</v>
      </c>
    </row>
    <row r="3419" spans="1:41" x14ac:dyDescent="0.2">
      <c r="A3419" s="29"/>
      <c r="B3419" s="29"/>
      <c r="C3419" s="29"/>
      <c r="D3419" s="29"/>
      <c r="E3419" s="29"/>
      <c r="F3419" s="29"/>
      <c r="G3419" s="30" t="s">
        <v>3274</v>
      </c>
      <c r="H3419" s="30"/>
      <c r="I3419" s="30"/>
      <c r="J3419" s="30"/>
      <c r="K3419" s="30"/>
      <c r="L3419" s="30"/>
      <c r="M3419" s="30" t="s">
        <v>2692</v>
      </c>
      <c r="N3419" s="30"/>
      <c r="O3419" s="30"/>
      <c r="P3419" s="30"/>
      <c r="Q3419" s="30"/>
      <c r="R3419" s="30"/>
      <c r="S3419" s="30"/>
      <c r="T3419" s="30"/>
      <c r="U3419" s="30"/>
      <c r="V3419" s="30"/>
      <c r="W3419" s="6">
        <v>47</v>
      </c>
      <c r="X3419" s="7">
        <v>6</v>
      </c>
      <c r="Y3419" s="31">
        <v>16</v>
      </c>
      <c r="Z3419" s="31"/>
      <c r="AC3419" t="str">
        <f t="shared" si="584"/>
        <v>Redburn No. 130</v>
      </c>
      <c r="AD3419" t="str">
        <f t="shared" si="585"/>
        <v>RM</v>
      </c>
      <c r="AE3419" t="str">
        <f t="shared" si="583"/>
        <v>TRUE</v>
      </c>
      <c r="AG3419">
        <f t="shared" si="586"/>
        <v>47</v>
      </c>
      <c r="AH3419">
        <f t="shared" si="587"/>
        <v>6</v>
      </c>
      <c r="AI3419">
        <f t="shared" si="588"/>
        <v>16</v>
      </c>
      <c r="AJ3419" t="str">
        <f t="shared" si="589"/>
        <v>Redburn No. 130</v>
      </c>
      <c r="AK3419">
        <f t="shared" si="590"/>
        <v>47996</v>
      </c>
      <c r="AL3419" t="str">
        <f t="shared" si="591"/>
        <v>4706016</v>
      </c>
      <c r="AN3419">
        <f t="shared" si="592"/>
        <v>15</v>
      </c>
      <c r="AO3419">
        <f t="shared" si="593"/>
        <v>2</v>
      </c>
    </row>
    <row r="3420" spans="1:41" x14ac:dyDescent="0.2">
      <c r="A3420" s="29"/>
      <c r="B3420" s="29"/>
      <c r="C3420" s="29"/>
      <c r="D3420" s="29"/>
      <c r="E3420" s="29"/>
      <c r="F3420" s="29"/>
      <c r="G3420" s="30" t="s">
        <v>3275</v>
      </c>
      <c r="H3420" s="30"/>
      <c r="I3420" s="30"/>
      <c r="J3420" s="30"/>
      <c r="K3420" s="30"/>
      <c r="L3420" s="30"/>
      <c r="M3420" s="30" t="s">
        <v>643</v>
      </c>
      <c r="N3420" s="30"/>
      <c r="O3420" s="30"/>
      <c r="P3420" s="30"/>
      <c r="Q3420" s="30"/>
      <c r="R3420" s="30"/>
      <c r="S3420" s="30"/>
      <c r="T3420" s="30"/>
      <c r="U3420" s="30"/>
      <c r="V3420" s="30"/>
      <c r="W3420" s="6">
        <v>47</v>
      </c>
      <c r="X3420" s="7">
        <v>8</v>
      </c>
      <c r="Y3420" s="31">
        <v>22</v>
      </c>
      <c r="Z3420" s="31"/>
      <c r="AC3420" t="str">
        <f t="shared" si="584"/>
        <v>Richmound</v>
      </c>
      <c r="AD3420" t="str">
        <f t="shared" si="585"/>
        <v>VL</v>
      </c>
      <c r="AE3420" t="str">
        <f t="shared" si="583"/>
        <v>TRUE</v>
      </c>
      <c r="AG3420">
        <f t="shared" si="586"/>
        <v>47</v>
      </c>
      <c r="AH3420">
        <f t="shared" si="587"/>
        <v>8</v>
      </c>
      <c r="AI3420">
        <f t="shared" si="588"/>
        <v>22</v>
      </c>
      <c r="AJ3420" t="str">
        <f t="shared" si="589"/>
        <v>Richmound</v>
      </c>
      <c r="AK3420">
        <f t="shared" si="590"/>
        <v>47996</v>
      </c>
      <c r="AL3420" t="str">
        <f t="shared" si="591"/>
        <v>4708022</v>
      </c>
      <c r="AN3420">
        <f t="shared" si="592"/>
        <v>9</v>
      </c>
      <c r="AO3420">
        <f t="shared" si="593"/>
        <v>2</v>
      </c>
    </row>
    <row r="3421" spans="1:41" x14ac:dyDescent="0.2">
      <c r="A3421" s="29"/>
      <c r="B3421" s="29"/>
      <c r="C3421" s="29"/>
      <c r="D3421" s="29"/>
      <c r="E3421" s="29"/>
      <c r="F3421" s="29"/>
      <c r="G3421" s="30" t="s">
        <v>3276</v>
      </c>
      <c r="H3421" s="30"/>
      <c r="I3421" s="30"/>
      <c r="J3421" s="30"/>
      <c r="K3421" s="30"/>
      <c r="L3421" s="30"/>
      <c r="M3421" s="30" t="s">
        <v>2692</v>
      </c>
      <c r="N3421" s="30"/>
      <c r="O3421" s="30"/>
      <c r="P3421" s="30"/>
      <c r="Q3421" s="30"/>
      <c r="R3421" s="30"/>
      <c r="S3421" s="30"/>
      <c r="T3421" s="30"/>
      <c r="U3421" s="30"/>
      <c r="V3421" s="30"/>
      <c r="W3421" s="6">
        <v>47</v>
      </c>
      <c r="X3421" s="7">
        <v>8</v>
      </c>
      <c r="Y3421" s="31">
        <v>31</v>
      </c>
      <c r="Z3421" s="31"/>
      <c r="AC3421" t="str">
        <f t="shared" si="584"/>
        <v>Riverside No. 168</v>
      </c>
      <c r="AD3421" t="str">
        <f t="shared" si="585"/>
        <v>RM</v>
      </c>
      <c r="AE3421" t="str">
        <f t="shared" si="583"/>
        <v>TRUE</v>
      </c>
      <c r="AG3421">
        <f t="shared" si="586"/>
        <v>47</v>
      </c>
      <c r="AH3421">
        <f t="shared" si="587"/>
        <v>8</v>
      </c>
      <c r="AI3421">
        <f t="shared" si="588"/>
        <v>31</v>
      </c>
      <c r="AJ3421" t="str">
        <f t="shared" si="589"/>
        <v>Riverside No. 168</v>
      </c>
      <c r="AK3421">
        <f t="shared" si="590"/>
        <v>47996</v>
      </c>
      <c r="AL3421" t="str">
        <f t="shared" si="591"/>
        <v>4708031</v>
      </c>
      <c r="AN3421">
        <f t="shared" si="592"/>
        <v>17</v>
      </c>
      <c r="AO3421">
        <f t="shared" si="593"/>
        <v>2</v>
      </c>
    </row>
    <row r="3422" spans="1:41" x14ac:dyDescent="0.2">
      <c r="A3422" s="29"/>
      <c r="B3422" s="29"/>
      <c r="C3422" s="29"/>
      <c r="D3422" s="29"/>
      <c r="E3422" s="29"/>
      <c r="F3422" s="29"/>
      <c r="G3422" s="30" t="s">
        <v>3277</v>
      </c>
      <c r="H3422" s="30"/>
      <c r="I3422" s="30"/>
      <c r="J3422" s="30"/>
      <c r="K3422" s="30"/>
      <c r="L3422" s="30"/>
      <c r="M3422" s="51" t="s">
        <v>12</v>
      </c>
      <c r="N3422" s="51"/>
      <c r="O3422" s="51"/>
      <c r="P3422" s="51"/>
      <c r="Q3422" s="51"/>
      <c r="R3422" s="51"/>
      <c r="S3422" s="51"/>
      <c r="T3422" s="51"/>
      <c r="U3422" s="51"/>
      <c r="V3422" s="51"/>
      <c r="W3422" s="6">
        <v>47</v>
      </c>
      <c r="X3422" s="7">
        <v>3</v>
      </c>
      <c r="Y3422" s="31">
        <v>9</v>
      </c>
      <c r="Z3422" s="31"/>
      <c r="AC3422" t="str">
        <f t="shared" si="584"/>
        <v>Rockglen</v>
      </c>
      <c r="AD3422" t="str">
        <f t="shared" si="585"/>
        <v>T</v>
      </c>
      <c r="AE3422" t="str">
        <f t="shared" si="583"/>
        <v>TRUE</v>
      </c>
      <c r="AG3422">
        <f t="shared" si="586"/>
        <v>47</v>
      </c>
      <c r="AH3422">
        <f t="shared" si="587"/>
        <v>3</v>
      </c>
      <c r="AI3422">
        <f t="shared" si="588"/>
        <v>9</v>
      </c>
      <c r="AJ3422" t="str">
        <f t="shared" si="589"/>
        <v>Rockglen</v>
      </c>
      <c r="AK3422">
        <f t="shared" si="590"/>
        <v>47996</v>
      </c>
      <c r="AL3422" t="str">
        <f t="shared" si="591"/>
        <v>4703009</v>
      </c>
      <c r="AN3422">
        <f t="shared" si="592"/>
        <v>8</v>
      </c>
      <c r="AO3422">
        <f t="shared" si="593"/>
        <v>1</v>
      </c>
    </row>
    <row r="3423" spans="1:41" x14ac:dyDescent="0.2">
      <c r="A3423" s="29"/>
      <c r="B3423" s="29"/>
      <c r="C3423" s="29"/>
      <c r="D3423" s="29"/>
      <c r="E3423" s="29"/>
      <c r="F3423" s="29"/>
      <c r="G3423" s="30" t="s">
        <v>3278</v>
      </c>
      <c r="H3423" s="30"/>
      <c r="I3423" s="30"/>
      <c r="J3423" s="30"/>
      <c r="K3423" s="30"/>
      <c r="L3423" s="30"/>
      <c r="M3423" s="30" t="s">
        <v>2692</v>
      </c>
      <c r="N3423" s="30"/>
      <c r="O3423" s="30"/>
      <c r="P3423" s="30"/>
      <c r="Q3423" s="30"/>
      <c r="R3423" s="30"/>
      <c r="S3423" s="30"/>
      <c r="T3423" s="30"/>
      <c r="U3423" s="30"/>
      <c r="V3423" s="30"/>
      <c r="W3423" s="6">
        <v>47</v>
      </c>
      <c r="X3423" s="7">
        <v>7</v>
      </c>
      <c r="Y3423" s="31">
        <v>6</v>
      </c>
      <c r="Z3423" s="31"/>
      <c r="AC3423" t="str">
        <f t="shared" si="584"/>
        <v>Rodgers No. 133</v>
      </c>
      <c r="AD3423" t="str">
        <f t="shared" si="585"/>
        <v>RM</v>
      </c>
      <c r="AE3423" t="str">
        <f t="shared" si="583"/>
        <v>TRUE</v>
      </c>
      <c r="AG3423">
        <f t="shared" si="586"/>
        <v>47</v>
      </c>
      <c r="AH3423">
        <f t="shared" si="587"/>
        <v>7</v>
      </c>
      <c r="AI3423">
        <f t="shared" si="588"/>
        <v>6</v>
      </c>
      <c r="AJ3423" t="str">
        <f t="shared" si="589"/>
        <v>Rodgers No. 133</v>
      </c>
      <c r="AK3423">
        <f t="shared" si="590"/>
        <v>47996</v>
      </c>
      <c r="AL3423" t="str">
        <f t="shared" si="591"/>
        <v>4707006</v>
      </c>
      <c r="AN3423">
        <f t="shared" si="592"/>
        <v>15</v>
      </c>
      <c r="AO3423">
        <f t="shared" si="593"/>
        <v>2</v>
      </c>
    </row>
    <row r="3424" spans="1:41" x14ac:dyDescent="0.2">
      <c r="A3424" s="29"/>
      <c r="B3424" s="29"/>
      <c r="C3424" s="29"/>
      <c r="D3424" s="29"/>
      <c r="E3424" s="29"/>
      <c r="F3424" s="29"/>
      <c r="G3424" s="30" t="s">
        <v>3279</v>
      </c>
      <c r="H3424" s="30"/>
      <c r="I3424" s="30"/>
      <c r="J3424" s="30"/>
      <c r="K3424" s="30"/>
      <c r="L3424" s="30"/>
      <c r="M3424" s="30" t="s">
        <v>2692</v>
      </c>
      <c r="N3424" s="30"/>
      <c r="O3424" s="30"/>
      <c r="P3424" s="30"/>
      <c r="Q3424" s="30"/>
      <c r="R3424" s="30"/>
      <c r="S3424" s="30"/>
      <c r="T3424" s="30"/>
      <c r="U3424" s="30"/>
      <c r="V3424" s="30"/>
      <c r="W3424" s="6">
        <v>47</v>
      </c>
      <c r="X3424" s="15">
        <v>11</v>
      </c>
      <c r="Y3424" s="31">
        <v>31</v>
      </c>
      <c r="Z3424" s="31"/>
      <c r="AC3424" t="str">
        <f t="shared" si="584"/>
        <v>Rosedale No. 283</v>
      </c>
      <c r="AD3424" t="str">
        <f t="shared" si="585"/>
        <v>RM</v>
      </c>
      <c r="AE3424" t="str">
        <f t="shared" si="583"/>
        <v>TRUE</v>
      </c>
      <c r="AG3424">
        <f t="shared" si="586"/>
        <v>47</v>
      </c>
      <c r="AH3424">
        <f t="shared" si="587"/>
        <v>11</v>
      </c>
      <c r="AI3424">
        <f t="shared" si="588"/>
        <v>31</v>
      </c>
      <c r="AJ3424" t="str">
        <f t="shared" si="589"/>
        <v>Rosedale No. 283</v>
      </c>
      <c r="AK3424">
        <f t="shared" si="590"/>
        <v>47996</v>
      </c>
      <c r="AL3424" t="str">
        <f t="shared" si="591"/>
        <v>4711031</v>
      </c>
      <c r="AN3424">
        <f t="shared" si="592"/>
        <v>16</v>
      </c>
      <c r="AO3424">
        <f t="shared" si="593"/>
        <v>2</v>
      </c>
    </row>
    <row r="3425" spans="1:41" x14ac:dyDescent="0.2">
      <c r="A3425" s="29"/>
      <c r="B3425" s="29"/>
      <c r="C3425" s="29"/>
      <c r="D3425" s="29"/>
      <c r="E3425" s="29"/>
      <c r="F3425" s="29"/>
      <c r="G3425" s="30" t="s">
        <v>3280</v>
      </c>
      <c r="H3425" s="30"/>
      <c r="I3425" s="30"/>
      <c r="J3425" s="30"/>
      <c r="K3425" s="30"/>
      <c r="L3425" s="30"/>
      <c r="M3425" s="51" t="s">
        <v>12</v>
      </c>
      <c r="N3425" s="51"/>
      <c r="O3425" s="51"/>
      <c r="P3425" s="51"/>
      <c r="Q3425" s="51"/>
      <c r="R3425" s="51"/>
      <c r="S3425" s="51"/>
      <c r="T3425" s="51"/>
      <c r="U3425" s="51"/>
      <c r="V3425" s="51"/>
      <c r="W3425" s="6">
        <v>47</v>
      </c>
      <c r="X3425" s="15">
        <v>15</v>
      </c>
      <c r="Y3425" s="31">
        <v>32</v>
      </c>
      <c r="Z3425" s="31"/>
      <c r="AC3425" t="str">
        <f t="shared" si="584"/>
        <v>Rosthern</v>
      </c>
      <c r="AD3425" t="str">
        <f t="shared" si="585"/>
        <v>T</v>
      </c>
      <c r="AE3425" t="str">
        <f t="shared" si="583"/>
        <v>TRUE</v>
      </c>
      <c r="AG3425">
        <f t="shared" si="586"/>
        <v>47</v>
      </c>
      <c r="AH3425">
        <f t="shared" si="587"/>
        <v>15</v>
      </c>
      <c r="AI3425">
        <f t="shared" si="588"/>
        <v>32</v>
      </c>
      <c r="AJ3425" t="str">
        <f t="shared" si="589"/>
        <v>Rosthern</v>
      </c>
      <c r="AK3425">
        <f t="shared" si="590"/>
        <v>47996</v>
      </c>
      <c r="AL3425" t="str">
        <f t="shared" si="591"/>
        <v>4715032</v>
      </c>
      <c r="AN3425">
        <f t="shared" si="592"/>
        <v>8</v>
      </c>
      <c r="AO3425">
        <f t="shared" si="593"/>
        <v>1</v>
      </c>
    </row>
    <row r="3426" spans="1:41" x14ac:dyDescent="0.2">
      <c r="A3426" s="29"/>
      <c r="B3426" s="29"/>
      <c r="C3426" s="29"/>
      <c r="D3426" s="29"/>
      <c r="E3426" s="29"/>
      <c r="F3426" s="29"/>
      <c r="G3426" s="30" t="s">
        <v>3281</v>
      </c>
      <c r="H3426" s="30"/>
      <c r="I3426" s="30"/>
      <c r="J3426" s="30"/>
      <c r="K3426" s="30"/>
      <c r="L3426" s="30"/>
      <c r="M3426" s="30" t="s">
        <v>2692</v>
      </c>
      <c r="N3426" s="30"/>
      <c r="O3426" s="30"/>
      <c r="P3426" s="30"/>
      <c r="Q3426" s="30"/>
      <c r="R3426" s="30"/>
      <c r="S3426" s="30"/>
      <c r="T3426" s="30"/>
      <c r="U3426" s="30"/>
      <c r="V3426" s="30"/>
      <c r="W3426" s="6">
        <v>47</v>
      </c>
      <c r="X3426" s="15">
        <v>15</v>
      </c>
      <c r="Y3426" s="31">
        <v>31</v>
      </c>
      <c r="Z3426" s="31"/>
      <c r="AC3426" t="str">
        <f t="shared" si="584"/>
        <v>Rosthern No. 403</v>
      </c>
      <c r="AD3426" t="str">
        <f t="shared" si="585"/>
        <v>RM</v>
      </c>
      <c r="AE3426" t="str">
        <f t="shared" si="583"/>
        <v>TRUE</v>
      </c>
      <c r="AG3426">
        <f t="shared" si="586"/>
        <v>47</v>
      </c>
      <c r="AH3426">
        <f t="shared" si="587"/>
        <v>15</v>
      </c>
      <c r="AI3426">
        <f t="shared" si="588"/>
        <v>31</v>
      </c>
      <c r="AJ3426" t="str">
        <f t="shared" si="589"/>
        <v>Rosthern No. 403</v>
      </c>
      <c r="AK3426">
        <f t="shared" si="590"/>
        <v>47996</v>
      </c>
      <c r="AL3426" t="str">
        <f t="shared" si="591"/>
        <v>4715031</v>
      </c>
      <c r="AN3426">
        <f t="shared" si="592"/>
        <v>16</v>
      </c>
      <c r="AO3426">
        <f t="shared" si="593"/>
        <v>2</v>
      </c>
    </row>
    <row r="3427" spans="1:41" x14ac:dyDescent="0.2">
      <c r="A3427" s="29"/>
      <c r="B3427" s="29"/>
      <c r="C3427" s="29"/>
      <c r="D3427" s="29"/>
      <c r="E3427" s="29"/>
      <c r="F3427" s="29"/>
      <c r="G3427" s="30" t="s">
        <v>3282</v>
      </c>
      <c r="H3427" s="30"/>
      <c r="I3427" s="30"/>
      <c r="J3427" s="30"/>
      <c r="K3427" s="30"/>
      <c r="L3427" s="30"/>
      <c r="M3427" s="30" t="s">
        <v>2692</v>
      </c>
      <c r="N3427" s="30"/>
      <c r="O3427" s="30"/>
      <c r="P3427" s="30"/>
      <c r="Q3427" s="30"/>
      <c r="R3427" s="30"/>
      <c r="S3427" s="30"/>
      <c r="T3427" s="30"/>
      <c r="U3427" s="30"/>
      <c r="V3427" s="30"/>
      <c r="W3427" s="6">
        <v>47</v>
      </c>
      <c r="X3427" s="15">
        <v>16</v>
      </c>
      <c r="Y3427" s="31">
        <v>33</v>
      </c>
      <c r="Z3427" s="31"/>
      <c r="AC3427" t="str">
        <f t="shared" si="584"/>
        <v>Round Hill No. 467</v>
      </c>
      <c r="AD3427" t="str">
        <f t="shared" si="585"/>
        <v>RM</v>
      </c>
      <c r="AE3427" t="str">
        <f t="shared" si="583"/>
        <v>TRUE</v>
      </c>
      <c r="AG3427">
        <f t="shared" si="586"/>
        <v>47</v>
      </c>
      <c r="AH3427">
        <f t="shared" si="587"/>
        <v>16</v>
      </c>
      <c r="AI3427">
        <f t="shared" si="588"/>
        <v>33</v>
      </c>
      <c r="AJ3427" t="str">
        <f t="shared" si="589"/>
        <v>Round Hill No. 467</v>
      </c>
      <c r="AK3427">
        <f t="shared" si="590"/>
        <v>47996</v>
      </c>
      <c r="AL3427" t="str">
        <f t="shared" si="591"/>
        <v>4716033</v>
      </c>
      <c r="AN3427">
        <f t="shared" si="592"/>
        <v>18</v>
      </c>
      <c r="AO3427">
        <f t="shared" si="593"/>
        <v>2</v>
      </c>
    </row>
    <row r="3428" spans="1:41" x14ac:dyDescent="0.2">
      <c r="A3428" s="29"/>
      <c r="B3428" s="29"/>
      <c r="C3428" s="29"/>
      <c r="D3428" s="29"/>
      <c r="E3428" s="29"/>
      <c r="F3428" s="29"/>
      <c r="G3428" s="30" t="s">
        <v>3283</v>
      </c>
      <c r="H3428" s="30"/>
      <c r="I3428" s="30"/>
      <c r="J3428" s="30"/>
      <c r="K3428" s="30"/>
      <c r="L3428" s="30"/>
      <c r="M3428" s="30" t="s">
        <v>2692</v>
      </c>
      <c r="N3428" s="30"/>
      <c r="O3428" s="30"/>
      <c r="P3428" s="30"/>
      <c r="Q3428" s="30"/>
      <c r="R3428" s="30"/>
      <c r="S3428" s="30"/>
      <c r="T3428" s="30"/>
      <c r="U3428" s="30"/>
      <c r="V3428" s="30"/>
      <c r="W3428" s="6">
        <v>47</v>
      </c>
      <c r="X3428" s="7">
        <v>5</v>
      </c>
      <c r="Y3428" s="31">
        <v>77</v>
      </c>
      <c r="Z3428" s="31"/>
      <c r="AC3428" t="str">
        <f t="shared" si="584"/>
        <v>Saltcoats No. 213</v>
      </c>
      <c r="AD3428" t="str">
        <f t="shared" si="585"/>
        <v>RM</v>
      </c>
      <c r="AE3428" t="str">
        <f t="shared" si="583"/>
        <v>TRUE</v>
      </c>
      <c r="AG3428">
        <f t="shared" si="586"/>
        <v>47</v>
      </c>
      <c r="AH3428">
        <f t="shared" si="587"/>
        <v>5</v>
      </c>
      <c r="AI3428">
        <f t="shared" si="588"/>
        <v>77</v>
      </c>
      <c r="AJ3428" t="str">
        <f t="shared" si="589"/>
        <v>Saltcoats No. 213</v>
      </c>
      <c r="AK3428">
        <f t="shared" si="590"/>
        <v>47996</v>
      </c>
      <c r="AL3428" t="str">
        <f t="shared" si="591"/>
        <v>4705077</v>
      </c>
      <c r="AN3428">
        <f t="shared" si="592"/>
        <v>17</v>
      </c>
      <c r="AO3428">
        <f t="shared" si="593"/>
        <v>2</v>
      </c>
    </row>
    <row r="3429" spans="1:41" x14ac:dyDescent="0.2">
      <c r="A3429" s="29"/>
      <c r="B3429" s="29"/>
      <c r="C3429" s="29"/>
      <c r="D3429" s="29"/>
      <c r="E3429" s="29"/>
      <c r="F3429" s="29"/>
      <c r="G3429" s="30" t="s">
        <v>3284</v>
      </c>
      <c r="H3429" s="30"/>
      <c r="I3429" s="30"/>
      <c r="J3429" s="30"/>
      <c r="K3429" s="30"/>
      <c r="L3429" s="30"/>
      <c r="M3429" s="30" t="s">
        <v>2692</v>
      </c>
      <c r="N3429" s="30"/>
      <c r="O3429" s="30"/>
      <c r="P3429" s="30"/>
      <c r="Q3429" s="30"/>
      <c r="R3429" s="30"/>
      <c r="S3429" s="30"/>
      <c r="T3429" s="30"/>
      <c r="U3429" s="30"/>
      <c r="V3429" s="30"/>
      <c r="W3429" s="6">
        <v>47</v>
      </c>
      <c r="X3429" s="7">
        <v>6</v>
      </c>
      <c r="Y3429" s="31">
        <v>63</v>
      </c>
      <c r="Z3429" s="31"/>
      <c r="AC3429" t="str">
        <f t="shared" si="584"/>
        <v>Sarnia No. 221</v>
      </c>
      <c r="AD3429" t="str">
        <f t="shared" si="585"/>
        <v>RM</v>
      </c>
      <c r="AE3429" t="str">
        <f t="shared" si="583"/>
        <v>TRUE</v>
      </c>
      <c r="AG3429">
        <f t="shared" si="586"/>
        <v>47</v>
      </c>
      <c r="AH3429">
        <f t="shared" si="587"/>
        <v>6</v>
      </c>
      <c r="AI3429">
        <f t="shared" si="588"/>
        <v>63</v>
      </c>
      <c r="AJ3429" t="str">
        <f t="shared" si="589"/>
        <v>Sarnia No. 221</v>
      </c>
      <c r="AK3429">
        <f t="shared" si="590"/>
        <v>47996</v>
      </c>
      <c r="AL3429" t="str">
        <f t="shared" si="591"/>
        <v>4706063</v>
      </c>
      <c r="AN3429">
        <f t="shared" si="592"/>
        <v>14</v>
      </c>
      <c r="AO3429">
        <f t="shared" si="593"/>
        <v>2</v>
      </c>
    </row>
    <row r="3430" spans="1:41" x14ac:dyDescent="0.2">
      <c r="A3430" s="29"/>
      <c r="B3430" s="29"/>
      <c r="C3430" s="29"/>
      <c r="D3430" s="29"/>
      <c r="E3430" s="29"/>
      <c r="F3430" s="29"/>
      <c r="G3430" s="30" t="s">
        <v>3285</v>
      </c>
      <c r="H3430" s="30"/>
      <c r="I3430" s="30"/>
      <c r="J3430" s="30"/>
      <c r="K3430" s="30"/>
      <c r="L3430" s="30"/>
      <c r="M3430" s="30" t="s">
        <v>272</v>
      </c>
      <c r="N3430" s="30"/>
      <c r="O3430" s="30"/>
      <c r="P3430" s="30"/>
      <c r="Q3430" s="30"/>
      <c r="R3430" s="30"/>
      <c r="S3430" s="30"/>
      <c r="T3430" s="30"/>
      <c r="U3430" s="30"/>
      <c r="V3430" s="30"/>
      <c r="W3430" s="6">
        <v>47</v>
      </c>
      <c r="X3430" s="15">
        <v>17</v>
      </c>
      <c r="Y3430" s="47">
        <v>813</v>
      </c>
      <c r="Z3430" s="47"/>
      <c r="AC3430" t="str">
        <f t="shared" si="584"/>
        <v>Saulteaux 159</v>
      </c>
      <c r="AD3430" t="str">
        <f t="shared" si="585"/>
        <v>IRI</v>
      </c>
      <c r="AE3430" t="str">
        <f t="shared" si="583"/>
        <v>TRUE</v>
      </c>
      <c r="AG3430">
        <f t="shared" si="586"/>
        <v>47</v>
      </c>
      <c r="AH3430">
        <f t="shared" si="587"/>
        <v>17</v>
      </c>
      <c r="AI3430">
        <f t="shared" si="588"/>
        <v>813</v>
      </c>
      <c r="AJ3430" t="str">
        <f t="shared" si="589"/>
        <v>Saulteaux 159</v>
      </c>
      <c r="AK3430">
        <f t="shared" si="590"/>
        <v>47996</v>
      </c>
      <c r="AL3430" t="str">
        <f t="shared" si="591"/>
        <v>4717813</v>
      </c>
      <c r="AN3430">
        <f t="shared" si="592"/>
        <v>13</v>
      </c>
      <c r="AO3430">
        <f t="shared" si="593"/>
        <v>3</v>
      </c>
    </row>
    <row r="3431" spans="1:41" x14ac:dyDescent="0.2">
      <c r="A3431" s="29"/>
      <c r="B3431" s="29"/>
      <c r="C3431" s="29"/>
      <c r="D3431" s="29"/>
      <c r="E3431" s="29"/>
      <c r="F3431" s="29"/>
      <c r="G3431" s="30" t="s">
        <v>3286</v>
      </c>
      <c r="H3431" s="30"/>
      <c r="I3431" s="30"/>
      <c r="J3431" s="30"/>
      <c r="K3431" s="30"/>
      <c r="L3431" s="30"/>
      <c r="M3431" s="30" t="s">
        <v>2692</v>
      </c>
      <c r="N3431" s="30"/>
      <c r="O3431" s="30"/>
      <c r="P3431" s="30"/>
      <c r="Q3431" s="30"/>
      <c r="R3431" s="30"/>
      <c r="S3431" s="30"/>
      <c r="T3431" s="30"/>
      <c r="U3431" s="30"/>
      <c r="V3431" s="30"/>
      <c r="W3431" s="6">
        <v>47</v>
      </c>
      <c r="X3431" s="7">
        <v>2</v>
      </c>
      <c r="Y3431" s="31">
        <v>69</v>
      </c>
      <c r="Z3431" s="31"/>
      <c r="AC3431" t="str">
        <f t="shared" si="584"/>
        <v>Scott No. 98</v>
      </c>
      <c r="AD3431" t="str">
        <f t="shared" si="585"/>
        <v>RM</v>
      </c>
      <c r="AE3431" t="str">
        <f t="shared" si="583"/>
        <v>TRUE</v>
      </c>
      <c r="AG3431">
        <f t="shared" si="586"/>
        <v>47</v>
      </c>
      <c r="AH3431">
        <f t="shared" si="587"/>
        <v>2</v>
      </c>
      <c r="AI3431">
        <f t="shared" si="588"/>
        <v>69</v>
      </c>
      <c r="AJ3431" t="str">
        <f t="shared" si="589"/>
        <v>Scott No. 98</v>
      </c>
      <c r="AK3431">
        <f t="shared" si="590"/>
        <v>47996</v>
      </c>
      <c r="AL3431" t="str">
        <f t="shared" si="591"/>
        <v>4702069</v>
      </c>
      <c r="AN3431">
        <f t="shared" si="592"/>
        <v>12</v>
      </c>
      <c r="AO3431">
        <f t="shared" si="593"/>
        <v>2</v>
      </c>
    </row>
    <row r="3432" spans="1:41" x14ac:dyDescent="0.2">
      <c r="A3432" s="29"/>
      <c r="B3432" s="29"/>
      <c r="C3432" s="29"/>
      <c r="D3432" s="29"/>
      <c r="E3432" s="29"/>
      <c r="F3432" s="29"/>
      <c r="G3432" s="30" t="s">
        <v>3287</v>
      </c>
      <c r="H3432" s="30"/>
      <c r="I3432" s="30"/>
      <c r="J3432" s="30"/>
      <c r="K3432" s="30"/>
      <c r="L3432" s="30"/>
      <c r="M3432" s="30" t="s">
        <v>272</v>
      </c>
      <c r="N3432" s="30"/>
      <c r="O3432" s="30"/>
      <c r="P3432" s="30"/>
      <c r="Q3432" s="30"/>
      <c r="R3432" s="30"/>
      <c r="S3432" s="30"/>
      <c r="T3432" s="30"/>
      <c r="U3432" s="30"/>
      <c r="V3432" s="30"/>
      <c r="W3432" s="6">
        <v>47</v>
      </c>
      <c r="X3432" s="15">
        <v>17</v>
      </c>
      <c r="Y3432" s="47">
        <v>801</v>
      </c>
      <c r="Z3432" s="47"/>
      <c r="AC3432" t="str">
        <f t="shared" si="584"/>
        <v>Seekaskootch 119</v>
      </c>
      <c r="AD3432" t="str">
        <f t="shared" si="585"/>
        <v>IRI</v>
      </c>
      <c r="AE3432" t="str">
        <f t="shared" si="583"/>
        <v>TRUE</v>
      </c>
      <c r="AG3432">
        <f t="shared" si="586"/>
        <v>47</v>
      </c>
      <c r="AH3432">
        <f t="shared" si="587"/>
        <v>17</v>
      </c>
      <c r="AI3432">
        <f t="shared" si="588"/>
        <v>801</v>
      </c>
      <c r="AJ3432" t="str">
        <f t="shared" si="589"/>
        <v>Seekaskootch 119</v>
      </c>
      <c r="AK3432">
        <f t="shared" si="590"/>
        <v>47996</v>
      </c>
      <c r="AL3432" t="str">
        <f t="shared" si="591"/>
        <v>4717801</v>
      </c>
      <c r="AN3432">
        <f t="shared" si="592"/>
        <v>16</v>
      </c>
      <c r="AO3432">
        <f t="shared" si="593"/>
        <v>3</v>
      </c>
    </row>
    <row r="3433" spans="1:41" x14ac:dyDescent="0.2">
      <c r="A3433" s="29"/>
      <c r="B3433" s="29"/>
      <c r="C3433" s="29"/>
      <c r="D3433" s="29"/>
      <c r="E3433" s="29"/>
      <c r="F3433" s="29"/>
      <c r="G3433" s="30" t="s">
        <v>3288</v>
      </c>
      <c r="H3433" s="30"/>
      <c r="I3433" s="30"/>
      <c r="J3433" s="30"/>
      <c r="K3433" s="30"/>
      <c r="L3433" s="30"/>
      <c r="M3433" s="30" t="s">
        <v>643</v>
      </c>
      <c r="N3433" s="30"/>
      <c r="O3433" s="30"/>
      <c r="P3433" s="30"/>
      <c r="Q3433" s="30"/>
      <c r="R3433" s="30"/>
      <c r="S3433" s="30"/>
      <c r="T3433" s="30"/>
      <c r="U3433" s="30"/>
      <c r="V3433" s="30"/>
      <c r="W3433" s="6">
        <v>47</v>
      </c>
      <c r="X3433" s="15">
        <v>10</v>
      </c>
      <c r="Y3433" s="31">
        <v>22</v>
      </c>
      <c r="Z3433" s="31"/>
      <c r="AC3433" t="str">
        <f t="shared" si="584"/>
        <v>Semans</v>
      </c>
      <c r="AD3433" t="str">
        <f t="shared" si="585"/>
        <v>VL</v>
      </c>
      <c r="AE3433" t="str">
        <f t="shared" si="583"/>
        <v>TRUE</v>
      </c>
      <c r="AG3433">
        <f t="shared" si="586"/>
        <v>47</v>
      </c>
      <c r="AH3433">
        <f t="shared" si="587"/>
        <v>10</v>
      </c>
      <c r="AI3433">
        <f t="shared" si="588"/>
        <v>22</v>
      </c>
      <c r="AJ3433" t="str">
        <f t="shared" si="589"/>
        <v>Semans</v>
      </c>
      <c r="AK3433">
        <f t="shared" si="590"/>
        <v>47996</v>
      </c>
      <c r="AL3433" t="str">
        <f t="shared" si="591"/>
        <v>4710022</v>
      </c>
      <c r="AN3433">
        <f t="shared" si="592"/>
        <v>6</v>
      </c>
      <c r="AO3433">
        <f t="shared" si="593"/>
        <v>2</v>
      </c>
    </row>
    <row r="3434" spans="1:41" x14ac:dyDescent="0.2">
      <c r="A3434" s="29"/>
      <c r="B3434" s="29"/>
      <c r="C3434" s="29"/>
      <c r="D3434" s="29"/>
      <c r="E3434" s="29"/>
      <c r="F3434" s="29"/>
      <c r="G3434" s="30" t="s">
        <v>3289</v>
      </c>
      <c r="H3434" s="30"/>
      <c r="I3434" s="30"/>
      <c r="J3434" s="30"/>
      <c r="K3434" s="30"/>
      <c r="L3434" s="30"/>
      <c r="M3434" s="51" t="s">
        <v>12</v>
      </c>
      <c r="N3434" s="51"/>
      <c r="O3434" s="51"/>
      <c r="P3434" s="51"/>
      <c r="Q3434" s="51"/>
      <c r="R3434" s="51"/>
      <c r="S3434" s="51"/>
      <c r="T3434" s="51"/>
      <c r="U3434" s="51"/>
      <c r="V3434" s="51"/>
      <c r="W3434" s="6">
        <v>47</v>
      </c>
      <c r="X3434" s="7">
        <v>4</v>
      </c>
      <c r="Y3434" s="31">
        <v>36</v>
      </c>
      <c r="Z3434" s="31"/>
      <c r="AC3434" t="str">
        <f t="shared" si="584"/>
        <v>Shaunavon</v>
      </c>
      <c r="AD3434" t="str">
        <f t="shared" si="585"/>
        <v>T</v>
      </c>
      <c r="AE3434" t="str">
        <f t="shared" si="583"/>
        <v>TRUE</v>
      </c>
      <c r="AG3434">
        <f t="shared" si="586"/>
        <v>47</v>
      </c>
      <c r="AH3434">
        <f t="shared" si="587"/>
        <v>4</v>
      </c>
      <c r="AI3434">
        <f t="shared" si="588"/>
        <v>36</v>
      </c>
      <c r="AJ3434" t="str">
        <f t="shared" si="589"/>
        <v>Shaunavon</v>
      </c>
      <c r="AK3434">
        <f t="shared" si="590"/>
        <v>47996</v>
      </c>
      <c r="AL3434" t="str">
        <f t="shared" si="591"/>
        <v>4704036</v>
      </c>
      <c r="AN3434">
        <f t="shared" si="592"/>
        <v>9</v>
      </c>
      <c r="AO3434">
        <f t="shared" si="593"/>
        <v>1</v>
      </c>
    </row>
    <row r="3435" spans="1:41" x14ac:dyDescent="0.2">
      <c r="A3435" s="29"/>
      <c r="B3435" s="29"/>
      <c r="C3435" s="29"/>
      <c r="D3435" s="29"/>
      <c r="E3435" s="29"/>
      <c r="F3435" s="29"/>
      <c r="G3435" s="30" t="s">
        <v>3290</v>
      </c>
      <c r="H3435" s="30"/>
      <c r="I3435" s="30"/>
      <c r="J3435" s="30"/>
      <c r="K3435" s="30"/>
      <c r="L3435" s="30"/>
      <c r="M3435" s="30" t="s">
        <v>643</v>
      </c>
      <c r="N3435" s="30"/>
      <c r="O3435" s="30"/>
      <c r="P3435" s="30"/>
      <c r="Q3435" s="30"/>
      <c r="R3435" s="30"/>
      <c r="S3435" s="30"/>
      <c r="T3435" s="30"/>
      <c r="U3435" s="30"/>
      <c r="V3435" s="30"/>
      <c r="W3435" s="6">
        <v>47</v>
      </c>
      <c r="X3435" s="15">
        <v>16</v>
      </c>
      <c r="Y3435" s="31">
        <v>57</v>
      </c>
      <c r="Z3435" s="31"/>
      <c r="AC3435" t="str">
        <f t="shared" si="584"/>
        <v>Shell Lake</v>
      </c>
      <c r="AD3435" t="str">
        <f t="shared" si="585"/>
        <v>VL</v>
      </c>
      <c r="AE3435" t="str">
        <f t="shared" si="583"/>
        <v>TRUE</v>
      </c>
      <c r="AG3435">
        <f t="shared" si="586"/>
        <v>47</v>
      </c>
      <c r="AH3435">
        <f t="shared" si="587"/>
        <v>16</v>
      </c>
      <c r="AI3435">
        <f t="shared" si="588"/>
        <v>57</v>
      </c>
      <c r="AJ3435" t="str">
        <f t="shared" si="589"/>
        <v>Shell Lake</v>
      </c>
      <c r="AK3435">
        <f t="shared" si="590"/>
        <v>47996</v>
      </c>
      <c r="AL3435" t="str">
        <f t="shared" si="591"/>
        <v>4716057</v>
      </c>
      <c r="AN3435">
        <f t="shared" si="592"/>
        <v>10</v>
      </c>
      <c r="AO3435">
        <f t="shared" si="593"/>
        <v>2</v>
      </c>
    </row>
    <row r="3436" spans="1:41" x14ac:dyDescent="0.2">
      <c r="A3436" s="29"/>
      <c r="B3436" s="29"/>
      <c r="C3436" s="29"/>
      <c r="D3436" s="29"/>
      <c r="E3436" s="29"/>
      <c r="F3436" s="29"/>
      <c r="G3436" s="30" t="s">
        <v>3291</v>
      </c>
      <c r="H3436" s="30"/>
      <c r="I3436" s="30"/>
      <c r="J3436" s="30"/>
      <c r="K3436" s="30"/>
      <c r="L3436" s="30"/>
      <c r="M3436" s="51" t="s">
        <v>12</v>
      </c>
      <c r="N3436" s="51"/>
      <c r="O3436" s="51"/>
      <c r="P3436" s="51"/>
      <c r="Q3436" s="51"/>
      <c r="R3436" s="51"/>
      <c r="S3436" s="51"/>
      <c r="T3436" s="51"/>
      <c r="U3436" s="51"/>
      <c r="V3436" s="51"/>
      <c r="W3436" s="6">
        <v>47</v>
      </c>
      <c r="X3436" s="15">
        <v>16</v>
      </c>
      <c r="Y3436" s="31">
        <v>47</v>
      </c>
      <c r="Z3436" s="31"/>
      <c r="AC3436" t="str">
        <f t="shared" si="584"/>
        <v>Shellbrook</v>
      </c>
      <c r="AD3436" t="str">
        <f t="shared" si="585"/>
        <v>T</v>
      </c>
      <c r="AE3436" t="str">
        <f t="shared" si="583"/>
        <v>TRUE</v>
      </c>
      <c r="AG3436">
        <f t="shared" si="586"/>
        <v>47</v>
      </c>
      <c r="AH3436">
        <f t="shared" si="587"/>
        <v>16</v>
      </c>
      <c r="AI3436">
        <f t="shared" si="588"/>
        <v>47</v>
      </c>
      <c r="AJ3436" t="str">
        <f t="shared" si="589"/>
        <v>Shellbrook</v>
      </c>
      <c r="AK3436">
        <f t="shared" si="590"/>
        <v>47996</v>
      </c>
      <c r="AL3436" t="str">
        <f t="shared" si="591"/>
        <v>4716047</v>
      </c>
      <c r="AN3436">
        <f t="shared" si="592"/>
        <v>10</v>
      </c>
      <c r="AO3436">
        <f t="shared" si="593"/>
        <v>1</v>
      </c>
    </row>
    <row r="3437" spans="1:41" x14ac:dyDescent="0.2">
      <c r="A3437" s="29"/>
      <c r="B3437" s="29"/>
      <c r="C3437" s="29"/>
      <c r="D3437" s="29"/>
      <c r="E3437" s="29"/>
      <c r="F3437" s="29"/>
      <c r="G3437" s="30" t="s">
        <v>3292</v>
      </c>
      <c r="H3437" s="30"/>
      <c r="I3437" s="30"/>
      <c r="J3437" s="30"/>
      <c r="K3437" s="30"/>
      <c r="L3437" s="30"/>
      <c r="M3437" s="30" t="s">
        <v>2692</v>
      </c>
      <c r="N3437" s="30"/>
      <c r="O3437" s="30"/>
      <c r="P3437" s="30"/>
      <c r="Q3437" s="30"/>
      <c r="R3437" s="30"/>
      <c r="S3437" s="30"/>
      <c r="T3437" s="30"/>
      <c r="U3437" s="30"/>
      <c r="V3437" s="30"/>
      <c r="W3437" s="6">
        <v>47</v>
      </c>
      <c r="X3437" s="7">
        <v>9</v>
      </c>
      <c r="Y3437" s="31">
        <v>33</v>
      </c>
      <c r="Z3437" s="31"/>
      <c r="AC3437" t="str">
        <f t="shared" si="584"/>
        <v>Sliding Hills No. 273</v>
      </c>
      <c r="AD3437" t="str">
        <f t="shared" si="585"/>
        <v>RM</v>
      </c>
      <c r="AE3437" t="str">
        <f t="shared" si="583"/>
        <v>TRUE</v>
      </c>
      <c r="AG3437">
        <f t="shared" si="586"/>
        <v>47</v>
      </c>
      <c r="AH3437">
        <f t="shared" si="587"/>
        <v>9</v>
      </c>
      <c r="AI3437">
        <f t="shared" si="588"/>
        <v>33</v>
      </c>
      <c r="AJ3437" t="str">
        <f t="shared" si="589"/>
        <v>Sliding Hills No. 273</v>
      </c>
      <c r="AK3437">
        <f t="shared" si="590"/>
        <v>47996</v>
      </c>
      <c r="AL3437" t="str">
        <f t="shared" si="591"/>
        <v>4709033</v>
      </c>
      <c r="AN3437">
        <f t="shared" si="592"/>
        <v>21</v>
      </c>
      <c r="AO3437">
        <f t="shared" si="593"/>
        <v>2</v>
      </c>
    </row>
    <row r="3438" spans="1:41" x14ac:dyDescent="0.2">
      <c r="A3438" s="29"/>
      <c r="B3438" s="29"/>
      <c r="C3438" s="29"/>
      <c r="D3438" s="29"/>
      <c r="E3438" s="29"/>
      <c r="F3438" s="29"/>
      <c r="G3438" s="30" t="s">
        <v>3293</v>
      </c>
      <c r="H3438" s="30"/>
      <c r="I3438" s="30"/>
      <c r="J3438" s="30"/>
      <c r="K3438" s="30"/>
      <c r="L3438" s="30"/>
      <c r="M3438" s="30" t="s">
        <v>2692</v>
      </c>
      <c r="N3438" s="30"/>
      <c r="O3438" s="30"/>
      <c r="P3438" s="30"/>
      <c r="Q3438" s="30"/>
      <c r="R3438" s="30"/>
      <c r="S3438" s="30"/>
      <c r="T3438" s="30"/>
      <c r="U3438" s="30"/>
      <c r="V3438" s="30"/>
      <c r="W3438" s="6">
        <v>47</v>
      </c>
      <c r="X3438" s="7">
        <v>2</v>
      </c>
      <c r="Y3438" s="31">
        <v>6</v>
      </c>
      <c r="Z3438" s="31"/>
      <c r="AC3438" t="str">
        <f t="shared" si="584"/>
        <v>Souris Valley No. 7</v>
      </c>
      <c r="AD3438" t="str">
        <f t="shared" si="585"/>
        <v>RM</v>
      </c>
      <c r="AE3438" t="str">
        <f t="shared" si="583"/>
        <v>TRUE</v>
      </c>
      <c r="AG3438">
        <f t="shared" si="586"/>
        <v>47</v>
      </c>
      <c r="AH3438">
        <f t="shared" si="587"/>
        <v>2</v>
      </c>
      <c r="AI3438">
        <f t="shared" si="588"/>
        <v>6</v>
      </c>
      <c r="AJ3438" t="str">
        <f t="shared" si="589"/>
        <v>Souris Valley No. 7</v>
      </c>
      <c r="AK3438">
        <f t="shared" si="590"/>
        <v>47996</v>
      </c>
      <c r="AL3438" t="str">
        <f t="shared" si="591"/>
        <v>4702006</v>
      </c>
      <c r="AN3438">
        <f t="shared" si="592"/>
        <v>19</v>
      </c>
      <c r="AO3438">
        <f t="shared" si="593"/>
        <v>2</v>
      </c>
    </row>
    <row r="3439" spans="1:41" x14ac:dyDescent="0.2">
      <c r="A3439" s="29"/>
      <c r="B3439" s="29"/>
      <c r="C3439" s="29"/>
      <c r="D3439" s="29"/>
      <c r="E3439" s="29"/>
      <c r="F3439" s="29"/>
      <c r="G3439" s="30" t="s">
        <v>3294</v>
      </c>
      <c r="H3439" s="30"/>
      <c r="I3439" s="30"/>
      <c r="J3439" s="30"/>
      <c r="K3439" s="30"/>
      <c r="L3439" s="30"/>
      <c r="M3439" s="51" t="s">
        <v>12</v>
      </c>
      <c r="N3439" s="51"/>
      <c r="O3439" s="51"/>
      <c r="P3439" s="51"/>
      <c r="Q3439" s="51"/>
      <c r="R3439" s="51"/>
      <c r="S3439" s="51"/>
      <c r="T3439" s="51"/>
      <c r="U3439" s="51"/>
      <c r="V3439" s="51"/>
      <c r="W3439" s="6">
        <v>47</v>
      </c>
      <c r="X3439" s="7">
        <v>6</v>
      </c>
      <c r="Y3439" s="31">
        <v>92</v>
      </c>
      <c r="Z3439" s="31"/>
      <c r="AC3439" t="str">
        <f t="shared" si="584"/>
        <v>Southey</v>
      </c>
      <c r="AD3439" t="str">
        <f t="shared" si="585"/>
        <v>T</v>
      </c>
      <c r="AE3439" t="str">
        <f t="shared" si="583"/>
        <v>TRUE</v>
      </c>
      <c r="AG3439">
        <f t="shared" si="586"/>
        <v>47</v>
      </c>
      <c r="AH3439">
        <f t="shared" si="587"/>
        <v>6</v>
      </c>
      <c r="AI3439">
        <f t="shared" si="588"/>
        <v>92</v>
      </c>
      <c r="AJ3439" t="str">
        <f t="shared" si="589"/>
        <v>Southey</v>
      </c>
      <c r="AK3439">
        <f t="shared" si="590"/>
        <v>47996</v>
      </c>
      <c r="AL3439" t="str">
        <f t="shared" si="591"/>
        <v>4706092</v>
      </c>
      <c r="AN3439">
        <f t="shared" si="592"/>
        <v>7</v>
      </c>
      <c r="AO3439">
        <f t="shared" si="593"/>
        <v>1</v>
      </c>
    </row>
    <row r="3440" spans="1:41" x14ac:dyDescent="0.2">
      <c r="A3440" s="33" t="s">
        <v>0</v>
      </c>
      <c r="B3440" s="33"/>
      <c r="C3440" s="33"/>
      <c r="D3440" s="33" t="s">
        <v>1</v>
      </c>
      <c r="E3440" s="33"/>
      <c r="F3440" s="33"/>
      <c r="G3440" s="33"/>
      <c r="H3440" s="33" t="s">
        <v>2</v>
      </c>
      <c r="I3440" s="33"/>
      <c r="J3440" s="33"/>
      <c r="K3440" s="33"/>
      <c r="L3440" s="33"/>
      <c r="M3440" s="33"/>
      <c r="N3440" s="33"/>
      <c r="O3440" s="33"/>
      <c r="P3440" s="33"/>
      <c r="Q3440" s="33"/>
      <c r="R3440" s="33"/>
      <c r="S3440" s="33"/>
      <c r="T3440" s="33" t="s">
        <v>3</v>
      </c>
      <c r="U3440" s="33"/>
      <c r="V3440" s="33"/>
      <c r="W3440" s="11" t="s">
        <v>4</v>
      </c>
      <c r="X3440" s="12" t="s">
        <v>5</v>
      </c>
      <c r="Y3440" s="33" t="s">
        <v>6</v>
      </c>
      <c r="Z3440" s="33"/>
      <c r="AC3440" t="str">
        <f t="shared" si="584"/>
        <v>CSD component name</v>
      </c>
      <c r="AD3440" t="str">
        <f t="shared" si="585"/>
        <v>CSD TYPE</v>
      </c>
      <c r="AE3440" t="str">
        <f t="shared" si="583"/>
        <v>FALSE</v>
      </c>
      <c r="AG3440" t="str">
        <f t="shared" si="586"/>
        <v/>
      </c>
      <c r="AH3440" t="str">
        <f t="shared" si="587"/>
        <v/>
      </c>
      <c r="AI3440" t="str">
        <f t="shared" si="588"/>
        <v/>
      </c>
      <c r="AJ3440" t="str">
        <f t="shared" si="589"/>
        <v/>
      </c>
      <c r="AK3440">
        <f t="shared" si="590"/>
        <v>47996</v>
      </c>
      <c r="AL3440" t="str">
        <f t="shared" si="591"/>
        <v/>
      </c>
      <c r="AN3440">
        <f t="shared" si="592"/>
        <v>18</v>
      </c>
      <c r="AO3440" t="str">
        <f t="shared" si="593"/>
        <v/>
      </c>
    </row>
    <row r="3441" spans="1:41" x14ac:dyDescent="0.2">
      <c r="A3441" s="43" t="s">
        <v>2986</v>
      </c>
      <c r="B3441" s="43"/>
      <c r="C3441" s="43"/>
      <c r="D3441" s="43"/>
      <c r="E3441" s="43"/>
      <c r="F3441" s="43"/>
      <c r="G3441" s="43"/>
      <c r="H3441" s="52" t="s">
        <v>3295</v>
      </c>
      <c r="I3441" s="52"/>
      <c r="J3441" s="52"/>
      <c r="K3441" s="52"/>
      <c r="L3441" s="52"/>
      <c r="M3441" s="52"/>
      <c r="N3441" s="52"/>
      <c r="O3441" s="52"/>
      <c r="P3441" s="52"/>
      <c r="Q3441" s="52"/>
      <c r="R3441" s="52"/>
      <c r="S3441" s="52"/>
      <c r="T3441" s="54" t="s">
        <v>2692</v>
      </c>
      <c r="U3441" s="54"/>
      <c r="V3441" s="54"/>
      <c r="W3441" s="13">
        <v>47</v>
      </c>
      <c r="X3441" s="21">
        <v>14</v>
      </c>
      <c r="Y3441" s="55">
        <v>26</v>
      </c>
      <c r="Z3441" s="55"/>
      <c r="AC3441" t="str">
        <f t="shared" si="584"/>
        <v>Spalding No. 368</v>
      </c>
      <c r="AD3441" t="str">
        <f t="shared" si="585"/>
        <v>RM</v>
      </c>
      <c r="AE3441" t="str">
        <f t="shared" si="583"/>
        <v>TRUE</v>
      </c>
      <c r="AG3441">
        <f t="shared" si="586"/>
        <v>47</v>
      </c>
      <c r="AH3441">
        <f t="shared" si="587"/>
        <v>14</v>
      </c>
      <c r="AI3441">
        <f t="shared" si="588"/>
        <v>26</v>
      </c>
      <c r="AJ3441" t="str">
        <f t="shared" si="589"/>
        <v>Spalding No. 368</v>
      </c>
      <c r="AK3441">
        <f t="shared" si="590"/>
        <v>47996</v>
      </c>
      <c r="AL3441" t="str">
        <f t="shared" si="591"/>
        <v>4714026</v>
      </c>
      <c r="AN3441">
        <f t="shared" si="592"/>
        <v>16</v>
      </c>
      <c r="AO3441">
        <f t="shared" si="593"/>
        <v>2</v>
      </c>
    </row>
    <row r="3442" spans="1:41" x14ac:dyDescent="0.2">
      <c r="A3442" s="29"/>
      <c r="B3442" s="29"/>
      <c r="C3442" s="29"/>
      <c r="D3442" s="29"/>
      <c r="E3442" s="29"/>
      <c r="F3442" s="29"/>
      <c r="G3442" s="29"/>
      <c r="H3442" s="30" t="s">
        <v>3296</v>
      </c>
      <c r="I3442" s="30"/>
      <c r="J3442" s="30"/>
      <c r="K3442" s="30"/>
      <c r="L3442" s="30"/>
      <c r="M3442" s="30"/>
      <c r="N3442" s="30"/>
      <c r="O3442" s="30"/>
      <c r="P3442" s="30"/>
      <c r="Q3442" s="30"/>
      <c r="R3442" s="30"/>
      <c r="S3442" s="30"/>
      <c r="T3442" s="51" t="s">
        <v>2692</v>
      </c>
      <c r="U3442" s="51"/>
      <c r="V3442" s="51"/>
      <c r="W3442" s="6">
        <v>47</v>
      </c>
      <c r="X3442" s="15">
        <v>12</v>
      </c>
      <c r="Y3442" s="31">
        <v>4</v>
      </c>
      <c r="Z3442" s="31"/>
      <c r="AC3442" t="str">
        <f t="shared" si="584"/>
        <v>St. Andrews No. 287</v>
      </c>
      <c r="AD3442" t="str">
        <f t="shared" si="585"/>
        <v>RM</v>
      </c>
      <c r="AE3442" t="str">
        <f t="shared" si="583"/>
        <v>TRUE</v>
      </c>
      <c r="AG3442">
        <f t="shared" si="586"/>
        <v>47</v>
      </c>
      <c r="AH3442">
        <f t="shared" si="587"/>
        <v>12</v>
      </c>
      <c r="AI3442">
        <f t="shared" si="588"/>
        <v>4</v>
      </c>
      <c r="AJ3442" t="str">
        <f t="shared" si="589"/>
        <v>St. Andrews No. 287</v>
      </c>
      <c r="AK3442">
        <f t="shared" si="590"/>
        <v>47996</v>
      </c>
      <c r="AL3442" t="str">
        <f t="shared" si="591"/>
        <v>4712004</v>
      </c>
      <c r="AN3442">
        <f t="shared" si="592"/>
        <v>19</v>
      </c>
      <c r="AO3442">
        <f t="shared" si="593"/>
        <v>2</v>
      </c>
    </row>
    <row r="3443" spans="1:41" x14ac:dyDescent="0.2">
      <c r="A3443" s="29"/>
      <c r="B3443" s="29"/>
      <c r="C3443" s="29"/>
      <c r="D3443" s="29"/>
      <c r="E3443" s="29"/>
      <c r="F3443" s="29"/>
      <c r="G3443" s="29"/>
      <c r="H3443" s="30" t="s">
        <v>3297</v>
      </c>
      <c r="I3443" s="30"/>
      <c r="J3443" s="30"/>
      <c r="K3443" s="30"/>
      <c r="L3443" s="30"/>
      <c r="M3443" s="30"/>
      <c r="N3443" s="30"/>
      <c r="O3443" s="30"/>
      <c r="P3443" s="30"/>
      <c r="Q3443" s="30"/>
      <c r="R3443" s="30"/>
      <c r="S3443" s="30"/>
      <c r="T3443" s="51" t="s">
        <v>643</v>
      </c>
      <c r="U3443" s="51"/>
      <c r="V3443" s="51"/>
      <c r="W3443" s="6">
        <v>47</v>
      </c>
      <c r="X3443" s="15">
        <v>15</v>
      </c>
      <c r="Y3443" s="31">
        <v>3</v>
      </c>
      <c r="Z3443" s="31"/>
      <c r="AC3443" t="str">
        <f t="shared" si="584"/>
        <v>St. Gregor</v>
      </c>
      <c r="AD3443" t="str">
        <f t="shared" si="585"/>
        <v>VL</v>
      </c>
      <c r="AE3443" t="str">
        <f t="shared" si="583"/>
        <v>TRUE</v>
      </c>
      <c r="AG3443">
        <f t="shared" si="586"/>
        <v>47</v>
      </c>
      <c r="AH3443">
        <f t="shared" si="587"/>
        <v>15</v>
      </c>
      <c r="AI3443">
        <f t="shared" si="588"/>
        <v>3</v>
      </c>
      <c r="AJ3443" t="str">
        <f t="shared" si="589"/>
        <v>St. Gregor</v>
      </c>
      <c r="AK3443">
        <f t="shared" si="590"/>
        <v>47996</v>
      </c>
      <c r="AL3443" t="str">
        <f t="shared" si="591"/>
        <v>4715003</v>
      </c>
      <c r="AN3443">
        <f t="shared" si="592"/>
        <v>10</v>
      </c>
      <c r="AO3443">
        <f t="shared" si="593"/>
        <v>2</v>
      </c>
    </row>
    <row r="3444" spans="1:41" x14ac:dyDescent="0.2">
      <c r="A3444" s="29"/>
      <c r="B3444" s="29"/>
      <c r="C3444" s="29"/>
      <c r="D3444" s="29"/>
      <c r="E3444" s="29"/>
      <c r="F3444" s="29"/>
      <c r="G3444" s="29"/>
      <c r="H3444" s="30" t="s">
        <v>3298</v>
      </c>
      <c r="I3444" s="30"/>
      <c r="J3444" s="30"/>
      <c r="K3444" s="30"/>
      <c r="L3444" s="30"/>
      <c r="M3444" s="30"/>
      <c r="N3444" s="30"/>
      <c r="O3444" s="30"/>
      <c r="P3444" s="30"/>
      <c r="Q3444" s="30"/>
      <c r="R3444" s="30"/>
      <c r="S3444" s="30"/>
      <c r="T3444" s="51" t="s">
        <v>2692</v>
      </c>
      <c r="U3444" s="51"/>
      <c r="V3444" s="51"/>
      <c r="W3444" s="6">
        <v>47</v>
      </c>
      <c r="X3444" s="15">
        <v>15</v>
      </c>
      <c r="Y3444" s="31">
        <v>57</v>
      </c>
      <c r="Z3444" s="31"/>
      <c r="AC3444" t="str">
        <f t="shared" si="584"/>
        <v>St. Louis No. 431</v>
      </c>
      <c r="AD3444" t="str">
        <f t="shared" si="585"/>
        <v>RM</v>
      </c>
      <c r="AE3444" t="str">
        <f t="shared" si="583"/>
        <v>TRUE</v>
      </c>
      <c r="AG3444">
        <f t="shared" si="586"/>
        <v>47</v>
      </c>
      <c r="AH3444">
        <f t="shared" si="587"/>
        <v>15</v>
      </c>
      <c r="AI3444">
        <f t="shared" si="588"/>
        <v>57</v>
      </c>
      <c r="AJ3444" t="str">
        <f t="shared" si="589"/>
        <v>St. Louis No. 431</v>
      </c>
      <c r="AK3444">
        <f t="shared" si="590"/>
        <v>47996</v>
      </c>
      <c r="AL3444" t="str">
        <f t="shared" si="591"/>
        <v>4715057</v>
      </c>
      <c r="AN3444">
        <f t="shared" si="592"/>
        <v>17</v>
      </c>
      <c r="AO3444">
        <f t="shared" si="593"/>
        <v>2</v>
      </c>
    </row>
    <row r="3445" spans="1:41" x14ac:dyDescent="0.2">
      <c r="A3445" s="29"/>
      <c r="B3445" s="29"/>
      <c r="C3445" s="29"/>
      <c r="D3445" s="29"/>
      <c r="E3445" s="29"/>
      <c r="F3445" s="29"/>
      <c r="G3445" s="29"/>
      <c r="H3445" s="30" t="s">
        <v>3299</v>
      </c>
      <c r="I3445" s="30"/>
      <c r="J3445" s="30"/>
      <c r="K3445" s="30"/>
      <c r="L3445" s="30"/>
      <c r="M3445" s="30"/>
      <c r="N3445" s="30"/>
      <c r="O3445" s="30"/>
      <c r="P3445" s="30"/>
      <c r="Q3445" s="30"/>
      <c r="R3445" s="30"/>
      <c r="S3445" s="30"/>
      <c r="T3445" s="51" t="s">
        <v>12</v>
      </c>
      <c r="U3445" s="51"/>
      <c r="V3445" s="51"/>
      <c r="W3445" s="6">
        <v>47</v>
      </c>
      <c r="X3445" s="15">
        <v>17</v>
      </c>
      <c r="Y3445" s="31">
        <v>36</v>
      </c>
      <c r="Z3445" s="31"/>
      <c r="AC3445" t="str">
        <f t="shared" si="584"/>
        <v>St. Walburg</v>
      </c>
      <c r="AD3445" t="str">
        <f t="shared" si="585"/>
        <v>T</v>
      </c>
      <c r="AE3445" t="str">
        <f t="shared" si="583"/>
        <v>TRUE</v>
      </c>
      <c r="AG3445">
        <f t="shared" si="586"/>
        <v>47</v>
      </c>
      <c r="AH3445">
        <f t="shared" si="587"/>
        <v>17</v>
      </c>
      <c r="AI3445">
        <f t="shared" si="588"/>
        <v>36</v>
      </c>
      <c r="AJ3445" t="str">
        <f t="shared" si="589"/>
        <v>St. Walburg</v>
      </c>
      <c r="AK3445">
        <f t="shared" si="590"/>
        <v>47996</v>
      </c>
      <c r="AL3445" t="str">
        <f t="shared" si="591"/>
        <v>4717036</v>
      </c>
      <c r="AN3445">
        <f t="shared" si="592"/>
        <v>11</v>
      </c>
      <c r="AO3445">
        <f t="shared" si="593"/>
        <v>1</v>
      </c>
    </row>
    <row r="3446" spans="1:41" x14ac:dyDescent="0.2">
      <c r="A3446" s="29"/>
      <c r="B3446" s="29"/>
      <c r="C3446" s="29"/>
      <c r="D3446" s="29"/>
      <c r="E3446" s="29"/>
      <c r="F3446" s="29"/>
      <c r="G3446" s="29"/>
      <c r="H3446" s="30" t="s">
        <v>3300</v>
      </c>
      <c r="I3446" s="30"/>
      <c r="J3446" s="30"/>
      <c r="K3446" s="30"/>
      <c r="L3446" s="30"/>
      <c r="M3446" s="30"/>
      <c r="N3446" s="30"/>
      <c r="O3446" s="30"/>
      <c r="P3446" s="30"/>
      <c r="Q3446" s="30"/>
      <c r="R3446" s="30"/>
      <c r="S3446" s="30"/>
      <c r="T3446" s="51" t="s">
        <v>272</v>
      </c>
      <c r="U3446" s="51"/>
      <c r="V3446" s="51"/>
      <c r="W3446" s="6">
        <v>47</v>
      </c>
      <c r="X3446" s="7">
        <v>6</v>
      </c>
      <c r="Y3446" s="47">
        <v>811</v>
      </c>
      <c r="Z3446" s="47"/>
      <c r="AC3446" t="str">
        <f t="shared" si="584"/>
        <v>Standing Buffalo 78</v>
      </c>
      <c r="AD3446" t="str">
        <f t="shared" si="585"/>
        <v>IRI</v>
      </c>
      <c r="AE3446" t="str">
        <f t="shared" si="583"/>
        <v>TRUE</v>
      </c>
      <c r="AG3446">
        <f t="shared" si="586"/>
        <v>47</v>
      </c>
      <c r="AH3446">
        <f t="shared" si="587"/>
        <v>6</v>
      </c>
      <c r="AI3446">
        <f t="shared" si="588"/>
        <v>811</v>
      </c>
      <c r="AJ3446" t="str">
        <f t="shared" si="589"/>
        <v>Standing Buffalo 78</v>
      </c>
      <c r="AK3446">
        <f t="shared" si="590"/>
        <v>47996</v>
      </c>
      <c r="AL3446" t="str">
        <f t="shared" si="591"/>
        <v>4706811</v>
      </c>
      <c r="AN3446">
        <f t="shared" si="592"/>
        <v>19</v>
      </c>
      <c r="AO3446">
        <f t="shared" si="593"/>
        <v>3</v>
      </c>
    </row>
    <row r="3447" spans="1:41" x14ac:dyDescent="0.2">
      <c r="A3447" s="29"/>
      <c r="B3447" s="29"/>
      <c r="C3447" s="29"/>
      <c r="D3447" s="29"/>
      <c r="E3447" s="29"/>
      <c r="F3447" s="29"/>
      <c r="G3447" s="29"/>
      <c r="H3447" s="30" t="s">
        <v>3301</v>
      </c>
      <c r="I3447" s="30"/>
      <c r="J3447" s="30"/>
      <c r="K3447" s="30"/>
      <c r="L3447" s="30"/>
      <c r="M3447" s="30"/>
      <c r="N3447" s="30"/>
      <c r="O3447" s="30"/>
      <c r="P3447" s="30"/>
      <c r="Q3447" s="30"/>
      <c r="R3447" s="30"/>
      <c r="S3447" s="30"/>
      <c r="T3447" s="51" t="s">
        <v>2692</v>
      </c>
      <c r="U3447" s="51"/>
      <c r="V3447" s="51"/>
      <c r="W3447" s="6">
        <v>47</v>
      </c>
      <c r="X3447" s="7">
        <v>5</v>
      </c>
      <c r="Y3447" s="31">
        <v>67</v>
      </c>
      <c r="Z3447" s="31"/>
      <c r="AC3447" t="str">
        <f t="shared" si="584"/>
        <v>Stanley No. 215</v>
      </c>
      <c r="AD3447" t="str">
        <f t="shared" si="585"/>
        <v>RM</v>
      </c>
      <c r="AE3447" t="str">
        <f t="shared" si="583"/>
        <v>TRUE</v>
      </c>
      <c r="AG3447">
        <f t="shared" si="586"/>
        <v>47</v>
      </c>
      <c r="AH3447">
        <f t="shared" si="587"/>
        <v>5</v>
      </c>
      <c r="AI3447">
        <f t="shared" si="588"/>
        <v>67</v>
      </c>
      <c r="AJ3447" t="str">
        <f t="shared" si="589"/>
        <v>Stanley No. 215</v>
      </c>
      <c r="AK3447">
        <f t="shared" si="590"/>
        <v>47996</v>
      </c>
      <c r="AL3447" t="str">
        <f t="shared" si="591"/>
        <v>4705067</v>
      </c>
      <c r="AN3447">
        <f t="shared" si="592"/>
        <v>15</v>
      </c>
      <c r="AO3447">
        <f t="shared" si="593"/>
        <v>2</v>
      </c>
    </row>
    <row r="3448" spans="1:41" x14ac:dyDescent="0.2">
      <c r="A3448" s="29"/>
      <c r="B3448" s="29"/>
      <c r="C3448" s="29"/>
      <c r="D3448" s="29"/>
      <c r="E3448" s="29"/>
      <c r="F3448" s="29"/>
      <c r="G3448" s="29"/>
      <c r="H3448" s="30" t="s">
        <v>3302</v>
      </c>
      <c r="I3448" s="30"/>
      <c r="J3448" s="30"/>
      <c r="K3448" s="30"/>
      <c r="L3448" s="30"/>
      <c r="M3448" s="30"/>
      <c r="N3448" s="30"/>
      <c r="O3448" s="30"/>
      <c r="P3448" s="30"/>
      <c r="Q3448" s="30"/>
      <c r="R3448" s="30"/>
      <c r="S3448" s="30"/>
      <c r="T3448" s="51" t="s">
        <v>272</v>
      </c>
      <c r="U3448" s="51"/>
      <c r="V3448" s="51"/>
      <c r="W3448" s="6">
        <v>47</v>
      </c>
      <c r="X3448" s="7">
        <v>6</v>
      </c>
      <c r="Y3448" s="47">
        <v>818</v>
      </c>
      <c r="Z3448" s="47"/>
      <c r="AC3448" t="str">
        <f t="shared" si="584"/>
        <v>Star Blanket 83</v>
      </c>
      <c r="AD3448" t="str">
        <f t="shared" si="585"/>
        <v>IRI</v>
      </c>
      <c r="AE3448" t="str">
        <f t="shared" si="583"/>
        <v>TRUE</v>
      </c>
      <c r="AG3448">
        <f t="shared" si="586"/>
        <v>47</v>
      </c>
      <c r="AH3448">
        <f t="shared" si="587"/>
        <v>6</v>
      </c>
      <c r="AI3448">
        <f t="shared" si="588"/>
        <v>818</v>
      </c>
      <c r="AJ3448" t="str">
        <f t="shared" si="589"/>
        <v>Star Blanket 83</v>
      </c>
      <c r="AK3448">
        <f t="shared" si="590"/>
        <v>47996</v>
      </c>
      <c r="AL3448" t="str">
        <f t="shared" si="591"/>
        <v>4706818</v>
      </c>
      <c r="AN3448">
        <f t="shared" si="592"/>
        <v>15</v>
      </c>
      <c r="AO3448">
        <f t="shared" si="593"/>
        <v>3</v>
      </c>
    </row>
    <row r="3449" spans="1:41" x14ac:dyDescent="0.2">
      <c r="A3449" s="29"/>
      <c r="B3449" s="29"/>
      <c r="C3449" s="29"/>
      <c r="D3449" s="29"/>
      <c r="E3449" s="29"/>
      <c r="F3449" s="29"/>
      <c r="G3449" s="29"/>
      <c r="H3449" s="30" t="s">
        <v>3303</v>
      </c>
      <c r="I3449" s="30"/>
      <c r="J3449" s="30"/>
      <c r="K3449" s="30"/>
      <c r="L3449" s="30"/>
      <c r="M3449" s="30"/>
      <c r="N3449" s="30"/>
      <c r="O3449" s="30"/>
      <c r="P3449" s="30"/>
      <c r="Q3449" s="30"/>
      <c r="R3449" s="30"/>
      <c r="S3449" s="30"/>
      <c r="T3449" s="51" t="s">
        <v>12</v>
      </c>
      <c r="U3449" s="51"/>
      <c r="V3449" s="51"/>
      <c r="W3449" s="6">
        <v>47</v>
      </c>
      <c r="X3449" s="7">
        <v>1</v>
      </c>
      <c r="Y3449" s="31">
        <v>66</v>
      </c>
      <c r="Z3449" s="31"/>
      <c r="AC3449" t="str">
        <f t="shared" si="584"/>
        <v>Stoughton</v>
      </c>
      <c r="AD3449" t="str">
        <f t="shared" si="585"/>
        <v>T</v>
      </c>
      <c r="AE3449" t="str">
        <f t="shared" si="583"/>
        <v>TRUE</v>
      </c>
      <c r="AG3449">
        <f t="shared" si="586"/>
        <v>47</v>
      </c>
      <c r="AH3449">
        <f t="shared" si="587"/>
        <v>1</v>
      </c>
      <c r="AI3449">
        <f t="shared" si="588"/>
        <v>66</v>
      </c>
      <c r="AJ3449" t="str">
        <f t="shared" si="589"/>
        <v>Stoughton</v>
      </c>
      <c r="AK3449">
        <f t="shared" si="590"/>
        <v>47996</v>
      </c>
      <c r="AL3449" t="str">
        <f t="shared" si="591"/>
        <v>4701066</v>
      </c>
      <c r="AN3449">
        <f t="shared" si="592"/>
        <v>9</v>
      </c>
      <c r="AO3449">
        <f t="shared" si="593"/>
        <v>1</v>
      </c>
    </row>
    <row r="3450" spans="1:41" x14ac:dyDescent="0.2">
      <c r="A3450" s="29"/>
      <c r="B3450" s="29"/>
      <c r="C3450" s="29"/>
      <c r="D3450" s="29"/>
      <c r="E3450" s="29"/>
      <c r="F3450" s="29"/>
      <c r="G3450" s="29"/>
      <c r="H3450" s="30" t="s">
        <v>3304</v>
      </c>
      <c r="I3450" s="30"/>
      <c r="J3450" s="30"/>
      <c r="K3450" s="30"/>
      <c r="L3450" s="30"/>
      <c r="M3450" s="30"/>
      <c r="N3450" s="30"/>
      <c r="O3450" s="30"/>
      <c r="P3450" s="30"/>
      <c r="Q3450" s="30"/>
      <c r="R3450" s="30"/>
      <c r="S3450" s="30"/>
      <c r="T3450" s="51" t="s">
        <v>12</v>
      </c>
      <c r="U3450" s="51"/>
      <c r="V3450" s="51"/>
      <c r="W3450" s="6">
        <v>47</v>
      </c>
      <c r="X3450" s="7">
        <v>6</v>
      </c>
      <c r="Y3450" s="31">
        <v>74</v>
      </c>
      <c r="Z3450" s="31"/>
      <c r="AC3450" t="str">
        <f t="shared" si="584"/>
        <v>Strasbourg</v>
      </c>
      <c r="AD3450" t="str">
        <f t="shared" si="585"/>
        <v>T</v>
      </c>
      <c r="AE3450" t="str">
        <f t="shared" si="583"/>
        <v>TRUE</v>
      </c>
      <c r="AG3450">
        <f t="shared" si="586"/>
        <v>47</v>
      </c>
      <c r="AH3450">
        <f t="shared" si="587"/>
        <v>6</v>
      </c>
      <c r="AI3450">
        <f t="shared" si="588"/>
        <v>74</v>
      </c>
      <c r="AJ3450" t="str">
        <f t="shared" si="589"/>
        <v>Strasbourg</v>
      </c>
      <c r="AK3450">
        <f t="shared" si="590"/>
        <v>47996</v>
      </c>
      <c r="AL3450" t="str">
        <f t="shared" si="591"/>
        <v>4706074</v>
      </c>
      <c r="AN3450">
        <f t="shared" si="592"/>
        <v>10</v>
      </c>
      <c r="AO3450">
        <f t="shared" si="593"/>
        <v>1</v>
      </c>
    </row>
    <row r="3451" spans="1:41" x14ac:dyDescent="0.2">
      <c r="A3451" s="29"/>
      <c r="B3451" s="29"/>
      <c r="C3451" s="29"/>
      <c r="D3451" s="29"/>
      <c r="E3451" s="29"/>
      <c r="F3451" s="29"/>
      <c r="G3451" s="29"/>
      <c r="H3451" s="30" t="s">
        <v>3305</v>
      </c>
      <c r="I3451" s="30"/>
      <c r="J3451" s="30"/>
      <c r="K3451" s="30"/>
      <c r="L3451" s="30"/>
      <c r="M3451" s="30"/>
      <c r="N3451" s="30"/>
      <c r="O3451" s="30"/>
      <c r="P3451" s="30"/>
      <c r="Q3451" s="30"/>
      <c r="R3451" s="30"/>
      <c r="S3451" s="30"/>
      <c r="T3451" s="51" t="s">
        <v>272</v>
      </c>
      <c r="U3451" s="51"/>
      <c r="V3451" s="51"/>
      <c r="W3451" s="6">
        <v>47</v>
      </c>
      <c r="X3451" s="15">
        <v>16</v>
      </c>
      <c r="Y3451" s="47">
        <v>856</v>
      </c>
      <c r="Z3451" s="47"/>
      <c r="AC3451" t="str">
        <f t="shared" si="584"/>
        <v>Sturgeon Lake 101</v>
      </c>
      <c r="AD3451" t="str">
        <f t="shared" si="585"/>
        <v>IRI</v>
      </c>
      <c r="AE3451" t="str">
        <f t="shared" si="583"/>
        <v>TRUE</v>
      </c>
      <c r="AG3451">
        <f t="shared" si="586"/>
        <v>47</v>
      </c>
      <c r="AH3451">
        <f t="shared" si="587"/>
        <v>16</v>
      </c>
      <c r="AI3451">
        <f t="shared" si="588"/>
        <v>856</v>
      </c>
      <c r="AJ3451" t="str">
        <f t="shared" si="589"/>
        <v>Sturgeon Lake 101</v>
      </c>
      <c r="AK3451">
        <f t="shared" si="590"/>
        <v>47996</v>
      </c>
      <c r="AL3451" t="str">
        <f t="shared" si="591"/>
        <v>4716856</v>
      </c>
      <c r="AN3451">
        <f t="shared" si="592"/>
        <v>17</v>
      </c>
      <c r="AO3451">
        <f t="shared" si="593"/>
        <v>3</v>
      </c>
    </row>
    <row r="3452" spans="1:41" x14ac:dyDescent="0.2">
      <c r="A3452" s="29"/>
      <c r="B3452" s="29"/>
      <c r="C3452" s="29"/>
      <c r="D3452" s="29"/>
      <c r="E3452" s="29"/>
      <c r="F3452" s="29"/>
      <c r="G3452" s="29"/>
      <c r="H3452" s="30" t="s">
        <v>3306</v>
      </c>
      <c r="I3452" s="30"/>
      <c r="J3452" s="30"/>
      <c r="K3452" s="30"/>
      <c r="L3452" s="30"/>
      <c r="M3452" s="30"/>
      <c r="N3452" s="30"/>
      <c r="O3452" s="30"/>
      <c r="P3452" s="30"/>
      <c r="Q3452" s="30"/>
      <c r="R3452" s="30"/>
      <c r="S3452" s="30"/>
      <c r="T3452" s="51" t="s">
        <v>2692</v>
      </c>
      <c r="U3452" s="51"/>
      <c r="V3452" s="51"/>
      <c r="W3452" s="6">
        <v>47</v>
      </c>
      <c r="X3452" s="7">
        <v>2</v>
      </c>
      <c r="Y3452" s="31">
        <v>14</v>
      </c>
      <c r="Z3452" s="31"/>
      <c r="AC3452" t="str">
        <f t="shared" si="584"/>
        <v>Surprise Valley No. 9</v>
      </c>
      <c r="AD3452" t="str">
        <f t="shared" si="585"/>
        <v>RM</v>
      </c>
      <c r="AE3452" t="str">
        <f t="shared" si="583"/>
        <v>TRUE</v>
      </c>
      <c r="AG3452">
        <f t="shared" si="586"/>
        <v>47</v>
      </c>
      <c r="AH3452">
        <f t="shared" si="587"/>
        <v>2</v>
      </c>
      <c r="AI3452">
        <f t="shared" si="588"/>
        <v>14</v>
      </c>
      <c r="AJ3452" t="str">
        <f t="shared" si="589"/>
        <v>Surprise Valley No. 9</v>
      </c>
      <c r="AK3452">
        <f t="shared" si="590"/>
        <v>47996</v>
      </c>
      <c r="AL3452" t="str">
        <f t="shared" si="591"/>
        <v>4702014</v>
      </c>
      <c r="AN3452">
        <f t="shared" si="592"/>
        <v>21</v>
      </c>
      <c r="AO3452">
        <f t="shared" si="593"/>
        <v>2</v>
      </c>
    </row>
    <row r="3453" spans="1:41" x14ac:dyDescent="0.2">
      <c r="A3453" s="29"/>
      <c r="B3453" s="29"/>
      <c r="C3453" s="29"/>
      <c r="D3453" s="29"/>
      <c r="E3453" s="29"/>
      <c r="F3453" s="29"/>
      <c r="G3453" s="29"/>
      <c r="H3453" s="30" t="s">
        <v>3307</v>
      </c>
      <c r="I3453" s="30"/>
      <c r="J3453" s="30"/>
      <c r="K3453" s="30"/>
      <c r="L3453" s="30"/>
      <c r="M3453" s="30"/>
      <c r="N3453" s="30"/>
      <c r="O3453" s="30"/>
      <c r="P3453" s="30"/>
      <c r="Q3453" s="30"/>
      <c r="R3453" s="30"/>
      <c r="S3453" s="30"/>
      <c r="T3453" s="51" t="s">
        <v>2692</v>
      </c>
      <c r="U3453" s="51"/>
      <c r="V3453" s="51"/>
      <c r="W3453" s="6">
        <v>47</v>
      </c>
      <c r="X3453" s="7">
        <v>1</v>
      </c>
      <c r="Y3453" s="31">
        <v>63</v>
      </c>
      <c r="Z3453" s="31"/>
      <c r="AC3453" t="str">
        <f t="shared" si="584"/>
        <v>Tecumseh No. 65</v>
      </c>
      <c r="AD3453" t="str">
        <f t="shared" si="585"/>
        <v>RM</v>
      </c>
      <c r="AE3453" t="str">
        <f t="shared" si="583"/>
        <v>TRUE</v>
      </c>
      <c r="AG3453">
        <f t="shared" si="586"/>
        <v>47</v>
      </c>
      <c r="AH3453">
        <f t="shared" si="587"/>
        <v>1</v>
      </c>
      <c r="AI3453">
        <f t="shared" si="588"/>
        <v>63</v>
      </c>
      <c r="AJ3453" t="str">
        <f t="shared" si="589"/>
        <v>Tecumseh No. 65</v>
      </c>
      <c r="AK3453">
        <f t="shared" si="590"/>
        <v>47996</v>
      </c>
      <c r="AL3453" t="str">
        <f t="shared" si="591"/>
        <v>4701063</v>
      </c>
      <c r="AN3453">
        <f t="shared" si="592"/>
        <v>15</v>
      </c>
      <c r="AO3453">
        <f t="shared" si="593"/>
        <v>2</v>
      </c>
    </row>
    <row r="3454" spans="1:41" x14ac:dyDescent="0.2">
      <c r="A3454" s="29"/>
      <c r="B3454" s="29"/>
      <c r="C3454" s="29"/>
      <c r="D3454" s="29"/>
      <c r="E3454" s="29"/>
      <c r="F3454" s="29"/>
      <c r="G3454" s="29"/>
      <c r="H3454" s="30" t="s">
        <v>3308</v>
      </c>
      <c r="I3454" s="30"/>
      <c r="J3454" s="30"/>
      <c r="K3454" s="30"/>
      <c r="L3454" s="30"/>
      <c r="M3454" s="30"/>
      <c r="N3454" s="30"/>
      <c r="O3454" s="30"/>
      <c r="P3454" s="30"/>
      <c r="Q3454" s="30"/>
      <c r="R3454" s="30"/>
      <c r="S3454" s="30"/>
      <c r="T3454" s="51" t="s">
        <v>2692</v>
      </c>
      <c r="U3454" s="51"/>
      <c r="V3454" s="51"/>
      <c r="W3454" s="6">
        <v>47</v>
      </c>
      <c r="X3454" s="7">
        <v>3</v>
      </c>
      <c r="Y3454" s="31">
        <v>96</v>
      </c>
      <c r="Z3454" s="31"/>
      <c r="AC3454" t="str">
        <f t="shared" si="584"/>
        <v>Terrell No. 101</v>
      </c>
      <c r="AD3454" t="str">
        <f t="shared" si="585"/>
        <v>RM</v>
      </c>
      <c r="AE3454" t="str">
        <f t="shared" si="583"/>
        <v>TRUE</v>
      </c>
      <c r="AG3454">
        <f t="shared" si="586"/>
        <v>47</v>
      </c>
      <c r="AH3454">
        <f t="shared" si="587"/>
        <v>3</v>
      </c>
      <c r="AI3454">
        <f t="shared" si="588"/>
        <v>96</v>
      </c>
      <c r="AJ3454" t="str">
        <f t="shared" si="589"/>
        <v>Terrell No. 101</v>
      </c>
      <c r="AK3454">
        <f t="shared" si="590"/>
        <v>47996</v>
      </c>
      <c r="AL3454" t="str">
        <f t="shared" si="591"/>
        <v>4703096</v>
      </c>
      <c r="AN3454">
        <f t="shared" si="592"/>
        <v>15</v>
      </c>
      <c r="AO3454">
        <f t="shared" si="593"/>
        <v>2</v>
      </c>
    </row>
    <row r="3455" spans="1:41" x14ac:dyDescent="0.2">
      <c r="A3455" s="29"/>
      <c r="B3455" s="29"/>
      <c r="C3455" s="29"/>
      <c r="D3455" s="29"/>
      <c r="E3455" s="29"/>
      <c r="F3455" s="29"/>
      <c r="G3455" s="29"/>
      <c r="H3455" s="30" t="s">
        <v>3309</v>
      </c>
      <c r="I3455" s="30"/>
      <c r="J3455" s="30"/>
      <c r="K3455" s="30"/>
      <c r="L3455" s="30"/>
      <c r="M3455" s="30"/>
      <c r="N3455" s="30"/>
      <c r="O3455" s="30"/>
      <c r="P3455" s="30"/>
      <c r="Q3455" s="30"/>
      <c r="R3455" s="30"/>
      <c r="S3455" s="30"/>
      <c r="T3455" s="51" t="s">
        <v>643</v>
      </c>
      <c r="U3455" s="51"/>
      <c r="V3455" s="51"/>
      <c r="W3455" s="6">
        <v>47</v>
      </c>
      <c r="X3455" s="7">
        <v>9</v>
      </c>
      <c r="Y3455" s="31">
        <v>28</v>
      </c>
      <c r="Z3455" s="31"/>
      <c r="AC3455" t="str">
        <f t="shared" si="584"/>
        <v>Theodore</v>
      </c>
      <c r="AD3455" t="str">
        <f t="shared" si="585"/>
        <v>VL</v>
      </c>
      <c r="AE3455" t="str">
        <f t="shared" si="583"/>
        <v>TRUE</v>
      </c>
      <c r="AG3455">
        <f t="shared" si="586"/>
        <v>47</v>
      </c>
      <c r="AH3455">
        <f t="shared" si="587"/>
        <v>9</v>
      </c>
      <c r="AI3455">
        <f t="shared" si="588"/>
        <v>28</v>
      </c>
      <c r="AJ3455" t="str">
        <f t="shared" si="589"/>
        <v>Theodore</v>
      </c>
      <c r="AK3455">
        <f t="shared" si="590"/>
        <v>47996</v>
      </c>
      <c r="AL3455" t="str">
        <f t="shared" si="591"/>
        <v>4709028</v>
      </c>
      <c r="AN3455">
        <f t="shared" si="592"/>
        <v>8</v>
      </c>
      <c r="AO3455">
        <f t="shared" si="593"/>
        <v>2</v>
      </c>
    </row>
    <row r="3456" spans="1:41" x14ac:dyDescent="0.2">
      <c r="A3456" s="29"/>
      <c r="B3456" s="29"/>
      <c r="C3456" s="29"/>
      <c r="D3456" s="29"/>
      <c r="E3456" s="29"/>
      <c r="F3456" s="29"/>
      <c r="G3456" s="29"/>
      <c r="H3456" s="30" t="s">
        <v>3310</v>
      </c>
      <c r="I3456" s="30"/>
      <c r="J3456" s="30"/>
      <c r="K3456" s="30"/>
      <c r="L3456" s="30"/>
      <c r="M3456" s="30"/>
      <c r="N3456" s="30"/>
      <c r="O3456" s="30"/>
      <c r="P3456" s="30"/>
      <c r="Q3456" s="30"/>
      <c r="R3456" s="30"/>
      <c r="S3456" s="30"/>
      <c r="T3456" s="51" t="s">
        <v>2692</v>
      </c>
      <c r="U3456" s="51"/>
      <c r="V3456" s="51"/>
      <c r="W3456" s="6">
        <v>47</v>
      </c>
      <c r="X3456" s="15">
        <v>15</v>
      </c>
      <c r="Y3456" s="31">
        <v>44</v>
      </c>
      <c r="Z3456" s="31"/>
      <c r="AC3456" t="str">
        <f t="shared" si="584"/>
        <v>Three Lakes No. 400</v>
      </c>
      <c r="AD3456" t="str">
        <f t="shared" si="585"/>
        <v>RM</v>
      </c>
      <c r="AE3456" t="str">
        <f t="shared" si="583"/>
        <v>TRUE</v>
      </c>
      <c r="AG3456">
        <f t="shared" si="586"/>
        <v>47</v>
      </c>
      <c r="AH3456">
        <f t="shared" si="587"/>
        <v>15</v>
      </c>
      <c r="AI3456">
        <f t="shared" si="588"/>
        <v>44</v>
      </c>
      <c r="AJ3456" t="str">
        <f t="shared" si="589"/>
        <v>Three Lakes No. 400</v>
      </c>
      <c r="AK3456">
        <f t="shared" si="590"/>
        <v>47996</v>
      </c>
      <c r="AL3456" t="str">
        <f t="shared" si="591"/>
        <v>4715044</v>
      </c>
      <c r="AN3456">
        <f t="shared" si="592"/>
        <v>19</v>
      </c>
      <c r="AO3456">
        <f t="shared" si="593"/>
        <v>2</v>
      </c>
    </row>
    <row r="3457" spans="1:41" x14ac:dyDescent="0.2">
      <c r="A3457" s="29"/>
      <c r="B3457" s="29"/>
      <c r="C3457" s="29"/>
      <c r="D3457" s="29"/>
      <c r="E3457" s="29"/>
      <c r="F3457" s="29"/>
      <c r="G3457" s="29"/>
      <c r="H3457" s="30" t="s">
        <v>3311</v>
      </c>
      <c r="I3457" s="30"/>
      <c r="J3457" s="30"/>
      <c r="K3457" s="30"/>
      <c r="L3457" s="30"/>
      <c r="M3457" s="30"/>
      <c r="N3457" s="30"/>
      <c r="O3457" s="30"/>
      <c r="P3457" s="30"/>
      <c r="Q3457" s="30"/>
      <c r="R3457" s="30"/>
      <c r="S3457" s="30"/>
      <c r="T3457" s="51" t="s">
        <v>272</v>
      </c>
      <c r="U3457" s="51"/>
      <c r="V3457" s="51"/>
      <c r="W3457" s="6">
        <v>47</v>
      </c>
      <c r="X3457" s="15">
        <v>17</v>
      </c>
      <c r="Y3457" s="47">
        <v>803</v>
      </c>
      <c r="Z3457" s="47"/>
      <c r="AC3457" t="str">
        <f t="shared" si="584"/>
        <v>Thunderchild First Nation 115B</v>
      </c>
      <c r="AD3457" t="str">
        <f t="shared" si="585"/>
        <v>IRI</v>
      </c>
      <c r="AE3457" t="str">
        <f t="shared" si="583"/>
        <v>TRUE</v>
      </c>
      <c r="AG3457">
        <f t="shared" si="586"/>
        <v>47</v>
      </c>
      <c r="AH3457">
        <f t="shared" si="587"/>
        <v>17</v>
      </c>
      <c r="AI3457">
        <f t="shared" si="588"/>
        <v>803</v>
      </c>
      <c r="AJ3457" t="str">
        <f t="shared" si="589"/>
        <v>Thunderchild First Nation 115B</v>
      </c>
      <c r="AK3457">
        <f t="shared" si="590"/>
        <v>47996</v>
      </c>
      <c r="AL3457" t="str">
        <f t="shared" si="591"/>
        <v>4717803</v>
      </c>
      <c r="AN3457">
        <f t="shared" si="592"/>
        <v>30</v>
      </c>
      <c r="AO3457">
        <f t="shared" si="593"/>
        <v>3</v>
      </c>
    </row>
    <row r="3458" spans="1:41" x14ac:dyDescent="0.2">
      <c r="A3458" s="29"/>
      <c r="B3458" s="29"/>
      <c r="C3458" s="29"/>
      <c r="D3458" s="29"/>
      <c r="E3458" s="29"/>
      <c r="F3458" s="29"/>
      <c r="G3458" s="29"/>
      <c r="H3458" s="30" t="s">
        <v>3312</v>
      </c>
      <c r="I3458" s="30"/>
      <c r="J3458" s="30"/>
      <c r="K3458" s="30"/>
      <c r="L3458" s="30"/>
      <c r="M3458" s="30"/>
      <c r="N3458" s="30"/>
      <c r="O3458" s="30"/>
      <c r="P3458" s="30"/>
      <c r="Q3458" s="30"/>
      <c r="R3458" s="30"/>
      <c r="S3458" s="30"/>
      <c r="T3458" s="51" t="s">
        <v>643</v>
      </c>
      <c r="U3458" s="51"/>
      <c r="V3458" s="51"/>
      <c r="W3458" s="6">
        <v>47</v>
      </c>
      <c r="X3458" s="7">
        <v>2</v>
      </c>
      <c r="Y3458" s="31">
        <v>2</v>
      </c>
      <c r="Z3458" s="31"/>
      <c r="AC3458" t="str">
        <f t="shared" si="584"/>
        <v>Torquay</v>
      </c>
      <c r="AD3458" t="str">
        <f t="shared" si="585"/>
        <v>VL</v>
      </c>
      <c r="AE3458" t="str">
        <f t="shared" si="583"/>
        <v>TRUE</v>
      </c>
      <c r="AG3458">
        <f t="shared" si="586"/>
        <v>47</v>
      </c>
      <c r="AH3458">
        <f t="shared" si="587"/>
        <v>2</v>
      </c>
      <c r="AI3458">
        <f t="shared" si="588"/>
        <v>2</v>
      </c>
      <c r="AJ3458" t="str">
        <f t="shared" si="589"/>
        <v>Torquay</v>
      </c>
      <c r="AK3458">
        <f t="shared" si="590"/>
        <v>47996</v>
      </c>
      <c r="AL3458" t="str">
        <f t="shared" si="591"/>
        <v>4702002</v>
      </c>
      <c r="AN3458">
        <f t="shared" si="592"/>
        <v>7</v>
      </c>
      <c r="AO3458">
        <f t="shared" si="593"/>
        <v>2</v>
      </c>
    </row>
    <row r="3459" spans="1:41" x14ac:dyDescent="0.2">
      <c r="A3459" s="29"/>
      <c r="B3459" s="29"/>
      <c r="C3459" s="29"/>
      <c r="D3459" s="29"/>
      <c r="E3459" s="29"/>
      <c r="F3459" s="29"/>
      <c r="G3459" s="29"/>
      <c r="H3459" s="30" t="s">
        <v>3313</v>
      </c>
      <c r="I3459" s="30"/>
      <c r="J3459" s="30"/>
      <c r="K3459" s="30"/>
      <c r="L3459" s="30"/>
      <c r="M3459" s="30"/>
      <c r="N3459" s="30"/>
      <c r="O3459" s="30"/>
      <c r="P3459" s="30"/>
      <c r="Q3459" s="30"/>
      <c r="R3459" s="30"/>
      <c r="S3459" s="30"/>
      <c r="T3459" s="51" t="s">
        <v>12</v>
      </c>
      <c r="U3459" s="51"/>
      <c r="V3459" s="51"/>
      <c r="W3459" s="6">
        <v>47</v>
      </c>
      <c r="X3459" s="15">
        <v>17</v>
      </c>
      <c r="Y3459" s="31">
        <v>41</v>
      </c>
      <c r="Z3459" s="31"/>
      <c r="AC3459" t="str">
        <f t="shared" si="584"/>
        <v>Turtleford</v>
      </c>
      <c r="AD3459" t="str">
        <f t="shared" si="585"/>
        <v>T</v>
      </c>
      <c r="AE3459" t="str">
        <f t="shared" si="583"/>
        <v>TRUE</v>
      </c>
      <c r="AG3459">
        <f t="shared" si="586"/>
        <v>47</v>
      </c>
      <c r="AH3459">
        <f t="shared" si="587"/>
        <v>17</v>
      </c>
      <c r="AI3459">
        <f t="shared" si="588"/>
        <v>41</v>
      </c>
      <c r="AJ3459" t="str">
        <f t="shared" si="589"/>
        <v>Turtleford</v>
      </c>
      <c r="AK3459">
        <f t="shared" si="590"/>
        <v>47996</v>
      </c>
      <c r="AL3459" t="str">
        <f t="shared" si="591"/>
        <v>4717041</v>
      </c>
      <c r="AN3459">
        <f t="shared" si="592"/>
        <v>10</v>
      </c>
      <c r="AO3459">
        <f t="shared" si="593"/>
        <v>1</v>
      </c>
    </row>
    <row r="3460" spans="1:41" x14ac:dyDescent="0.2">
      <c r="A3460" s="29"/>
      <c r="B3460" s="29"/>
      <c r="C3460" s="29"/>
      <c r="D3460" s="29"/>
      <c r="E3460" s="29"/>
      <c r="F3460" s="29"/>
      <c r="G3460" s="29"/>
      <c r="H3460" s="30" t="s">
        <v>3314</v>
      </c>
      <c r="I3460" s="30"/>
      <c r="J3460" s="30"/>
      <c r="K3460" s="30"/>
      <c r="L3460" s="30"/>
      <c r="M3460" s="30"/>
      <c r="N3460" s="30"/>
      <c r="O3460" s="30"/>
      <c r="P3460" s="30"/>
      <c r="Q3460" s="30"/>
      <c r="R3460" s="30"/>
      <c r="S3460" s="30"/>
      <c r="T3460" s="51" t="s">
        <v>643</v>
      </c>
      <c r="U3460" s="51"/>
      <c r="V3460" s="51"/>
      <c r="W3460" s="6">
        <v>47</v>
      </c>
      <c r="X3460" s="7">
        <v>3</v>
      </c>
      <c r="Y3460" s="31">
        <v>62</v>
      </c>
      <c r="Z3460" s="31"/>
      <c r="AC3460" t="str">
        <f t="shared" si="584"/>
        <v>Vanguard</v>
      </c>
      <c r="AD3460" t="str">
        <f t="shared" si="585"/>
        <v>VL</v>
      </c>
      <c r="AE3460" t="str">
        <f t="shared" ref="AE3460:AE3523" si="594">IF(OR(EXACT(AD3460, "C"), EXACT(AD3460, "C"), EXACT(AD3460, "CC"), EXACT(AD3460, "CG"), EXACT(AD3460, "CN"), EXACT(AD3460, "COM"), EXACT(AD3460, "CT"), EXACT(AD3460, "CU"), EXACT(AD3460, "CV"), EXACT(AD3460, "CY"), EXACT(AD3460, "DM"), EXACT(AD3460, "HAM"), EXACT(AD3460, "IM"), EXACT(AD3460, "IRI"), EXACT(AD3460, "LGD"), EXACT(AD3460, "M"), EXACT(AD3460, "MD"), EXACT(AD3460, "MÉ"), EXACT(AD3460, "MU"), EXACT(AD3460, "NH"), EXACT(AD3460, "NL"), EXACT(AD3460, "NO"), EXACT(AD3460, "NV"), EXACT(AD3460, "P"), EXACT(AD3460, "PE"), EXACT(AD3460, "RCR"), EXACT(AD3460, "RDA"), EXACT(AD3460, "RGM"), EXACT(AD3460, "RM"), EXACT(AD3460, "RV"), EXACT(AD3460, "SC"), EXACT(AD3460, "SÉ"), EXACT(AD3460, "S-É"), EXACT(AD3460, "SET"), EXACT(AD3460, "SG"), EXACT(AD3460, "SM"), EXACT(AD3460, "SV"), EXACT(AD3460, "T"), EXACT(AD3460, "TC"), EXACT(AD3460, "TI"), EXACT(AD3460, "TK"), EXACT(AD3460, "TL"), EXACT(AD3460, "TP"), EXACT(AD3460, "TV"), EXACT(AD3460, "V"), EXACT(AD3460, "VC"), EXACT(AD3460, "VK"), EXACT(AD3460, "VL")), "TRUE", "FALSE")</f>
        <v>TRUE</v>
      </c>
      <c r="AG3460">
        <f t="shared" si="586"/>
        <v>47</v>
      </c>
      <c r="AH3460">
        <f t="shared" si="587"/>
        <v>3</v>
      </c>
      <c r="AI3460">
        <f t="shared" si="588"/>
        <v>62</v>
      </c>
      <c r="AJ3460" t="str">
        <f t="shared" si="589"/>
        <v>Vanguard</v>
      </c>
      <c r="AK3460">
        <f t="shared" si="590"/>
        <v>47996</v>
      </c>
      <c r="AL3460" t="str">
        <f t="shared" si="591"/>
        <v>4703062</v>
      </c>
      <c r="AN3460">
        <f t="shared" si="592"/>
        <v>8</v>
      </c>
      <c r="AO3460">
        <f t="shared" si="593"/>
        <v>2</v>
      </c>
    </row>
    <row r="3461" spans="1:41" x14ac:dyDescent="0.2">
      <c r="A3461" s="29"/>
      <c r="B3461" s="29"/>
      <c r="C3461" s="29"/>
      <c r="D3461" s="29"/>
      <c r="E3461" s="29"/>
      <c r="F3461" s="29"/>
      <c r="G3461" s="29"/>
      <c r="H3461" s="30" t="s">
        <v>3315</v>
      </c>
      <c r="I3461" s="30"/>
      <c r="J3461" s="30"/>
      <c r="K3461" s="30"/>
      <c r="L3461" s="30"/>
      <c r="M3461" s="30"/>
      <c r="N3461" s="30"/>
      <c r="O3461" s="30"/>
      <c r="P3461" s="30"/>
      <c r="Q3461" s="30"/>
      <c r="R3461" s="30"/>
      <c r="S3461" s="30"/>
      <c r="T3461" s="51" t="s">
        <v>2692</v>
      </c>
      <c r="U3461" s="51"/>
      <c r="V3461" s="51"/>
      <c r="W3461" s="6">
        <v>47</v>
      </c>
      <c r="X3461" s="7">
        <v>7</v>
      </c>
      <c r="Y3461" s="31">
        <v>63</v>
      </c>
      <c r="Z3461" s="31"/>
      <c r="AC3461" t="str">
        <f t="shared" ref="AC3461:AC3524" si="595">IF(ISBLANK(H3461), IF(ISBLANK(G3461), "", G3461), H3461)</f>
        <v>Victory No. 226</v>
      </c>
      <c r="AD3461" t="str">
        <f t="shared" ref="AD3461:AD3524" si="596">UPPER(TRIM(IF(ISBLANK(T3461), IF(ISBLANK(S3461), IF(ISBLANK(R3461), IF(ISBLANK(Q3461), IF(ISBLANK(P3461), IF(ISBLANK(O3461), IF(ISBLANK(N3461), IF(ISBLANK(M3461), IF(ISBLANK(L3461), IF(ISBLANK(K3461), IF(ISBLANK(J3461), IF(ISBLANK(I3461), "", I3461), J3461), K3461), L3461), M3461), N3461), O3461), P3461), Q3461), R3461), S3461), T3461)))</f>
        <v>RM</v>
      </c>
      <c r="AE3461" t="str">
        <f t="shared" si="594"/>
        <v>TRUE</v>
      </c>
      <c r="AG3461">
        <f t="shared" ref="AG3461:AG3524" si="597">IF(EXACT(AE3461, "TRUE"), IF(ISBLANK(W3461), IF(ISBLANK(V3461), IF(ISBLANK(U3461), "", IF(ISNUMBER(U3461), U3461, "")), IF(ISNUMBER(V3461), V3461, "")), IF(ISNUMBER(W3461), W3461, "")), "")</f>
        <v>47</v>
      </c>
      <c r="AH3461">
        <f t="shared" ref="AH3461:AH3524" si="598">IF(EXACT(AE3461, "TRUE"), IF(ISBLANK(X3461), "", IF(ISNUMBER(X3461), X3461, "")), "")</f>
        <v>7</v>
      </c>
      <c r="AI3461">
        <f t="shared" ref="AI3461:AI3524" si="599">IF(EXACT(AE3461, "TRUE"), IF(ISBLANK(Z3461), IF(ISBLANK(Y3461), "", IF(ISNUMBER(Y3461), Y3461, "")), IF(ISNUMBER(Z3461), Z3461, "")), "")</f>
        <v>63</v>
      </c>
      <c r="AJ3461" t="str">
        <f t="shared" ref="AJ3461:AJ3524" si="600">IF(EXACT(AE3461, "TRUE"), IF(ISBLANK(AC3461), "", AC3461), "")</f>
        <v>Victory No. 226</v>
      </c>
      <c r="AK3461">
        <f t="shared" ref="AK3461:AK3524" si="601">IF(ISBLANK(AC3461), AK3460, IF(ISBLANK(E3461),AK3460,IF(ISBLANK(AC3461),AK3460,IF(ISNUMBER(E3461),E3461,AK3460))))</f>
        <v>47996</v>
      </c>
      <c r="AL3461" t="str">
        <f t="shared" ref="AL3461:AL3524" si="602">IF(EXACT(AE3461, "TRUE"), IF(AND(ISNUMBER(AG3461), ISNUMBER(AH3461), ISNUMBER(AI3461)), IF(ISBLANK(AC3461), "", CONCATENATE(TEXT(AG3461, "00"), TEXT(AH3461, "00"), TEXT(AI3461, "000"))), ""), "")</f>
        <v>4707063</v>
      </c>
      <c r="AN3461">
        <f t="shared" ref="AN3461:AN3524" si="603">LEN(AC3461)</f>
        <v>15</v>
      </c>
      <c r="AO3461">
        <f t="shared" ref="AO3461:AO3524" si="604">IF(EXACT(AD3461, "CSD TYPE"), "", LEN(AD3461))</f>
        <v>2</v>
      </c>
    </row>
    <row r="3462" spans="1:41" x14ac:dyDescent="0.2">
      <c r="A3462" s="29"/>
      <c r="B3462" s="29"/>
      <c r="C3462" s="29"/>
      <c r="D3462" s="29"/>
      <c r="E3462" s="29"/>
      <c r="F3462" s="29"/>
      <c r="G3462" s="29"/>
      <c r="H3462" s="30" t="s">
        <v>3316</v>
      </c>
      <c r="I3462" s="30"/>
      <c r="J3462" s="30"/>
      <c r="K3462" s="30"/>
      <c r="L3462" s="30"/>
      <c r="M3462" s="30"/>
      <c r="N3462" s="30"/>
      <c r="O3462" s="30"/>
      <c r="P3462" s="30"/>
      <c r="Q3462" s="30"/>
      <c r="R3462" s="30"/>
      <c r="S3462" s="30"/>
      <c r="T3462" s="51" t="s">
        <v>643</v>
      </c>
      <c r="U3462" s="51"/>
      <c r="V3462" s="51"/>
      <c r="W3462" s="6">
        <v>47</v>
      </c>
      <c r="X3462" s="15">
        <v>11</v>
      </c>
      <c r="Y3462" s="31">
        <v>92</v>
      </c>
      <c r="Z3462" s="31"/>
      <c r="AC3462" t="str">
        <f t="shared" si="595"/>
        <v>Viscount</v>
      </c>
      <c r="AD3462" t="str">
        <f t="shared" si="596"/>
        <v>VL</v>
      </c>
      <c r="AE3462" t="str">
        <f t="shared" si="594"/>
        <v>TRUE</v>
      </c>
      <c r="AG3462">
        <f t="shared" si="597"/>
        <v>47</v>
      </c>
      <c r="AH3462">
        <f t="shared" si="598"/>
        <v>11</v>
      </c>
      <c r="AI3462">
        <f t="shared" si="599"/>
        <v>92</v>
      </c>
      <c r="AJ3462" t="str">
        <f t="shared" si="600"/>
        <v>Viscount</v>
      </c>
      <c r="AK3462">
        <f t="shared" si="601"/>
        <v>47996</v>
      </c>
      <c r="AL3462" t="str">
        <f t="shared" si="602"/>
        <v>4711092</v>
      </c>
      <c r="AN3462">
        <f t="shared" si="603"/>
        <v>8</v>
      </c>
      <c r="AO3462">
        <f t="shared" si="604"/>
        <v>2</v>
      </c>
    </row>
    <row r="3463" spans="1:41" x14ac:dyDescent="0.2">
      <c r="A3463" s="29"/>
      <c r="B3463" s="29"/>
      <c r="C3463" s="29"/>
      <c r="D3463" s="29"/>
      <c r="E3463" s="29"/>
      <c r="F3463" s="29"/>
      <c r="G3463" s="29"/>
      <c r="H3463" s="30" t="s">
        <v>3317</v>
      </c>
      <c r="I3463" s="30"/>
      <c r="J3463" s="30"/>
      <c r="K3463" s="30"/>
      <c r="L3463" s="30"/>
      <c r="M3463" s="30"/>
      <c r="N3463" s="30"/>
      <c r="O3463" s="30"/>
      <c r="P3463" s="30"/>
      <c r="Q3463" s="30"/>
      <c r="R3463" s="30"/>
      <c r="S3463" s="30"/>
      <c r="T3463" s="51" t="s">
        <v>2692</v>
      </c>
      <c r="U3463" s="51"/>
      <c r="V3463" s="51"/>
      <c r="W3463" s="6">
        <v>47</v>
      </c>
      <c r="X3463" s="15">
        <v>11</v>
      </c>
      <c r="Y3463" s="31">
        <v>91</v>
      </c>
      <c r="Z3463" s="31"/>
      <c r="AC3463" t="str">
        <f t="shared" si="595"/>
        <v>Viscount No. 341</v>
      </c>
      <c r="AD3463" t="str">
        <f t="shared" si="596"/>
        <v>RM</v>
      </c>
      <c r="AE3463" t="str">
        <f t="shared" si="594"/>
        <v>TRUE</v>
      </c>
      <c r="AG3463">
        <f t="shared" si="597"/>
        <v>47</v>
      </c>
      <c r="AH3463">
        <f t="shared" si="598"/>
        <v>11</v>
      </c>
      <c r="AI3463">
        <f t="shared" si="599"/>
        <v>91</v>
      </c>
      <c r="AJ3463" t="str">
        <f t="shared" si="600"/>
        <v>Viscount No. 341</v>
      </c>
      <c r="AK3463">
        <f t="shared" si="601"/>
        <v>47996</v>
      </c>
      <c r="AL3463" t="str">
        <f t="shared" si="602"/>
        <v>4711091</v>
      </c>
      <c r="AN3463">
        <f t="shared" si="603"/>
        <v>16</v>
      </c>
      <c r="AO3463">
        <f t="shared" si="604"/>
        <v>2</v>
      </c>
    </row>
    <row r="3464" spans="1:41" x14ac:dyDescent="0.2">
      <c r="A3464" s="29"/>
      <c r="B3464" s="29"/>
      <c r="C3464" s="29"/>
      <c r="D3464" s="29"/>
      <c r="E3464" s="29"/>
      <c r="F3464" s="29"/>
      <c r="G3464" s="29"/>
      <c r="H3464" s="30" t="s">
        <v>3318</v>
      </c>
      <c r="I3464" s="30"/>
      <c r="J3464" s="30"/>
      <c r="K3464" s="30"/>
      <c r="L3464" s="30"/>
      <c r="M3464" s="30"/>
      <c r="N3464" s="30"/>
      <c r="O3464" s="30"/>
      <c r="P3464" s="30"/>
      <c r="Q3464" s="30"/>
      <c r="R3464" s="30"/>
      <c r="S3464" s="30"/>
      <c r="T3464" s="51" t="s">
        <v>12</v>
      </c>
      <c r="U3464" s="51"/>
      <c r="V3464" s="51"/>
      <c r="W3464" s="6">
        <v>47</v>
      </c>
      <c r="X3464" s="15">
        <v>15</v>
      </c>
      <c r="Y3464" s="31">
        <v>17</v>
      </c>
      <c r="Z3464" s="31"/>
      <c r="AC3464" t="str">
        <f t="shared" si="595"/>
        <v>Vonda</v>
      </c>
      <c r="AD3464" t="str">
        <f t="shared" si="596"/>
        <v>T</v>
      </c>
      <c r="AE3464" t="str">
        <f t="shared" si="594"/>
        <v>TRUE</v>
      </c>
      <c r="AG3464">
        <f t="shared" si="597"/>
        <v>47</v>
      </c>
      <c r="AH3464">
        <f t="shared" si="598"/>
        <v>15</v>
      </c>
      <c r="AI3464">
        <f t="shared" si="599"/>
        <v>17</v>
      </c>
      <c r="AJ3464" t="str">
        <f t="shared" si="600"/>
        <v>Vonda</v>
      </c>
      <c r="AK3464">
        <f t="shared" si="601"/>
        <v>47996</v>
      </c>
      <c r="AL3464" t="str">
        <f t="shared" si="602"/>
        <v>4715017</v>
      </c>
      <c r="AN3464">
        <f t="shared" si="603"/>
        <v>5</v>
      </c>
      <c r="AO3464">
        <f t="shared" si="604"/>
        <v>1</v>
      </c>
    </row>
    <row r="3465" spans="1:41" x14ac:dyDescent="0.2">
      <c r="A3465" s="29"/>
      <c r="B3465" s="29"/>
      <c r="C3465" s="29"/>
      <c r="D3465" s="29"/>
      <c r="E3465" s="29"/>
      <c r="F3465" s="29"/>
      <c r="G3465" s="29"/>
      <c r="H3465" s="30" t="s">
        <v>3319</v>
      </c>
      <c r="I3465" s="30"/>
      <c r="J3465" s="30"/>
      <c r="K3465" s="30"/>
      <c r="L3465" s="30"/>
      <c r="M3465" s="30"/>
      <c r="N3465" s="30"/>
      <c r="O3465" s="30"/>
      <c r="P3465" s="30"/>
      <c r="Q3465" s="30"/>
      <c r="R3465" s="30"/>
      <c r="S3465" s="30"/>
      <c r="T3465" s="51" t="s">
        <v>12</v>
      </c>
      <c r="U3465" s="51"/>
      <c r="V3465" s="51"/>
      <c r="W3465" s="6">
        <v>47</v>
      </c>
      <c r="X3465" s="15">
        <v>15</v>
      </c>
      <c r="Y3465" s="31">
        <v>42</v>
      </c>
      <c r="Z3465" s="31"/>
      <c r="AC3465" t="str">
        <f t="shared" si="595"/>
        <v>Wakaw</v>
      </c>
      <c r="AD3465" t="str">
        <f t="shared" si="596"/>
        <v>T</v>
      </c>
      <c r="AE3465" t="str">
        <f t="shared" si="594"/>
        <v>TRUE</v>
      </c>
      <c r="AG3465">
        <f t="shared" si="597"/>
        <v>47</v>
      </c>
      <c r="AH3465">
        <f t="shared" si="598"/>
        <v>15</v>
      </c>
      <c r="AI3465">
        <f t="shared" si="599"/>
        <v>42</v>
      </c>
      <c r="AJ3465" t="str">
        <f t="shared" si="600"/>
        <v>Wakaw</v>
      </c>
      <c r="AK3465">
        <f t="shared" si="601"/>
        <v>47996</v>
      </c>
      <c r="AL3465" t="str">
        <f t="shared" si="602"/>
        <v>4715042</v>
      </c>
      <c r="AN3465">
        <f t="shared" si="603"/>
        <v>5</v>
      </c>
      <c r="AO3465">
        <f t="shared" si="604"/>
        <v>1</v>
      </c>
    </row>
    <row r="3466" spans="1:41" x14ac:dyDescent="0.2">
      <c r="A3466" s="29"/>
      <c r="B3466" s="29"/>
      <c r="C3466" s="29"/>
      <c r="D3466" s="29"/>
      <c r="E3466" s="29"/>
      <c r="F3466" s="29"/>
      <c r="G3466" s="29"/>
      <c r="H3466" s="30" t="s">
        <v>3320</v>
      </c>
      <c r="I3466" s="30"/>
      <c r="J3466" s="30"/>
      <c r="K3466" s="30"/>
      <c r="L3466" s="30"/>
      <c r="M3466" s="30"/>
      <c r="N3466" s="30"/>
      <c r="O3466" s="30"/>
      <c r="P3466" s="30"/>
      <c r="Q3466" s="30"/>
      <c r="R3466" s="30"/>
      <c r="S3466" s="30"/>
      <c r="T3466" s="51" t="s">
        <v>12</v>
      </c>
      <c r="U3466" s="51"/>
      <c r="V3466" s="51"/>
      <c r="W3466" s="6">
        <v>47</v>
      </c>
      <c r="X3466" s="15">
        <v>15</v>
      </c>
      <c r="Y3466" s="31">
        <v>28</v>
      </c>
      <c r="Z3466" s="31"/>
      <c r="AC3466" t="str">
        <f t="shared" si="595"/>
        <v>Waldheim</v>
      </c>
      <c r="AD3466" t="str">
        <f t="shared" si="596"/>
        <v>T</v>
      </c>
      <c r="AE3466" t="str">
        <f t="shared" si="594"/>
        <v>TRUE</v>
      </c>
      <c r="AG3466">
        <f t="shared" si="597"/>
        <v>47</v>
      </c>
      <c r="AH3466">
        <f t="shared" si="598"/>
        <v>15</v>
      </c>
      <c r="AI3466">
        <f t="shared" si="599"/>
        <v>28</v>
      </c>
      <c r="AJ3466" t="str">
        <f t="shared" si="600"/>
        <v>Waldheim</v>
      </c>
      <c r="AK3466">
        <f t="shared" si="601"/>
        <v>47996</v>
      </c>
      <c r="AL3466" t="str">
        <f t="shared" si="602"/>
        <v>4715028</v>
      </c>
      <c r="AN3466">
        <f t="shared" si="603"/>
        <v>8</v>
      </c>
      <c r="AO3466">
        <f t="shared" si="604"/>
        <v>1</v>
      </c>
    </row>
    <row r="3467" spans="1:41" x14ac:dyDescent="0.2">
      <c r="A3467" s="29"/>
      <c r="B3467" s="29"/>
      <c r="C3467" s="29"/>
      <c r="D3467" s="29"/>
      <c r="E3467" s="29"/>
      <c r="F3467" s="29"/>
      <c r="G3467" s="29"/>
      <c r="H3467" s="30" t="s">
        <v>3321</v>
      </c>
      <c r="I3467" s="30"/>
      <c r="J3467" s="30"/>
      <c r="K3467" s="30"/>
      <c r="L3467" s="30"/>
      <c r="M3467" s="30"/>
      <c r="N3467" s="30"/>
      <c r="O3467" s="30"/>
      <c r="P3467" s="30"/>
      <c r="Q3467" s="30"/>
      <c r="R3467" s="30"/>
      <c r="S3467" s="30"/>
      <c r="T3467" s="51" t="s">
        <v>2692</v>
      </c>
      <c r="U3467" s="51"/>
      <c r="V3467" s="51"/>
      <c r="W3467" s="6">
        <v>47</v>
      </c>
      <c r="X3467" s="7">
        <v>1</v>
      </c>
      <c r="Y3467" s="31">
        <v>76</v>
      </c>
      <c r="Z3467" s="31"/>
      <c r="AC3467" t="str">
        <f t="shared" si="595"/>
        <v>Wawken No. 93</v>
      </c>
      <c r="AD3467" t="str">
        <f t="shared" si="596"/>
        <v>RM</v>
      </c>
      <c r="AE3467" t="str">
        <f t="shared" si="594"/>
        <v>TRUE</v>
      </c>
      <c r="AG3467">
        <f t="shared" si="597"/>
        <v>47</v>
      </c>
      <c r="AH3467">
        <f t="shared" si="598"/>
        <v>1</v>
      </c>
      <c r="AI3467">
        <f t="shared" si="599"/>
        <v>76</v>
      </c>
      <c r="AJ3467" t="str">
        <f t="shared" si="600"/>
        <v>Wawken No. 93</v>
      </c>
      <c r="AK3467">
        <f t="shared" si="601"/>
        <v>47996</v>
      </c>
      <c r="AL3467" t="str">
        <f t="shared" si="602"/>
        <v>4701076</v>
      </c>
      <c r="AN3467">
        <f t="shared" si="603"/>
        <v>13</v>
      </c>
      <c r="AO3467">
        <f t="shared" si="604"/>
        <v>2</v>
      </c>
    </row>
    <row r="3468" spans="1:41" x14ac:dyDescent="0.2">
      <c r="A3468" s="29"/>
      <c r="B3468" s="29"/>
      <c r="C3468" s="29"/>
      <c r="D3468" s="29"/>
      <c r="E3468" s="29"/>
      <c r="F3468" s="29"/>
      <c r="G3468" s="29"/>
      <c r="H3468" s="30" t="s">
        <v>3322</v>
      </c>
      <c r="I3468" s="30"/>
      <c r="J3468" s="30"/>
      <c r="K3468" s="30"/>
      <c r="L3468" s="30"/>
      <c r="M3468" s="30"/>
      <c r="N3468" s="30"/>
      <c r="O3468" s="30"/>
      <c r="P3468" s="30"/>
      <c r="Q3468" s="30"/>
      <c r="R3468" s="30"/>
      <c r="S3468" s="30"/>
      <c r="T3468" s="51" t="s">
        <v>2692</v>
      </c>
      <c r="U3468" s="51"/>
      <c r="V3468" s="51"/>
      <c r="W3468" s="6">
        <v>47</v>
      </c>
      <c r="X3468" s="7">
        <v>8</v>
      </c>
      <c r="Y3468" s="31">
        <v>6</v>
      </c>
      <c r="Z3468" s="31"/>
      <c r="AC3468" t="str">
        <f t="shared" si="595"/>
        <v>Webb No. 138</v>
      </c>
      <c r="AD3468" t="str">
        <f t="shared" si="596"/>
        <v>RM</v>
      </c>
      <c r="AE3468" t="str">
        <f t="shared" si="594"/>
        <v>TRUE</v>
      </c>
      <c r="AG3468">
        <f t="shared" si="597"/>
        <v>47</v>
      </c>
      <c r="AH3468">
        <f t="shared" si="598"/>
        <v>8</v>
      </c>
      <c r="AI3468">
        <f t="shared" si="599"/>
        <v>6</v>
      </c>
      <c r="AJ3468" t="str">
        <f t="shared" si="600"/>
        <v>Webb No. 138</v>
      </c>
      <c r="AK3468">
        <f t="shared" si="601"/>
        <v>47996</v>
      </c>
      <c r="AL3468" t="str">
        <f t="shared" si="602"/>
        <v>4708006</v>
      </c>
      <c r="AN3468">
        <f t="shared" si="603"/>
        <v>12</v>
      </c>
      <c r="AO3468">
        <f t="shared" si="604"/>
        <v>2</v>
      </c>
    </row>
    <row r="3469" spans="1:41" x14ac:dyDescent="0.2">
      <c r="A3469" s="29"/>
      <c r="B3469" s="29"/>
      <c r="C3469" s="29"/>
      <c r="D3469" s="29"/>
      <c r="E3469" s="29"/>
      <c r="F3469" s="29"/>
      <c r="G3469" s="29"/>
      <c r="H3469" s="30" t="s">
        <v>3323</v>
      </c>
      <c r="I3469" s="30"/>
      <c r="J3469" s="30"/>
      <c r="K3469" s="30"/>
      <c r="L3469" s="30"/>
      <c r="M3469" s="30"/>
      <c r="N3469" s="30"/>
      <c r="O3469" s="30"/>
      <c r="P3469" s="30"/>
      <c r="Q3469" s="30"/>
      <c r="R3469" s="30"/>
      <c r="S3469" s="30"/>
      <c r="T3469" s="51" t="s">
        <v>2692</v>
      </c>
      <c r="U3469" s="51"/>
      <c r="V3469" s="51"/>
      <c r="W3469" s="6">
        <v>47</v>
      </c>
      <c r="X3469" s="7">
        <v>2</v>
      </c>
      <c r="Y3469" s="31">
        <v>73</v>
      </c>
      <c r="Z3469" s="31"/>
      <c r="AC3469" t="str">
        <f t="shared" si="595"/>
        <v>Wellington No. 97</v>
      </c>
      <c r="AD3469" t="str">
        <f t="shared" si="596"/>
        <v>RM</v>
      </c>
      <c r="AE3469" t="str">
        <f t="shared" si="594"/>
        <v>TRUE</v>
      </c>
      <c r="AG3469">
        <f t="shared" si="597"/>
        <v>47</v>
      </c>
      <c r="AH3469">
        <f t="shared" si="598"/>
        <v>2</v>
      </c>
      <c r="AI3469">
        <f t="shared" si="599"/>
        <v>73</v>
      </c>
      <c r="AJ3469" t="str">
        <f t="shared" si="600"/>
        <v>Wellington No. 97</v>
      </c>
      <c r="AK3469">
        <f t="shared" si="601"/>
        <v>47996</v>
      </c>
      <c r="AL3469" t="str">
        <f t="shared" si="602"/>
        <v>4702073</v>
      </c>
      <c r="AN3469">
        <f t="shared" si="603"/>
        <v>17</v>
      </c>
      <c r="AO3469">
        <f t="shared" si="604"/>
        <v>2</v>
      </c>
    </row>
    <row r="3470" spans="1:41" x14ac:dyDescent="0.2">
      <c r="A3470" s="29"/>
      <c r="B3470" s="29"/>
      <c r="C3470" s="29"/>
      <c r="D3470" s="29"/>
      <c r="E3470" s="29"/>
      <c r="F3470" s="29"/>
      <c r="G3470" s="29"/>
      <c r="H3470" s="30" t="s">
        <v>3324</v>
      </c>
      <c r="I3470" s="30"/>
      <c r="J3470" s="30"/>
      <c r="K3470" s="30"/>
      <c r="L3470" s="30"/>
      <c r="M3470" s="30"/>
      <c r="N3470" s="30"/>
      <c r="O3470" s="30"/>
      <c r="P3470" s="30"/>
      <c r="Q3470" s="30"/>
      <c r="R3470" s="30"/>
      <c r="S3470" s="30"/>
      <c r="T3470" s="51" t="s">
        <v>2692</v>
      </c>
      <c r="U3470" s="51"/>
      <c r="V3470" s="51"/>
      <c r="W3470" s="6">
        <v>47</v>
      </c>
      <c r="X3470" s="7">
        <v>7</v>
      </c>
      <c r="Y3470" s="31">
        <v>32</v>
      </c>
      <c r="Z3470" s="31"/>
      <c r="AC3470" t="str">
        <f t="shared" si="595"/>
        <v>Wheatlands No. 163</v>
      </c>
      <c r="AD3470" t="str">
        <f t="shared" si="596"/>
        <v>RM</v>
      </c>
      <c r="AE3470" t="str">
        <f t="shared" si="594"/>
        <v>TRUE</v>
      </c>
      <c r="AG3470">
        <f t="shared" si="597"/>
        <v>47</v>
      </c>
      <c r="AH3470">
        <f t="shared" si="598"/>
        <v>7</v>
      </c>
      <c r="AI3470">
        <f t="shared" si="599"/>
        <v>32</v>
      </c>
      <c r="AJ3470" t="str">
        <f t="shared" si="600"/>
        <v>Wheatlands No. 163</v>
      </c>
      <c r="AK3470">
        <f t="shared" si="601"/>
        <v>47996</v>
      </c>
      <c r="AL3470" t="str">
        <f t="shared" si="602"/>
        <v>4707032</v>
      </c>
      <c r="AN3470">
        <f t="shared" si="603"/>
        <v>18</v>
      </c>
      <c r="AO3470">
        <f t="shared" si="604"/>
        <v>2</v>
      </c>
    </row>
    <row r="3471" spans="1:41" x14ac:dyDescent="0.2">
      <c r="A3471" s="29"/>
      <c r="B3471" s="29"/>
      <c r="C3471" s="29"/>
      <c r="D3471" s="29"/>
      <c r="E3471" s="29"/>
      <c r="F3471" s="29"/>
      <c r="G3471" s="29"/>
      <c r="H3471" s="30" t="s">
        <v>3325</v>
      </c>
      <c r="I3471" s="30"/>
      <c r="J3471" s="30"/>
      <c r="K3471" s="30"/>
      <c r="L3471" s="30"/>
      <c r="M3471" s="30"/>
      <c r="N3471" s="30"/>
      <c r="O3471" s="30"/>
      <c r="P3471" s="30"/>
      <c r="Q3471" s="30"/>
      <c r="R3471" s="30"/>
      <c r="S3471" s="30"/>
      <c r="T3471" s="51" t="s">
        <v>2692</v>
      </c>
      <c r="U3471" s="51"/>
      <c r="V3471" s="51"/>
      <c r="W3471" s="6">
        <v>47</v>
      </c>
      <c r="X3471" s="7">
        <v>3</v>
      </c>
      <c r="Y3471" s="31">
        <v>59</v>
      </c>
      <c r="Z3471" s="31"/>
      <c r="AC3471" t="str">
        <f t="shared" si="595"/>
        <v>Whiska Creek No. 106</v>
      </c>
      <c r="AD3471" t="str">
        <f t="shared" si="596"/>
        <v>RM</v>
      </c>
      <c r="AE3471" t="str">
        <f t="shared" si="594"/>
        <v>TRUE</v>
      </c>
      <c r="AG3471">
        <f t="shared" si="597"/>
        <v>47</v>
      </c>
      <c r="AH3471">
        <f t="shared" si="598"/>
        <v>3</v>
      </c>
      <c r="AI3471">
        <f t="shared" si="599"/>
        <v>59</v>
      </c>
      <c r="AJ3471" t="str">
        <f t="shared" si="600"/>
        <v>Whiska Creek No. 106</v>
      </c>
      <c r="AK3471">
        <f t="shared" si="601"/>
        <v>47996</v>
      </c>
      <c r="AL3471" t="str">
        <f t="shared" si="602"/>
        <v>4703059</v>
      </c>
      <c r="AN3471">
        <f t="shared" si="603"/>
        <v>20</v>
      </c>
      <c r="AO3471">
        <f t="shared" si="604"/>
        <v>2</v>
      </c>
    </row>
    <row r="3472" spans="1:41" x14ac:dyDescent="0.2">
      <c r="A3472" s="29"/>
      <c r="B3472" s="29"/>
      <c r="C3472" s="29"/>
      <c r="D3472" s="29"/>
      <c r="E3472" s="29"/>
      <c r="F3472" s="29"/>
      <c r="G3472" s="29"/>
      <c r="H3472" s="30" t="s">
        <v>3326</v>
      </c>
      <c r="I3472" s="30"/>
      <c r="J3472" s="30"/>
      <c r="K3472" s="30"/>
      <c r="L3472" s="30"/>
      <c r="M3472" s="30"/>
      <c r="N3472" s="30"/>
      <c r="O3472" s="30"/>
      <c r="P3472" s="30"/>
      <c r="Q3472" s="30"/>
      <c r="R3472" s="30"/>
      <c r="S3472" s="30"/>
      <c r="T3472" s="51" t="s">
        <v>643</v>
      </c>
      <c r="U3472" s="51"/>
      <c r="V3472" s="51"/>
      <c r="W3472" s="6">
        <v>47</v>
      </c>
      <c r="X3472" s="7">
        <v>6</v>
      </c>
      <c r="Y3472" s="31">
        <v>14</v>
      </c>
      <c r="Z3472" s="31"/>
      <c r="AC3472" t="str">
        <f t="shared" si="595"/>
        <v>Wilcox</v>
      </c>
      <c r="AD3472" t="str">
        <f t="shared" si="596"/>
        <v>VL</v>
      </c>
      <c r="AE3472" t="str">
        <f t="shared" si="594"/>
        <v>TRUE</v>
      </c>
      <c r="AG3472">
        <f t="shared" si="597"/>
        <v>47</v>
      </c>
      <c r="AH3472">
        <f t="shared" si="598"/>
        <v>6</v>
      </c>
      <c r="AI3472">
        <f t="shared" si="599"/>
        <v>14</v>
      </c>
      <c r="AJ3472" t="str">
        <f t="shared" si="600"/>
        <v>Wilcox</v>
      </c>
      <c r="AK3472">
        <f t="shared" si="601"/>
        <v>47996</v>
      </c>
      <c r="AL3472" t="str">
        <f t="shared" si="602"/>
        <v>4706014</v>
      </c>
      <c r="AN3472">
        <f t="shared" si="603"/>
        <v>6</v>
      </c>
      <c r="AO3472">
        <f t="shared" si="604"/>
        <v>2</v>
      </c>
    </row>
    <row r="3473" spans="1:41" x14ac:dyDescent="0.2">
      <c r="A3473" s="29"/>
      <c r="B3473" s="29"/>
      <c r="C3473" s="29"/>
      <c r="D3473" s="29"/>
      <c r="E3473" s="29"/>
      <c r="F3473" s="29"/>
      <c r="G3473" s="29"/>
      <c r="H3473" s="30" t="s">
        <v>3327</v>
      </c>
      <c r="I3473" s="30"/>
      <c r="J3473" s="30"/>
      <c r="K3473" s="30"/>
      <c r="L3473" s="30"/>
      <c r="M3473" s="30"/>
      <c r="N3473" s="30"/>
      <c r="O3473" s="30"/>
      <c r="P3473" s="30"/>
      <c r="Q3473" s="30"/>
      <c r="R3473" s="30"/>
      <c r="S3473" s="30"/>
      <c r="T3473" s="51" t="s">
        <v>12</v>
      </c>
      <c r="U3473" s="51"/>
      <c r="V3473" s="51"/>
      <c r="W3473" s="6">
        <v>47</v>
      </c>
      <c r="X3473" s="15">
        <v>13</v>
      </c>
      <c r="Y3473" s="31">
        <v>69</v>
      </c>
      <c r="Z3473" s="31"/>
      <c r="AC3473" t="str">
        <f t="shared" si="595"/>
        <v>Wilkie</v>
      </c>
      <c r="AD3473" t="str">
        <f t="shared" si="596"/>
        <v>T</v>
      </c>
      <c r="AE3473" t="str">
        <f t="shared" si="594"/>
        <v>TRUE</v>
      </c>
      <c r="AG3473">
        <f t="shared" si="597"/>
        <v>47</v>
      </c>
      <c r="AH3473">
        <f t="shared" si="598"/>
        <v>13</v>
      </c>
      <c r="AI3473">
        <f t="shared" si="599"/>
        <v>69</v>
      </c>
      <c r="AJ3473" t="str">
        <f t="shared" si="600"/>
        <v>Wilkie</v>
      </c>
      <c r="AK3473">
        <f t="shared" si="601"/>
        <v>47996</v>
      </c>
      <c r="AL3473" t="str">
        <f t="shared" si="602"/>
        <v>4713069</v>
      </c>
      <c r="AN3473">
        <f t="shared" si="603"/>
        <v>6</v>
      </c>
      <c r="AO3473">
        <f t="shared" si="604"/>
        <v>1</v>
      </c>
    </row>
    <row r="3474" spans="1:41" x14ac:dyDescent="0.2">
      <c r="A3474" s="29"/>
      <c r="B3474" s="29"/>
      <c r="C3474" s="29"/>
      <c r="D3474" s="29"/>
      <c r="E3474" s="29"/>
      <c r="F3474" s="29"/>
      <c r="G3474" s="29"/>
      <c r="H3474" s="30" t="s">
        <v>3328</v>
      </c>
      <c r="I3474" s="30"/>
      <c r="J3474" s="30"/>
      <c r="K3474" s="30"/>
      <c r="L3474" s="30"/>
      <c r="M3474" s="30"/>
      <c r="N3474" s="30"/>
      <c r="O3474" s="30"/>
      <c r="P3474" s="30"/>
      <c r="Q3474" s="30"/>
      <c r="R3474" s="30"/>
      <c r="S3474" s="30"/>
      <c r="T3474" s="51" t="s">
        <v>643</v>
      </c>
      <c r="U3474" s="51"/>
      <c r="V3474" s="51"/>
      <c r="W3474" s="6">
        <v>47</v>
      </c>
      <c r="X3474" s="7">
        <v>5</v>
      </c>
      <c r="Y3474" s="31">
        <v>19</v>
      </c>
      <c r="Z3474" s="31"/>
      <c r="AC3474" t="str">
        <f t="shared" si="595"/>
        <v>Windthorst</v>
      </c>
      <c r="AD3474" t="str">
        <f t="shared" si="596"/>
        <v>VL</v>
      </c>
      <c r="AE3474" t="str">
        <f t="shared" si="594"/>
        <v>TRUE</v>
      </c>
      <c r="AG3474">
        <f t="shared" si="597"/>
        <v>47</v>
      </c>
      <c r="AH3474">
        <f t="shared" si="598"/>
        <v>5</v>
      </c>
      <c r="AI3474">
        <f t="shared" si="599"/>
        <v>19</v>
      </c>
      <c r="AJ3474" t="str">
        <f t="shared" si="600"/>
        <v>Windthorst</v>
      </c>
      <c r="AK3474">
        <f t="shared" si="601"/>
        <v>47996</v>
      </c>
      <c r="AL3474" t="str">
        <f t="shared" si="602"/>
        <v>4705019</v>
      </c>
      <c r="AN3474">
        <f t="shared" si="603"/>
        <v>10</v>
      </c>
      <c r="AO3474">
        <f t="shared" si="604"/>
        <v>2</v>
      </c>
    </row>
    <row r="3475" spans="1:41" x14ac:dyDescent="0.2">
      <c r="A3475" s="29"/>
      <c r="B3475" s="29"/>
      <c r="C3475" s="29"/>
      <c r="D3475" s="29"/>
      <c r="E3475" s="29"/>
      <c r="F3475" s="29"/>
      <c r="G3475" s="29"/>
      <c r="H3475" s="30" t="s">
        <v>3329</v>
      </c>
      <c r="I3475" s="30"/>
      <c r="J3475" s="30"/>
      <c r="K3475" s="30"/>
      <c r="L3475" s="30"/>
      <c r="M3475" s="30"/>
      <c r="N3475" s="30"/>
      <c r="O3475" s="30"/>
      <c r="P3475" s="30"/>
      <c r="Q3475" s="30"/>
      <c r="R3475" s="30"/>
      <c r="S3475" s="30"/>
      <c r="T3475" s="51" t="s">
        <v>2692</v>
      </c>
      <c r="U3475" s="51"/>
      <c r="V3475" s="51"/>
      <c r="W3475" s="6">
        <v>47</v>
      </c>
      <c r="X3475" s="7">
        <v>4</v>
      </c>
      <c r="Y3475" s="31">
        <v>28</v>
      </c>
      <c r="Z3475" s="31"/>
      <c r="AC3475" t="str">
        <f t="shared" si="595"/>
        <v>Wise Creek No. 77</v>
      </c>
      <c r="AD3475" t="str">
        <f t="shared" si="596"/>
        <v>RM</v>
      </c>
      <c r="AE3475" t="str">
        <f t="shared" si="594"/>
        <v>TRUE</v>
      </c>
      <c r="AG3475">
        <f t="shared" si="597"/>
        <v>47</v>
      </c>
      <c r="AH3475">
        <f t="shared" si="598"/>
        <v>4</v>
      </c>
      <c r="AI3475">
        <f t="shared" si="599"/>
        <v>28</v>
      </c>
      <c r="AJ3475" t="str">
        <f t="shared" si="600"/>
        <v>Wise Creek No. 77</v>
      </c>
      <c r="AK3475">
        <f t="shared" si="601"/>
        <v>47996</v>
      </c>
      <c r="AL3475" t="str">
        <f t="shared" si="602"/>
        <v>4704028</v>
      </c>
      <c r="AN3475">
        <f t="shared" si="603"/>
        <v>17</v>
      </c>
      <c r="AO3475">
        <f t="shared" si="604"/>
        <v>2</v>
      </c>
    </row>
    <row r="3476" spans="1:41" x14ac:dyDescent="0.2">
      <c r="A3476" s="29"/>
      <c r="B3476" s="29"/>
      <c r="C3476" s="29"/>
      <c r="D3476" s="29"/>
      <c r="E3476" s="29"/>
      <c r="F3476" s="29"/>
      <c r="G3476" s="29"/>
      <c r="H3476" s="30" t="s">
        <v>3330</v>
      </c>
      <c r="I3476" s="30"/>
      <c r="J3476" s="30"/>
      <c r="K3476" s="30"/>
      <c r="L3476" s="30"/>
      <c r="M3476" s="30"/>
      <c r="N3476" s="30"/>
      <c r="O3476" s="30"/>
      <c r="P3476" s="30"/>
      <c r="Q3476" s="30"/>
      <c r="R3476" s="30"/>
      <c r="S3476" s="30"/>
      <c r="T3476" s="51" t="s">
        <v>643</v>
      </c>
      <c r="U3476" s="51"/>
      <c r="V3476" s="51"/>
      <c r="W3476" s="6">
        <v>47</v>
      </c>
      <c r="X3476" s="15">
        <v>12</v>
      </c>
      <c r="Y3476" s="31">
        <v>14</v>
      </c>
      <c r="Z3476" s="31"/>
      <c r="AC3476" t="str">
        <f t="shared" si="595"/>
        <v>Wiseton</v>
      </c>
      <c r="AD3476" t="str">
        <f t="shared" si="596"/>
        <v>VL</v>
      </c>
      <c r="AE3476" t="str">
        <f t="shared" si="594"/>
        <v>TRUE</v>
      </c>
      <c r="AG3476">
        <f t="shared" si="597"/>
        <v>47</v>
      </c>
      <c r="AH3476">
        <f t="shared" si="598"/>
        <v>12</v>
      </c>
      <c r="AI3476">
        <f t="shared" si="599"/>
        <v>14</v>
      </c>
      <c r="AJ3476" t="str">
        <f t="shared" si="600"/>
        <v>Wiseton</v>
      </c>
      <c r="AK3476">
        <f t="shared" si="601"/>
        <v>47996</v>
      </c>
      <c r="AL3476" t="str">
        <f t="shared" si="602"/>
        <v>4712014</v>
      </c>
      <c r="AN3476">
        <f t="shared" si="603"/>
        <v>7</v>
      </c>
      <c r="AO3476">
        <f t="shared" si="604"/>
        <v>2</v>
      </c>
    </row>
    <row r="3477" spans="1:41" x14ac:dyDescent="0.2">
      <c r="A3477" s="29"/>
      <c r="B3477" s="29"/>
      <c r="C3477" s="29"/>
      <c r="D3477" s="29"/>
      <c r="E3477" s="29"/>
      <c r="F3477" s="29"/>
      <c r="G3477" s="29"/>
      <c r="H3477" s="30" t="s">
        <v>3331</v>
      </c>
      <c r="I3477" s="30"/>
      <c r="J3477" s="30"/>
      <c r="K3477" s="30"/>
      <c r="L3477" s="30"/>
      <c r="M3477" s="30"/>
      <c r="N3477" s="30"/>
      <c r="O3477" s="30"/>
      <c r="P3477" s="30"/>
      <c r="Q3477" s="30"/>
      <c r="R3477" s="30"/>
      <c r="S3477" s="30"/>
      <c r="T3477" s="51" t="s">
        <v>12</v>
      </c>
      <c r="U3477" s="51"/>
      <c r="V3477" s="51"/>
      <c r="W3477" s="6">
        <v>47</v>
      </c>
      <c r="X3477" s="7">
        <v>5</v>
      </c>
      <c r="Y3477" s="31">
        <v>24</v>
      </c>
      <c r="Z3477" s="31"/>
      <c r="AC3477" t="str">
        <f t="shared" si="595"/>
        <v>Wolseley</v>
      </c>
      <c r="AD3477" t="str">
        <f t="shared" si="596"/>
        <v>T</v>
      </c>
      <c r="AE3477" t="str">
        <f t="shared" si="594"/>
        <v>TRUE</v>
      </c>
      <c r="AG3477">
        <f t="shared" si="597"/>
        <v>47</v>
      </c>
      <c r="AH3477">
        <f t="shared" si="598"/>
        <v>5</v>
      </c>
      <c r="AI3477">
        <f t="shared" si="599"/>
        <v>24</v>
      </c>
      <c r="AJ3477" t="str">
        <f t="shared" si="600"/>
        <v>Wolseley</v>
      </c>
      <c r="AK3477">
        <f t="shared" si="601"/>
        <v>47996</v>
      </c>
      <c r="AL3477" t="str">
        <f t="shared" si="602"/>
        <v>4705024</v>
      </c>
      <c r="AN3477">
        <f t="shared" si="603"/>
        <v>8</v>
      </c>
      <c r="AO3477">
        <f t="shared" si="604"/>
        <v>1</v>
      </c>
    </row>
    <row r="3478" spans="1:41" x14ac:dyDescent="0.2">
      <c r="A3478" s="29"/>
      <c r="B3478" s="29"/>
      <c r="C3478" s="29"/>
      <c r="D3478" s="29"/>
      <c r="E3478" s="29"/>
      <c r="F3478" s="29"/>
      <c r="G3478" s="29"/>
      <c r="H3478" s="30" t="s">
        <v>3332</v>
      </c>
      <c r="I3478" s="30"/>
      <c r="J3478" s="30"/>
      <c r="K3478" s="30"/>
      <c r="L3478" s="30"/>
      <c r="M3478" s="30"/>
      <c r="N3478" s="30"/>
      <c r="O3478" s="30"/>
      <c r="P3478" s="30"/>
      <c r="Q3478" s="30"/>
      <c r="R3478" s="30"/>
      <c r="S3478" s="30"/>
      <c r="T3478" s="51" t="s">
        <v>2692</v>
      </c>
      <c r="U3478" s="51"/>
      <c r="V3478" s="51"/>
      <c r="W3478" s="6">
        <v>47</v>
      </c>
      <c r="X3478" s="15">
        <v>11</v>
      </c>
      <c r="Y3478" s="31">
        <v>96</v>
      </c>
      <c r="Z3478" s="31"/>
      <c r="AC3478" t="str">
        <f t="shared" si="595"/>
        <v>Wolverine No. 340</v>
      </c>
      <c r="AD3478" t="str">
        <f t="shared" si="596"/>
        <v>RM</v>
      </c>
      <c r="AE3478" t="str">
        <f t="shared" si="594"/>
        <v>TRUE</v>
      </c>
      <c r="AG3478">
        <f t="shared" si="597"/>
        <v>47</v>
      </c>
      <c r="AH3478">
        <f t="shared" si="598"/>
        <v>11</v>
      </c>
      <c r="AI3478">
        <f t="shared" si="599"/>
        <v>96</v>
      </c>
      <c r="AJ3478" t="str">
        <f t="shared" si="600"/>
        <v>Wolverine No. 340</v>
      </c>
      <c r="AK3478">
        <f t="shared" si="601"/>
        <v>47996</v>
      </c>
      <c r="AL3478" t="str">
        <f t="shared" si="602"/>
        <v>4711096</v>
      </c>
      <c r="AN3478">
        <f t="shared" si="603"/>
        <v>17</v>
      </c>
      <c r="AO3478">
        <f t="shared" si="604"/>
        <v>2</v>
      </c>
    </row>
    <row r="3479" spans="1:41" x14ac:dyDescent="0.2">
      <c r="A3479" s="29"/>
      <c r="B3479" s="29"/>
      <c r="C3479" s="29"/>
      <c r="D3479" s="29"/>
      <c r="E3479" s="29"/>
      <c r="F3479" s="29"/>
      <c r="G3479" s="29"/>
      <c r="H3479" s="30" t="s">
        <v>3333</v>
      </c>
      <c r="I3479" s="30"/>
      <c r="J3479" s="30"/>
      <c r="K3479" s="30"/>
      <c r="L3479" s="30"/>
      <c r="M3479" s="30"/>
      <c r="N3479" s="30"/>
      <c r="O3479" s="30"/>
      <c r="P3479" s="30"/>
      <c r="Q3479" s="30"/>
      <c r="R3479" s="30"/>
      <c r="S3479" s="30"/>
      <c r="T3479" s="51" t="s">
        <v>2692</v>
      </c>
      <c r="U3479" s="51"/>
      <c r="V3479" s="51"/>
      <c r="W3479" s="6">
        <v>47</v>
      </c>
      <c r="X3479" s="15">
        <v>11</v>
      </c>
      <c r="Y3479" s="31">
        <v>42</v>
      </c>
      <c r="Z3479" s="31"/>
      <c r="AC3479" t="str">
        <f t="shared" si="595"/>
        <v>Wreford No. 280</v>
      </c>
      <c r="AD3479" t="str">
        <f t="shared" si="596"/>
        <v>RM</v>
      </c>
      <c r="AE3479" t="str">
        <f t="shared" si="594"/>
        <v>TRUE</v>
      </c>
      <c r="AG3479">
        <f t="shared" si="597"/>
        <v>47</v>
      </c>
      <c r="AH3479">
        <f t="shared" si="598"/>
        <v>11</v>
      </c>
      <c r="AI3479">
        <f t="shared" si="599"/>
        <v>42</v>
      </c>
      <c r="AJ3479" t="str">
        <f t="shared" si="600"/>
        <v>Wreford No. 280</v>
      </c>
      <c r="AK3479">
        <f t="shared" si="601"/>
        <v>47996</v>
      </c>
      <c r="AL3479" t="str">
        <f t="shared" si="602"/>
        <v>4711042</v>
      </c>
      <c r="AN3479">
        <f t="shared" si="603"/>
        <v>15</v>
      </c>
      <c r="AO3479">
        <f t="shared" si="604"/>
        <v>2</v>
      </c>
    </row>
    <row r="3480" spans="1:41" x14ac:dyDescent="0.2">
      <c r="A3480" s="29"/>
      <c r="B3480" s="29"/>
      <c r="C3480" s="29"/>
      <c r="D3480" s="29"/>
      <c r="E3480" s="29"/>
      <c r="F3480" s="29"/>
      <c r="G3480" s="29"/>
      <c r="H3480" s="30" t="s">
        <v>3334</v>
      </c>
      <c r="I3480" s="30"/>
      <c r="J3480" s="30"/>
      <c r="K3480" s="30"/>
      <c r="L3480" s="30"/>
      <c r="M3480" s="30"/>
      <c r="N3480" s="30"/>
      <c r="O3480" s="30"/>
      <c r="P3480" s="30"/>
      <c r="Q3480" s="30"/>
      <c r="R3480" s="30"/>
      <c r="S3480" s="30"/>
      <c r="T3480" s="51" t="s">
        <v>12</v>
      </c>
      <c r="U3480" s="51"/>
      <c r="V3480" s="51"/>
      <c r="W3480" s="6">
        <v>47</v>
      </c>
      <c r="X3480" s="15">
        <v>12</v>
      </c>
      <c r="Y3480" s="31">
        <v>8</v>
      </c>
      <c r="Z3480" s="31"/>
      <c r="AC3480" t="str">
        <f t="shared" si="595"/>
        <v>Zealandia</v>
      </c>
      <c r="AD3480" t="str">
        <f t="shared" si="596"/>
        <v>T</v>
      </c>
      <c r="AE3480" t="str">
        <f t="shared" si="594"/>
        <v>TRUE</v>
      </c>
      <c r="AG3480">
        <f t="shared" si="597"/>
        <v>47</v>
      </c>
      <c r="AH3480">
        <f t="shared" si="598"/>
        <v>12</v>
      </c>
      <c r="AI3480">
        <f t="shared" si="599"/>
        <v>8</v>
      </c>
      <c r="AJ3480" t="str">
        <f t="shared" si="600"/>
        <v>Zealandia</v>
      </c>
      <c r="AK3480">
        <f t="shared" si="601"/>
        <v>47996</v>
      </c>
      <c r="AL3480" t="str">
        <f t="shared" si="602"/>
        <v>4712008</v>
      </c>
      <c r="AN3480">
        <f t="shared" si="603"/>
        <v>9</v>
      </c>
      <c r="AO3480">
        <f t="shared" si="604"/>
        <v>1</v>
      </c>
    </row>
    <row r="3481" spans="1:41" x14ac:dyDescent="0.2">
      <c r="A3481" s="30" t="s">
        <v>3335</v>
      </c>
      <c r="B3481" s="30"/>
      <c r="C3481" s="30"/>
      <c r="D3481" s="56">
        <v>47998</v>
      </c>
      <c r="E3481" s="56"/>
      <c r="F3481" s="56"/>
      <c r="G3481" s="56"/>
      <c r="H3481" s="57" t="s">
        <v>3336</v>
      </c>
      <c r="I3481" s="57"/>
      <c r="J3481" s="57"/>
      <c r="K3481" s="57"/>
      <c r="L3481" s="57"/>
      <c r="M3481" s="57"/>
      <c r="N3481" s="57"/>
      <c r="O3481" s="57"/>
      <c r="P3481" s="57"/>
      <c r="Q3481" s="57"/>
      <c r="R3481" s="57"/>
      <c r="S3481" s="57"/>
      <c r="T3481" s="59" t="s">
        <v>2692</v>
      </c>
      <c r="U3481" s="59"/>
      <c r="V3481" s="59"/>
      <c r="W3481" s="9">
        <v>47</v>
      </c>
      <c r="X3481" s="10">
        <v>6</v>
      </c>
      <c r="Y3481" s="58">
        <v>42</v>
      </c>
      <c r="Z3481" s="58"/>
      <c r="AC3481" t="str">
        <f t="shared" si="595"/>
        <v>Abernethy No. 186</v>
      </c>
      <c r="AD3481" t="str">
        <f t="shared" si="596"/>
        <v>RM</v>
      </c>
      <c r="AE3481" t="str">
        <f t="shared" si="594"/>
        <v>TRUE</v>
      </c>
      <c r="AG3481">
        <f t="shared" si="597"/>
        <v>47</v>
      </c>
      <c r="AH3481">
        <f t="shared" si="598"/>
        <v>6</v>
      </c>
      <c r="AI3481">
        <f t="shared" si="599"/>
        <v>42</v>
      </c>
      <c r="AJ3481" t="str">
        <f t="shared" si="600"/>
        <v>Abernethy No. 186</v>
      </c>
      <c r="AK3481">
        <f t="shared" si="601"/>
        <v>47996</v>
      </c>
      <c r="AL3481" t="str">
        <f t="shared" si="602"/>
        <v>4706042</v>
      </c>
      <c r="AN3481">
        <f t="shared" si="603"/>
        <v>17</v>
      </c>
      <c r="AO3481">
        <f t="shared" si="604"/>
        <v>2</v>
      </c>
    </row>
    <row r="3482" spans="1:41" x14ac:dyDescent="0.2">
      <c r="A3482" s="29"/>
      <c r="B3482" s="29"/>
      <c r="C3482" s="29"/>
      <c r="D3482" s="29"/>
      <c r="E3482" s="29"/>
      <c r="F3482" s="29"/>
      <c r="G3482" s="29"/>
      <c r="H3482" s="30" t="s">
        <v>3337</v>
      </c>
      <c r="I3482" s="30"/>
      <c r="J3482" s="30"/>
      <c r="K3482" s="30"/>
      <c r="L3482" s="30"/>
      <c r="M3482" s="30"/>
      <c r="N3482" s="30"/>
      <c r="O3482" s="30"/>
      <c r="P3482" s="30"/>
      <c r="Q3482" s="30"/>
      <c r="R3482" s="30"/>
      <c r="S3482" s="30"/>
      <c r="T3482" s="51" t="s">
        <v>272</v>
      </c>
      <c r="U3482" s="51"/>
      <c r="V3482" s="51"/>
      <c r="W3482" s="6">
        <v>47</v>
      </c>
      <c r="X3482" s="15">
        <v>16</v>
      </c>
      <c r="Y3482" s="47">
        <v>860</v>
      </c>
      <c r="Z3482" s="47"/>
      <c r="AC3482" t="str">
        <f t="shared" si="595"/>
        <v>Ahtahkakoop 104</v>
      </c>
      <c r="AD3482" t="str">
        <f t="shared" si="596"/>
        <v>IRI</v>
      </c>
      <c r="AE3482" t="str">
        <f t="shared" si="594"/>
        <v>TRUE</v>
      </c>
      <c r="AG3482">
        <f t="shared" si="597"/>
        <v>47</v>
      </c>
      <c r="AH3482">
        <f t="shared" si="598"/>
        <v>16</v>
      </c>
      <c r="AI3482">
        <f t="shared" si="599"/>
        <v>860</v>
      </c>
      <c r="AJ3482" t="str">
        <f t="shared" si="600"/>
        <v>Ahtahkakoop 104</v>
      </c>
      <c r="AK3482">
        <f t="shared" si="601"/>
        <v>47996</v>
      </c>
      <c r="AL3482" t="str">
        <f t="shared" si="602"/>
        <v>4716860</v>
      </c>
      <c r="AN3482">
        <f t="shared" si="603"/>
        <v>15</v>
      </c>
      <c r="AO3482">
        <f t="shared" si="604"/>
        <v>3</v>
      </c>
    </row>
    <row r="3483" spans="1:41" x14ac:dyDescent="0.2">
      <c r="A3483" s="29"/>
      <c r="B3483" s="29"/>
      <c r="C3483" s="29"/>
      <c r="D3483" s="29"/>
      <c r="E3483" s="29"/>
      <c r="F3483" s="29"/>
      <c r="G3483" s="29"/>
      <c r="H3483" s="30" t="s">
        <v>3338</v>
      </c>
      <c r="I3483" s="30"/>
      <c r="J3483" s="30"/>
      <c r="K3483" s="30"/>
      <c r="L3483" s="30"/>
      <c r="M3483" s="30"/>
      <c r="N3483" s="30"/>
      <c r="O3483" s="30"/>
      <c r="P3483" s="30"/>
      <c r="Q3483" s="30"/>
      <c r="R3483" s="30"/>
      <c r="S3483" s="30"/>
      <c r="T3483" s="51" t="s">
        <v>3134</v>
      </c>
      <c r="U3483" s="51"/>
      <c r="V3483" s="51"/>
      <c r="W3483" s="6">
        <v>47</v>
      </c>
      <c r="X3483" s="15">
        <v>18</v>
      </c>
      <c r="Y3483" s="31">
        <v>42</v>
      </c>
      <c r="Z3483" s="31"/>
      <c r="AC3483" t="str">
        <f t="shared" si="595"/>
        <v>Air Ronge</v>
      </c>
      <c r="AD3483" t="str">
        <f t="shared" si="596"/>
        <v>NV</v>
      </c>
      <c r="AE3483" t="str">
        <f t="shared" si="594"/>
        <v>TRUE</v>
      </c>
      <c r="AG3483">
        <f t="shared" si="597"/>
        <v>47</v>
      </c>
      <c r="AH3483">
        <f t="shared" si="598"/>
        <v>18</v>
      </c>
      <c r="AI3483">
        <f t="shared" si="599"/>
        <v>42</v>
      </c>
      <c r="AJ3483" t="str">
        <f t="shared" si="600"/>
        <v>Air Ronge</v>
      </c>
      <c r="AK3483">
        <f t="shared" si="601"/>
        <v>47996</v>
      </c>
      <c r="AL3483" t="str">
        <f t="shared" si="602"/>
        <v>4718042</v>
      </c>
      <c r="AN3483">
        <f t="shared" si="603"/>
        <v>9</v>
      </c>
      <c r="AO3483">
        <f t="shared" si="604"/>
        <v>2</v>
      </c>
    </row>
    <row r="3484" spans="1:41" x14ac:dyDescent="0.2">
      <c r="A3484" s="29"/>
      <c r="B3484" s="29"/>
      <c r="C3484" s="29"/>
      <c r="D3484" s="29"/>
      <c r="E3484" s="29"/>
      <c r="F3484" s="29"/>
      <c r="G3484" s="29"/>
      <c r="H3484" s="30" t="s">
        <v>3339</v>
      </c>
      <c r="I3484" s="30"/>
      <c r="J3484" s="30"/>
      <c r="K3484" s="30"/>
      <c r="L3484" s="30"/>
      <c r="M3484" s="30"/>
      <c r="N3484" s="30"/>
      <c r="O3484" s="30"/>
      <c r="P3484" s="30"/>
      <c r="Q3484" s="30"/>
      <c r="R3484" s="30"/>
      <c r="S3484" s="30"/>
      <c r="T3484" s="51" t="s">
        <v>12</v>
      </c>
      <c r="U3484" s="51"/>
      <c r="V3484" s="51"/>
      <c r="W3484" s="6">
        <v>47</v>
      </c>
      <c r="X3484" s="15">
        <v>14</v>
      </c>
      <c r="Y3484" s="31">
        <v>62</v>
      </c>
      <c r="Z3484" s="31"/>
      <c r="AC3484" t="str">
        <f t="shared" si="595"/>
        <v>Arborfield</v>
      </c>
      <c r="AD3484" t="str">
        <f t="shared" si="596"/>
        <v>T</v>
      </c>
      <c r="AE3484" t="str">
        <f t="shared" si="594"/>
        <v>TRUE</v>
      </c>
      <c r="AG3484">
        <f t="shared" si="597"/>
        <v>47</v>
      </c>
      <c r="AH3484">
        <f t="shared" si="598"/>
        <v>14</v>
      </c>
      <c r="AI3484">
        <f t="shared" si="599"/>
        <v>62</v>
      </c>
      <c r="AJ3484" t="str">
        <f t="shared" si="600"/>
        <v>Arborfield</v>
      </c>
      <c r="AK3484">
        <f t="shared" si="601"/>
        <v>47996</v>
      </c>
      <c r="AL3484" t="str">
        <f t="shared" si="602"/>
        <v>4714062</v>
      </c>
      <c r="AN3484">
        <f t="shared" si="603"/>
        <v>10</v>
      </c>
      <c r="AO3484">
        <f t="shared" si="604"/>
        <v>1</v>
      </c>
    </row>
    <row r="3485" spans="1:41" x14ac:dyDescent="0.2">
      <c r="A3485" s="29"/>
      <c r="B3485" s="29"/>
      <c r="C3485" s="29"/>
      <c r="D3485" s="29"/>
      <c r="E3485" s="29"/>
      <c r="F3485" s="29"/>
      <c r="G3485" s="29"/>
      <c r="H3485" s="30" t="s">
        <v>3340</v>
      </c>
      <c r="I3485" s="30"/>
      <c r="J3485" s="30"/>
      <c r="K3485" s="30"/>
      <c r="L3485" s="30"/>
      <c r="M3485" s="30"/>
      <c r="N3485" s="30"/>
      <c r="O3485" s="30"/>
      <c r="P3485" s="30"/>
      <c r="Q3485" s="30"/>
      <c r="R3485" s="30"/>
      <c r="S3485" s="30"/>
      <c r="T3485" s="51" t="s">
        <v>12</v>
      </c>
      <c r="U3485" s="51"/>
      <c r="V3485" s="51"/>
      <c r="W3485" s="6">
        <v>47</v>
      </c>
      <c r="X3485" s="7">
        <v>1</v>
      </c>
      <c r="Y3485" s="31">
        <v>59</v>
      </c>
      <c r="Z3485" s="31"/>
      <c r="AC3485" t="str">
        <f t="shared" si="595"/>
        <v>Arcola</v>
      </c>
      <c r="AD3485" t="str">
        <f t="shared" si="596"/>
        <v>T</v>
      </c>
      <c r="AE3485" t="str">
        <f t="shared" si="594"/>
        <v>TRUE</v>
      </c>
      <c r="AG3485">
        <f t="shared" si="597"/>
        <v>47</v>
      </c>
      <c r="AH3485">
        <f t="shared" si="598"/>
        <v>1</v>
      </c>
      <c r="AI3485">
        <f t="shared" si="599"/>
        <v>59</v>
      </c>
      <c r="AJ3485" t="str">
        <f t="shared" si="600"/>
        <v>Arcola</v>
      </c>
      <c r="AK3485">
        <f t="shared" si="601"/>
        <v>47996</v>
      </c>
      <c r="AL3485" t="str">
        <f t="shared" si="602"/>
        <v>4701059</v>
      </c>
      <c r="AN3485">
        <f t="shared" si="603"/>
        <v>6</v>
      </c>
      <c r="AO3485">
        <f t="shared" si="604"/>
        <v>1</v>
      </c>
    </row>
    <row r="3486" spans="1:41" x14ac:dyDescent="0.2">
      <c r="A3486" s="29"/>
      <c r="B3486" s="29"/>
      <c r="C3486" s="29"/>
      <c r="D3486" s="29"/>
      <c r="E3486" s="29"/>
      <c r="F3486" s="29"/>
      <c r="G3486" s="29"/>
      <c r="H3486" s="30" t="s">
        <v>3341</v>
      </c>
      <c r="I3486" s="30"/>
      <c r="J3486" s="30"/>
      <c r="K3486" s="30"/>
      <c r="L3486" s="30"/>
      <c r="M3486" s="30"/>
      <c r="N3486" s="30"/>
      <c r="O3486" s="30"/>
      <c r="P3486" s="30"/>
      <c r="Q3486" s="30"/>
      <c r="R3486" s="30"/>
      <c r="S3486" s="30"/>
      <c r="T3486" s="51" t="s">
        <v>12</v>
      </c>
      <c r="U3486" s="51"/>
      <c r="V3486" s="51"/>
      <c r="W3486" s="6">
        <v>47</v>
      </c>
      <c r="X3486" s="7">
        <v>3</v>
      </c>
      <c r="Y3486" s="31">
        <v>36</v>
      </c>
      <c r="Z3486" s="31"/>
      <c r="AC3486" t="str">
        <f t="shared" si="595"/>
        <v>Assiniboia</v>
      </c>
      <c r="AD3486" t="str">
        <f t="shared" si="596"/>
        <v>T</v>
      </c>
      <c r="AE3486" t="str">
        <f t="shared" si="594"/>
        <v>TRUE</v>
      </c>
      <c r="AG3486">
        <f t="shared" si="597"/>
        <v>47</v>
      </c>
      <c r="AH3486">
        <f t="shared" si="598"/>
        <v>3</v>
      </c>
      <c r="AI3486">
        <f t="shared" si="599"/>
        <v>36</v>
      </c>
      <c r="AJ3486" t="str">
        <f t="shared" si="600"/>
        <v>Assiniboia</v>
      </c>
      <c r="AK3486">
        <f t="shared" si="601"/>
        <v>47996</v>
      </c>
      <c r="AL3486" t="str">
        <f t="shared" si="602"/>
        <v>4703036</v>
      </c>
      <c r="AN3486">
        <f t="shared" si="603"/>
        <v>10</v>
      </c>
      <c r="AO3486">
        <f t="shared" si="604"/>
        <v>1</v>
      </c>
    </row>
    <row r="3487" spans="1:41" x14ac:dyDescent="0.2">
      <c r="A3487" s="29"/>
      <c r="B3487" s="29"/>
      <c r="C3487" s="29"/>
      <c r="D3487" s="29"/>
      <c r="E3487" s="29"/>
      <c r="F3487" s="29"/>
      <c r="G3487" s="29"/>
      <c r="H3487" s="30" t="s">
        <v>3342</v>
      </c>
      <c r="I3487" s="30"/>
      <c r="J3487" s="30"/>
      <c r="K3487" s="30"/>
      <c r="L3487" s="30"/>
      <c r="M3487" s="30"/>
      <c r="N3487" s="30"/>
      <c r="O3487" s="30"/>
      <c r="P3487" s="30"/>
      <c r="Q3487" s="30"/>
      <c r="R3487" s="30"/>
      <c r="S3487" s="30"/>
      <c r="T3487" s="51" t="s">
        <v>2692</v>
      </c>
      <c r="U3487" s="51"/>
      <c r="V3487" s="51"/>
      <c r="W3487" s="6">
        <v>47</v>
      </c>
      <c r="X3487" s="7">
        <v>3</v>
      </c>
      <c r="Y3487" s="31">
        <v>54</v>
      </c>
      <c r="Z3487" s="31"/>
      <c r="AC3487" t="str">
        <f t="shared" si="595"/>
        <v>Auvergne No. 76</v>
      </c>
      <c r="AD3487" t="str">
        <f t="shared" si="596"/>
        <v>RM</v>
      </c>
      <c r="AE3487" t="str">
        <f t="shared" si="594"/>
        <v>TRUE</v>
      </c>
      <c r="AG3487">
        <f t="shared" si="597"/>
        <v>47</v>
      </c>
      <c r="AH3487">
        <f t="shared" si="598"/>
        <v>3</v>
      </c>
      <c r="AI3487">
        <f t="shared" si="599"/>
        <v>54</v>
      </c>
      <c r="AJ3487" t="str">
        <f t="shared" si="600"/>
        <v>Auvergne No. 76</v>
      </c>
      <c r="AK3487">
        <f t="shared" si="601"/>
        <v>47996</v>
      </c>
      <c r="AL3487" t="str">
        <f t="shared" si="602"/>
        <v>4703054</v>
      </c>
      <c r="AN3487">
        <f t="shared" si="603"/>
        <v>15</v>
      </c>
      <c r="AO3487">
        <f t="shared" si="604"/>
        <v>2</v>
      </c>
    </row>
    <row r="3488" spans="1:41" x14ac:dyDescent="0.2">
      <c r="A3488" s="29"/>
      <c r="B3488" s="29"/>
      <c r="C3488" s="29"/>
      <c r="D3488" s="29"/>
      <c r="E3488" s="29"/>
      <c r="F3488" s="29"/>
      <c r="G3488" s="29"/>
      <c r="H3488" s="30" t="s">
        <v>3343</v>
      </c>
      <c r="I3488" s="30"/>
      <c r="J3488" s="30"/>
      <c r="K3488" s="30"/>
      <c r="L3488" s="30"/>
      <c r="M3488" s="30"/>
      <c r="N3488" s="30"/>
      <c r="O3488" s="30"/>
      <c r="P3488" s="30"/>
      <c r="Q3488" s="30"/>
      <c r="R3488" s="30"/>
      <c r="S3488" s="30"/>
      <c r="T3488" s="51" t="s">
        <v>2692</v>
      </c>
      <c r="U3488" s="51"/>
      <c r="V3488" s="51"/>
      <c r="W3488" s="6">
        <v>47</v>
      </c>
      <c r="X3488" s="7">
        <v>2</v>
      </c>
      <c r="Y3488" s="31">
        <v>24</v>
      </c>
      <c r="Z3488" s="31"/>
      <c r="AC3488" t="str">
        <f t="shared" si="595"/>
        <v>Bengough No. 40</v>
      </c>
      <c r="AD3488" t="str">
        <f t="shared" si="596"/>
        <v>RM</v>
      </c>
      <c r="AE3488" t="str">
        <f t="shared" si="594"/>
        <v>TRUE</v>
      </c>
      <c r="AG3488">
        <f t="shared" si="597"/>
        <v>47</v>
      </c>
      <c r="AH3488">
        <f t="shared" si="598"/>
        <v>2</v>
      </c>
      <c r="AI3488">
        <f t="shared" si="599"/>
        <v>24</v>
      </c>
      <c r="AJ3488" t="str">
        <f t="shared" si="600"/>
        <v>Bengough No. 40</v>
      </c>
      <c r="AK3488">
        <f t="shared" si="601"/>
        <v>47996</v>
      </c>
      <c r="AL3488" t="str">
        <f t="shared" si="602"/>
        <v>4702024</v>
      </c>
      <c r="AN3488">
        <f t="shared" si="603"/>
        <v>15</v>
      </c>
      <c r="AO3488">
        <f t="shared" si="604"/>
        <v>2</v>
      </c>
    </row>
    <row r="3489" spans="1:41" x14ac:dyDescent="0.2">
      <c r="A3489" s="29"/>
      <c r="B3489" s="29"/>
      <c r="C3489" s="29"/>
      <c r="D3489" s="29"/>
      <c r="E3489" s="29"/>
      <c r="F3489" s="29"/>
      <c r="G3489" s="29"/>
      <c r="H3489" s="30" t="s">
        <v>3344</v>
      </c>
      <c r="I3489" s="30"/>
      <c r="J3489" s="30"/>
      <c r="K3489" s="30"/>
      <c r="L3489" s="30"/>
      <c r="M3489" s="30"/>
      <c r="N3489" s="30"/>
      <c r="O3489" s="30"/>
      <c r="P3489" s="30"/>
      <c r="Q3489" s="30"/>
      <c r="R3489" s="30"/>
      <c r="S3489" s="30"/>
      <c r="T3489" s="51" t="s">
        <v>2692</v>
      </c>
      <c r="U3489" s="51"/>
      <c r="V3489" s="51"/>
      <c r="W3489" s="6">
        <v>47</v>
      </c>
      <c r="X3489" s="15">
        <v>11</v>
      </c>
      <c r="Y3489" s="31">
        <v>6</v>
      </c>
      <c r="Z3489" s="31"/>
      <c r="AC3489" t="str">
        <f t="shared" si="595"/>
        <v>Big Arm No. 251</v>
      </c>
      <c r="AD3489" t="str">
        <f t="shared" si="596"/>
        <v>RM</v>
      </c>
      <c r="AE3489" t="str">
        <f t="shared" si="594"/>
        <v>TRUE</v>
      </c>
      <c r="AG3489">
        <f t="shared" si="597"/>
        <v>47</v>
      </c>
      <c r="AH3489">
        <f t="shared" si="598"/>
        <v>11</v>
      </c>
      <c r="AI3489">
        <f t="shared" si="599"/>
        <v>6</v>
      </c>
      <c r="AJ3489" t="str">
        <f t="shared" si="600"/>
        <v>Big Arm No. 251</v>
      </c>
      <c r="AK3489">
        <f t="shared" si="601"/>
        <v>47996</v>
      </c>
      <c r="AL3489" t="str">
        <f t="shared" si="602"/>
        <v>4711006</v>
      </c>
      <c r="AN3489">
        <f t="shared" si="603"/>
        <v>15</v>
      </c>
      <c r="AO3489">
        <f t="shared" si="604"/>
        <v>2</v>
      </c>
    </row>
    <row r="3490" spans="1:41" x14ac:dyDescent="0.2">
      <c r="A3490" s="29"/>
      <c r="B3490" s="29"/>
      <c r="C3490" s="29"/>
      <c r="D3490" s="29"/>
      <c r="E3490" s="29"/>
      <c r="F3490" s="29"/>
      <c r="G3490" s="29"/>
      <c r="H3490" s="30" t="s">
        <v>3345</v>
      </c>
      <c r="I3490" s="30"/>
      <c r="J3490" s="30"/>
      <c r="K3490" s="30"/>
      <c r="L3490" s="30"/>
      <c r="M3490" s="30"/>
      <c r="N3490" s="30"/>
      <c r="O3490" s="30"/>
      <c r="P3490" s="30"/>
      <c r="Q3490" s="30"/>
      <c r="R3490" s="30"/>
      <c r="S3490" s="30"/>
      <c r="T3490" s="51" t="s">
        <v>2692</v>
      </c>
      <c r="U3490" s="51"/>
      <c r="V3490" s="51"/>
      <c r="W3490" s="6">
        <v>47</v>
      </c>
      <c r="X3490" s="15">
        <v>10</v>
      </c>
      <c r="Y3490" s="31">
        <v>46</v>
      </c>
      <c r="Z3490" s="31"/>
      <c r="AC3490" t="str">
        <f t="shared" si="595"/>
        <v>Big Quill No. 308</v>
      </c>
      <c r="AD3490" t="str">
        <f t="shared" si="596"/>
        <v>RM</v>
      </c>
      <c r="AE3490" t="str">
        <f t="shared" si="594"/>
        <v>TRUE</v>
      </c>
      <c r="AG3490">
        <f t="shared" si="597"/>
        <v>47</v>
      </c>
      <c r="AH3490">
        <f t="shared" si="598"/>
        <v>10</v>
      </c>
      <c r="AI3490">
        <f t="shared" si="599"/>
        <v>46</v>
      </c>
      <c r="AJ3490" t="str">
        <f t="shared" si="600"/>
        <v>Big Quill No. 308</v>
      </c>
      <c r="AK3490">
        <f t="shared" si="601"/>
        <v>47996</v>
      </c>
      <c r="AL3490" t="str">
        <f t="shared" si="602"/>
        <v>4710046</v>
      </c>
      <c r="AN3490">
        <f t="shared" si="603"/>
        <v>17</v>
      </c>
      <c r="AO3490">
        <f t="shared" si="604"/>
        <v>2</v>
      </c>
    </row>
    <row r="3491" spans="1:41" x14ac:dyDescent="0.2">
      <c r="A3491" s="29"/>
      <c r="B3491" s="29"/>
      <c r="C3491" s="29"/>
      <c r="D3491" s="29"/>
      <c r="E3491" s="29"/>
      <c r="F3491" s="29"/>
      <c r="G3491" s="29"/>
      <c r="H3491" s="30" t="s">
        <v>3346</v>
      </c>
      <c r="I3491" s="30"/>
      <c r="J3491" s="30"/>
      <c r="K3491" s="30"/>
      <c r="L3491" s="30"/>
      <c r="M3491" s="30"/>
      <c r="N3491" s="30"/>
      <c r="O3491" s="30"/>
      <c r="P3491" s="30"/>
      <c r="Q3491" s="30"/>
      <c r="R3491" s="30"/>
      <c r="S3491" s="30"/>
      <c r="T3491" s="51" t="s">
        <v>272</v>
      </c>
      <c r="U3491" s="51"/>
      <c r="V3491" s="51"/>
      <c r="W3491" s="6">
        <v>47</v>
      </c>
      <c r="X3491" s="15">
        <v>16</v>
      </c>
      <c r="Y3491" s="47">
        <v>858</v>
      </c>
      <c r="Z3491" s="47"/>
      <c r="AC3491" t="str">
        <f t="shared" si="595"/>
        <v>Big River 118</v>
      </c>
      <c r="AD3491" t="str">
        <f t="shared" si="596"/>
        <v>IRI</v>
      </c>
      <c r="AE3491" t="str">
        <f t="shared" si="594"/>
        <v>TRUE</v>
      </c>
      <c r="AG3491">
        <f t="shared" si="597"/>
        <v>47</v>
      </c>
      <c r="AH3491">
        <f t="shared" si="598"/>
        <v>16</v>
      </c>
      <c r="AI3491">
        <f t="shared" si="599"/>
        <v>858</v>
      </c>
      <c r="AJ3491" t="str">
        <f t="shared" si="600"/>
        <v>Big River 118</v>
      </c>
      <c r="AK3491">
        <f t="shared" si="601"/>
        <v>47996</v>
      </c>
      <c r="AL3491" t="str">
        <f t="shared" si="602"/>
        <v>4716858</v>
      </c>
      <c r="AN3491">
        <f t="shared" si="603"/>
        <v>13</v>
      </c>
      <c r="AO3491">
        <f t="shared" si="604"/>
        <v>3</v>
      </c>
    </row>
    <row r="3492" spans="1:41" x14ac:dyDescent="0.2">
      <c r="A3492" s="29"/>
      <c r="B3492" s="29"/>
      <c r="C3492" s="29"/>
      <c r="D3492" s="29"/>
      <c r="E3492" s="29"/>
      <c r="F3492" s="29"/>
      <c r="G3492" s="29"/>
      <c r="H3492" s="30" t="s">
        <v>3347</v>
      </c>
      <c r="I3492" s="30"/>
      <c r="J3492" s="30"/>
      <c r="K3492" s="30"/>
      <c r="L3492" s="30"/>
      <c r="M3492" s="30"/>
      <c r="N3492" s="30"/>
      <c r="O3492" s="30"/>
      <c r="P3492" s="30"/>
      <c r="Q3492" s="30"/>
      <c r="R3492" s="30"/>
      <c r="S3492" s="30"/>
      <c r="T3492" s="51" t="s">
        <v>12</v>
      </c>
      <c r="U3492" s="51"/>
      <c r="V3492" s="51"/>
      <c r="W3492" s="6">
        <v>47</v>
      </c>
      <c r="X3492" s="15">
        <v>12</v>
      </c>
      <c r="Y3492" s="31">
        <v>46</v>
      </c>
      <c r="Z3492" s="31"/>
      <c r="AC3492" t="str">
        <f t="shared" si="595"/>
        <v>Biggar</v>
      </c>
      <c r="AD3492" t="str">
        <f t="shared" si="596"/>
        <v>T</v>
      </c>
      <c r="AE3492" t="str">
        <f t="shared" si="594"/>
        <v>TRUE</v>
      </c>
      <c r="AG3492">
        <f t="shared" si="597"/>
        <v>47</v>
      </c>
      <c r="AH3492">
        <f t="shared" si="598"/>
        <v>12</v>
      </c>
      <c r="AI3492">
        <f t="shared" si="599"/>
        <v>46</v>
      </c>
      <c r="AJ3492" t="str">
        <f t="shared" si="600"/>
        <v>Biggar</v>
      </c>
      <c r="AK3492">
        <f t="shared" si="601"/>
        <v>47996</v>
      </c>
      <c r="AL3492" t="str">
        <f t="shared" si="602"/>
        <v>4712046</v>
      </c>
      <c r="AN3492">
        <f t="shared" si="603"/>
        <v>6</v>
      </c>
      <c r="AO3492">
        <f t="shared" si="604"/>
        <v>1</v>
      </c>
    </row>
    <row r="3493" spans="1:41" x14ac:dyDescent="0.2">
      <c r="A3493" s="29"/>
      <c r="B3493" s="29"/>
      <c r="C3493" s="29"/>
      <c r="D3493" s="29"/>
      <c r="E3493" s="29"/>
      <c r="F3493" s="29"/>
      <c r="G3493" s="29"/>
      <c r="H3493" s="30" t="s">
        <v>3348</v>
      </c>
      <c r="I3493" s="30"/>
      <c r="J3493" s="30"/>
      <c r="K3493" s="30"/>
      <c r="L3493" s="30"/>
      <c r="M3493" s="30"/>
      <c r="N3493" s="30"/>
      <c r="O3493" s="30"/>
      <c r="P3493" s="30"/>
      <c r="Q3493" s="30"/>
      <c r="R3493" s="30"/>
      <c r="S3493" s="30"/>
      <c r="T3493" s="51" t="s">
        <v>2692</v>
      </c>
      <c r="U3493" s="51"/>
      <c r="V3493" s="51"/>
      <c r="W3493" s="6">
        <v>47</v>
      </c>
      <c r="X3493" s="15">
        <v>12</v>
      </c>
      <c r="Y3493" s="31">
        <v>42</v>
      </c>
      <c r="Z3493" s="31"/>
      <c r="AC3493" t="str">
        <f t="shared" si="595"/>
        <v>Biggar No. 347</v>
      </c>
      <c r="AD3493" t="str">
        <f t="shared" si="596"/>
        <v>RM</v>
      </c>
      <c r="AE3493" t="str">
        <f t="shared" si="594"/>
        <v>TRUE</v>
      </c>
      <c r="AG3493">
        <f t="shared" si="597"/>
        <v>47</v>
      </c>
      <c r="AH3493">
        <f t="shared" si="598"/>
        <v>12</v>
      </c>
      <c r="AI3493">
        <f t="shared" si="599"/>
        <v>42</v>
      </c>
      <c r="AJ3493" t="str">
        <f t="shared" si="600"/>
        <v>Biggar No. 347</v>
      </c>
      <c r="AK3493">
        <f t="shared" si="601"/>
        <v>47996</v>
      </c>
      <c r="AL3493" t="str">
        <f t="shared" si="602"/>
        <v>4712042</v>
      </c>
      <c r="AN3493">
        <f t="shared" si="603"/>
        <v>14</v>
      </c>
      <c r="AO3493">
        <f t="shared" si="604"/>
        <v>2</v>
      </c>
    </row>
    <row r="3494" spans="1:41" x14ac:dyDescent="0.2">
      <c r="A3494" s="29"/>
      <c r="B3494" s="29"/>
      <c r="C3494" s="29"/>
      <c r="D3494" s="29"/>
      <c r="E3494" s="29"/>
      <c r="F3494" s="29"/>
      <c r="G3494" s="29"/>
      <c r="H3494" s="30" t="s">
        <v>3349</v>
      </c>
      <c r="I3494" s="30"/>
      <c r="J3494" s="30"/>
      <c r="K3494" s="30"/>
      <c r="L3494" s="30"/>
      <c r="M3494" s="30"/>
      <c r="N3494" s="30"/>
      <c r="O3494" s="30"/>
      <c r="P3494" s="30"/>
      <c r="Q3494" s="30"/>
      <c r="R3494" s="30"/>
      <c r="S3494" s="30"/>
      <c r="T3494" s="51" t="s">
        <v>2692</v>
      </c>
      <c r="U3494" s="51"/>
      <c r="V3494" s="51"/>
      <c r="W3494" s="6">
        <v>47</v>
      </c>
      <c r="X3494" s="15">
        <v>14</v>
      </c>
      <c r="Y3494" s="31">
        <v>38</v>
      </c>
      <c r="Z3494" s="31"/>
      <c r="AC3494" t="str">
        <f t="shared" si="595"/>
        <v>Bjorkdale No. 426</v>
      </c>
      <c r="AD3494" t="str">
        <f t="shared" si="596"/>
        <v>RM</v>
      </c>
      <c r="AE3494" t="str">
        <f t="shared" si="594"/>
        <v>TRUE</v>
      </c>
      <c r="AG3494">
        <f t="shared" si="597"/>
        <v>47</v>
      </c>
      <c r="AH3494">
        <f t="shared" si="598"/>
        <v>14</v>
      </c>
      <c r="AI3494">
        <f t="shared" si="599"/>
        <v>38</v>
      </c>
      <c r="AJ3494" t="str">
        <f t="shared" si="600"/>
        <v>Bjorkdale No. 426</v>
      </c>
      <c r="AK3494">
        <f t="shared" si="601"/>
        <v>47996</v>
      </c>
      <c r="AL3494" t="str">
        <f t="shared" si="602"/>
        <v>4714038</v>
      </c>
      <c r="AN3494">
        <f t="shared" si="603"/>
        <v>17</v>
      </c>
      <c r="AO3494">
        <f t="shared" si="604"/>
        <v>2</v>
      </c>
    </row>
    <row r="3495" spans="1:41" x14ac:dyDescent="0.2">
      <c r="A3495" s="29"/>
      <c r="B3495" s="29"/>
      <c r="C3495" s="29"/>
      <c r="D3495" s="29"/>
      <c r="E3495" s="29"/>
      <c r="F3495" s="29"/>
      <c r="G3495" s="29"/>
      <c r="H3495" s="30" t="s">
        <v>3350</v>
      </c>
      <c r="I3495" s="30"/>
      <c r="J3495" s="30"/>
      <c r="K3495" s="30"/>
      <c r="L3495" s="30"/>
      <c r="M3495" s="30"/>
      <c r="N3495" s="30"/>
      <c r="O3495" s="30"/>
      <c r="P3495" s="30"/>
      <c r="Q3495" s="30"/>
      <c r="R3495" s="30"/>
      <c r="S3495" s="30"/>
      <c r="T3495" s="51" t="s">
        <v>643</v>
      </c>
      <c r="U3495" s="51"/>
      <c r="V3495" s="51"/>
      <c r="W3495" s="6">
        <v>47</v>
      </c>
      <c r="X3495" s="7">
        <v>9</v>
      </c>
      <c r="Y3495" s="31">
        <v>53</v>
      </c>
      <c r="Z3495" s="31"/>
      <c r="AC3495" t="str">
        <f t="shared" si="595"/>
        <v>Buchanan</v>
      </c>
      <c r="AD3495" t="str">
        <f t="shared" si="596"/>
        <v>VL</v>
      </c>
      <c r="AE3495" t="str">
        <f t="shared" si="594"/>
        <v>TRUE</v>
      </c>
      <c r="AG3495">
        <f t="shared" si="597"/>
        <v>47</v>
      </c>
      <c r="AH3495">
        <f t="shared" si="598"/>
        <v>9</v>
      </c>
      <c r="AI3495">
        <f t="shared" si="599"/>
        <v>53</v>
      </c>
      <c r="AJ3495" t="str">
        <f t="shared" si="600"/>
        <v>Buchanan</v>
      </c>
      <c r="AK3495">
        <f t="shared" si="601"/>
        <v>47996</v>
      </c>
      <c r="AL3495" t="str">
        <f t="shared" si="602"/>
        <v>4709053</v>
      </c>
      <c r="AN3495">
        <f t="shared" si="603"/>
        <v>8</v>
      </c>
      <c r="AO3495">
        <f t="shared" si="604"/>
        <v>2</v>
      </c>
    </row>
    <row r="3496" spans="1:41" x14ac:dyDescent="0.2">
      <c r="A3496" s="29"/>
      <c r="B3496" s="29"/>
      <c r="C3496" s="29"/>
      <c r="D3496" s="29"/>
      <c r="E3496" s="29"/>
      <c r="F3496" s="29"/>
      <c r="G3496" s="29"/>
      <c r="H3496" s="30" t="s">
        <v>3351</v>
      </c>
      <c r="I3496" s="30"/>
      <c r="J3496" s="30"/>
      <c r="K3496" s="30"/>
      <c r="L3496" s="30"/>
      <c r="M3496" s="30"/>
      <c r="N3496" s="30"/>
      <c r="O3496" s="30"/>
      <c r="P3496" s="30"/>
      <c r="Q3496" s="30"/>
      <c r="R3496" s="30"/>
      <c r="S3496" s="30"/>
      <c r="T3496" s="51" t="s">
        <v>2692</v>
      </c>
      <c r="U3496" s="51"/>
      <c r="V3496" s="51"/>
      <c r="W3496" s="6">
        <v>47</v>
      </c>
      <c r="X3496" s="7">
        <v>9</v>
      </c>
      <c r="Y3496" s="31">
        <v>49</v>
      </c>
      <c r="Z3496" s="31"/>
      <c r="AC3496" t="str">
        <f t="shared" si="595"/>
        <v>Buchanan No. 304</v>
      </c>
      <c r="AD3496" t="str">
        <f t="shared" si="596"/>
        <v>RM</v>
      </c>
      <c r="AE3496" t="str">
        <f t="shared" si="594"/>
        <v>TRUE</v>
      </c>
      <c r="AG3496">
        <f t="shared" si="597"/>
        <v>47</v>
      </c>
      <c r="AH3496">
        <f t="shared" si="598"/>
        <v>9</v>
      </c>
      <c r="AI3496">
        <f t="shared" si="599"/>
        <v>49</v>
      </c>
      <c r="AJ3496" t="str">
        <f t="shared" si="600"/>
        <v>Buchanan No. 304</v>
      </c>
      <c r="AK3496">
        <f t="shared" si="601"/>
        <v>47996</v>
      </c>
      <c r="AL3496" t="str">
        <f t="shared" si="602"/>
        <v>4709049</v>
      </c>
      <c r="AN3496">
        <f t="shared" si="603"/>
        <v>16</v>
      </c>
      <c r="AO3496">
        <f t="shared" si="604"/>
        <v>2</v>
      </c>
    </row>
    <row r="3497" spans="1:41" x14ac:dyDescent="0.2">
      <c r="A3497" s="29"/>
      <c r="B3497" s="29"/>
      <c r="C3497" s="29"/>
      <c r="D3497" s="29"/>
      <c r="E3497" s="29"/>
      <c r="F3497" s="29"/>
      <c r="G3497" s="29"/>
      <c r="H3497" s="30" t="s">
        <v>3352</v>
      </c>
      <c r="I3497" s="30"/>
      <c r="J3497" s="30"/>
      <c r="K3497" s="30"/>
      <c r="L3497" s="30"/>
      <c r="M3497" s="30"/>
      <c r="N3497" s="30"/>
      <c r="O3497" s="30"/>
      <c r="P3497" s="30"/>
      <c r="Q3497" s="30"/>
      <c r="R3497" s="30"/>
      <c r="S3497" s="30"/>
      <c r="T3497" s="51" t="s">
        <v>3134</v>
      </c>
      <c r="U3497" s="51"/>
      <c r="V3497" s="51"/>
      <c r="W3497" s="6">
        <v>47</v>
      </c>
      <c r="X3497" s="15">
        <v>18</v>
      </c>
      <c r="Y3497" s="31">
        <v>70</v>
      </c>
      <c r="Z3497" s="31"/>
      <c r="AC3497" t="str">
        <f t="shared" si="595"/>
        <v>Buffalo Narrows</v>
      </c>
      <c r="AD3497" t="str">
        <f t="shared" si="596"/>
        <v>NV</v>
      </c>
      <c r="AE3497" t="str">
        <f t="shared" si="594"/>
        <v>TRUE</v>
      </c>
      <c r="AG3497">
        <f t="shared" si="597"/>
        <v>47</v>
      </c>
      <c r="AH3497">
        <f t="shared" si="598"/>
        <v>18</v>
      </c>
      <c r="AI3497">
        <f t="shared" si="599"/>
        <v>70</v>
      </c>
      <c r="AJ3497" t="str">
        <f t="shared" si="600"/>
        <v>Buffalo Narrows</v>
      </c>
      <c r="AK3497">
        <f t="shared" si="601"/>
        <v>47996</v>
      </c>
      <c r="AL3497" t="str">
        <f t="shared" si="602"/>
        <v>4718070</v>
      </c>
      <c r="AN3497">
        <f t="shared" si="603"/>
        <v>15</v>
      </c>
      <c r="AO3497">
        <f t="shared" si="604"/>
        <v>2</v>
      </c>
    </row>
    <row r="3498" spans="1:41" x14ac:dyDescent="0.2">
      <c r="A3498" s="29"/>
      <c r="B3498" s="29"/>
      <c r="C3498" s="29"/>
      <c r="D3498" s="29"/>
      <c r="E3498" s="29"/>
      <c r="F3498" s="29"/>
      <c r="G3498" s="29"/>
      <c r="H3498" s="30" t="s">
        <v>3353</v>
      </c>
      <c r="I3498" s="30"/>
      <c r="J3498" s="30"/>
      <c r="K3498" s="30"/>
      <c r="L3498" s="30"/>
      <c r="M3498" s="30"/>
      <c r="N3498" s="30"/>
      <c r="O3498" s="30"/>
      <c r="P3498" s="30"/>
      <c r="Q3498" s="30"/>
      <c r="R3498" s="30"/>
      <c r="S3498" s="30"/>
      <c r="T3498" s="51" t="s">
        <v>272</v>
      </c>
      <c r="U3498" s="51"/>
      <c r="V3498" s="51"/>
      <c r="W3498" s="6">
        <v>47</v>
      </c>
      <c r="X3498" s="15">
        <v>18</v>
      </c>
      <c r="Y3498" s="47">
        <v>818</v>
      </c>
      <c r="Z3498" s="47"/>
      <c r="AC3498" t="str">
        <f t="shared" si="595"/>
        <v>Buffalo River Dene Nation 193 (Peter Pond Lake 193)</v>
      </c>
      <c r="AD3498" t="str">
        <f t="shared" si="596"/>
        <v>IRI</v>
      </c>
      <c r="AE3498" t="str">
        <f t="shared" si="594"/>
        <v>TRUE</v>
      </c>
      <c r="AG3498">
        <f t="shared" si="597"/>
        <v>47</v>
      </c>
      <c r="AH3498">
        <f t="shared" si="598"/>
        <v>18</v>
      </c>
      <c r="AI3498">
        <f t="shared" si="599"/>
        <v>818</v>
      </c>
      <c r="AJ3498" t="str">
        <f t="shared" si="600"/>
        <v>Buffalo River Dene Nation 193 (Peter Pond Lake 193)</v>
      </c>
      <c r="AK3498">
        <f t="shared" si="601"/>
        <v>47996</v>
      </c>
      <c r="AL3498" t="str">
        <f t="shared" si="602"/>
        <v>4718818</v>
      </c>
      <c r="AN3498">
        <f t="shared" si="603"/>
        <v>51</v>
      </c>
      <c r="AO3498">
        <f t="shared" si="604"/>
        <v>3</v>
      </c>
    </row>
    <row r="3499" spans="1:41" x14ac:dyDescent="0.2">
      <c r="A3499" s="29"/>
      <c r="B3499" s="29"/>
      <c r="C3499" s="29"/>
      <c r="D3499" s="29"/>
      <c r="E3499" s="29"/>
      <c r="F3499" s="29"/>
      <c r="G3499" s="29"/>
      <c r="H3499" s="30" t="s">
        <v>3354</v>
      </c>
      <c r="I3499" s="30"/>
      <c r="J3499" s="30"/>
      <c r="K3499" s="30"/>
      <c r="L3499" s="30"/>
      <c r="M3499" s="30"/>
      <c r="N3499" s="30"/>
      <c r="O3499" s="30"/>
      <c r="P3499" s="30"/>
      <c r="Q3499" s="30"/>
      <c r="R3499" s="30"/>
      <c r="S3499" s="30"/>
      <c r="T3499" s="51" t="s">
        <v>2692</v>
      </c>
      <c r="U3499" s="51"/>
      <c r="V3499" s="51"/>
      <c r="W3499" s="6">
        <v>47</v>
      </c>
      <c r="X3499" s="7">
        <v>7</v>
      </c>
      <c r="Y3499" s="31">
        <v>58</v>
      </c>
      <c r="Z3499" s="31"/>
      <c r="AC3499" t="str">
        <f t="shared" si="595"/>
        <v>Canaan No. 225</v>
      </c>
      <c r="AD3499" t="str">
        <f t="shared" si="596"/>
        <v>RM</v>
      </c>
      <c r="AE3499" t="str">
        <f t="shared" si="594"/>
        <v>TRUE</v>
      </c>
      <c r="AG3499">
        <f t="shared" si="597"/>
        <v>47</v>
      </c>
      <c r="AH3499">
        <f t="shared" si="598"/>
        <v>7</v>
      </c>
      <c r="AI3499">
        <f t="shared" si="599"/>
        <v>58</v>
      </c>
      <c r="AJ3499" t="str">
        <f t="shared" si="600"/>
        <v>Canaan No. 225</v>
      </c>
      <c r="AK3499">
        <f t="shared" si="601"/>
        <v>47996</v>
      </c>
      <c r="AL3499" t="str">
        <f t="shared" si="602"/>
        <v>4707058</v>
      </c>
      <c r="AN3499">
        <f t="shared" si="603"/>
        <v>14</v>
      </c>
      <c r="AO3499">
        <f t="shared" si="604"/>
        <v>2</v>
      </c>
    </row>
    <row r="3500" spans="1:41" x14ac:dyDescent="0.2">
      <c r="A3500" s="29"/>
      <c r="B3500" s="29"/>
      <c r="C3500" s="29"/>
      <c r="D3500" s="29"/>
      <c r="E3500" s="29"/>
      <c r="F3500" s="29"/>
      <c r="G3500" s="29"/>
      <c r="H3500" s="30" t="s">
        <v>3355</v>
      </c>
      <c r="I3500" s="30"/>
      <c r="J3500" s="30"/>
      <c r="K3500" s="30"/>
      <c r="L3500" s="30"/>
      <c r="M3500" s="30"/>
      <c r="N3500" s="30"/>
      <c r="O3500" s="30"/>
      <c r="P3500" s="30"/>
      <c r="Q3500" s="30"/>
      <c r="R3500" s="30"/>
      <c r="S3500" s="30"/>
      <c r="T3500" s="51" t="s">
        <v>272</v>
      </c>
      <c r="U3500" s="51"/>
      <c r="V3500" s="51"/>
      <c r="W3500" s="6">
        <v>47</v>
      </c>
      <c r="X3500" s="15">
        <v>18</v>
      </c>
      <c r="Y3500" s="47">
        <v>817</v>
      </c>
      <c r="Z3500" s="47"/>
      <c r="AC3500" t="str">
        <f t="shared" si="595"/>
        <v>Canoe Lake 165</v>
      </c>
      <c r="AD3500" t="str">
        <f t="shared" si="596"/>
        <v>IRI</v>
      </c>
      <c r="AE3500" t="str">
        <f t="shared" si="594"/>
        <v>TRUE</v>
      </c>
      <c r="AG3500">
        <f t="shared" si="597"/>
        <v>47</v>
      </c>
      <c r="AH3500">
        <f t="shared" si="598"/>
        <v>18</v>
      </c>
      <c r="AI3500">
        <f t="shared" si="599"/>
        <v>817</v>
      </c>
      <c r="AJ3500" t="str">
        <f t="shared" si="600"/>
        <v>Canoe Lake 165</v>
      </c>
      <c r="AK3500">
        <f t="shared" si="601"/>
        <v>47996</v>
      </c>
      <c r="AL3500" t="str">
        <f t="shared" si="602"/>
        <v>4718817</v>
      </c>
      <c r="AN3500">
        <f t="shared" si="603"/>
        <v>14</v>
      </c>
      <c r="AO3500">
        <f t="shared" si="604"/>
        <v>3</v>
      </c>
    </row>
    <row r="3501" spans="1:41" x14ac:dyDescent="0.2">
      <c r="A3501" s="29"/>
      <c r="B3501" s="29"/>
      <c r="C3501" s="29"/>
      <c r="D3501" s="29"/>
      <c r="E3501" s="29"/>
      <c r="F3501" s="29"/>
      <c r="G3501" s="29"/>
      <c r="H3501" s="30" t="s">
        <v>3356</v>
      </c>
      <c r="I3501" s="30"/>
      <c r="J3501" s="30"/>
      <c r="K3501" s="30"/>
      <c r="L3501" s="30"/>
      <c r="M3501" s="30"/>
      <c r="N3501" s="30"/>
      <c r="O3501" s="30"/>
      <c r="P3501" s="30"/>
      <c r="Q3501" s="30"/>
      <c r="R3501" s="30"/>
      <c r="S3501" s="30"/>
      <c r="T3501" s="51" t="s">
        <v>12</v>
      </c>
      <c r="U3501" s="51"/>
      <c r="V3501" s="51"/>
      <c r="W3501" s="6">
        <v>47</v>
      </c>
      <c r="X3501" s="7">
        <v>1</v>
      </c>
      <c r="Y3501" s="31">
        <v>56</v>
      </c>
      <c r="Z3501" s="31"/>
      <c r="AC3501" t="str">
        <f t="shared" si="595"/>
        <v>Carlyle</v>
      </c>
      <c r="AD3501" t="str">
        <f t="shared" si="596"/>
        <v>T</v>
      </c>
      <c r="AE3501" t="str">
        <f t="shared" si="594"/>
        <v>TRUE</v>
      </c>
      <c r="AG3501">
        <f t="shared" si="597"/>
        <v>47</v>
      </c>
      <c r="AH3501">
        <f t="shared" si="598"/>
        <v>1</v>
      </c>
      <c r="AI3501">
        <f t="shared" si="599"/>
        <v>56</v>
      </c>
      <c r="AJ3501" t="str">
        <f t="shared" si="600"/>
        <v>Carlyle</v>
      </c>
      <c r="AK3501">
        <f t="shared" si="601"/>
        <v>47996</v>
      </c>
      <c r="AL3501" t="str">
        <f t="shared" si="602"/>
        <v>4701056</v>
      </c>
      <c r="AN3501">
        <f t="shared" si="603"/>
        <v>7</v>
      </c>
      <c r="AO3501">
        <f t="shared" si="604"/>
        <v>1</v>
      </c>
    </row>
    <row r="3502" spans="1:41" x14ac:dyDescent="0.2">
      <c r="A3502" s="29"/>
      <c r="B3502" s="29"/>
      <c r="C3502" s="29"/>
      <c r="D3502" s="29"/>
      <c r="E3502" s="29"/>
      <c r="F3502" s="29"/>
      <c r="G3502" s="29"/>
      <c r="H3502" s="30" t="s">
        <v>3357</v>
      </c>
      <c r="I3502" s="30"/>
      <c r="J3502" s="30"/>
      <c r="K3502" s="30"/>
      <c r="L3502" s="30"/>
      <c r="M3502" s="30"/>
      <c r="N3502" s="30"/>
      <c r="O3502" s="30"/>
      <c r="P3502" s="30"/>
      <c r="Q3502" s="30"/>
      <c r="R3502" s="30"/>
      <c r="S3502" s="30"/>
      <c r="T3502" s="51" t="s">
        <v>2692</v>
      </c>
      <c r="U3502" s="51"/>
      <c r="V3502" s="51"/>
      <c r="W3502" s="6">
        <v>47</v>
      </c>
      <c r="X3502" s="7">
        <v>4</v>
      </c>
      <c r="Y3502" s="31">
        <v>54</v>
      </c>
      <c r="Z3502" s="31"/>
      <c r="AC3502" t="str">
        <f t="shared" si="595"/>
        <v>Carmichael No. 109</v>
      </c>
      <c r="AD3502" t="str">
        <f t="shared" si="596"/>
        <v>RM</v>
      </c>
      <c r="AE3502" t="str">
        <f t="shared" si="594"/>
        <v>TRUE</v>
      </c>
      <c r="AG3502">
        <f t="shared" si="597"/>
        <v>47</v>
      </c>
      <c r="AH3502">
        <f t="shared" si="598"/>
        <v>4</v>
      </c>
      <c r="AI3502">
        <f t="shared" si="599"/>
        <v>54</v>
      </c>
      <c r="AJ3502" t="str">
        <f t="shared" si="600"/>
        <v>Carmichael No. 109</v>
      </c>
      <c r="AK3502">
        <f t="shared" si="601"/>
        <v>47996</v>
      </c>
      <c r="AL3502" t="str">
        <f t="shared" si="602"/>
        <v>4704054</v>
      </c>
      <c r="AN3502">
        <f t="shared" si="603"/>
        <v>18</v>
      </c>
      <c r="AO3502">
        <f t="shared" si="604"/>
        <v>2</v>
      </c>
    </row>
    <row r="3503" spans="1:41" x14ac:dyDescent="0.2">
      <c r="A3503" s="33" t="s">
        <v>0</v>
      </c>
      <c r="B3503" s="33"/>
      <c r="C3503" s="33"/>
      <c r="D3503" s="33" t="s">
        <v>1</v>
      </c>
      <c r="E3503" s="33"/>
      <c r="F3503" s="33"/>
      <c r="G3503" s="33" t="s">
        <v>2</v>
      </c>
      <c r="H3503" s="33"/>
      <c r="I3503" s="33"/>
      <c r="J3503" s="33"/>
      <c r="K3503" s="33"/>
      <c r="L3503" s="33"/>
      <c r="M3503" s="33"/>
      <c r="N3503" s="33"/>
      <c r="O3503" s="33"/>
      <c r="P3503" s="33"/>
      <c r="Q3503" s="33"/>
      <c r="R3503" s="33"/>
      <c r="S3503" s="33" t="s">
        <v>3</v>
      </c>
      <c r="T3503" s="33"/>
      <c r="U3503" s="33"/>
      <c r="V3503" s="33"/>
      <c r="W3503" s="11" t="s">
        <v>4</v>
      </c>
      <c r="X3503" s="12" t="s">
        <v>5</v>
      </c>
      <c r="Y3503" s="33" t="s">
        <v>6</v>
      </c>
      <c r="Z3503" s="33"/>
      <c r="AC3503" t="str">
        <f t="shared" si="595"/>
        <v>CSD component name</v>
      </c>
      <c r="AD3503" t="str">
        <f t="shared" si="596"/>
        <v>CSD TYPE</v>
      </c>
      <c r="AE3503" t="str">
        <f t="shared" si="594"/>
        <v>FALSE</v>
      </c>
      <c r="AG3503" t="str">
        <f t="shared" si="597"/>
        <v/>
      </c>
      <c r="AH3503" t="str">
        <f t="shared" si="598"/>
        <v/>
      </c>
      <c r="AI3503" t="str">
        <f t="shared" si="599"/>
        <v/>
      </c>
      <c r="AJ3503" t="str">
        <f t="shared" si="600"/>
        <v/>
      </c>
      <c r="AK3503">
        <f t="shared" si="601"/>
        <v>47996</v>
      </c>
      <c r="AL3503" t="str">
        <f t="shared" si="602"/>
        <v/>
      </c>
      <c r="AN3503">
        <f t="shared" si="603"/>
        <v>18</v>
      </c>
      <c r="AO3503" t="str">
        <f t="shared" si="604"/>
        <v/>
      </c>
    </row>
    <row r="3504" spans="1:41" x14ac:dyDescent="0.2">
      <c r="A3504" s="43" t="s">
        <v>2986</v>
      </c>
      <c r="B3504" s="43"/>
      <c r="C3504" s="43"/>
      <c r="D3504" s="43"/>
      <c r="E3504" s="43"/>
      <c r="F3504" s="43"/>
      <c r="G3504" s="52" t="s">
        <v>3358</v>
      </c>
      <c r="H3504" s="52"/>
      <c r="I3504" s="52"/>
      <c r="J3504" s="52"/>
      <c r="K3504" s="52"/>
      <c r="L3504" s="52"/>
      <c r="M3504" s="52"/>
      <c r="N3504" s="52"/>
      <c r="O3504" s="52"/>
      <c r="P3504" s="52"/>
      <c r="Q3504" s="52"/>
      <c r="R3504" s="52"/>
      <c r="S3504" s="54" t="s">
        <v>12</v>
      </c>
      <c r="T3504" s="54"/>
      <c r="U3504" s="54"/>
      <c r="V3504" s="54"/>
      <c r="W3504" s="13">
        <v>47</v>
      </c>
      <c r="X3504" s="14">
        <v>1</v>
      </c>
      <c r="Y3504" s="55">
        <v>8</v>
      </c>
      <c r="Z3504" s="55"/>
      <c r="AC3504" t="str">
        <f t="shared" si="595"/>
        <v>Carnduff</v>
      </c>
      <c r="AD3504" t="str">
        <f t="shared" si="596"/>
        <v>T</v>
      </c>
      <c r="AE3504" t="str">
        <f t="shared" si="594"/>
        <v>TRUE</v>
      </c>
      <c r="AG3504">
        <f t="shared" si="597"/>
        <v>47</v>
      </c>
      <c r="AH3504">
        <f t="shared" si="598"/>
        <v>1</v>
      </c>
      <c r="AI3504">
        <f t="shared" si="599"/>
        <v>8</v>
      </c>
      <c r="AJ3504" t="str">
        <f t="shared" si="600"/>
        <v>Carnduff</v>
      </c>
      <c r="AK3504">
        <f t="shared" si="601"/>
        <v>47996</v>
      </c>
      <c r="AL3504" t="str">
        <f t="shared" si="602"/>
        <v>4701008</v>
      </c>
      <c r="AN3504">
        <f t="shared" si="603"/>
        <v>8</v>
      </c>
      <c r="AO3504">
        <f t="shared" si="604"/>
        <v>1</v>
      </c>
    </row>
    <row r="3505" spans="1:41" x14ac:dyDescent="0.2">
      <c r="A3505" s="29"/>
      <c r="B3505" s="29"/>
      <c r="C3505" s="29"/>
      <c r="D3505" s="29"/>
      <c r="E3505" s="29"/>
      <c r="F3505" s="29"/>
      <c r="G3505" s="30" t="s">
        <v>3359</v>
      </c>
      <c r="H3505" s="30"/>
      <c r="I3505" s="30"/>
      <c r="J3505" s="30"/>
      <c r="K3505" s="30"/>
      <c r="L3505" s="30"/>
      <c r="M3505" s="30"/>
      <c r="N3505" s="30"/>
      <c r="O3505" s="30"/>
      <c r="P3505" s="30"/>
      <c r="Q3505" s="30"/>
      <c r="R3505" s="30"/>
      <c r="S3505" s="51" t="s">
        <v>272</v>
      </c>
      <c r="T3505" s="51"/>
      <c r="U3505" s="51"/>
      <c r="V3505" s="51"/>
      <c r="W3505" s="6">
        <v>47</v>
      </c>
      <c r="X3505" s="15">
        <v>14</v>
      </c>
      <c r="Y3505" s="47">
        <v>845</v>
      </c>
      <c r="Z3505" s="47"/>
      <c r="AC3505" t="str">
        <f t="shared" si="595"/>
        <v>Carrot River 29A</v>
      </c>
      <c r="AD3505" t="str">
        <f t="shared" si="596"/>
        <v>IRI</v>
      </c>
      <c r="AE3505" t="str">
        <f t="shared" si="594"/>
        <v>TRUE</v>
      </c>
      <c r="AG3505">
        <f t="shared" si="597"/>
        <v>47</v>
      </c>
      <c r="AH3505">
        <f t="shared" si="598"/>
        <v>14</v>
      </c>
      <c r="AI3505">
        <f t="shared" si="599"/>
        <v>845</v>
      </c>
      <c r="AJ3505" t="str">
        <f t="shared" si="600"/>
        <v>Carrot River 29A</v>
      </c>
      <c r="AK3505">
        <f t="shared" si="601"/>
        <v>47996</v>
      </c>
      <c r="AL3505" t="str">
        <f t="shared" si="602"/>
        <v>4714845</v>
      </c>
      <c r="AN3505">
        <f t="shared" si="603"/>
        <v>16</v>
      </c>
      <c r="AO3505">
        <f t="shared" si="604"/>
        <v>3</v>
      </c>
    </row>
    <row r="3506" spans="1:41" x14ac:dyDescent="0.2">
      <c r="A3506" s="29"/>
      <c r="B3506" s="29"/>
      <c r="C3506" s="29"/>
      <c r="D3506" s="29"/>
      <c r="E3506" s="29"/>
      <c r="F3506" s="29"/>
      <c r="G3506" s="30" t="s">
        <v>3360</v>
      </c>
      <c r="H3506" s="30"/>
      <c r="I3506" s="30"/>
      <c r="J3506" s="30"/>
      <c r="K3506" s="30"/>
      <c r="L3506" s="30"/>
      <c r="M3506" s="30"/>
      <c r="N3506" s="30"/>
      <c r="O3506" s="30"/>
      <c r="P3506" s="30"/>
      <c r="Q3506" s="30"/>
      <c r="R3506" s="30"/>
      <c r="S3506" s="51" t="s">
        <v>2692</v>
      </c>
      <c r="T3506" s="51"/>
      <c r="U3506" s="51"/>
      <c r="V3506" s="51"/>
      <c r="W3506" s="6">
        <v>47</v>
      </c>
      <c r="X3506" s="7">
        <v>8</v>
      </c>
      <c r="Y3506" s="31">
        <v>65</v>
      </c>
      <c r="Z3506" s="31"/>
      <c r="AC3506" t="str">
        <f t="shared" si="595"/>
        <v>Chesterfield No. 261</v>
      </c>
      <c r="AD3506" t="str">
        <f t="shared" si="596"/>
        <v>RM</v>
      </c>
      <c r="AE3506" t="str">
        <f t="shared" si="594"/>
        <v>TRUE</v>
      </c>
      <c r="AG3506">
        <f t="shared" si="597"/>
        <v>47</v>
      </c>
      <c r="AH3506">
        <f t="shared" si="598"/>
        <v>8</v>
      </c>
      <c r="AI3506">
        <f t="shared" si="599"/>
        <v>65</v>
      </c>
      <c r="AJ3506" t="str">
        <f t="shared" si="600"/>
        <v>Chesterfield No. 261</v>
      </c>
      <c r="AK3506">
        <f t="shared" si="601"/>
        <v>47996</v>
      </c>
      <c r="AL3506" t="str">
        <f t="shared" si="602"/>
        <v>4708065</v>
      </c>
      <c r="AN3506">
        <f t="shared" si="603"/>
        <v>20</v>
      </c>
      <c r="AO3506">
        <f t="shared" si="604"/>
        <v>2</v>
      </c>
    </row>
    <row r="3507" spans="1:41" x14ac:dyDescent="0.2">
      <c r="A3507" s="29"/>
      <c r="B3507" s="29"/>
      <c r="C3507" s="29"/>
      <c r="D3507" s="29"/>
      <c r="E3507" s="29"/>
      <c r="F3507" s="29"/>
      <c r="G3507" s="30" t="s">
        <v>3361</v>
      </c>
      <c r="H3507" s="30"/>
      <c r="I3507" s="30"/>
      <c r="J3507" s="30"/>
      <c r="K3507" s="30"/>
      <c r="L3507" s="30"/>
      <c r="M3507" s="30"/>
      <c r="N3507" s="30"/>
      <c r="O3507" s="30"/>
      <c r="P3507" s="30"/>
      <c r="Q3507" s="30"/>
      <c r="R3507" s="30"/>
      <c r="S3507" s="51" t="s">
        <v>272</v>
      </c>
      <c r="T3507" s="51"/>
      <c r="U3507" s="51"/>
      <c r="V3507" s="51"/>
      <c r="W3507" s="6">
        <v>47</v>
      </c>
      <c r="X3507" s="15">
        <v>18</v>
      </c>
      <c r="Y3507" s="47">
        <v>828</v>
      </c>
      <c r="Z3507" s="47"/>
      <c r="AC3507" t="str">
        <f t="shared" si="595"/>
        <v>Chicken 224</v>
      </c>
      <c r="AD3507" t="str">
        <f t="shared" si="596"/>
        <v>IRI</v>
      </c>
      <c r="AE3507" t="str">
        <f t="shared" si="594"/>
        <v>TRUE</v>
      </c>
      <c r="AG3507">
        <f t="shared" si="597"/>
        <v>47</v>
      </c>
      <c r="AH3507">
        <f t="shared" si="598"/>
        <v>18</v>
      </c>
      <c r="AI3507">
        <f t="shared" si="599"/>
        <v>828</v>
      </c>
      <c r="AJ3507" t="str">
        <f t="shared" si="600"/>
        <v>Chicken 224</v>
      </c>
      <c r="AK3507">
        <f t="shared" si="601"/>
        <v>47996</v>
      </c>
      <c r="AL3507" t="str">
        <f t="shared" si="602"/>
        <v>4718828</v>
      </c>
      <c r="AN3507">
        <f t="shared" si="603"/>
        <v>11</v>
      </c>
      <c r="AO3507">
        <f t="shared" si="604"/>
        <v>3</v>
      </c>
    </row>
    <row r="3508" spans="1:41" x14ac:dyDescent="0.2">
      <c r="A3508" s="29"/>
      <c r="B3508" s="29"/>
      <c r="C3508" s="29"/>
      <c r="D3508" s="29"/>
      <c r="E3508" s="29"/>
      <c r="F3508" s="29"/>
      <c r="G3508" s="30" t="s">
        <v>3362</v>
      </c>
      <c r="H3508" s="30"/>
      <c r="I3508" s="30"/>
      <c r="J3508" s="30"/>
      <c r="K3508" s="30"/>
      <c r="L3508" s="30"/>
      <c r="M3508" s="30"/>
      <c r="N3508" s="30"/>
      <c r="O3508" s="30"/>
      <c r="P3508" s="30"/>
      <c r="Q3508" s="30"/>
      <c r="R3508" s="30"/>
      <c r="S3508" s="51" t="s">
        <v>12</v>
      </c>
      <c r="T3508" s="51"/>
      <c r="U3508" s="51"/>
      <c r="V3508" s="51"/>
      <c r="W3508" s="6">
        <v>47</v>
      </c>
      <c r="X3508" s="15">
        <v>14</v>
      </c>
      <c r="Y3508" s="31">
        <v>92</v>
      </c>
      <c r="Z3508" s="31"/>
      <c r="AC3508" t="str">
        <f t="shared" si="595"/>
        <v>Choiceland</v>
      </c>
      <c r="AD3508" t="str">
        <f t="shared" si="596"/>
        <v>T</v>
      </c>
      <c r="AE3508" t="str">
        <f t="shared" si="594"/>
        <v>TRUE</v>
      </c>
      <c r="AG3508">
        <f t="shared" si="597"/>
        <v>47</v>
      </c>
      <c r="AH3508">
        <f t="shared" si="598"/>
        <v>14</v>
      </c>
      <c r="AI3508">
        <f t="shared" si="599"/>
        <v>92</v>
      </c>
      <c r="AJ3508" t="str">
        <f t="shared" si="600"/>
        <v>Choiceland</v>
      </c>
      <c r="AK3508">
        <f t="shared" si="601"/>
        <v>47996</v>
      </c>
      <c r="AL3508" t="str">
        <f t="shared" si="602"/>
        <v>4714092</v>
      </c>
      <c r="AN3508">
        <f t="shared" si="603"/>
        <v>10</v>
      </c>
      <c r="AO3508">
        <f t="shared" si="604"/>
        <v>1</v>
      </c>
    </row>
    <row r="3509" spans="1:41" x14ac:dyDescent="0.2">
      <c r="A3509" s="29"/>
      <c r="B3509" s="29"/>
      <c r="C3509" s="29"/>
      <c r="D3509" s="29"/>
      <c r="E3509" s="29"/>
      <c r="F3509" s="29"/>
      <c r="G3509" s="30" t="s">
        <v>3363</v>
      </c>
      <c r="H3509" s="30"/>
      <c r="I3509" s="30"/>
      <c r="J3509" s="30"/>
      <c r="K3509" s="30"/>
      <c r="L3509" s="30"/>
      <c r="M3509" s="30"/>
      <c r="N3509" s="30"/>
      <c r="O3509" s="30"/>
      <c r="P3509" s="30"/>
      <c r="Q3509" s="30"/>
      <c r="R3509" s="30"/>
      <c r="S3509" s="51" t="s">
        <v>2692</v>
      </c>
      <c r="T3509" s="51"/>
      <c r="U3509" s="51"/>
      <c r="V3509" s="51"/>
      <c r="W3509" s="6">
        <v>47</v>
      </c>
      <c r="X3509" s="7">
        <v>5</v>
      </c>
      <c r="Y3509" s="31">
        <v>93</v>
      </c>
      <c r="Z3509" s="31"/>
      <c r="AC3509" t="str">
        <f t="shared" si="595"/>
        <v>Churchbridge No. 211</v>
      </c>
      <c r="AD3509" t="str">
        <f t="shared" si="596"/>
        <v>RM</v>
      </c>
      <c r="AE3509" t="str">
        <f t="shared" si="594"/>
        <v>TRUE</v>
      </c>
      <c r="AG3509">
        <f t="shared" si="597"/>
        <v>47</v>
      </c>
      <c r="AH3509">
        <f t="shared" si="598"/>
        <v>5</v>
      </c>
      <c r="AI3509">
        <f t="shared" si="599"/>
        <v>93</v>
      </c>
      <c r="AJ3509" t="str">
        <f t="shared" si="600"/>
        <v>Churchbridge No. 211</v>
      </c>
      <c r="AK3509">
        <f t="shared" si="601"/>
        <v>47996</v>
      </c>
      <c r="AL3509" t="str">
        <f t="shared" si="602"/>
        <v>4705093</v>
      </c>
      <c r="AN3509">
        <f t="shared" si="603"/>
        <v>20</v>
      </c>
      <c r="AO3509">
        <f t="shared" si="604"/>
        <v>2</v>
      </c>
    </row>
    <row r="3510" spans="1:41" x14ac:dyDescent="0.2">
      <c r="A3510" s="29"/>
      <c r="B3510" s="29"/>
      <c r="C3510" s="29"/>
      <c r="D3510" s="29"/>
      <c r="E3510" s="29"/>
      <c r="F3510" s="29"/>
      <c r="G3510" s="30" t="s">
        <v>3364</v>
      </c>
      <c r="H3510" s="30"/>
      <c r="I3510" s="30"/>
      <c r="J3510" s="30"/>
      <c r="K3510" s="30"/>
      <c r="L3510" s="30"/>
      <c r="M3510" s="30"/>
      <c r="N3510" s="30"/>
      <c r="O3510" s="30"/>
      <c r="P3510" s="30"/>
      <c r="Q3510" s="30"/>
      <c r="R3510" s="30"/>
      <c r="S3510" s="51" t="s">
        <v>272</v>
      </c>
      <c r="T3510" s="51"/>
      <c r="U3510" s="51"/>
      <c r="V3510" s="51"/>
      <c r="W3510" s="6">
        <v>47</v>
      </c>
      <c r="X3510" s="15">
        <v>18</v>
      </c>
      <c r="Y3510" s="47">
        <v>839</v>
      </c>
      <c r="Z3510" s="47"/>
      <c r="AC3510" t="str">
        <f t="shared" si="595"/>
        <v>Clearwater River Dene 222</v>
      </c>
      <c r="AD3510" t="str">
        <f t="shared" si="596"/>
        <v>IRI</v>
      </c>
      <c r="AE3510" t="str">
        <f t="shared" si="594"/>
        <v>TRUE</v>
      </c>
      <c r="AG3510">
        <f t="shared" si="597"/>
        <v>47</v>
      </c>
      <c r="AH3510">
        <f t="shared" si="598"/>
        <v>18</v>
      </c>
      <c r="AI3510">
        <f t="shared" si="599"/>
        <v>839</v>
      </c>
      <c r="AJ3510" t="str">
        <f t="shared" si="600"/>
        <v>Clearwater River Dene 222</v>
      </c>
      <c r="AK3510">
        <f t="shared" si="601"/>
        <v>47996</v>
      </c>
      <c r="AL3510" t="str">
        <f t="shared" si="602"/>
        <v>4718839</v>
      </c>
      <c r="AN3510">
        <f t="shared" si="603"/>
        <v>25</v>
      </c>
      <c r="AO3510">
        <f t="shared" si="604"/>
        <v>3</v>
      </c>
    </row>
    <row r="3511" spans="1:41" x14ac:dyDescent="0.2">
      <c r="A3511" s="29"/>
      <c r="B3511" s="29"/>
      <c r="C3511" s="29"/>
      <c r="D3511" s="29"/>
      <c r="E3511" s="29"/>
      <c r="F3511" s="29"/>
      <c r="G3511" s="30" t="s">
        <v>3365</v>
      </c>
      <c r="H3511" s="30"/>
      <c r="I3511" s="30"/>
      <c r="J3511" s="30"/>
      <c r="K3511" s="30"/>
      <c r="L3511" s="30"/>
      <c r="M3511" s="30"/>
      <c r="N3511" s="30"/>
      <c r="O3511" s="30"/>
      <c r="P3511" s="30"/>
      <c r="Q3511" s="30"/>
      <c r="R3511" s="30"/>
      <c r="S3511" s="51" t="s">
        <v>2692</v>
      </c>
      <c r="T3511" s="51"/>
      <c r="U3511" s="51"/>
      <c r="V3511" s="51"/>
      <c r="W3511" s="6">
        <v>47</v>
      </c>
      <c r="X3511" s="7">
        <v>8</v>
      </c>
      <c r="Y3511" s="31">
        <v>53</v>
      </c>
      <c r="Z3511" s="31"/>
      <c r="AC3511" t="str">
        <f t="shared" si="595"/>
        <v>Clinworth No. 230</v>
      </c>
      <c r="AD3511" t="str">
        <f t="shared" si="596"/>
        <v>RM</v>
      </c>
      <c r="AE3511" t="str">
        <f t="shared" si="594"/>
        <v>TRUE</v>
      </c>
      <c r="AG3511">
        <f t="shared" si="597"/>
        <v>47</v>
      </c>
      <c r="AH3511">
        <f t="shared" si="598"/>
        <v>8</v>
      </c>
      <c r="AI3511">
        <f t="shared" si="599"/>
        <v>53</v>
      </c>
      <c r="AJ3511" t="str">
        <f t="shared" si="600"/>
        <v>Clinworth No. 230</v>
      </c>
      <c r="AK3511">
        <f t="shared" si="601"/>
        <v>47996</v>
      </c>
      <c r="AL3511" t="str">
        <f t="shared" si="602"/>
        <v>4708053</v>
      </c>
      <c r="AN3511">
        <f t="shared" si="603"/>
        <v>17</v>
      </c>
      <c r="AO3511">
        <f t="shared" si="604"/>
        <v>2</v>
      </c>
    </row>
    <row r="3512" spans="1:41" x14ac:dyDescent="0.2">
      <c r="A3512" s="29"/>
      <c r="B3512" s="29"/>
      <c r="C3512" s="29"/>
      <c r="D3512" s="29"/>
      <c r="E3512" s="29"/>
      <c r="F3512" s="29"/>
      <c r="G3512" s="30" t="s">
        <v>3366</v>
      </c>
      <c r="H3512" s="30"/>
      <c r="I3512" s="30"/>
      <c r="J3512" s="30"/>
      <c r="K3512" s="30"/>
      <c r="L3512" s="30"/>
      <c r="M3512" s="30"/>
      <c r="N3512" s="30"/>
      <c r="O3512" s="30"/>
      <c r="P3512" s="30"/>
      <c r="Q3512" s="30"/>
      <c r="R3512" s="30"/>
      <c r="S3512" s="51" t="s">
        <v>2692</v>
      </c>
      <c r="T3512" s="51"/>
      <c r="U3512" s="51"/>
      <c r="V3512" s="51"/>
      <c r="W3512" s="6">
        <v>47</v>
      </c>
      <c r="X3512" s="15">
        <v>14</v>
      </c>
      <c r="Y3512" s="31">
        <v>56</v>
      </c>
      <c r="Z3512" s="31"/>
      <c r="AC3512" t="str">
        <f t="shared" si="595"/>
        <v>Connaught No. 457</v>
      </c>
      <c r="AD3512" t="str">
        <f t="shared" si="596"/>
        <v>RM</v>
      </c>
      <c r="AE3512" t="str">
        <f t="shared" si="594"/>
        <v>TRUE</v>
      </c>
      <c r="AG3512">
        <f t="shared" si="597"/>
        <v>47</v>
      </c>
      <c r="AH3512">
        <f t="shared" si="598"/>
        <v>14</v>
      </c>
      <c r="AI3512">
        <f t="shared" si="599"/>
        <v>56</v>
      </c>
      <c r="AJ3512" t="str">
        <f t="shared" si="600"/>
        <v>Connaught No. 457</v>
      </c>
      <c r="AK3512">
        <f t="shared" si="601"/>
        <v>47996</v>
      </c>
      <c r="AL3512" t="str">
        <f t="shared" si="602"/>
        <v>4714056</v>
      </c>
      <c r="AN3512">
        <f t="shared" si="603"/>
        <v>17</v>
      </c>
      <c r="AO3512">
        <f t="shared" si="604"/>
        <v>2</v>
      </c>
    </row>
    <row r="3513" spans="1:41" x14ac:dyDescent="0.2">
      <c r="A3513" s="29"/>
      <c r="B3513" s="29"/>
      <c r="C3513" s="29"/>
      <c r="D3513" s="29"/>
      <c r="E3513" s="29"/>
      <c r="F3513" s="29"/>
      <c r="G3513" s="30" t="s">
        <v>3367</v>
      </c>
      <c r="H3513" s="30"/>
      <c r="I3513" s="30"/>
      <c r="J3513" s="30"/>
      <c r="K3513" s="30"/>
      <c r="L3513" s="30"/>
      <c r="M3513" s="30"/>
      <c r="N3513" s="30"/>
      <c r="O3513" s="30"/>
      <c r="P3513" s="30"/>
      <c r="Q3513" s="30"/>
      <c r="R3513" s="30"/>
      <c r="S3513" s="51" t="s">
        <v>2692</v>
      </c>
      <c r="T3513" s="51"/>
      <c r="U3513" s="51"/>
      <c r="V3513" s="51"/>
      <c r="W3513" s="6">
        <v>47</v>
      </c>
      <c r="X3513" s="7">
        <v>7</v>
      </c>
      <c r="Y3513" s="31">
        <v>67</v>
      </c>
      <c r="Z3513" s="31"/>
      <c r="AC3513" t="str">
        <f t="shared" si="595"/>
        <v>Coteau No. 255</v>
      </c>
      <c r="AD3513" t="str">
        <f t="shared" si="596"/>
        <v>RM</v>
      </c>
      <c r="AE3513" t="str">
        <f t="shared" si="594"/>
        <v>TRUE</v>
      </c>
      <c r="AG3513">
        <f t="shared" si="597"/>
        <v>47</v>
      </c>
      <c r="AH3513">
        <f t="shared" si="598"/>
        <v>7</v>
      </c>
      <c r="AI3513">
        <f t="shared" si="599"/>
        <v>67</v>
      </c>
      <c r="AJ3513" t="str">
        <f t="shared" si="600"/>
        <v>Coteau No. 255</v>
      </c>
      <c r="AK3513">
        <f t="shared" si="601"/>
        <v>47996</v>
      </c>
      <c r="AL3513" t="str">
        <f t="shared" si="602"/>
        <v>4707067</v>
      </c>
      <c r="AN3513">
        <f t="shared" si="603"/>
        <v>14</v>
      </c>
      <c r="AO3513">
        <f t="shared" si="604"/>
        <v>2</v>
      </c>
    </row>
    <row r="3514" spans="1:41" x14ac:dyDescent="0.2">
      <c r="A3514" s="29"/>
      <c r="B3514" s="29"/>
      <c r="C3514" s="29"/>
      <c r="D3514" s="29"/>
      <c r="E3514" s="29"/>
      <c r="F3514" s="29"/>
      <c r="G3514" s="30" t="s">
        <v>3368</v>
      </c>
      <c r="H3514" s="30"/>
      <c r="I3514" s="30"/>
      <c r="J3514" s="30"/>
      <c r="K3514" s="30"/>
      <c r="L3514" s="30"/>
      <c r="M3514" s="30"/>
      <c r="N3514" s="30"/>
      <c r="O3514" s="30"/>
      <c r="P3514" s="30"/>
      <c r="Q3514" s="30"/>
      <c r="R3514" s="30"/>
      <c r="S3514" s="51" t="s">
        <v>12</v>
      </c>
      <c r="T3514" s="51"/>
      <c r="U3514" s="51"/>
      <c r="V3514" s="51"/>
      <c r="W3514" s="6">
        <v>47</v>
      </c>
      <c r="X3514" s="7">
        <v>7</v>
      </c>
      <c r="Y3514" s="31">
        <v>92</v>
      </c>
      <c r="Z3514" s="31"/>
      <c r="AC3514" t="str">
        <f t="shared" si="595"/>
        <v>Craik</v>
      </c>
      <c r="AD3514" t="str">
        <f t="shared" si="596"/>
        <v>T</v>
      </c>
      <c r="AE3514" t="str">
        <f t="shared" si="594"/>
        <v>TRUE</v>
      </c>
      <c r="AG3514">
        <f t="shared" si="597"/>
        <v>47</v>
      </c>
      <c r="AH3514">
        <f t="shared" si="598"/>
        <v>7</v>
      </c>
      <c r="AI3514">
        <f t="shared" si="599"/>
        <v>92</v>
      </c>
      <c r="AJ3514" t="str">
        <f t="shared" si="600"/>
        <v>Craik</v>
      </c>
      <c r="AK3514">
        <f t="shared" si="601"/>
        <v>47996</v>
      </c>
      <c r="AL3514" t="str">
        <f t="shared" si="602"/>
        <v>4707092</v>
      </c>
      <c r="AN3514">
        <f t="shared" si="603"/>
        <v>5</v>
      </c>
      <c r="AO3514">
        <f t="shared" si="604"/>
        <v>1</v>
      </c>
    </row>
    <row r="3515" spans="1:41" x14ac:dyDescent="0.2">
      <c r="A3515" s="29"/>
      <c r="B3515" s="29"/>
      <c r="C3515" s="29"/>
      <c r="D3515" s="29"/>
      <c r="E3515" s="29"/>
      <c r="F3515" s="29"/>
      <c r="G3515" s="30" t="s">
        <v>3369</v>
      </c>
      <c r="H3515" s="30"/>
      <c r="I3515" s="30"/>
      <c r="J3515" s="30"/>
      <c r="K3515" s="30"/>
      <c r="L3515" s="30"/>
      <c r="M3515" s="30"/>
      <c r="N3515" s="30"/>
      <c r="O3515" s="30"/>
      <c r="P3515" s="30"/>
      <c r="Q3515" s="30"/>
      <c r="R3515" s="30"/>
      <c r="S3515" s="51" t="s">
        <v>2692</v>
      </c>
      <c r="T3515" s="51"/>
      <c r="U3515" s="51"/>
      <c r="V3515" s="51"/>
      <c r="W3515" s="6">
        <v>47</v>
      </c>
      <c r="X3515" s="7">
        <v>7</v>
      </c>
      <c r="Y3515" s="31">
        <v>91</v>
      </c>
      <c r="Z3515" s="31"/>
      <c r="AC3515" t="str">
        <f t="shared" si="595"/>
        <v>Craik No. 222</v>
      </c>
      <c r="AD3515" t="str">
        <f t="shared" si="596"/>
        <v>RM</v>
      </c>
      <c r="AE3515" t="str">
        <f t="shared" si="594"/>
        <v>TRUE</v>
      </c>
      <c r="AG3515">
        <f t="shared" si="597"/>
        <v>47</v>
      </c>
      <c r="AH3515">
        <f t="shared" si="598"/>
        <v>7</v>
      </c>
      <c r="AI3515">
        <f t="shared" si="599"/>
        <v>91</v>
      </c>
      <c r="AJ3515" t="str">
        <f t="shared" si="600"/>
        <v>Craik No. 222</v>
      </c>
      <c r="AK3515">
        <f t="shared" si="601"/>
        <v>47996</v>
      </c>
      <c r="AL3515" t="str">
        <f t="shared" si="602"/>
        <v>4707091</v>
      </c>
      <c r="AN3515">
        <f t="shared" si="603"/>
        <v>13</v>
      </c>
      <c r="AO3515">
        <f t="shared" si="604"/>
        <v>2</v>
      </c>
    </row>
    <row r="3516" spans="1:41" x14ac:dyDescent="0.2">
      <c r="A3516" s="29"/>
      <c r="B3516" s="29"/>
      <c r="C3516" s="29"/>
      <c r="D3516" s="29"/>
      <c r="E3516" s="29"/>
      <c r="F3516" s="29"/>
      <c r="G3516" s="30" t="s">
        <v>3370</v>
      </c>
      <c r="H3516" s="30"/>
      <c r="I3516" s="30"/>
      <c r="J3516" s="30"/>
      <c r="K3516" s="30"/>
      <c r="L3516" s="30"/>
      <c r="M3516" s="30"/>
      <c r="N3516" s="30"/>
      <c r="O3516" s="30"/>
      <c r="P3516" s="30"/>
      <c r="Q3516" s="30"/>
      <c r="R3516" s="30"/>
      <c r="S3516" s="51" t="s">
        <v>12</v>
      </c>
      <c r="T3516" s="51"/>
      <c r="U3516" s="51"/>
      <c r="V3516" s="51"/>
      <c r="W3516" s="6">
        <v>47</v>
      </c>
      <c r="X3516" s="15">
        <v>18</v>
      </c>
      <c r="Y3516" s="31">
        <v>51</v>
      </c>
      <c r="Z3516" s="31"/>
      <c r="AC3516" t="str">
        <f t="shared" si="595"/>
        <v>Creighton</v>
      </c>
      <c r="AD3516" t="str">
        <f t="shared" si="596"/>
        <v>T</v>
      </c>
      <c r="AE3516" t="str">
        <f t="shared" si="594"/>
        <v>TRUE</v>
      </c>
      <c r="AG3516">
        <f t="shared" si="597"/>
        <v>47</v>
      </c>
      <c r="AH3516">
        <f t="shared" si="598"/>
        <v>18</v>
      </c>
      <c r="AI3516">
        <f t="shared" si="599"/>
        <v>51</v>
      </c>
      <c r="AJ3516" t="str">
        <f t="shared" si="600"/>
        <v>Creighton</v>
      </c>
      <c r="AK3516">
        <f t="shared" si="601"/>
        <v>47996</v>
      </c>
      <c r="AL3516" t="str">
        <f t="shared" si="602"/>
        <v>4718051</v>
      </c>
      <c r="AN3516">
        <f t="shared" si="603"/>
        <v>9</v>
      </c>
      <c r="AO3516">
        <f t="shared" si="604"/>
        <v>1</v>
      </c>
    </row>
    <row r="3517" spans="1:41" x14ac:dyDescent="0.2">
      <c r="A3517" s="29"/>
      <c r="B3517" s="29"/>
      <c r="C3517" s="29"/>
      <c r="D3517" s="29"/>
      <c r="E3517" s="29"/>
      <c r="F3517" s="29"/>
      <c r="G3517" s="30" t="s">
        <v>3371</v>
      </c>
      <c r="H3517" s="30"/>
      <c r="I3517" s="30"/>
      <c r="J3517" s="30"/>
      <c r="K3517" s="30"/>
      <c r="L3517" s="30"/>
      <c r="M3517" s="30"/>
      <c r="N3517" s="30"/>
      <c r="O3517" s="30"/>
      <c r="P3517" s="30"/>
      <c r="Q3517" s="30"/>
      <c r="R3517" s="30"/>
      <c r="S3517" s="51" t="s">
        <v>12</v>
      </c>
      <c r="T3517" s="51"/>
      <c r="U3517" s="51"/>
      <c r="V3517" s="51"/>
      <c r="W3517" s="6">
        <v>47</v>
      </c>
      <c r="X3517" s="15">
        <v>15</v>
      </c>
      <c r="Y3517" s="31">
        <v>41</v>
      </c>
      <c r="Z3517" s="31"/>
      <c r="AC3517" t="str">
        <f t="shared" si="595"/>
        <v>Cudworth</v>
      </c>
      <c r="AD3517" t="str">
        <f t="shared" si="596"/>
        <v>T</v>
      </c>
      <c r="AE3517" t="str">
        <f t="shared" si="594"/>
        <v>TRUE</v>
      </c>
      <c r="AG3517">
        <f t="shared" si="597"/>
        <v>47</v>
      </c>
      <c r="AH3517">
        <f t="shared" si="598"/>
        <v>15</v>
      </c>
      <c r="AI3517">
        <f t="shared" si="599"/>
        <v>41</v>
      </c>
      <c r="AJ3517" t="str">
        <f t="shared" si="600"/>
        <v>Cudworth</v>
      </c>
      <c r="AK3517">
        <f t="shared" si="601"/>
        <v>47996</v>
      </c>
      <c r="AL3517" t="str">
        <f t="shared" si="602"/>
        <v>4715041</v>
      </c>
      <c r="AN3517">
        <f t="shared" si="603"/>
        <v>8</v>
      </c>
      <c r="AO3517">
        <f t="shared" si="604"/>
        <v>1</v>
      </c>
    </row>
    <row r="3518" spans="1:41" x14ac:dyDescent="0.2">
      <c r="A3518" s="29"/>
      <c r="B3518" s="29"/>
      <c r="C3518" s="29"/>
      <c r="D3518" s="29"/>
      <c r="E3518" s="29"/>
      <c r="F3518" s="29"/>
      <c r="G3518" s="30" t="s">
        <v>3372</v>
      </c>
      <c r="H3518" s="30"/>
      <c r="I3518" s="30"/>
      <c r="J3518" s="30"/>
      <c r="K3518" s="30"/>
      <c r="L3518" s="30"/>
      <c r="M3518" s="30"/>
      <c r="N3518" s="30"/>
      <c r="O3518" s="30"/>
      <c r="P3518" s="30"/>
      <c r="Q3518" s="30"/>
      <c r="R3518" s="30"/>
      <c r="S3518" s="51" t="s">
        <v>272</v>
      </c>
      <c r="T3518" s="51"/>
      <c r="U3518" s="51"/>
      <c r="V3518" s="51"/>
      <c r="W3518" s="6">
        <v>47</v>
      </c>
      <c r="X3518" s="15">
        <v>18</v>
      </c>
      <c r="Y3518" s="47">
        <v>801</v>
      </c>
      <c r="Z3518" s="47"/>
      <c r="AC3518" t="str">
        <f t="shared" si="595"/>
        <v>Cumberland House Cree Nation 20</v>
      </c>
      <c r="AD3518" t="str">
        <f t="shared" si="596"/>
        <v>IRI</v>
      </c>
      <c r="AE3518" t="str">
        <f t="shared" si="594"/>
        <v>TRUE</v>
      </c>
      <c r="AG3518">
        <f t="shared" si="597"/>
        <v>47</v>
      </c>
      <c r="AH3518">
        <f t="shared" si="598"/>
        <v>18</v>
      </c>
      <c r="AI3518">
        <f t="shared" si="599"/>
        <v>801</v>
      </c>
      <c r="AJ3518" t="str">
        <f t="shared" si="600"/>
        <v>Cumberland House Cree Nation 20</v>
      </c>
      <c r="AK3518">
        <f t="shared" si="601"/>
        <v>47996</v>
      </c>
      <c r="AL3518" t="str">
        <f t="shared" si="602"/>
        <v>4718801</v>
      </c>
      <c r="AN3518">
        <f t="shared" si="603"/>
        <v>31</v>
      </c>
      <c r="AO3518">
        <f t="shared" si="604"/>
        <v>3</v>
      </c>
    </row>
    <row r="3519" spans="1:41" x14ac:dyDescent="0.2">
      <c r="A3519" s="29"/>
      <c r="B3519" s="29"/>
      <c r="C3519" s="29"/>
      <c r="D3519" s="29"/>
      <c r="E3519" s="29"/>
      <c r="F3519" s="29"/>
      <c r="G3519" s="30" t="s">
        <v>3373</v>
      </c>
      <c r="H3519" s="30"/>
      <c r="I3519" s="30"/>
      <c r="J3519" s="30"/>
      <c r="K3519" s="30"/>
      <c r="L3519" s="30"/>
      <c r="M3519" s="30"/>
      <c r="N3519" s="30"/>
      <c r="O3519" s="30"/>
      <c r="P3519" s="30"/>
      <c r="Q3519" s="30"/>
      <c r="R3519" s="30"/>
      <c r="S3519" s="51" t="s">
        <v>12</v>
      </c>
      <c r="T3519" s="51"/>
      <c r="U3519" s="51"/>
      <c r="V3519" s="51"/>
      <c r="W3519" s="6">
        <v>47</v>
      </c>
      <c r="X3519" s="15">
        <v>11</v>
      </c>
      <c r="Y3519" s="31">
        <v>14</v>
      </c>
      <c r="Z3519" s="31"/>
      <c r="AC3519" t="str">
        <f t="shared" si="595"/>
        <v>Davidson</v>
      </c>
      <c r="AD3519" t="str">
        <f t="shared" si="596"/>
        <v>T</v>
      </c>
      <c r="AE3519" t="str">
        <f t="shared" si="594"/>
        <v>TRUE</v>
      </c>
      <c r="AG3519">
        <f t="shared" si="597"/>
        <v>47</v>
      </c>
      <c r="AH3519">
        <f t="shared" si="598"/>
        <v>11</v>
      </c>
      <c r="AI3519">
        <f t="shared" si="599"/>
        <v>14</v>
      </c>
      <c r="AJ3519" t="str">
        <f t="shared" si="600"/>
        <v>Davidson</v>
      </c>
      <c r="AK3519">
        <f t="shared" si="601"/>
        <v>47996</v>
      </c>
      <c r="AL3519" t="str">
        <f t="shared" si="602"/>
        <v>4711014</v>
      </c>
      <c r="AN3519">
        <f t="shared" si="603"/>
        <v>8</v>
      </c>
      <c r="AO3519">
        <f t="shared" si="604"/>
        <v>1</v>
      </c>
    </row>
    <row r="3520" spans="1:41" x14ac:dyDescent="0.2">
      <c r="A3520" s="29"/>
      <c r="B3520" s="29"/>
      <c r="C3520" s="29"/>
      <c r="D3520" s="29"/>
      <c r="E3520" s="29"/>
      <c r="F3520" s="29"/>
      <c r="G3520" s="30" t="s">
        <v>3374</v>
      </c>
      <c r="H3520" s="30"/>
      <c r="I3520" s="30"/>
      <c r="J3520" s="30"/>
      <c r="K3520" s="30"/>
      <c r="L3520" s="30"/>
      <c r="M3520" s="30"/>
      <c r="N3520" s="30"/>
      <c r="O3520" s="30"/>
      <c r="P3520" s="30"/>
      <c r="Q3520" s="30"/>
      <c r="R3520" s="30"/>
      <c r="S3520" s="51" t="s">
        <v>2692</v>
      </c>
      <c r="T3520" s="51"/>
      <c r="U3520" s="51"/>
      <c r="V3520" s="51"/>
      <c r="W3520" s="6">
        <v>47</v>
      </c>
      <c r="X3520" s="7">
        <v>8</v>
      </c>
      <c r="Y3520" s="31">
        <v>61</v>
      </c>
      <c r="Z3520" s="31"/>
      <c r="AC3520" t="str">
        <f t="shared" si="595"/>
        <v>Deer Forks No. 232</v>
      </c>
      <c r="AD3520" t="str">
        <f t="shared" si="596"/>
        <v>RM</v>
      </c>
      <c r="AE3520" t="str">
        <f t="shared" si="594"/>
        <v>TRUE</v>
      </c>
      <c r="AG3520">
        <f t="shared" si="597"/>
        <v>47</v>
      </c>
      <c r="AH3520">
        <f t="shared" si="598"/>
        <v>8</v>
      </c>
      <c r="AI3520">
        <f t="shared" si="599"/>
        <v>61</v>
      </c>
      <c r="AJ3520" t="str">
        <f t="shared" si="600"/>
        <v>Deer Forks No. 232</v>
      </c>
      <c r="AK3520">
        <f t="shared" si="601"/>
        <v>47996</v>
      </c>
      <c r="AL3520" t="str">
        <f t="shared" si="602"/>
        <v>4708061</v>
      </c>
      <c r="AN3520">
        <f t="shared" si="603"/>
        <v>18</v>
      </c>
      <c r="AO3520">
        <f t="shared" si="604"/>
        <v>2</v>
      </c>
    </row>
    <row r="3521" spans="1:41" x14ac:dyDescent="0.2">
      <c r="A3521" s="29"/>
      <c r="B3521" s="29"/>
      <c r="C3521" s="29"/>
      <c r="D3521" s="29"/>
      <c r="E3521" s="29"/>
      <c r="F3521" s="29"/>
      <c r="G3521" s="30" t="s">
        <v>3375</v>
      </c>
      <c r="H3521" s="30"/>
      <c r="I3521" s="30"/>
      <c r="J3521" s="30"/>
      <c r="K3521" s="30"/>
      <c r="L3521" s="30"/>
      <c r="M3521" s="30"/>
      <c r="N3521" s="30"/>
      <c r="O3521" s="30"/>
      <c r="P3521" s="30"/>
      <c r="Q3521" s="30"/>
      <c r="R3521" s="30"/>
      <c r="S3521" s="51" t="s">
        <v>3134</v>
      </c>
      <c r="T3521" s="51"/>
      <c r="U3521" s="51"/>
      <c r="V3521" s="51"/>
      <c r="W3521" s="6">
        <v>47</v>
      </c>
      <c r="X3521" s="15">
        <v>18</v>
      </c>
      <c r="Y3521" s="31">
        <v>49</v>
      </c>
      <c r="Z3521" s="31"/>
      <c r="AC3521" t="str">
        <f t="shared" si="595"/>
        <v>Denare Beach</v>
      </c>
      <c r="AD3521" t="str">
        <f t="shared" si="596"/>
        <v>NV</v>
      </c>
      <c r="AE3521" t="str">
        <f t="shared" si="594"/>
        <v>TRUE</v>
      </c>
      <c r="AG3521">
        <f t="shared" si="597"/>
        <v>47</v>
      </c>
      <c r="AH3521">
        <f t="shared" si="598"/>
        <v>18</v>
      </c>
      <c r="AI3521">
        <f t="shared" si="599"/>
        <v>49</v>
      </c>
      <c r="AJ3521" t="str">
        <f t="shared" si="600"/>
        <v>Denare Beach</v>
      </c>
      <c r="AK3521">
        <f t="shared" si="601"/>
        <v>47996</v>
      </c>
      <c r="AL3521" t="str">
        <f t="shared" si="602"/>
        <v>4718049</v>
      </c>
      <c r="AN3521">
        <f t="shared" si="603"/>
        <v>12</v>
      </c>
      <c r="AO3521">
        <f t="shared" si="604"/>
        <v>2</v>
      </c>
    </row>
    <row r="3522" spans="1:41" x14ac:dyDescent="0.2">
      <c r="A3522" s="29"/>
      <c r="B3522" s="29"/>
      <c r="C3522" s="29"/>
      <c r="D3522" s="29"/>
      <c r="E3522" s="29"/>
      <c r="F3522" s="29"/>
      <c r="G3522" s="30" t="s">
        <v>3376</v>
      </c>
      <c r="H3522" s="30"/>
      <c r="I3522" s="30"/>
      <c r="J3522" s="30"/>
      <c r="K3522" s="30"/>
      <c r="L3522" s="30"/>
      <c r="M3522" s="30"/>
      <c r="N3522" s="30"/>
      <c r="O3522" s="30"/>
      <c r="P3522" s="30"/>
      <c r="Q3522" s="30"/>
      <c r="R3522" s="30"/>
      <c r="S3522" s="51" t="s">
        <v>643</v>
      </c>
      <c r="T3522" s="51"/>
      <c r="U3522" s="51"/>
      <c r="V3522" s="51"/>
      <c r="W3522" s="6">
        <v>47</v>
      </c>
      <c r="X3522" s="15">
        <v>12</v>
      </c>
      <c r="Y3522" s="31">
        <v>16</v>
      </c>
      <c r="Z3522" s="31"/>
      <c r="AC3522" t="str">
        <f t="shared" si="595"/>
        <v>Dinsmore</v>
      </c>
      <c r="AD3522" t="str">
        <f t="shared" si="596"/>
        <v>VL</v>
      </c>
      <c r="AE3522" t="str">
        <f t="shared" si="594"/>
        <v>TRUE</v>
      </c>
      <c r="AG3522">
        <f t="shared" si="597"/>
        <v>47</v>
      </c>
      <c r="AH3522">
        <f t="shared" si="598"/>
        <v>12</v>
      </c>
      <c r="AI3522">
        <f t="shared" si="599"/>
        <v>16</v>
      </c>
      <c r="AJ3522" t="str">
        <f t="shared" si="600"/>
        <v>Dinsmore</v>
      </c>
      <c r="AK3522">
        <f t="shared" si="601"/>
        <v>47996</v>
      </c>
      <c r="AL3522" t="str">
        <f t="shared" si="602"/>
        <v>4712016</v>
      </c>
      <c r="AN3522">
        <f t="shared" si="603"/>
        <v>8</v>
      </c>
      <c r="AO3522">
        <f t="shared" si="604"/>
        <v>2</v>
      </c>
    </row>
    <row r="3523" spans="1:41" x14ac:dyDescent="0.2">
      <c r="A3523" s="29"/>
      <c r="B3523" s="29"/>
      <c r="C3523" s="29"/>
      <c r="D3523" s="29"/>
      <c r="E3523" s="29"/>
      <c r="F3523" s="29"/>
      <c r="G3523" s="30" t="s">
        <v>3377</v>
      </c>
      <c r="H3523" s="30"/>
      <c r="I3523" s="30"/>
      <c r="J3523" s="30"/>
      <c r="K3523" s="30"/>
      <c r="L3523" s="30"/>
      <c r="M3523" s="30"/>
      <c r="N3523" s="30"/>
      <c r="O3523" s="30"/>
      <c r="P3523" s="30"/>
      <c r="Q3523" s="30"/>
      <c r="R3523" s="30"/>
      <c r="S3523" s="51" t="s">
        <v>1183</v>
      </c>
      <c r="T3523" s="51"/>
      <c r="U3523" s="51"/>
      <c r="V3523" s="51"/>
      <c r="W3523" s="6">
        <v>47</v>
      </c>
      <c r="X3523" s="15">
        <v>18</v>
      </c>
      <c r="Y3523" s="31">
        <v>90</v>
      </c>
      <c r="Z3523" s="31"/>
      <c r="AC3523" t="str">
        <f t="shared" si="595"/>
        <v>Division No. 18, Unorganized</v>
      </c>
      <c r="AD3523" t="str">
        <f t="shared" si="596"/>
        <v>NO</v>
      </c>
      <c r="AE3523" t="str">
        <f t="shared" si="594"/>
        <v>TRUE</v>
      </c>
      <c r="AG3523">
        <f t="shared" si="597"/>
        <v>47</v>
      </c>
      <c r="AH3523">
        <f t="shared" si="598"/>
        <v>18</v>
      </c>
      <c r="AI3523">
        <f t="shared" si="599"/>
        <v>90</v>
      </c>
      <c r="AJ3523" t="str">
        <f t="shared" si="600"/>
        <v>Division No. 18, Unorganized</v>
      </c>
      <c r="AK3523">
        <f t="shared" si="601"/>
        <v>47996</v>
      </c>
      <c r="AL3523" t="str">
        <f t="shared" si="602"/>
        <v>4718090</v>
      </c>
      <c r="AN3523">
        <f t="shared" si="603"/>
        <v>28</v>
      </c>
      <c r="AO3523">
        <f t="shared" si="604"/>
        <v>2</v>
      </c>
    </row>
    <row r="3524" spans="1:41" x14ac:dyDescent="0.2">
      <c r="A3524" s="29"/>
      <c r="B3524" s="29"/>
      <c r="C3524" s="29"/>
      <c r="D3524" s="29"/>
      <c r="E3524" s="29"/>
      <c r="F3524" s="29"/>
      <c r="G3524" s="30" t="s">
        <v>3378</v>
      </c>
      <c r="H3524" s="30"/>
      <c r="I3524" s="30"/>
      <c r="J3524" s="30"/>
      <c r="K3524" s="30"/>
      <c r="L3524" s="30"/>
      <c r="M3524" s="30"/>
      <c r="N3524" s="30"/>
      <c r="O3524" s="30"/>
      <c r="P3524" s="30"/>
      <c r="Q3524" s="30"/>
      <c r="R3524" s="30"/>
      <c r="S3524" s="51" t="s">
        <v>643</v>
      </c>
      <c r="T3524" s="51"/>
      <c r="U3524" s="51"/>
      <c r="V3524" s="51"/>
      <c r="W3524" s="6">
        <v>47</v>
      </c>
      <c r="X3524" s="7">
        <v>6</v>
      </c>
      <c r="Y3524" s="31">
        <v>97</v>
      </c>
      <c r="Z3524" s="31"/>
      <c r="AC3524" t="str">
        <f t="shared" si="595"/>
        <v>Dysart</v>
      </c>
      <c r="AD3524" t="str">
        <f t="shared" si="596"/>
        <v>VL</v>
      </c>
      <c r="AE3524" t="str">
        <f t="shared" ref="AE3524:AE3587" si="605">IF(OR(EXACT(AD3524, "C"), EXACT(AD3524, "C"), EXACT(AD3524, "CC"), EXACT(AD3524, "CG"), EXACT(AD3524, "CN"), EXACT(AD3524, "COM"), EXACT(AD3524, "CT"), EXACT(AD3524, "CU"), EXACT(AD3524, "CV"), EXACT(AD3524, "CY"), EXACT(AD3524, "DM"), EXACT(AD3524, "HAM"), EXACT(AD3524, "IM"), EXACT(AD3524, "IRI"), EXACT(AD3524, "LGD"), EXACT(AD3524, "M"), EXACT(AD3524, "MD"), EXACT(AD3524, "MÉ"), EXACT(AD3524, "MU"), EXACT(AD3524, "NH"), EXACT(AD3524, "NL"), EXACT(AD3524, "NO"), EXACT(AD3524, "NV"), EXACT(AD3524, "P"), EXACT(AD3524, "PE"), EXACT(AD3524, "RCR"), EXACT(AD3524, "RDA"), EXACT(AD3524, "RGM"), EXACT(AD3524, "RM"), EXACT(AD3524, "RV"), EXACT(AD3524, "SC"), EXACT(AD3524, "SÉ"), EXACT(AD3524, "S-É"), EXACT(AD3524, "SET"), EXACT(AD3524, "SG"), EXACT(AD3524, "SM"), EXACT(AD3524, "SV"), EXACT(AD3524, "T"), EXACT(AD3524, "TC"), EXACT(AD3524, "TI"), EXACT(AD3524, "TK"), EXACT(AD3524, "TL"), EXACT(AD3524, "TP"), EXACT(AD3524, "TV"), EXACT(AD3524, "V"), EXACT(AD3524, "VC"), EXACT(AD3524, "VK"), EXACT(AD3524, "VL")), "TRUE", "FALSE")</f>
        <v>TRUE</v>
      </c>
      <c r="AG3524">
        <f t="shared" si="597"/>
        <v>47</v>
      </c>
      <c r="AH3524">
        <f t="shared" si="598"/>
        <v>6</v>
      </c>
      <c r="AI3524">
        <f t="shared" si="599"/>
        <v>97</v>
      </c>
      <c r="AJ3524" t="str">
        <f t="shared" si="600"/>
        <v>Dysart</v>
      </c>
      <c r="AK3524">
        <f t="shared" si="601"/>
        <v>47996</v>
      </c>
      <c r="AL3524" t="str">
        <f t="shared" si="602"/>
        <v>4706097</v>
      </c>
      <c r="AN3524">
        <f t="shared" si="603"/>
        <v>6</v>
      </c>
      <c r="AO3524">
        <f t="shared" si="604"/>
        <v>2</v>
      </c>
    </row>
    <row r="3525" spans="1:41" x14ac:dyDescent="0.2">
      <c r="A3525" s="29"/>
      <c r="B3525" s="29"/>
      <c r="C3525" s="29"/>
      <c r="D3525" s="29"/>
      <c r="E3525" s="29"/>
      <c r="F3525" s="29"/>
      <c r="G3525" s="30" t="s">
        <v>3379</v>
      </c>
      <c r="H3525" s="30"/>
      <c r="I3525" s="30"/>
      <c r="J3525" s="30"/>
      <c r="K3525" s="30"/>
      <c r="L3525" s="30"/>
      <c r="M3525" s="30"/>
      <c r="N3525" s="30"/>
      <c r="O3525" s="30"/>
      <c r="P3525" s="30"/>
      <c r="Q3525" s="30"/>
      <c r="R3525" s="30"/>
      <c r="S3525" s="51" t="s">
        <v>12</v>
      </c>
      <c r="T3525" s="51"/>
      <c r="U3525" s="51"/>
      <c r="V3525" s="51"/>
      <c r="W3525" s="6">
        <v>47</v>
      </c>
      <c r="X3525" s="7">
        <v>4</v>
      </c>
      <c r="Y3525" s="31">
        <v>26</v>
      </c>
      <c r="Z3525" s="31"/>
      <c r="AC3525" t="str">
        <f t="shared" ref="AC3525:AC3588" si="606">IF(ISBLANK(H3525), IF(ISBLANK(G3525), "", G3525), H3525)</f>
        <v>Eastend</v>
      </c>
      <c r="AD3525" t="str">
        <f t="shared" ref="AD3525:AD3588" si="607">UPPER(TRIM(IF(ISBLANK(T3525), IF(ISBLANK(S3525), IF(ISBLANK(R3525), IF(ISBLANK(Q3525), IF(ISBLANK(P3525), IF(ISBLANK(O3525), IF(ISBLANK(N3525), IF(ISBLANK(M3525), IF(ISBLANK(L3525), IF(ISBLANK(K3525), IF(ISBLANK(J3525), IF(ISBLANK(I3525), "", I3525), J3525), K3525), L3525), M3525), N3525), O3525), P3525), Q3525), R3525), S3525), T3525)))</f>
        <v>T</v>
      </c>
      <c r="AE3525" t="str">
        <f t="shared" si="605"/>
        <v>TRUE</v>
      </c>
      <c r="AG3525">
        <f t="shared" ref="AG3525:AG3588" si="608">IF(EXACT(AE3525, "TRUE"), IF(ISBLANK(W3525), IF(ISBLANK(V3525), IF(ISBLANK(U3525), "", IF(ISNUMBER(U3525), U3525, "")), IF(ISNUMBER(V3525), V3525, "")), IF(ISNUMBER(W3525), W3525, "")), "")</f>
        <v>47</v>
      </c>
      <c r="AH3525">
        <f t="shared" ref="AH3525:AH3588" si="609">IF(EXACT(AE3525, "TRUE"), IF(ISBLANK(X3525), "", IF(ISNUMBER(X3525), X3525, "")), "")</f>
        <v>4</v>
      </c>
      <c r="AI3525">
        <f t="shared" ref="AI3525:AI3588" si="610">IF(EXACT(AE3525, "TRUE"), IF(ISBLANK(Z3525), IF(ISBLANK(Y3525), "", IF(ISNUMBER(Y3525), Y3525, "")), IF(ISNUMBER(Z3525), Z3525, "")), "")</f>
        <v>26</v>
      </c>
      <c r="AJ3525" t="str">
        <f t="shared" ref="AJ3525:AJ3588" si="611">IF(EXACT(AE3525, "TRUE"), IF(ISBLANK(AC3525), "", AC3525), "")</f>
        <v>Eastend</v>
      </c>
      <c r="AK3525">
        <f t="shared" ref="AK3525:AK3588" si="612">IF(ISBLANK(AC3525), AK3524, IF(ISBLANK(E3525),AK3524,IF(ISBLANK(AC3525),AK3524,IF(ISNUMBER(E3525),E3525,AK3524))))</f>
        <v>47996</v>
      </c>
      <c r="AL3525" t="str">
        <f t="shared" ref="AL3525:AL3588" si="613">IF(EXACT(AE3525, "TRUE"), IF(AND(ISNUMBER(AG3525), ISNUMBER(AH3525), ISNUMBER(AI3525)), IF(ISBLANK(AC3525), "", CONCATENATE(TEXT(AG3525, "00"), TEXT(AH3525, "00"), TEXT(AI3525, "000"))), ""), "")</f>
        <v>4704026</v>
      </c>
      <c r="AN3525">
        <f t="shared" ref="AN3525:AN3588" si="614">LEN(AC3525)</f>
        <v>7</v>
      </c>
      <c r="AO3525">
        <f t="shared" ref="AO3525:AO3588" si="615">IF(EXACT(AD3525, "CSD TYPE"), "", LEN(AD3525))</f>
        <v>1</v>
      </c>
    </row>
    <row r="3526" spans="1:41" x14ac:dyDescent="0.2">
      <c r="A3526" s="29"/>
      <c r="B3526" s="29"/>
      <c r="C3526" s="29"/>
      <c r="D3526" s="29"/>
      <c r="E3526" s="29"/>
      <c r="F3526" s="29"/>
      <c r="G3526" s="30" t="s">
        <v>3380</v>
      </c>
      <c r="H3526" s="30"/>
      <c r="I3526" s="30"/>
      <c r="J3526" s="30"/>
      <c r="K3526" s="30"/>
      <c r="L3526" s="30"/>
      <c r="M3526" s="30"/>
      <c r="N3526" s="30"/>
      <c r="O3526" s="30"/>
      <c r="P3526" s="30"/>
      <c r="Q3526" s="30"/>
      <c r="R3526" s="30"/>
      <c r="S3526" s="51" t="s">
        <v>12</v>
      </c>
      <c r="T3526" s="51"/>
      <c r="U3526" s="51"/>
      <c r="V3526" s="51"/>
      <c r="W3526" s="6">
        <v>47</v>
      </c>
      <c r="X3526" s="7">
        <v>8</v>
      </c>
      <c r="Y3526" s="31">
        <v>68</v>
      </c>
      <c r="Z3526" s="31"/>
      <c r="AC3526" t="str">
        <f t="shared" si="606"/>
        <v>Eatonia</v>
      </c>
      <c r="AD3526" t="str">
        <f t="shared" si="607"/>
        <v>T</v>
      </c>
      <c r="AE3526" t="str">
        <f t="shared" si="605"/>
        <v>TRUE</v>
      </c>
      <c r="AG3526">
        <f t="shared" si="608"/>
        <v>47</v>
      </c>
      <c r="AH3526">
        <f t="shared" si="609"/>
        <v>8</v>
      </c>
      <c r="AI3526">
        <f t="shared" si="610"/>
        <v>68</v>
      </c>
      <c r="AJ3526" t="str">
        <f t="shared" si="611"/>
        <v>Eatonia</v>
      </c>
      <c r="AK3526">
        <f t="shared" si="612"/>
        <v>47996</v>
      </c>
      <c r="AL3526" t="str">
        <f t="shared" si="613"/>
        <v>4708068</v>
      </c>
      <c r="AN3526">
        <f t="shared" si="614"/>
        <v>7</v>
      </c>
      <c r="AO3526">
        <f t="shared" si="615"/>
        <v>1</v>
      </c>
    </row>
    <row r="3527" spans="1:41" x14ac:dyDescent="0.2">
      <c r="A3527" s="29"/>
      <c r="B3527" s="29"/>
      <c r="C3527" s="29"/>
      <c r="D3527" s="29"/>
      <c r="E3527" s="29"/>
      <c r="F3527" s="29"/>
      <c r="G3527" s="30" t="s">
        <v>3381</v>
      </c>
      <c r="H3527" s="30"/>
      <c r="I3527" s="30"/>
      <c r="J3527" s="30"/>
      <c r="K3527" s="30"/>
      <c r="L3527" s="30"/>
      <c r="M3527" s="30"/>
      <c r="N3527" s="30"/>
      <c r="O3527" s="30"/>
      <c r="P3527" s="30"/>
      <c r="Q3527" s="30"/>
      <c r="R3527" s="30"/>
      <c r="S3527" s="51" t="s">
        <v>2692</v>
      </c>
      <c r="T3527" s="51"/>
      <c r="U3527" s="51"/>
      <c r="V3527" s="51"/>
      <c r="W3527" s="6">
        <v>47</v>
      </c>
      <c r="X3527" s="7">
        <v>5</v>
      </c>
      <c r="Y3527" s="31">
        <v>28</v>
      </c>
      <c r="Z3527" s="31"/>
      <c r="AC3527" t="str">
        <f t="shared" si="606"/>
        <v>Elcapo No. 154</v>
      </c>
      <c r="AD3527" t="str">
        <f t="shared" si="607"/>
        <v>RM</v>
      </c>
      <c r="AE3527" t="str">
        <f t="shared" si="605"/>
        <v>TRUE</v>
      </c>
      <c r="AG3527">
        <f t="shared" si="608"/>
        <v>47</v>
      </c>
      <c r="AH3527">
        <f t="shared" si="609"/>
        <v>5</v>
      </c>
      <c r="AI3527">
        <f t="shared" si="610"/>
        <v>28</v>
      </c>
      <c r="AJ3527" t="str">
        <f t="shared" si="611"/>
        <v>Elcapo No. 154</v>
      </c>
      <c r="AK3527">
        <f t="shared" si="612"/>
        <v>47996</v>
      </c>
      <c r="AL3527" t="str">
        <f t="shared" si="613"/>
        <v>4705028</v>
      </c>
      <c r="AN3527">
        <f t="shared" si="614"/>
        <v>14</v>
      </c>
      <c r="AO3527">
        <f t="shared" si="615"/>
        <v>2</v>
      </c>
    </row>
    <row r="3528" spans="1:41" x14ac:dyDescent="0.2">
      <c r="A3528" s="29"/>
      <c r="B3528" s="29"/>
      <c r="C3528" s="29"/>
      <c r="D3528" s="29"/>
      <c r="E3528" s="29"/>
      <c r="F3528" s="29"/>
      <c r="G3528" s="30" t="s">
        <v>3382</v>
      </c>
      <c r="H3528" s="30"/>
      <c r="I3528" s="30"/>
      <c r="J3528" s="30"/>
      <c r="K3528" s="30"/>
      <c r="L3528" s="30"/>
      <c r="M3528" s="30"/>
      <c r="N3528" s="30"/>
      <c r="O3528" s="30"/>
      <c r="P3528" s="30"/>
      <c r="Q3528" s="30"/>
      <c r="R3528" s="30"/>
      <c r="S3528" s="51" t="s">
        <v>2692</v>
      </c>
      <c r="T3528" s="51"/>
      <c r="U3528" s="51"/>
      <c r="V3528" s="51"/>
      <c r="W3528" s="6">
        <v>47</v>
      </c>
      <c r="X3528" s="15">
        <v>10</v>
      </c>
      <c r="Y3528" s="31">
        <v>41</v>
      </c>
      <c r="Z3528" s="31"/>
      <c r="AC3528" t="str">
        <f t="shared" si="606"/>
        <v>Elfros No. 307</v>
      </c>
      <c r="AD3528" t="str">
        <f t="shared" si="607"/>
        <v>RM</v>
      </c>
      <c r="AE3528" t="str">
        <f t="shared" si="605"/>
        <v>TRUE</v>
      </c>
      <c r="AG3528">
        <f t="shared" si="608"/>
        <v>47</v>
      </c>
      <c r="AH3528">
        <f t="shared" si="609"/>
        <v>10</v>
      </c>
      <c r="AI3528">
        <f t="shared" si="610"/>
        <v>41</v>
      </c>
      <c r="AJ3528" t="str">
        <f t="shared" si="611"/>
        <v>Elfros No. 307</v>
      </c>
      <c r="AK3528">
        <f t="shared" si="612"/>
        <v>47996</v>
      </c>
      <c r="AL3528" t="str">
        <f t="shared" si="613"/>
        <v>4710041</v>
      </c>
      <c r="AN3528">
        <f t="shared" si="614"/>
        <v>14</v>
      </c>
      <c r="AO3528">
        <f t="shared" si="615"/>
        <v>2</v>
      </c>
    </row>
    <row r="3529" spans="1:41" x14ac:dyDescent="0.2">
      <c r="A3529" s="29"/>
      <c r="B3529" s="29"/>
      <c r="C3529" s="29"/>
      <c r="D3529" s="29"/>
      <c r="E3529" s="29"/>
      <c r="F3529" s="29"/>
      <c r="G3529" s="30" t="s">
        <v>3383</v>
      </c>
      <c r="H3529" s="30"/>
      <c r="I3529" s="30"/>
      <c r="J3529" s="30"/>
      <c r="K3529" s="30"/>
      <c r="L3529" s="30"/>
      <c r="M3529" s="30"/>
      <c r="N3529" s="30"/>
      <c r="O3529" s="30"/>
      <c r="P3529" s="30"/>
      <c r="Q3529" s="30"/>
      <c r="R3529" s="30"/>
      <c r="S3529" s="51" t="s">
        <v>12</v>
      </c>
      <c r="T3529" s="51"/>
      <c r="U3529" s="51"/>
      <c r="V3529" s="51"/>
      <c r="W3529" s="6">
        <v>47</v>
      </c>
      <c r="X3529" s="7">
        <v>8</v>
      </c>
      <c r="Y3529" s="31">
        <v>94</v>
      </c>
      <c r="Z3529" s="31"/>
      <c r="AC3529" t="str">
        <f t="shared" si="606"/>
        <v>Elrose</v>
      </c>
      <c r="AD3529" t="str">
        <f t="shared" si="607"/>
        <v>T</v>
      </c>
      <c r="AE3529" t="str">
        <f t="shared" si="605"/>
        <v>TRUE</v>
      </c>
      <c r="AG3529">
        <f t="shared" si="608"/>
        <v>47</v>
      </c>
      <c r="AH3529">
        <f t="shared" si="609"/>
        <v>8</v>
      </c>
      <c r="AI3529">
        <f t="shared" si="610"/>
        <v>94</v>
      </c>
      <c r="AJ3529" t="str">
        <f t="shared" si="611"/>
        <v>Elrose</v>
      </c>
      <c r="AK3529">
        <f t="shared" si="612"/>
        <v>47996</v>
      </c>
      <c r="AL3529" t="str">
        <f t="shared" si="613"/>
        <v>4708094</v>
      </c>
      <c r="AN3529">
        <f t="shared" si="614"/>
        <v>6</v>
      </c>
      <c r="AO3529">
        <f t="shared" si="615"/>
        <v>1</v>
      </c>
    </row>
    <row r="3530" spans="1:41" x14ac:dyDescent="0.2">
      <c r="A3530" s="29"/>
      <c r="B3530" s="29"/>
      <c r="C3530" s="29"/>
      <c r="D3530" s="29"/>
      <c r="E3530" s="29"/>
      <c r="F3530" s="29"/>
      <c r="G3530" s="30" t="s">
        <v>3384</v>
      </c>
      <c r="H3530" s="30"/>
      <c r="I3530" s="30"/>
      <c r="J3530" s="30"/>
      <c r="K3530" s="30"/>
      <c r="L3530" s="30"/>
      <c r="M3530" s="30"/>
      <c r="N3530" s="30"/>
      <c r="O3530" s="30"/>
      <c r="P3530" s="30"/>
      <c r="Q3530" s="30"/>
      <c r="R3530" s="30"/>
      <c r="S3530" s="51" t="s">
        <v>2692</v>
      </c>
      <c r="T3530" s="51"/>
      <c r="U3530" s="51"/>
      <c r="V3530" s="51"/>
      <c r="W3530" s="6">
        <v>47</v>
      </c>
      <c r="X3530" s="15">
        <v>10</v>
      </c>
      <c r="Y3530" s="31">
        <v>31</v>
      </c>
      <c r="Z3530" s="31"/>
      <c r="AC3530" t="str">
        <f t="shared" si="606"/>
        <v>Emerald No. 277</v>
      </c>
      <c r="AD3530" t="str">
        <f t="shared" si="607"/>
        <v>RM</v>
      </c>
      <c r="AE3530" t="str">
        <f t="shared" si="605"/>
        <v>TRUE</v>
      </c>
      <c r="AG3530">
        <f t="shared" si="608"/>
        <v>47</v>
      </c>
      <c r="AH3530">
        <f t="shared" si="609"/>
        <v>10</v>
      </c>
      <c r="AI3530">
        <f t="shared" si="610"/>
        <v>31</v>
      </c>
      <c r="AJ3530" t="str">
        <f t="shared" si="611"/>
        <v>Emerald No. 277</v>
      </c>
      <c r="AK3530">
        <f t="shared" si="612"/>
        <v>47996</v>
      </c>
      <c r="AL3530" t="str">
        <f t="shared" si="613"/>
        <v>4710031</v>
      </c>
      <c r="AN3530">
        <f t="shared" si="614"/>
        <v>15</v>
      </c>
      <c r="AO3530">
        <f t="shared" si="615"/>
        <v>2</v>
      </c>
    </row>
    <row r="3531" spans="1:41" x14ac:dyDescent="0.2">
      <c r="A3531" s="29"/>
      <c r="B3531" s="29"/>
      <c r="C3531" s="29"/>
      <c r="D3531" s="29"/>
      <c r="E3531" s="29"/>
      <c r="F3531" s="29"/>
      <c r="G3531" s="30" t="s">
        <v>3385</v>
      </c>
      <c r="H3531" s="30"/>
      <c r="I3531" s="30"/>
      <c r="J3531" s="30"/>
      <c r="K3531" s="30"/>
      <c r="L3531" s="30"/>
      <c r="M3531" s="30"/>
      <c r="N3531" s="30"/>
      <c r="O3531" s="30"/>
      <c r="P3531" s="30"/>
      <c r="Q3531" s="30"/>
      <c r="R3531" s="30"/>
      <c r="S3531" s="51" t="s">
        <v>2692</v>
      </c>
      <c r="T3531" s="51"/>
      <c r="U3531" s="51"/>
      <c r="V3531" s="51"/>
      <c r="W3531" s="6">
        <v>47</v>
      </c>
      <c r="X3531" s="7">
        <v>7</v>
      </c>
      <c r="Y3531" s="31">
        <v>53</v>
      </c>
      <c r="Z3531" s="31"/>
      <c r="AC3531" t="str">
        <f t="shared" si="606"/>
        <v>Enfield No. 194</v>
      </c>
      <c r="AD3531" t="str">
        <f t="shared" si="607"/>
        <v>RM</v>
      </c>
      <c r="AE3531" t="str">
        <f t="shared" si="605"/>
        <v>TRUE</v>
      </c>
      <c r="AG3531">
        <f t="shared" si="608"/>
        <v>47</v>
      </c>
      <c r="AH3531">
        <f t="shared" si="609"/>
        <v>7</v>
      </c>
      <c r="AI3531">
        <f t="shared" si="610"/>
        <v>53</v>
      </c>
      <c r="AJ3531" t="str">
        <f t="shared" si="611"/>
        <v>Enfield No. 194</v>
      </c>
      <c r="AK3531">
        <f t="shared" si="612"/>
        <v>47996</v>
      </c>
      <c r="AL3531" t="str">
        <f t="shared" si="613"/>
        <v>4707053</v>
      </c>
      <c r="AN3531">
        <f t="shared" si="614"/>
        <v>15</v>
      </c>
      <c r="AO3531">
        <f t="shared" si="615"/>
        <v>2</v>
      </c>
    </row>
    <row r="3532" spans="1:41" x14ac:dyDescent="0.2">
      <c r="A3532" s="29"/>
      <c r="B3532" s="29"/>
      <c r="C3532" s="29"/>
      <c r="D3532" s="29"/>
      <c r="E3532" s="29"/>
      <c r="F3532" s="29"/>
      <c r="G3532" s="30" t="s">
        <v>3386</v>
      </c>
      <c r="H3532" s="30"/>
      <c r="I3532" s="30"/>
      <c r="J3532" s="30"/>
      <c r="K3532" s="30"/>
      <c r="L3532" s="30"/>
      <c r="M3532" s="30"/>
      <c r="N3532" s="30"/>
      <c r="O3532" s="30"/>
      <c r="P3532" s="30"/>
      <c r="Q3532" s="30"/>
      <c r="R3532" s="30"/>
      <c r="S3532" s="51" t="s">
        <v>643</v>
      </c>
      <c r="T3532" s="51"/>
      <c r="U3532" s="51"/>
      <c r="V3532" s="51"/>
      <c r="W3532" s="6">
        <v>47</v>
      </c>
      <c r="X3532" s="15">
        <v>15</v>
      </c>
      <c r="Y3532" s="31">
        <v>2</v>
      </c>
      <c r="Z3532" s="31"/>
      <c r="AC3532" t="str">
        <f t="shared" si="606"/>
        <v>Englefeld</v>
      </c>
      <c r="AD3532" t="str">
        <f t="shared" si="607"/>
        <v>VL</v>
      </c>
      <c r="AE3532" t="str">
        <f t="shared" si="605"/>
        <v>TRUE</v>
      </c>
      <c r="AG3532">
        <f t="shared" si="608"/>
        <v>47</v>
      </c>
      <c r="AH3532">
        <f t="shared" si="609"/>
        <v>15</v>
      </c>
      <c r="AI3532">
        <f t="shared" si="610"/>
        <v>2</v>
      </c>
      <c r="AJ3532" t="str">
        <f t="shared" si="611"/>
        <v>Englefeld</v>
      </c>
      <c r="AK3532">
        <f t="shared" si="612"/>
        <v>47996</v>
      </c>
      <c r="AL3532" t="str">
        <f t="shared" si="613"/>
        <v>4715002</v>
      </c>
      <c r="AN3532">
        <f t="shared" si="614"/>
        <v>9</v>
      </c>
      <c r="AO3532">
        <f t="shared" si="615"/>
        <v>2</v>
      </c>
    </row>
    <row r="3533" spans="1:41" x14ac:dyDescent="0.2">
      <c r="A3533" s="29"/>
      <c r="B3533" s="29"/>
      <c r="C3533" s="29"/>
      <c r="D3533" s="29"/>
      <c r="E3533" s="29"/>
      <c r="F3533" s="29"/>
      <c r="G3533" s="30" t="s">
        <v>3387</v>
      </c>
      <c r="H3533" s="30"/>
      <c r="I3533" s="30"/>
      <c r="J3533" s="30"/>
      <c r="K3533" s="30"/>
      <c r="L3533" s="30"/>
      <c r="M3533" s="30"/>
      <c r="N3533" s="30"/>
      <c r="O3533" s="30"/>
      <c r="P3533" s="30"/>
      <c r="Q3533" s="30"/>
      <c r="R3533" s="30"/>
      <c r="S3533" s="51" t="s">
        <v>2692</v>
      </c>
      <c r="T3533" s="51"/>
      <c r="U3533" s="51"/>
      <c r="V3533" s="51"/>
      <c r="W3533" s="6">
        <v>47</v>
      </c>
      <c r="X3533" s="7">
        <v>1</v>
      </c>
      <c r="Y3533" s="31">
        <v>11</v>
      </c>
      <c r="Z3533" s="31"/>
      <c r="AC3533" t="str">
        <f t="shared" si="606"/>
        <v>Enniskillen No. 3</v>
      </c>
      <c r="AD3533" t="str">
        <f t="shared" si="607"/>
        <v>RM</v>
      </c>
      <c r="AE3533" t="str">
        <f t="shared" si="605"/>
        <v>TRUE</v>
      </c>
      <c r="AG3533">
        <f t="shared" si="608"/>
        <v>47</v>
      </c>
      <c r="AH3533">
        <f t="shared" si="609"/>
        <v>1</v>
      </c>
      <c r="AI3533">
        <f t="shared" si="610"/>
        <v>11</v>
      </c>
      <c r="AJ3533" t="str">
        <f t="shared" si="611"/>
        <v>Enniskillen No. 3</v>
      </c>
      <c r="AK3533">
        <f t="shared" si="612"/>
        <v>47996</v>
      </c>
      <c r="AL3533" t="str">
        <f t="shared" si="613"/>
        <v>4701011</v>
      </c>
      <c r="AN3533">
        <f t="shared" si="614"/>
        <v>17</v>
      </c>
      <c r="AO3533">
        <f t="shared" si="615"/>
        <v>2</v>
      </c>
    </row>
    <row r="3534" spans="1:41" x14ac:dyDescent="0.2">
      <c r="A3534" s="29"/>
      <c r="B3534" s="29"/>
      <c r="C3534" s="29"/>
      <c r="D3534" s="29"/>
      <c r="E3534" s="29"/>
      <c r="F3534" s="29"/>
      <c r="G3534" s="30" t="s">
        <v>3388</v>
      </c>
      <c r="H3534" s="30"/>
      <c r="I3534" s="30"/>
      <c r="J3534" s="30"/>
      <c r="K3534" s="30"/>
      <c r="L3534" s="30"/>
      <c r="M3534" s="30"/>
      <c r="N3534" s="30"/>
      <c r="O3534" s="30"/>
      <c r="P3534" s="30"/>
      <c r="Q3534" s="30"/>
      <c r="R3534" s="30"/>
      <c r="S3534" s="51" t="s">
        <v>12</v>
      </c>
      <c r="T3534" s="51"/>
      <c r="U3534" s="51"/>
      <c r="V3534" s="51"/>
      <c r="W3534" s="6">
        <v>47</v>
      </c>
      <c r="X3534" s="7">
        <v>5</v>
      </c>
      <c r="Y3534" s="31">
        <v>52</v>
      </c>
      <c r="Z3534" s="31"/>
      <c r="AC3534" t="str">
        <f t="shared" si="606"/>
        <v>Esterhazy</v>
      </c>
      <c r="AD3534" t="str">
        <f t="shared" si="607"/>
        <v>T</v>
      </c>
      <c r="AE3534" t="str">
        <f t="shared" si="605"/>
        <v>TRUE</v>
      </c>
      <c r="AG3534">
        <f t="shared" si="608"/>
        <v>47</v>
      </c>
      <c r="AH3534">
        <f t="shared" si="609"/>
        <v>5</v>
      </c>
      <c r="AI3534">
        <f t="shared" si="610"/>
        <v>52</v>
      </c>
      <c r="AJ3534" t="str">
        <f t="shared" si="611"/>
        <v>Esterhazy</v>
      </c>
      <c r="AK3534">
        <f t="shared" si="612"/>
        <v>47996</v>
      </c>
      <c r="AL3534" t="str">
        <f t="shared" si="613"/>
        <v>4705052</v>
      </c>
      <c r="AN3534">
        <f t="shared" si="614"/>
        <v>9</v>
      </c>
      <c r="AO3534">
        <f t="shared" si="615"/>
        <v>1</v>
      </c>
    </row>
    <row r="3535" spans="1:41" x14ac:dyDescent="0.2">
      <c r="A3535" s="29"/>
      <c r="B3535" s="29"/>
      <c r="C3535" s="29"/>
      <c r="D3535" s="29"/>
      <c r="E3535" s="29"/>
      <c r="F3535" s="29"/>
      <c r="G3535" s="30" t="s">
        <v>3389</v>
      </c>
      <c r="H3535" s="30"/>
      <c r="I3535" s="30"/>
      <c r="J3535" s="30"/>
      <c r="K3535" s="30"/>
      <c r="L3535" s="30"/>
      <c r="M3535" s="30"/>
      <c r="N3535" s="30"/>
      <c r="O3535" s="30"/>
      <c r="P3535" s="30"/>
      <c r="Q3535" s="30"/>
      <c r="R3535" s="30"/>
      <c r="S3535" s="51" t="s">
        <v>12</v>
      </c>
      <c r="T3535" s="51"/>
      <c r="U3535" s="51"/>
      <c r="V3535" s="51"/>
      <c r="W3535" s="6">
        <v>47</v>
      </c>
      <c r="X3535" s="7">
        <v>8</v>
      </c>
      <c r="Y3535" s="31">
        <v>76</v>
      </c>
      <c r="Z3535" s="31"/>
      <c r="AC3535" t="str">
        <f t="shared" si="606"/>
        <v>Eston</v>
      </c>
      <c r="AD3535" t="str">
        <f t="shared" si="607"/>
        <v>T</v>
      </c>
      <c r="AE3535" t="str">
        <f t="shared" si="605"/>
        <v>TRUE</v>
      </c>
      <c r="AG3535">
        <f t="shared" si="608"/>
        <v>47</v>
      </c>
      <c r="AH3535">
        <f t="shared" si="609"/>
        <v>8</v>
      </c>
      <c r="AI3535">
        <f t="shared" si="610"/>
        <v>76</v>
      </c>
      <c r="AJ3535" t="str">
        <f t="shared" si="611"/>
        <v>Eston</v>
      </c>
      <c r="AK3535">
        <f t="shared" si="612"/>
        <v>47996</v>
      </c>
      <c r="AL3535" t="str">
        <f t="shared" si="613"/>
        <v>4708076</v>
      </c>
      <c r="AN3535">
        <f t="shared" si="614"/>
        <v>5</v>
      </c>
      <c r="AO3535">
        <f t="shared" si="615"/>
        <v>1</v>
      </c>
    </row>
    <row r="3536" spans="1:41" x14ac:dyDescent="0.2">
      <c r="A3536" s="29"/>
      <c r="B3536" s="29"/>
      <c r="C3536" s="29"/>
      <c r="D3536" s="29"/>
      <c r="E3536" s="29"/>
      <c r="F3536" s="29"/>
      <c r="G3536" s="30" t="s">
        <v>3390</v>
      </c>
      <c r="H3536" s="30"/>
      <c r="I3536" s="30"/>
      <c r="J3536" s="30"/>
      <c r="K3536" s="30"/>
      <c r="L3536" s="30"/>
      <c r="M3536" s="30"/>
      <c r="N3536" s="30"/>
      <c r="O3536" s="30"/>
      <c r="P3536" s="30"/>
      <c r="Q3536" s="30"/>
      <c r="R3536" s="30"/>
      <c r="S3536" s="51" t="s">
        <v>2692</v>
      </c>
      <c r="T3536" s="51"/>
      <c r="U3536" s="51"/>
      <c r="V3536" s="51"/>
      <c r="W3536" s="6">
        <v>47</v>
      </c>
      <c r="X3536" s="15">
        <v>13</v>
      </c>
      <c r="Y3536" s="31">
        <v>49</v>
      </c>
      <c r="Z3536" s="31"/>
      <c r="AC3536" t="str">
        <f t="shared" si="606"/>
        <v>Eye Hill No. 382</v>
      </c>
      <c r="AD3536" t="str">
        <f t="shared" si="607"/>
        <v>RM</v>
      </c>
      <c r="AE3536" t="str">
        <f t="shared" si="605"/>
        <v>TRUE</v>
      </c>
      <c r="AG3536">
        <f t="shared" si="608"/>
        <v>47</v>
      </c>
      <c r="AH3536">
        <f t="shared" si="609"/>
        <v>13</v>
      </c>
      <c r="AI3536">
        <f t="shared" si="610"/>
        <v>49</v>
      </c>
      <c r="AJ3536" t="str">
        <f t="shared" si="611"/>
        <v>Eye Hill No. 382</v>
      </c>
      <c r="AK3536">
        <f t="shared" si="612"/>
        <v>47996</v>
      </c>
      <c r="AL3536" t="str">
        <f t="shared" si="613"/>
        <v>4713049</v>
      </c>
      <c r="AN3536">
        <f t="shared" si="614"/>
        <v>16</v>
      </c>
      <c r="AO3536">
        <f t="shared" si="615"/>
        <v>2</v>
      </c>
    </row>
    <row r="3537" spans="1:41" x14ac:dyDescent="0.2">
      <c r="A3537" s="29"/>
      <c r="B3537" s="29"/>
      <c r="C3537" s="29"/>
      <c r="D3537" s="29"/>
      <c r="E3537" s="29"/>
      <c r="F3537" s="29"/>
      <c r="G3537" s="30" t="s">
        <v>3391</v>
      </c>
      <c r="H3537" s="30"/>
      <c r="I3537" s="30"/>
      <c r="J3537" s="30"/>
      <c r="K3537" s="30"/>
      <c r="L3537" s="30"/>
      <c r="M3537" s="30"/>
      <c r="N3537" s="30"/>
      <c r="O3537" s="30"/>
      <c r="P3537" s="30"/>
      <c r="Q3537" s="30"/>
      <c r="R3537" s="30"/>
      <c r="S3537" s="51" t="s">
        <v>2692</v>
      </c>
      <c r="T3537" s="51"/>
      <c r="U3537" s="51"/>
      <c r="V3537" s="51"/>
      <c r="W3537" s="6">
        <v>47</v>
      </c>
      <c r="X3537" s="7">
        <v>5</v>
      </c>
      <c r="Y3537" s="31">
        <v>51</v>
      </c>
      <c r="Z3537" s="31"/>
      <c r="AC3537" t="str">
        <f t="shared" si="606"/>
        <v>Fertile Belt No. 183</v>
      </c>
      <c r="AD3537" t="str">
        <f t="shared" si="607"/>
        <v>RM</v>
      </c>
      <c r="AE3537" t="str">
        <f t="shared" si="605"/>
        <v>TRUE</v>
      </c>
      <c r="AG3537">
        <f t="shared" si="608"/>
        <v>47</v>
      </c>
      <c r="AH3537">
        <f t="shared" si="609"/>
        <v>5</v>
      </c>
      <c r="AI3537">
        <f t="shared" si="610"/>
        <v>51</v>
      </c>
      <c r="AJ3537" t="str">
        <f t="shared" si="611"/>
        <v>Fertile Belt No. 183</v>
      </c>
      <c r="AK3537">
        <f t="shared" si="612"/>
        <v>47996</v>
      </c>
      <c r="AL3537" t="str">
        <f t="shared" si="613"/>
        <v>4705051</v>
      </c>
      <c r="AN3537">
        <f t="shared" si="614"/>
        <v>20</v>
      </c>
      <c r="AO3537">
        <f t="shared" si="615"/>
        <v>2</v>
      </c>
    </row>
    <row r="3538" spans="1:41" x14ac:dyDescent="0.2">
      <c r="A3538" s="29"/>
      <c r="B3538" s="29"/>
      <c r="C3538" s="29"/>
      <c r="D3538" s="29"/>
      <c r="E3538" s="29"/>
      <c r="F3538" s="29"/>
      <c r="G3538" s="30" t="s">
        <v>3392</v>
      </c>
      <c r="H3538" s="30"/>
      <c r="I3538" s="30"/>
      <c r="J3538" s="30"/>
      <c r="K3538" s="30"/>
      <c r="L3538" s="30"/>
      <c r="M3538" s="30"/>
      <c r="N3538" s="30"/>
      <c r="O3538" s="30"/>
      <c r="P3538" s="30"/>
      <c r="Q3538" s="30"/>
      <c r="R3538" s="30"/>
      <c r="S3538" s="51" t="s">
        <v>2692</v>
      </c>
      <c r="T3538" s="51"/>
      <c r="U3538" s="51"/>
      <c r="V3538" s="51"/>
      <c r="W3538" s="6">
        <v>47</v>
      </c>
      <c r="X3538" s="15">
        <v>12</v>
      </c>
      <c r="Y3538" s="31">
        <v>20</v>
      </c>
      <c r="Z3538" s="31"/>
      <c r="AC3538" t="str">
        <f t="shared" si="606"/>
        <v>Fertile Valley No. 285</v>
      </c>
      <c r="AD3538" t="str">
        <f t="shared" si="607"/>
        <v>RM</v>
      </c>
      <c r="AE3538" t="str">
        <f t="shared" si="605"/>
        <v>TRUE</v>
      </c>
      <c r="AG3538">
        <f t="shared" si="608"/>
        <v>47</v>
      </c>
      <c r="AH3538">
        <f t="shared" si="609"/>
        <v>12</v>
      </c>
      <c r="AI3538">
        <f t="shared" si="610"/>
        <v>20</v>
      </c>
      <c r="AJ3538" t="str">
        <f t="shared" si="611"/>
        <v>Fertile Valley No. 285</v>
      </c>
      <c r="AK3538">
        <f t="shared" si="612"/>
        <v>47996</v>
      </c>
      <c r="AL3538" t="str">
        <f t="shared" si="613"/>
        <v>4712020</v>
      </c>
      <c r="AN3538">
        <f t="shared" si="614"/>
        <v>22</v>
      </c>
      <c r="AO3538">
        <f t="shared" si="615"/>
        <v>2</v>
      </c>
    </row>
    <row r="3539" spans="1:41" x14ac:dyDescent="0.2">
      <c r="A3539" s="29"/>
      <c r="B3539" s="29"/>
      <c r="C3539" s="29"/>
      <c r="D3539" s="29"/>
      <c r="E3539" s="29"/>
      <c r="F3539" s="29"/>
      <c r="G3539" s="30" t="s">
        <v>3393</v>
      </c>
      <c r="H3539" s="30"/>
      <c r="I3539" s="30"/>
      <c r="J3539" s="30"/>
      <c r="K3539" s="30"/>
      <c r="L3539" s="30"/>
      <c r="M3539" s="30"/>
      <c r="N3539" s="30"/>
      <c r="O3539" s="30"/>
      <c r="P3539" s="30"/>
      <c r="Q3539" s="30"/>
      <c r="R3539" s="30"/>
      <c r="S3539" s="51" t="s">
        <v>272</v>
      </c>
      <c r="T3539" s="51"/>
      <c r="U3539" s="51"/>
      <c r="V3539" s="51"/>
      <c r="W3539" s="6">
        <v>47</v>
      </c>
      <c r="X3539" s="15">
        <v>10</v>
      </c>
      <c r="Y3539" s="47">
        <v>826</v>
      </c>
      <c r="Z3539" s="47"/>
      <c r="AC3539" t="str">
        <f t="shared" si="606"/>
        <v>Fishing Lake 89</v>
      </c>
      <c r="AD3539" t="str">
        <f t="shared" si="607"/>
        <v>IRI</v>
      </c>
      <c r="AE3539" t="str">
        <f t="shared" si="605"/>
        <v>TRUE</v>
      </c>
      <c r="AG3539">
        <f t="shared" si="608"/>
        <v>47</v>
      </c>
      <c r="AH3539">
        <f t="shared" si="609"/>
        <v>10</v>
      </c>
      <c r="AI3539">
        <f t="shared" si="610"/>
        <v>826</v>
      </c>
      <c r="AJ3539" t="str">
        <f t="shared" si="611"/>
        <v>Fishing Lake 89</v>
      </c>
      <c r="AK3539">
        <f t="shared" si="612"/>
        <v>47996</v>
      </c>
      <c r="AL3539" t="str">
        <f t="shared" si="613"/>
        <v>4710826</v>
      </c>
      <c r="AN3539">
        <f t="shared" si="614"/>
        <v>15</v>
      </c>
      <c r="AO3539">
        <f t="shared" si="615"/>
        <v>3</v>
      </c>
    </row>
    <row r="3540" spans="1:41" x14ac:dyDescent="0.2">
      <c r="A3540" s="29"/>
      <c r="B3540" s="29"/>
      <c r="C3540" s="29"/>
      <c r="D3540" s="29"/>
      <c r="E3540" s="29"/>
      <c r="F3540" s="29"/>
      <c r="G3540" s="30" t="s">
        <v>3394</v>
      </c>
      <c r="H3540" s="30"/>
      <c r="I3540" s="30"/>
      <c r="J3540" s="30"/>
      <c r="K3540" s="30"/>
      <c r="L3540" s="30"/>
      <c r="M3540" s="30"/>
      <c r="N3540" s="30"/>
      <c r="O3540" s="30"/>
      <c r="P3540" s="30"/>
      <c r="Q3540" s="30"/>
      <c r="R3540" s="30"/>
      <c r="S3540" s="51" t="s">
        <v>2692</v>
      </c>
      <c r="T3540" s="51"/>
      <c r="U3540" s="51"/>
      <c r="V3540" s="51"/>
      <c r="W3540" s="6">
        <v>47</v>
      </c>
      <c r="X3540" s="15">
        <v>15</v>
      </c>
      <c r="Y3540" s="31">
        <v>51</v>
      </c>
      <c r="Z3540" s="31"/>
      <c r="AC3540" t="str">
        <f t="shared" si="606"/>
        <v>Flett’s Springs No. 429</v>
      </c>
      <c r="AD3540" t="str">
        <f t="shared" si="607"/>
        <v>RM</v>
      </c>
      <c r="AE3540" t="str">
        <f t="shared" si="605"/>
        <v>TRUE</v>
      </c>
      <c r="AG3540">
        <f t="shared" si="608"/>
        <v>47</v>
      </c>
      <c r="AH3540">
        <f t="shared" si="609"/>
        <v>15</v>
      </c>
      <c r="AI3540">
        <f t="shared" si="610"/>
        <v>51</v>
      </c>
      <c r="AJ3540" t="str">
        <f t="shared" si="611"/>
        <v>Flett’s Springs No. 429</v>
      </c>
      <c r="AK3540">
        <f t="shared" si="612"/>
        <v>47996</v>
      </c>
      <c r="AL3540" t="str">
        <f t="shared" si="613"/>
        <v>4715051</v>
      </c>
      <c r="AN3540">
        <f t="shared" si="614"/>
        <v>23</v>
      </c>
      <c r="AO3540">
        <f t="shared" si="615"/>
        <v>2</v>
      </c>
    </row>
    <row r="3541" spans="1:41" x14ac:dyDescent="0.2">
      <c r="A3541" s="29"/>
      <c r="B3541" s="29"/>
      <c r="C3541" s="29"/>
      <c r="D3541" s="29"/>
      <c r="E3541" s="29"/>
      <c r="F3541" s="29"/>
      <c r="G3541" s="30" t="s">
        <v>2817</v>
      </c>
      <c r="H3541" s="30"/>
      <c r="I3541" s="30"/>
      <c r="J3541" s="30"/>
      <c r="K3541" s="30"/>
      <c r="L3541" s="30"/>
      <c r="M3541" s="30"/>
      <c r="N3541" s="30"/>
      <c r="O3541" s="30"/>
      <c r="P3541" s="30"/>
      <c r="Q3541" s="30"/>
      <c r="R3541" s="30"/>
      <c r="S3541" s="51" t="s">
        <v>18</v>
      </c>
      <c r="T3541" s="51"/>
      <c r="U3541" s="51"/>
      <c r="V3541" s="51"/>
      <c r="W3541" s="6">
        <v>47</v>
      </c>
      <c r="X3541" s="15">
        <v>18</v>
      </c>
      <c r="Y3541" s="31">
        <v>52</v>
      </c>
      <c r="Z3541" s="31"/>
      <c r="AC3541" t="str">
        <f t="shared" si="606"/>
        <v>Flin Flon (Part)</v>
      </c>
      <c r="AD3541" t="str">
        <f t="shared" si="607"/>
        <v>CY</v>
      </c>
      <c r="AE3541" t="str">
        <f t="shared" si="605"/>
        <v>TRUE</v>
      </c>
      <c r="AG3541">
        <f t="shared" si="608"/>
        <v>47</v>
      </c>
      <c r="AH3541">
        <f t="shared" si="609"/>
        <v>18</v>
      </c>
      <c r="AI3541">
        <f t="shared" si="610"/>
        <v>52</v>
      </c>
      <c r="AJ3541" t="str">
        <f t="shared" si="611"/>
        <v>Flin Flon (Part)</v>
      </c>
      <c r="AK3541">
        <f t="shared" si="612"/>
        <v>47996</v>
      </c>
      <c r="AL3541" t="str">
        <f t="shared" si="613"/>
        <v>4718052</v>
      </c>
      <c r="AN3541">
        <f t="shared" si="614"/>
        <v>16</v>
      </c>
      <c r="AO3541">
        <f t="shared" si="615"/>
        <v>2</v>
      </c>
    </row>
    <row r="3542" spans="1:41" x14ac:dyDescent="0.2">
      <c r="A3542" s="29"/>
      <c r="B3542" s="29"/>
      <c r="C3542" s="29"/>
      <c r="D3542" s="29"/>
      <c r="E3542" s="29"/>
      <c r="F3542" s="29"/>
      <c r="G3542" s="30" t="s">
        <v>3395</v>
      </c>
      <c r="H3542" s="30"/>
      <c r="I3542" s="30"/>
      <c r="J3542" s="30"/>
      <c r="K3542" s="30"/>
      <c r="L3542" s="30"/>
      <c r="M3542" s="30"/>
      <c r="N3542" s="30"/>
      <c r="O3542" s="30"/>
      <c r="P3542" s="30"/>
      <c r="Q3542" s="30"/>
      <c r="R3542" s="30"/>
      <c r="S3542" s="51" t="s">
        <v>272</v>
      </c>
      <c r="T3542" s="51"/>
      <c r="U3542" s="51"/>
      <c r="V3542" s="51"/>
      <c r="W3542" s="6">
        <v>47</v>
      </c>
      <c r="X3542" s="15">
        <v>17</v>
      </c>
      <c r="Y3542" s="47">
        <v>805</v>
      </c>
      <c r="Z3542" s="47"/>
      <c r="AC3542" t="str">
        <f t="shared" si="606"/>
        <v>Flying Dust First Nation 105 (Meadow Lake 105)</v>
      </c>
      <c r="AD3542" t="str">
        <f t="shared" si="607"/>
        <v>IRI</v>
      </c>
      <c r="AE3542" t="str">
        <f t="shared" si="605"/>
        <v>TRUE</v>
      </c>
      <c r="AG3542">
        <f t="shared" si="608"/>
        <v>47</v>
      </c>
      <c r="AH3542">
        <f t="shared" si="609"/>
        <v>17</v>
      </c>
      <c r="AI3542">
        <f t="shared" si="610"/>
        <v>805</v>
      </c>
      <c r="AJ3542" t="str">
        <f t="shared" si="611"/>
        <v>Flying Dust First Nation 105 (Meadow Lake 105)</v>
      </c>
      <c r="AK3542">
        <f t="shared" si="612"/>
        <v>47996</v>
      </c>
      <c r="AL3542" t="str">
        <f t="shared" si="613"/>
        <v>4717805</v>
      </c>
      <c r="AN3542">
        <f t="shared" si="614"/>
        <v>46</v>
      </c>
      <c r="AO3542">
        <f t="shared" si="615"/>
        <v>3</v>
      </c>
    </row>
    <row r="3543" spans="1:41" x14ac:dyDescent="0.2">
      <c r="A3543" s="29"/>
      <c r="B3543" s="29"/>
      <c r="C3543" s="29"/>
      <c r="D3543" s="29"/>
      <c r="E3543" s="29"/>
      <c r="F3543" s="29"/>
      <c r="G3543" s="30" t="s">
        <v>3396</v>
      </c>
      <c r="H3543" s="30"/>
      <c r="I3543" s="30"/>
      <c r="J3543" s="30"/>
      <c r="K3543" s="30"/>
      <c r="L3543" s="30"/>
      <c r="M3543" s="30"/>
      <c r="N3543" s="30"/>
      <c r="O3543" s="30"/>
      <c r="P3543" s="30"/>
      <c r="Q3543" s="30"/>
      <c r="R3543" s="30"/>
      <c r="S3543" s="51" t="s">
        <v>2692</v>
      </c>
      <c r="T3543" s="51"/>
      <c r="U3543" s="51"/>
      <c r="V3543" s="51"/>
      <c r="W3543" s="6">
        <v>47</v>
      </c>
      <c r="X3543" s="15">
        <v>10</v>
      </c>
      <c r="Y3543" s="31">
        <v>36</v>
      </c>
      <c r="Z3543" s="31"/>
      <c r="AC3543" t="str">
        <f t="shared" si="606"/>
        <v>Foam Lake No. 276</v>
      </c>
      <c r="AD3543" t="str">
        <f t="shared" si="607"/>
        <v>RM</v>
      </c>
      <c r="AE3543" t="str">
        <f t="shared" si="605"/>
        <v>TRUE</v>
      </c>
      <c r="AG3543">
        <f t="shared" si="608"/>
        <v>47</v>
      </c>
      <c r="AH3543">
        <f t="shared" si="609"/>
        <v>10</v>
      </c>
      <c r="AI3543">
        <f t="shared" si="610"/>
        <v>36</v>
      </c>
      <c r="AJ3543" t="str">
        <f t="shared" si="611"/>
        <v>Foam Lake No. 276</v>
      </c>
      <c r="AK3543">
        <f t="shared" si="612"/>
        <v>47996</v>
      </c>
      <c r="AL3543" t="str">
        <f t="shared" si="613"/>
        <v>4710036</v>
      </c>
      <c r="AN3543">
        <f t="shared" si="614"/>
        <v>17</v>
      </c>
      <c r="AO3543">
        <f t="shared" si="615"/>
        <v>2</v>
      </c>
    </row>
    <row r="3544" spans="1:41" x14ac:dyDescent="0.2">
      <c r="A3544" s="29"/>
      <c r="B3544" s="29"/>
      <c r="C3544" s="29"/>
      <c r="D3544" s="29"/>
      <c r="E3544" s="29"/>
      <c r="F3544" s="29"/>
      <c r="G3544" s="30" t="s">
        <v>3397</v>
      </c>
      <c r="H3544" s="30"/>
      <c r="I3544" s="30"/>
      <c r="J3544" s="30"/>
      <c r="K3544" s="30"/>
      <c r="L3544" s="30"/>
      <c r="M3544" s="30"/>
      <c r="N3544" s="30"/>
      <c r="O3544" s="30"/>
      <c r="P3544" s="30"/>
      <c r="Q3544" s="30"/>
      <c r="R3544" s="30"/>
      <c r="S3544" s="51" t="s">
        <v>272</v>
      </c>
      <c r="T3544" s="51"/>
      <c r="U3544" s="51"/>
      <c r="V3544" s="51"/>
      <c r="W3544" s="6">
        <v>47</v>
      </c>
      <c r="X3544" s="15">
        <v>18</v>
      </c>
      <c r="Y3544" s="47">
        <v>824</v>
      </c>
      <c r="Z3544" s="47"/>
      <c r="AC3544" t="str">
        <f t="shared" si="606"/>
        <v>Fond du Lac 227</v>
      </c>
      <c r="AD3544" t="str">
        <f t="shared" si="607"/>
        <v>IRI</v>
      </c>
      <c r="AE3544" t="str">
        <f t="shared" si="605"/>
        <v>TRUE</v>
      </c>
      <c r="AG3544">
        <f t="shared" si="608"/>
        <v>47</v>
      </c>
      <c r="AH3544">
        <f t="shared" si="609"/>
        <v>18</v>
      </c>
      <c r="AI3544">
        <f t="shared" si="610"/>
        <v>824</v>
      </c>
      <c r="AJ3544" t="str">
        <f t="shared" si="611"/>
        <v>Fond du Lac 227</v>
      </c>
      <c r="AK3544">
        <f t="shared" si="612"/>
        <v>47996</v>
      </c>
      <c r="AL3544" t="str">
        <f t="shared" si="613"/>
        <v>4718824</v>
      </c>
      <c r="AN3544">
        <f t="shared" si="614"/>
        <v>15</v>
      </c>
      <c r="AO3544">
        <f t="shared" si="615"/>
        <v>3</v>
      </c>
    </row>
    <row r="3545" spans="1:41" x14ac:dyDescent="0.2">
      <c r="A3545" s="29"/>
      <c r="B3545" s="29"/>
      <c r="C3545" s="29"/>
      <c r="D3545" s="29"/>
      <c r="E3545" s="29"/>
      <c r="F3545" s="29"/>
      <c r="G3545" s="30" t="s">
        <v>3398</v>
      </c>
      <c r="H3545" s="30"/>
      <c r="I3545" s="30"/>
      <c r="J3545" s="30"/>
      <c r="K3545" s="30"/>
      <c r="L3545" s="30"/>
      <c r="M3545" s="30"/>
      <c r="N3545" s="30"/>
      <c r="O3545" s="30"/>
      <c r="P3545" s="30"/>
      <c r="Q3545" s="30"/>
      <c r="R3545" s="30"/>
      <c r="S3545" s="51" t="s">
        <v>2692</v>
      </c>
      <c r="T3545" s="51"/>
      <c r="U3545" s="51"/>
      <c r="V3545" s="51"/>
      <c r="W3545" s="6">
        <v>47</v>
      </c>
      <c r="X3545" s="7">
        <v>8</v>
      </c>
      <c r="Y3545" s="31">
        <v>24</v>
      </c>
      <c r="Z3545" s="31"/>
      <c r="AC3545" t="str">
        <f t="shared" si="606"/>
        <v>Fox Valley No. 171</v>
      </c>
      <c r="AD3545" t="str">
        <f t="shared" si="607"/>
        <v>RM</v>
      </c>
      <c r="AE3545" t="str">
        <f t="shared" si="605"/>
        <v>TRUE</v>
      </c>
      <c r="AG3545">
        <f t="shared" si="608"/>
        <v>47</v>
      </c>
      <c r="AH3545">
        <f t="shared" si="609"/>
        <v>8</v>
      </c>
      <c r="AI3545">
        <f t="shared" si="610"/>
        <v>24</v>
      </c>
      <c r="AJ3545" t="str">
        <f t="shared" si="611"/>
        <v>Fox Valley No. 171</v>
      </c>
      <c r="AK3545">
        <f t="shared" si="612"/>
        <v>47996</v>
      </c>
      <c r="AL3545" t="str">
        <f t="shared" si="613"/>
        <v>4708024</v>
      </c>
      <c r="AN3545">
        <f t="shared" si="614"/>
        <v>18</v>
      </c>
      <c r="AO3545">
        <f t="shared" si="615"/>
        <v>2</v>
      </c>
    </row>
    <row r="3546" spans="1:41" x14ac:dyDescent="0.2">
      <c r="A3546" s="29"/>
      <c r="B3546" s="29"/>
      <c r="C3546" s="29"/>
      <c r="D3546" s="29"/>
      <c r="E3546" s="29"/>
      <c r="F3546" s="29"/>
      <c r="G3546" s="30" t="s">
        <v>3399</v>
      </c>
      <c r="H3546" s="30"/>
      <c r="I3546" s="30"/>
      <c r="J3546" s="30"/>
      <c r="K3546" s="30"/>
      <c r="L3546" s="30"/>
      <c r="M3546" s="30"/>
      <c r="N3546" s="30"/>
      <c r="O3546" s="30"/>
      <c r="P3546" s="30"/>
      <c r="Q3546" s="30"/>
      <c r="R3546" s="30"/>
      <c r="S3546" s="51" t="s">
        <v>643</v>
      </c>
      <c r="T3546" s="51"/>
      <c r="U3546" s="51"/>
      <c r="V3546" s="51"/>
      <c r="W3546" s="6">
        <v>47</v>
      </c>
      <c r="X3546" s="7">
        <v>4</v>
      </c>
      <c r="Y3546" s="31">
        <v>12</v>
      </c>
      <c r="Z3546" s="31"/>
      <c r="AC3546" t="str">
        <f t="shared" si="606"/>
        <v>Frontier</v>
      </c>
      <c r="AD3546" t="str">
        <f t="shared" si="607"/>
        <v>VL</v>
      </c>
      <c r="AE3546" t="str">
        <f t="shared" si="605"/>
        <v>TRUE</v>
      </c>
      <c r="AG3546">
        <f t="shared" si="608"/>
        <v>47</v>
      </c>
      <c r="AH3546">
        <f t="shared" si="609"/>
        <v>4</v>
      </c>
      <c r="AI3546">
        <f t="shared" si="610"/>
        <v>12</v>
      </c>
      <c r="AJ3546" t="str">
        <f t="shared" si="611"/>
        <v>Frontier</v>
      </c>
      <c r="AK3546">
        <f t="shared" si="612"/>
        <v>47996</v>
      </c>
      <c r="AL3546" t="str">
        <f t="shared" si="613"/>
        <v>4704012</v>
      </c>
      <c r="AN3546">
        <f t="shared" si="614"/>
        <v>8</v>
      </c>
      <c r="AO3546">
        <f t="shared" si="615"/>
        <v>2</v>
      </c>
    </row>
    <row r="3547" spans="1:41" x14ac:dyDescent="0.2">
      <c r="A3547" s="29"/>
      <c r="B3547" s="29"/>
      <c r="C3547" s="29"/>
      <c r="D3547" s="29"/>
      <c r="E3547" s="29"/>
      <c r="F3547" s="29"/>
      <c r="G3547" s="30" t="s">
        <v>3400</v>
      </c>
      <c r="H3547" s="30"/>
      <c r="I3547" s="30"/>
      <c r="J3547" s="30"/>
      <c r="K3547" s="30"/>
      <c r="L3547" s="30"/>
      <c r="M3547" s="30"/>
      <c r="N3547" s="30"/>
      <c r="O3547" s="30"/>
      <c r="P3547" s="30"/>
      <c r="Q3547" s="30"/>
      <c r="R3547" s="30"/>
      <c r="S3547" s="51" t="s">
        <v>643</v>
      </c>
      <c r="T3547" s="51"/>
      <c r="U3547" s="51"/>
      <c r="V3547" s="51"/>
      <c r="W3547" s="6">
        <v>47</v>
      </c>
      <c r="X3547" s="15">
        <v>17</v>
      </c>
      <c r="Y3547" s="31">
        <v>48</v>
      </c>
      <c r="Z3547" s="31"/>
      <c r="AC3547" t="str">
        <f t="shared" si="606"/>
        <v>Glaslyn</v>
      </c>
      <c r="AD3547" t="str">
        <f t="shared" si="607"/>
        <v>VL</v>
      </c>
      <c r="AE3547" t="str">
        <f t="shared" si="605"/>
        <v>TRUE</v>
      </c>
      <c r="AG3547">
        <f t="shared" si="608"/>
        <v>47</v>
      </c>
      <c r="AH3547">
        <f t="shared" si="609"/>
        <v>17</v>
      </c>
      <c r="AI3547">
        <f t="shared" si="610"/>
        <v>48</v>
      </c>
      <c r="AJ3547" t="str">
        <f t="shared" si="611"/>
        <v>Glaslyn</v>
      </c>
      <c r="AK3547">
        <f t="shared" si="612"/>
        <v>47996</v>
      </c>
      <c r="AL3547" t="str">
        <f t="shared" si="613"/>
        <v>4717048</v>
      </c>
      <c r="AN3547">
        <f t="shared" si="614"/>
        <v>7</v>
      </c>
      <c r="AO3547">
        <f t="shared" si="615"/>
        <v>2</v>
      </c>
    </row>
    <row r="3548" spans="1:41" x14ac:dyDescent="0.2">
      <c r="A3548" s="29"/>
      <c r="B3548" s="29"/>
      <c r="C3548" s="29"/>
      <c r="D3548" s="29"/>
      <c r="E3548" s="29"/>
      <c r="F3548" s="29"/>
      <c r="G3548" s="30" t="s">
        <v>3401</v>
      </c>
      <c r="H3548" s="30"/>
      <c r="I3548" s="30"/>
      <c r="J3548" s="30"/>
      <c r="K3548" s="30"/>
      <c r="L3548" s="30"/>
      <c r="M3548" s="30"/>
      <c r="N3548" s="30"/>
      <c r="O3548" s="30"/>
      <c r="P3548" s="30"/>
      <c r="Q3548" s="30"/>
      <c r="R3548" s="30"/>
      <c r="S3548" s="51" t="s">
        <v>2692</v>
      </c>
      <c r="T3548" s="51"/>
      <c r="U3548" s="51"/>
      <c r="V3548" s="51"/>
      <c r="W3548" s="6">
        <v>47</v>
      </c>
      <c r="X3548" s="7">
        <v>3</v>
      </c>
      <c r="Y3548" s="31">
        <v>64</v>
      </c>
      <c r="Z3548" s="31"/>
      <c r="AC3548" t="str">
        <f t="shared" si="606"/>
        <v>Glen Bain No. 105</v>
      </c>
      <c r="AD3548" t="str">
        <f t="shared" si="607"/>
        <v>RM</v>
      </c>
      <c r="AE3548" t="str">
        <f t="shared" si="605"/>
        <v>TRUE</v>
      </c>
      <c r="AG3548">
        <f t="shared" si="608"/>
        <v>47</v>
      </c>
      <c r="AH3548">
        <f t="shared" si="609"/>
        <v>3</v>
      </c>
      <c r="AI3548">
        <f t="shared" si="610"/>
        <v>64</v>
      </c>
      <c r="AJ3548" t="str">
        <f t="shared" si="611"/>
        <v>Glen Bain No. 105</v>
      </c>
      <c r="AK3548">
        <f t="shared" si="612"/>
        <v>47996</v>
      </c>
      <c r="AL3548" t="str">
        <f t="shared" si="613"/>
        <v>4703064</v>
      </c>
      <c r="AN3548">
        <f t="shared" si="614"/>
        <v>17</v>
      </c>
      <c r="AO3548">
        <f t="shared" si="615"/>
        <v>2</v>
      </c>
    </row>
    <row r="3549" spans="1:41" x14ac:dyDescent="0.2">
      <c r="A3549" s="29"/>
      <c r="B3549" s="29"/>
      <c r="C3549" s="29"/>
      <c r="D3549" s="29"/>
      <c r="E3549" s="29"/>
      <c r="F3549" s="29"/>
      <c r="G3549" s="30" t="s">
        <v>3402</v>
      </c>
      <c r="H3549" s="30"/>
      <c r="I3549" s="30"/>
      <c r="J3549" s="30"/>
      <c r="K3549" s="30"/>
      <c r="L3549" s="30"/>
      <c r="M3549" s="30"/>
      <c r="N3549" s="30"/>
      <c r="O3549" s="30"/>
      <c r="P3549" s="30"/>
      <c r="Q3549" s="30"/>
      <c r="R3549" s="30"/>
      <c r="S3549" s="51" t="s">
        <v>2692</v>
      </c>
      <c r="T3549" s="51"/>
      <c r="U3549" s="51"/>
      <c r="V3549" s="51"/>
      <c r="W3549" s="6">
        <v>47</v>
      </c>
      <c r="X3549" s="7">
        <v>1</v>
      </c>
      <c r="Y3549" s="31">
        <v>69</v>
      </c>
      <c r="Z3549" s="31"/>
      <c r="AC3549" t="str">
        <f t="shared" si="606"/>
        <v>Golden West No. 95</v>
      </c>
      <c r="AD3549" t="str">
        <f t="shared" si="607"/>
        <v>RM</v>
      </c>
      <c r="AE3549" t="str">
        <f t="shared" si="605"/>
        <v>TRUE</v>
      </c>
      <c r="AG3549">
        <f t="shared" si="608"/>
        <v>47</v>
      </c>
      <c r="AH3549">
        <f t="shared" si="609"/>
        <v>1</v>
      </c>
      <c r="AI3549">
        <f t="shared" si="610"/>
        <v>69</v>
      </c>
      <c r="AJ3549" t="str">
        <f t="shared" si="611"/>
        <v>Golden West No. 95</v>
      </c>
      <c r="AK3549">
        <f t="shared" si="612"/>
        <v>47996</v>
      </c>
      <c r="AL3549" t="str">
        <f t="shared" si="613"/>
        <v>4701069</v>
      </c>
      <c r="AN3549">
        <f t="shared" si="614"/>
        <v>18</v>
      </c>
      <c r="AO3549">
        <f t="shared" si="615"/>
        <v>2</v>
      </c>
    </row>
    <row r="3550" spans="1:41" x14ac:dyDescent="0.2">
      <c r="A3550" s="29"/>
      <c r="B3550" s="29"/>
      <c r="C3550" s="29"/>
      <c r="D3550" s="29"/>
      <c r="E3550" s="29"/>
      <c r="F3550" s="29"/>
      <c r="G3550" s="30" t="s">
        <v>3403</v>
      </c>
      <c r="H3550" s="30"/>
      <c r="I3550" s="30"/>
      <c r="J3550" s="30"/>
      <c r="K3550" s="30"/>
      <c r="L3550" s="30"/>
      <c r="M3550" s="30"/>
      <c r="N3550" s="30"/>
      <c r="O3550" s="30"/>
      <c r="P3550" s="30"/>
      <c r="Q3550" s="30"/>
      <c r="R3550" s="30"/>
      <c r="S3550" s="51" t="s">
        <v>643</v>
      </c>
      <c r="T3550" s="51"/>
      <c r="U3550" s="51"/>
      <c r="V3550" s="51"/>
      <c r="W3550" s="6">
        <v>47</v>
      </c>
      <c r="X3550" s="15">
        <v>17</v>
      </c>
      <c r="Y3550" s="31">
        <v>66</v>
      </c>
      <c r="Z3550" s="31"/>
      <c r="AC3550" t="str">
        <f t="shared" si="606"/>
        <v>Goodsoil</v>
      </c>
      <c r="AD3550" t="str">
        <f t="shared" si="607"/>
        <v>VL</v>
      </c>
      <c r="AE3550" t="str">
        <f t="shared" si="605"/>
        <v>TRUE</v>
      </c>
      <c r="AG3550">
        <f t="shared" si="608"/>
        <v>47</v>
      </c>
      <c r="AH3550">
        <f t="shared" si="609"/>
        <v>17</v>
      </c>
      <c r="AI3550">
        <f t="shared" si="610"/>
        <v>66</v>
      </c>
      <c r="AJ3550" t="str">
        <f t="shared" si="611"/>
        <v>Goodsoil</v>
      </c>
      <c r="AK3550">
        <f t="shared" si="612"/>
        <v>47996</v>
      </c>
      <c r="AL3550" t="str">
        <f t="shared" si="613"/>
        <v>4717066</v>
      </c>
      <c r="AN3550">
        <f t="shared" si="614"/>
        <v>8</v>
      </c>
      <c r="AO3550">
        <f t="shared" si="615"/>
        <v>2</v>
      </c>
    </row>
    <row r="3551" spans="1:41" x14ac:dyDescent="0.2">
      <c r="A3551" s="29"/>
      <c r="B3551" s="29"/>
      <c r="C3551" s="29"/>
      <c r="D3551" s="29"/>
      <c r="E3551" s="29"/>
      <c r="F3551" s="29"/>
      <c r="G3551" s="30" t="s">
        <v>3404</v>
      </c>
      <c r="H3551" s="30"/>
      <c r="I3551" s="30"/>
      <c r="J3551" s="30"/>
      <c r="K3551" s="30"/>
      <c r="L3551" s="30"/>
      <c r="M3551" s="30"/>
      <c r="N3551" s="30"/>
      <c r="O3551" s="30"/>
      <c r="P3551" s="30"/>
      <c r="Q3551" s="30"/>
      <c r="R3551" s="30"/>
      <c r="S3551" s="51" t="s">
        <v>272</v>
      </c>
      <c r="T3551" s="51"/>
      <c r="U3551" s="51"/>
      <c r="V3551" s="51"/>
      <c r="W3551" s="6">
        <v>47</v>
      </c>
      <c r="X3551" s="15">
        <v>18</v>
      </c>
      <c r="Y3551" s="47">
        <v>831</v>
      </c>
      <c r="Z3551" s="47"/>
      <c r="AC3551" t="str">
        <f t="shared" si="606"/>
        <v>Grandmother’s Bay 219</v>
      </c>
      <c r="AD3551" t="str">
        <f t="shared" si="607"/>
        <v>IRI</v>
      </c>
      <c r="AE3551" t="str">
        <f t="shared" si="605"/>
        <v>TRUE</v>
      </c>
      <c r="AG3551">
        <f t="shared" si="608"/>
        <v>47</v>
      </c>
      <c r="AH3551">
        <f t="shared" si="609"/>
        <v>18</v>
      </c>
      <c r="AI3551">
        <f t="shared" si="610"/>
        <v>831</v>
      </c>
      <c r="AJ3551" t="str">
        <f t="shared" si="611"/>
        <v>Grandmother’s Bay 219</v>
      </c>
      <c r="AK3551">
        <f t="shared" si="612"/>
        <v>47996</v>
      </c>
      <c r="AL3551" t="str">
        <f t="shared" si="613"/>
        <v>4718831</v>
      </c>
      <c r="AN3551">
        <f t="shared" si="614"/>
        <v>21</v>
      </c>
      <c r="AO3551">
        <f t="shared" si="615"/>
        <v>3</v>
      </c>
    </row>
    <row r="3552" spans="1:41" x14ac:dyDescent="0.2">
      <c r="A3552" s="29"/>
      <c r="B3552" s="29"/>
      <c r="C3552" s="29"/>
      <c r="D3552" s="29"/>
      <c r="E3552" s="29"/>
      <c r="F3552" s="29"/>
      <c r="G3552" s="30" t="s">
        <v>3405</v>
      </c>
      <c r="H3552" s="30"/>
      <c r="I3552" s="30"/>
      <c r="J3552" s="30"/>
      <c r="K3552" s="30"/>
      <c r="L3552" s="30"/>
      <c r="M3552" s="30"/>
      <c r="N3552" s="30"/>
      <c r="O3552" s="30"/>
      <c r="P3552" s="30"/>
      <c r="Q3552" s="30"/>
      <c r="R3552" s="30"/>
      <c r="S3552" s="51" t="s">
        <v>2692</v>
      </c>
      <c r="T3552" s="51"/>
      <c r="U3552" s="51"/>
      <c r="V3552" s="51"/>
      <c r="W3552" s="6">
        <v>47</v>
      </c>
      <c r="X3552" s="15">
        <v>13</v>
      </c>
      <c r="Y3552" s="31">
        <v>56</v>
      </c>
      <c r="Z3552" s="31"/>
      <c r="AC3552" t="str">
        <f t="shared" si="606"/>
        <v>Grass Lake No. 381</v>
      </c>
      <c r="AD3552" t="str">
        <f t="shared" si="607"/>
        <v>RM</v>
      </c>
      <c r="AE3552" t="str">
        <f t="shared" si="605"/>
        <v>TRUE</v>
      </c>
      <c r="AG3552">
        <f t="shared" si="608"/>
        <v>47</v>
      </c>
      <c r="AH3552">
        <f t="shared" si="609"/>
        <v>13</v>
      </c>
      <c r="AI3552">
        <f t="shared" si="610"/>
        <v>56</v>
      </c>
      <c r="AJ3552" t="str">
        <f t="shared" si="611"/>
        <v>Grass Lake No. 381</v>
      </c>
      <c r="AK3552">
        <f t="shared" si="612"/>
        <v>47996</v>
      </c>
      <c r="AL3552" t="str">
        <f t="shared" si="613"/>
        <v>4713056</v>
      </c>
      <c r="AN3552">
        <f t="shared" si="614"/>
        <v>18</v>
      </c>
      <c r="AO3552">
        <f t="shared" si="615"/>
        <v>2</v>
      </c>
    </row>
    <row r="3553" spans="1:41" x14ac:dyDescent="0.2">
      <c r="A3553" s="29"/>
      <c r="B3553" s="29"/>
      <c r="C3553" s="29"/>
      <c r="D3553" s="29"/>
      <c r="E3553" s="29"/>
      <c r="F3553" s="29"/>
      <c r="G3553" s="30" t="s">
        <v>3406</v>
      </c>
      <c r="H3553" s="30"/>
      <c r="I3553" s="30"/>
      <c r="J3553" s="30"/>
      <c r="K3553" s="30"/>
      <c r="L3553" s="30"/>
      <c r="M3553" s="30"/>
      <c r="N3553" s="30"/>
      <c r="O3553" s="30"/>
      <c r="P3553" s="30"/>
      <c r="Q3553" s="30"/>
      <c r="R3553" s="30"/>
      <c r="S3553" s="51" t="s">
        <v>12</v>
      </c>
      <c r="T3553" s="51"/>
      <c r="U3553" s="51"/>
      <c r="V3553" s="51"/>
      <c r="W3553" s="6">
        <v>47</v>
      </c>
      <c r="X3553" s="7">
        <v>3</v>
      </c>
      <c r="Y3553" s="31">
        <v>71</v>
      </c>
      <c r="Z3553" s="31"/>
      <c r="AC3553" t="str">
        <f t="shared" si="606"/>
        <v>Gravelbourg</v>
      </c>
      <c r="AD3553" t="str">
        <f t="shared" si="607"/>
        <v>T</v>
      </c>
      <c r="AE3553" t="str">
        <f t="shared" si="605"/>
        <v>TRUE</v>
      </c>
      <c r="AG3553">
        <f t="shared" si="608"/>
        <v>47</v>
      </c>
      <c r="AH3553">
        <f t="shared" si="609"/>
        <v>3</v>
      </c>
      <c r="AI3553">
        <f t="shared" si="610"/>
        <v>71</v>
      </c>
      <c r="AJ3553" t="str">
        <f t="shared" si="611"/>
        <v>Gravelbourg</v>
      </c>
      <c r="AK3553">
        <f t="shared" si="612"/>
        <v>47996</v>
      </c>
      <c r="AL3553" t="str">
        <f t="shared" si="613"/>
        <v>4703071</v>
      </c>
      <c r="AN3553">
        <f t="shared" si="614"/>
        <v>11</v>
      </c>
      <c r="AO3553">
        <f t="shared" si="615"/>
        <v>1</v>
      </c>
    </row>
    <row r="3554" spans="1:41" x14ac:dyDescent="0.2">
      <c r="A3554" s="29"/>
      <c r="B3554" s="29"/>
      <c r="C3554" s="29"/>
      <c r="D3554" s="29"/>
      <c r="E3554" s="29"/>
      <c r="F3554" s="29"/>
      <c r="G3554" s="30" t="s">
        <v>3407</v>
      </c>
      <c r="H3554" s="30"/>
      <c r="I3554" s="30"/>
      <c r="J3554" s="30"/>
      <c r="K3554" s="30"/>
      <c r="L3554" s="30"/>
      <c r="M3554" s="30"/>
      <c r="N3554" s="30"/>
      <c r="O3554" s="30"/>
      <c r="P3554" s="30"/>
      <c r="Q3554" s="30"/>
      <c r="R3554" s="30"/>
      <c r="S3554" s="51" t="s">
        <v>2692</v>
      </c>
      <c r="T3554" s="51"/>
      <c r="U3554" s="51"/>
      <c r="V3554" s="51"/>
      <c r="W3554" s="6">
        <v>47</v>
      </c>
      <c r="X3554" s="7">
        <v>3</v>
      </c>
      <c r="Y3554" s="31">
        <v>68</v>
      </c>
      <c r="Z3554" s="31"/>
      <c r="AC3554" t="str">
        <f t="shared" si="606"/>
        <v>Gravelbourg No. 104</v>
      </c>
      <c r="AD3554" t="str">
        <f t="shared" si="607"/>
        <v>RM</v>
      </c>
      <c r="AE3554" t="str">
        <f t="shared" si="605"/>
        <v>TRUE</v>
      </c>
      <c r="AG3554">
        <f t="shared" si="608"/>
        <v>47</v>
      </c>
      <c r="AH3554">
        <f t="shared" si="609"/>
        <v>3</v>
      </c>
      <c r="AI3554">
        <f t="shared" si="610"/>
        <v>68</v>
      </c>
      <c r="AJ3554" t="str">
        <f t="shared" si="611"/>
        <v>Gravelbourg No. 104</v>
      </c>
      <c r="AK3554">
        <f t="shared" si="612"/>
        <v>47996</v>
      </c>
      <c r="AL3554" t="str">
        <f t="shared" si="613"/>
        <v>4703068</v>
      </c>
      <c r="AN3554">
        <f t="shared" si="614"/>
        <v>19</v>
      </c>
      <c r="AO3554">
        <f t="shared" si="615"/>
        <v>2</v>
      </c>
    </row>
    <row r="3555" spans="1:41" x14ac:dyDescent="0.2">
      <c r="A3555" s="29"/>
      <c r="B3555" s="29"/>
      <c r="C3555" s="29"/>
      <c r="D3555" s="29"/>
      <c r="E3555" s="29"/>
      <c r="F3555" s="29"/>
      <c r="G3555" s="30" t="s">
        <v>3408</v>
      </c>
      <c r="H3555" s="30"/>
      <c r="I3555" s="30"/>
      <c r="J3555" s="30"/>
      <c r="K3555" s="30"/>
      <c r="L3555" s="30"/>
      <c r="M3555" s="30"/>
      <c r="N3555" s="30"/>
      <c r="O3555" s="30"/>
      <c r="P3555" s="30"/>
      <c r="Q3555" s="30"/>
      <c r="R3555" s="30"/>
      <c r="S3555" s="51" t="s">
        <v>3134</v>
      </c>
      <c r="T3555" s="51"/>
      <c r="U3555" s="51"/>
      <c r="V3555" s="51"/>
      <c r="W3555" s="6">
        <v>47</v>
      </c>
      <c r="X3555" s="15">
        <v>18</v>
      </c>
      <c r="Y3555" s="31">
        <v>21</v>
      </c>
      <c r="Z3555" s="31"/>
      <c r="AC3555" t="str">
        <f t="shared" si="606"/>
        <v>Green Lake</v>
      </c>
      <c r="AD3555" t="str">
        <f t="shared" si="607"/>
        <v>NV</v>
      </c>
      <c r="AE3555" t="str">
        <f t="shared" si="605"/>
        <v>TRUE</v>
      </c>
      <c r="AG3555">
        <f t="shared" si="608"/>
        <v>47</v>
      </c>
      <c r="AH3555">
        <f t="shared" si="609"/>
        <v>18</v>
      </c>
      <c r="AI3555">
        <f t="shared" si="610"/>
        <v>21</v>
      </c>
      <c r="AJ3555" t="str">
        <f t="shared" si="611"/>
        <v>Green Lake</v>
      </c>
      <c r="AK3555">
        <f t="shared" si="612"/>
        <v>47996</v>
      </c>
      <c r="AL3555" t="str">
        <f t="shared" si="613"/>
        <v>4718021</v>
      </c>
      <c r="AN3555">
        <f t="shared" si="614"/>
        <v>10</v>
      </c>
      <c r="AO3555">
        <f t="shared" si="615"/>
        <v>2</v>
      </c>
    </row>
    <row r="3556" spans="1:41" x14ac:dyDescent="0.2">
      <c r="A3556" s="29"/>
      <c r="B3556" s="29"/>
      <c r="C3556" s="29"/>
      <c r="D3556" s="29"/>
      <c r="E3556" s="29"/>
      <c r="F3556" s="29"/>
      <c r="G3556" s="30" t="s">
        <v>3409</v>
      </c>
      <c r="H3556" s="30"/>
      <c r="I3556" s="30"/>
      <c r="J3556" s="30"/>
      <c r="K3556" s="30"/>
      <c r="L3556" s="30"/>
      <c r="M3556" s="30"/>
      <c r="N3556" s="30"/>
      <c r="O3556" s="30"/>
      <c r="P3556" s="30"/>
      <c r="Q3556" s="30"/>
      <c r="R3556" s="30"/>
      <c r="S3556" s="51" t="s">
        <v>12</v>
      </c>
      <c r="T3556" s="51"/>
      <c r="U3556" s="51"/>
      <c r="V3556" s="51"/>
      <c r="W3556" s="6">
        <v>47</v>
      </c>
      <c r="X3556" s="7">
        <v>5</v>
      </c>
      <c r="Y3556" s="31">
        <v>29</v>
      </c>
      <c r="Z3556" s="31"/>
      <c r="AC3556" t="str">
        <f t="shared" si="606"/>
        <v>Grenfell</v>
      </c>
      <c r="AD3556" t="str">
        <f t="shared" si="607"/>
        <v>T</v>
      </c>
      <c r="AE3556" t="str">
        <f t="shared" si="605"/>
        <v>TRUE</v>
      </c>
      <c r="AG3556">
        <f t="shared" si="608"/>
        <v>47</v>
      </c>
      <c r="AH3556">
        <f t="shared" si="609"/>
        <v>5</v>
      </c>
      <c r="AI3556">
        <f t="shared" si="610"/>
        <v>29</v>
      </c>
      <c r="AJ3556" t="str">
        <f t="shared" si="611"/>
        <v>Grenfell</v>
      </c>
      <c r="AK3556">
        <f t="shared" si="612"/>
        <v>47996</v>
      </c>
      <c r="AL3556" t="str">
        <f t="shared" si="613"/>
        <v>4705029</v>
      </c>
      <c r="AN3556">
        <f t="shared" si="614"/>
        <v>8</v>
      </c>
      <c r="AO3556">
        <f t="shared" si="615"/>
        <v>1</v>
      </c>
    </row>
    <row r="3557" spans="1:41" x14ac:dyDescent="0.2">
      <c r="A3557" s="29"/>
      <c r="B3557" s="29"/>
      <c r="C3557" s="29"/>
      <c r="D3557" s="29"/>
      <c r="E3557" s="29"/>
      <c r="F3557" s="29"/>
      <c r="G3557" s="30" t="s">
        <v>3410</v>
      </c>
      <c r="H3557" s="30"/>
      <c r="I3557" s="30"/>
      <c r="J3557" s="30"/>
      <c r="K3557" s="30"/>
      <c r="L3557" s="30"/>
      <c r="M3557" s="30"/>
      <c r="N3557" s="30"/>
      <c r="O3557" s="30"/>
      <c r="P3557" s="30"/>
      <c r="Q3557" s="30"/>
      <c r="R3557" s="30"/>
      <c r="S3557" s="51" t="s">
        <v>2692</v>
      </c>
      <c r="T3557" s="51"/>
      <c r="U3557" s="51"/>
      <c r="V3557" s="51"/>
      <c r="W3557" s="6">
        <v>47</v>
      </c>
      <c r="X3557" s="7">
        <v>8</v>
      </c>
      <c r="Y3557" s="31">
        <v>56</v>
      </c>
      <c r="Z3557" s="31"/>
      <c r="AC3557" t="str">
        <f t="shared" si="606"/>
        <v>Happyland No. 231</v>
      </c>
      <c r="AD3557" t="str">
        <f t="shared" si="607"/>
        <v>RM</v>
      </c>
      <c r="AE3557" t="str">
        <f t="shared" si="605"/>
        <v>TRUE</v>
      </c>
      <c r="AG3557">
        <f t="shared" si="608"/>
        <v>47</v>
      </c>
      <c r="AH3557">
        <f t="shared" si="609"/>
        <v>8</v>
      </c>
      <c r="AI3557">
        <f t="shared" si="610"/>
        <v>56</v>
      </c>
      <c r="AJ3557" t="str">
        <f t="shared" si="611"/>
        <v>Happyland No. 231</v>
      </c>
      <c r="AK3557">
        <f t="shared" si="612"/>
        <v>47996</v>
      </c>
      <c r="AL3557" t="str">
        <f t="shared" si="613"/>
        <v>4708056</v>
      </c>
      <c r="AN3557">
        <f t="shared" si="614"/>
        <v>17</v>
      </c>
      <c r="AO3557">
        <f t="shared" si="615"/>
        <v>2</v>
      </c>
    </row>
    <row r="3558" spans="1:41" x14ac:dyDescent="0.2">
      <c r="A3558" s="29"/>
      <c r="B3558" s="29"/>
      <c r="C3558" s="29"/>
      <c r="D3558" s="29"/>
      <c r="E3558" s="29"/>
      <c r="F3558" s="29"/>
      <c r="G3558" s="30" t="s">
        <v>3411</v>
      </c>
      <c r="H3558" s="30"/>
      <c r="I3558" s="30"/>
      <c r="J3558" s="30"/>
      <c r="K3558" s="30"/>
      <c r="L3558" s="30"/>
      <c r="M3558" s="30"/>
      <c r="N3558" s="30"/>
      <c r="O3558" s="30"/>
      <c r="P3558" s="30"/>
      <c r="Q3558" s="30"/>
      <c r="R3558" s="30"/>
      <c r="S3558" s="51" t="s">
        <v>2692</v>
      </c>
      <c r="T3558" s="51"/>
      <c r="U3558" s="51"/>
      <c r="V3558" s="51"/>
      <c r="W3558" s="6">
        <v>47</v>
      </c>
      <c r="X3558" s="7">
        <v>1</v>
      </c>
      <c r="Y3558" s="31">
        <v>72</v>
      </c>
      <c r="Z3558" s="31"/>
      <c r="AC3558" t="str">
        <f t="shared" si="606"/>
        <v>Hazelwood No. 94</v>
      </c>
      <c r="AD3558" t="str">
        <f t="shared" si="607"/>
        <v>RM</v>
      </c>
      <c r="AE3558" t="str">
        <f t="shared" si="605"/>
        <v>TRUE</v>
      </c>
      <c r="AG3558">
        <f t="shared" si="608"/>
        <v>47</v>
      </c>
      <c r="AH3558">
        <f t="shared" si="609"/>
        <v>1</v>
      </c>
      <c r="AI3558">
        <f t="shared" si="610"/>
        <v>72</v>
      </c>
      <c r="AJ3558" t="str">
        <f t="shared" si="611"/>
        <v>Hazelwood No. 94</v>
      </c>
      <c r="AK3558">
        <f t="shared" si="612"/>
        <v>47996</v>
      </c>
      <c r="AL3558" t="str">
        <f t="shared" si="613"/>
        <v>4701072</v>
      </c>
      <c r="AN3558">
        <f t="shared" si="614"/>
        <v>16</v>
      </c>
      <c r="AO3558">
        <f t="shared" si="615"/>
        <v>2</v>
      </c>
    </row>
    <row r="3559" spans="1:41" x14ac:dyDescent="0.2">
      <c r="A3559" s="29"/>
      <c r="B3559" s="29"/>
      <c r="C3559" s="29"/>
      <c r="D3559" s="29"/>
      <c r="E3559" s="29"/>
      <c r="F3559" s="29"/>
      <c r="G3559" s="30" t="s">
        <v>3412</v>
      </c>
      <c r="H3559" s="30"/>
      <c r="I3559" s="30"/>
      <c r="J3559" s="30"/>
      <c r="K3559" s="30"/>
      <c r="L3559" s="30"/>
      <c r="M3559" s="30"/>
      <c r="N3559" s="30"/>
      <c r="O3559" s="30"/>
      <c r="P3559" s="30"/>
      <c r="Q3559" s="30"/>
      <c r="R3559" s="30"/>
      <c r="S3559" s="51" t="s">
        <v>2692</v>
      </c>
      <c r="T3559" s="51"/>
      <c r="U3559" s="51"/>
      <c r="V3559" s="51"/>
      <c r="W3559" s="6">
        <v>47</v>
      </c>
      <c r="X3559" s="15">
        <v>13</v>
      </c>
      <c r="Y3559" s="31">
        <v>46</v>
      </c>
      <c r="Z3559" s="31"/>
      <c r="AC3559" t="str">
        <f t="shared" si="606"/>
        <v>Heart’s Hill No. 352</v>
      </c>
      <c r="AD3559" t="str">
        <f t="shared" si="607"/>
        <v>RM</v>
      </c>
      <c r="AE3559" t="str">
        <f t="shared" si="605"/>
        <v>TRUE</v>
      </c>
      <c r="AG3559">
        <f t="shared" si="608"/>
        <v>47</v>
      </c>
      <c r="AH3559">
        <f t="shared" si="609"/>
        <v>13</v>
      </c>
      <c r="AI3559">
        <f t="shared" si="610"/>
        <v>46</v>
      </c>
      <c r="AJ3559" t="str">
        <f t="shared" si="611"/>
        <v>Heart’s Hill No. 352</v>
      </c>
      <c r="AK3559">
        <f t="shared" si="612"/>
        <v>47996</v>
      </c>
      <c r="AL3559" t="str">
        <f t="shared" si="613"/>
        <v>4713046</v>
      </c>
      <c r="AN3559">
        <f t="shared" si="614"/>
        <v>20</v>
      </c>
      <c r="AO3559">
        <f t="shared" si="615"/>
        <v>2</v>
      </c>
    </row>
    <row r="3560" spans="1:41" x14ac:dyDescent="0.2">
      <c r="A3560" s="29"/>
      <c r="B3560" s="29"/>
      <c r="C3560" s="29"/>
      <c r="D3560" s="29"/>
      <c r="E3560" s="29"/>
      <c r="F3560" s="29"/>
      <c r="G3560" s="30" t="s">
        <v>3413</v>
      </c>
      <c r="H3560" s="30"/>
      <c r="I3560" s="30"/>
      <c r="J3560" s="30"/>
      <c r="K3560" s="30"/>
      <c r="L3560" s="30"/>
      <c r="M3560" s="30"/>
      <c r="N3560" s="30"/>
      <c r="O3560" s="30"/>
      <c r="P3560" s="30"/>
      <c r="Q3560" s="30"/>
      <c r="R3560" s="30"/>
      <c r="S3560" s="51" t="s">
        <v>2692</v>
      </c>
      <c r="T3560" s="51"/>
      <c r="U3560" s="51"/>
      <c r="V3560" s="51"/>
      <c r="W3560" s="6">
        <v>47</v>
      </c>
      <c r="X3560" s="15">
        <v>13</v>
      </c>
      <c r="Y3560" s="31">
        <v>92</v>
      </c>
      <c r="Z3560" s="31"/>
      <c r="AC3560" t="str">
        <f t="shared" si="606"/>
        <v>Hillsdale No. 440</v>
      </c>
      <c r="AD3560" t="str">
        <f t="shared" si="607"/>
        <v>RM</v>
      </c>
      <c r="AE3560" t="str">
        <f t="shared" si="605"/>
        <v>TRUE</v>
      </c>
      <c r="AG3560">
        <f t="shared" si="608"/>
        <v>47</v>
      </c>
      <c r="AH3560">
        <f t="shared" si="609"/>
        <v>13</v>
      </c>
      <c r="AI3560">
        <f t="shared" si="610"/>
        <v>92</v>
      </c>
      <c r="AJ3560" t="str">
        <f t="shared" si="611"/>
        <v>Hillsdale No. 440</v>
      </c>
      <c r="AK3560">
        <f t="shared" si="612"/>
        <v>47996</v>
      </c>
      <c r="AL3560" t="str">
        <f t="shared" si="613"/>
        <v>4713092</v>
      </c>
      <c r="AN3560">
        <f t="shared" si="614"/>
        <v>17</v>
      </c>
      <c r="AO3560">
        <f t="shared" si="615"/>
        <v>2</v>
      </c>
    </row>
    <row r="3561" spans="1:41" x14ac:dyDescent="0.2">
      <c r="A3561" s="29"/>
      <c r="B3561" s="29"/>
      <c r="C3561" s="29"/>
      <c r="D3561" s="29"/>
      <c r="E3561" s="29"/>
      <c r="F3561" s="29"/>
      <c r="G3561" s="30" t="s">
        <v>3414</v>
      </c>
      <c r="H3561" s="30"/>
      <c r="I3561" s="30"/>
      <c r="J3561" s="30"/>
      <c r="K3561" s="30"/>
      <c r="L3561" s="30"/>
      <c r="M3561" s="30"/>
      <c r="N3561" s="30"/>
      <c r="O3561" s="30"/>
      <c r="P3561" s="30"/>
      <c r="Q3561" s="30"/>
      <c r="R3561" s="30"/>
      <c r="S3561" s="51" t="s">
        <v>643</v>
      </c>
      <c r="T3561" s="51"/>
      <c r="U3561" s="51"/>
      <c r="V3561" s="51"/>
      <c r="W3561" s="6">
        <v>47</v>
      </c>
      <c r="X3561" s="7">
        <v>7</v>
      </c>
      <c r="Y3561" s="31">
        <v>16</v>
      </c>
      <c r="Z3561" s="31"/>
      <c r="AC3561" t="str">
        <f t="shared" si="606"/>
        <v>Hodgeville</v>
      </c>
      <c r="AD3561" t="str">
        <f t="shared" si="607"/>
        <v>VL</v>
      </c>
      <c r="AE3561" t="str">
        <f t="shared" si="605"/>
        <v>TRUE</v>
      </c>
      <c r="AG3561">
        <f t="shared" si="608"/>
        <v>47</v>
      </c>
      <c r="AH3561">
        <f t="shared" si="609"/>
        <v>7</v>
      </c>
      <c r="AI3561">
        <f t="shared" si="610"/>
        <v>16</v>
      </c>
      <c r="AJ3561" t="str">
        <f t="shared" si="611"/>
        <v>Hodgeville</v>
      </c>
      <c r="AK3561">
        <f t="shared" si="612"/>
        <v>47996</v>
      </c>
      <c r="AL3561" t="str">
        <f t="shared" si="613"/>
        <v>4707016</v>
      </c>
      <c r="AN3561">
        <f t="shared" si="614"/>
        <v>10</v>
      </c>
      <c r="AO3561">
        <f t="shared" si="615"/>
        <v>2</v>
      </c>
    </row>
    <row r="3562" spans="1:41" x14ac:dyDescent="0.2">
      <c r="A3562" s="29"/>
      <c r="B3562" s="29"/>
      <c r="C3562" s="29"/>
      <c r="D3562" s="29"/>
      <c r="E3562" s="29"/>
      <c r="F3562" s="29"/>
      <c r="G3562" s="30" t="s">
        <v>3415</v>
      </c>
      <c r="H3562" s="30"/>
      <c r="I3562" s="30"/>
      <c r="J3562" s="30"/>
      <c r="K3562" s="30"/>
      <c r="L3562" s="30"/>
      <c r="M3562" s="30"/>
      <c r="N3562" s="30"/>
      <c r="O3562" s="30"/>
      <c r="P3562" s="30"/>
      <c r="Q3562" s="30"/>
      <c r="R3562" s="30"/>
      <c r="S3562" s="51" t="s">
        <v>12</v>
      </c>
      <c r="T3562" s="51"/>
      <c r="U3562" s="51"/>
      <c r="V3562" s="51"/>
      <c r="W3562" s="6">
        <v>47</v>
      </c>
      <c r="X3562" s="15">
        <v>14</v>
      </c>
      <c r="Y3562" s="31">
        <v>4</v>
      </c>
      <c r="Z3562" s="31"/>
      <c r="AC3562" t="str">
        <f t="shared" si="606"/>
        <v>Hudson Bay</v>
      </c>
      <c r="AD3562" t="str">
        <f t="shared" si="607"/>
        <v>T</v>
      </c>
      <c r="AE3562" t="str">
        <f t="shared" si="605"/>
        <v>TRUE</v>
      </c>
      <c r="AG3562">
        <f t="shared" si="608"/>
        <v>47</v>
      </c>
      <c r="AH3562">
        <f t="shared" si="609"/>
        <v>14</v>
      </c>
      <c r="AI3562">
        <f t="shared" si="610"/>
        <v>4</v>
      </c>
      <c r="AJ3562" t="str">
        <f t="shared" si="611"/>
        <v>Hudson Bay</v>
      </c>
      <c r="AK3562">
        <f t="shared" si="612"/>
        <v>47996</v>
      </c>
      <c r="AL3562" t="str">
        <f t="shared" si="613"/>
        <v>4714004</v>
      </c>
      <c r="AN3562">
        <f t="shared" si="614"/>
        <v>10</v>
      </c>
      <c r="AO3562">
        <f t="shared" si="615"/>
        <v>1</v>
      </c>
    </row>
    <row r="3563" spans="1:41" x14ac:dyDescent="0.2">
      <c r="A3563" s="29"/>
      <c r="B3563" s="29"/>
      <c r="C3563" s="29"/>
      <c r="D3563" s="29"/>
      <c r="E3563" s="29"/>
      <c r="F3563" s="29"/>
      <c r="G3563" s="30" t="s">
        <v>3416</v>
      </c>
      <c r="H3563" s="30"/>
      <c r="I3563" s="30"/>
      <c r="J3563" s="30"/>
      <c r="K3563" s="30"/>
      <c r="L3563" s="30"/>
      <c r="M3563" s="30"/>
      <c r="N3563" s="30"/>
      <c r="O3563" s="30"/>
      <c r="P3563" s="30"/>
      <c r="Q3563" s="30"/>
      <c r="R3563" s="30"/>
      <c r="S3563" s="51" t="s">
        <v>2692</v>
      </c>
      <c r="T3563" s="51"/>
      <c r="U3563" s="51"/>
      <c r="V3563" s="51"/>
      <c r="W3563" s="6">
        <v>47</v>
      </c>
      <c r="X3563" s="15">
        <v>14</v>
      </c>
      <c r="Y3563" s="31">
        <v>1</v>
      </c>
      <c r="Z3563" s="31"/>
      <c r="AC3563" t="str">
        <f t="shared" si="606"/>
        <v>Hudson Bay No. 394</v>
      </c>
      <c r="AD3563" t="str">
        <f t="shared" si="607"/>
        <v>RM</v>
      </c>
      <c r="AE3563" t="str">
        <f t="shared" si="605"/>
        <v>TRUE</v>
      </c>
      <c r="AG3563">
        <f t="shared" si="608"/>
        <v>47</v>
      </c>
      <c r="AH3563">
        <f t="shared" si="609"/>
        <v>14</v>
      </c>
      <c r="AI3563">
        <f t="shared" si="610"/>
        <v>1</v>
      </c>
      <c r="AJ3563" t="str">
        <f t="shared" si="611"/>
        <v>Hudson Bay No. 394</v>
      </c>
      <c r="AK3563">
        <f t="shared" si="612"/>
        <v>47996</v>
      </c>
      <c r="AL3563" t="str">
        <f t="shared" si="613"/>
        <v>4714001</v>
      </c>
      <c r="AN3563">
        <f t="shared" si="614"/>
        <v>18</v>
      </c>
      <c r="AO3563">
        <f t="shared" si="615"/>
        <v>2</v>
      </c>
    </row>
    <row r="3564" spans="1:41" x14ac:dyDescent="0.2">
      <c r="A3564" s="29"/>
      <c r="B3564" s="29"/>
      <c r="C3564" s="29"/>
      <c r="D3564" s="29"/>
      <c r="E3564" s="29"/>
      <c r="F3564" s="29"/>
      <c r="G3564" s="30" t="s">
        <v>3417</v>
      </c>
      <c r="H3564" s="30"/>
      <c r="I3564" s="30"/>
      <c r="J3564" s="30"/>
      <c r="K3564" s="30"/>
      <c r="L3564" s="30"/>
      <c r="M3564" s="30"/>
      <c r="N3564" s="30"/>
      <c r="O3564" s="30"/>
      <c r="P3564" s="30"/>
      <c r="Q3564" s="30"/>
      <c r="R3564" s="30"/>
      <c r="S3564" s="51" t="s">
        <v>18</v>
      </c>
      <c r="T3564" s="51"/>
      <c r="U3564" s="51"/>
      <c r="V3564" s="51"/>
      <c r="W3564" s="6">
        <v>47</v>
      </c>
      <c r="X3564" s="15">
        <v>15</v>
      </c>
      <c r="Y3564" s="31">
        <v>8</v>
      </c>
      <c r="Z3564" s="31"/>
      <c r="AC3564" t="str">
        <f t="shared" si="606"/>
        <v>Humboldt</v>
      </c>
      <c r="AD3564" t="str">
        <f t="shared" si="607"/>
        <v>CY</v>
      </c>
      <c r="AE3564" t="str">
        <f t="shared" si="605"/>
        <v>TRUE</v>
      </c>
      <c r="AG3564">
        <f t="shared" si="608"/>
        <v>47</v>
      </c>
      <c r="AH3564">
        <f t="shared" si="609"/>
        <v>15</v>
      </c>
      <c r="AI3564">
        <f t="shared" si="610"/>
        <v>8</v>
      </c>
      <c r="AJ3564" t="str">
        <f t="shared" si="611"/>
        <v>Humboldt</v>
      </c>
      <c r="AK3564">
        <f t="shared" si="612"/>
        <v>47996</v>
      </c>
      <c r="AL3564" t="str">
        <f t="shared" si="613"/>
        <v>4715008</v>
      </c>
      <c r="AN3564">
        <f t="shared" si="614"/>
        <v>8</v>
      </c>
      <c r="AO3564">
        <f t="shared" si="615"/>
        <v>2</v>
      </c>
    </row>
    <row r="3565" spans="1:41" x14ac:dyDescent="0.2">
      <c r="A3565" s="29"/>
      <c r="B3565" s="29"/>
      <c r="C3565" s="29"/>
      <c r="D3565" s="29"/>
      <c r="E3565" s="29"/>
      <c r="F3565" s="29"/>
      <c r="G3565" s="30" t="s">
        <v>3418</v>
      </c>
      <c r="H3565" s="30"/>
      <c r="I3565" s="30"/>
      <c r="J3565" s="30"/>
      <c r="K3565" s="30"/>
      <c r="L3565" s="30"/>
      <c r="M3565" s="30"/>
      <c r="N3565" s="30"/>
      <c r="O3565" s="30"/>
      <c r="P3565" s="30"/>
      <c r="Q3565" s="30"/>
      <c r="R3565" s="30"/>
      <c r="S3565" s="51" t="s">
        <v>2692</v>
      </c>
      <c r="T3565" s="51"/>
      <c r="U3565" s="51"/>
      <c r="V3565" s="51"/>
      <c r="W3565" s="6">
        <v>47</v>
      </c>
      <c r="X3565" s="7">
        <v>7</v>
      </c>
      <c r="Y3565" s="31">
        <v>76</v>
      </c>
      <c r="Z3565" s="31"/>
      <c r="AC3565" t="str">
        <f t="shared" si="606"/>
        <v>Huron No. 223</v>
      </c>
      <c r="AD3565" t="str">
        <f t="shared" si="607"/>
        <v>RM</v>
      </c>
      <c r="AE3565" t="str">
        <f t="shared" si="605"/>
        <v>TRUE</v>
      </c>
      <c r="AG3565">
        <f t="shared" si="608"/>
        <v>47</v>
      </c>
      <c r="AH3565">
        <f t="shared" si="609"/>
        <v>7</v>
      </c>
      <c r="AI3565">
        <f t="shared" si="610"/>
        <v>76</v>
      </c>
      <c r="AJ3565" t="str">
        <f t="shared" si="611"/>
        <v>Huron No. 223</v>
      </c>
      <c r="AK3565">
        <f t="shared" si="612"/>
        <v>47996</v>
      </c>
      <c r="AL3565" t="str">
        <f t="shared" si="613"/>
        <v>4707076</v>
      </c>
      <c r="AN3565">
        <f t="shared" si="614"/>
        <v>13</v>
      </c>
      <c r="AO3565">
        <f t="shared" si="615"/>
        <v>2</v>
      </c>
    </row>
    <row r="3566" spans="1:41" x14ac:dyDescent="0.2">
      <c r="A3566" s="29"/>
      <c r="B3566" s="29"/>
      <c r="C3566" s="29"/>
      <c r="D3566" s="29"/>
      <c r="E3566" s="29"/>
      <c r="F3566" s="29"/>
      <c r="G3566" s="30" t="s">
        <v>3419</v>
      </c>
      <c r="H3566" s="30"/>
      <c r="I3566" s="30"/>
      <c r="J3566" s="30"/>
      <c r="K3566" s="30"/>
      <c r="L3566" s="30"/>
      <c r="M3566" s="30"/>
      <c r="N3566" s="30"/>
      <c r="O3566" s="30"/>
      <c r="P3566" s="30"/>
      <c r="Q3566" s="30"/>
      <c r="R3566" s="30"/>
      <c r="S3566" s="51" t="s">
        <v>3134</v>
      </c>
      <c r="T3566" s="51"/>
      <c r="U3566" s="51"/>
      <c r="V3566" s="51"/>
      <c r="W3566" s="6">
        <v>47</v>
      </c>
      <c r="X3566" s="15">
        <v>18</v>
      </c>
      <c r="Y3566" s="31">
        <v>67</v>
      </c>
      <c r="Z3566" s="31"/>
      <c r="AC3566" t="str">
        <f t="shared" si="606"/>
        <v>Île-à-la-Crosse</v>
      </c>
      <c r="AD3566" t="str">
        <f t="shared" si="607"/>
        <v>NV</v>
      </c>
      <c r="AE3566" t="str">
        <f t="shared" si="605"/>
        <v>TRUE</v>
      </c>
      <c r="AG3566">
        <f t="shared" si="608"/>
        <v>47</v>
      </c>
      <c r="AH3566">
        <f t="shared" si="609"/>
        <v>18</v>
      </c>
      <c r="AI3566">
        <f t="shared" si="610"/>
        <v>67</v>
      </c>
      <c r="AJ3566" t="str">
        <f t="shared" si="611"/>
        <v>Île-à-la-Crosse</v>
      </c>
      <c r="AK3566">
        <f t="shared" si="612"/>
        <v>47996</v>
      </c>
      <c r="AL3566" t="str">
        <f t="shared" si="613"/>
        <v>4718067</v>
      </c>
      <c r="AN3566">
        <f t="shared" si="614"/>
        <v>15</v>
      </c>
      <c r="AO3566">
        <f t="shared" si="615"/>
        <v>2</v>
      </c>
    </row>
    <row r="3567" spans="1:41" x14ac:dyDescent="0.2">
      <c r="A3567" s="29"/>
      <c r="B3567" s="29"/>
      <c r="C3567" s="29"/>
      <c r="D3567" s="29"/>
      <c r="E3567" s="29"/>
      <c r="F3567" s="29"/>
      <c r="G3567" s="30" t="s">
        <v>3420</v>
      </c>
      <c r="H3567" s="30"/>
      <c r="I3567" s="30"/>
      <c r="J3567" s="30"/>
      <c r="K3567" s="30"/>
      <c r="L3567" s="30"/>
      <c r="M3567" s="30"/>
      <c r="N3567" s="30"/>
      <c r="O3567" s="30"/>
      <c r="P3567" s="30"/>
      <c r="Q3567" s="30"/>
      <c r="R3567" s="30"/>
      <c r="S3567" s="51" t="s">
        <v>12</v>
      </c>
      <c r="T3567" s="51"/>
      <c r="U3567" s="51"/>
      <c r="V3567" s="51"/>
      <c r="W3567" s="6">
        <v>47</v>
      </c>
      <c r="X3567" s="15">
        <v>11</v>
      </c>
      <c r="Y3567" s="31">
        <v>8</v>
      </c>
      <c r="Z3567" s="31"/>
      <c r="AC3567" t="str">
        <f t="shared" si="606"/>
        <v>Imperial</v>
      </c>
      <c r="AD3567" t="str">
        <f t="shared" si="607"/>
        <v>T</v>
      </c>
      <c r="AE3567" t="str">
        <f t="shared" si="605"/>
        <v>TRUE</v>
      </c>
      <c r="AG3567">
        <f t="shared" si="608"/>
        <v>47</v>
      </c>
      <c r="AH3567">
        <f t="shared" si="609"/>
        <v>11</v>
      </c>
      <c r="AI3567">
        <f t="shared" si="610"/>
        <v>8</v>
      </c>
      <c r="AJ3567" t="str">
        <f t="shared" si="611"/>
        <v>Imperial</v>
      </c>
      <c r="AK3567">
        <f t="shared" si="612"/>
        <v>47996</v>
      </c>
      <c r="AL3567" t="str">
        <f t="shared" si="613"/>
        <v>4711008</v>
      </c>
      <c r="AN3567">
        <f t="shared" si="614"/>
        <v>8</v>
      </c>
      <c r="AO3567">
        <f t="shared" si="615"/>
        <v>1</v>
      </c>
    </row>
    <row r="3568" spans="1:41" x14ac:dyDescent="0.2">
      <c r="A3568" s="29"/>
      <c r="B3568" s="29"/>
      <c r="C3568" s="29"/>
      <c r="D3568" s="29"/>
      <c r="E3568" s="29"/>
      <c r="F3568" s="29"/>
      <c r="G3568" s="30" t="s">
        <v>3421</v>
      </c>
      <c r="H3568" s="30"/>
      <c r="I3568" s="30"/>
      <c r="J3568" s="30"/>
      <c r="K3568" s="30"/>
      <c r="L3568" s="30"/>
      <c r="M3568" s="30"/>
      <c r="N3568" s="30"/>
      <c r="O3568" s="30"/>
      <c r="P3568" s="30"/>
      <c r="Q3568" s="30"/>
      <c r="R3568" s="30"/>
      <c r="S3568" s="51" t="s">
        <v>12</v>
      </c>
      <c r="T3568" s="51"/>
      <c r="U3568" s="51"/>
      <c r="V3568" s="51"/>
      <c r="W3568" s="6">
        <v>47</v>
      </c>
      <c r="X3568" s="15">
        <v>10</v>
      </c>
      <c r="Y3568" s="31">
        <v>4</v>
      </c>
      <c r="Z3568" s="31"/>
      <c r="AC3568" t="str">
        <f t="shared" si="606"/>
        <v>Ituna</v>
      </c>
      <c r="AD3568" t="str">
        <f t="shared" si="607"/>
        <v>T</v>
      </c>
      <c r="AE3568" t="str">
        <f t="shared" si="605"/>
        <v>TRUE</v>
      </c>
      <c r="AG3568">
        <f t="shared" si="608"/>
        <v>47</v>
      </c>
      <c r="AH3568">
        <f t="shared" si="609"/>
        <v>10</v>
      </c>
      <c r="AI3568">
        <f t="shared" si="610"/>
        <v>4</v>
      </c>
      <c r="AJ3568" t="str">
        <f t="shared" si="611"/>
        <v>Ituna</v>
      </c>
      <c r="AK3568">
        <f t="shared" si="612"/>
        <v>47996</v>
      </c>
      <c r="AL3568" t="str">
        <f t="shared" si="613"/>
        <v>4710004</v>
      </c>
      <c r="AN3568">
        <f t="shared" si="614"/>
        <v>5</v>
      </c>
      <c r="AO3568">
        <f t="shared" si="615"/>
        <v>1</v>
      </c>
    </row>
    <row r="3569" spans="1:41" x14ac:dyDescent="0.2">
      <c r="A3569" s="33" t="s">
        <v>0</v>
      </c>
      <c r="B3569" s="33"/>
      <c r="C3569" s="33"/>
      <c r="D3569" s="33" t="s">
        <v>1</v>
      </c>
      <c r="E3569" s="33"/>
      <c r="F3569" s="33"/>
      <c r="G3569" s="33" t="s">
        <v>2</v>
      </c>
      <c r="H3569" s="33"/>
      <c r="I3569" s="33"/>
      <c r="J3569" s="33"/>
      <c r="K3569" s="33"/>
      <c r="L3569" s="33"/>
      <c r="M3569" s="33"/>
      <c r="N3569" s="33"/>
      <c r="O3569" s="33"/>
      <c r="P3569" s="33"/>
      <c r="Q3569" s="33"/>
      <c r="R3569" s="33" t="s">
        <v>3</v>
      </c>
      <c r="S3569" s="33"/>
      <c r="T3569" s="33"/>
      <c r="U3569" s="33"/>
      <c r="V3569" s="33"/>
      <c r="W3569" s="11" t="s">
        <v>4</v>
      </c>
      <c r="X3569" s="12" t="s">
        <v>5</v>
      </c>
      <c r="Y3569" s="33" t="s">
        <v>6</v>
      </c>
      <c r="Z3569" s="33"/>
      <c r="AC3569" t="str">
        <f t="shared" si="606"/>
        <v>CSD component name</v>
      </c>
      <c r="AD3569" t="str">
        <f t="shared" si="607"/>
        <v>CSD TYPE</v>
      </c>
      <c r="AE3569" t="str">
        <f t="shared" si="605"/>
        <v>FALSE</v>
      </c>
      <c r="AG3569" t="str">
        <f t="shared" si="608"/>
        <v/>
      </c>
      <c r="AH3569" t="str">
        <f t="shared" si="609"/>
        <v/>
      </c>
      <c r="AI3569" t="str">
        <f t="shared" si="610"/>
        <v/>
      </c>
      <c r="AJ3569" t="str">
        <f t="shared" si="611"/>
        <v/>
      </c>
      <c r="AK3569">
        <f t="shared" si="612"/>
        <v>47996</v>
      </c>
      <c r="AL3569" t="str">
        <f t="shared" si="613"/>
        <v/>
      </c>
      <c r="AN3569">
        <f t="shared" si="614"/>
        <v>18</v>
      </c>
      <c r="AO3569" t="str">
        <f t="shared" si="615"/>
        <v/>
      </c>
    </row>
    <row r="3570" spans="1:41" x14ac:dyDescent="0.2">
      <c r="A3570" s="43" t="s">
        <v>2986</v>
      </c>
      <c r="B3570" s="43"/>
      <c r="C3570" s="43"/>
      <c r="D3570" s="43"/>
      <c r="E3570" s="43"/>
      <c r="F3570" s="43"/>
      <c r="G3570" s="52" t="s">
        <v>3422</v>
      </c>
      <c r="H3570" s="52"/>
      <c r="I3570" s="52"/>
      <c r="J3570" s="52"/>
      <c r="K3570" s="52"/>
      <c r="L3570" s="52"/>
      <c r="M3570" s="52"/>
      <c r="N3570" s="52"/>
      <c r="O3570" s="52"/>
      <c r="P3570" s="52"/>
      <c r="Q3570" s="52"/>
      <c r="R3570" s="54" t="s">
        <v>2692</v>
      </c>
      <c r="S3570" s="54"/>
      <c r="T3570" s="54"/>
      <c r="U3570" s="54"/>
      <c r="V3570" s="54"/>
      <c r="W3570" s="13">
        <v>47</v>
      </c>
      <c r="X3570" s="21">
        <v>10</v>
      </c>
      <c r="Y3570" s="55">
        <v>3</v>
      </c>
      <c r="Z3570" s="55"/>
      <c r="AC3570" t="str">
        <f t="shared" si="606"/>
        <v>Ituna Bon Accord No. 246</v>
      </c>
      <c r="AD3570" t="str">
        <f t="shared" si="607"/>
        <v>RM</v>
      </c>
      <c r="AE3570" t="str">
        <f t="shared" si="605"/>
        <v>TRUE</v>
      </c>
      <c r="AG3570">
        <f t="shared" si="608"/>
        <v>47</v>
      </c>
      <c r="AH3570">
        <f t="shared" si="609"/>
        <v>10</v>
      </c>
      <c r="AI3570">
        <f t="shared" si="610"/>
        <v>3</v>
      </c>
      <c r="AJ3570" t="str">
        <f t="shared" si="611"/>
        <v>Ituna Bon Accord No. 246</v>
      </c>
      <c r="AK3570">
        <f t="shared" si="612"/>
        <v>47996</v>
      </c>
      <c r="AL3570" t="str">
        <f t="shared" si="613"/>
        <v>4710003</v>
      </c>
      <c r="AN3570">
        <f t="shared" si="614"/>
        <v>24</v>
      </c>
      <c r="AO3570">
        <f t="shared" si="615"/>
        <v>2</v>
      </c>
    </row>
    <row r="3571" spans="1:41" x14ac:dyDescent="0.2">
      <c r="A3571" s="29"/>
      <c r="B3571" s="29"/>
      <c r="C3571" s="29"/>
      <c r="D3571" s="29"/>
      <c r="E3571" s="29"/>
      <c r="F3571" s="29"/>
      <c r="G3571" s="30" t="s">
        <v>3423</v>
      </c>
      <c r="H3571" s="30"/>
      <c r="I3571" s="30"/>
      <c r="J3571" s="30"/>
      <c r="K3571" s="30"/>
      <c r="L3571" s="30"/>
      <c r="M3571" s="30"/>
      <c r="N3571" s="30"/>
      <c r="O3571" s="30"/>
      <c r="P3571" s="30"/>
      <c r="Q3571" s="30"/>
      <c r="R3571" s="51" t="s">
        <v>272</v>
      </c>
      <c r="S3571" s="51"/>
      <c r="T3571" s="51"/>
      <c r="U3571" s="51"/>
      <c r="V3571" s="51"/>
      <c r="W3571" s="6">
        <v>47</v>
      </c>
      <c r="X3571" s="7">
        <v>5</v>
      </c>
      <c r="Y3571" s="47">
        <v>804</v>
      </c>
      <c r="Z3571" s="47"/>
      <c r="AC3571" t="str">
        <f t="shared" si="606"/>
        <v>Kahkewistahaw 72</v>
      </c>
      <c r="AD3571" t="str">
        <f t="shared" si="607"/>
        <v>IRI</v>
      </c>
      <c r="AE3571" t="str">
        <f t="shared" si="605"/>
        <v>TRUE</v>
      </c>
      <c r="AG3571">
        <f t="shared" si="608"/>
        <v>47</v>
      </c>
      <c r="AH3571">
        <f t="shared" si="609"/>
        <v>5</v>
      </c>
      <c r="AI3571">
        <f t="shared" si="610"/>
        <v>804</v>
      </c>
      <c r="AJ3571" t="str">
        <f t="shared" si="611"/>
        <v>Kahkewistahaw 72</v>
      </c>
      <c r="AK3571">
        <f t="shared" si="612"/>
        <v>47996</v>
      </c>
      <c r="AL3571" t="str">
        <f t="shared" si="613"/>
        <v>4705804</v>
      </c>
      <c r="AN3571">
        <f t="shared" si="614"/>
        <v>16</v>
      </c>
      <c r="AO3571">
        <f t="shared" si="615"/>
        <v>3</v>
      </c>
    </row>
    <row r="3572" spans="1:41" x14ac:dyDescent="0.2">
      <c r="A3572" s="29"/>
      <c r="B3572" s="29"/>
      <c r="C3572" s="29"/>
      <c r="D3572" s="29"/>
      <c r="E3572" s="29"/>
      <c r="F3572" s="29"/>
      <c r="G3572" s="30" t="s">
        <v>3424</v>
      </c>
      <c r="H3572" s="30"/>
      <c r="I3572" s="30"/>
      <c r="J3572" s="30"/>
      <c r="K3572" s="30"/>
      <c r="L3572" s="30"/>
      <c r="M3572" s="30"/>
      <c r="N3572" s="30"/>
      <c r="O3572" s="30"/>
      <c r="P3572" s="30"/>
      <c r="Q3572" s="30"/>
      <c r="R3572" s="51" t="s">
        <v>272</v>
      </c>
      <c r="S3572" s="51"/>
      <c r="T3572" s="51"/>
      <c r="U3572" s="51"/>
      <c r="V3572" s="51"/>
      <c r="W3572" s="6">
        <v>47</v>
      </c>
      <c r="X3572" s="7">
        <v>9</v>
      </c>
      <c r="Y3572" s="47">
        <v>820</v>
      </c>
      <c r="Z3572" s="47"/>
      <c r="AC3572" t="str">
        <f t="shared" si="606"/>
        <v>Keeseekoose 66</v>
      </c>
      <c r="AD3572" t="str">
        <f t="shared" si="607"/>
        <v>IRI</v>
      </c>
      <c r="AE3572" t="str">
        <f t="shared" si="605"/>
        <v>TRUE</v>
      </c>
      <c r="AG3572">
        <f t="shared" si="608"/>
        <v>47</v>
      </c>
      <c r="AH3572">
        <f t="shared" si="609"/>
        <v>9</v>
      </c>
      <c r="AI3572">
        <f t="shared" si="610"/>
        <v>820</v>
      </c>
      <c r="AJ3572" t="str">
        <f t="shared" si="611"/>
        <v>Keeseekoose 66</v>
      </c>
      <c r="AK3572">
        <f t="shared" si="612"/>
        <v>47996</v>
      </c>
      <c r="AL3572" t="str">
        <f t="shared" si="613"/>
        <v>4709820</v>
      </c>
      <c r="AN3572">
        <f t="shared" si="614"/>
        <v>14</v>
      </c>
      <c r="AO3572">
        <f t="shared" si="615"/>
        <v>3</v>
      </c>
    </row>
    <row r="3573" spans="1:41" x14ac:dyDescent="0.2">
      <c r="A3573" s="29"/>
      <c r="B3573" s="29"/>
      <c r="C3573" s="29"/>
      <c r="D3573" s="29"/>
      <c r="E3573" s="29"/>
      <c r="F3573" s="29"/>
      <c r="G3573" s="30" t="s">
        <v>3425</v>
      </c>
      <c r="H3573" s="30"/>
      <c r="I3573" s="30"/>
      <c r="J3573" s="30"/>
      <c r="K3573" s="30"/>
      <c r="L3573" s="30"/>
      <c r="M3573" s="30"/>
      <c r="N3573" s="30"/>
      <c r="O3573" s="30"/>
      <c r="P3573" s="30"/>
      <c r="Q3573" s="30"/>
      <c r="R3573" s="51" t="s">
        <v>2692</v>
      </c>
      <c r="S3573" s="51"/>
      <c r="T3573" s="51"/>
      <c r="U3573" s="51"/>
      <c r="V3573" s="51"/>
      <c r="W3573" s="6">
        <v>47</v>
      </c>
      <c r="X3573" s="15">
        <v>10</v>
      </c>
      <c r="Y3573" s="31">
        <v>8</v>
      </c>
      <c r="Z3573" s="31"/>
      <c r="AC3573" t="str">
        <f t="shared" si="606"/>
        <v>Kellross No. 247</v>
      </c>
      <c r="AD3573" t="str">
        <f t="shared" si="607"/>
        <v>RM</v>
      </c>
      <c r="AE3573" t="str">
        <f t="shared" si="605"/>
        <v>TRUE</v>
      </c>
      <c r="AG3573">
        <f t="shared" si="608"/>
        <v>47</v>
      </c>
      <c r="AH3573">
        <f t="shared" si="609"/>
        <v>10</v>
      </c>
      <c r="AI3573">
        <f t="shared" si="610"/>
        <v>8</v>
      </c>
      <c r="AJ3573" t="str">
        <f t="shared" si="611"/>
        <v>Kellross No. 247</v>
      </c>
      <c r="AK3573">
        <f t="shared" si="612"/>
        <v>47996</v>
      </c>
      <c r="AL3573" t="str">
        <f t="shared" si="613"/>
        <v>4710008</v>
      </c>
      <c r="AN3573">
        <f t="shared" si="614"/>
        <v>16</v>
      </c>
      <c r="AO3573">
        <f t="shared" si="615"/>
        <v>2</v>
      </c>
    </row>
    <row r="3574" spans="1:41" x14ac:dyDescent="0.2">
      <c r="A3574" s="29"/>
      <c r="B3574" s="29"/>
      <c r="C3574" s="29"/>
      <c r="D3574" s="29"/>
      <c r="E3574" s="29"/>
      <c r="F3574" s="29"/>
      <c r="G3574" s="30" t="s">
        <v>3426</v>
      </c>
      <c r="H3574" s="30"/>
      <c r="I3574" s="30"/>
      <c r="J3574" s="30"/>
      <c r="K3574" s="30"/>
      <c r="L3574" s="30"/>
      <c r="M3574" s="30"/>
      <c r="N3574" s="30"/>
      <c r="O3574" s="30"/>
      <c r="P3574" s="30"/>
      <c r="Q3574" s="30"/>
      <c r="R3574" s="51" t="s">
        <v>12</v>
      </c>
      <c r="S3574" s="51"/>
      <c r="T3574" s="51"/>
      <c r="U3574" s="51"/>
      <c r="V3574" s="51"/>
      <c r="W3574" s="6">
        <v>47</v>
      </c>
      <c r="X3574" s="15">
        <v>14</v>
      </c>
      <c r="Y3574" s="31">
        <v>22</v>
      </c>
      <c r="Z3574" s="31"/>
      <c r="AC3574" t="str">
        <f t="shared" si="606"/>
        <v>Kelvington</v>
      </c>
      <c r="AD3574" t="str">
        <f t="shared" si="607"/>
        <v>T</v>
      </c>
      <c r="AE3574" t="str">
        <f t="shared" si="605"/>
        <v>TRUE</v>
      </c>
      <c r="AG3574">
        <f t="shared" si="608"/>
        <v>47</v>
      </c>
      <c r="AH3574">
        <f t="shared" si="609"/>
        <v>14</v>
      </c>
      <c r="AI3574">
        <f t="shared" si="610"/>
        <v>22</v>
      </c>
      <c r="AJ3574" t="str">
        <f t="shared" si="611"/>
        <v>Kelvington</v>
      </c>
      <c r="AK3574">
        <f t="shared" si="612"/>
        <v>47996</v>
      </c>
      <c r="AL3574" t="str">
        <f t="shared" si="613"/>
        <v>4714022</v>
      </c>
      <c r="AN3574">
        <f t="shared" si="614"/>
        <v>10</v>
      </c>
      <c r="AO3574">
        <f t="shared" si="615"/>
        <v>1</v>
      </c>
    </row>
    <row r="3575" spans="1:41" x14ac:dyDescent="0.2">
      <c r="A3575" s="29"/>
      <c r="B3575" s="29"/>
      <c r="C3575" s="29"/>
      <c r="D3575" s="29"/>
      <c r="E3575" s="29"/>
      <c r="F3575" s="29"/>
      <c r="G3575" s="30" t="s">
        <v>3427</v>
      </c>
      <c r="H3575" s="30"/>
      <c r="I3575" s="30"/>
      <c r="J3575" s="30"/>
      <c r="K3575" s="30"/>
      <c r="L3575" s="30"/>
      <c r="M3575" s="30"/>
      <c r="N3575" s="30"/>
      <c r="O3575" s="30"/>
      <c r="P3575" s="30"/>
      <c r="Q3575" s="30"/>
      <c r="R3575" s="51" t="s">
        <v>12</v>
      </c>
      <c r="S3575" s="51"/>
      <c r="T3575" s="51"/>
      <c r="U3575" s="51"/>
      <c r="V3575" s="51"/>
      <c r="W3575" s="6">
        <v>47</v>
      </c>
      <c r="X3575" s="15">
        <v>13</v>
      </c>
      <c r="Y3575" s="31">
        <v>42</v>
      </c>
      <c r="Z3575" s="31"/>
      <c r="AC3575" t="str">
        <f t="shared" si="606"/>
        <v>Kerrobert</v>
      </c>
      <c r="AD3575" t="str">
        <f t="shared" si="607"/>
        <v>T</v>
      </c>
      <c r="AE3575" t="str">
        <f t="shared" si="605"/>
        <v>TRUE</v>
      </c>
      <c r="AG3575">
        <f t="shared" si="608"/>
        <v>47</v>
      </c>
      <c r="AH3575">
        <f t="shared" si="609"/>
        <v>13</v>
      </c>
      <c r="AI3575">
        <f t="shared" si="610"/>
        <v>42</v>
      </c>
      <c r="AJ3575" t="str">
        <f t="shared" si="611"/>
        <v>Kerrobert</v>
      </c>
      <c r="AK3575">
        <f t="shared" si="612"/>
        <v>47996</v>
      </c>
      <c r="AL3575" t="str">
        <f t="shared" si="613"/>
        <v>4713042</v>
      </c>
      <c r="AN3575">
        <f t="shared" si="614"/>
        <v>9</v>
      </c>
      <c r="AO3575">
        <f t="shared" si="615"/>
        <v>1</v>
      </c>
    </row>
    <row r="3576" spans="1:41" x14ac:dyDescent="0.2">
      <c r="A3576" s="29"/>
      <c r="B3576" s="29"/>
      <c r="C3576" s="29"/>
      <c r="D3576" s="29"/>
      <c r="E3576" s="29"/>
      <c r="F3576" s="29"/>
      <c r="G3576" s="30" t="s">
        <v>3428</v>
      </c>
      <c r="H3576" s="30"/>
      <c r="I3576" s="30"/>
      <c r="J3576" s="30"/>
      <c r="K3576" s="30"/>
      <c r="L3576" s="30"/>
      <c r="M3576" s="30"/>
      <c r="N3576" s="30"/>
      <c r="O3576" s="30"/>
      <c r="P3576" s="30"/>
      <c r="Q3576" s="30"/>
      <c r="R3576" s="51" t="s">
        <v>272</v>
      </c>
      <c r="S3576" s="51"/>
      <c r="T3576" s="51"/>
      <c r="U3576" s="51"/>
      <c r="V3576" s="51"/>
      <c r="W3576" s="6">
        <v>47</v>
      </c>
      <c r="X3576" s="15">
        <v>18</v>
      </c>
      <c r="Y3576" s="47">
        <v>852</v>
      </c>
      <c r="Z3576" s="47"/>
      <c r="AC3576" t="str">
        <f t="shared" si="606"/>
        <v>Kimosom Pwatinahk 203 (Deschambault Lake)</v>
      </c>
      <c r="AD3576" t="str">
        <f t="shared" si="607"/>
        <v>IRI</v>
      </c>
      <c r="AE3576" t="str">
        <f t="shared" si="605"/>
        <v>TRUE</v>
      </c>
      <c r="AG3576">
        <f t="shared" si="608"/>
        <v>47</v>
      </c>
      <c r="AH3576">
        <f t="shared" si="609"/>
        <v>18</v>
      </c>
      <c r="AI3576">
        <f t="shared" si="610"/>
        <v>852</v>
      </c>
      <c r="AJ3576" t="str">
        <f t="shared" si="611"/>
        <v>Kimosom Pwatinahk 203 (Deschambault Lake)</v>
      </c>
      <c r="AK3576">
        <f t="shared" si="612"/>
        <v>47996</v>
      </c>
      <c r="AL3576" t="str">
        <f t="shared" si="613"/>
        <v>4718852</v>
      </c>
      <c r="AN3576">
        <f t="shared" si="614"/>
        <v>41</v>
      </c>
      <c r="AO3576">
        <f t="shared" si="615"/>
        <v>3</v>
      </c>
    </row>
    <row r="3577" spans="1:41" x14ac:dyDescent="0.2">
      <c r="A3577" s="29"/>
      <c r="B3577" s="29"/>
      <c r="C3577" s="29"/>
      <c r="D3577" s="29"/>
      <c r="E3577" s="29"/>
      <c r="F3577" s="29"/>
      <c r="G3577" s="30" t="s">
        <v>3429</v>
      </c>
      <c r="H3577" s="30"/>
      <c r="I3577" s="30"/>
      <c r="J3577" s="30"/>
      <c r="K3577" s="30"/>
      <c r="L3577" s="30"/>
      <c r="M3577" s="30"/>
      <c r="N3577" s="30"/>
      <c r="O3577" s="30"/>
      <c r="P3577" s="30"/>
      <c r="Q3577" s="30"/>
      <c r="R3577" s="51" t="s">
        <v>12</v>
      </c>
      <c r="S3577" s="51"/>
      <c r="T3577" s="51"/>
      <c r="U3577" s="51"/>
      <c r="V3577" s="51"/>
      <c r="W3577" s="6">
        <v>47</v>
      </c>
      <c r="X3577" s="15">
        <v>13</v>
      </c>
      <c r="Y3577" s="31">
        <v>8</v>
      </c>
      <c r="Z3577" s="31"/>
      <c r="AC3577" t="str">
        <f t="shared" si="606"/>
        <v>Kindersley</v>
      </c>
      <c r="AD3577" t="str">
        <f t="shared" si="607"/>
        <v>T</v>
      </c>
      <c r="AE3577" t="str">
        <f t="shared" si="605"/>
        <v>TRUE</v>
      </c>
      <c r="AG3577">
        <f t="shared" si="608"/>
        <v>47</v>
      </c>
      <c r="AH3577">
        <f t="shared" si="609"/>
        <v>13</v>
      </c>
      <c r="AI3577">
        <f t="shared" si="610"/>
        <v>8</v>
      </c>
      <c r="AJ3577" t="str">
        <f t="shared" si="611"/>
        <v>Kindersley</v>
      </c>
      <c r="AK3577">
        <f t="shared" si="612"/>
        <v>47996</v>
      </c>
      <c r="AL3577" t="str">
        <f t="shared" si="613"/>
        <v>4713008</v>
      </c>
      <c r="AN3577">
        <f t="shared" si="614"/>
        <v>10</v>
      </c>
      <c r="AO3577">
        <f t="shared" si="615"/>
        <v>1</v>
      </c>
    </row>
    <row r="3578" spans="1:41" x14ac:dyDescent="0.2">
      <c r="A3578" s="29"/>
      <c r="B3578" s="29"/>
      <c r="C3578" s="29"/>
      <c r="D3578" s="29"/>
      <c r="E3578" s="29"/>
      <c r="F3578" s="29"/>
      <c r="G3578" s="30" t="s">
        <v>3430</v>
      </c>
      <c r="H3578" s="30"/>
      <c r="I3578" s="30"/>
      <c r="J3578" s="30"/>
      <c r="K3578" s="30"/>
      <c r="L3578" s="30"/>
      <c r="M3578" s="30"/>
      <c r="N3578" s="30"/>
      <c r="O3578" s="30"/>
      <c r="P3578" s="30"/>
      <c r="Q3578" s="30"/>
      <c r="R3578" s="51" t="s">
        <v>643</v>
      </c>
      <c r="S3578" s="51"/>
      <c r="T3578" s="51"/>
      <c r="U3578" s="51"/>
      <c r="V3578" s="51"/>
      <c r="W3578" s="6">
        <v>47</v>
      </c>
      <c r="X3578" s="7">
        <v>1</v>
      </c>
      <c r="Y3578" s="31">
        <v>61</v>
      </c>
      <c r="Z3578" s="31"/>
      <c r="AC3578" t="str">
        <f t="shared" si="606"/>
        <v>Kisbey</v>
      </c>
      <c r="AD3578" t="str">
        <f t="shared" si="607"/>
        <v>VL</v>
      </c>
      <c r="AE3578" t="str">
        <f t="shared" si="605"/>
        <v>TRUE</v>
      </c>
      <c r="AG3578">
        <f t="shared" si="608"/>
        <v>47</v>
      </c>
      <c r="AH3578">
        <f t="shared" si="609"/>
        <v>1</v>
      </c>
      <c r="AI3578">
        <f t="shared" si="610"/>
        <v>61</v>
      </c>
      <c r="AJ3578" t="str">
        <f t="shared" si="611"/>
        <v>Kisbey</v>
      </c>
      <c r="AK3578">
        <f t="shared" si="612"/>
        <v>47996</v>
      </c>
      <c r="AL3578" t="str">
        <f t="shared" si="613"/>
        <v>4701061</v>
      </c>
      <c r="AN3578">
        <f t="shared" si="614"/>
        <v>6</v>
      </c>
      <c r="AO3578">
        <f t="shared" si="615"/>
        <v>2</v>
      </c>
    </row>
    <row r="3579" spans="1:41" x14ac:dyDescent="0.2">
      <c r="A3579" s="29"/>
      <c r="B3579" s="29"/>
      <c r="C3579" s="29"/>
      <c r="D3579" s="29"/>
      <c r="E3579" s="29"/>
      <c r="F3579" s="29"/>
      <c r="G3579" s="30" t="s">
        <v>3431</v>
      </c>
      <c r="H3579" s="30"/>
      <c r="I3579" s="30"/>
      <c r="J3579" s="30"/>
      <c r="K3579" s="30"/>
      <c r="L3579" s="30"/>
      <c r="M3579" s="30"/>
      <c r="N3579" s="30"/>
      <c r="O3579" s="30"/>
      <c r="P3579" s="30"/>
      <c r="Q3579" s="30"/>
      <c r="R3579" s="51" t="s">
        <v>3134</v>
      </c>
      <c r="S3579" s="51"/>
      <c r="T3579" s="51"/>
      <c r="U3579" s="51"/>
      <c r="V3579" s="51"/>
      <c r="W3579" s="6">
        <v>47</v>
      </c>
      <c r="X3579" s="15">
        <v>18</v>
      </c>
      <c r="Y3579" s="31">
        <v>74</v>
      </c>
      <c r="Z3579" s="31"/>
      <c r="AC3579" t="str">
        <f t="shared" si="606"/>
        <v>La Loche</v>
      </c>
      <c r="AD3579" t="str">
        <f t="shared" si="607"/>
        <v>NV</v>
      </c>
      <c r="AE3579" t="str">
        <f t="shared" si="605"/>
        <v>TRUE</v>
      </c>
      <c r="AG3579">
        <f t="shared" si="608"/>
        <v>47</v>
      </c>
      <c r="AH3579">
        <f t="shared" si="609"/>
        <v>18</v>
      </c>
      <c r="AI3579">
        <f t="shared" si="610"/>
        <v>74</v>
      </c>
      <c r="AJ3579" t="str">
        <f t="shared" si="611"/>
        <v>La Loche</v>
      </c>
      <c r="AK3579">
        <f t="shared" si="612"/>
        <v>47996</v>
      </c>
      <c r="AL3579" t="str">
        <f t="shared" si="613"/>
        <v>4718074</v>
      </c>
      <c r="AN3579">
        <f t="shared" si="614"/>
        <v>8</v>
      </c>
      <c r="AO3579">
        <f t="shared" si="615"/>
        <v>2</v>
      </c>
    </row>
    <row r="3580" spans="1:41" x14ac:dyDescent="0.2">
      <c r="A3580" s="29"/>
      <c r="B3580" s="29"/>
      <c r="C3580" s="29"/>
      <c r="D3580" s="29"/>
      <c r="E3580" s="29"/>
      <c r="F3580" s="29"/>
      <c r="G3580" s="30" t="s">
        <v>3432</v>
      </c>
      <c r="H3580" s="30"/>
      <c r="I3580" s="30"/>
      <c r="J3580" s="30"/>
      <c r="K3580" s="30"/>
      <c r="L3580" s="30"/>
      <c r="M3580" s="30"/>
      <c r="N3580" s="30"/>
      <c r="O3580" s="30"/>
      <c r="P3580" s="30"/>
      <c r="Q3580" s="30"/>
      <c r="R3580" s="51" t="s">
        <v>12</v>
      </c>
      <c r="S3580" s="51"/>
      <c r="T3580" s="51"/>
      <c r="U3580" s="51"/>
      <c r="V3580" s="51"/>
      <c r="W3580" s="6">
        <v>47</v>
      </c>
      <c r="X3580" s="15">
        <v>18</v>
      </c>
      <c r="Y3580" s="31">
        <v>41</v>
      </c>
      <c r="Z3580" s="31"/>
      <c r="AC3580" t="str">
        <f t="shared" si="606"/>
        <v>La Ronge</v>
      </c>
      <c r="AD3580" t="str">
        <f t="shared" si="607"/>
        <v>T</v>
      </c>
      <c r="AE3580" t="str">
        <f t="shared" si="605"/>
        <v>TRUE</v>
      </c>
      <c r="AG3580">
        <f t="shared" si="608"/>
        <v>47</v>
      </c>
      <c r="AH3580">
        <f t="shared" si="609"/>
        <v>18</v>
      </c>
      <c r="AI3580">
        <f t="shared" si="610"/>
        <v>41</v>
      </c>
      <c r="AJ3580" t="str">
        <f t="shared" si="611"/>
        <v>La Ronge</v>
      </c>
      <c r="AK3580">
        <f t="shared" si="612"/>
        <v>47996</v>
      </c>
      <c r="AL3580" t="str">
        <f t="shared" si="613"/>
        <v>4718041</v>
      </c>
      <c r="AN3580">
        <f t="shared" si="614"/>
        <v>8</v>
      </c>
      <c r="AO3580">
        <f t="shared" si="615"/>
        <v>1</v>
      </c>
    </row>
    <row r="3581" spans="1:41" x14ac:dyDescent="0.2">
      <c r="A3581" s="29"/>
      <c r="B3581" s="29"/>
      <c r="C3581" s="29"/>
      <c r="D3581" s="29"/>
      <c r="E3581" s="29"/>
      <c r="F3581" s="29"/>
      <c r="G3581" s="30" t="s">
        <v>3433</v>
      </c>
      <c r="H3581" s="30"/>
      <c r="I3581" s="30"/>
      <c r="J3581" s="30"/>
      <c r="K3581" s="30"/>
      <c r="L3581" s="30"/>
      <c r="M3581" s="30"/>
      <c r="N3581" s="30"/>
      <c r="O3581" s="30"/>
      <c r="P3581" s="30"/>
      <c r="Q3581" s="30"/>
      <c r="R3581" s="51" t="s">
        <v>272</v>
      </c>
      <c r="S3581" s="51"/>
      <c r="T3581" s="51"/>
      <c r="U3581" s="51"/>
      <c r="V3581" s="51"/>
      <c r="W3581" s="6">
        <v>47</v>
      </c>
      <c r="X3581" s="15">
        <v>18</v>
      </c>
      <c r="Y3581" s="47">
        <v>832</v>
      </c>
      <c r="Z3581" s="47"/>
      <c r="AC3581" t="str">
        <f t="shared" si="606"/>
        <v>Lac La Hache 220</v>
      </c>
      <c r="AD3581" t="str">
        <f t="shared" si="607"/>
        <v>IRI</v>
      </c>
      <c r="AE3581" t="str">
        <f t="shared" si="605"/>
        <v>TRUE</v>
      </c>
      <c r="AG3581">
        <f t="shared" si="608"/>
        <v>47</v>
      </c>
      <c r="AH3581">
        <f t="shared" si="609"/>
        <v>18</v>
      </c>
      <c r="AI3581">
        <f t="shared" si="610"/>
        <v>832</v>
      </c>
      <c r="AJ3581" t="str">
        <f t="shared" si="611"/>
        <v>Lac La Hache 220</v>
      </c>
      <c r="AK3581">
        <f t="shared" si="612"/>
        <v>47996</v>
      </c>
      <c r="AL3581" t="str">
        <f t="shared" si="613"/>
        <v>4718832</v>
      </c>
      <c r="AN3581">
        <f t="shared" si="614"/>
        <v>16</v>
      </c>
      <c r="AO3581">
        <f t="shared" si="615"/>
        <v>3</v>
      </c>
    </row>
    <row r="3582" spans="1:41" x14ac:dyDescent="0.2">
      <c r="A3582" s="29"/>
      <c r="B3582" s="29"/>
      <c r="C3582" s="29"/>
      <c r="D3582" s="29"/>
      <c r="E3582" s="29"/>
      <c r="F3582" s="29"/>
      <c r="G3582" s="30" t="s">
        <v>3434</v>
      </c>
      <c r="H3582" s="30"/>
      <c r="I3582" s="30"/>
      <c r="J3582" s="30"/>
      <c r="K3582" s="30"/>
      <c r="L3582" s="30"/>
      <c r="M3582" s="30"/>
      <c r="N3582" s="30"/>
      <c r="O3582" s="30"/>
      <c r="P3582" s="30"/>
      <c r="Q3582" s="30"/>
      <c r="R3582" s="51" t="s">
        <v>272</v>
      </c>
      <c r="S3582" s="51"/>
      <c r="T3582" s="51"/>
      <c r="U3582" s="51"/>
      <c r="V3582" s="51"/>
      <c r="W3582" s="6">
        <v>47</v>
      </c>
      <c r="X3582" s="15">
        <v>18</v>
      </c>
      <c r="Y3582" s="47">
        <v>809</v>
      </c>
      <c r="Z3582" s="47"/>
      <c r="AC3582" t="str">
        <f t="shared" si="606"/>
        <v>Lac La Ronge 156</v>
      </c>
      <c r="AD3582" t="str">
        <f t="shared" si="607"/>
        <v>IRI</v>
      </c>
      <c r="AE3582" t="str">
        <f t="shared" si="605"/>
        <v>TRUE</v>
      </c>
      <c r="AG3582">
        <f t="shared" si="608"/>
        <v>47</v>
      </c>
      <c r="AH3582">
        <f t="shared" si="609"/>
        <v>18</v>
      </c>
      <c r="AI3582">
        <f t="shared" si="610"/>
        <v>809</v>
      </c>
      <c r="AJ3582" t="str">
        <f t="shared" si="611"/>
        <v>Lac La Ronge 156</v>
      </c>
      <c r="AK3582">
        <f t="shared" si="612"/>
        <v>47996</v>
      </c>
      <c r="AL3582" t="str">
        <f t="shared" si="613"/>
        <v>4718809</v>
      </c>
      <c r="AN3582">
        <f t="shared" si="614"/>
        <v>16</v>
      </c>
      <c r="AO3582">
        <f t="shared" si="615"/>
        <v>3</v>
      </c>
    </row>
    <row r="3583" spans="1:41" x14ac:dyDescent="0.2">
      <c r="A3583" s="29"/>
      <c r="B3583" s="29"/>
      <c r="C3583" s="29"/>
      <c r="D3583" s="29"/>
      <c r="E3583" s="29"/>
      <c r="F3583" s="29"/>
      <c r="G3583" s="30" t="s">
        <v>2259</v>
      </c>
      <c r="H3583" s="30"/>
      <c r="I3583" s="30"/>
      <c r="J3583" s="30"/>
      <c r="K3583" s="30"/>
      <c r="L3583" s="30"/>
      <c r="M3583" s="30"/>
      <c r="N3583" s="30"/>
      <c r="O3583" s="30"/>
      <c r="P3583" s="30"/>
      <c r="Q3583" s="30"/>
      <c r="R3583" s="51" t="s">
        <v>643</v>
      </c>
      <c r="S3583" s="51"/>
      <c r="T3583" s="51"/>
      <c r="U3583" s="51"/>
      <c r="V3583" s="51"/>
      <c r="W3583" s="6">
        <v>47</v>
      </c>
      <c r="X3583" s="15">
        <v>15</v>
      </c>
      <c r="Y3583" s="31">
        <v>29</v>
      </c>
      <c r="Z3583" s="31"/>
      <c r="AC3583" t="str">
        <f t="shared" si="606"/>
        <v>Laird</v>
      </c>
      <c r="AD3583" t="str">
        <f t="shared" si="607"/>
        <v>VL</v>
      </c>
      <c r="AE3583" t="str">
        <f t="shared" si="605"/>
        <v>TRUE</v>
      </c>
      <c r="AG3583">
        <f t="shared" si="608"/>
        <v>47</v>
      </c>
      <c r="AH3583">
        <f t="shared" si="609"/>
        <v>15</v>
      </c>
      <c r="AI3583">
        <f t="shared" si="610"/>
        <v>29</v>
      </c>
      <c r="AJ3583" t="str">
        <f t="shared" si="611"/>
        <v>Laird</v>
      </c>
      <c r="AK3583">
        <f t="shared" si="612"/>
        <v>47996</v>
      </c>
      <c r="AL3583" t="str">
        <f t="shared" si="613"/>
        <v>4715029</v>
      </c>
      <c r="AN3583">
        <f t="shared" si="614"/>
        <v>5</v>
      </c>
      <c r="AO3583">
        <f t="shared" si="615"/>
        <v>2</v>
      </c>
    </row>
    <row r="3584" spans="1:41" x14ac:dyDescent="0.2">
      <c r="A3584" s="29"/>
      <c r="B3584" s="29"/>
      <c r="C3584" s="29"/>
      <c r="D3584" s="29"/>
      <c r="E3584" s="29"/>
      <c r="F3584" s="29"/>
      <c r="G3584" s="30" t="s">
        <v>3435</v>
      </c>
      <c r="H3584" s="30"/>
      <c r="I3584" s="30"/>
      <c r="J3584" s="30"/>
      <c r="K3584" s="30"/>
      <c r="L3584" s="30"/>
      <c r="M3584" s="30"/>
      <c r="N3584" s="30"/>
      <c r="O3584" s="30"/>
      <c r="P3584" s="30"/>
      <c r="Q3584" s="30"/>
      <c r="R3584" s="51" t="s">
        <v>2692</v>
      </c>
      <c r="S3584" s="51"/>
      <c r="T3584" s="51"/>
      <c r="U3584" s="51"/>
      <c r="V3584" s="51"/>
      <c r="W3584" s="6">
        <v>47</v>
      </c>
      <c r="X3584" s="7">
        <v>2</v>
      </c>
      <c r="Y3584" s="31">
        <v>11</v>
      </c>
      <c r="Z3584" s="31"/>
      <c r="AC3584" t="str">
        <f t="shared" si="606"/>
        <v>Lake Alma No. 8</v>
      </c>
      <c r="AD3584" t="str">
        <f t="shared" si="607"/>
        <v>RM</v>
      </c>
      <c r="AE3584" t="str">
        <f t="shared" si="605"/>
        <v>TRUE</v>
      </c>
      <c r="AG3584">
        <f t="shared" si="608"/>
        <v>47</v>
      </c>
      <c r="AH3584">
        <f t="shared" si="609"/>
        <v>2</v>
      </c>
      <c r="AI3584">
        <f t="shared" si="610"/>
        <v>11</v>
      </c>
      <c r="AJ3584" t="str">
        <f t="shared" si="611"/>
        <v>Lake Alma No. 8</v>
      </c>
      <c r="AK3584">
        <f t="shared" si="612"/>
        <v>47996</v>
      </c>
      <c r="AL3584" t="str">
        <f t="shared" si="613"/>
        <v>4702011</v>
      </c>
      <c r="AN3584">
        <f t="shared" si="614"/>
        <v>15</v>
      </c>
      <c r="AO3584">
        <f t="shared" si="615"/>
        <v>2</v>
      </c>
    </row>
    <row r="3585" spans="1:41" x14ac:dyDescent="0.2">
      <c r="A3585" s="29"/>
      <c r="B3585" s="29"/>
      <c r="C3585" s="29"/>
      <c r="D3585" s="29"/>
      <c r="E3585" s="29"/>
      <c r="F3585" s="29"/>
      <c r="G3585" s="30" t="s">
        <v>3436</v>
      </c>
      <c r="H3585" s="30"/>
      <c r="I3585" s="30"/>
      <c r="J3585" s="30"/>
      <c r="K3585" s="30"/>
      <c r="L3585" s="30"/>
      <c r="M3585" s="30"/>
      <c r="N3585" s="30"/>
      <c r="O3585" s="30"/>
      <c r="P3585" s="30"/>
      <c r="Q3585" s="30"/>
      <c r="R3585" s="51" t="s">
        <v>643</v>
      </c>
      <c r="S3585" s="51"/>
      <c r="T3585" s="51"/>
      <c r="U3585" s="51"/>
      <c r="V3585" s="51"/>
      <c r="W3585" s="6">
        <v>47</v>
      </c>
      <c r="X3585" s="15">
        <v>15</v>
      </c>
      <c r="Y3585" s="31">
        <v>6</v>
      </c>
      <c r="Z3585" s="31"/>
      <c r="AC3585" t="str">
        <f t="shared" si="606"/>
        <v>Lake Lenore</v>
      </c>
      <c r="AD3585" t="str">
        <f t="shared" si="607"/>
        <v>VL</v>
      </c>
      <c r="AE3585" t="str">
        <f t="shared" si="605"/>
        <v>TRUE</v>
      </c>
      <c r="AG3585">
        <f t="shared" si="608"/>
        <v>47</v>
      </c>
      <c r="AH3585">
        <f t="shared" si="609"/>
        <v>15</v>
      </c>
      <c r="AI3585">
        <f t="shared" si="610"/>
        <v>6</v>
      </c>
      <c r="AJ3585" t="str">
        <f t="shared" si="611"/>
        <v>Lake Lenore</v>
      </c>
      <c r="AK3585">
        <f t="shared" si="612"/>
        <v>47996</v>
      </c>
      <c r="AL3585" t="str">
        <f t="shared" si="613"/>
        <v>4715006</v>
      </c>
      <c r="AN3585">
        <f t="shared" si="614"/>
        <v>11</v>
      </c>
      <c r="AO3585">
        <f t="shared" si="615"/>
        <v>2</v>
      </c>
    </row>
    <row r="3586" spans="1:41" x14ac:dyDescent="0.2">
      <c r="A3586" s="29"/>
      <c r="B3586" s="29"/>
      <c r="C3586" s="29"/>
      <c r="D3586" s="29"/>
      <c r="E3586" s="29"/>
      <c r="F3586" s="29"/>
      <c r="G3586" s="30" t="s">
        <v>3437</v>
      </c>
      <c r="H3586" s="30"/>
      <c r="I3586" s="30"/>
      <c r="J3586" s="30"/>
      <c r="K3586" s="30"/>
      <c r="L3586" s="30"/>
      <c r="M3586" s="30"/>
      <c r="N3586" s="30"/>
      <c r="O3586" s="30"/>
      <c r="P3586" s="30"/>
      <c r="Q3586" s="30"/>
      <c r="R3586" s="51" t="s">
        <v>2692</v>
      </c>
      <c r="S3586" s="51"/>
      <c r="T3586" s="51"/>
      <c r="U3586" s="51"/>
      <c r="V3586" s="51"/>
      <c r="W3586" s="6">
        <v>47</v>
      </c>
      <c r="X3586" s="15">
        <v>15</v>
      </c>
      <c r="Y3586" s="31">
        <v>48</v>
      </c>
      <c r="Z3586" s="31"/>
      <c r="AC3586" t="str">
        <f t="shared" si="606"/>
        <v>Lake Lenore No. 399</v>
      </c>
      <c r="AD3586" t="str">
        <f t="shared" si="607"/>
        <v>RM</v>
      </c>
      <c r="AE3586" t="str">
        <f t="shared" si="605"/>
        <v>TRUE</v>
      </c>
      <c r="AG3586">
        <f t="shared" si="608"/>
        <v>47</v>
      </c>
      <c r="AH3586">
        <f t="shared" si="609"/>
        <v>15</v>
      </c>
      <c r="AI3586">
        <f t="shared" si="610"/>
        <v>48</v>
      </c>
      <c r="AJ3586" t="str">
        <f t="shared" si="611"/>
        <v>Lake Lenore No. 399</v>
      </c>
      <c r="AK3586">
        <f t="shared" si="612"/>
        <v>47996</v>
      </c>
      <c r="AL3586" t="str">
        <f t="shared" si="613"/>
        <v>4715048</v>
      </c>
      <c r="AN3586">
        <f t="shared" si="614"/>
        <v>19</v>
      </c>
      <c r="AO3586">
        <f t="shared" si="615"/>
        <v>2</v>
      </c>
    </row>
    <row r="3587" spans="1:41" x14ac:dyDescent="0.2">
      <c r="A3587" s="29"/>
      <c r="B3587" s="29"/>
      <c r="C3587" s="29"/>
      <c r="D3587" s="29"/>
      <c r="E3587" s="29"/>
      <c r="F3587" s="29"/>
      <c r="G3587" s="30" t="s">
        <v>3438</v>
      </c>
      <c r="H3587" s="30"/>
      <c r="I3587" s="30"/>
      <c r="J3587" s="30"/>
      <c r="K3587" s="30"/>
      <c r="L3587" s="30"/>
      <c r="M3587" s="30"/>
      <c r="N3587" s="30"/>
      <c r="O3587" s="30"/>
      <c r="P3587" s="30"/>
      <c r="Q3587" s="30"/>
      <c r="R3587" s="51" t="s">
        <v>2692</v>
      </c>
      <c r="S3587" s="51"/>
      <c r="T3587" s="51"/>
      <c r="U3587" s="51"/>
      <c r="V3587" s="51"/>
      <c r="W3587" s="6">
        <v>47</v>
      </c>
      <c r="X3587" s="7">
        <v>5</v>
      </c>
      <c r="Y3587" s="31">
        <v>47</v>
      </c>
      <c r="Z3587" s="31"/>
      <c r="AC3587" t="str">
        <f t="shared" si="606"/>
        <v>Langenburg No. 181</v>
      </c>
      <c r="AD3587" t="str">
        <f t="shared" si="607"/>
        <v>RM</v>
      </c>
      <c r="AE3587" t="str">
        <f t="shared" si="605"/>
        <v>TRUE</v>
      </c>
      <c r="AG3587">
        <f t="shared" si="608"/>
        <v>47</v>
      </c>
      <c r="AH3587">
        <f t="shared" si="609"/>
        <v>5</v>
      </c>
      <c r="AI3587">
        <f t="shared" si="610"/>
        <v>47</v>
      </c>
      <c r="AJ3587" t="str">
        <f t="shared" si="611"/>
        <v>Langenburg No. 181</v>
      </c>
      <c r="AK3587">
        <f t="shared" si="612"/>
        <v>47996</v>
      </c>
      <c r="AL3587" t="str">
        <f t="shared" si="613"/>
        <v>4705047</v>
      </c>
      <c r="AN3587">
        <f t="shared" si="614"/>
        <v>18</v>
      </c>
      <c r="AO3587">
        <f t="shared" si="615"/>
        <v>2</v>
      </c>
    </row>
    <row r="3588" spans="1:41" x14ac:dyDescent="0.2">
      <c r="A3588" s="29"/>
      <c r="B3588" s="29"/>
      <c r="C3588" s="29"/>
      <c r="D3588" s="29"/>
      <c r="E3588" s="29"/>
      <c r="F3588" s="29"/>
      <c r="G3588" s="30" t="s">
        <v>3439</v>
      </c>
      <c r="H3588" s="30"/>
      <c r="I3588" s="30"/>
      <c r="J3588" s="30"/>
      <c r="K3588" s="30"/>
      <c r="L3588" s="30"/>
      <c r="M3588" s="30"/>
      <c r="N3588" s="30"/>
      <c r="O3588" s="30"/>
      <c r="P3588" s="30"/>
      <c r="Q3588" s="30"/>
      <c r="R3588" s="51" t="s">
        <v>12</v>
      </c>
      <c r="S3588" s="51"/>
      <c r="T3588" s="51"/>
      <c r="U3588" s="51"/>
      <c r="V3588" s="51"/>
      <c r="W3588" s="6">
        <v>47</v>
      </c>
      <c r="X3588" s="15">
        <v>11</v>
      </c>
      <c r="Y3588" s="31">
        <v>49</v>
      </c>
      <c r="Z3588" s="31"/>
      <c r="AC3588" t="str">
        <f t="shared" si="606"/>
        <v>Lanigan</v>
      </c>
      <c r="AD3588" t="str">
        <f t="shared" si="607"/>
        <v>T</v>
      </c>
      <c r="AE3588" t="str">
        <f t="shared" ref="AE3588:AE3651" si="616">IF(OR(EXACT(AD3588, "C"), EXACT(AD3588, "C"), EXACT(AD3588, "CC"), EXACT(AD3588, "CG"), EXACT(AD3588, "CN"), EXACT(AD3588, "COM"), EXACT(AD3588, "CT"), EXACT(AD3588, "CU"), EXACT(AD3588, "CV"), EXACT(AD3588, "CY"), EXACT(AD3588, "DM"), EXACT(AD3588, "HAM"), EXACT(AD3588, "IM"), EXACT(AD3588, "IRI"), EXACT(AD3588, "LGD"), EXACT(AD3588, "M"), EXACT(AD3588, "MD"), EXACT(AD3588, "MÉ"), EXACT(AD3588, "MU"), EXACT(AD3588, "NH"), EXACT(AD3588, "NL"), EXACT(AD3588, "NO"), EXACT(AD3588, "NV"), EXACT(AD3588, "P"), EXACT(AD3588, "PE"), EXACT(AD3588, "RCR"), EXACT(AD3588, "RDA"), EXACT(AD3588, "RGM"), EXACT(AD3588, "RM"), EXACT(AD3588, "RV"), EXACT(AD3588, "SC"), EXACT(AD3588, "SÉ"), EXACT(AD3588, "S-É"), EXACT(AD3588, "SET"), EXACT(AD3588, "SG"), EXACT(AD3588, "SM"), EXACT(AD3588, "SV"), EXACT(AD3588, "T"), EXACT(AD3588, "TC"), EXACT(AD3588, "TI"), EXACT(AD3588, "TK"), EXACT(AD3588, "TL"), EXACT(AD3588, "TP"), EXACT(AD3588, "TV"), EXACT(AD3588, "V"), EXACT(AD3588, "VC"), EXACT(AD3588, "VK"), EXACT(AD3588, "VL")), "TRUE", "FALSE")</f>
        <v>TRUE</v>
      </c>
      <c r="AG3588">
        <f t="shared" si="608"/>
        <v>47</v>
      </c>
      <c r="AH3588">
        <f t="shared" si="609"/>
        <v>11</v>
      </c>
      <c r="AI3588">
        <f t="shared" si="610"/>
        <v>49</v>
      </c>
      <c r="AJ3588" t="str">
        <f t="shared" si="611"/>
        <v>Lanigan</v>
      </c>
      <c r="AK3588">
        <f t="shared" si="612"/>
        <v>47996</v>
      </c>
      <c r="AL3588" t="str">
        <f t="shared" si="613"/>
        <v>4711049</v>
      </c>
      <c r="AN3588">
        <f t="shared" si="614"/>
        <v>7</v>
      </c>
      <c r="AO3588">
        <f t="shared" si="615"/>
        <v>1</v>
      </c>
    </row>
    <row r="3589" spans="1:41" x14ac:dyDescent="0.2">
      <c r="A3589" s="29"/>
      <c r="B3589" s="29"/>
      <c r="C3589" s="29"/>
      <c r="D3589" s="29"/>
      <c r="E3589" s="29"/>
      <c r="F3589" s="29"/>
      <c r="G3589" s="30" t="s">
        <v>3440</v>
      </c>
      <c r="H3589" s="30"/>
      <c r="I3589" s="30"/>
      <c r="J3589" s="30"/>
      <c r="K3589" s="30"/>
      <c r="L3589" s="30"/>
      <c r="M3589" s="30"/>
      <c r="N3589" s="30"/>
      <c r="O3589" s="30"/>
      <c r="P3589" s="30"/>
      <c r="Q3589" s="30"/>
      <c r="R3589" s="51" t="s">
        <v>2692</v>
      </c>
      <c r="S3589" s="51"/>
      <c r="T3589" s="51"/>
      <c r="U3589" s="51"/>
      <c r="V3589" s="51"/>
      <c r="W3589" s="6">
        <v>47</v>
      </c>
      <c r="X3589" s="15">
        <v>11</v>
      </c>
      <c r="Y3589" s="31">
        <v>3</v>
      </c>
      <c r="Z3589" s="31"/>
      <c r="AC3589" t="str">
        <f t="shared" ref="AC3589:AC3652" si="617">IF(ISBLANK(H3589), IF(ISBLANK(G3589), "", G3589), H3589)</f>
        <v>Last Mountain Valley No. 250</v>
      </c>
      <c r="AD3589" t="str">
        <f t="shared" ref="AD3589:AD3652" si="618">UPPER(TRIM(IF(ISBLANK(T3589), IF(ISBLANK(S3589), IF(ISBLANK(R3589), IF(ISBLANK(Q3589), IF(ISBLANK(P3589), IF(ISBLANK(O3589), IF(ISBLANK(N3589), IF(ISBLANK(M3589), IF(ISBLANK(L3589), IF(ISBLANK(K3589), IF(ISBLANK(J3589), IF(ISBLANK(I3589), "", I3589), J3589), K3589), L3589), M3589), N3589), O3589), P3589), Q3589), R3589), S3589), T3589)))</f>
        <v>RM</v>
      </c>
      <c r="AE3589" t="str">
        <f t="shared" si="616"/>
        <v>TRUE</v>
      </c>
      <c r="AG3589">
        <f t="shared" ref="AG3589:AG3652" si="619">IF(EXACT(AE3589, "TRUE"), IF(ISBLANK(W3589), IF(ISBLANK(V3589), IF(ISBLANK(U3589), "", IF(ISNUMBER(U3589), U3589, "")), IF(ISNUMBER(V3589), V3589, "")), IF(ISNUMBER(W3589), W3589, "")), "")</f>
        <v>47</v>
      </c>
      <c r="AH3589">
        <f t="shared" ref="AH3589:AH3652" si="620">IF(EXACT(AE3589, "TRUE"), IF(ISBLANK(X3589), "", IF(ISNUMBER(X3589), X3589, "")), "")</f>
        <v>11</v>
      </c>
      <c r="AI3589">
        <f t="shared" ref="AI3589:AI3652" si="621">IF(EXACT(AE3589, "TRUE"), IF(ISBLANK(Z3589), IF(ISBLANK(Y3589), "", IF(ISNUMBER(Y3589), Y3589, "")), IF(ISNUMBER(Z3589), Z3589, "")), "")</f>
        <v>3</v>
      </c>
      <c r="AJ3589" t="str">
        <f t="shared" ref="AJ3589:AJ3652" si="622">IF(EXACT(AE3589, "TRUE"), IF(ISBLANK(AC3589), "", AC3589), "")</f>
        <v>Last Mountain Valley No. 250</v>
      </c>
      <c r="AK3589">
        <f t="shared" ref="AK3589:AK3652" si="623">IF(ISBLANK(AC3589), AK3588, IF(ISBLANK(E3589),AK3588,IF(ISBLANK(AC3589),AK3588,IF(ISNUMBER(E3589),E3589,AK3588))))</f>
        <v>47996</v>
      </c>
      <c r="AL3589" t="str">
        <f t="shared" ref="AL3589:AL3652" si="624">IF(EXACT(AE3589, "TRUE"), IF(AND(ISNUMBER(AG3589), ISNUMBER(AH3589), ISNUMBER(AI3589)), IF(ISBLANK(AC3589), "", CONCATENATE(TEXT(AG3589, "00"), TEXT(AH3589, "00"), TEXT(AI3589, "000"))), ""), "")</f>
        <v>4711003</v>
      </c>
      <c r="AN3589">
        <f t="shared" ref="AN3589:AN3652" si="625">LEN(AC3589)</f>
        <v>28</v>
      </c>
      <c r="AO3589">
        <f t="shared" ref="AO3589:AO3652" si="626">IF(EXACT(AD3589, "CSD TYPE"), "", LEN(AD3589))</f>
        <v>2</v>
      </c>
    </row>
    <row r="3590" spans="1:41" x14ac:dyDescent="0.2">
      <c r="A3590" s="29"/>
      <c r="B3590" s="29"/>
      <c r="C3590" s="29"/>
      <c r="D3590" s="29"/>
      <c r="E3590" s="29"/>
      <c r="F3590" s="29"/>
      <c r="G3590" s="30" t="s">
        <v>3441</v>
      </c>
      <c r="H3590" s="30"/>
      <c r="I3590" s="30"/>
      <c r="J3590" s="30"/>
      <c r="K3590" s="30"/>
      <c r="L3590" s="30"/>
      <c r="M3590" s="30"/>
      <c r="N3590" s="30"/>
      <c r="O3590" s="30"/>
      <c r="P3590" s="30"/>
      <c r="Q3590" s="30"/>
      <c r="R3590" s="51" t="s">
        <v>2692</v>
      </c>
      <c r="S3590" s="51"/>
      <c r="T3590" s="51"/>
      <c r="U3590" s="51"/>
      <c r="V3590" s="51"/>
      <c r="W3590" s="6">
        <v>47</v>
      </c>
      <c r="X3590" s="7">
        <v>7</v>
      </c>
      <c r="Y3590" s="31">
        <v>14</v>
      </c>
      <c r="Z3590" s="31"/>
      <c r="AC3590" t="str">
        <f t="shared" si="617"/>
        <v>Lawtonia No. 135</v>
      </c>
      <c r="AD3590" t="str">
        <f t="shared" si="618"/>
        <v>RM</v>
      </c>
      <c r="AE3590" t="str">
        <f t="shared" si="616"/>
        <v>TRUE</v>
      </c>
      <c r="AG3590">
        <f t="shared" si="619"/>
        <v>47</v>
      </c>
      <c r="AH3590">
        <f t="shared" si="620"/>
        <v>7</v>
      </c>
      <c r="AI3590">
        <f t="shared" si="621"/>
        <v>14</v>
      </c>
      <c r="AJ3590" t="str">
        <f t="shared" si="622"/>
        <v>Lawtonia No. 135</v>
      </c>
      <c r="AK3590">
        <f t="shared" si="623"/>
        <v>47996</v>
      </c>
      <c r="AL3590" t="str">
        <f t="shared" si="624"/>
        <v>4707014</v>
      </c>
      <c r="AN3590">
        <f t="shared" si="625"/>
        <v>16</v>
      </c>
      <c r="AO3590">
        <f t="shared" si="626"/>
        <v>2</v>
      </c>
    </row>
    <row r="3591" spans="1:41" x14ac:dyDescent="0.2">
      <c r="A3591" s="29"/>
      <c r="B3591" s="29"/>
      <c r="C3591" s="29"/>
      <c r="D3591" s="29"/>
      <c r="E3591" s="29"/>
      <c r="F3591" s="29"/>
      <c r="G3591" s="30" t="s">
        <v>3442</v>
      </c>
      <c r="H3591" s="30"/>
      <c r="I3591" s="30"/>
      <c r="J3591" s="30"/>
      <c r="K3591" s="30"/>
      <c r="L3591" s="30"/>
      <c r="M3591" s="30"/>
      <c r="N3591" s="30"/>
      <c r="O3591" s="30"/>
      <c r="P3591" s="30"/>
      <c r="Q3591" s="30"/>
      <c r="R3591" s="51" t="s">
        <v>12</v>
      </c>
      <c r="S3591" s="51"/>
      <c r="T3591" s="51"/>
      <c r="U3591" s="51"/>
      <c r="V3591" s="51"/>
      <c r="W3591" s="6">
        <v>47</v>
      </c>
      <c r="X3591" s="7">
        <v>8</v>
      </c>
      <c r="Y3591" s="31">
        <v>58</v>
      </c>
      <c r="Z3591" s="31"/>
      <c r="AC3591" t="str">
        <f t="shared" si="617"/>
        <v>Leader</v>
      </c>
      <c r="AD3591" t="str">
        <f t="shared" si="618"/>
        <v>T</v>
      </c>
      <c r="AE3591" t="str">
        <f t="shared" si="616"/>
        <v>TRUE</v>
      </c>
      <c r="AG3591">
        <f t="shared" si="619"/>
        <v>47</v>
      </c>
      <c r="AH3591">
        <f t="shared" si="620"/>
        <v>8</v>
      </c>
      <c r="AI3591">
        <f t="shared" si="621"/>
        <v>58</v>
      </c>
      <c r="AJ3591" t="str">
        <f t="shared" si="622"/>
        <v>Leader</v>
      </c>
      <c r="AK3591">
        <f t="shared" si="623"/>
        <v>47996</v>
      </c>
      <c r="AL3591" t="str">
        <f t="shared" si="624"/>
        <v>4708058</v>
      </c>
      <c r="AN3591">
        <f t="shared" si="625"/>
        <v>6</v>
      </c>
      <c r="AO3591">
        <f t="shared" si="626"/>
        <v>1</v>
      </c>
    </row>
    <row r="3592" spans="1:41" x14ac:dyDescent="0.2">
      <c r="A3592" s="29"/>
      <c r="B3592" s="29"/>
      <c r="C3592" s="29"/>
      <c r="D3592" s="29"/>
      <c r="E3592" s="29"/>
      <c r="F3592" s="29"/>
      <c r="G3592" s="30" t="s">
        <v>3443</v>
      </c>
      <c r="H3592" s="30"/>
      <c r="I3592" s="30"/>
      <c r="J3592" s="30"/>
      <c r="K3592" s="30"/>
      <c r="L3592" s="30"/>
      <c r="M3592" s="30"/>
      <c r="N3592" s="30"/>
      <c r="O3592" s="30"/>
      <c r="P3592" s="30"/>
      <c r="Q3592" s="30"/>
      <c r="R3592" s="51" t="s">
        <v>643</v>
      </c>
      <c r="S3592" s="51"/>
      <c r="T3592" s="51"/>
      <c r="U3592" s="51"/>
      <c r="V3592" s="51"/>
      <c r="W3592" s="6">
        <v>47</v>
      </c>
      <c r="X3592" s="15">
        <v>16</v>
      </c>
      <c r="Y3592" s="31">
        <v>61</v>
      </c>
      <c r="Z3592" s="31"/>
      <c r="AC3592" t="str">
        <f t="shared" si="617"/>
        <v>Leoville</v>
      </c>
      <c r="AD3592" t="str">
        <f t="shared" si="618"/>
        <v>VL</v>
      </c>
      <c r="AE3592" t="str">
        <f t="shared" si="616"/>
        <v>TRUE</v>
      </c>
      <c r="AG3592">
        <f t="shared" si="619"/>
        <v>47</v>
      </c>
      <c r="AH3592">
        <f t="shared" si="620"/>
        <v>16</v>
      </c>
      <c r="AI3592">
        <f t="shared" si="621"/>
        <v>61</v>
      </c>
      <c r="AJ3592" t="str">
        <f t="shared" si="622"/>
        <v>Leoville</v>
      </c>
      <c r="AK3592">
        <f t="shared" si="623"/>
        <v>47996</v>
      </c>
      <c r="AL3592" t="str">
        <f t="shared" si="624"/>
        <v>4716061</v>
      </c>
      <c r="AN3592">
        <f t="shared" si="625"/>
        <v>8</v>
      </c>
      <c r="AO3592">
        <f t="shared" si="626"/>
        <v>2</v>
      </c>
    </row>
    <row r="3593" spans="1:41" x14ac:dyDescent="0.2">
      <c r="A3593" s="29"/>
      <c r="B3593" s="29"/>
      <c r="C3593" s="29"/>
      <c r="D3593" s="29"/>
      <c r="E3593" s="29"/>
      <c r="F3593" s="29"/>
      <c r="G3593" s="30" t="s">
        <v>3444</v>
      </c>
      <c r="H3593" s="30"/>
      <c r="I3593" s="30"/>
      <c r="J3593" s="30"/>
      <c r="K3593" s="30"/>
      <c r="L3593" s="30"/>
      <c r="M3593" s="30"/>
      <c r="N3593" s="30"/>
      <c r="O3593" s="30"/>
      <c r="P3593" s="30"/>
      <c r="Q3593" s="30"/>
      <c r="R3593" s="51" t="s">
        <v>643</v>
      </c>
      <c r="S3593" s="51"/>
      <c r="T3593" s="51"/>
      <c r="U3593" s="51"/>
      <c r="V3593" s="51"/>
      <c r="W3593" s="6">
        <v>47</v>
      </c>
      <c r="X3593" s="15">
        <v>17</v>
      </c>
      <c r="Y3593" s="31">
        <v>58</v>
      </c>
      <c r="Z3593" s="31"/>
      <c r="AC3593" t="str">
        <f t="shared" si="617"/>
        <v>Loon Lake</v>
      </c>
      <c r="AD3593" t="str">
        <f t="shared" si="618"/>
        <v>VL</v>
      </c>
      <c r="AE3593" t="str">
        <f t="shared" si="616"/>
        <v>TRUE</v>
      </c>
      <c r="AG3593">
        <f t="shared" si="619"/>
        <v>47</v>
      </c>
      <c r="AH3593">
        <f t="shared" si="620"/>
        <v>17</v>
      </c>
      <c r="AI3593">
        <f t="shared" si="621"/>
        <v>58</v>
      </c>
      <c r="AJ3593" t="str">
        <f t="shared" si="622"/>
        <v>Loon Lake</v>
      </c>
      <c r="AK3593">
        <f t="shared" si="623"/>
        <v>47996</v>
      </c>
      <c r="AL3593" t="str">
        <f t="shared" si="624"/>
        <v>4717058</v>
      </c>
      <c r="AN3593">
        <f t="shared" si="625"/>
        <v>9</v>
      </c>
      <c r="AO3593">
        <f t="shared" si="626"/>
        <v>2</v>
      </c>
    </row>
    <row r="3594" spans="1:41" x14ac:dyDescent="0.2">
      <c r="A3594" s="29"/>
      <c r="B3594" s="29"/>
      <c r="C3594" s="29"/>
      <c r="D3594" s="29"/>
      <c r="E3594" s="29"/>
      <c r="F3594" s="29"/>
      <c r="G3594" s="30" t="s">
        <v>3445</v>
      </c>
      <c r="H3594" s="30"/>
      <c r="I3594" s="30"/>
      <c r="J3594" s="30"/>
      <c r="K3594" s="30"/>
      <c r="L3594" s="30"/>
      <c r="M3594" s="30"/>
      <c r="N3594" s="30"/>
      <c r="O3594" s="30"/>
      <c r="P3594" s="30"/>
      <c r="Q3594" s="30"/>
      <c r="R3594" s="51" t="s">
        <v>2692</v>
      </c>
      <c r="S3594" s="51"/>
      <c r="T3594" s="51"/>
      <c r="U3594" s="51"/>
      <c r="V3594" s="51"/>
      <c r="W3594" s="6">
        <v>47</v>
      </c>
      <c r="X3594" s="15">
        <v>17</v>
      </c>
      <c r="Y3594" s="31">
        <v>56</v>
      </c>
      <c r="Z3594" s="31"/>
      <c r="AC3594" t="str">
        <f t="shared" si="617"/>
        <v>Loon Lake No. 561</v>
      </c>
      <c r="AD3594" t="str">
        <f t="shared" si="618"/>
        <v>RM</v>
      </c>
      <c r="AE3594" t="str">
        <f t="shared" si="616"/>
        <v>TRUE</v>
      </c>
      <c r="AG3594">
        <f t="shared" si="619"/>
        <v>47</v>
      </c>
      <c r="AH3594">
        <f t="shared" si="620"/>
        <v>17</v>
      </c>
      <c r="AI3594">
        <f t="shared" si="621"/>
        <v>56</v>
      </c>
      <c r="AJ3594" t="str">
        <f t="shared" si="622"/>
        <v>Loon Lake No. 561</v>
      </c>
      <c r="AK3594">
        <f t="shared" si="623"/>
        <v>47996</v>
      </c>
      <c r="AL3594" t="str">
        <f t="shared" si="624"/>
        <v>4717056</v>
      </c>
      <c r="AN3594">
        <f t="shared" si="625"/>
        <v>17</v>
      </c>
      <c r="AO3594">
        <f t="shared" si="626"/>
        <v>2</v>
      </c>
    </row>
    <row r="3595" spans="1:41" x14ac:dyDescent="0.2">
      <c r="A3595" s="29"/>
      <c r="B3595" s="29"/>
      <c r="C3595" s="29"/>
      <c r="D3595" s="29"/>
      <c r="E3595" s="29"/>
      <c r="F3595" s="29"/>
      <c r="G3595" s="30" t="s">
        <v>3446</v>
      </c>
      <c r="H3595" s="30"/>
      <c r="I3595" s="30"/>
      <c r="J3595" s="30"/>
      <c r="K3595" s="30"/>
      <c r="L3595" s="30"/>
      <c r="M3595" s="30"/>
      <c r="N3595" s="30"/>
      <c r="O3595" s="30"/>
      <c r="P3595" s="30"/>
      <c r="Q3595" s="30"/>
      <c r="R3595" s="51" t="s">
        <v>2692</v>
      </c>
      <c r="S3595" s="51"/>
      <c r="T3595" s="51"/>
      <c r="U3595" s="51"/>
      <c r="V3595" s="51"/>
      <c r="W3595" s="6">
        <v>47</v>
      </c>
      <c r="X3595" s="15">
        <v>11</v>
      </c>
      <c r="Y3595" s="31">
        <v>18</v>
      </c>
      <c r="Z3595" s="31"/>
      <c r="AC3595" t="str">
        <f t="shared" si="617"/>
        <v>Loreburn No. 254</v>
      </c>
      <c r="AD3595" t="str">
        <f t="shared" si="618"/>
        <v>RM</v>
      </c>
      <c r="AE3595" t="str">
        <f t="shared" si="616"/>
        <v>TRUE</v>
      </c>
      <c r="AG3595">
        <f t="shared" si="619"/>
        <v>47</v>
      </c>
      <c r="AH3595">
        <f t="shared" si="620"/>
        <v>11</v>
      </c>
      <c r="AI3595">
        <f t="shared" si="621"/>
        <v>18</v>
      </c>
      <c r="AJ3595" t="str">
        <f t="shared" si="622"/>
        <v>Loreburn No. 254</v>
      </c>
      <c r="AK3595">
        <f t="shared" si="623"/>
        <v>47996</v>
      </c>
      <c r="AL3595" t="str">
        <f t="shared" si="624"/>
        <v>4711018</v>
      </c>
      <c r="AN3595">
        <f t="shared" si="625"/>
        <v>16</v>
      </c>
      <c r="AO3595">
        <f t="shared" si="626"/>
        <v>2</v>
      </c>
    </row>
    <row r="3596" spans="1:41" x14ac:dyDescent="0.2">
      <c r="A3596" s="29"/>
      <c r="B3596" s="29"/>
      <c r="C3596" s="29"/>
      <c r="D3596" s="29"/>
      <c r="E3596" s="29"/>
      <c r="F3596" s="29"/>
      <c r="G3596" s="30" t="s">
        <v>3447</v>
      </c>
      <c r="H3596" s="30"/>
      <c r="I3596" s="30"/>
      <c r="J3596" s="30"/>
      <c r="K3596" s="30"/>
      <c r="L3596" s="30"/>
      <c r="M3596" s="30"/>
      <c r="N3596" s="30"/>
      <c r="O3596" s="30"/>
      <c r="P3596" s="30"/>
      <c r="Q3596" s="30"/>
      <c r="R3596" s="51" t="s">
        <v>643</v>
      </c>
      <c r="S3596" s="51"/>
      <c r="T3596" s="51"/>
      <c r="U3596" s="51"/>
      <c r="V3596" s="51"/>
      <c r="W3596" s="6">
        <v>47</v>
      </c>
      <c r="X3596" s="7">
        <v>7</v>
      </c>
      <c r="Y3596" s="31">
        <v>59</v>
      </c>
      <c r="Z3596" s="31"/>
      <c r="AC3596" t="str">
        <f t="shared" si="617"/>
        <v>Lucky Lake</v>
      </c>
      <c r="AD3596" t="str">
        <f t="shared" si="618"/>
        <v>VL</v>
      </c>
      <c r="AE3596" t="str">
        <f t="shared" si="616"/>
        <v>TRUE</v>
      </c>
      <c r="AG3596">
        <f t="shared" si="619"/>
        <v>47</v>
      </c>
      <c r="AH3596">
        <f t="shared" si="620"/>
        <v>7</v>
      </c>
      <c r="AI3596">
        <f t="shared" si="621"/>
        <v>59</v>
      </c>
      <c r="AJ3596" t="str">
        <f t="shared" si="622"/>
        <v>Lucky Lake</v>
      </c>
      <c r="AK3596">
        <f t="shared" si="623"/>
        <v>47996</v>
      </c>
      <c r="AL3596" t="str">
        <f t="shared" si="624"/>
        <v>4707059</v>
      </c>
      <c r="AN3596">
        <f t="shared" si="625"/>
        <v>10</v>
      </c>
      <c r="AO3596">
        <f t="shared" si="626"/>
        <v>2</v>
      </c>
    </row>
    <row r="3597" spans="1:41" x14ac:dyDescent="0.2">
      <c r="A3597" s="29"/>
      <c r="B3597" s="29"/>
      <c r="C3597" s="29"/>
      <c r="D3597" s="29"/>
      <c r="E3597" s="29"/>
      <c r="F3597" s="29"/>
      <c r="G3597" s="30" t="s">
        <v>3448</v>
      </c>
      <c r="H3597" s="30"/>
      <c r="I3597" s="30"/>
      <c r="J3597" s="30"/>
      <c r="K3597" s="30"/>
      <c r="L3597" s="30"/>
      <c r="M3597" s="30"/>
      <c r="N3597" s="30"/>
      <c r="O3597" s="30"/>
      <c r="P3597" s="30"/>
      <c r="Q3597" s="30"/>
      <c r="R3597" s="51" t="s">
        <v>12</v>
      </c>
      <c r="S3597" s="51"/>
      <c r="T3597" s="51"/>
      <c r="U3597" s="51"/>
      <c r="V3597" s="51"/>
      <c r="W3597" s="6">
        <v>47</v>
      </c>
      <c r="X3597" s="15">
        <v>13</v>
      </c>
      <c r="Y3597" s="31">
        <v>44</v>
      </c>
      <c r="Z3597" s="31"/>
      <c r="AC3597" t="str">
        <f t="shared" si="617"/>
        <v>Luseland</v>
      </c>
      <c r="AD3597" t="str">
        <f t="shared" si="618"/>
        <v>T</v>
      </c>
      <c r="AE3597" t="str">
        <f t="shared" si="616"/>
        <v>TRUE</v>
      </c>
      <c r="AG3597">
        <f t="shared" si="619"/>
        <v>47</v>
      </c>
      <c r="AH3597">
        <f t="shared" si="620"/>
        <v>13</v>
      </c>
      <c r="AI3597">
        <f t="shared" si="621"/>
        <v>44</v>
      </c>
      <c r="AJ3597" t="str">
        <f t="shared" si="622"/>
        <v>Luseland</v>
      </c>
      <c r="AK3597">
        <f t="shared" si="623"/>
        <v>47996</v>
      </c>
      <c r="AL3597" t="str">
        <f t="shared" si="624"/>
        <v>4713044</v>
      </c>
      <c r="AN3597">
        <f t="shared" si="625"/>
        <v>8</v>
      </c>
      <c r="AO3597">
        <f t="shared" si="626"/>
        <v>1</v>
      </c>
    </row>
    <row r="3598" spans="1:41" x14ac:dyDescent="0.2">
      <c r="A3598" s="29"/>
      <c r="B3598" s="29"/>
      <c r="C3598" s="29"/>
      <c r="D3598" s="29"/>
      <c r="E3598" s="29"/>
      <c r="F3598" s="29"/>
      <c r="G3598" s="30" t="s">
        <v>3449</v>
      </c>
      <c r="H3598" s="30"/>
      <c r="I3598" s="30"/>
      <c r="J3598" s="30"/>
      <c r="K3598" s="30"/>
      <c r="L3598" s="30"/>
      <c r="M3598" s="30"/>
      <c r="N3598" s="30"/>
      <c r="O3598" s="30"/>
      <c r="P3598" s="30"/>
      <c r="Q3598" s="30"/>
      <c r="R3598" s="51" t="s">
        <v>12</v>
      </c>
      <c r="S3598" s="51"/>
      <c r="T3598" s="51"/>
      <c r="U3598" s="51"/>
      <c r="V3598" s="51"/>
      <c r="W3598" s="6">
        <v>47</v>
      </c>
      <c r="X3598" s="15">
        <v>13</v>
      </c>
      <c r="Y3598" s="31">
        <v>51</v>
      </c>
      <c r="Z3598" s="31"/>
      <c r="AC3598" t="str">
        <f t="shared" si="617"/>
        <v>Macklin</v>
      </c>
      <c r="AD3598" t="str">
        <f t="shared" si="618"/>
        <v>T</v>
      </c>
      <c r="AE3598" t="str">
        <f t="shared" si="616"/>
        <v>TRUE</v>
      </c>
      <c r="AG3598">
        <f t="shared" si="619"/>
        <v>47</v>
      </c>
      <c r="AH3598">
        <f t="shared" si="620"/>
        <v>13</v>
      </c>
      <c r="AI3598">
        <f t="shared" si="621"/>
        <v>51</v>
      </c>
      <c r="AJ3598" t="str">
        <f t="shared" si="622"/>
        <v>Macklin</v>
      </c>
      <c r="AK3598">
        <f t="shared" si="623"/>
        <v>47996</v>
      </c>
      <c r="AL3598" t="str">
        <f t="shared" si="624"/>
        <v>4713051</v>
      </c>
      <c r="AN3598">
        <f t="shared" si="625"/>
        <v>7</v>
      </c>
      <c r="AO3598">
        <f t="shared" si="626"/>
        <v>1</v>
      </c>
    </row>
    <row r="3599" spans="1:41" x14ac:dyDescent="0.2">
      <c r="A3599" s="29"/>
      <c r="B3599" s="29"/>
      <c r="C3599" s="29"/>
      <c r="D3599" s="29"/>
      <c r="E3599" s="29"/>
      <c r="F3599" s="29"/>
      <c r="G3599" s="30" t="s">
        <v>3450</v>
      </c>
      <c r="H3599" s="30"/>
      <c r="I3599" s="30"/>
      <c r="J3599" s="30"/>
      <c r="K3599" s="30"/>
      <c r="L3599" s="30"/>
      <c r="M3599" s="30"/>
      <c r="N3599" s="30"/>
      <c r="O3599" s="30"/>
      <c r="P3599" s="30"/>
      <c r="Q3599" s="30"/>
      <c r="R3599" s="51" t="s">
        <v>643</v>
      </c>
      <c r="S3599" s="51"/>
      <c r="T3599" s="51"/>
      <c r="U3599" s="51"/>
      <c r="V3599" s="51"/>
      <c r="W3599" s="6">
        <v>47</v>
      </c>
      <c r="X3599" s="7">
        <v>1</v>
      </c>
      <c r="Y3599" s="31">
        <v>54</v>
      </c>
      <c r="Z3599" s="31"/>
      <c r="AC3599" t="str">
        <f t="shared" si="617"/>
        <v>Manor</v>
      </c>
      <c r="AD3599" t="str">
        <f t="shared" si="618"/>
        <v>VL</v>
      </c>
      <c r="AE3599" t="str">
        <f t="shared" si="616"/>
        <v>TRUE</v>
      </c>
      <c r="AG3599">
        <f t="shared" si="619"/>
        <v>47</v>
      </c>
      <c r="AH3599">
        <f t="shared" si="620"/>
        <v>1</v>
      </c>
      <c r="AI3599">
        <f t="shared" si="621"/>
        <v>54</v>
      </c>
      <c r="AJ3599" t="str">
        <f t="shared" si="622"/>
        <v>Manor</v>
      </c>
      <c r="AK3599">
        <f t="shared" si="623"/>
        <v>47996</v>
      </c>
      <c r="AL3599" t="str">
        <f t="shared" si="624"/>
        <v>4701054</v>
      </c>
      <c r="AN3599">
        <f t="shared" si="625"/>
        <v>5</v>
      </c>
      <c r="AO3599">
        <f t="shared" si="626"/>
        <v>2</v>
      </c>
    </row>
    <row r="3600" spans="1:41" x14ac:dyDescent="0.2">
      <c r="A3600" s="29"/>
      <c r="B3600" s="29"/>
      <c r="C3600" s="29"/>
      <c r="D3600" s="29"/>
      <c r="E3600" s="29"/>
      <c r="F3600" s="29"/>
      <c r="G3600" s="30" t="s">
        <v>3451</v>
      </c>
      <c r="H3600" s="30"/>
      <c r="I3600" s="30"/>
      <c r="J3600" s="30"/>
      <c r="K3600" s="30"/>
      <c r="L3600" s="30"/>
      <c r="M3600" s="30"/>
      <c r="N3600" s="30"/>
      <c r="O3600" s="30"/>
      <c r="P3600" s="30"/>
      <c r="Q3600" s="30"/>
      <c r="R3600" s="51" t="s">
        <v>12</v>
      </c>
      <c r="S3600" s="51"/>
      <c r="T3600" s="51"/>
      <c r="U3600" s="51"/>
      <c r="V3600" s="51"/>
      <c r="W3600" s="6">
        <v>47</v>
      </c>
      <c r="X3600" s="7">
        <v>4</v>
      </c>
      <c r="Y3600" s="31">
        <v>48</v>
      </c>
      <c r="Z3600" s="31"/>
      <c r="AC3600" t="str">
        <f t="shared" si="617"/>
        <v>Maple Creek</v>
      </c>
      <c r="AD3600" t="str">
        <f t="shared" si="618"/>
        <v>T</v>
      </c>
      <c r="AE3600" t="str">
        <f t="shared" si="616"/>
        <v>TRUE</v>
      </c>
      <c r="AG3600">
        <f t="shared" si="619"/>
        <v>47</v>
      </c>
      <c r="AH3600">
        <f t="shared" si="620"/>
        <v>4</v>
      </c>
      <c r="AI3600">
        <f t="shared" si="621"/>
        <v>48</v>
      </c>
      <c r="AJ3600" t="str">
        <f t="shared" si="622"/>
        <v>Maple Creek</v>
      </c>
      <c r="AK3600">
        <f t="shared" si="623"/>
        <v>47996</v>
      </c>
      <c r="AL3600" t="str">
        <f t="shared" si="624"/>
        <v>4704048</v>
      </c>
      <c r="AN3600">
        <f t="shared" si="625"/>
        <v>11</v>
      </c>
      <c r="AO3600">
        <f t="shared" si="626"/>
        <v>1</v>
      </c>
    </row>
    <row r="3601" spans="1:41" x14ac:dyDescent="0.2">
      <c r="A3601" s="29"/>
      <c r="B3601" s="29"/>
      <c r="C3601" s="29"/>
      <c r="D3601" s="29"/>
      <c r="E3601" s="29"/>
      <c r="F3601" s="29"/>
      <c r="G3601" s="30" t="s">
        <v>3452</v>
      </c>
      <c r="H3601" s="30"/>
      <c r="I3601" s="30"/>
      <c r="J3601" s="30"/>
      <c r="K3601" s="30"/>
      <c r="L3601" s="30"/>
      <c r="M3601" s="30"/>
      <c r="N3601" s="30"/>
      <c r="O3601" s="30"/>
      <c r="P3601" s="30"/>
      <c r="Q3601" s="30"/>
      <c r="R3601" s="51" t="s">
        <v>2692</v>
      </c>
      <c r="S3601" s="51"/>
      <c r="T3601" s="51"/>
      <c r="U3601" s="51"/>
      <c r="V3601" s="51"/>
      <c r="W3601" s="6">
        <v>47</v>
      </c>
      <c r="X3601" s="7">
        <v>4</v>
      </c>
      <c r="Y3601" s="31">
        <v>45</v>
      </c>
      <c r="Z3601" s="31"/>
      <c r="AC3601" t="str">
        <f t="shared" si="617"/>
        <v>Maple Creek No. 111</v>
      </c>
      <c r="AD3601" t="str">
        <f t="shared" si="618"/>
        <v>RM</v>
      </c>
      <c r="AE3601" t="str">
        <f t="shared" si="616"/>
        <v>TRUE</v>
      </c>
      <c r="AG3601">
        <f t="shared" si="619"/>
        <v>47</v>
      </c>
      <c r="AH3601">
        <f t="shared" si="620"/>
        <v>4</v>
      </c>
      <c r="AI3601">
        <f t="shared" si="621"/>
        <v>45</v>
      </c>
      <c r="AJ3601" t="str">
        <f t="shared" si="622"/>
        <v>Maple Creek No. 111</v>
      </c>
      <c r="AK3601">
        <f t="shared" si="623"/>
        <v>47996</v>
      </c>
      <c r="AL3601" t="str">
        <f t="shared" si="624"/>
        <v>4704045</v>
      </c>
      <c r="AN3601">
        <f t="shared" si="625"/>
        <v>19</v>
      </c>
      <c r="AO3601">
        <f t="shared" si="626"/>
        <v>2</v>
      </c>
    </row>
    <row r="3602" spans="1:41" x14ac:dyDescent="0.2">
      <c r="A3602" s="29"/>
      <c r="B3602" s="29"/>
      <c r="C3602" s="29"/>
      <c r="D3602" s="29"/>
      <c r="E3602" s="29"/>
      <c r="F3602" s="29"/>
      <c r="G3602" s="30" t="s">
        <v>3453</v>
      </c>
      <c r="H3602" s="30"/>
      <c r="I3602" s="30"/>
      <c r="J3602" s="30"/>
      <c r="K3602" s="30"/>
      <c r="L3602" s="30"/>
      <c r="M3602" s="30"/>
      <c r="N3602" s="30"/>
      <c r="O3602" s="30"/>
      <c r="P3602" s="30"/>
      <c r="Q3602" s="30"/>
      <c r="R3602" s="51" t="s">
        <v>2692</v>
      </c>
      <c r="S3602" s="51"/>
      <c r="T3602" s="51"/>
      <c r="U3602" s="51"/>
      <c r="V3602" s="51"/>
      <c r="W3602" s="6">
        <v>47</v>
      </c>
      <c r="X3602" s="15">
        <v>13</v>
      </c>
      <c r="Y3602" s="31">
        <v>38</v>
      </c>
      <c r="Z3602" s="31"/>
      <c r="AC3602" t="str">
        <f t="shared" si="617"/>
        <v>Mariposa No. 350</v>
      </c>
      <c r="AD3602" t="str">
        <f t="shared" si="618"/>
        <v>RM</v>
      </c>
      <c r="AE3602" t="str">
        <f t="shared" si="616"/>
        <v>TRUE</v>
      </c>
      <c r="AG3602">
        <f t="shared" si="619"/>
        <v>47</v>
      </c>
      <c r="AH3602">
        <f t="shared" si="620"/>
        <v>13</v>
      </c>
      <c r="AI3602">
        <f t="shared" si="621"/>
        <v>38</v>
      </c>
      <c r="AJ3602" t="str">
        <f t="shared" si="622"/>
        <v>Mariposa No. 350</v>
      </c>
      <c r="AK3602">
        <f t="shared" si="623"/>
        <v>47996</v>
      </c>
      <c r="AL3602" t="str">
        <f t="shared" si="624"/>
        <v>4713038</v>
      </c>
      <c r="AN3602">
        <f t="shared" si="625"/>
        <v>16</v>
      </c>
      <c r="AO3602">
        <f t="shared" si="626"/>
        <v>2</v>
      </c>
    </row>
    <row r="3603" spans="1:41" x14ac:dyDescent="0.2">
      <c r="A3603" s="29"/>
      <c r="B3603" s="29"/>
      <c r="C3603" s="29"/>
      <c r="D3603" s="29"/>
      <c r="E3603" s="29"/>
      <c r="F3603" s="29"/>
      <c r="G3603" s="30" t="s">
        <v>3454</v>
      </c>
      <c r="H3603" s="30"/>
      <c r="I3603" s="30"/>
      <c r="J3603" s="30"/>
      <c r="K3603" s="30"/>
      <c r="L3603" s="30"/>
      <c r="M3603" s="30"/>
      <c r="N3603" s="30"/>
      <c r="O3603" s="30"/>
      <c r="P3603" s="30"/>
      <c r="Q3603" s="30"/>
      <c r="R3603" s="51" t="s">
        <v>2692</v>
      </c>
      <c r="S3603" s="51"/>
      <c r="T3603" s="51"/>
      <c r="U3603" s="51"/>
      <c r="V3603" s="51"/>
      <c r="W3603" s="6">
        <v>47</v>
      </c>
      <c r="X3603" s="15">
        <v>12</v>
      </c>
      <c r="Y3603" s="31">
        <v>34</v>
      </c>
      <c r="Z3603" s="31"/>
      <c r="AC3603" t="str">
        <f t="shared" si="617"/>
        <v>Marriott No. 317</v>
      </c>
      <c r="AD3603" t="str">
        <f t="shared" si="618"/>
        <v>RM</v>
      </c>
      <c r="AE3603" t="str">
        <f t="shared" si="616"/>
        <v>TRUE</v>
      </c>
      <c r="AG3603">
        <f t="shared" si="619"/>
        <v>47</v>
      </c>
      <c r="AH3603">
        <f t="shared" si="620"/>
        <v>12</v>
      </c>
      <c r="AI3603">
        <f t="shared" si="621"/>
        <v>34</v>
      </c>
      <c r="AJ3603" t="str">
        <f t="shared" si="622"/>
        <v>Marriott No. 317</v>
      </c>
      <c r="AK3603">
        <f t="shared" si="623"/>
        <v>47996</v>
      </c>
      <c r="AL3603" t="str">
        <f t="shared" si="624"/>
        <v>4712034</v>
      </c>
      <c r="AN3603">
        <f t="shared" si="625"/>
        <v>16</v>
      </c>
      <c r="AO3603">
        <f t="shared" si="626"/>
        <v>2</v>
      </c>
    </row>
    <row r="3604" spans="1:41" x14ac:dyDescent="0.2">
      <c r="A3604" s="29"/>
      <c r="B3604" s="29"/>
      <c r="C3604" s="29"/>
      <c r="D3604" s="29"/>
      <c r="E3604" s="29"/>
      <c r="F3604" s="29"/>
      <c r="G3604" s="30" t="s">
        <v>3455</v>
      </c>
      <c r="H3604" s="30"/>
      <c r="I3604" s="30"/>
      <c r="J3604" s="30"/>
      <c r="K3604" s="30"/>
      <c r="L3604" s="30"/>
      <c r="M3604" s="30"/>
      <c r="N3604" s="30"/>
      <c r="O3604" s="30"/>
      <c r="P3604" s="30"/>
      <c r="Q3604" s="30"/>
      <c r="R3604" s="51" t="s">
        <v>2692</v>
      </c>
      <c r="S3604" s="51"/>
      <c r="T3604" s="51"/>
      <c r="U3604" s="51"/>
      <c r="V3604" s="51"/>
      <c r="W3604" s="6">
        <v>47</v>
      </c>
      <c r="X3604" s="7">
        <v>1</v>
      </c>
      <c r="Y3604" s="31">
        <v>94</v>
      </c>
      <c r="Z3604" s="31"/>
      <c r="AC3604" t="str">
        <f t="shared" si="617"/>
        <v>Maryfield No. 91</v>
      </c>
      <c r="AD3604" t="str">
        <f t="shared" si="618"/>
        <v>RM</v>
      </c>
      <c r="AE3604" t="str">
        <f t="shared" si="616"/>
        <v>TRUE</v>
      </c>
      <c r="AG3604">
        <f t="shared" si="619"/>
        <v>47</v>
      </c>
      <c r="AH3604">
        <f t="shared" si="620"/>
        <v>1</v>
      </c>
      <c r="AI3604">
        <f t="shared" si="621"/>
        <v>94</v>
      </c>
      <c r="AJ3604" t="str">
        <f t="shared" si="622"/>
        <v>Maryfield No. 91</v>
      </c>
      <c r="AK3604">
        <f t="shared" si="623"/>
        <v>47996</v>
      </c>
      <c r="AL3604" t="str">
        <f t="shared" si="624"/>
        <v>4701094</v>
      </c>
      <c r="AN3604">
        <f t="shared" si="625"/>
        <v>16</v>
      </c>
      <c r="AO3604">
        <f t="shared" si="626"/>
        <v>2</v>
      </c>
    </row>
    <row r="3605" spans="1:41" x14ac:dyDescent="0.2">
      <c r="A3605" s="29"/>
      <c r="B3605" s="29"/>
      <c r="C3605" s="29"/>
      <c r="D3605" s="29"/>
      <c r="E3605" s="29"/>
      <c r="F3605" s="29"/>
      <c r="G3605" s="30" t="s">
        <v>3456</v>
      </c>
      <c r="H3605" s="30"/>
      <c r="I3605" s="30"/>
      <c r="J3605" s="30"/>
      <c r="K3605" s="30"/>
      <c r="L3605" s="30"/>
      <c r="M3605" s="30"/>
      <c r="N3605" s="30"/>
      <c r="O3605" s="30"/>
      <c r="P3605" s="30"/>
      <c r="Q3605" s="30"/>
      <c r="R3605" s="51" t="s">
        <v>2692</v>
      </c>
      <c r="S3605" s="51"/>
      <c r="T3605" s="51"/>
      <c r="U3605" s="51"/>
      <c r="V3605" s="51"/>
      <c r="W3605" s="6">
        <v>47</v>
      </c>
      <c r="X3605" s="7">
        <v>5</v>
      </c>
      <c r="Y3605" s="31">
        <v>63</v>
      </c>
      <c r="Z3605" s="31"/>
      <c r="AC3605" t="str">
        <f t="shared" si="617"/>
        <v>McLeod No. 185</v>
      </c>
      <c r="AD3605" t="str">
        <f t="shared" si="618"/>
        <v>RM</v>
      </c>
      <c r="AE3605" t="str">
        <f t="shared" si="616"/>
        <v>TRUE</v>
      </c>
      <c r="AG3605">
        <f t="shared" si="619"/>
        <v>47</v>
      </c>
      <c r="AH3605">
        <f t="shared" si="620"/>
        <v>5</v>
      </c>
      <c r="AI3605">
        <f t="shared" si="621"/>
        <v>63</v>
      </c>
      <c r="AJ3605" t="str">
        <f t="shared" si="622"/>
        <v>McLeod No. 185</v>
      </c>
      <c r="AK3605">
        <f t="shared" si="623"/>
        <v>47996</v>
      </c>
      <c r="AL3605" t="str">
        <f t="shared" si="624"/>
        <v>4705063</v>
      </c>
      <c r="AN3605">
        <f t="shared" si="625"/>
        <v>14</v>
      </c>
      <c r="AO3605">
        <f t="shared" si="626"/>
        <v>2</v>
      </c>
    </row>
    <row r="3606" spans="1:41" x14ac:dyDescent="0.2">
      <c r="A3606" s="29"/>
      <c r="B3606" s="29"/>
      <c r="C3606" s="29"/>
      <c r="D3606" s="29"/>
      <c r="E3606" s="29"/>
      <c r="F3606" s="29"/>
      <c r="G3606" s="30" t="s">
        <v>3457</v>
      </c>
      <c r="H3606" s="30"/>
      <c r="I3606" s="30"/>
      <c r="J3606" s="30"/>
      <c r="K3606" s="30"/>
      <c r="L3606" s="30"/>
      <c r="M3606" s="30"/>
      <c r="N3606" s="30"/>
      <c r="O3606" s="30"/>
      <c r="P3606" s="30"/>
      <c r="Q3606" s="30"/>
      <c r="R3606" s="51" t="s">
        <v>18</v>
      </c>
      <c r="S3606" s="51"/>
      <c r="T3606" s="51"/>
      <c r="U3606" s="51"/>
      <c r="V3606" s="51"/>
      <c r="W3606" s="6">
        <v>47</v>
      </c>
      <c r="X3606" s="15">
        <v>17</v>
      </c>
      <c r="Y3606" s="31">
        <v>52</v>
      </c>
      <c r="Z3606" s="31"/>
      <c r="AC3606" t="str">
        <f t="shared" si="617"/>
        <v>Meadow Lake</v>
      </c>
      <c r="AD3606" t="str">
        <f t="shared" si="618"/>
        <v>CY</v>
      </c>
      <c r="AE3606" t="str">
        <f t="shared" si="616"/>
        <v>TRUE</v>
      </c>
      <c r="AG3606">
        <f t="shared" si="619"/>
        <v>47</v>
      </c>
      <c r="AH3606">
        <f t="shared" si="620"/>
        <v>17</v>
      </c>
      <c r="AI3606">
        <f t="shared" si="621"/>
        <v>52</v>
      </c>
      <c r="AJ3606" t="str">
        <f t="shared" si="622"/>
        <v>Meadow Lake</v>
      </c>
      <c r="AK3606">
        <f t="shared" si="623"/>
        <v>47996</v>
      </c>
      <c r="AL3606" t="str">
        <f t="shared" si="624"/>
        <v>4717052</v>
      </c>
      <c r="AN3606">
        <f t="shared" si="625"/>
        <v>11</v>
      </c>
      <c r="AO3606">
        <f t="shared" si="626"/>
        <v>2</v>
      </c>
    </row>
    <row r="3607" spans="1:41" x14ac:dyDescent="0.2">
      <c r="A3607" s="29"/>
      <c r="B3607" s="29"/>
      <c r="C3607" s="29"/>
      <c r="D3607" s="29"/>
      <c r="E3607" s="29"/>
      <c r="F3607" s="29"/>
      <c r="G3607" s="30" t="s">
        <v>3458</v>
      </c>
      <c r="H3607" s="30"/>
      <c r="I3607" s="30"/>
      <c r="J3607" s="30"/>
      <c r="K3607" s="30"/>
      <c r="L3607" s="30"/>
      <c r="M3607" s="30"/>
      <c r="N3607" s="30"/>
      <c r="O3607" s="30"/>
      <c r="P3607" s="30"/>
      <c r="Q3607" s="30"/>
      <c r="R3607" s="51" t="s">
        <v>2692</v>
      </c>
      <c r="S3607" s="51"/>
      <c r="T3607" s="51"/>
      <c r="U3607" s="51"/>
      <c r="V3607" s="51"/>
      <c r="W3607" s="6">
        <v>47</v>
      </c>
      <c r="X3607" s="15">
        <v>17</v>
      </c>
      <c r="Y3607" s="31">
        <v>54</v>
      </c>
      <c r="Z3607" s="31"/>
      <c r="AC3607" t="str">
        <f t="shared" si="617"/>
        <v>Meadow Lake No. 588</v>
      </c>
      <c r="AD3607" t="str">
        <f t="shared" si="618"/>
        <v>RM</v>
      </c>
      <c r="AE3607" t="str">
        <f t="shared" si="616"/>
        <v>TRUE</v>
      </c>
      <c r="AG3607">
        <f t="shared" si="619"/>
        <v>47</v>
      </c>
      <c r="AH3607">
        <f t="shared" si="620"/>
        <v>17</v>
      </c>
      <c r="AI3607">
        <f t="shared" si="621"/>
        <v>54</v>
      </c>
      <c r="AJ3607" t="str">
        <f t="shared" si="622"/>
        <v>Meadow Lake No. 588</v>
      </c>
      <c r="AK3607">
        <f t="shared" si="623"/>
        <v>47996</v>
      </c>
      <c r="AL3607" t="str">
        <f t="shared" si="624"/>
        <v>4717054</v>
      </c>
      <c r="AN3607">
        <f t="shared" si="625"/>
        <v>19</v>
      </c>
      <c r="AO3607">
        <f t="shared" si="626"/>
        <v>2</v>
      </c>
    </row>
    <row r="3608" spans="1:41" x14ac:dyDescent="0.2">
      <c r="A3608" s="29"/>
      <c r="B3608" s="29"/>
      <c r="C3608" s="29"/>
      <c r="D3608" s="29"/>
      <c r="E3608" s="29"/>
      <c r="F3608" s="29"/>
      <c r="G3608" s="30" t="s">
        <v>3459</v>
      </c>
      <c r="H3608" s="30"/>
      <c r="I3608" s="30"/>
      <c r="J3608" s="30"/>
      <c r="K3608" s="30"/>
      <c r="L3608" s="30"/>
      <c r="M3608" s="30"/>
      <c r="N3608" s="30"/>
      <c r="O3608" s="30"/>
      <c r="P3608" s="30"/>
      <c r="Q3608" s="30"/>
      <c r="R3608" s="51" t="s">
        <v>18</v>
      </c>
      <c r="S3608" s="51"/>
      <c r="T3608" s="51"/>
      <c r="U3608" s="51"/>
      <c r="V3608" s="51"/>
      <c r="W3608" s="6">
        <v>47</v>
      </c>
      <c r="X3608" s="15">
        <v>14</v>
      </c>
      <c r="Y3608" s="31">
        <v>51</v>
      </c>
      <c r="Z3608" s="31"/>
      <c r="AC3608" t="str">
        <f t="shared" si="617"/>
        <v>Melfort</v>
      </c>
      <c r="AD3608" t="str">
        <f t="shared" si="618"/>
        <v>CY</v>
      </c>
      <c r="AE3608" t="str">
        <f t="shared" si="616"/>
        <v>TRUE</v>
      </c>
      <c r="AG3608">
        <f t="shared" si="619"/>
        <v>47</v>
      </c>
      <c r="AH3608">
        <f t="shared" si="620"/>
        <v>14</v>
      </c>
      <c r="AI3608">
        <f t="shared" si="621"/>
        <v>51</v>
      </c>
      <c r="AJ3608" t="str">
        <f t="shared" si="622"/>
        <v>Melfort</v>
      </c>
      <c r="AK3608">
        <f t="shared" si="623"/>
        <v>47996</v>
      </c>
      <c r="AL3608" t="str">
        <f t="shared" si="624"/>
        <v>4714051</v>
      </c>
      <c r="AN3608">
        <f t="shared" si="625"/>
        <v>7</v>
      </c>
      <c r="AO3608">
        <f t="shared" si="626"/>
        <v>2</v>
      </c>
    </row>
    <row r="3609" spans="1:41" x14ac:dyDescent="0.2">
      <c r="A3609" s="29"/>
      <c r="B3609" s="29"/>
      <c r="C3609" s="29"/>
      <c r="D3609" s="29"/>
      <c r="E3609" s="29"/>
      <c r="F3609" s="29"/>
      <c r="G3609" s="30" t="s">
        <v>3460</v>
      </c>
      <c r="H3609" s="30"/>
      <c r="I3609" s="30"/>
      <c r="J3609" s="30"/>
      <c r="K3609" s="30"/>
      <c r="L3609" s="30"/>
      <c r="M3609" s="30"/>
      <c r="N3609" s="30"/>
      <c r="O3609" s="30"/>
      <c r="P3609" s="30"/>
      <c r="Q3609" s="30"/>
      <c r="R3609" s="51" t="s">
        <v>2692</v>
      </c>
      <c r="S3609" s="51"/>
      <c r="T3609" s="51"/>
      <c r="U3609" s="51"/>
      <c r="V3609" s="51"/>
      <c r="W3609" s="6">
        <v>47</v>
      </c>
      <c r="X3609" s="15">
        <v>17</v>
      </c>
      <c r="Y3609" s="31">
        <v>45</v>
      </c>
      <c r="Z3609" s="31"/>
      <c r="AC3609" t="str">
        <f t="shared" si="617"/>
        <v>Mervin No. 499</v>
      </c>
      <c r="AD3609" t="str">
        <f t="shared" si="618"/>
        <v>RM</v>
      </c>
      <c r="AE3609" t="str">
        <f t="shared" si="616"/>
        <v>TRUE</v>
      </c>
      <c r="AG3609">
        <f t="shared" si="619"/>
        <v>47</v>
      </c>
      <c r="AH3609">
        <f t="shared" si="620"/>
        <v>17</v>
      </c>
      <c r="AI3609">
        <f t="shared" si="621"/>
        <v>45</v>
      </c>
      <c r="AJ3609" t="str">
        <f t="shared" si="622"/>
        <v>Mervin No. 499</v>
      </c>
      <c r="AK3609">
        <f t="shared" si="623"/>
        <v>47996</v>
      </c>
      <c r="AL3609" t="str">
        <f t="shared" si="624"/>
        <v>4717045</v>
      </c>
      <c r="AN3609">
        <f t="shared" si="625"/>
        <v>14</v>
      </c>
      <c r="AO3609">
        <f t="shared" si="626"/>
        <v>2</v>
      </c>
    </row>
    <row r="3610" spans="1:41" x14ac:dyDescent="0.2">
      <c r="A3610" s="29"/>
      <c r="B3610" s="29"/>
      <c r="C3610" s="29"/>
      <c r="D3610" s="29"/>
      <c r="E3610" s="29"/>
      <c r="F3610" s="29"/>
      <c r="G3610" s="30" t="s">
        <v>3461</v>
      </c>
      <c r="H3610" s="30"/>
      <c r="I3610" s="30"/>
      <c r="J3610" s="30"/>
      <c r="K3610" s="30"/>
      <c r="L3610" s="30"/>
      <c r="M3610" s="30"/>
      <c r="N3610" s="30"/>
      <c r="O3610" s="30"/>
      <c r="P3610" s="30"/>
      <c r="Q3610" s="30"/>
      <c r="R3610" s="51" t="s">
        <v>2692</v>
      </c>
      <c r="S3610" s="51"/>
      <c r="T3610" s="51"/>
      <c r="U3610" s="51"/>
      <c r="V3610" s="51"/>
      <c r="W3610" s="6">
        <v>47</v>
      </c>
      <c r="X3610" s="7">
        <v>8</v>
      </c>
      <c r="Y3610" s="31">
        <v>92</v>
      </c>
      <c r="Z3610" s="31"/>
      <c r="AC3610" t="str">
        <f t="shared" si="617"/>
        <v>Monet No. 257</v>
      </c>
      <c r="AD3610" t="str">
        <f t="shared" si="618"/>
        <v>RM</v>
      </c>
      <c r="AE3610" t="str">
        <f t="shared" si="616"/>
        <v>TRUE</v>
      </c>
      <c r="AG3610">
        <f t="shared" si="619"/>
        <v>47</v>
      </c>
      <c r="AH3610">
        <f t="shared" si="620"/>
        <v>8</v>
      </c>
      <c r="AI3610">
        <f t="shared" si="621"/>
        <v>92</v>
      </c>
      <c r="AJ3610" t="str">
        <f t="shared" si="622"/>
        <v>Monet No. 257</v>
      </c>
      <c r="AK3610">
        <f t="shared" si="623"/>
        <v>47996</v>
      </c>
      <c r="AL3610" t="str">
        <f t="shared" si="624"/>
        <v>4708092</v>
      </c>
      <c r="AN3610">
        <f t="shared" si="625"/>
        <v>13</v>
      </c>
      <c r="AO3610">
        <f t="shared" si="626"/>
        <v>2</v>
      </c>
    </row>
    <row r="3611" spans="1:41" x14ac:dyDescent="0.2">
      <c r="A3611" s="29"/>
      <c r="B3611" s="29"/>
      <c r="C3611" s="29"/>
      <c r="D3611" s="29"/>
      <c r="E3611" s="29"/>
      <c r="F3611" s="29"/>
      <c r="G3611" s="30" t="s">
        <v>3462</v>
      </c>
      <c r="H3611" s="30"/>
      <c r="I3611" s="30"/>
      <c r="J3611" s="30"/>
      <c r="K3611" s="30"/>
      <c r="L3611" s="30"/>
      <c r="M3611" s="30"/>
      <c r="N3611" s="30"/>
      <c r="O3611" s="30"/>
      <c r="P3611" s="30"/>
      <c r="Q3611" s="30"/>
      <c r="R3611" s="51" t="s">
        <v>2692</v>
      </c>
      <c r="S3611" s="51"/>
      <c r="T3611" s="51"/>
      <c r="U3611" s="51"/>
      <c r="V3611" s="51"/>
      <c r="W3611" s="6">
        <v>47</v>
      </c>
      <c r="X3611" s="7">
        <v>6</v>
      </c>
      <c r="Y3611" s="31">
        <v>1</v>
      </c>
      <c r="Z3611" s="31"/>
      <c r="AC3611" t="str">
        <f t="shared" si="617"/>
        <v>Montmartre No. 126</v>
      </c>
      <c r="AD3611" t="str">
        <f t="shared" si="618"/>
        <v>RM</v>
      </c>
      <c r="AE3611" t="str">
        <f t="shared" si="616"/>
        <v>TRUE</v>
      </c>
      <c r="AG3611">
        <f t="shared" si="619"/>
        <v>47</v>
      </c>
      <c r="AH3611">
        <f t="shared" si="620"/>
        <v>6</v>
      </c>
      <c r="AI3611">
        <f t="shared" si="621"/>
        <v>1</v>
      </c>
      <c r="AJ3611" t="str">
        <f t="shared" si="622"/>
        <v>Montmartre No. 126</v>
      </c>
      <c r="AK3611">
        <f t="shared" si="623"/>
        <v>47996</v>
      </c>
      <c r="AL3611" t="str">
        <f t="shared" si="624"/>
        <v>4706001</v>
      </c>
      <c r="AN3611">
        <f t="shared" si="625"/>
        <v>18</v>
      </c>
      <c r="AO3611">
        <f t="shared" si="626"/>
        <v>2</v>
      </c>
    </row>
    <row r="3612" spans="1:41" x14ac:dyDescent="0.2">
      <c r="A3612" s="29"/>
      <c r="B3612" s="29"/>
      <c r="C3612" s="29"/>
      <c r="D3612" s="29"/>
      <c r="E3612" s="29"/>
      <c r="F3612" s="29"/>
      <c r="G3612" s="30" t="s">
        <v>3463</v>
      </c>
      <c r="H3612" s="30"/>
      <c r="I3612" s="30"/>
      <c r="J3612" s="30"/>
      <c r="K3612" s="30"/>
      <c r="L3612" s="30"/>
      <c r="M3612" s="30"/>
      <c r="N3612" s="30"/>
      <c r="O3612" s="30"/>
      <c r="P3612" s="30"/>
      <c r="Q3612" s="30"/>
      <c r="R3612" s="51" t="s">
        <v>272</v>
      </c>
      <c r="S3612" s="51"/>
      <c r="T3612" s="51"/>
      <c r="U3612" s="51"/>
      <c r="V3612" s="51"/>
      <c r="W3612" s="6">
        <v>47</v>
      </c>
      <c r="X3612" s="15">
        <v>18</v>
      </c>
      <c r="Y3612" s="47">
        <v>802</v>
      </c>
      <c r="Z3612" s="47"/>
      <c r="AC3612" t="str">
        <f t="shared" si="617"/>
        <v>Montreal Lake 106</v>
      </c>
      <c r="AD3612" t="str">
        <f t="shared" si="618"/>
        <v>IRI</v>
      </c>
      <c r="AE3612" t="str">
        <f t="shared" si="616"/>
        <v>TRUE</v>
      </c>
      <c r="AG3612">
        <f t="shared" si="619"/>
        <v>47</v>
      </c>
      <c r="AH3612">
        <f t="shared" si="620"/>
        <v>18</v>
      </c>
      <c r="AI3612">
        <f t="shared" si="621"/>
        <v>802</v>
      </c>
      <c r="AJ3612" t="str">
        <f t="shared" si="622"/>
        <v>Montreal Lake 106</v>
      </c>
      <c r="AK3612">
        <f t="shared" si="623"/>
        <v>47996</v>
      </c>
      <c r="AL3612" t="str">
        <f t="shared" si="624"/>
        <v>4718802</v>
      </c>
      <c r="AN3612">
        <f t="shared" si="625"/>
        <v>17</v>
      </c>
      <c r="AO3612">
        <f t="shared" si="626"/>
        <v>3</v>
      </c>
    </row>
    <row r="3613" spans="1:41" x14ac:dyDescent="0.2">
      <c r="A3613" s="29"/>
      <c r="B3613" s="29"/>
      <c r="C3613" s="29"/>
      <c r="D3613" s="29"/>
      <c r="E3613" s="29"/>
      <c r="F3613" s="29"/>
      <c r="G3613" s="30" t="s">
        <v>3464</v>
      </c>
      <c r="H3613" s="30"/>
      <c r="I3613" s="30"/>
      <c r="J3613" s="30"/>
      <c r="K3613" s="30"/>
      <c r="L3613" s="30"/>
      <c r="M3613" s="30"/>
      <c r="N3613" s="30"/>
      <c r="O3613" s="30"/>
      <c r="P3613" s="30"/>
      <c r="Q3613" s="30"/>
      <c r="R3613" s="51" t="s">
        <v>12</v>
      </c>
      <c r="S3613" s="51"/>
      <c r="T3613" s="51"/>
      <c r="U3613" s="51"/>
      <c r="V3613" s="51"/>
      <c r="W3613" s="6">
        <v>47</v>
      </c>
      <c r="X3613" s="7">
        <v>5</v>
      </c>
      <c r="Y3613" s="31">
        <v>4</v>
      </c>
      <c r="Z3613" s="31"/>
      <c r="AC3613" t="str">
        <f t="shared" si="617"/>
        <v>Moosomin</v>
      </c>
      <c r="AD3613" t="str">
        <f t="shared" si="618"/>
        <v>T</v>
      </c>
      <c r="AE3613" t="str">
        <f t="shared" si="616"/>
        <v>TRUE</v>
      </c>
      <c r="AG3613">
        <f t="shared" si="619"/>
        <v>47</v>
      </c>
      <c r="AH3613">
        <f t="shared" si="620"/>
        <v>5</v>
      </c>
      <c r="AI3613">
        <f t="shared" si="621"/>
        <v>4</v>
      </c>
      <c r="AJ3613" t="str">
        <f t="shared" si="622"/>
        <v>Moosomin</v>
      </c>
      <c r="AK3613">
        <f t="shared" si="623"/>
        <v>47996</v>
      </c>
      <c r="AL3613" t="str">
        <f t="shared" si="624"/>
        <v>4705004</v>
      </c>
      <c r="AN3613">
        <f t="shared" si="625"/>
        <v>8</v>
      </c>
      <c r="AO3613">
        <f t="shared" si="626"/>
        <v>1</v>
      </c>
    </row>
    <row r="3614" spans="1:41" x14ac:dyDescent="0.2">
      <c r="A3614" s="29"/>
      <c r="B3614" s="29"/>
      <c r="C3614" s="29"/>
      <c r="D3614" s="29"/>
      <c r="E3614" s="29"/>
      <c r="F3614" s="29"/>
      <c r="G3614" s="30" t="s">
        <v>3465</v>
      </c>
      <c r="H3614" s="30"/>
      <c r="I3614" s="30"/>
      <c r="J3614" s="30"/>
      <c r="K3614" s="30"/>
      <c r="L3614" s="30"/>
      <c r="M3614" s="30"/>
      <c r="N3614" s="30"/>
      <c r="O3614" s="30"/>
      <c r="P3614" s="30"/>
      <c r="Q3614" s="30"/>
      <c r="R3614" s="51" t="s">
        <v>2692</v>
      </c>
      <c r="S3614" s="51"/>
      <c r="T3614" s="51"/>
      <c r="U3614" s="51"/>
      <c r="V3614" s="51"/>
      <c r="W3614" s="6">
        <v>47</v>
      </c>
      <c r="X3614" s="7">
        <v>5</v>
      </c>
      <c r="Y3614" s="31">
        <v>1</v>
      </c>
      <c r="Z3614" s="31"/>
      <c r="AC3614" t="str">
        <f t="shared" si="617"/>
        <v>Moosomin No. 121</v>
      </c>
      <c r="AD3614" t="str">
        <f t="shared" si="618"/>
        <v>RM</v>
      </c>
      <c r="AE3614" t="str">
        <f t="shared" si="616"/>
        <v>TRUE</v>
      </c>
      <c r="AG3614">
        <f t="shared" si="619"/>
        <v>47</v>
      </c>
      <c r="AH3614">
        <f t="shared" si="620"/>
        <v>5</v>
      </c>
      <c r="AI3614">
        <f t="shared" si="621"/>
        <v>1</v>
      </c>
      <c r="AJ3614" t="str">
        <f t="shared" si="622"/>
        <v>Moosomin No. 121</v>
      </c>
      <c r="AK3614">
        <f t="shared" si="623"/>
        <v>47996</v>
      </c>
      <c r="AL3614" t="str">
        <f t="shared" si="624"/>
        <v>4705001</v>
      </c>
      <c r="AN3614">
        <f t="shared" si="625"/>
        <v>16</v>
      </c>
      <c r="AO3614">
        <f t="shared" si="626"/>
        <v>2</v>
      </c>
    </row>
    <row r="3615" spans="1:41" x14ac:dyDescent="0.2">
      <c r="A3615" s="29"/>
      <c r="B3615" s="29"/>
      <c r="C3615" s="29"/>
      <c r="D3615" s="29"/>
      <c r="E3615" s="29"/>
      <c r="F3615" s="29"/>
      <c r="G3615" s="30" t="s">
        <v>3466</v>
      </c>
      <c r="H3615" s="30"/>
      <c r="I3615" s="30"/>
      <c r="J3615" s="30"/>
      <c r="K3615" s="30"/>
      <c r="L3615" s="30"/>
      <c r="M3615" s="30"/>
      <c r="N3615" s="30"/>
      <c r="O3615" s="30"/>
      <c r="P3615" s="30"/>
      <c r="Q3615" s="30"/>
      <c r="R3615" s="51" t="s">
        <v>2692</v>
      </c>
      <c r="S3615" s="51"/>
      <c r="T3615" s="51"/>
      <c r="U3615" s="51"/>
      <c r="V3615" s="51"/>
      <c r="W3615" s="6">
        <v>47</v>
      </c>
      <c r="X3615" s="15">
        <v>10</v>
      </c>
      <c r="Y3615" s="31">
        <v>24</v>
      </c>
      <c r="Z3615" s="31"/>
      <c r="AC3615" t="str">
        <f t="shared" si="617"/>
        <v>Mount Hope No. 279</v>
      </c>
      <c r="AD3615" t="str">
        <f t="shared" si="618"/>
        <v>RM</v>
      </c>
      <c r="AE3615" t="str">
        <f t="shared" si="616"/>
        <v>TRUE</v>
      </c>
      <c r="AG3615">
        <f t="shared" si="619"/>
        <v>47</v>
      </c>
      <c r="AH3615">
        <f t="shared" si="620"/>
        <v>10</v>
      </c>
      <c r="AI3615">
        <f t="shared" si="621"/>
        <v>24</v>
      </c>
      <c r="AJ3615" t="str">
        <f t="shared" si="622"/>
        <v>Mount Hope No. 279</v>
      </c>
      <c r="AK3615">
        <f t="shared" si="623"/>
        <v>47996</v>
      </c>
      <c r="AL3615" t="str">
        <f t="shared" si="624"/>
        <v>4710024</v>
      </c>
      <c r="AN3615">
        <f t="shared" si="625"/>
        <v>18</v>
      </c>
      <c r="AO3615">
        <f t="shared" si="626"/>
        <v>2</v>
      </c>
    </row>
    <row r="3616" spans="1:41" x14ac:dyDescent="0.2">
      <c r="A3616" s="29"/>
      <c r="B3616" s="29"/>
      <c r="C3616" s="29"/>
      <c r="D3616" s="29"/>
      <c r="E3616" s="29"/>
      <c r="F3616" s="29"/>
      <c r="G3616" s="30" t="s">
        <v>3467</v>
      </c>
      <c r="H3616" s="30"/>
      <c r="I3616" s="30"/>
      <c r="J3616" s="30"/>
      <c r="K3616" s="30"/>
      <c r="L3616" s="30"/>
      <c r="M3616" s="30"/>
      <c r="N3616" s="30"/>
      <c r="O3616" s="30"/>
      <c r="P3616" s="30"/>
      <c r="Q3616" s="30"/>
      <c r="R3616" s="51" t="s">
        <v>2692</v>
      </c>
      <c r="S3616" s="51"/>
      <c r="T3616" s="51"/>
      <c r="U3616" s="51"/>
      <c r="V3616" s="51"/>
      <c r="W3616" s="6">
        <v>47</v>
      </c>
      <c r="X3616" s="15">
        <v>12</v>
      </c>
      <c r="Y3616" s="31">
        <v>38</v>
      </c>
      <c r="Z3616" s="31"/>
      <c r="AC3616" t="str">
        <f t="shared" si="617"/>
        <v>Mountain View No. 318</v>
      </c>
      <c r="AD3616" t="str">
        <f t="shared" si="618"/>
        <v>RM</v>
      </c>
      <c r="AE3616" t="str">
        <f t="shared" si="616"/>
        <v>TRUE</v>
      </c>
      <c r="AG3616">
        <f t="shared" si="619"/>
        <v>47</v>
      </c>
      <c r="AH3616">
        <f t="shared" si="620"/>
        <v>12</v>
      </c>
      <c r="AI3616">
        <f t="shared" si="621"/>
        <v>38</v>
      </c>
      <c r="AJ3616" t="str">
        <f t="shared" si="622"/>
        <v>Mountain View No. 318</v>
      </c>
      <c r="AK3616">
        <f t="shared" si="623"/>
        <v>47996</v>
      </c>
      <c r="AL3616" t="str">
        <f t="shared" si="624"/>
        <v>4712038</v>
      </c>
      <c r="AN3616">
        <f t="shared" si="625"/>
        <v>21</v>
      </c>
      <c r="AO3616">
        <f t="shared" si="626"/>
        <v>2</v>
      </c>
    </row>
    <row r="3617" spans="1:41" x14ac:dyDescent="0.2">
      <c r="A3617" s="29"/>
      <c r="B3617" s="29"/>
      <c r="C3617" s="29"/>
      <c r="D3617" s="29"/>
      <c r="E3617" s="29"/>
      <c r="F3617" s="29"/>
      <c r="G3617" s="30" t="s">
        <v>3468</v>
      </c>
      <c r="H3617" s="30"/>
      <c r="I3617" s="30"/>
      <c r="J3617" s="30"/>
      <c r="K3617" s="30"/>
      <c r="L3617" s="30"/>
      <c r="M3617" s="30"/>
      <c r="N3617" s="30"/>
      <c r="O3617" s="30"/>
      <c r="P3617" s="30"/>
      <c r="Q3617" s="30"/>
      <c r="R3617" s="51" t="s">
        <v>643</v>
      </c>
      <c r="S3617" s="51"/>
      <c r="T3617" s="51"/>
      <c r="U3617" s="51"/>
      <c r="V3617" s="51"/>
      <c r="W3617" s="6">
        <v>47</v>
      </c>
      <c r="X3617" s="15">
        <v>15</v>
      </c>
      <c r="Y3617" s="31">
        <v>4</v>
      </c>
      <c r="Z3617" s="31"/>
      <c r="AC3617" t="str">
        <f t="shared" si="617"/>
        <v>Muenster</v>
      </c>
      <c r="AD3617" t="str">
        <f t="shared" si="618"/>
        <v>VL</v>
      </c>
      <c r="AE3617" t="str">
        <f t="shared" si="616"/>
        <v>TRUE</v>
      </c>
      <c r="AG3617">
        <f t="shared" si="619"/>
        <v>47</v>
      </c>
      <c r="AH3617">
        <f t="shared" si="620"/>
        <v>15</v>
      </c>
      <c r="AI3617">
        <f t="shared" si="621"/>
        <v>4</v>
      </c>
      <c r="AJ3617" t="str">
        <f t="shared" si="622"/>
        <v>Muenster</v>
      </c>
      <c r="AK3617">
        <f t="shared" si="623"/>
        <v>47996</v>
      </c>
      <c r="AL3617" t="str">
        <f t="shared" si="624"/>
        <v>4715004</v>
      </c>
      <c r="AN3617">
        <f t="shared" si="625"/>
        <v>8</v>
      </c>
      <c r="AO3617">
        <f t="shared" si="626"/>
        <v>2</v>
      </c>
    </row>
    <row r="3618" spans="1:41" x14ac:dyDescent="0.2">
      <c r="A3618" s="29"/>
      <c r="B3618" s="29"/>
      <c r="C3618" s="29"/>
      <c r="D3618" s="29"/>
      <c r="E3618" s="29"/>
      <c r="F3618" s="29"/>
      <c r="G3618" s="30" t="s">
        <v>3469</v>
      </c>
      <c r="H3618" s="30"/>
      <c r="I3618" s="30"/>
      <c r="J3618" s="30"/>
      <c r="K3618" s="30"/>
      <c r="L3618" s="30"/>
      <c r="M3618" s="30"/>
      <c r="N3618" s="30"/>
      <c r="O3618" s="30"/>
      <c r="P3618" s="30"/>
      <c r="Q3618" s="30"/>
      <c r="R3618" s="51" t="s">
        <v>272</v>
      </c>
      <c r="S3618" s="51"/>
      <c r="T3618" s="51"/>
      <c r="U3618" s="51"/>
      <c r="V3618" s="51"/>
      <c r="W3618" s="6">
        <v>47</v>
      </c>
      <c r="X3618" s="15">
        <v>10</v>
      </c>
      <c r="Y3618" s="47">
        <v>822</v>
      </c>
      <c r="Z3618" s="47"/>
      <c r="AC3618" t="str">
        <f t="shared" si="617"/>
        <v>Muskowekwan 85</v>
      </c>
      <c r="AD3618" t="str">
        <f t="shared" si="618"/>
        <v>IRI</v>
      </c>
      <c r="AE3618" t="str">
        <f t="shared" si="616"/>
        <v>TRUE</v>
      </c>
      <c r="AG3618">
        <f t="shared" si="619"/>
        <v>47</v>
      </c>
      <c r="AH3618">
        <f t="shared" si="620"/>
        <v>10</v>
      </c>
      <c r="AI3618">
        <f t="shared" si="621"/>
        <v>822</v>
      </c>
      <c r="AJ3618" t="str">
        <f t="shared" si="622"/>
        <v>Muskowekwan 85</v>
      </c>
      <c r="AK3618">
        <f t="shared" si="623"/>
        <v>47996</v>
      </c>
      <c r="AL3618" t="str">
        <f t="shared" si="624"/>
        <v>4710822</v>
      </c>
      <c r="AN3618">
        <f t="shared" si="625"/>
        <v>14</v>
      </c>
      <c r="AO3618">
        <f t="shared" si="626"/>
        <v>3</v>
      </c>
    </row>
    <row r="3619" spans="1:41" x14ac:dyDescent="0.2">
      <c r="A3619" s="29"/>
      <c r="B3619" s="29"/>
      <c r="C3619" s="29"/>
      <c r="D3619" s="29"/>
      <c r="E3619" s="29"/>
      <c r="F3619" s="29"/>
      <c r="G3619" s="30" t="s">
        <v>3470</v>
      </c>
      <c r="H3619" s="30"/>
      <c r="I3619" s="30"/>
      <c r="J3619" s="30"/>
      <c r="K3619" s="30"/>
      <c r="L3619" s="30"/>
      <c r="M3619" s="30"/>
      <c r="N3619" s="30"/>
      <c r="O3619" s="30"/>
      <c r="P3619" s="30"/>
      <c r="Q3619" s="30"/>
      <c r="R3619" s="51" t="s">
        <v>643</v>
      </c>
      <c r="S3619" s="51"/>
      <c r="T3619" s="51"/>
      <c r="U3619" s="51"/>
      <c r="V3619" s="51"/>
      <c r="W3619" s="6">
        <v>47</v>
      </c>
      <c r="X3619" s="15">
        <v>13</v>
      </c>
      <c r="Y3619" s="31">
        <v>94</v>
      </c>
      <c r="Z3619" s="31"/>
      <c r="AC3619" t="str">
        <f t="shared" si="617"/>
        <v>Neilburg</v>
      </c>
      <c r="AD3619" t="str">
        <f t="shared" si="618"/>
        <v>VL</v>
      </c>
      <c r="AE3619" t="str">
        <f t="shared" si="616"/>
        <v>TRUE</v>
      </c>
      <c r="AG3619">
        <f t="shared" si="619"/>
        <v>47</v>
      </c>
      <c r="AH3619">
        <f t="shared" si="620"/>
        <v>13</v>
      </c>
      <c r="AI3619">
        <f t="shared" si="621"/>
        <v>94</v>
      </c>
      <c r="AJ3619" t="str">
        <f t="shared" si="622"/>
        <v>Neilburg</v>
      </c>
      <c r="AK3619">
        <f t="shared" si="623"/>
        <v>47996</v>
      </c>
      <c r="AL3619" t="str">
        <f t="shared" si="624"/>
        <v>4713094</v>
      </c>
      <c r="AN3619">
        <f t="shared" si="625"/>
        <v>8</v>
      </c>
      <c r="AO3619">
        <f t="shared" si="626"/>
        <v>2</v>
      </c>
    </row>
    <row r="3620" spans="1:41" x14ac:dyDescent="0.2">
      <c r="A3620" s="29"/>
      <c r="B3620" s="29"/>
      <c r="C3620" s="29"/>
      <c r="D3620" s="29"/>
      <c r="E3620" s="29"/>
      <c r="F3620" s="29"/>
      <c r="G3620" s="30" t="s">
        <v>3471</v>
      </c>
      <c r="H3620" s="30"/>
      <c r="I3620" s="30"/>
      <c r="J3620" s="30"/>
      <c r="K3620" s="30"/>
      <c r="L3620" s="30"/>
      <c r="M3620" s="30"/>
      <c r="N3620" s="30"/>
      <c r="O3620" s="30"/>
      <c r="P3620" s="30"/>
      <c r="Q3620" s="30"/>
      <c r="R3620" s="51" t="s">
        <v>272</v>
      </c>
      <c r="S3620" s="51"/>
      <c r="T3620" s="51"/>
      <c r="U3620" s="51"/>
      <c r="V3620" s="51"/>
      <c r="W3620" s="6">
        <v>47</v>
      </c>
      <c r="X3620" s="7">
        <v>4</v>
      </c>
      <c r="Y3620" s="47">
        <v>802</v>
      </c>
      <c r="Z3620" s="47"/>
      <c r="AC3620" t="str">
        <f t="shared" si="617"/>
        <v>Nekaneet Cree Nation</v>
      </c>
      <c r="AD3620" t="str">
        <f t="shared" si="618"/>
        <v>IRI</v>
      </c>
      <c r="AE3620" t="str">
        <f t="shared" si="616"/>
        <v>TRUE</v>
      </c>
      <c r="AG3620">
        <f t="shared" si="619"/>
        <v>47</v>
      </c>
      <c r="AH3620">
        <f t="shared" si="620"/>
        <v>4</v>
      </c>
      <c r="AI3620">
        <f t="shared" si="621"/>
        <v>802</v>
      </c>
      <c r="AJ3620" t="str">
        <f t="shared" si="622"/>
        <v>Nekaneet Cree Nation</v>
      </c>
      <c r="AK3620">
        <f t="shared" si="623"/>
        <v>47996</v>
      </c>
      <c r="AL3620" t="str">
        <f t="shared" si="624"/>
        <v>4704802</v>
      </c>
      <c r="AN3620">
        <f t="shared" si="625"/>
        <v>20</v>
      </c>
      <c r="AO3620">
        <f t="shared" si="626"/>
        <v>3</v>
      </c>
    </row>
    <row r="3621" spans="1:41" x14ac:dyDescent="0.2">
      <c r="A3621" s="29"/>
      <c r="B3621" s="29"/>
      <c r="C3621" s="29"/>
      <c r="D3621" s="29"/>
      <c r="E3621" s="29"/>
      <c r="F3621" s="29"/>
      <c r="G3621" s="30" t="s">
        <v>3472</v>
      </c>
      <c r="H3621" s="30"/>
      <c r="I3621" s="30"/>
      <c r="J3621" s="30"/>
      <c r="K3621" s="30"/>
      <c r="L3621" s="30"/>
      <c r="M3621" s="30"/>
      <c r="N3621" s="30"/>
      <c r="O3621" s="30"/>
      <c r="P3621" s="30"/>
      <c r="Q3621" s="30"/>
      <c r="R3621" s="51" t="s">
        <v>2692</v>
      </c>
      <c r="S3621" s="51"/>
      <c r="T3621" s="51"/>
      <c r="U3621" s="51"/>
      <c r="V3621" s="51"/>
      <c r="W3621" s="6">
        <v>47</v>
      </c>
      <c r="X3621" s="7">
        <v>8</v>
      </c>
      <c r="Y3621" s="31">
        <v>71</v>
      </c>
      <c r="Z3621" s="31"/>
      <c r="AC3621" t="str">
        <f t="shared" si="617"/>
        <v>Newcombe No. 260</v>
      </c>
      <c r="AD3621" t="str">
        <f t="shared" si="618"/>
        <v>RM</v>
      </c>
      <c r="AE3621" t="str">
        <f t="shared" si="616"/>
        <v>TRUE</v>
      </c>
      <c r="AG3621">
        <f t="shared" si="619"/>
        <v>47</v>
      </c>
      <c r="AH3621">
        <f t="shared" si="620"/>
        <v>8</v>
      </c>
      <c r="AI3621">
        <f t="shared" si="621"/>
        <v>71</v>
      </c>
      <c r="AJ3621" t="str">
        <f t="shared" si="622"/>
        <v>Newcombe No. 260</v>
      </c>
      <c r="AK3621">
        <f t="shared" si="623"/>
        <v>47996</v>
      </c>
      <c r="AL3621" t="str">
        <f t="shared" si="624"/>
        <v>4708071</v>
      </c>
      <c r="AN3621">
        <f t="shared" si="625"/>
        <v>16</v>
      </c>
      <c r="AO3621">
        <f t="shared" si="626"/>
        <v>2</v>
      </c>
    </row>
    <row r="3622" spans="1:41" x14ac:dyDescent="0.2">
      <c r="A3622" s="29"/>
      <c r="B3622" s="29"/>
      <c r="C3622" s="29"/>
      <c r="D3622" s="29"/>
      <c r="E3622" s="29"/>
      <c r="F3622" s="29"/>
      <c r="G3622" s="30" t="s">
        <v>3473</v>
      </c>
      <c r="H3622" s="30"/>
      <c r="I3622" s="30"/>
      <c r="J3622" s="30"/>
      <c r="K3622" s="30"/>
      <c r="L3622" s="30"/>
      <c r="M3622" s="30"/>
      <c r="N3622" s="30"/>
      <c r="O3622" s="30"/>
      <c r="P3622" s="30"/>
      <c r="Q3622" s="30"/>
      <c r="R3622" s="51" t="s">
        <v>12</v>
      </c>
      <c r="S3622" s="51"/>
      <c r="T3622" s="51"/>
      <c r="U3622" s="51"/>
      <c r="V3622" s="51"/>
      <c r="W3622" s="6">
        <v>47</v>
      </c>
      <c r="X3622" s="15">
        <v>14</v>
      </c>
      <c r="Y3622" s="31">
        <v>76</v>
      </c>
      <c r="Z3622" s="31"/>
      <c r="AC3622" t="str">
        <f t="shared" si="617"/>
        <v>Nipawin</v>
      </c>
      <c r="AD3622" t="str">
        <f t="shared" si="618"/>
        <v>T</v>
      </c>
      <c r="AE3622" t="str">
        <f t="shared" si="616"/>
        <v>TRUE</v>
      </c>
      <c r="AG3622">
        <f t="shared" si="619"/>
        <v>47</v>
      </c>
      <c r="AH3622">
        <f t="shared" si="620"/>
        <v>14</v>
      </c>
      <c r="AI3622">
        <f t="shared" si="621"/>
        <v>76</v>
      </c>
      <c r="AJ3622" t="str">
        <f t="shared" si="622"/>
        <v>Nipawin</v>
      </c>
      <c r="AK3622">
        <f t="shared" si="623"/>
        <v>47996</v>
      </c>
      <c r="AL3622" t="str">
        <f t="shared" si="624"/>
        <v>4714076</v>
      </c>
      <c r="AN3622">
        <f t="shared" si="625"/>
        <v>7</v>
      </c>
      <c r="AO3622">
        <f t="shared" si="626"/>
        <v>1</v>
      </c>
    </row>
    <row r="3623" spans="1:41" x14ac:dyDescent="0.2">
      <c r="A3623" s="29"/>
      <c r="B3623" s="29"/>
      <c r="C3623" s="29"/>
      <c r="D3623" s="29"/>
      <c r="E3623" s="29"/>
      <c r="F3623" s="29"/>
      <c r="G3623" s="30" t="s">
        <v>3474</v>
      </c>
      <c r="H3623" s="30"/>
      <c r="I3623" s="30"/>
      <c r="J3623" s="30"/>
      <c r="K3623" s="30"/>
      <c r="L3623" s="30"/>
      <c r="M3623" s="30"/>
      <c r="N3623" s="30"/>
      <c r="O3623" s="30"/>
      <c r="P3623" s="30"/>
      <c r="Q3623" s="30"/>
      <c r="R3623" s="51" t="s">
        <v>2692</v>
      </c>
      <c r="S3623" s="51"/>
      <c r="T3623" s="51"/>
      <c r="U3623" s="51"/>
      <c r="V3623" s="51"/>
      <c r="W3623" s="6">
        <v>47</v>
      </c>
      <c r="X3623" s="15">
        <v>14</v>
      </c>
      <c r="Y3623" s="31">
        <v>72</v>
      </c>
      <c r="Z3623" s="31"/>
      <c r="AC3623" t="str">
        <f t="shared" si="617"/>
        <v>Nipawin No. 487</v>
      </c>
      <c r="AD3623" t="str">
        <f t="shared" si="618"/>
        <v>RM</v>
      </c>
      <c r="AE3623" t="str">
        <f t="shared" si="616"/>
        <v>TRUE</v>
      </c>
      <c r="AG3623">
        <f t="shared" si="619"/>
        <v>47</v>
      </c>
      <c r="AH3623">
        <f t="shared" si="620"/>
        <v>14</v>
      </c>
      <c r="AI3623">
        <f t="shared" si="621"/>
        <v>72</v>
      </c>
      <c r="AJ3623" t="str">
        <f t="shared" si="622"/>
        <v>Nipawin No. 487</v>
      </c>
      <c r="AK3623">
        <f t="shared" si="623"/>
        <v>47996</v>
      </c>
      <c r="AL3623" t="str">
        <f t="shared" si="624"/>
        <v>4714072</v>
      </c>
      <c r="AN3623">
        <f t="shared" si="625"/>
        <v>15</v>
      </c>
      <c r="AO3623">
        <f t="shared" si="626"/>
        <v>2</v>
      </c>
    </row>
    <row r="3624" spans="1:41" x14ac:dyDescent="0.2">
      <c r="A3624" s="29"/>
      <c r="B3624" s="29"/>
      <c r="C3624" s="29"/>
      <c r="D3624" s="29"/>
      <c r="E3624" s="29"/>
      <c r="F3624" s="29"/>
      <c r="G3624" s="30" t="s">
        <v>3475</v>
      </c>
      <c r="H3624" s="30"/>
      <c r="I3624" s="30"/>
      <c r="J3624" s="30"/>
      <c r="K3624" s="30"/>
      <c r="L3624" s="30"/>
      <c r="M3624" s="30"/>
      <c r="N3624" s="30"/>
      <c r="O3624" s="30"/>
      <c r="P3624" s="30"/>
      <c r="Q3624" s="30"/>
      <c r="R3624" s="51" t="s">
        <v>272</v>
      </c>
      <c r="S3624" s="51"/>
      <c r="T3624" s="51"/>
      <c r="U3624" s="51"/>
      <c r="V3624" s="51"/>
      <c r="W3624" s="6">
        <v>47</v>
      </c>
      <c r="X3624" s="7">
        <v>5</v>
      </c>
      <c r="Y3624" s="47">
        <v>806</v>
      </c>
      <c r="Z3624" s="47"/>
      <c r="AC3624" t="str">
        <f t="shared" si="617"/>
        <v>Ochapowace 71</v>
      </c>
      <c r="AD3624" t="str">
        <f t="shared" si="618"/>
        <v>IRI</v>
      </c>
      <c r="AE3624" t="str">
        <f t="shared" si="616"/>
        <v>TRUE</v>
      </c>
      <c r="AG3624">
        <f t="shared" si="619"/>
        <v>47</v>
      </c>
      <c r="AH3624">
        <f t="shared" si="620"/>
        <v>5</v>
      </c>
      <c r="AI3624">
        <f t="shared" si="621"/>
        <v>806</v>
      </c>
      <c r="AJ3624" t="str">
        <f t="shared" si="622"/>
        <v>Ochapowace 71</v>
      </c>
      <c r="AK3624">
        <f t="shared" si="623"/>
        <v>47996</v>
      </c>
      <c r="AL3624" t="str">
        <f t="shared" si="624"/>
        <v>4705806</v>
      </c>
      <c r="AN3624">
        <f t="shared" si="625"/>
        <v>13</v>
      </c>
      <c r="AO3624">
        <f t="shared" si="626"/>
        <v>3</v>
      </c>
    </row>
    <row r="3625" spans="1:41" x14ac:dyDescent="0.2">
      <c r="A3625" s="29"/>
      <c r="B3625" s="29"/>
      <c r="C3625" s="29"/>
      <c r="D3625" s="29"/>
      <c r="E3625" s="29"/>
      <c r="F3625" s="29"/>
      <c r="G3625" s="30" t="s">
        <v>3476</v>
      </c>
      <c r="H3625" s="30"/>
      <c r="I3625" s="30"/>
      <c r="J3625" s="30"/>
      <c r="K3625" s="30"/>
      <c r="L3625" s="30"/>
      <c r="M3625" s="30"/>
      <c r="N3625" s="30"/>
      <c r="O3625" s="30"/>
      <c r="P3625" s="30"/>
      <c r="Q3625" s="30"/>
      <c r="R3625" s="51" t="s">
        <v>12</v>
      </c>
      <c r="S3625" s="51"/>
      <c r="T3625" s="51"/>
      <c r="U3625" s="51"/>
      <c r="V3625" s="51"/>
      <c r="W3625" s="6">
        <v>47</v>
      </c>
      <c r="X3625" s="7">
        <v>2</v>
      </c>
      <c r="Y3625" s="31">
        <v>58</v>
      </c>
      <c r="Z3625" s="31"/>
      <c r="AC3625" t="str">
        <f t="shared" si="617"/>
        <v>Ogema</v>
      </c>
      <c r="AD3625" t="str">
        <f t="shared" si="618"/>
        <v>T</v>
      </c>
      <c r="AE3625" t="str">
        <f t="shared" si="616"/>
        <v>TRUE</v>
      </c>
      <c r="AG3625">
        <f t="shared" si="619"/>
        <v>47</v>
      </c>
      <c r="AH3625">
        <f t="shared" si="620"/>
        <v>2</v>
      </c>
      <c r="AI3625">
        <f t="shared" si="621"/>
        <v>58</v>
      </c>
      <c r="AJ3625" t="str">
        <f t="shared" si="622"/>
        <v>Ogema</v>
      </c>
      <c r="AK3625">
        <f t="shared" si="623"/>
        <v>47996</v>
      </c>
      <c r="AL3625" t="str">
        <f t="shared" si="624"/>
        <v>4702058</v>
      </c>
      <c r="AN3625">
        <f t="shared" si="625"/>
        <v>5</v>
      </c>
      <c r="AO3625">
        <f t="shared" si="626"/>
        <v>1</v>
      </c>
    </row>
    <row r="3626" spans="1:41" x14ac:dyDescent="0.2">
      <c r="A3626" s="29"/>
      <c r="B3626" s="29"/>
      <c r="C3626" s="29"/>
      <c r="D3626" s="29"/>
      <c r="E3626" s="29"/>
      <c r="F3626" s="29"/>
      <c r="G3626" s="30" t="s">
        <v>3477</v>
      </c>
      <c r="H3626" s="30"/>
      <c r="I3626" s="30"/>
      <c r="J3626" s="30"/>
      <c r="K3626" s="30"/>
      <c r="L3626" s="30"/>
      <c r="M3626" s="30"/>
      <c r="N3626" s="30"/>
      <c r="O3626" s="30"/>
      <c r="P3626" s="30"/>
      <c r="Q3626" s="30"/>
      <c r="R3626" s="51" t="s">
        <v>272</v>
      </c>
      <c r="S3626" s="51"/>
      <c r="T3626" s="51"/>
      <c r="U3626" s="51"/>
      <c r="V3626" s="51"/>
      <c r="W3626" s="6">
        <v>47</v>
      </c>
      <c r="X3626" s="15">
        <v>15</v>
      </c>
      <c r="Y3626" s="47">
        <v>844</v>
      </c>
      <c r="Z3626" s="47"/>
      <c r="AC3626" t="str">
        <f t="shared" si="617"/>
        <v>One Arrow 95</v>
      </c>
      <c r="AD3626" t="str">
        <f t="shared" si="618"/>
        <v>IRI</v>
      </c>
      <c r="AE3626" t="str">
        <f t="shared" si="616"/>
        <v>TRUE</v>
      </c>
      <c r="AG3626">
        <f t="shared" si="619"/>
        <v>47</v>
      </c>
      <c r="AH3626">
        <f t="shared" si="620"/>
        <v>15</v>
      </c>
      <c r="AI3626">
        <f t="shared" si="621"/>
        <v>844</v>
      </c>
      <c r="AJ3626" t="str">
        <f t="shared" si="622"/>
        <v>One Arrow 95</v>
      </c>
      <c r="AK3626">
        <f t="shared" si="623"/>
        <v>47996</v>
      </c>
      <c r="AL3626" t="str">
        <f t="shared" si="624"/>
        <v>4715844</v>
      </c>
      <c r="AN3626">
        <f t="shared" si="625"/>
        <v>12</v>
      </c>
      <c r="AO3626">
        <f t="shared" si="626"/>
        <v>3</v>
      </c>
    </row>
    <row r="3627" spans="1:41" x14ac:dyDescent="0.2">
      <c r="A3627" s="29"/>
      <c r="B3627" s="29"/>
      <c r="C3627" s="29"/>
      <c r="D3627" s="29"/>
      <c r="E3627" s="29"/>
      <c r="F3627" s="29"/>
      <c r="G3627" s="30" t="s">
        <v>3478</v>
      </c>
      <c r="H3627" s="30"/>
      <c r="I3627" s="30"/>
      <c r="J3627" s="30"/>
      <c r="K3627" s="30"/>
      <c r="L3627" s="30"/>
      <c r="M3627" s="30"/>
      <c r="N3627" s="30"/>
      <c r="O3627" s="30"/>
      <c r="P3627" s="30"/>
      <c r="Q3627" s="30"/>
      <c r="R3627" s="51" t="s">
        <v>12</v>
      </c>
      <c r="S3627" s="51"/>
      <c r="T3627" s="51"/>
      <c r="U3627" s="51"/>
      <c r="V3627" s="51"/>
      <c r="W3627" s="6">
        <v>47</v>
      </c>
      <c r="X3627" s="15">
        <v>11</v>
      </c>
      <c r="Y3627" s="31">
        <v>27</v>
      </c>
      <c r="Z3627" s="31"/>
      <c r="AC3627" t="str">
        <f t="shared" si="617"/>
        <v>Outlook</v>
      </c>
      <c r="AD3627" t="str">
        <f t="shared" si="618"/>
        <v>T</v>
      </c>
      <c r="AE3627" t="str">
        <f t="shared" si="616"/>
        <v>TRUE</v>
      </c>
      <c r="AG3627">
        <f t="shared" si="619"/>
        <v>47</v>
      </c>
      <c r="AH3627">
        <f t="shared" si="620"/>
        <v>11</v>
      </c>
      <c r="AI3627">
        <f t="shared" si="621"/>
        <v>27</v>
      </c>
      <c r="AJ3627" t="str">
        <f t="shared" si="622"/>
        <v>Outlook</v>
      </c>
      <c r="AK3627">
        <f t="shared" si="623"/>
        <v>47996</v>
      </c>
      <c r="AL3627" t="str">
        <f t="shared" si="624"/>
        <v>4711027</v>
      </c>
      <c r="AN3627">
        <f t="shared" si="625"/>
        <v>7</v>
      </c>
      <c r="AO3627">
        <f t="shared" si="626"/>
        <v>1</v>
      </c>
    </row>
    <row r="3628" spans="1:41" x14ac:dyDescent="0.2">
      <c r="A3628" s="29"/>
      <c r="B3628" s="29"/>
      <c r="C3628" s="29"/>
      <c r="D3628" s="29"/>
      <c r="E3628" s="29"/>
      <c r="F3628" s="29"/>
      <c r="G3628" s="30" t="s">
        <v>3479</v>
      </c>
      <c r="H3628" s="30"/>
      <c r="I3628" s="30"/>
      <c r="J3628" s="30"/>
      <c r="K3628" s="30"/>
      <c r="L3628" s="30"/>
      <c r="M3628" s="30"/>
      <c r="N3628" s="30"/>
      <c r="O3628" s="30"/>
      <c r="P3628" s="30"/>
      <c r="Q3628" s="30"/>
      <c r="R3628" s="51" t="s">
        <v>272</v>
      </c>
      <c r="S3628" s="51"/>
      <c r="T3628" s="51"/>
      <c r="U3628" s="51"/>
      <c r="V3628" s="51"/>
      <c r="W3628" s="6">
        <v>47</v>
      </c>
      <c r="X3628" s="15">
        <v>18</v>
      </c>
      <c r="Y3628" s="47">
        <v>820</v>
      </c>
      <c r="Z3628" s="47"/>
      <c r="AC3628" t="str">
        <f t="shared" si="617"/>
        <v>Pelican Narrows 184B</v>
      </c>
      <c r="AD3628" t="str">
        <f t="shared" si="618"/>
        <v>IRI</v>
      </c>
      <c r="AE3628" t="str">
        <f t="shared" si="616"/>
        <v>TRUE</v>
      </c>
      <c r="AG3628">
        <f t="shared" si="619"/>
        <v>47</v>
      </c>
      <c r="AH3628">
        <f t="shared" si="620"/>
        <v>18</v>
      </c>
      <c r="AI3628">
        <f t="shared" si="621"/>
        <v>820</v>
      </c>
      <c r="AJ3628" t="str">
        <f t="shared" si="622"/>
        <v>Pelican Narrows 184B</v>
      </c>
      <c r="AK3628">
        <f t="shared" si="623"/>
        <v>47996</v>
      </c>
      <c r="AL3628" t="str">
        <f t="shared" si="624"/>
        <v>4718820</v>
      </c>
      <c r="AN3628">
        <f t="shared" si="625"/>
        <v>20</v>
      </c>
      <c r="AO3628">
        <f t="shared" si="626"/>
        <v>3</v>
      </c>
    </row>
    <row r="3629" spans="1:41" x14ac:dyDescent="0.2">
      <c r="A3629" s="29"/>
      <c r="B3629" s="29"/>
      <c r="C3629" s="29"/>
      <c r="D3629" s="29"/>
      <c r="E3629" s="29"/>
      <c r="F3629" s="29"/>
      <c r="G3629" s="30" t="s">
        <v>3480</v>
      </c>
      <c r="H3629" s="30"/>
      <c r="I3629" s="30"/>
      <c r="J3629" s="30"/>
      <c r="K3629" s="30"/>
      <c r="L3629" s="30"/>
      <c r="M3629" s="30"/>
      <c r="N3629" s="30"/>
      <c r="O3629" s="30"/>
      <c r="P3629" s="30"/>
      <c r="Q3629" s="30"/>
      <c r="R3629" s="51" t="s">
        <v>3134</v>
      </c>
      <c r="S3629" s="51"/>
      <c r="T3629" s="51"/>
      <c r="U3629" s="51"/>
      <c r="V3629" s="51"/>
      <c r="W3629" s="6">
        <v>47</v>
      </c>
      <c r="X3629" s="15">
        <v>18</v>
      </c>
      <c r="Y3629" s="31">
        <v>65</v>
      </c>
      <c r="Z3629" s="31"/>
      <c r="AC3629" t="str">
        <f t="shared" si="617"/>
        <v>Pinehouse</v>
      </c>
      <c r="AD3629" t="str">
        <f t="shared" si="618"/>
        <v>NV</v>
      </c>
      <c r="AE3629" t="str">
        <f t="shared" si="616"/>
        <v>TRUE</v>
      </c>
      <c r="AG3629">
        <f t="shared" si="619"/>
        <v>47</v>
      </c>
      <c r="AH3629">
        <f t="shared" si="620"/>
        <v>18</v>
      </c>
      <c r="AI3629">
        <f t="shared" si="621"/>
        <v>65</v>
      </c>
      <c r="AJ3629" t="str">
        <f t="shared" si="622"/>
        <v>Pinehouse</v>
      </c>
      <c r="AK3629">
        <f t="shared" si="623"/>
        <v>47996</v>
      </c>
      <c r="AL3629" t="str">
        <f t="shared" si="624"/>
        <v>4718065</v>
      </c>
      <c r="AN3629">
        <f t="shared" si="625"/>
        <v>9</v>
      </c>
      <c r="AO3629">
        <f t="shared" si="626"/>
        <v>2</v>
      </c>
    </row>
    <row r="3630" spans="1:41" x14ac:dyDescent="0.2">
      <c r="A3630" s="29"/>
      <c r="B3630" s="29"/>
      <c r="C3630" s="29"/>
      <c r="D3630" s="29"/>
      <c r="E3630" s="29"/>
      <c r="F3630" s="29"/>
      <c r="G3630" s="30" t="s">
        <v>3481</v>
      </c>
      <c r="H3630" s="30"/>
      <c r="I3630" s="30"/>
      <c r="J3630" s="30"/>
      <c r="K3630" s="30"/>
      <c r="L3630" s="30"/>
      <c r="M3630" s="30"/>
      <c r="N3630" s="30"/>
      <c r="O3630" s="30"/>
      <c r="P3630" s="30"/>
      <c r="Q3630" s="30"/>
      <c r="R3630" s="51" t="s">
        <v>2692</v>
      </c>
      <c r="S3630" s="51"/>
      <c r="T3630" s="51"/>
      <c r="U3630" s="51"/>
      <c r="V3630" s="51"/>
      <c r="W3630" s="6">
        <v>47</v>
      </c>
      <c r="X3630" s="15">
        <v>14</v>
      </c>
      <c r="Y3630" s="31">
        <v>35</v>
      </c>
      <c r="Z3630" s="31"/>
      <c r="AC3630" t="str">
        <f t="shared" si="617"/>
        <v>Pleasantdale No. 398</v>
      </c>
      <c r="AD3630" t="str">
        <f t="shared" si="618"/>
        <v>RM</v>
      </c>
      <c r="AE3630" t="str">
        <f t="shared" si="616"/>
        <v>TRUE</v>
      </c>
      <c r="AG3630">
        <f t="shared" si="619"/>
        <v>47</v>
      </c>
      <c r="AH3630">
        <f t="shared" si="620"/>
        <v>14</v>
      </c>
      <c r="AI3630">
        <f t="shared" si="621"/>
        <v>35</v>
      </c>
      <c r="AJ3630" t="str">
        <f t="shared" si="622"/>
        <v>Pleasantdale No. 398</v>
      </c>
      <c r="AK3630">
        <f t="shared" si="623"/>
        <v>47996</v>
      </c>
      <c r="AL3630" t="str">
        <f t="shared" si="624"/>
        <v>4714035</v>
      </c>
      <c r="AN3630">
        <f t="shared" si="625"/>
        <v>20</v>
      </c>
      <c r="AO3630">
        <f t="shared" si="626"/>
        <v>2</v>
      </c>
    </row>
    <row r="3631" spans="1:41" x14ac:dyDescent="0.2">
      <c r="A3631" s="29"/>
      <c r="B3631" s="29"/>
      <c r="C3631" s="29"/>
      <c r="D3631" s="29"/>
      <c r="E3631" s="29"/>
      <c r="F3631" s="29"/>
      <c r="G3631" s="30" t="s">
        <v>3482</v>
      </c>
      <c r="H3631" s="30"/>
      <c r="I3631" s="30"/>
      <c r="J3631" s="30"/>
      <c r="K3631" s="30"/>
      <c r="L3631" s="30"/>
      <c r="M3631" s="30"/>
      <c r="N3631" s="30"/>
      <c r="O3631" s="30"/>
      <c r="P3631" s="30"/>
      <c r="Q3631" s="30"/>
      <c r="R3631" s="51" t="s">
        <v>2692</v>
      </c>
      <c r="S3631" s="51"/>
      <c r="T3631" s="51"/>
      <c r="U3631" s="51"/>
      <c r="V3631" s="51"/>
      <c r="W3631" s="6">
        <v>47</v>
      </c>
      <c r="X3631" s="15">
        <v>14</v>
      </c>
      <c r="Y3631" s="31">
        <v>23</v>
      </c>
      <c r="Z3631" s="31"/>
      <c r="AC3631" t="str">
        <f t="shared" si="617"/>
        <v>Ponass Lake No. 367</v>
      </c>
      <c r="AD3631" t="str">
        <f t="shared" si="618"/>
        <v>RM</v>
      </c>
      <c r="AE3631" t="str">
        <f t="shared" si="616"/>
        <v>TRUE</v>
      </c>
      <c r="AG3631">
        <f t="shared" si="619"/>
        <v>47</v>
      </c>
      <c r="AH3631">
        <f t="shared" si="620"/>
        <v>14</v>
      </c>
      <c r="AI3631">
        <f t="shared" si="621"/>
        <v>23</v>
      </c>
      <c r="AJ3631" t="str">
        <f t="shared" si="622"/>
        <v>Ponass Lake No. 367</v>
      </c>
      <c r="AK3631">
        <f t="shared" si="623"/>
        <v>47996</v>
      </c>
      <c r="AL3631" t="str">
        <f t="shared" si="624"/>
        <v>4714023</v>
      </c>
      <c r="AN3631">
        <f t="shared" si="625"/>
        <v>19</v>
      </c>
      <c r="AO3631">
        <f t="shared" si="626"/>
        <v>2</v>
      </c>
    </row>
    <row r="3632" spans="1:41" x14ac:dyDescent="0.2">
      <c r="A3632" s="29"/>
      <c r="B3632" s="29"/>
      <c r="C3632" s="29"/>
      <c r="D3632" s="29"/>
      <c r="E3632" s="29"/>
      <c r="F3632" s="29"/>
      <c r="G3632" s="30" t="s">
        <v>3483</v>
      </c>
      <c r="H3632" s="30"/>
      <c r="I3632" s="30"/>
      <c r="J3632" s="30"/>
      <c r="K3632" s="30"/>
      <c r="L3632" s="30"/>
      <c r="M3632" s="30"/>
      <c r="N3632" s="30"/>
      <c r="O3632" s="30"/>
      <c r="P3632" s="30"/>
      <c r="Q3632" s="30"/>
      <c r="R3632" s="51" t="s">
        <v>12</v>
      </c>
      <c r="S3632" s="51"/>
      <c r="T3632" s="51"/>
      <c r="U3632" s="51"/>
      <c r="V3632" s="51"/>
      <c r="W3632" s="6">
        <v>47</v>
      </c>
      <c r="X3632" s="7">
        <v>3</v>
      </c>
      <c r="Y3632" s="31">
        <v>58</v>
      </c>
      <c r="Z3632" s="31"/>
      <c r="AC3632" t="str">
        <f t="shared" si="617"/>
        <v>Ponteix</v>
      </c>
      <c r="AD3632" t="str">
        <f t="shared" si="618"/>
        <v>T</v>
      </c>
      <c r="AE3632" t="str">
        <f t="shared" si="616"/>
        <v>TRUE</v>
      </c>
      <c r="AG3632">
        <f t="shared" si="619"/>
        <v>47</v>
      </c>
      <c r="AH3632">
        <f t="shared" si="620"/>
        <v>3</v>
      </c>
      <c r="AI3632">
        <f t="shared" si="621"/>
        <v>58</v>
      </c>
      <c r="AJ3632" t="str">
        <f t="shared" si="622"/>
        <v>Ponteix</v>
      </c>
      <c r="AK3632">
        <f t="shared" si="623"/>
        <v>47996</v>
      </c>
      <c r="AL3632" t="str">
        <f t="shared" si="624"/>
        <v>4703058</v>
      </c>
      <c r="AN3632">
        <f t="shared" si="625"/>
        <v>7</v>
      </c>
      <c r="AO3632">
        <f t="shared" si="626"/>
        <v>1</v>
      </c>
    </row>
    <row r="3633" spans="1:41" x14ac:dyDescent="0.2">
      <c r="A3633" s="29"/>
      <c r="B3633" s="29"/>
      <c r="C3633" s="29"/>
      <c r="D3633" s="29"/>
      <c r="E3633" s="29"/>
      <c r="F3633" s="29"/>
      <c r="G3633" s="30" t="s">
        <v>3484</v>
      </c>
      <c r="H3633" s="30"/>
      <c r="I3633" s="30"/>
      <c r="J3633" s="30"/>
      <c r="K3633" s="30"/>
      <c r="L3633" s="30"/>
      <c r="M3633" s="30"/>
      <c r="N3633" s="30"/>
      <c r="O3633" s="30"/>
      <c r="P3633" s="30"/>
      <c r="Q3633" s="30"/>
      <c r="R3633" s="51" t="s">
        <v>272</v>
      </c>
      <c r="S3633" s="51"/>
      <c r="T3633" s="51"/>
      <c r="U3633" s="51"/>
      <c r="V3633" s="51"/>
      <c r="W3633" s="6">
        <v>47</v>
      </c>
      <c r="X3633" s="15">
        <v>10</v>
      </c>
      <c r="Y3633" s="47">
        <v>825</v>
      </c>
      <c r="Z3633" s="47"/>
      <c r="AC3633" t="str">
        <f t="shared" si="617"/>
        <v>Poorman 88</v>
      </c>
      <c r="AD3633" t="str">
        <f t="shared" si="618"/>
        <v>IRI</v>
      </c>
      <c r="AE3633" t="str">
        <f t="shared" si="616"/>
        <v>TRUE</v>
      </c>
      <c r="AG3633">
        <f t="shared" si="619"/>
        <v>47</v>
      </c>
      <c r="AH3633">
        <f t="shared" si="620"/>
        <v>10</v>
      </c>
      <c r="AI3633">
        <f t="shared" si="621"/>
        <v>825</v>
      </c>
      <c r="AJ3633" t="str">
        <f t="shared" si="622"/>
        <v>Poorman 88</v>
      </c>
      <c r="AK3633">
        <f t="shared" si="623"/>
        <v>47996</v>
      </c>
      <c r="AL3633" t="str">
        <f t="shared" si="624"/>
        <v>4710825</v>
      </c>
      <c r="AN3633">
        <f t="shared" si="625"/>
        <v>10</v>
      </c>
      <c r="AO3633">
        <f t="shared" si="626"/>
        <v>3</v>
      </c>
    </row>
    <row r="3634" spans="1:41" x14ac:dyDescent="0.2">
      <c r="A3634" s="29"/>
      <c r="B3634" s="29"/>
      <c r="C3634" s="29"/>
      <c r="D3634" s="29"/>
      <c r="E3634" s="29"/>
      <c r="F3634" s="29"/>
      <c r="G3634" s="30" t="s">
        <v>3485</v>
      </c>
      <c r="H3634" s="30"/>
      <c r="I3634" s="30"/>
      <c r="J3634" s="30"/>
      <c r="K3634" s="30"/>
      <c r="L3634" s="30"/>
      <c r="M3634" s="30"/>
      <c r="N3634" s="30"/>
      <c r="O3634" s="30"/>
      <c r="P3634" s="30"/>
      <c r="Q3634" s="30"/>
      <c r="R3634" s="51" t="s">
        <v>2692</v>
      </c>
      <c r="S3634" s="51"/>
      <c r="T3634" s="51"/>
      <c r="U3634" s="51"/>
      <c r="V3634" s="51"/>
      <c r="W3634" s="6">
        <v>47</v>
      </c>
      <c r="X3634" s="15">
        <v>14</v>
      </c>
      <c r="Y3634" s="31">
        <v>6</v>
      </c>
      <c r="Z3634" s="31"/>
      <c r="AC3634" t="str">
        <f t="shared" si="617"/>
        <v>Porcupine No. 395</v>
      </c>
      <c r="AD3634" t="str">
        <f t="shared" si="618"/>
        <v>RM</v>
      </c>
      <c r="AE3634" t="str">
        <f t="shared" si="616"/>
        <v>TRUE</v>
      </c>
      <c r="AG3634">
        <f t="shared" si="619"/>
        <v>47</v>
      </c>
      <c r="AH3634">
        <f t="shared" si="620"/>
        <v>14</v>
      </c>
      <c r="AI3634">
        <f t="shared" si="621"/>
        <v>6</v>
      </c>
      <c r="AJ3634" t="str">
        <f t="shared" si="622"/>
        <v>Porcupine No. 395</v>
      </c>
      <c r="AK3634">
        <f t="shared" si="623"/>
        <v>47996</v>
      </c>
      <c r="AL3634" t="str">
        <f t="shared" si="624"/>
        <v>4714006</v>
      </c>
      <c r="AN3634">
        <f t="shared" si="625"/>
        <v>17</v>
      </c>
      <c r="AO3634">
        <f t="shared" si="626"/>
        <v>2</v>
      </c>
    </row>
    <row r="3635" spans="1:41" x14ac:dyDescent="0.2">
      <c r="A3635" s="33" t="s">
        <v>0</v>
      </c>
      <c r="B3635" s="33"/>
      <c r="C3635" s="33"/>
      <c r="D3635" s="33" t="s">
        <v>1</v>
      </c>
      <c r="E3635" s="33"/>
      <c r="F3635" s="33"/>
      <c r="G3635" s="33"/>
      <c r="H3635" s="33" t="s">
        <v>2</v>
      </c>
      <c r="I3635" s="33"/>
      <c r="J3635" s="33"/>
      <c r="K3635" s="33" t="s">
        <v>3</v>
      </c>
      <c r="L3635" s="33"/>
      <c r="M3635" s="33"/>
      <c r="N3635" s="33"/>
      <c r="O3635" s="33"/>
      <c r="P3635" s="33"/>
      <c r="Q3635" s="33"/>
      <c r="R3635" s="33"/>
      <c r="S3635" s="33"/>
      <c r="T3635" s="33"/>
      <c r="U3635" s="33"/>
      <c r="V3635" s="33"/>
      <c r="W3635" s="11" t="s">
        <v>4</v>
      </c>
      <c r="X3635" s="12" t="s">
        <v>5</v>
      </c>
      <c r="Y3635" s="33" t="s">
        <v>6</v>
      </c>
      <c r="Z3635" s="33"/>
      <c r="AC3635" t="str">
        <f t="shared" si="617"/>
        <v>CSD component name</v>
      </c>
      <c r="AD3635" t="str">
        <f t="shared" si="618"/>
        <v>CSD TYPE</v>
      </c>
      <c r="AE3635" t="str">
        <f t="shared" si="616"/>
        <v>FALSE</v>
      </c>
      <c r="AG3635" t="str">
        <f t="shared" si="619"/>
        <v/>
      </c>
      <c r="AH3635" t="str">
        <f t="shared" si="620"/>
        <v/>
      </c>
      <c r="AI3635" t="str">
        <f t="shared" si="621"/>
        <v/>
      </c>
      <c r="AJ3635" t="str">
        <f t="shared" si="622"/>
        <v/>
      </c>
      <c r="AK3635">
        <f t="shared" si="623"/>
        <v>47996</v>
      </c>
      <c r="AL3635" t="str">
        <f t="shared" si="624"/>
        <v/>
      </c>
      <c r="AN3635">
        <f t="shared" si="625"/>
        <v>18</v>
      </c>
      <c r="AO3635" t="str">
        <f t="shared" si="626"/>
        <v/>
      </c>
    </row>
    <row r="3636" spans="1:41" x14ac:dyDescent="0.2">
      <c r="A3636" s="43" t="s">
        <v>2986</v>
      </c>
      <c r="B3636" s="43"/>
      <c r="C3636" s="43"/>
      <c r="D3636" s="43"/>
      <c r="E3636" s="43"/>
      <c r="F3636" s="43"/>
      <c r="G3636" s="43"/>
      <c r="H3636" s="52" t="s">
        <v>3486</v>
      </c>
      <c r="I3636" s="52"/>
      <c r="J3636" s="52"/>
      <c r="K3636" s="52" t="s">
        <v>272</v>
      </c>
      <c r="L3636" s="52"/>
      <c r="M3636" s="52"/>
      <c r="N3636" s="52"/>
      <c r="O3636" s="52"/>
      <c r="P3636" s="52"/>
      <c r="Q3636" s="52"/>
      <c r="R3636" s="52"/>
      <c r="S3636" s="52"/>
      <c r="T3636" s="52"/>
      <c r="U3636" s="52"/>
      <c r="V3636" s="52"/>
      <c r="W3636" s="13">
        <v>47</v>
      </c>
      <c r="X3636" s="21">
        <v>13</v>
      </c>
      <c r="Y3636" s="53">
        <v>835</v>
      </c>
      <c r="Z3636" s="53"/>
      <c r="AC3636" t="str">
        <f t="shared" si="617"/>
        <v>Poundmaker 114</v>
      </c>
      <c r="AD3636" t="str">
        <f t="shared" si="618"/>
        <v>IRI</v>
      </c>
      <c r="AE3636" t="str">
        <f t="shared" si="616"/>
        <v>TRUE</v>
      </c>
      <c r="AG3636">
        <f t="shared" si="619"/>
        <v>47</v>
      </c>
      <c r="AH3636">
        <f t="shared" si="620"/>
        <v>13</v>
      </c>
      <c r="AI3636">
        <f t="shared" si="621"/>
        <v>835</v>
      </c>
      <c r="AJ3636" t="str">
        <f t="shared" si="622"/>
        <v>Poundmaker 114</v>
      </c>
      <c r="AK3636">
        <f t="shared" si="623"/>
        <v>47996</v>
      </c>
      <c r="AL3636" t="str">
        <f t="shared" si="624"/>
        <v>4713835</v>
      </c>
      <c r="AN3636">
        <f t="shared" si="625"/>
        <v>14</v>
      </c>
      <c r="AO3636">
        <f t="shared" si="626"/>
        <v>3</v>
      </c>
    </row>
    <row r="3637" spans="1:41" x14ac:dyDescent="0.2">
      <c r="A3637" s="29"/>
      <c r="B3637" s="29"/>
      <c r="C3637" s="29"/>
      <c r="D3637" s="29"/>
      <c r="E3637" s="29"/>
      <c r="F3637" s="29"/>
      <c r="G3637" s="29"/>
      <c r="H3637" s="30" t="s">
        <v>3487</v>
      </c>
      <c r="I3637" s="30"/>
      <c r="J3637" s="30"/>
      <c r="K3637" s="30" t="s">
        <v>2692</v>
      </c>
      <c r="L3637" s="30"/>
      <c r="M3637" s="30"/>
      <c r="N3637" s="30"/>
      <c r="O3637" s="30"/>
      <c r="P3637" s="30"/>
      <c r="Q3637" s="30"/>
      <c r="R3637" s="30"/>
      <c r="S3637" s="30"/>
      <c r="T3637" s="30"/>
      <c r="U3637" s="30"/>
      <c r="V3637" s="30"/>
      <c r="W3637" s="6">
        <v>47</v>
      </c>
      <c r="X3637" s="7">
        <v>9</v>
      </c>
      <c r="Y3637" s="31">
        <v>62</v>
      </c>
      <c r="Z3637" s="31"/>
      <c r="AC3637" t="str">
        <f t="shared" si="617"/>
        <v>Preeceville No. 334</v>
      </c>
      <c r="AD3637" t="str">
        <f t="shared" si="618"/>
        <v>RM</v>
      </c>
      <c r="AE3637" t="str">
        <f t="shared" si="616"/>
        <v>TRUE</v>
      </c>
      <c r="AG3637">
        <f t="shared" si="619"/>
        <v>47</v>
      </c>
      <c r="AH3637">
        <f t="shared" si="620"/>
        <v>9</v>
      </c>
      <c r="AI3637">
        <f t="shared" si="621"/>
        <v>62</v>
      </c>
      <c r="AJ3637" t="str">
        <f t="shared" si="622"/>
        <v>Preeceville No. 334</v>
      </c>
      <c r="AK3637">
        <f t="shared" si="623"/>
        <v>47996</v>
      </c>
      <c r="AL3637" t="str">
        <f t="shared" si="624"/>
        <v>4709062</v>
      </c>
      <c r="AN3637">
        <f t="shared" si="625"/>
        <v>19</v>
      </c>
      <c r="AO3637">
        <f t="shared" si="626"/>
        <v>2</v>
      </c>
    </row>
    <row r="3638" spans="1:41" x14ac:dyDescent="0.2">
      <c r="A3638" s="29"/>
      <c r="B3638" s="29"/>
      <c r="C3638" s="29"/>
      <c r="D3638" s="29"/>
      <c r="E3638" s="29"/>
      <c r="F3638" s="29"/>
      <c r="G3638" s="29"/>
      <c r="H3638" s="30" t="s">
        <v>3488</v>
      </c>
      <c r="I3638" s="30"/>
      <c r="J3638" s="30"/>
      <c r="K3638" s="30" t="s">
        <v>12</v>
      </c>
      <c r="L3638" s="30"/>
      <c r="M3638" s="30"/>
      <c r="N3638" s="30"/>
      <c r="O3638" s="30"/>
      <c r="P3638" s="30"/>
      <c r="Q3638" s="30"/>
      <c r="R3638" s="30"/>
      <c r="S3638" s="30"/>
      <c r="T3638" s="30"/>
      <c r="U3638" s="30"/>
      <c r="V3638" s="30"/>
      <c r="W3638" s="6">
        <v>47</v>
      </c>
      <c r="X3638" s="7">
        <v>2</v>
      </c>
      <c r="Y3638" s="31">
        <v>31</v>
      </c>
      <c r="Z3638" s="31"/>
      <c r="AC3638" t="str">
        <f t="shared" si="617"/>
        <v>Radville</v>
      </c>
      <c r="AD3638" t="str">
        <f t="shared" si="618"/>
        <v>T</v>
      </c>
      <c r="AE3638" t="str">
        <f t="shared" si="616"/>
        <v>TRUE</v>
      </c>
      <c r="AG3638">
        <f t="shared" si="619"/>
        <v>47</v>
      </c>
      <c r="AH3638">
        <f t="shared" si="620"/>
        <v>2</v>
      </c>
      <c r="AI3638">
        <f t="shared" si="621"/>
        <v>31</v>
      </c>
      <c r="AJ3638" t="str">
        <f t="shared" si="622"/>
        <v>Radville</v>
      </c>
      <c r="AK3638">
        <f t="shared" si="623"/>
        <v>47996</v>
      </c>
      <c r="AL3638" t="str">
        <f t="shared" si="624"/>
        <v>4702031</v>
      </c>
      <c r="AN3638">
        <f t="shared" si="625"/>
        <v>8</v>
      </c>
      <c r="AO3638">
        <f t="shared" si="626"/>
        <v>1</v>
      </c>
    </row>
    <row r="3639" spans="1:41" x14ac:dyDescent="0.2">
      <c r="A3639" s="29"/>
      <c r="B3639" s="29"/>
      <c r="C3639" s="29"/>
      <c r="D3639" s="29"/>
      <c r="E3639" s="29"/>
      <c r="F3639" s="29"/>
      <c r="G3639" s="29"/>
      <c r="H3639" s="30" t="s">
        <v>3489</v>
      </c>
      <c r="I3639" s="30"/>
      <c r="J3639" s="30"/>
      <c r="K3639" s="30" t="s">
        <v>12</v>
      </c>
      <c r="L3639" s="30"/>
      <c r="M3639" s="30"/>
      <c r="N3639" s="30"/>
      <c r="O3639" s="30"/>
      <c r="P3639" s="30"/>
      <c r="Q3639" s="30"/>
      <c r="R3639" s="30"/>
      <c r="S3639" s="30"/>
      <c r="T3639" s="30"/>
      <c r="U3639" s="30"/>
      <c r="V3639" s="30"/>
      <c r="W3639" s="6">
        <v>47</v>
      </c>
      <c r="X3639" s="15">
        <v>10</v>
      </c>
      <c r="Y3639" s="31">
        <v>27</v>
      </c>
      <c r="Z3639" s="31"/>
      <c r="AC3639" t="str">
        <f t="shared" si="617"/>
        <v>Raymore</v>
      </c>
      <c r="AD3639" t="str">
        <f t="shared" si="618"/>
        <v>T</v>
      </c>
      <c r="AE3639" t="str">
        <f t="shared" si="616"/>
        <v>TRUE</v>
      </c>
      <c r="AG3639">
        <f t="shared" si="619"/>
        <v>47</v>
      </c>
      <c r="AH3639">
        <f t="shared" si="620"/>
        <v>10</v>
      </c>
      <c r="AI3639">
        <f t="shared" si="621"/>
        <v>27</v>
      </c>
      <c r="AJ3639" t="str">
        <f t="shared" si="622"/>
        <v>Raymore</v>
      </c>
      <c r="AK3639">
        <f t="shared" si="623"/>
        <v>47996</v>
      </c>
      <c r="AL3639" t="str">
        <f t="shared" si="624"/>
        <v>4710027</v>
      </c>
      <c r="AN3639">
        <f t="shared" si="625"/>
        <v>7</v>
      </c>
      <c r="AO3639">
        <f t="shared" si="626"/>
        <v>1</v>
      </c>
    </row>
    <row r="3640" spans="1:41" x14ac:dyDescent="0.2">
      <c r="A3640" s="29"/>
      <c r="B3640" s="29"/>
      <c r="C3640" s="29"/>
      <c r="D3640" s="29"/>
      <c r="E3640" s="29"/>
      <c r="F3640" s="29"/>
      <c r="G3640" s="29"/>
      <c r="H3640" s="30" t="s">
        <v>3490</v>
      </c>
      <c r="I3640" s="30"/>
      <c r="J3640" s="30"/>
      <c r="K3640" s="30" t="s">
        <v>2692</v>
      </c>
      <c r="L3640" s="30"/>
      <c r="M3640" s="30"/>
      <c r="N3640" s="30"/>
      <c r="O3640" s="30"/>
      <c r="P3640" s="30"/>
      <c r="Q3640" s="30"/>
      <c r="R3640" s="30"/>
      <c r="S3640" s="30"/>
      <c r="T3640" s="30"/>
      <c r="U3640" s="30"/>
      <c r="V3640" s="30"/>
      <c r="W3640" s="6">
        <v>47</v>
      </c>
      <c r="X3640" s="15">
        <v>13</v>
      </c>
      <c r="Y3640" s="31">
        <v>64</v>
      </c>
      <c r="Z3640" s="31"/>
      <c r="AC3640" t="str">
        <f t="shared" si="617"/>
        <v>Reford No. 379</v>
      </c>
      <c r="AD3640" t="str">
        <f t="shared" si="618"/>
        <v>RM</v>
      </c>
      <c r="AE3640" t="str">
        <f t="shared" si="616"/>
        <v>TRUE</v>
      </c>
      <c r="AG3640">
        <f t="shared" si="619"/>
        <v>47</v>
      </c>
      <c r="AH3640">
        <f t="shared" si="620"/>
        <v>13</v>
      </c>
      <c r="AI3640">
        <f t="shared" si="621"/>
        <v>64</v>
      </c>
      <c r="AJ3640" t="str">
        <f t="shared" si="622"/>
        <v>Reford No. 379</v>
      </c>
      <c r="AK3640">
        <f t="shared" si="623"/>
        <v>47996</v>
      </c>
      <c r="AL3640" t="str">
        <f t="shared" si="624"/>
        <v>4713064</v>
      </c>
      <c r="AN3640">
        <f t="shared" si="625"/>
        <v>14</v>
      </c>
      <c r="AO3640">
        <f t="shared" si="626"/>
        <v>2</v>
      </c>
    </row>
    <row r="3641" spans="1:41" x14ac:dyDescent="0.2">
      <c r="A3641" s="29"/>
      <c r="B3641" s="29"/>
      <c r="C3641" s="29"/>
      <c r="D3641" s="29"/>
      <c r="E3641" s="29"/>
      <c r="F3641" s="29"/>
      <c r="G3641" s="29"/>
      <c r="H3641" s="30" t="s">
        <v>3491</v>
      </c>
      <c r="I3641" s="30"/>
      <c r="J3641" s="30"/>
      <c r="K3641" s="30" t="s">
        <v>12</v>
      </c>
      <c r="L3641" s="30"/>
      <c r="M3641" s="30"/>
      <c r="N3641" s="30"/>
      <c r="O3641" s="30"/>
      <c r="P3641" s="30"/>
      <c r="Q3641" s="30"/>
      <c r="R3641" s="30"/>
      <c r="S3641" s="30"/>
      <c r="T3641" s="30"/>
      <c r="U3641" s="30"/>
      <c r="V3641" s="30"/>
      <c r="W3641" s="6">
        <v>47</v>
      </c>
      <c r="X3641" s="7">
        <v>5</v>
      </c>
      <c r="Y3641" s="31">
        <v>38</v>
      </c>
      <c r="Z3641" s="31"/>
      <c r="AC3641" t="str">
        <f t="shared" si="617"/>
        <v>Rocanville</v>
      </c>
      <c r="AD3641" t="str">
        <f t="shared" si="618"/>
        <v>T</v>
      </c>
      <c r="AE3641" t="str">
        <f t="shared" si="616"/>
        <v>TRUE</v>
      </c>
      <c r="AG3641">
        <f t="shared" si="619"/>
        <v>47</v>
      </c>
      <c r="AH3641">
        <f t="shared" si="620"/>
        <v>5</v>
      </c>
      <c r="AI3641">
        <f t="shared" si="621"/>
        <v>38</v>
      </c>
      <c r="AJ3641" t="str">
        <f t="shared" si="622"/>
        <v>Rocanville</v>
      </c>
      <c r="AK3641">
        <f t="shared" si="623"/>
        <v>47996</v>
      </c>
      <c r="AL3641" t="str">
        <f t="shared" si="624"/>
        <v>4705038</v>
      </c>
      <c r="AN3641">
        <f t="shared" si="625"/>
        <v>10</v>
      </c>
      <c r="AO3641">
        <f t="shared" si="626"/>
        <v>1</v>
      </c>
    </row>
    <row r="3642" spans="1:41" x14ac:dyDescent="0.2">
      <c r="A3642" s="29"/>
      <c r="B3642" s="29"/>
      <c r="C3642" s="29"/>
      <c r="D3642" s="29"/>
      <c r="E3642" s="29"/>
      <c r="F3642" s="29"/>
      <c r="G3642" s="29"/>
      <c r="H3642" s="30" t="s">
        <v>3492</v>
      </c>
      <c r="I3642" s="30"/>
      <c r="J3642" s="30"/>
      <c r="K3642" s="30" t="s">
        <v>12</v>
      </c>
      <c r="L3642" s="30"/>
      <c r="M3642" s="30"/>
      <c r="N3642" s="30"/>
      <c r="O3642" s="30"/>
      <c r="P3642" s="30"/>
      <c r="Q3642" s="30"/>
      <c r="R3642" s="30"/>
      <c r="S3642" s="30"/>
      <c r="T3642" s="30"/>
      <c r="U3642" s="30"/>
      <c r="V3642" s="30"/>
      <c r="W3642" s="6">
        <v>47</v>
      </c>
      <c r="X3642" s="15">
        <v>12</v>
      </c>
      <c r="Y3642" s="31">
        <v>6</v>
      </c>
      <c r="Z3642" s="31"/>
      <c r="AC3642" t="str">
        <f t="shared" si="617"/>
        <v>Rosetown</v>
      </c>
      <c r="AD3642" t="str">
        <f t="shared" si="618"/>
        <v>T</v>
      </c>
      <c r="AE3642" t="str">
        <f t="shared" si="616"/>
        <v>TRUE</v>
      </c>
      <c r="AG3642">
        <f t="shared" si="619"/>
        <v>47</v>
      </c>
      <c r="AH3642">
        <f t="shared" si="620"/>
        <v>12</v>
      </c>
      <c r="AI3642">
        <f t="shared" si="621"/>
        <v>6</v>
      </c>
      <c r="AJ3642" t="str">
        <f t="shared" si="622"/>
        <v>Rosetown</v>
      </c>
      <c r="AK3642">
        <f t="shared" si="623"/>
        <v>47996</v>
      </c>
      <c r="AL3642" t="str">
        <f t="shared" si="624"/>
        <v>4712006</v>
      </c>
      <c r="AN3642">
        <f t="shared" si="625"/>
        <v>8</v>
      </c>
      <c r="AO3642">
        <f t="shared" si="626"/>
        <v>1</v>
      </c>
    </row>
    <row r="3643" spans="1:41" x14ac:dyDescent="0.2">
      <c r="A3643" s="29"/>
      <c r="B3643" s="29"/>
      <c r="C3643" s="29"/>
      <c r="D3643" s="29"/>
      <c r="E3643" s="29"/>
      <c r="F3643" s="29"/>
      <c r="G3643" s="29"/>
      <c r="H3643" s="30" t="s">
        <v>3493</v>
      </c>
      <c r="I3643" s="30"/>
      <c r="J3643" s="30"/>
      <c r="K3643" s="30" t="s">
        <v>2692</v>
      </c>
      <c r="L3643" s="30"/>
      <c r="M3643" s="30"/>
      <c r="N3643" s="30"/>
      <c r="O3643" s="30"/>
      <c r="P3643" s="30"/>
      <c r="Q3643" s="30"/>
      <c r="R3643" s="30"/>
      <c r="S3643" s="30"/>
      <c r="T3643" s="30"/>
      <c r="U3643" s="30"/>
      <c r="V3643" s="30"/>
      <c r="W3643" s="6">
        <v>47</v>
      </c>
      <c r="X3643" s="15">
        <v>13</v>
      </c>
      <c r="Y3643" s="31">
        <v>72</v>
      </c>
      <c r="Z3643" s="31"/>
      <c r="AC3643" t="str">
        <f t="shared" si="617"/>
        <v>Round Valley No. 410</v>
      </c>
      <c r="AD3643" t="str">
        <f t="shared" si="618"/>
        <v>RM</v>
      </c>
      <c r="AE3643" t="str">
        <f t="shared" si="616"/>
        <v>TRUE</v>
      </c>
      <c r="AG3643">
        <f t="shared" si="619"/>
        <v>47</v>
      </c>
      <c r="AH3643">
        <f t="shared" si="620"/>
        <v>13</v>
      </c>
      <c r="AI3643">
        <f t="shared" si="621"/>
        <v>72</v>
      </c>
      <c r="AJ3643" t="str">
        <f t="shared" si="622"/>
        <v>Round Valley No. 410</v>
      </c>
      <c r="AK3643">
        <f t="shared" si="623"/>
        <v>47996</v>
      </c>
      <c r="AL3643" t="str">
        <f t="shared" si="624"/>
        <v>4713072</v>
      </c>
      <c r="AN3643">
        <f t="shared" si="625"/>
        <v>20</v>
      </c>
      <c r="AO3643">
        <f t="shared" si="626"/>
        <v>2</v>
      </c>
    </row>
    <row r="3644" spans="1:41" x14ac:dyDescent="0.2">
      <c r="A3644" s="29"/>
      <c r="B3644" s="29"/>
      <c r="C3644" s="29"/>
      <c r="D3644" s="29"/>
      <c r="E3644" s="29"/>
      <c r="F3644" s="29"/>
      <c r="G3644" s="29"/>
      <c r="H3644" s="30" t="s">
        <v>3494</v>
      </c>
      <c r="I3644" s="30"/>
      <c r="J3644" s="30"/>
      <c r="K3644" s="30" t="s">
        <v>2692</v>
      </c>
      <c r="L3644" s="30"/>
      <c r="M3644" s="30"/>
      <c r="N3644" s="30"/>
      <c r="O3644" s="30"/>
      <c r="P3644" s="30"/>
      <c r="Q3644" s="30"/>
      <c r="R3644" s="30"/>
      <c r="S3644" s="30"/>
      <c r="T3644" s="30"/>
      <c r="U3644" s="30"/>
      <c r="V3644" s="30"/>
      <c r="W3644" s="6">
        <v>47</v>
      </c>
      <c r="X3644" s="15">
        <v>11</v>
      </c>
      <c r="Y3644" s="31">
        <v>26</v>
      </c>
      <c r="Z3644" s="31"/>
      <c r="AC3644" t="str">
        <f t="shared" si="617"/>
        <v>Rudy No. 284</v>
      </c>
      <c r="AD3644" t="str">
        <f t="shared" si="618"/>
        <v>RM</v>
      </c>
      <c r="AE3644" t="str">
        <f t="shared" si="616"/>
        <v>TRUE</v>
      </c>
      <c r="AG3644">
        <f t="shared" si="619"/>
        <v>47</v>
      </c>
      <c r="AH3644">
        <f t="shared" si="620"/>
        <v>11</v>
      </c>
      <c r="AI3644">
        <f t="shared" si="621"/>
        <v>26</v>
      </c>
      <c r="AJ3644" t="str">
        <f t="shared" si="622"/>
        <v>Rudy No. 284</v>
      </c>
      <c r="AK3644">
        <f t="shared" si="623"/>
        <v>47996</v>
      </c>
      <c r="AL3644" t="str">
        <f t="shared" si="624"/>
        <v>4711026</v>
      </c>
      <c r="AN3644">
        <f t="shared" si="625"/>
        <v>12</v>
      </c>
      <c r="AO3644">
        <f t="shared" si="626"/>
        <v>2</v>
      </c>
    </row>
    <row r="3645" spans="1:41" x14ac:dyDescent="0.2">
      <c r="A3645" s="29"/>
      <c r="B3645" s="29"/>
      <c r="C3645" s="29"/>
      <c r="D3645" s="29"/>
      <c r="E3645" s="29"/>
      <c r="F3645" s="29"/>
      <c r="G3645" s="29"/>
      <c r="H3645" s="30" t="s">
        <v>3495</v>
      </c>
      <c r="I3645" s="30"/>
      <c r="J3645" s="30"/>
      <c r="K3645" s="30" t="s">
        <v>272</v>
      </c>
      <c r="L3645" s="30"/>
      <c r="M3645" s="30"/>
      <c r="N3645" s="30"/>
      <c r="O3645" s="30"/>
      <c r="P3645" s="30"/>
      <c r="Q3645" s="30"/>
      <c r="R3645" s="30"/>
      <c r="S3645" s="30"/>
      <c r="T3645" s="30"/>
      <c r="U3645" s="30"/>
      <c r="V3645" s="30"/>
      <c r="W3645" s="6">
        <v>47</v>
      </c>
      <c r="X3645" s="7">
        <v>5</v>
      </c>
      <c r="Y3645" s="47">
        <v>805</v>
      </c>
      <c r="Z3645" s="47"/>
      <c r="AC3645" t="str">
        <f t="shared" si="617"/>
        <v>Sakimay 74</v>
      </c>
      <c r="AD3645" t="str">
        <f t="shared" si="618"/>
        <v>IRI</v>
      </c>
      <c r="AE3645" t="str">
        <f t="shared" si="616"/>
        <v>TRUE</v>
      </c>
      <c r="AG3645">
        <f t="shared" si="619"/>
        <v>47</v>
      </c>
      <c r="AH3645">
        <f t="shared" si="620"/>
        <v>5</v>
      </c>
      <c r="AI3645">
        <f t="shared" si="621"/>
        <v>805</v>
      </c>
      <c r="AJ3645" t="str">
        <f t="shared" si="622"/>
        <v>Sakimay 74</v>
      </c>
      <c r="AK3645">
        <f t="shared" si="623"/>
        <v>47996</v>
      </c>
      <c r="AL3645" t="str">
        <f t="shared" si="624"/>
        <v>4705805</v>
      </c>
      <c r="AN3645">
        <f t="shared" si="625"/>
        <v>10</v>
      </c>
      <c r="AO3645">
        <f t="shared" si="626"/>
        <v>3</v>
      </c>
    </row>
    <row r="3646" spans="1:41" x14ac:dyDescent="0.2">
      <c r="A3646" s="29"/>
      <c r="B3646" s="29"/>
      <c r="C3646" s="29"/>
      <c r="D3646" s="29"/>
      <c r="E3646" s="29"/>
      <c r="F3646" s="29"/>
      <c r="G3646" s="29"/>
      <c r="H3646" s="30" t="s">
        <v>3496</v>
      </c>
      <c r="I3646" s="30"/>
      <c r="J3646" s="30"/>
      <c r="K3646" s="30" t="s">
        <v>3134</v>
      </c>
      <c r="L3646" s="30"/>
      <c r="M3646" s="30"/>
      <c r="N3646" s="30"/>
      <c r="O3646" s="30"/>
      <c r="P3646" s="30"/>
      <c r="Q3646" s="30"/>
      <c r="R3646" s="30"/>
      <c r="S3646" s="30"/>
      <c r="T3646" s="30"/>
      <c r="U3646" s="30"/>
      <c r="V3646" s="30"/>
      <c r="W3646" s="6">
        <v>47</v>
      </c>
      <c r="X3646" s="15">
        <v>18</v>
      </c>
      <c r="Y3646" s="31">
        <v>58</v>
      </c>
      <c r="Z3646" s="31"/>
      <c r="AC3646" t="str">
        <f t="shared" si="617"/>
        <v>Sandy Bay</v>
      </c>
      <c r="AD3646" t="str">
        <f t="shared" si="618"/>
        <v>NV</v>
      </c>
      <c r="AE3646" t="str">
        <f t="shared" si="616"/>
        <v>TRUE</v>
      </c>
      <c r="AG3646">
        <f t="shared" si="619"/>
        <v>47</v>
      </c>
      <c r="AH3646">
        <f t="shared" si="620"/>
        <v>18</v>
      </c>
      <c r="AI3646">
        <f t="shared" si="621"/>
        <v>58</v>
      </c>
      <c r="AJ3646" t="str">
        <f t="shared" si="622"/>
        <v>Sandy Bay</v>
      </c>
      <c r="AK3646">
        <f t="shared" si="623"/>
        <v>47996</v>
      </c>
      <c r="AL3646" t="str">
        <f t="shared" si="624"/>
        <v>4718058</v>
      </c>
      <c r="AN3646">
        <f t="shared" si="625"/>
        <v>9</v>
      </c>
      <c r="AO3646">
        <f t="shared" si="626"/>
        <v>2</v>
      </c>
    </row>
    <row r="3647" spans="1:41" x14ac:dyDescent="0.2">
      <c r="A3647" s="29"/>
      <c r="B3647" s="29"/>
      <c r="C3647" s="29"/>
      <c r="D3647" s="29"/>
      <c r="E3647" s="29"/>
      <c r="F3647" s="29"/>
      <c r="G3647" s="29"/>
      <c r="H3647" s="30" t="s">
        <v>3497</v>
      </c>
      <c r="I3647" s="30"/>
      <c r="J3647" s="30"/>
      <c r="K3647" s="30" t="s">
        <v>2692</v>
      </c>
      <c r="L3647" s="30"/>
      <c r="M3647" s="30"/>
      <c r="N3647" s="30"/>
      <c r="O3647" s="30"/>
      <c r="P3647" s="30"/>
      <c r="Q3647" s="30"/>
      <c r="R3647" s="30"/>
      <c r="S3647" s="30"/>
      <c r="T3647" s="30"/>
      <c r="U3647" s="30"/>
      <c r="V3647" s="30"/>
      <c r="W3647" s="6">
        <v>47</v>
      </c>
      <c r="X3647" s="15">
        <v>10</v>
      </c>
      <c r="Y3647" s="31">
        <v>71</v>
      </c>
      <c r="Z3647" s="31"/>
      <c r="AC3647" t="str">
        <f t="shared" si="617"/>
        <v>Sasman No. 336</v>
      </c>
      <c r="AD3647" t="str">
        <f t="shared" si="618"/>
        <v>RM</v>
      </c>
      <c r="AE3647" t="str">
        <f t="shared" si="616"/>
        <v>TRUE</v>
      </c>
      <c r="AG3647">
        <f t="shared" si="619"/>
        <v>47</v>
      </c>
      <c r="AH3647">
        <f t="shared" si="620"/>
        <v>10</v>
      </c>
      <c r="AI3647">
        <f t="shared" si="621"/>
        <v>71</v>
      </c>
      <c r="AJ3647" t="str">
        <f t="shared" si="622"/>
        <v>Sasman No. 336</v>
      </c>
      <c r="AK3647">
        <f t="shared" si="623"/>
        <v>47996</v>
      </c>
      <c r="AL3647" t="str">
        <f t="shared" si="624"/>
        <v>4710071</v>
      </c>
      <c r="AN3647">
        <f t="shared" si="625"/>
        <v>14</v>
      </c>
      <c r="AO3647">
        <f t="shared" si="626"/>
        <v>2</v>
      </c>
    </row>
    <row r="3648" spans="1:41" x14ac:dyDescent="0.2">
      <c r="A3648" s="29"/>
      <c r="B3648" s="29"/>
      <c r="C3648" s="29"/>
      <c r="D3648" s="29"/>
      <c r="E3648" s="29"/>
      <c r="F3648" s="29"/>
      <c r="G3648" s="29"/>
      <c r="H3648" s="30" t="s">
        <v>3498</v>
      </c>
      <c r="I3648" s="30"/>
      <c r="J3648" s="30"/>
      <c r="K3648" s="30" t="s">
        <v>2692</v>
      </c>
      <c r="L3648" s="30"/>
      <c r="M3648" s="30"/>
      <c r="N3648" s="30"/>
      <c r="O3648" s="30"/>
      <c r="P3648" s="30"/>
      <c r="Q3648" s="30"/>
      <c r="R3648" s="30"/>
      <c r="S3648" s="30"/>
      <c r="T3648" s="30"/>
      <c r="U3648" s="30"/>
      <c r="V3648" s="30"/>
      <c r="W3648" s="6">
        <v>47</v>
      </c>
      <c r="X3648" s="15">
        <v>13</v>
      </c>
      <c r="Y3648" s="31">
        <v>76</v>
      </c>
      <c r="Z3648" s="31"/>
      <c r="AC3648" t="str">
        <f t="shared" si="617"/>
        <v>Senlac No. 411</v>
      </c>
      <c r="AD3648" t="str">
        <f t="shared" si="618"/>
        <v>RM</v>
      </c>
      <c r="AE3648" t="str">
        <f t="shared" si="616"/>
        <v>TRUE</v>
      </c>
      <c r="AG3648">
        <f t="shared" si="619"/>
        <v>47</v>
      </c>
      <c r="AH3648">
        <f t="shared" si="620"/>
        <v>13</v>
      </c>
      <c r="AI3648">
        <f t="shared" si="621"/>
        <v>76</v>
      </c>
      <c r="AJ3648" t="str">
        <f t="shared" si="622"/>
        <v>Senlac No. 411</v>
      </c>
      <c r="AK3648">
        <f t="shared" si="623"/>
        <v>47996</v>
      </c>
      <c r="AL3648" t="str">
        <f t="shared" si="624"/>
        <v>4713076</v>
      </c>
      <c r="AN3648">
        <f t="shared" si="625"/>
        <v>14</v>
      </c>
      <c r="AO3648">
        <f t="shared" si="626"/>
        <v>2</v>
      </c>
    </row>
    <row r="3649" spans="1:41" x14ac:dyDescent="0.2">
      <c r="A3649" s="29"/>
      <c r="B3649" s="29"/>
      <c r="C3649" s="29"/>
      <c r="D3649" s="29"/>
      <c r="E3649" s="29"/>
      <c r="F3649" s="29"/>
      <c r="G3649" s="29"/>
      <c r="H3649" s="30" t="s">
        <v>3499</v>
      </c>
      <c r="I3649" s="30"/>
      <c r="J3649" s="30"/>
      <c r="K3649" s="30" t="s">
        <v>272</v>
      </c>
      <c r="L3649" s="30"/>
      <c r="M3649" s="30"/>
      <c r="N3649" s="30"/>
      <c r="O3649" s="30"/>
      <c r="P3649" s="30"/>
      <c r="Q3649" s="30"/>
      <c r="R3649" s="30"/>
      <c r="S3649" s="30"/>
      <c r="T3649" s="30"/>
      <c r="U3649" s="30"/>
      <c r="V3649" s="30"/>
      <c r="W3649" s="6">
        <v>47</v>
      </c>
      <c r="X3649" s="15">
        <v>14</v>
      </c>
      <c r="Y3649" s="47">
        <v>839</v>
      </c>
      <c r="Z3649" s="47"/>
      <c r="AC3649" t="str">
        <f t="shared" si="617"/>
        <v>Shoal Lake 28A</v>
      </c>
      <c r="AD3649" t="str">
        <f t="shared" si="618"/>
        <v>IRI</v>
      </c>
      <c r="AE3649" t="str">
        <f t="shared" si="616"/>
        <v>TRUE</v>
      </c>
      <c r="AG3649">
        <f t="shared" si="619"/>
        <v>47</v>
      </c>
      <c r="AH3649">
        <f t="shared" si="620"/>
        <v>14</v>
      </c>
      <c r="AI3649">
        <f t="shared" si="621"/>
        <v>839</v>
      </c>
      <c r="AJ3649" t="str">
        <f t="shared" si="622"/>
        <v>Shoal Lake 28A</v>
      </c>
      <c r="AK3649">
        <f t="shared" si="623"/>
        <v>47996</v>
      </c>
      <c r="AL3649" t="str">
        <f t="shared" si="624"/>
        <v>4714839</v>
      </c>
      <c r="AN3649">
        <f t="shared" si="625"/>
        <v>14</v>
      </c>
      <c r="AO3649">
        <f t="shared" si="626"/>
        <v>3</v>
      </c>
    </row>
    <row r="3650" spans="1:41" x14ac:dyDescent="0.2">
      <c r="A3650" s="29"/>
      <c r="B3650" s="29"/>
      <c r="C3650" s="29"/>
      <c r="D3650" s="29"/>
      <c r="E3650" s="29"/>
      <c r="F3650" s="29"/>
      <c r="G3650" s="29"/>
      <c r="H3650" s="30" t="s">
        <v>3500</v>
      </c>
      <c r="I3650" s="30"/>
      <c r="J3650" s="30"/>
      <c r="K3650" s="30" t="s">
        <v>2692</v>
      </c>
      <c r="L3650" s="30"/>
      <c r="M3650" s="30"/>
      <c r="N3650" s="30"/>
      <c r="O3650" s="30"/>
      <c r="P3650" s="30"/>
      <c r="Q3650" s="30"/>
      <c r="R3650" s="30"/>
      <c r="S3650" s="30"/>
      <c r="T3650" s="30"/>
      <c r="U3650" s="30"/>
      <c r="V3650" s="30"/>
      <c r="W3650" s="6">
        <v>47</v>
      </c>
      <c r="X3650" s="7">
        <v>5</v>
      </c>
      <c r="Y3650" s="31">
        <v>11</v>
      </c>
      <c r="Z3650" s="31"/>
      <c r="AC3650" t="str">
        <f t="shared" si="617"/>
        <v>Silverwood No. 123</v>
      </c>
      <c r="AD3650" t="str">
        <f t="shared" si="618"/>
        <v>RM</v>
      </c>
      <c r="AE3650" t="str">
        <f t="shared" si="616"/>
        <v>TRUE</v>
      </c>
      <c r="AG3650">
        <f t="shared" si="619"/>
        <v>47</v>
      </c>
      <c r="AH3650">
        <f t="shared" si="620"/>
        <v>5</v>
      </c>
      <c r="AI3650">
        <f t="shared" si="621"/>
        <v>11</v>
      </c>
      <c r="AJ3650" t="str">
        <f t="shared" si="622"/>
        <v>Silverwood No. 123</v>
      </c>
      <c r="AK3650">
        <f t="shared" si="623"/>
        <v>47996</v>
      </c>
      <c r="AL3650" t="str">
        <f t="shared" si="624"/>
        <v>4705011</v>
      </c>
      <c r="AN3650">
        <f t="shared" si="625"/>
        <v>18</v>
      </c>
      <c r="AO3650">
        <f t="shared" si="626"/>
        <v>2</v>
      </c>
    </row>
    <row r="3651" spans="1:41" x14ac:dyDescent="0.2">
      <c r="A3651" s="29"/>
      <c r="B3651" s="29"/>
      <c r="C3651" s="29"/>
      <c r="D3651" s="29"/>
      <c r="E3651" s="29"/>
      <c r="F3651" s="29"/>
      <c r="G3651" s="29"/>
      <c r="H3651" s="30" t="s">
        <v>3501</v>
      </c>
      <c r="I3651" s="30"/>
      <c r="J3651" s="30"/>
      <c r="K3651" s="30" t="s">
        <v>272</v>
      </c>
      <c r="L3651" s="30"/>
      <c r="M3651" s="30"/>
      <c r="N3651" s="30"/>
      <c r="O3651" s="30"/>
      <c r="P3651" s="30"/>
      <c r="Q3651" s="30"/>
      <c r="R3651" s="30"/>
      <c r="S3651" s="30"/>
      <c r="T3651" s="30"/>
      <c r="U3651" s="30"/>
      <c r="V3651" s="30"/>
      <c r="W3651" s="6">
        <v>47</v>
      </c>
      <c r="X3651" s="15">
        <v>18</v>
      </c>
      <c r="Y3651" s="47">
        <v>822</v>
      </c>
      <c r="Z3651" s="47"/>
      <c r="AC3651" t="str">
        <f t="shared" si="617"/>
        <v>Southend 200</v>
      </c>
      <c r="AD3651" t="str">
        <f t="shared" si="618"/>
        <v>IRI</v>
      </c>
      <c r="AE3651" t="str">
        <f t="shared" si="616"/>
        <v>TRUE</v>
      </c>
      <c r="AG3651">
        <f t="shared" si="619"/>
        <v>47</v>
      </c>
      <c r="AH3651">
        <f t="shared" si="620"/>
        <v>18</v>
      </c>
      <c r="AI3651">
        <f t="shared" si="621"/>
        <v>822</v>
      </c>
      <c r="AJ3651" t="str">
        <f t="shared" si="622"/>
        <v>Southend 200</v>
      </c>
      <c r="AK3651">
        <f t="shared" si="623"/>
        <v>47996</v>
      </c>
      <c r="AL3651" t="str">
        <f t="shared" si="624"/>
        <v>4718822</v>
      </c>
      <c r="AN3651">
        <f t="shared" si="625"/>
        <v>12</v>
      </c>
      <c r="AO3651">
        <f t="shared" si="626"/>
        <v>3</v>
      </c>
    </row>
    <row r="3652" spans="1:41" x14ac:dyDescent="0.2">
      <c r="A3652" s="29"/>
      <c r="B3652" s="29"/>
      <c r="C3652" s="29"/>
      <c r="D3652" s="29"/>
      <c r="E3652" s="29"/>
      <c r="F3652" s="29"/>
      <c r="G3652" s="29"/>
      <c r="H3652" s="30" t="s">
        <v>3502</v>
      </c>
      <c r="I3652" s="30"/>
      <c r="J3652" s="30"/>
      <c r="K3652" s="30" t="s">
        <v>12</v>
      </c>
      <c r="L3652" s="30"/>
      <c r="M3652" s="30"/>
      <c r="N3652" s="30"/>
      <c r="O3652" s="30"/>
      <c r="P3652" s="30"/>
      <c r="Q3652" s="30"/>
      <c r="R3652" s="30"/>
      <c r="S3652" s="30"/>
      <c r="T3652" s="30"/>
      <c r="U3652" s="30"/>
      <c r="V3652" s="30"/>
      <c r="W3652" s="6">
        <v>47</v>
      </c>
      <c r="X3652" s="15">
        <v>16</v>
      </c>
      <c r="Y3652" s="31">
        <v>58</v>
      </c>
      <c r="Z3652" s="31"/>
      <c r="AC3652" t="str">
        <f t="shared" si="617"/>
        <v>Spiritwood</v>
      </c>
      <c r="AD3652" t="str">
        <f t="shared" si="618"/>
        <v>T</v>
      </c>
      <c r="AE3652" t="str">
        <f t="shared" ref="AE3652:AE3715" si="627">IF(OR(EXACT(AD3652, "C"), EXACT(AD3652, "C"), EXACT(AD3652, "CC"), EXACT(AD3652, "CG"), EXACT(AD3652, "CN"), EXACT(AD3652, "COM"), EXACT(AD3652, "CT"), EXACT(AD3652, "CU"), EXACT(AD3652, "CV"), EXACT(AD3652, "CY"), EXACT(AD3652, "DM"), EXACT(AD3652, "HAM"), EXACT(AD3652, "IM"), EXACT(AD3652, "IRI"), EXACT(AD3652, "LGD"), EXACT(AD3652, "M"), EXACT(AD3652, "MD"), EXACT(AD3652, "MÉ"), EXACT(AD3652, "MU"), EXACT(AD3652, "NH"), EXACT(AD3652, "NL"), EXACT(AD3652, "NO"), EXACT(AD3652, "NV"), EXACT(AD3652, "P"), EXACT(AD3652, "PE"), EXACT(AD3652, "RCR"), EXACT(AD3652, "RDA"), EXACT(AD3652, "RGM"), EXACT(AD3652, "RM"), EXACT(AD3652, "RV"), EXACT(AD3652, "SC"), EXACT(AD3652, "SÉ"), EXACT(AD3652, "S-É"), EXACT(AD3652, "SET"), EXACT(AD3652, "SG"), EXACT(AD3652, "SM"), EXACT(AD3652, "SV"), EXACT(AD3652, "T"), EXACT(AD3652, "TC"), EXACT(AD3652, "TI"), EXACT(AD3652, "TK"), EXACT(AD3652, "TL"), EXACT(AD3652, "TP"), EXACT(AD3652, "TV"), EXACT(AD3652, "V"), EXACT(AD3652, "VC"), EXACT(AD3652, "VK"), EXACT(AD3652, "VL")), "TRUE", "FALSE")</f>
        <v>TRUE</v>
      </c>
      <c r="AG3652">
        <f t="shared" si="619"/>
        <v>47</v>
      </c>
      <c r="AH3652">
        <f t="shared" si="620"/>
        <v>16</v>
      </c>
      <c r="AI3652">
        <f t="shared" si="621"/>
        <v>58</v>
      </c>
      <c r="AJ3652" t="str">
        <f t="shared" si="622"/>
        <v>Spiritwood</v>
      </c>
      <c r="AK3652">
        <f t="shared" si="623"/>
        <v>47996</v>
      </c>
      <c r="AL3652" t="str">
        <f t="shared" si="624"/>
        <v>4716058</v>
      </c>
      <c r="AN3652">
        <f t="shared" si="625"/>
        <v>10</v>
      </c>
      <c r="AO3652">
        <f t="shared" si="626"/>
        <v>1</v>
      </c>
    </row>
    <row r="3653" spans="1:41" x14ac:dyDescent="0.2">
      <c r="A3653" s="29"/>
      <c r="B3653" s="29"/>
      <c r="C3653" s="29"/>
      <c r="D3653" s="29"/>
      <c r="E3653" s="29"/>
      <c r="F3653" s="29"/>
      <c r="G3653" s="29"/>
      <c r="H3653" s="30" t="s">
        <v>3503</v>
      </c>
      <c r="I3653" s="30"/>
      <c r="J3653" s="30"/>
      <c r="K3653" s="30" t="s">
        <v>2692</v>
      </c>
      <c r="L3653" s="30"/>
      <c r="M3653" s="30"/>
      <c r="N3653" s="30"/>
      <c r="O3653" s="30"/>
      <c r="P3653" s="30"/>
      <c r="Q3653" s="30"/>
      <c r="R3653" s="30"/>
      <c r="S3653" s="30"/>
      <c r="T3653" s="30"/>
      <c r="U3653" s="30"/>
      <c r="V3653" s="30"/>
      <c r="W3653" s="6">
        <v>47</v>
      </c>
      <c r="X3653" s="15">
        <v>16</v>
      </c>
      <c r="Y3653" s="31">
        <v>56</v>
      </c>
      <c r="Z3653" s="31"/>
      <c r="AC3653" t="str">
        <f t="shared" ref="AC3653:AC3716" si="628">IF(ISBLANK(H3653), IF(ISBLANK(G3653), "", G3653), H3653)</f>
        <v>Spiritwood No. 496</v>
      </c>
      <c r="AD3653" t="str">
        <f t="shared" ref="AD3653:AD3716" si="629">UPPER(TRIM(IF(ISBLANK(T3653), IF(ISBLANK(S3653), IF(ISBLANK(R3653), IF(ISBLANK(Q3653), IF(ISBLANK(P3653), IF(ISBLANK(O3653), IF(ISBLANK(N3653), IF(ISBLANK(M3653), IF(ISBLANK(L3653), IF(ISBLANK(K3653), IF(ISBLANK(J3653), IF(ISBLANK(I3653), "", I3653), J3653), K3653), L3653), M3653), N3653), O3653), P3653), Q3653), R3653), S3653), T3653)))</f>
        <v>RM</v>
      </c>
      <c r="AE3653" t="str">
        <f t="shared" si="627"/>
        <v>TRUE</v>
      </c>
      <c r="AG3653">
        <f t="shared" ref="AG3653:AG3716" si="630">IF(EXACT(AE3653, "TRUE"), IF(ISBLANK(W3653), IF(ISBLANK(V3653), IF(ISBLANK(U3653), "", IF(ISNUMBER(U3653), U3653, "")), IF(ISNUMBER(V3653), V3653, "")), IF(ISNUMBER(W3653), W3653, "")), "")</f>
        <v>47</v>
      </c>
      <c r="AH3653">
        <f t="shared" ref="AH3653:AH3716" si="631">IF(EXACT(AE3653, "TRUE"), IF(ISBLANK(X3653), "", IF(ISNUMBER(X3653), X3653, "")), "")</f>
        <v>16</v>
      </c>
      <c r="AI3653">
        <f t="shared" ref="AI3653:AI3716" si="632">IF(EXACT(AE3653, "TRUE"), IF(ISBLANK(Z3653), IF(ISBLANK(Y3653), "", IF(ISNUMBER(Y3653), Y3653, "")), IF(ISNUMBER(Z3653), Z3653, "")), "")</f>
        <v>56</v>
      </c>
      <c r="AJ3653" t="str">
        <f t="shared" ref="AJ3653:AJ3716" si="633">IF(EXACT(AE3653, "TRUE"), IF(ISBLANK(AC3653), "", AC3653), "")</f>
        <v>Spiritwood No. 496</v>
      </c>
      <c r="AK3653">
        <f t="shared" ref="AK3653:AK3716" si="634">IF(ISBLANK(AC3653), AK3652, IF(ISBLANK(E3653),AK3652,IF(ISBLANK(AC3653),AK3652,IF(ISNUMBER(E3653),E3653,AK3652))))</f>
        <v>47996</v>
      </c>
      <c r="AL3653" t="str">
        <f t="shared" ref="AL3653:AL3716" si="635">IF(EXACT(AE3653, "TRUE"), IF(AND(ISNUMBER(AG3653), ISNUMBER(AH3653), ISNUMBER(AI3653)), IF(ISBLANK(AC3653), "", CONCATENATE(TEXT(AG3653, "00"), TEXT(AH3653, "00"), TEXT(AI3653, "000"))), ""), "")</f>
        <v>4716056</v>
      </c>
      <c r="AN3653">
        <f t="shared" ref="AN3653:AN3716" si="636">LEN(AC3653)</f>
        <v>18</v>
      </c>
      <c r="AO3653">
        <f t="shared" ref="AO3653:AO3716" si="637">IF(EXACT(AD3653, "CSD TYPE"), "", LEN(AD3653))</f>
        <v>2</v>
      </c>
    </row>
    <row r="3654" spans="1:41" x14ac:dyDescent="0.2">
      <c r="A3654" s="29"/>
      <c r="B3654" s="29"/>
      <c r="C3654" s="29"/>
      <c r="D3654" s="29"/>
      <c r="E3654" s="29"/>
      <c r="F3654" s="29"/>
      <c r="G3654" s="29"/>
      <c r="H3654" s="30" t="s">
        <v>3504</v>
      </c>
      <c r="I3654" s="30"/>
      <c r="J3654" s="30"/>
      <c r="K3654" s="30" t="s">
        <v>12</v>
      </c>
      <c r="L3654" s="30"/>
      <c r="M3654" s="30"/>
      <c r="N3654" s="30"/>
      <c r="O3654" s="30"/>
      <c r="P3654" s="30"/>
      <c r="Q3654" s="30"/>
      <c r="R3654" s="30"/>
      <c r="S3654" s="30"/>
      <c r="T3654" s="30"/>
      <c r="U3654" s="30"/>
      <c r="V3654" s="30"/>
      <c r="W3654" s="6">
        <v>47</v>
      </c>
      <c r="X3654" s="15">
        <v>15</v>
      </c>
      <c r="Y3654" s="31">
        <v>49</v>
      </c>
      <c r="Z3654" s="31"/>
      <c r="AC3654" t="str">
        <f t="shared" si="628"/>
        <v>St. Brieux</v>
      </c>
      <c r="AD3654" t="str">
        <f t="shared" si="629"/>
        <v>T</v>
      </c>
      <c r="AE3654" t="str">
        <f t="shared" si="627"/>
        <v>TRUE</v>
      </c>
      <c r="AG3654">
        <f t="shared" si="630"/>
        <v>47</v>
      </c>
      <c r="AH3654">
        <f t="shared" si="631"/>
        <v>15</v>
      </c>
      <c r="AI3654">
        <f t="shared" si="632"/>
        <v>49</v>
      </c>
      <c r="AJ3654" t="str">
        <f t="shared" si="633"/>
        <v>St. Brieux</v>
      </c>
      <c r="AK3654">
        <f t="shared" si="634"/>
        <v>47996</v>
      </c>
      <c r="AL3654" t="str">
        <f t="shared" si="635"/>
        <v>4715049</v>
      </c>
      <c r="AN3654">
        <f t="shared" si="636"/>
        <v>10</v>
      </c>
      <c r="AO3654">
        <f t="shared" si="637"/>
        <v>1</v>
      </c>
    </row>
    <row r="3655" spans="1:41" x14ac:dyDescent="0.2">
      <c r="A3655" s="29"/>
      <c r="B3655" s="29"/>
      <c r="C3655" s="29"/>
      <c r="D3655" s="29"/>
      <c r="E3655" s="29"/>
      <c r="F3655" s="29"/>
      <c r="G3655" s="29"/>
      <c r="H3655" s="30" t="s">
        <v>3505</v>
      </c>
      <c r="I3655" s="30"/>
      <c r="J3655" s="30"/>
      <c r="K3655" s="30" t="s">
        <v>2692</v>
      </c>
      <c r="L3655" s="30"/>
      <c r="M3655" s="30"/>
      <c r="N3655" s="30"/>
      <c r="O3655" s="30"/>
      <c r="P3655" s="30"/>
      <c r="Q3655" s="30"/>
      <c r="R3655" s="30"/>
      <c r="S3655" s="30"/>
      <c r="T3655" s="30"/>
      <c r="U3655" s="30"/>
      <c r="V3655" s="30"/>
      <c r="W3655" s="6">
        <v>47</v>
      </c>
      <c r="X3655" s="15">
        <v>15</v>
      </c>
      <c r="Y3655" s="31">
        <v>1</v>
      </c>
      <c r="Z3655" s="31"/>
      <c r="AC3655" t="str">
        <f t="shared" si="628"/>
        <v>St. Peter No. 369</v>
      </c>
      <c r="AD3655" t="str">
        <f t="shared" si="629"/>
        <v>RM</v>
      </c>
      <c r="AE3655" t="str">
        <f t="shared" si="627"/>
        <v>TRUE</v>
      </c>
      <c r="AG3655">
        <f t="shared" si="630"/>
        <v>47</v>
      </c>
      <c r="AH3655">
        <f t="shared" si="631"/>
        <v>15</v>
      </c>
      <c r="AI3655">
        <f t="shared" si="632"/>
        <v>1</v>
      </c>
      <c r="AJ3655" t="str">
        <f t="shared" si="633"/>
        <v>St. Peter No. 369</v>
      </c>
      <c r="AK3655">
        <f t="shared" si="634"/>
        <v>47996</v>
      </c>
      <c r="AL3655" t="str">
        <f t="shared" si="635"/>
        <v>4715001</v>
      </c>
      <c r="AN3655">
        <f t="shared" si="636"/>
        <v>17</v>
      </c>
      <c r="AO3655">
        <f t="shared" si="637"/>
        <v>2</v>
      </c>
    </row>
    <row r="3656" spans="1:41" x14ac:dyDescent="0.2">
      <c r="A3656" s="29"/>
      <c r="B3656" s="29"/>
      <c r="C3656" s="29"/>
      <c r="D3656" s="29"/>
      <c r="E3656" s="29"/>
      <c r="F3656" s="29"/>
      <c r="G3656" s="29"/>
      <c r="H3656" s="30" t="s">
        <v>3506</v>
      </c>
      <c r="I3656" s="30"/>
      <c r="J3656" s="30"/>
      <c r="K3656" s="30" t="s">
        <v>2692</v>
      </c>
      <c r="L3656" s="30"/>
      <c r="M3656" s="30"/>
      <c r="N3656" s="30"/>
      <c r="O3656" s="30"/>
      <c r="P3656" s="30"/>
      <c r="Q3656" s="30"/>
      <c r="R3656" s="30"/>
      <c r="S3656" s="30"/>
      <c r="T3656" s="30"/>
      <c r="U3656" s="30"/>
      <c r="V3656" s="30"/>
      <c r="W3656" s="6">
        <v>47</v>
      </c>
      <c r="X3656" s="7">
        <v>9</v>
      </c>
      <c r="Y3656" s="31">
        <v>42</v>
      </c>
      <c r="Z3656" s="31"/>
      <c r="AC3656" t="str">
        <f t="shared" si="628"/>
        <v>St. Philips No. 301</v>
      </c>
      <c r="AD3656" t="str">
        <f t="shared" si="629"/>
        <v>RM</v>
      </c>
      <c r="AE3656" t="str">
        <f t="shared" si="627"/>
        <v>TRUE</v>
      </c>
      <c r="AG3656">
        <f t="shared" si="630"/>
        <v>47</v>
      </c>
      <c r="AH3656">
        <f t="shared" si="631"/>
        <v>9</v>
      </c>
      <c r="AI3656">
        <f t="shared" si="632"/>
        <v>42</v>
      </c>
      <c r="AJ3656" t="str">
        <f t="shared" si="633"/>
        <v>St. Philips No. 301</v>
      </c>
      <c r="AK3656">
        <f t="shared" si="634"/>
        <v>47996</v>
      </c>
      <c r="AL3656" t="str">
        <f t="shared" si="635"/>
        <v>4709042</v>
      </c>
      <c r="AN3656">
        <f t="shared" si="636"/>
        <v>19</v>
      </c>
      <c r="AO3656">
        <f t="shared" si="637"/>
        <v>2</v>
      </c>
    </row>
    <row r="3657" spans="1:41" x14ac:dyDescent="0.2">
      <c r="A3657" s="29"/>
      <c r="B3657" s="29"/>
      <c r="C3657" s="29"/>
      <c r="D3657" s="29"/>
      <c r="E3657" s="29"/>
      <c r="F3657" s="29"/>
      <c r="G3657" s="29"/>
      <c r="H3657" s="30" t="s">
        <v>3507</v>
      </c>
      <c r="I3657" s="30"/>
      <c r="J3657" s="30"/>
      <c r="K3657" s="30" t="s">
        <v>272</v>
      </c>
      <c r="L3657" s="30"/>
      <c r="M3657" s="30"/>
      <c r="N3657" s="30"/>
      <c r="O3657" s="30"/>
      <c r="P3657" s="30"/>
      <c r="Q3657" s="30"/>
      <c r="R3657" s="30"/>
      <c r="S3657" s="30"/>
      <c r="T3657" s="30"/>
      <c r="U3657" s="30"/>
      <c r="V3657" s="30"/>
      <c r="W3657" s="6">
        <v>47</v>
      </c>
      <c r="X3657" s="15">
        <v>18</v>
      </c>
      <c r="Y3657" s="47">
        <v>803</v>
      </c>
      <c r="Z3657" s="47"/>
      <c r="AC3657" t="str">
        <f t="shared" si="628"/>
        <v>Stanley 157</v>
      </c>
      <c r="AD3657" t="str">
        <f t="shared" si="629"/>
        <v>IRI</v>
      </c>
      <c r="AE3657" t="str">
        <f t="shared" si="627"/>
        <v>TRUE</v>
      </c>
      <c r="AG3657">
        <f t="shared" si="630"/>
        <v>47</v>
      </c>
      <c r="AH3657">
        <f t="shared" si="631"/>
        <v>18</v>
      </c>
      <c r="AI3657">
        <f t="shared" si="632"/>
        <v>803</v>
      </c>
      <c r="AJ3657" t="str">
        <f t="shared" si="633"/>
        <v>Stanley 157</v>
      </c>
      <c r="AK3657">
        <f t="shared" si="634"/>
        <v>47996</v>
      </c>
      <c r="AL3657" t="str">
        <f t="shared" si="635"/>
        <v>4718803</v>
      </c>
      <c r="AN3657">
        <f t="shared" si="636"/>
        <v>11</v>
      </c>
      <c r="AO3657">
        <f t="shared" si="637"/>
        <v>3</v>
      </c>
    </row>
    <row r="3658" spans="1:41" x14ac:dyDescent="0.2">
      <c r="A3658" s="29"/>
      <c r="B3658" s="29"/>
      <c r="C3658" s="29"/>
      <c r="D3658" s="29"/>
      <c r="E3658" s="29"/>
      <c r="F3658" s="29"/>
      <c r="G3658" s="29"/>
      <c r="H3658" s="30" t="s">
        <v>3508</v>
      </c>
      <c r="I3658" s="30"/>
      <c r="J3658" s="30"/>
      <c r="K3658" s="30" t="s">
        <v>2692</v>
      </c>
      <c r="L3658" s="30"/>
      <c r="M3658" s="30"/>
      <c r="N3658" s="30"/>
      <c r="O3658" s="30"/>
      <c r="P3658" s="30"/>
      <c r="Q3658" s="30"/>
      <c r="R3658" s="30"/>
      <c r="S3658" s="30"/>
      <c r="T3658" s="30"/>
      <c r="U3658" s="30"/>
      <c r="V3658" s="30"/>
      <c r="W3658" s="6">
        <v>47</v>
      </c>
      <c r="X3658" s="15">
        <v>14</v>
      </c>
      <c r="Y3658" s="31">
        <v>47</v>
      </c>
      <c r="Z3658" s="31"/>
      <c r="AC3658" t="str">
        <f t="shared" si="628"/>
        <v>Star City No. 428</v>
      </c>
      <c r="AD3658" t="str">
        <f t="shared" si="629"/>
        <v>RM</v>
      </c>
      <c r="AE3658" t="str">
        <f t="shared" si="627"/>
        <v>TRUE</v>
      </c>
      <c r="AG3658">
        <f t="shared" si="630"/>
        <v>47</v>
      </c>
      <c r="AH3658">
        <f t="shared" si="631"/>
        <v>14</v>
      </c>
      <c r="AI3658">
        <f t="shared" si="632"/>
        <v>47</v>
      </c>
      <c r="AJ3658" t="str">
        <f t="shared" si="633"/>
        <v>Star City No. 428</v>
      </c>
      <c r="AK3658">
        <f t="shared" si="634"/>
        <v>47996</v>
      </c>
      <c r="AL3658" t="str">
        <f t="shared" si="635"/>
        <v>4714047</v>
      </c>
      <c r="AN3658">
        <f t="shared" si="636"/>
        <v>17</v>
      </c>
      <c r="AO3658">
        <f t="shared" si="637"/>
        <v>2</v>
      </c>
    </row>
    <row r="3659" spans="1:41" x14ac:dyDescent="0.2">
      <c r="A3659" s="29"/>
      <c r="B3659" s="29"/>
      <c r="C3659" s="29"/>
      <c r="D3659" s="29"/>
      <c r="E3659" s="29"/>
      <c r="F3659" s="29"/>
      <c r="G3659" s="29"/>
      <c r="H3659" s="30" t="s">
        <v>3509</v>
      </c>
      <c r="I3659" s="30"/>
      <c r="J3659" s="30"/>
      <c r="K3659" s="30" t="s">
        <v>2692</v>
      </c>
      <c r="L3659" s="30"/>
      <c r="M3659" s="30"/>
      <c r="N3659" s="30"/>
      <c r="O3659" s="30"/>
      <c r="P3659" s="30"/>
      <c r="Q3659" s="30"/>
      <c r="R3659" s="30"/>
      <c r="S3659" s="30"/>
      <c r="T3659" s="30"/>
      <c r="U3659" s="30"/>
      <c r="V3659" s="30"/>
      <c r="W3659" s="6">
        <v>47</v>
      </c>
      <c r="X3659" s="7">
        <v>3</v>
      </c>
      <c r="Y3659" s="31">
        <v>38</v>
      </c>
      <c r="Z3659" s="31"/>
      <c r="AC3659" t="str">
        <f t="shared" si="628"/>
        <v>Stonehenge No. 73</v>
      </c>
      <c r="AD3659" t="str">
        <f t="shared" si="629"/>
        <v>RM</v>
      </c>
      <c r="AE3659" t="str">
        <f t="shared" si="627"/>
        <v>TRUE</v>
      </c>
      <c r="AG3659">
        <f t="shared" si="630"/>
        <v>47</v>
      </c>
      <c r="AH3659">
        <f t="shared" si="631"/>
        <v>3</v>
      </c>
      <c r="AI3659">
        <f t="shared" si="632"/>
        <v>38</v>
      </c>
      <c r="AJ3659" t="str">
        <f t="shared" si="633"/>
        <v>Stonehenge No. 73</v>
      </c>
      <c r="AK3659">
        <f t="shared" si="634"/>
        <v>47996</v>
      </c>
      <c r="AL3659" t="str">
        <f t="shared" si="635"/>
        <v>4703038</v>
      </c>
      <c r="AN3659">
        <f t="shared" si="636"/>
        <v>17</v>
      </c>
      <c r="AO3659">
        <f t="shared" si="637"/>
        <v>2</v>
      </c>
    </row>
    <row r="3660" spans="1:41" x14ac:dyDescent="0.2">
      <c r="A3660" s="29"/>
      <c r="B3660" s="29"/>
      <c r="C3660" s="29"/>
      <c r="D3660" s="29"/>
      <c r="E3660" s="29"/>
      <c r="F3660" s="29"/>
      <c r="G3660" s="29"/>
      <c r="H3660" s="30" t="s">
        <v>3510</v>
      </c>
      <c r="I3660" s="30"/>
      <c r="J3660" s="30"/>
      <c r="K3660" s="30" t="s">
        <v>2692</v>
      </c>
      <c r="L3660" s="30"/>
      <c r="M3660" s="30"/>
      <c r="N3660" s="30"/>
      <c r="O3660" s="30"/>
      <c r="P3660" s="30"/>
      <c r="Q3660" s="30"/>
      <c r="R3660" s="30"/>
      <c r="S3660" s="30"/>
      <c r="T3660" s="30"/>
      <c r="U3660" s="30"/>
      <c r="V3660" s="30"/>
      <c r="W3660" s="6">
        <v>47</v>
      </c>
      <c r="X3660" s="7">
        <v>2</v>
      </c>
      <c r="Y3660" s="31">
        <v>26</v>
      </c>
      <c r="Z3660" s="31"/>
      <c r="AC3660" t="str">
        <f t="shared" si="628"/>
        <v>The Gap No. 39</v>
      </c>
      <c r="AD3660" t="str">
        <f t="shared" si="629"/>
        <v>RM</v>
      </c>
      <c r="AE3660" t="str">
        <f t="shared" si="627"/>
        <v>TRUE</v>
      </c>
      <c r="AG3660">
        <f t="shared" si="630"/>
        <v>47</v>
      </c>
      <c r="AH3660">
        <f t="shared" si="631"/>
        <v>2</v>
      </c>
      <c r="AI3660">
        <f t="shared" si="632"/>
        <v>26</v>
      </c>
      <c r="AJ3660" t="str">
        <f t="shared" si="633"/>
        <v>The Gap No. 39</v>
      </c>
      <c r="AK3660">
        <f t="shared" si="634"/>
        <v>47996</v>
      </c>
      <c r="AL3660" t="str">
        <f t="shared" si="635"/>
        <v>4702026</v>
      </c>
      <c r="AN3660">
        <f t="shared" si="636"/>
        <v>14</v>
      </c>
      <c r="AO3660">
        <f t="shared" si="637"/>
        <v>2</v>
      </c>
    </row>
    <row r="3661" spans="1:41" x14ac:dyDescent="0.2">
      <c r="A3661" s="29"/>
      <c r="B3661" s="29"/>
      <c r="C3661" s="29"/>
      <c r="D3661" s="29"/>
      <c r="E3661" s="29"/>
      <c r="F3661" s="29"/>
      <c r="G3661" s="29"/>
      <c r="H3661" s="30" t="s">
        <v>3511</v>
      </c>
      <c r="I3661" s="30"/>
      <c r="J3661" s="30"/>
      <c r="K3661" s="30" t="s">
        <v>12</v>
      </c>
      <c r="L3661" s="30"/>
      <c r="M3661" s="30"/>
      <c r="N3661" s="30"/>
      <c r="O3661" s="30"/>
      <c r="P3661" s="30"/>
      <c r="Q3661" s="30"/>
      <c r="R3661" s="30"/>
      <c r="S3661" s="30"/>
      <c r="T3661" s="30"/>
      <c r="U3661" s="30"/>
      <c r="V3661" s="30"/>
      <c r="W3661" s="6">
        <v>47</v>
      </c>
      <c r="X3661" s="15">
        <v>14</v>
      </c>
      <c r="Y3661" s="31">
        <v>44</v>
      </c>
      <c r="Z3661" s="31"/>
      <c r="AC3661" t="str">
        <f t="shared" si="628"/>
        <v>Tisdale</v>
      </c>
      <c r="AD3661" t="str">
        <f t="shared" si="629"/>
        <v>T</v>
      </c>
      <c r="AE3661" t="str">
        <f t="shared" si="627"/>
        <v>TRUE</v>
      </c>
      <c r="AG3661">
        <f t="shared" si="630"/>
        <v>47</v>
      </c>
      <c r="AH3661">
        <f t="shared" si="631"/>
        <v>14</v>
      </c>
      <c r="AI3661">
        <f t="shared" si="632"/>
        <v>44</v>
      </c>
      <c r="AJ3661" t="str">
        <f t="shared" si="633"/>
        <v>Tisdale</v>
      </c>
      <c r="AK3661">
        <f t="shared" si="634"/>
        <v>47996</v>
      </c>
      <c r="AL3661" t="str">
        <f t="shared" si="635"/>
        <v>4714044</v>
      </c>
      <c r="AN3661">
        <f t="shared" si="636"/>
        <v>7</v>
      </c>
      <c r="AO3661">
        <f t="shared" si="637"/>
        <v>1</v>
      </c>
    </row>
    <row r="3662" spans="1:41" x14ac:dyDescent="0.2">
      <c r="A3662" s="29"/>
      <c r="B3662" s="29"/>
      <c r="C3662" s="29"/>
      <c r="D3662" s="29"/>
      <c r="E3662" s="29"/>
      <c r="F3662" s="29"/>
      <c r="G3662" s="29"/>
      <c r="H3662" s="30" t="s">
        <v>3512</v>
      </c>
      <c r="I3662" s="30"/>
      <c r="J3662" s="30"/>
      <c r="K3662" s="30" t="s">
        <v>2692</v>
      </c>
      <c r="L3662" s="30"/>
      <c r="M3662" s="30"/>
      <c r="N3662" s="30"/>
      <c r="O3662" s="30"/>
      <c r="P3662" s="30"/>
      <c r="Q3662" s="30"/>
      <c r="R3662" s="30"/>
      <c r="S3662" s="30"/>
      <c r="T3662" s="30"/>
      <c r="U3662" s="30"/>
      <c r="V3662" s="30"/>
      <c r="W3662" s="6">
        <v>47</v>
      </c>
      <c r="X3662" s="15">
        <v>14</v>
      </c>
      <c r="Y3662" s="31">
        <v>43</v>
      </c>
      <c r="Z3662" s="31"/>
      <c r="AC3662" t="str">
        <f t="shared" si="628"/>
        <v>Tisdale No. 427</v>
      </c>
      <c r="AD3662" t="str">
        <f t="shared" si="629"/>
        <v>RM</v>
      </c>
      <c r="AE3662" t="str">
        <f t="shared" si="627"/>
        <v>TRUE</v>
      </c>
      <c r="AG3662">
        <f t="shared" si="630"/>
        <v>47</v>
      </c>
      <c r="AH3662">
        <f t="shared" si="631"/>
        <v>14</v>
      </c>
      <c r="AI3662">
        <f t="shared" si="632"/>
        <v>43</v>
      </c>
      <c r="AJ3662" t="str">
        <f t="shared" si="633"/>
        <v>Tisdale No. 427</v>
      </c>
      <c r="AK3662">
        <f t="shared" si="634"/>
        <v>47996</v>
      </c>
      <c r="AL3662" t="str">
        <f t="shared" si="635"/>
        <v>4714043</v>
      </c>
      <c r="AN3662">
        <f t="shared" si="636"/>
        <v>15</v>
      </c>
      <c r="AO3662">
        <f t="shared" si="637"/>
        <v>2</v>
      </c>
    </row>
    <row r="3663" spans="1:41" x14ac:dyDescent="0.2">
      <c r="A3663" s="29"/>
      <c r="B3663" s="29"/>
      <c r="C3663" s="29"/>
      <c r="D3663" s="29"/>
      <c r="E3663" s="29"/>
      <c r="F3663" s="29"/>
      <c r="G3663" s="29"/>
      <c r="H3663" s="30" t="s">
        <v>3513</v>
      </c>
      <c r="I3663" s="30"/>
      <c r="J3663" s="30"/>
      <c r="K3663" s="30" t="s">
        <v>643</v>
      </c>
      <c r="L3663" s="30"/>
      <c r="M3663" s="30"/>
      <c r="N3663" s="30"/>
      <c r="O3663" s="30"/>
      <c r="P3663" s="30"/>
      <c r="Q3663" s="30"/>
      <c r="R3663" s="30"/>
      <c r="S3663" s="30"/>
      <c r="T3663" s="30"/>
      <c r="U3663" s="30"/>
      <c r="V3663" s="30"/>
      <c r="W3663" s="6">
        <v>47</v>
      </c>
      <c r="X3663" s="7">
        <v>8</v>
      </c>
      <c r="Y3663" s="31">
        <v>12</v>
      </c>
      <c r="Z3663" s="31"/>
      <c r="AC3663" t="str">
        <f t="shared" si="628"/>
        <v>Tompkins</v>
      </c>
      <c r="AD3663" t="str">
        <f t="shared" si="629"/>
        <v>VL</v>
      </c>
      <c r="AE3663" t="str">
        <f t="shared" si="627"/>
        <v>TRUE</v>
      </c>
      <c r="AG3663">
        <f t="shared" si="630"/>
        <v>47</v>
      </c>
      <c r="AH3663">
        <f t="shared" si="631"/>
        <v>8</v>
      </c>
      <c r="AI3663">
        <f t="shared" si="632"/>
        <v>12</v>
      </c>
      <c r="AJ3663" t="str">
        <f t="shared" si="633"/>
        <v>Tompkins</v>
      </c>
      <c r="AK3663">
        <f t="shared" si="634"/>
        <v>47996</v>
      </c>
      <c r="AL3663" t="str">
        <f t="shared" si="635"/>
        <v>4708012</v>
      </c>
      <c r="AN3663">
        <f t="shared" si="636"/>
        <v>8</v>
      </c>
      <c r="AO3663">
        <f t="shared" si="637"/>
        <v>2</v>
      </c>
    </row>
    <row r="3664" spans="1:41" x14ac:dyDescent="0.2">
      <c r="A3664" s="29"/>
      <c r="B3664" s="29"/>
      <c r="C3664" s="29"/>
      <c r="D3664" s="29"/>
      <c r="E3664" s="29"/>
      <c r="F3664" s="29"/>
      <c r="G3664" s="29"/>
      <c r="H3664" s="30" t="s">
        <v>3514</v>
      </c>
      <c r="I3664" s="30"/>
      <c r="J3664" s="30"/>
      <c r="K3664" s="30" t="s">
        <v>2692</v>
      </c>
      <c r="L3664" s="30"/>
      <c r="M3664" s="30"/>
      <c r="N3664" s="30"/>
      <c r="O3664" s="30"/>
      <c r="P3664" s="30"/>
      <c r="Q3664" s="30"/>
      <c r="R3664" s="30"/>
      <c r="S3664" s="30"/>
      <c r="T3664" s="30"/>
      <c r="U3664" s="30"/>
      <c r="V3664" s="30"/>
      <c r="W3664" s="6">
        <v>47</v>
      </c>
      <c r="X3664" s="15">
        <v>14</v>
      </c>
      <c r="Y3664" s="31">
        <v>77</v>
      </c>
      <c r="Z3664" s="31"/>
      <c r="AC3664" t="str">
        <f t="shared" si="628"/>
        <v>Torch River No. 488</v>
      </c>
      <c r="AD3664" t="str">
        <f t="shared" si="629"/>
        <v>RM</v>
      </c>
      <c r="AE3664" t="str">
        <f t="shared" si="627"/>
        <v>TRUE</v>
      </c>
      <c r="AG3664">
        <f t="shared" si="630"/>
        <v>47</v>
      </c>
      <c r="AH3664">
        <f t="shared" si="631"/>
        <v>14</v>
      </c>
      <c r="AI3664">
        <f t="shared" si="632"/>
        <v>77</v>
      </c>
      <c r="AJ3664" t="str">
        <f t="shared" si="633"/>
        <v>Torch River No. 488</v>
      </c>
      <c r="AK3664">
        <f t="shared" si="634"/>
        <v>47996</v>
      </c>
      <c r="AL3664" t="str">
        <f t="shared" si="635"/>
        <v>4714077</v>
      </c>
      <c r="AN3664">
        <f t="shared" si="636"/>
        <v>19</v>
      </c>
      <c r="AO3664">
        <f t="shared" si="637"/>
        <v>2</v>
      </c>
    </row>
    <row r="3665" spans="1:41" x14ac:dyDescent="0.2">
      <c r="A3665" s="29"/>
      <c r="B3665" s="29"/>
      <c r="C3665" s="29"/>
      <c r="D3665" s="29"/>
      <c r="E3665" s="29"/>
      <c r="F3665" s="29"/>
      <c r="G3665" s="29"/>
      <c r="H3665" s="30" t="s">
        <v>3515</v>
      </c>
      <c r="I3665" s="30"/>
      <c r="J3665" s="30"/>
      <c r="K3665" s="30" t="s">
        <v>2692</v>
      </c>
      <c r="L3665" s="30"/>
      <c r="M3665" s="30"/>
      <c r="N3665" s="30"/>
      <c r="O3665" s="30"/>
      <c r="P3665" s="30"/>
      <c r="Q3665" s="30"/>
      <c r="R3665" s="30"/>
      <c r="S3665" s="30"/>
      <c r="T3665" s="30"/>
      <c r="U3665" s="30"/>
      <c r="V3665" s="30"/>
      <c r="W3665" s="6">
        <v>47</v>
      </c>
      <c r="X3665" s="15">
        <v>10</v>
      </c>
      <c r="Y3665" s="31">
        <v>14</v>
      </c>
      <c r="Z3665" s="31"/>
      <c r="AC3665" t="str">
        <f t="shared" si="628"/>
        <v>Touchwood No. 248</v>
      </c>
      <c r="AD3665" t="str">
        <f t="shared" si="629"/>
        <v>RM</v>
      </c>
      <c r="AE3665" t="str">
        <f t="shared" si="627"/>
        <v>TRUE</v>
      </c>
      <c r="AG3665">
        <f t="shared" si="630"/>
        <v>47</v>
      </c>
      <c r="AH3665">
        <f t="shared" si="631"/>
        <v>10</v>
      </c>
      <c r="AI3665">
        <f t="shared" si="632"/>
        <v>14</v>
      </c>
      <c r="AJ3665" t="str">
        <f t="shared" si="633"/>
        <v>Touchwood No. 248</v>
      </c>
      <c r="AK3665">
        <f t="shared" si="634"/>
        <v>47996</v>
      </c>
      <c r="AL3665" t="str">
        <f t="shared" si="635"/>
        <v>4710014</v>
      </c>
      <c r="AN3665">
        <f t="shared" si="636"/>
        <v>17</v>
      </c>
      <c r="AO3665">
        <f t="shared" si="637"/>
        <v>2</v>
      </c>
    </row>
    <row r="3666" spans="1:41" x14ac:dyDescent="0.2">
      <c r="A3666" s="29"/>
      <c r="B3666" s="29"/>
      <c r="C3666" s="29"/>
      <c r="D3666" s="29"/>
      <c r="E3666" s="29"/>
      <c r="F3666" s="29"/>
      <c r="G3666" s="29"/>
      <c r="H3666" s="30" t="s">
        <v>3516</v>
      </c>
      <c r="I3666" s="30"/>
      <c r="J3666" s="30"/>
      <c r="K3666" s="30" t="s">
        <v>2692</v>
      </c>
      <c r="L3666" s="30"/>
      <c r="M3666" s="30"/>
      <c r="N3666" s="30"/>
      <c r="O3666" s="30"/>
      <c r="P3666" s="30"/>
      <c r="Q3666" s="30"/>
      <c r="R3666" s="30"/>
      <c r="S3666" s="30"/>
      <c r="T3666" s="30"/>
      <c r="U3666" s="30"/>
      <c r="V3666" s="30"/>
      <c r="W3666" s="6">
        <v>47</v>
      </c>
      <c r="X3666" s="15">
        <v>13</v>
      </c>
      <c r="Y3666" s="31">
        <v>59</v>
      </c>
      <c r="Z3666" s="31"/>
      <c r="AC3666" t="str">
        <f t="shared" si="628"/>
        <v>Tramping Lake No. 380</v>
      </c>
      <c r="AD3666" t="str">
        <f t="shared" si="629"/>
        <v>RM</v>
      </c>
      <c r="AE3666" t="str">
        <f t="shared" si="627"/>
        <v>TRUE</v>
      </c>
      <c r="AG3666">
        <f t="shared" si="630"/>
        <v>47</v>
      </c>
      <c r="AH3666">
        <f t="shared" si="631"/>
        <v>13</v>
      </c>
      <c r="AI3666">
        <f t="shared" si="632"/>
        <v>59</v>
      </c>
      <c r="AJ3666" t="str">
        <f t="shared" si="633"/>
        <v>Tramping Lake No. 380</v>
      </c>
      <c r="AK3666">
        <f t="shared" si="634"/>
        <v>47996</v>
      </c>
      <c r="AL3666" t="str">
        <f t="shared" si="635"/>
        <v>4713059</v>
      </c>
      <c r="AN3666">
        <f t="shared" si="636"/>
        <v>21</v>
      </c>
      <c r="AO3666">
        <f t="shared" si="637"/>
        <v>2</v>
      </c>
    </row>
    <row r="3667" spans="1:41" x14ac:dyDescent="0.2">
      <c r="A3667" s="29"/>
      <c r="B3667" s="29"/>
      <c r="C3667" s="29"/>
      <c r="D3667" s="29"/>
      <c r="E3667" s="29"/>
      <c r="F3667" s="29"/>
      <c r="G3667" s="29"/>
      <c r="H3667" s="30" t="s">
        <v>3517</v>
      </c>
      <c r="I3667" s="30"/>
      <c r="J3667" s="30"/>
      <c r="K3667" s="30" t="s">
        <v>2692</v>
      </c>
      <c r="L3667" s="30"/>
      <c r="M3667" s="30"/>
      <c r="N3667" s="30"/>
      <c r="O3667" s="30"/>
      <c r="P3667" s="30"/>
      <c r="Q3667" s="30"/>
      <c r="R3667" s="30"/>
      <c r="S3667" s="30"/>
      <c r="T3667" s="30"/>
      <c r="U3667" s="30"/>
      <c r="V3667" s="30"/>
      <c r="W3667" s="6">
        <v>47</v>
      </c>
      <c r="X3667" s="15">
        <v>17</v>
      </c>
      <c r="Y3667" s="31">
        <v>8</v>
      </c>
      <c r="Z3667" s="31"/>
      <c r="AC3667" t="str">
        <f t="shared" si="628"/>
        <v>Turtle River No. 469</v>
      </c>
      <c r="AD3667" t="str">
        <f t="shared" si="629"/>
        <v>RM</v>
      </c>
      <c r="AE3667" t="str">
        <f t="shared" si="627"/>
        <v>TRUE</v>
      </c>
      <c r="AG3667">
        <f t="shared" si="630"/>
        <v>47</v>
      </c>
      <c r="AH3667">
        <f t="shared" si="631"/>
        <v>17</v>
      </c>
      <c r="AI3667">
        <f t="shared" si="632"/>
        <v>8</v>
      </c>
      <c r="AJ3667" t="str">
        <f t="shared" si="633"/>
        <v>Turtle River No. 469</v>
      </c>
      <c r="AK3667">
        <f t="shared" si="634"/>
        <v>47996</v>
      </c>
      <c r="AL3667" t="str">
        <f t="shared" si="635"/>
        <v>4717008</v>
      </c>
      <c r="AN3667">
        <f t="shared" si="636"/>
        <v>20</v>
      </c>
      <c r="AO3667">
        <f t="shared" si="637"/>
        <v>2</v>
      </c>
    </row>
    <row r="3668" spans="1:41" x14ac:dyDescent="0.2">
      <c r="A3668" s="29"/>
      <c r="B3668" s="29"/>
      <c r="C3668" s="29"/>
      <c r="D3668" s="29"/>
      <c r="E3668" s="29"/>
      <c r="F3668" s="29"/>
      <c r="G3668" s="29"/>
      <c r="H3668" s="30" t="s">
        <v>3518</v>
      </c>
      <c r="I3668" s="30"/>
      <c r="J3668" s="30"/>
      <c r="K3668" s="30" t="s">
        <v>12</v>
      </c>
      <c r="L3668" s="30"/>
      <c r="M3668" s="30"/>
      <c r="N3668" s="30"/>
      <c r="O3668" s="30"/>
      <c r="P3668" s="30"/>
      <c r="Q3668" s="30"/>
      <c r="R3668" s="30"/>
      <c r="S3668" s="30"/>
      <c r="T3668" s="30"/>
      <c r="U3668" s="30"/>
      <c r="V3668" s="30"/>
      <c r="W3668" s="6">
        <v>47</v>
      </c>
      <c r="X3668" s="15">
        <v>13</v>
      </c>
      <c r="Y3668" s="31">
        <v>74</v>
      </c>
      <c r="Z3668" s="31"/>
      <c r="AC3668" t="str">
        <f t="shared" si="628"/>
        <v>Unity</v>
      </c>
      <c r="AD3668" t="str">
        <f t="shared" si="629"/>
        <v>T</v>
      </c>
      <c r="AE3668" t="str">
        <f t="shared" si="627"/>
        <v>TRUE</v>
      </c>
      <c r="AG3668">
        <f t="shared" si="630"/>
        <v>47</v>
      </c>
      <c r="AH3668">
        <f t="shared" si="631"/>
        <v>13</v>
      </c>
      <c r="AI3668">
        <f t="shared" si="632"/>
        <v>74</v>
      </c>
      <c r="AJ3668" t="str">
        <f t="shared" si="633"/>
        <v>Unity</v>
      </c>
      <c r="AK3668">
        <f t="shared" si="634"/>
        <v>47996</v>
      </c>
      <c r="AL3668" t="str">
        <f t="shared" si="635"/>
        <v>4713074</v>
      </c>
      <c r="AN3668">
        <f t="shared" si="636"/>
        <v>5</v>
      </c>
      <c r="AO3668">
        <f t="shared" si="637"/>
        <v>1</v>
      </c>
    </row>
    <row r="3669" spans="1:41" x14ac:dyDescent="0.2">
      <c r="A3669" s="29"/>
      <c r="B3669" s="29"/>
      <c r="C3669" s="29"/>
      <c r="D3669" s="29"/>
      <c r="E3669" s="29"/>
      <c r="F3669" s="29"/>
      <c r="G3669" s="29"/>
      <c r="H3669" s="30" t="s">
        <v>3519</v>
      </c>
      <c r="I3669" s="30"/>
      <c r="J3669" s="30"/>
      <c r="K3669" s="30" t="s">
        <v>2692</v>
      </c>
      <c r="L3669" s="30"/>
      <c r="M3669" s="30"/>
      <c r="N3669" s="30"/>
      <c r="O3669" s="30"/>
      <c r="P3669" s="30"/>
      <c r="Q3669" s="30"/>
      <c r="R3669" s="30"/>
      <c r="S3669" s="30"/>
      <c r="T3669" s="30"/>
      <c r="U3669" s="30"/>
      <c r="V3669" s="30"/>
      <c r="W3669" s="6">
        <v>47</v>
      </c>
      <c r="X3669" s="7">
        <v>1</v>
      </c>
      <c r="Y3669" s="31">
        <v>91</v>
      </c>
      <c r="Z3669" s="31"/>
      <c r="AC3669" t="str">
        <f t="shared" si="628"/>
        <v>Walpole No. 92</v>
      </c>
      <c r="AD3669" t="str">
        <f t="shared" si="629"/>
        <v>RM</v>
      </c>
      <c r="AE3669" t="str">
        <f t="shared" si="627"/>
        <v>TRUE</v>
      </c>
      <c r="AG3669">
        <f t="shared" si="630"/>
        <v>47</v>
      </c>
      <c r="AH3669">
        <f t="shared" si="631"/>
        <v>1</v>
      </c>
      <c r="AI3669">
        <f t="shared" si="632"/>
        <v>91</v>
      </c>
      <c r="AJ3669" t="str">
        <f t="shared" si="633"/>
        <v>Walpole No. 92</v>
      </c>
      <c r="AK3669">
        <f t="shared" si="634"/>
        <v>47996</v>
      </c>
      <c r="AL3669" t="str">
        <f t="shared" si="635"/>
        <v>4701091</v>
      </c>
      <c r="AN3669">
        <f t="shared" si="636"/>
        <v>14</v>
      </c>
      <c r="AO3669">
        <f t="shared" si="637"/>
        <v>2</v>
      </c>
    </row>
    <row r="3670" spans="1:41" x14ac:dyDescent="0.2">
      <c r="A3670" s="29"/>
      <c r="B3670" s="29"/>
      <c r="C3670" s="29"/>
      <c r="D3670" s="29"/>
      <c r="E3670" s="29"/>
      <c r="F3670" s="29"/>
      <c r="G3670" s="29"/>
      <c r="H3670" s="30" t="s">
        <v>3520</v>
      </c>
      <c r="I3670" s="30"/>
      <c r="J3670" s="30"/>
      <c r="K3670" s="30" t="s">
        <v>272</v>
      </c>
      <c r="L3670" s="30"/>
      <c r="M3670" s="30"/>
      <c r="N3670" s="30"/>
      <c r="O3670" s="30"/>
      <c r="P3670" s="30"/>
      <c r="Q3670" s="30"/>
      <c r="R3670" s="30"/>
      <c r="S3670" s="30"/>
      <c r="T3670" s="30"/>
      <c r="U3670" s="30"/>
      <c r="V3670" s="30"/>
      <c r="W3670" s="6">
        <v>47</v>
      </c>
      <c r="X3670" s="15">
        <v>18</v>
      </c>
      <c r="Y3670" s="47">
        <v>814</v>
      </c>
      <c r="Z3670" s="47"/>
      <c r="AC3670" t="str">
        <f t="shared" si="628"/>
        <v>Wapachewunak 192D</v>
      </c>
      <c r="AD3670" t="str">
        <f t="shared" si="629"/>
        <v>IRI</v>
      </c>
      <c r="AE3670" t="str">
        <f t="shared" si="627"/>
        <v>TRUE</v>
      </c>
      <c r="AG3670">
        <f t="shared" si="630"/>
        <v>47</v>
      </c>
      <c r="AH3670">
        <f t="shared" si="631"/>
        <v>18</v>
      </c>
      <c r="AI3670">
        <f t="shared" si="632"/>
        <v>814</v>
      </c>
      <c r="AJ3670" t="str">
        <f t="shared" si="633"/>
        <v>Wapachewunak 192D</v>
      </c>
      <c r="AK3670">
        <f t="shared" si="634"/>
        <v>47996</v>
      </c>
      <c r="AL3670" t="str">
        <f t="shared" si="635"/>
        <v>4718814</v>
      </c>
      <c r="AN3670">
        <f t="shared" si="636"/>
        <v>17</v>
      </c>
      <c r="AO3670">
        <f t="shared" si="637"/>
        <v>3</v>
      </c>
    </row>
    <row r="3671" spans="1:41" x14ac:dyDescent="0.2">
      <c r="A3671" s="29"/>
      <c r="B3671" s="29"/>
      <c r="C3671" s="29"/>
      <c r="D3671" s="29"/>
      <c r="E3671" s="29"/>
      <c r="F3671" s="29"/>
      <c r="G3671" s="29"/>
      <c r="H3671" s="30" t="s">
        <v>3521</v>
      </c>
      <c r="I3671" s="30"/>
      <c r="J3671" s="30"/>
      <c r="K3671" s="30" t="s">
        <v>272</v>
      </c>
      <c r="L3671" s="30"/>
      <c r="M3671" s="30"/>
      <c r="N3671" s="30"/>
      <c r="O3671" s="30"/>
      <c r="P3671" s="30"/>
      <c r="Q3671" s="30"/>
      <c r="R3671" s="30"/>
      <c r="S3671" s="30"/>
      <c r="T3671" s="30"/>
      <c r="U3671" s="30"/>
      <c r="V3671" s="30"/>
      <c r="W3671" s="6">
        <v>47</v>
      </c>
      <c r="X3671" s="15">
        <v>17</v>
      </c>
      <c r="Y3671" s="47">
        <v>806</v>
      </c>
      <c r="Z3671" s="47"/>
      <c r="AC3671" t="str">
        <f t="shared" si="628"/>
        <v>Waterhen 130</v>
      </c>
      <c r="AD3671" t="str">
        <f t="shared" si="629"/>
        <v>IRI</v>
      </c>
      <c r="AE3671" t="str">
        <f t="shared" si="627"/>
        <v>TRUE</v>
      </c>
      <c r="AG3671">
        <f t="shared" si="630"/>
        <v>47</v>
      </c>
      <c r="AH3671">
        <f t="shared" si="631"/>
        <v>17</v>
      </c>
      <c r="AI3671">
        <f t="shared" si="632"/>
        <v>806</v>
      </c>
      <c r="AJ3671" t="str">
        <f t="shared" si="633"/>
        <v>Waterhen 130</v>
      </c>
      <c r="AK3671">
        <f t="shared" si="634"/>
        <v>47996</v>
      </c>
      <c r="AL3671" t="str">
        <f t="shared" si="635"/>
        <v>4717806</v>
      </c>
      <c r="AN3671">
        <f t="shared" si="636"/>
        <v>12</v>
      </c>
      <c r="AO3671">
        <f t="shared" si="637"/>
        <v>3</v>
      </c>
    </row>
    <row r="3672" spans="1:41" x14ac:dyDescent="0.2">
      <c r="A3672" s="29"/>
      <c r="B3672" s="29"/>
      <c r="C3672" s="29"/>
      <c r="D3672" s="29"/>
      <c r="E3672" s="29"/>
      <c r="F3672" s="29"/>
      <c r="G3672" s="29"/>
      <c r="H3672" s="30" t="s">
        <v>3522</v>
      </c>
      <c r="I3672" s="30"/>
      <c r="J3672" s="30"/>
      <c r="K3672" s="30" t="s">
        <v>12</v>
      </c>
      <c r="L3672" s="30"/>
      <c r="M3672" s="30"/>
      <c r="N3672" s="30"/>
      <c r="O3672" s="30"/>
      <c r="P3672" s="30"/>
      <c r="Q3672" s="30"/>
      <c r="R3672" s="30"/>
      <c r="S3672" s="30"/>
      <c r="T3672" s="30"/>
      <c r="U3672" s="30"/>
      <c r="V3672" s="30"/>
      <c r="W3672" s="6">
        <v>47</v>
      </c>
      <c r="X3672" s="15">
        <v>11</v>
      </c>
      <c r="Y3672" s="31">
        <v>53</v>
      </c>
      <c r="Z3672" s="31"/>
      <c r="AC3672" t="str">
        <f t="shared" si="628"/>
        <v>Watrous</v>
      </c>
      <c r="AD3672" t="str">
        <f t="shared" si="629"/>
        <v>T</v>
      </c>
      <c r="AE3672" t="str">
        <f t="shared" si="627"/>
        <v>TRUE</v>
      </c>
      <c r="AG3672">
        <f t="shared" si="630"/>
        <v>47</v>
      </c>
      <c r="AH3672">
        <f t="shared" si="631"/>
        <v>11</v>
      </c>
      <c r="AI3672">
        <f t="shared" si="632"/>
        <v>53</v>
      </c>
      <c r="AJ3672" t="str">
        <f t="shared" si="633"/>
        <v>Watrous</v>
      </c>
      <c r="AK3672">
        <f t="shared" si="634"/>
        <v>47996</v>
      </c>
      <c r="AL3672" t="str">
        <f t="shared" si="635"/>
        <v>4711053</v>
      </c>
      <c r="AN3672">
        <f t="shared" si="636"/>
        <v>7</v>
      </c>
      <c r="AO3672">
        <f t="shared" si="637"/>
        <v>1</v>
      </c>
    </row>
    <row r="3673" spans="1:41" x14ac:dyDescent="0.2">
      <c r="A3673" s="29"/>
      <c r="B3673" s="29"/>
      <c r="C3673" s="29"/>
      <c r="D3673" s="29"/>
      <c r="E3673" s="29"/>
      <c r="F3673" s="29"/>
      <c r="G3673" s="29"/>
      <c r="H3673" s="30" t="s">
        <v>3523</v>
      </c>
      <c r="I3673" s="30"/>
      <c r="J3673" s="30"/>
      <c r="K3673" s="30" t="s">
        <v>12</v>
      </c>
      <c r="L3673" s="30"/>
      <c r="M3673" s="30"/>
      <c r="N3673" s="30"/>
      <c r="O3673" s="30"/>
      <c r="P3673" s="30"/>
      <c r="Q3673" s="30"/>
      <c r="R3673" s="30"/>
      <c r="S3673" s="30"/>
      <c r="T3673" s="30"/>
      <c r="U3673" s="30"/>
      <c r="V3673" s="30"/>
      <c r="W3673" s="6">
        <v>47</v>
      </c>
      <c r="X3673" s="15">
        <v>10</v>
      </c>
      <c r="Y3673" s="31">
        <v>62</v>
      </c>
      <c r="Z3673" s="31"/>
      <c r="AC3673" t="str">
        <f t="shared" si="628"/>
        <v>Watson</v>
      </c>
      <c r="AD3673" t="str">
        <f t="shared" si="629"/>
        <v>T</v>
      </c>
      <c r="AE3673" t="str">
        <f t="shared" si="627"/>
        <v>TRUE</v>
      </c>
      <c r="AG3673">
        <f t="shared" si="630"/>
        <v>47</v>
      </c>
      <c r="AH3673">
        <f t="shared" si="631"/>
        <v>10</v>
      </c>
      <c r="AI3673">
        <f t="shared" si="632"/>
        <v>62</v>
      </c>
      <c r="AJ3673" t="str">
        <f t="shared" si="633"/>
        <v>Watson</v>
      </c>
      <c r="AK3673">
        <f t="shared" si="634"/>
        <v>47996</v>
      </c>
      <c r="AL3673" t="str">
        <f t="shared" si="635"/>
        <v>4710062</v>
      </c>
      <c r="AN3673">
        <f t="shared" si="636"/>
        <v>6</v>
      </c>
      <c r="AO3673">
        <f t="shared" si="637"/>
        <v>1</v>
      </c>
    </row>
    <row r="3674" spans="1:41" x14ac:dyDescent="0.2">
      <c r="A3674" s="29"/>
      <c r="B3674" s="29"/>
      <c r="C3674" s="29"/>
      <c r="D3674" s="29"/>
      <c r="E3674" s="29"/>
      <c r="F3674" s="29"/>
      <c r="G3674" s="29"/>
      <c r="H3674" s="30" t="s">
        <v>3524</v>
      </c>
      <c r="I3674" s="30"/>
      <c r="J3674" s="30"/>
      <c r="K3674" s="30" t="s">
        <v>2692</v>
      </c>
      <c r="L3674" s="30"/>
      <c r="M3674" s="30"/>
      <c r="N3674" s="30"/>
      <c r="O3674" s="30"/>
      <c r="P3674" s="30"/>
      <c r="Q3674" s="30"/>
      <c r="R3674" s="30"/>
      <c r="S3674" s="30"/>
      <c r="T3674" s="30"/>
      <c r="U3674" s="30"/>
      <c r="V3674" s="30"/>
      <c r="W3674" s="6">
        <v>47</v>
      </c>
      <c r="X3674" s="7">
        <v>3</v>
      </c>
      <c r="Y3674" s="31">
        <v>22</v>
      </c>
      <c r="Z3674" s="31"/>
      <c r="AC3674" t="str">
        <f t="shared" si="628"/>
        <v>Waverley No. 44</v>
      </c>
      <c r="AD3674" t="str">
        <f t="shared" si="629"/>
        <v>RM</v>
      </c>
      <c r="AE3674" t="str">
        <f t="shared" si="627"/>
        <v>TRUE</v>
      </c>
      <c r="AG3674">
        <f t="shared" si="630"/>
        <v>47</v>
      </c>
      <c r="AH3674">
        <f t="shared" si="631"/>
        <v>3</v>
      </c>
      <c r="AI3674">
        <f t="shared" si="632"/>
        <v>22</v>
      </c>
      <c r="AJ3674" t="str">
        <f t="shared" si="633"/>
        <v>Waverley No. 44</v>
      </c>
      <c r="AK3674">
        <f t="shared" si="634"/>
        <v>47996</v>
      </c>
      <c r="AL3674" t="str">
        <f t="shared" si="635"/>
        <v>4703022</v>
      </c>
      <c r="AN3674">
        <f t="shared" si="636"/>
        <v>15</v>
      </c>
      <c r="AO3674">
        <f t="shared" si="637"/>
        <v>2</v>
      </c>
    </row>
    <row r="3675" spans="1:41" x14ac:dyDescent="0.2">
      <c r="A3675" s="29"/>
      <c r="B3675" s="29"/>
      <c r="C3675" s="29"/>
      <c r="D3675" s="29"/>
      <c r="E3675" s="29"/>
      <c r="F3675" s="29"/>
      <c r="G3675" s="29"/>
      <c r="H3675" s="30" t="s">
        <v>3525</v>
      </c>
      <c r="I3675" s="30"/>
      <c r="J3675" s="30"/>
      <c r="K3675" s="30" t="s">
        <v>18</v>
      </c>
      <c r="L3675" s="30"/>
      <c r="M3675" s="30"/>
      <c r="N3675" s="30"/>
      <c r="O3675" s="30"/>
      <c r="P3675" s="30"/>
      <c r="Q3675" s="30"/>
      <c r="R3675" s="30"/>
      <c r="S3675" s="30"/>
      <c r="T3675" s="30"/>
      <c r="U3675" s="30"/>
      <c r="V3675" s="30"/>
      <c r="W3675" s="6">
        <v>47</v>
      </c>
      <c r="X3675" s="7">
        <v>2</v>
      </c>
      <c r="Y3675" s="31">
        <v>47</v>
      </c>
      <c r="Z3675" s="31"/>
      <c r="AC3675" t="str">
        <f t="shared" si="628"/>
        <v>Weyburn</v>
      </c>
      <c r="AD3675" t="str">
        <f t="shared" si="629"/>
        <v>CY</v>
      </c>
      <c r="AE3675" t="str">
        <f t="shared" si="627"/>
        <v>TRUE</v>
      </c>
      <c r="AG3675">
        <f t="shared" si="630"/>
        <v>47</v>
      </c>
      <c r="AH3675">
        <f t="shared" si="631"/>
        <v>2</v>
      </c>
      <c r="AI3675">
        <f t="shared" si="632"/>
        <v>47</v>
      </c>
      <c r="AJ3675" t="str">
        <f t="shared" si="633"/>
        <v>Weyburn</v>
      </c>
      <c r="AK3675">
        <f t="shared" si="634"/>
        <v>47996</v>
      </c>
      <c r="AL3675" t="str">
        <f t="shared" si="635"/>
        <v>4702047</v>
      </c>
      <c r="AN3675">
        <f t="shared" si="636"/>
        <v>7</v>
      </c>
      <c r="AO3675">
        <f t="shared" si="637"/>
        <v>2</v>
      </c>
    </row>
    <row r="3676" spans="1:41" x14ac:dyDescent="0.2">
      <c r="A3676" s="29"/>
      <c r="B3676" s="29"/>
      <c r="C3676" s="29"/>
      <c r="D3676" s="29"/>
      <c r="E3676" s="29"/>
      <c r="F3676" s="29"/>
      <c r="G3676" s="29"/>
      <c r="H3676" s="30" t="s">
        <v>3526</v>
      </c>
      <c r="I3676" s="30"/>
      <c r="J3676" s="30"/>
      <c r="K3676" s="30" t="s">
        <v>2692</v>
      </c>
      <c r="L3676" s="30"/>
      <c r="M3676" s="30"/>
      <c r="N3676" s="30"/>
      <c r="O3676" s="30"/>
      <c r="P3676" s="30"/>
      <c r="Q3676" s="30"/>
      <c r="R3676" s="30"/>
      <c r="S3676" s="30"/>
      <c r="T3676" s="30"/>
      <c r="U3676" s="30"/>
      <c r="V3676" s="30"/>
      <c r="W3676" s="6">
        <v>47</v>
      </c>
      <c r="X3676" s="7">
        <v>2</v>
      </c>
      <c r="Y3676" s="31">
        <v>44</v>
      </c>
      <c r="Z3676" s="31"/>
      <c r="AC3676" t="str">
        <f t="shared" si="628"/>
        <v>Weyburn No. 67</v>
      </c>
      <c r="AD3676" t="str">
        <f t="shared" si="629"/>
        <v>RM</v>
      </c>
      <c r="AE3676" t="str">
        <f t="shared" si="627"/>
        <v>TRUE</v>
      </c>
      <c r="AG3676">
        <f t="shared" si="630"/>
        <v>47</v>
      </c>
      <c r="AH3676">
        <f t="shared" si="631"/>
        <v>2</v>
      </c>
      <c r="AI3676">
        <f t="shared" si="632"/>
        <v>44</v>
      </c>
      <c r="AJ3676" t="str">
        <f t="shared" si="633"/>
        <v>Weyburn No. 67</v>
      </c>
      <c r="AK3676">
        <f t="shared" si="634"/>
        <v>47996</v>
      </c>
      <c r="AL3676" t="str">
        <f t="shared" si="635"/>
        <v>4702044</v>
      </c>
      <c r="AN3676">
        <f t="shared" si="636"/>
        <v>14</v>
      </c>
      <c r="AO3676">
        <f t="shared" si="637"/>
        <v>2</v>
      </c>
    </row>
    <row r="3677" spans="1:41" x14ac:dyDescent="0.2">
      <c r="A3677" s="29"/>
      <c r="B3677" s="29"/>
      <c r="C3677" s="29"/>
      <c r="D3677" s="29"/>
      <c r="E3677" s="29"/>
      <c r="F3677" s="29"/>
      <c r="G3677" s="29"/>
      <c r="H3677" s="30" t="s">
        <v>3527</v>
      </c>
      <c r="I3677" s="30"/>
      <c r="J3677" s="30"/>
      <c r="K3677" s="30" t="s">
        <v>272</v>
      </c>
      <c r="L3677" s="30"/>
      <c r="M3677" s="30"/>
      <c r="N3677" s="30"/>
      <c r="O3677" s="30"/>
      <c r="P3677" s="30"/>
      <c r="Q3677" s="30"/>
      <c r="R3677" s="30"/>
      <c r="S3677" s="30"/>
      <c r="T3677" s="30"/>
      <c r="U3677" s="30"/>
      <c r="V3677" s="30"/>
      <c r="W3677" s="6">
        <v>47</v>
      </c>
      <c r="X3677" s="7">
        <v>1</v>
      </c>
      <c r="Y3677" s="47">
        <v>808</v>
      </c>
      <c r="Z3677" s="47"/>
      <c r="AC3677" t="str">
        <f t="shared" si="628"/>
        <v>White Bear 70</v>
      </c>
      <c r="AD3677" t="str">
        <f t="shared" si="629"/>
        <v>IRI</v>
      </c>
      <c r="AE3677" t="str">
        <f t="shared" si="627"/>
        <v>TRUE</v>
      </c>
      <c r="AG3677">
        <f t="shared" si="630"/>
        <v>47</v>
      </c>
      <c r="AH3677">
        <f t="shared" si="631"/>
        <v>1</v>
      </c>
      <c r="AI3677">
        <f t="shared" si="632"/>
        <v>808</v>
      </c>
      <c r="AJ3677" t="str">
        <f t="shared" si="633"/>
        <v>White Bear 70</v>
      </c>
      <c r="AK3677">
        <f t="shared" si="634"/>
        <v>47996</v>
      </c>
      <c r="AL3677" t="str">
        <f t="shared" si="635"/>
        <v>4701808</v>
      </c>
      <c r="AN3677">
        <f t="shared" si="636"/>
        <v>13</v>
      </c>
      <c r="AO3677">
        <f t="shared" si="637"/>
        <v>3</v>
      </c>
    </row>
    <row r="3678" spans="1:41" x14ac:dyDescent="0.2">
      <c r="A3678" s="29"/>
      <c r="B3678" s="29"/>
      <c r="C3678" s="29"/>
      <c r="D3678" s="29"/>
      <c r="E3678" s="29"/>
      <c r="F3678" s="29"/>
      <c r="G3678" s="29"/>
      <c r="H3678" s="30" t="s">
        <v>3528</v>
      </c>
      <c r="I3678" s="30"/>
      <c r="J3678" s="30"/>
      <c r="K3678" s="30" t="s">
        <v>643</v>
      </c>
      <c r="L3678" s="30"/>
      <c r="M3678" s="30"/>
      <c r="N3678" s="30"/>
      <c r="O3678" s="30"/>
      <c r="P3678" s="30"/>
      <c r="Q3678" s="30"/>
      <c r="R3678" s="30"/>
      <c r="S3678" s="30"/>
      <c r="T3678" s="30"/>
      <c r="U3678" s="30"/>
      <c r="V3678" s="30"/>
      <c r="W3678" s="6">
        <v>47</v>
      </c>
      <c r="X3678" s="15">
        <v>14</v>
      </c>
      <c r="Y3678" s="31">
        <v>79</v>
      </c>
      <c r="Z3678" s="31"/>
      <c r="AC3678" t="str">
        <f t="shared" si="628"/>
        <v>White Fox</v>
      </c>
      <c r="AD3678" t="str">
        <f t="shared" si="629"/>
        <v>VL</v>
      </c>
      <c r="AE3678" t="str">
        <f t="shared" si="627"/>
        <v>TRUE</v>
      </c>
      <c r="AG3678">
        <f t="shared" si="630"/>
        <v>47</v>
      </c>
      <c r="AH3678">
        <f t="shared" si="631"/>
        <v>14</v>
      </c>
      <c r="AI3678">
        <f t="shared" si="632"/>
        <v>79</v>
      </c>
      <c r="AJ3678" t="str">
        <f t="shared" si="633"/>
        <v>White Fox</v>
      </c>
      <c r="AK3678">
        <f t="shared" si="634"/>
        <v>47996</v>
      </c>
      <c r="AL3678" t="str">
        <f t="shared" si="635"/>
        <v>4714079</v>
      </c>
      <c r="AN3678">
        <f t="shared" si="636"/>
        <v>9</v>
      </c>
      <c r="AO3678">
        <f t="shared" si="637"/>
        <v>2</v>
      </c>
    </row>
    <row r="3679" spans="1:41" x14ac:dyDescent="0.2">
      <c r="A3679" s="29"/>
      <c r="B3679" s="29"/>
      <c r="C3679" s="29"/>
      <c r="D3679" s="29"/>
      <c r="E3679" s="29"/>
      <c r="F3679" s="29"/>
      <c r="G3679" s="29"/>
      <c r="H3679" s="30" t="s">
        <v>3529</v>
      </c>
      <c r="I3679" s="30"/>
      <c r="J3679" s="30"/>
      <c r="K3679" s="30" t="s">
        <v>2692</v>
      </c>
      <c r="L3679" s="30"/>
      <c r="M3679" s="30"/>
      <c r="N3679" s="30"/>
      <c r="O3679" s="30"/>
      <c r="P3679" s="30"/>
      <c r="Q3679" s="30"/>
      <c r="R3679" s="30"/>
      <c r="S3679" s="30"/>
      <c r="T3679" s="30"/>
      <c r="U3679" s="30"/>
      <c r="V3679" s="30"/>
      <c r="W3679" s="6">
        <v>47</v>
      </c>
      <c r="X3679" s="7">
        <v>4</v>
      </c>
      <c r="Y3679" s="31">
        <v>24</v>
      </c>
      <c r="Z3679" s="31"/>
      <c r="AC3679" t="str">
        <f t="shared" si="628"/>
        <v>White Valley No. 49</v>
      </c>
      <c r="AD3679" t="str">
        <f t="shared" si="629"/>
        <v>RM</v>
      </c>
      <c r="AE3679" t="str">
        <f t="shared" si="627"/>
        <v>TRUE</v>
      </c>
      <c r="AG3679">
        <f t="shared" si="630"/>
        <v>47</v>
      </c>
      <c r="AH3679">
        <f t="shared" si="631"/>
        <v>4</v>
      </c>
      <c r="AI3679">
        <f t="shared" si="632"/>
        <v>24</v>
      </c>
      <c r="AJ3679" t="str">
        <f t="shared" si="633"/>
        <v>White Valley No. 49</v>
      </c>
      <c r="AK3679">
        <f t="shared" si="634"/>
        <v>47996</v>
      </c>
      <c r="AL3679" t="str">
        <f t="shared" si="635"/>
        <v>4704024</v>
      </c>
      <c r="AN3679">
        <f t="shared" si="636"/>
        <v>19</v>
      </c>
      <c r="AO3679">
        <f t="shared" si="637"/>
        <v>2</v>
      </c>
    </row>
    <row r="3680" spans="1:41" x14ac:dyDescent="0.2">
      <c r="A3680" s="29"/>
      <c r="B3680" s="29"/>
      <c r="C3680" s="29"/>
      <c r="D3680" s="29"/>
      <c r="E3680" s="29"/>
      <c r="F3680" s="29"/>
      <c r="G3680" s="29"/>
      <c r="H3680" s="30" t="s">
        <v>3530</v>
      </c>
      <c r="I3680" s="30"/>
      <c r="J3680" s="30"/>
      <c r="K3680" s="30" t="s">
        <v>12</v>
      </c>
      <c r="L3680" s="30"/>
      <c r="M3680" s="30"/>
      <c r="N3680" s="30"/>
      <c r="O3680" s="30"/>
      <c r="P3680" s="30"/>
      <c r="Q3680" s="30"/>
      <c r="R3680" s="30"/>
      <c r="S3680" s="30"/>
      <c r="T3680" s="30"/>
      <c r="U3680" s="30"/>
      <c r="V3680" s="30"/>
      <c r="W3680" s="6">
        <v>47</v>
      </c>
      <c r="X3680" s="7">
        <v>5</v>
      </c>
      <c r="Y3680" s="31">
        <v>34</v>
      </c>
      <c r="Z3680" s="31"/>
      <c r="AC3680" t="str">
        <f t="shared" si="628"/>
        <v>Whitewood</v>
      </c>
      <c r="AD3680" t="str">
        <f t="shared" si="629"/>
        <v>T</v>
      </c>
      <c r="AE3680" t="str">
        <f t="shared" si="627"/>
        <v>TRUE</v>
      </c>
      <c r="AG3680">
        <f t="shared" si="630"/>
        <v>47</v>
      </c>
      <c r="AH3680">
        <f t="shared" si="631"/>
        <v>5</v>
      </c>
      <c r="AI3680">
        <f t="shared" si="632"/>
        <v>34</v>
      </c>
      <c r="AJ3680" t="str">
        <f t="shared" si="633"/>
        <v>Whitewood</v>
      </c>
      <c r="AK3680">
        <f t="shared" si="634"/>
        <v>47996</v>
      </c>
      <c r="AL3680" t="str">
        <f t="shared" si="635"/>
        <v>4705034</v>
      </c>
      <c r="AN3680">
        <f t="shared" si="636"/>
        <v>9</v>
      </c>
      <c r="AO3680">
        <f t="shared" si="637"/>
        <v>1</v>
      </c>
    </row>
    <row r="3681" spans="1:41" x14ac:dyDescent="0.2">
      <c r="A3681" s="29"/>
      <c r="B3681" s="29"/>
      <c r="C3681" s="29"/>
      <c r="D3681" s="29"/>
      <c r="E3681" s="29"/>
      <c r="F3681" s="29"/>
      <c r="G3681" s="29"/>
      <c r="H3681" s="30" t="s">
        <v>3531</v>
      </c>
      <c r="I3681" s="30"/>
      <c r="J3681" s="30"/>
      <c r="K3681" s="30" t="s">
        <v>2692</v>
      </c>
      <c r="L3681" s="30"/>
      <c r="M3681" s="30"/>
      <c r="N3681" s="30"/>
      <c r="O3681" s="30"/>
      <c r="P3681" s="30"/>
      <c r="Q3681" s="30"/>
      <c r="R3681" s="30"/>
      <c r="S3681" s="30"/>
      <c r="T3681" s="30"/>
      <c r="U3681" s="30"/>
      <c r="V3681" s="30"/>
      <c r="W3681" s="6">
        <v>47</v>
      </c>
      <c r="X3681" s="15">
        <v>11</v>
      </c>
      <c r="Y3681" s="31">
        <v>16</v>
      </c>
      <c r="Z3681" s="31"/>
      <c r="AC3681" t="str">
        <f t="shared" si="628"/>
        <v>Willner No. 253</v>
      </c>
      <c r="AD3681" t="str">
        <f t="shared" si="629"/>
        <v>RM</v>
      </c>
      <c r="AE3681" t="str">
        <f t="shared" si="627"/>
        <v>TRUE</v>
      </c>
      <c r="AG3681">
        <f t="shared" si="630"/>
        <v>47</v>
      </c>
      <c r="AH3681">
        <f t="shared" si="631"/>
        <v>11</v>
      </c>
      <c r="AI3681">
        <f t="shared" si="632"/>
        <v>16</v>
      </c>
      <c r="AJ3681" t="str">
        <f t="shared" si="633"/>
        <v>Willner No. 253</v>
      </c>
      <c r="AK3681">
        <f t="shared" si="634"/>
        <v>47996</v>
      </c>
      <c r="AL3681" t="str">
        <f t="shared" si="635"/>
        <v>4711016</v>
      </c>
      <c r="AN3681">
        <f t="shared" si="636"/>
        <v>15</v>
      </c>
      <c r="AO3681">
        <f t="shared" si="637"/>
        <v>2</v>
      </c>
    </row>
    <row r="3682" spans="1:41" x14ac:dyDescent="0.2">
      <c r="A3682" s="29"/>
      <c r="B3682" s="29"/>
      <c r="C3682" s="29"/>
      <c r="D3682" s="29"/>
      <c r="E3682" s="29"/>
      <c r="F3682" s="29"/>
      <c r="G3682" s="29"/>
      <c r="H3682" s="30" t="s">
        <v>3532</v>
      </c>
      <c r="I3682" s="30"/>
      <c r="J3682" s="30"/>
      <c r="K3682" s="30" t="s">
        <v>12</v>
      </c>
      <c r="L3682" s="30"/>
      <c r="M3682" s="30"/>
      <c r="N3682" s="30"/>
      <c r="O3682" s="30"/>
      <c r="P3682" s="30"/>
      <c r="Q3682" s="30"/>
      <c r="R3682" s="30"/>
      <c r="S3682" s="30"/>
      <c r="T3682" s="30"/>
      <c r="U3682" s="30"/>
      <c r="V3682" s="30"/>
      <c r="W3682" s="6">
        <v>47</v>
      </c>
      <c r="X3682" s="7">
        <v>3</v>
      </c>
      <c r="Y3682" s="31">
        <v>28</v>
      </c>
      <c r="Z3682" s="31"/>
      <c r="AC3682" t="str">
        <f t="shared" si="628"/>
        <v>Willow Bunch</v>
      </c>
      <c r="AD3682" t="str">
        <f t="shared" si="629"/>
        <v>T</v>
      </c>
      <c r="AE3682" t="str">
        <f t="shared" si="627"/>
        <v>TRUE</v>
      </c>
      <c r="AG3682">
        <f t="shared" si="630"/>
        <v>47</v>
      </c>
      <c r="AH3682">
        <f t="shared" si="631"/>
        <v>3</v>
      </c>
      <c r="AI3682">
        <f t="shared" si="632"/>
        <v>28</v>
      </c>
      <c r="AJ3682" t="str">
        <f t="shared" si="633"/>
        <v>Willow Bunch</v>
      </c>
      <c r="AK3682">
        <f t="shared" si="634"/>
        <v>47996</v>
      </c>
      <c r="AL3682" t="str">
        <f t="shared" si="635"/>
        <v>4703028</v>
      </c>
      <c r="AN3682">
        <f t="shared" si="636"/>
        <v>12</v>
      </c>
      <c r="AO3682">
        <f t="shared" si="637"/>
        <v>1</v>
      </c>
    </row>
    <row r="3683" spans="1:41" x14ac:dyDescent="0.2">
      <c r="A3683" s="29"/>
      <c r="B3683" s="29"/>
      <c r="C3683" s="29"/>
      <c r="D3683" s="29"/>
      <c r="E3683" s="29"/>
      <c r="F3683" s="29"/>
      <c r="G3683" s="29"/>
      <c r="H3683" s="30" t="s">
        <v>3533</v>
      </c>
      <c r="I3683" s="30"/>
      <c r="J3683" s="30"/>
      <c r="K3683" s="30" t="s">
        <v>2692</v>
      </c>
      <c r="L3683" s="30"/>
      <c r="M3683" s="30"/>
      <c r="N3683" s="30"/>
      <c r="O3683" s="30"/>
      <c r="P3683" s="30"/>
      <c r="Q3683" s="30"/>
      <c r="R3683" s="30"/>
      <c r="S3683" s="30"/>
      <c r="T3683" s="30"/>
      <c r="U3683" s="30"/>
      <c r="V3683" s="30"/>
      <c r="W3683" s="6">
        <v>47</v>
      </c>
      <c r="X3683" s="7">
        <v>3</v>
      </c>
      <c r="Y3683" s="31">
        <v>26</v>
      </c>
      <c r="Z3683" s="31"/>
      <c r="AC3683" t="str">
        <f t="shared" si="628"/>
        <v>Willow Bunch No. 42</v>
      </c>
      <c r="AD3683" t="str">
        <f t="shared" si="629"/>
        <v>RM</v>
      </c>
      <c r="AE3683" t="str">
        <f t="shared" si="627"/>
        <v>TRUE</v>
      </c>
      <c r="AG3683">
        <f t="shared" si="630"/>
        <v>47</v>
      </c>
      <c r="AH3683">
        <f t="shared" si="631"/>
        <v>3</v>
      </c>
      <c r="AI3683">
        <f t="shared" si="632"/>
        <v>26</v>
      </c>
      <c r="AJ3683" t="str">
        <f t="shared" si="633"/>
        <v>Willow Bunch No. 42</v>
      </c>
      <c r="AK3683">
        <f t="shared" si="634"/>
        <v>47996</v>
      </c>
      <c r="AL3683" t="str">
        <f t="shared" si="635"/>
        <v>4703026</v>
      </c>
      <c r="AN3683">
        <f t="shared" si="636"/>
        <v>19</v>
      </c>
      <c r="AO3683">
        <f t="shared" si="637"/>
        <v>2</v>
      </c>
    </row>
    <row r="3684" spans="1:41" x14ac:dyDescent="0.2">
      <c r="A3684" s="29"/>
      <c r="B3684" s="29"/>
      <c r="C3684" s="29"/>
      <c r="D3684" s="29"/>
      <c r="E3684" s="29"/>
      <c r="F3684" s="29"/>
      <c r="G3684" s="29"/>
      <c r="H3684" s="30" t="s">
        <v>3534</v>
      </c>
      <c r="I3684" s="30"/>
      <c r="J3684" s="30"/>
      <c r="K3684" s="30" t="s">
        <v>2692</v>
      </c>
      <c r="L3684" s="30"/>
      <c r="M3684" s="30"/>
      <c r="N3684" s="30"/>
      <c r="O3684" s="30"/>
      <c r="P3684" s="30"/>
      <c r="Q3684" s="30"/>
      <c r="R3684" s="30"/>
      <c r="S3684" s="30"/>
      <c r="T3684" s="30"/>
      <c r="U3684" s="30"/>
      <c r="V3684" s="30"/>
      <c r="W3684" s="6">
        <v>47</v>
      </c>
      <c r="X3684" s="15">
        <v>14</v>
      </c>
      <c r="Y3684" s="31">
        <v>53</v>
      </c>
      <c r="Z3684" s="31"/>
      <c r="AC3684" t="str">
        <f t="shared" si="628"/>
        <v>Willow Creek No. 458</v>
      </c>
      <c r="AD3684" t="str">
        <f t="shared" si="629"/>
        <v>RM</v>
      </c>
      <c r="AE3684" t="str">
        <f t="shared" si="627"/>
        <v>TRUE</v>
      </c>
      <c r="AG3684">
        <f t="shared" si="630"/>
        <v>47</v>
      </c>
      <c r="AH3684">
        <f t="shared" si="631"/>
        <v>14</v>
      </c>
      <c r="AI3684">
        <f t="shared" si="632"/>
        <v>53</v>
      </c>
      <c r="AJ3684" t="str">
        <f t="shared" si="633"/>
        <v>Willow Creek No. 458</v>
      </c>
      <c r="AK3684">
        <f t="shared" si="634"/>
        <v>47996</v>
      </c>
      <c r="AL3684" t="str">
        <f t="shared" si="635"/>
        <v>4714053</v>
      </c>
      <c r="AN3684">
        <f t="shared" si="636"/>
        <v>20</v>
      </c>
      <c r="AO3684">
        <f t="shared" si="637"/>
        <v>2</v>
      </c>
    </row>
    <row r="3685" spans="1:41" x14ac:dyDescent="0.2">
      <c r="A3685" s="29"/>
      <c r="B3685" s="29"/>
      <c r="C3685" s="29"/>
      <c r="D3685" s="29"/>
      <c r="E3685" s="29"/>
      <c r="F3685" s="29"/>
      <c r="G3685" s="29"/>
      <c r="H3685" s="30" t="s">
        <v>3535</v>
      </c>
      <c r="I3685" s="30"/>
      <c r="J3685" s="30"/>
      <c r="K3685" s="30" t="s">
        <v>2692</v>
      </c>
      <c r="L3685" s="30"/>
      <c r="M3685" s="30"/>
      <c r="N3685" s="30"/>
      <c r="O3685" s="30"/>
      <c r="P3685" s="30"/>
      <c r="Q3685" s="30"/>
      <c r="R3685" s="30"/>
      <c r="S3685" s="30"/>
      <c r="T3685" s="30"/>
      <c r="U3685" s="30"/>
      <c r="V3685" s="30"/>
      <c r="W3685" s="6">
        <v>47</v>
      </c>
      <c r="X3685" s="7">
        <v>5</v>
      </c>
      <c r="Y3685" s="31">
        <v>33</v>
      </c>
      <c r="Z3685" s="31"/>
      <c r="AC3685" t="str">
        <f t="shared" si="628"/>
        <v>Willowdale No. 153</v>
      </c>
      <c r="AD3685" t="str">
        <f t="shared" si="629"/>
        <v>RM</v>
      </c>
      <c r="AE3685" t="str">
        <f t="shared" si="627"/>
        <v>TRUE</v>
      </c>
      <c r="AG3685">
        <f t="shared" si="630"/>
        <v>47</v>
      </c>
      <c r="AH3685">
        <f t="shared" si="631"/>
        <v>5</v>
      </c>
      <c r="AI3685">
        <f t="shared" si="632"/>
        <v>33</v>
      </c>
      <c r="AJ3685" t="str">
        <f t="shared" si="633"/>
        <v>Willowdale No. 153</v>
      </c>
      <c r="AK3685">
        <f t="shared" si="634"/>
        <v>47996</v>
      </c>
      <c r="AL3685" t="str">
        <f t="shared" si="635"/>
        <v>4705033</v>
      </c>
      <c r="AN3685">
        <f t="shared" si="636"/>
        <v>18</v>
      </c>
      <c r="AO3685">
        <f t="shared" si="637"/>
        <v>2</v>
      </c>
    </row>
    <row r="3686" spans="1:41" x14ac:dyDescent="0.2">
      <c r="A3686" s="29"/>
      <c r="B3686" s="29"/>
      <c r="C3686" s="29"/>
      <c r="D3686" s="29"/>
      <c r="E3686" s="29"/>
      <c r="F3686" s="29"/>
      <c r="G3686" s="29"/>
      <c r="H3686" s="30" t="s">
        <v>3536</v>
      </c>
      <c r="I3686" s="30"/>
      <c r="J3686" s="30"/>
      <c r="K3686" s="30" t="s">
        <v>272</v>
      </c>
      <c r="L3686" s="30"/>
      <c r="M3686" s="30"/>
      <c r="N3686" s="30"/>
      <c r="O3686" s="30"/>
      <c r="P3686" s="30"/>
      <c r="Q3686" s="30"/>
      <c r="R3686" s="30"/>
      <c r="S3686" s="30"/>
      <c r="T3686" s="30"/>
      <c r="U3686" s="30"/>
      <c r="V3686" s="30"/>
      <c r="W3686" s="6">
        <v>47</v>
      </c>
      <c r="X3686" s="15">
        <v>16</v>
      </c>
      <c r="Y3686" s="47">
        <v>862</v>
      </c>
      <c r="Z3686" s="47"/>
      <c r="AC3686" t="str">
        <f t="shared" si="628"/>
        <v>Witchekan Lake 117</v>
      </c>
      <c r="AD3686" t="str">
        <f t="shared" si="629"/>
        <v>IRI</v>
      </c>
      <c r="AE3686" t="str">
        <f t="shared" si="627"/>
        <v>TRUE</v>
      </c>
      <c r="AG3686">
        <f t="shared" si="630"/>
        <v>47</v>
      </c>
      <c r="AH3686">
        <f t="shared" si="631"/>
        <v>16</v>
      </c>
      <c r="AI3686">
        <f t="shared" si="632"/>
        <v>862</v>
      </c>
      <c r="AJ3686" t="str">
        <f t="shared" si="633"/>
        <v>Witchekan Lake 117</v>
      </c>
      <c r="AK3686">
        <f t="shared" si="634"/>
        <v>47996</v>
      </c>
      <c r="AL3686" t="str">
        <f t="shared" si="635"/>
        <v>4716862</v>
      </c>
      <c r="AN3686">
        <f t="shared" si="636"/>
        <v>18</v>
      </c>
      <c r="AO3686">
        <f t="shared" si="637"/>
        <v>3</v>
      </c>
    </row>
    <row r="3687" spans="1:41" x14ac:dyDescent="0.2">
      <c r="A3687" s="29"/>
      <c r="B3687" s="29"/>
      <c r="C3687" s="29"/>
      <c r="D3687" s="29"/>
      <c r="E3687" s="29"/>
      <c r="F3687" s="29"/>
      <c r="G3687" s="29"/>
      <c r="H3687" s="30" t="s">
        <v>3537</v>
      </c>
      <c r="I3687" s="30"/>
      <c r="J3687" s="30"/>
      <c r="K3687" s="30" t="s">
        <v>2692</v>
      </c>
      <c r="L3687" s="30"/>
      <c r="M3687" s="30"/>
      <c r="N3687" s="30"/>
      <c r="O3687" s="30"/>
      <c r="P3687" s="30"/>
      <c r="Q3687" s="30"/>
      <c r="R3687" s="30"/>
      <c r="S3687" s="30"/>
      <c r="T3687" s="30"/>
      <c r="U3687" s="30"/>
      <c r="V3687" s="30"/>
      <c r="W3687" s="6">
        <v>47</v>
      </c>
      <c r="X3687" s="7">
        <v>5</v>
      </c>
      <c r="Y3687" s="31">
        <v>27</v>
      </c>
      <c r="Z3687" s="31"/>
      <c r="AC3687" t="str">
        <f t="shared" si="628"/>
        <v>Wolseley No. 155</v>
      </c>
      <c r="AD3687" t="str">
        <f t="shared" si="629"/>
        <v>RM</v>
      </c>
      <c r="AE3687" t="str">
        <f t="shared" si="627"/>
        <v>TRUE</v>
      </c>
      <c r="AG3687">
        <f t="shared" si="630"/>
        <v>47</v>
      </c>
      <c r="AH3687">
        <f t="shared" si="631"/>
        <v>5</v>
      </c>
      <c r="AI3687">
        <f t="shared" si="632"/>
        <v>27</v>
      </c>
      <c r="AJ3687" t="str">
        <f t="shared" si="633"/>
        <v>Wolseley No. 155</v>
      </c>
      <c r="AK3687">
        <f t="shared" si="634"/>
        <v>47996</v>
      </c>
      <c r="AL3687" t="str">
        <f t="shared" si="635"/>
        <v>4705027</v>
      </c>
      <c r="AN3687">
        <f t="shared" si="636"/>
        <v>16</v>
      </c>
      <c r="AO3687">
        <f t="shared" si="637"/>
        <v>2</v>
      </c>
    </row>
    <row r="3688" spans="1:41" x14ac:dyDescent="0.2">
      <c r="A3688" s="29"/>
      <c r="B3688" s="29"/>
      <c r="C3688" s="29"/>
      <c r="D3688" s="29"/>
      <c r="E3688" s="29"/>
      <c r="F3688" s="29"/>
      <c r="G3688" s="29"/>
      <c r="H3688" s="30" t="s">
        <v>3538</v>
      </c>
      <c r="I3688" s="30"/>
      <c r="J3688" s="30"/>
      <c r="K3688" s="30" t="s">
        <v>2692</v>
      </c>
      <c r="L3688" s="30"/>
      <c r="M3688" s="30"/>
      <c r="N3688" s="30"/>
      <c r="O3688" s="30"/>
      <c r="P3688" s="30"/>
      <c r="Q3688" s="30"/>
      <c r="R3688" s="30"/>
      <c r="S3688" s="30"/>
      <c r="T3688" s="30"/>
      <c r="U3688" s="30"/>
      <c r="V3688" s="30"/>
      <c r="W3688" s="6">
        <v>47</v>
      </c>
      <c r="X3688" s="7">
        <v>3</v>
      </c>
      <c r="Y3688" s="31">
        <v>42</v>
      </c>
      <c r="Z3688" s="31"/>
      <c r="AC3688" t="str">
        <f t="shared" si="628"/>
        <v>Wood River No. 74</v>
      </c>
      <c r="AD3688" t="str">
        <f t="shared" si="629"/>
        <v>RM</v>
      </c>
      <c r="AE3688" t="str">
        <f t="shared" si="627"/>
        <v>TRUE</v>
      </c>
      <c r="AG3688">
        <f t="shared" si="630"/>
        <v>47</v>
      </c>
      <c r="AH3688">
        <f t="shared" si="631"/>
        <v>3</v>
      </c>
      <c r="AI3688">
        <f t="shared" si="632"/>
        <v>42</v>
      </c>
      <c r="AJ3688" t="str">
        <f t="shared" si="633"/>
        <v>Wood River No. 74</v>
      </c>
      <c r="AK3688">
        <f t="shared" si="634"/>
        <v>47996</v>
      </c>
      <c r="AL3688" t="str">
        <f t="shared" si="635"/>
        <v>4703042</v>
      </c>
      <c r="AN3688">
        <f t="shared" si="636"/>
        <v>17</v>
      </c>
      <c r="AO3688">
        <f t="shared" si="637"/>
        <v>2</v>
      </c>
    </row>
    <row r="3689" spans="1:41" x14ac:dyDescent="0.2">
      <c r="A3689" s="29"/>
      <c r="B3689" s="29"/>
      <c r="C3689" s="29"/>
      <c r="D3689" s="29"/>
      <c r="E3689" s="29"/>
      <c r="F3689" s="29"/>
      <c r="G3689" s="29"/>
      <c r="H3689" s="30" t="s">
        <v>3539</v>
      </c>
      <c r="I3689" s="30"/>
      <c r="J3689" s="30"/>
      <c r="K3689" s="30" t="s">
        <v>12</v>
      </c>
      <c r="L3689" s="30"/>
      <c r="M3689" s="30"/>
      <c r="N3689" s="30"/>
      <c r="O3689" s="30"/>
      <c r="P3689" s="30"/>
      <c r="Q3689" s="30"/>
      <c r="R3689" s="30"/>
      <c r="S3689" s="30"/>
      <c r="T3689" s="30"/>
      <c r="U3689" s="30"/>
      <c r="V3689" s="30"/>
      <c r="W3689" s="6">
        <v>47</v>
      </c>
      <c r="X3689" s="15">
        <v>10</v>
      </c>
      <c r="Y3689" s="31">
        <v>47</v>
      </c>
      <c r="Z3689" s="31"/>
      <c r="AC3689" t="str">
        <f t="shared" si="628"/>
        <v>Wynyard</v>
      </c>
      <c r="AD3689" t="str">
        <f t="shared" si="629"/>
        <v>T</v>
      </c>
      <c r="AE3689" t="str">
        <f t="shared" si="627"/>
        <v>TRUE</v>
      </c>
      <c r="AG3689">
        <f t="shared" si="630"/>
        <v>47</v>
      </c>
      <c r="AH3689">
        <f t="shared" si="631"/>
        <v>10</v>
      </c>
      <c r="AI3689">
        <f t="shared" si="632"/>
        <v>47</v>
      </c>
      <c r="AJ3689" t="str">
        <f t="shared" si="633"/>
        <v>Wynyard</v>
      </c>
      <c r="AK3689">
        <f t="shared" si="634"/>
        <v>47996</v>
      </c>
      <c r="AL3689" t="str">
        <f t="shared" si="635"/>
        <v>4710047</v>
      </c>
      <c r="AN3689">
        <f t="shared" si="636"/>
        <v>7</v>
      </c>
      <c r="AO3689">
        <f t="shared" si="637"/>
        <v>1</v>
      </c>
    </row>
    <row r="3690" spans="1:41" x14ac:dyDescent="0.2">
      <c r="A3690" s="29"/>
      <c r="B3690" s="29"/>
      <c r="C3690" s="29"/>
      <c r="D3690" s="29"/>
      <c r="E3690" s="29"/>
      <c r="F3690" s="29"/>
      <c r="G3690" s="29"/>
      <c r="H3690" s="30" t="s">
        <v>3540</v>
      </c>
      <c r="I3690" s="30"/>
      <c r="J3690" s="30"/>
      <c r="K3690" s="30" t="s">
        <v>272</v>
      </c>
      <c r="L3690" s="30"/>
      <c r="M3690" s="30"/>
      <c r="N3690" s="30"/>
      <c r="O3690" s="30"/>
      <c r="P3690" s="30"/>
      <c r="Q3690" s="30"/>
      <c r="R3690" s="30"/>
      <c r="S3690" s="30"/>
      <c r="T3690" s="30"/>
      <c r="U3690" s="30"/>
      <c r="V3690" s="30"/>
      <c r="W3690" s="6">
        <v>47</v>
      </c>
      <c r="X3690" s="15">
        <v>14</v>
      </c>
      <c r="Y3690" s="47">
        <v>841</v>
      </c>
      <c r="Z3690" s="47"/>
      <c r="AC3690" t="str">
        <f t="shared" si="628"/>
        <v>Yellowquill 90</v>
      </c>
      <c r="AD3690" t="str">
        <f t="shared" si="629"/>
        <v>IRI</v>
      </c>
      <c r="AE3690" t="str">
        <f t="shared" si="627"/>
        <v>TRUE</v>
      </c>
      <c r="AG3690">
        <f t="shared" si="630"/>
        <v>47</v>
      </c>
      <c r="AH3690">
        <f t="shared" si="631"/>
        <v>14</v>
      </c>
      <c r="AI3690">
        <f t="shared" si="632"/>
        <v>841</v>
      </c>
      <c r="AJ3690" t="str">
        <f t="shared" si="633"/>
        <v>Yellowquill 90</v>
      </c>
      <c r="AK3690">
        <f t="shared" si="634"/>
        <v>47996</v>
      </c>
      <c r="AL3690" t="str">
        <f t="shared" si="635"/>
        <v>4714841</v>
      </c>
      <c r="AN3690">
        <f t="shared" si="636"/>
        <v>14</v>
      </c>
      <c r="AO3690">
        <f t="shared" si="637"/>
        <v>3</v>
      </c>
    </row>
    <row r="3691" spans="1:41" x14ac:dyDescent="0.2">
      <c r="A3691" s="29"/>
      <c r="B3691" s="29"/>
      <c r="C3691" s="29"/>
      <c r="D3691" s="29"/>
      <c r="E3691" s="29"/>
      <c r="F3691" s="29"/>
      <c r="G3691" s="29"/>
      <c r="H3691" s="30" t="s">
        <v>3541</v>
      </c>
      <c r="I3691" s="30"/>
      <c r="J3691" s="30"/>
      <c r="K3691" s="30" t="s">
        <v>643</v>
      </c>
      <c r="L3691" s="30"/>
      <c r="M3691" s="30"/>
      <c r="N3691" s="30"/>
      <c r="O3691" s="30"/>
      <c r="P3691" s="30"/>
      <c r="Q3691" s="30"/>
      <c r="R3691" s="30"/>
      <c r="S3691" s="30"/>
      <c r="T3691" s="30"/>
      <c r="U3691" s="30"/>
      <c r="V3691" s="30"/>
      <c r="W3691" s="6">
        <v>47</v>
      </c>
      <c r="X3691" s="15">
        <v>11</v>
      </c>
      <c r="Y3691" s="31">
        <v>56</v>
      </c>
      <c r="Z3691" s="31"/>
      <c r="AC3691" t="str">
        <f t="shared" si="628"/>
        <v>Young</v>
      </c>
      <c r="AD3691" t="str">
        <f t="shared" si="629"/>
        <v>VL</v>
      </c>
      <c r="AE3691" t="str">
        <f t="shared" si="627"/>
        <v>TRUE</v>
      </c>
      <c r="AG3691">
        <f t="shared" si="630"/>
        <v>47</v>
      </c>
      <c r="AH3691">
        <f t="shared" si="631"/>
        <v>11</v>
      </c>
      <c r="AI3691">
        <f t="shared" si="632"/>
        <v>56</v>
      </c>
      <c r="AJ3691" t="str">
        <f t="shared" si="633"/>
        <v>Young</v>
      </c>
      <c r="AK3691">
        <f t="shared" si="634"/>
        <v>47996</v>
      </c>
      <c r="AL3691" t="str">
        <f t="shared" si="635"/>
        <v>4711056</v>
      </c>
      <c r="AN3691">
        <f t="shared" si="636"/>
        <v>5</v>
      </c>
      <c r="AO3691">
        <f t="shared" si="637"/>
        <v>2</v>
      </c>
    </row>
    <row r="3692" spans="1:41" x14ac:dyDescent="0.2">
      <c r="A3692" s="30" t="s">
        <v>3542</v>
      </c>
      <c r="B3692" s="30"/>
      <c r="C3692" s="30"/>
      <c r="D3692" s="56">
        <v>47999</v>
      </c>
      <c r="E3692" s="56"/>
      <c r="F3692" s="56"/>
      <c r="G3692" s="56"/>
      <c r="H3692" s="57" t="s">
        <v>3543</v>
      </c>
      <c r="I3692" s="57"/>
      <c r="J3692" s="57"/>
      <c r="K3692" s="57" t="s">
        <v>643</v>
      </c>
      <c r="L3692" s="57"/>
      <c r="M3692" s="57"/>
      <c r="N3692" s="57"/>
      <c r="O3692" s="57"/>
      <c r="P3692" s="57"/>
      <c r="Q3692" s="57"/>
      <c r="R3692" s="57"/>
      <c r="S3692" s="57"/>
      <c r="T3692" s="57"/>
      <c r="U3692" s="57"/>
      <c r="V3692" s="57"/>
      <c r="W3692" s="9">
        <v>47</v>
      </c>
      <c r="X3692" s="10">
        <v>8</v>
      </c>
      <c r="Y3692" s="58">
        <v>48</v>
      </c>
      <c r="Z3692" s="58"/>
      <c r="AC3692" t="str">
        <f t="shared" si="628"/>
        <v>Abbey</v>
      </c>
      <c r="AD3692" t="str">
        <f t="shared" si="629"/>
        <v>VL</v>
      </c>
      <c r="AE3692" t="str">
        <f t="shared" si="627"/>
        <v>TRUE</v>
      </c>
      <c r="AG3692">
        <f t="shared" si="630"/>
        <v>47</v>
      </c>
      <c r="AH3692">
        <f t="shared" si="631"/>
        <v>8</v>
      </c>
      <c r="AI3692">
        <f t="shared" si="632"/>
        <v>48</v>
      </c>
      <c r="AJ3692" t="str">
        <f t="shared" si="633"/>
        <v>Abbey</v>
      </c>
      <c r="AK3692">
        <f t="shared" si="634"/>
        <v>47996</v>
      </c>
      <c r="AL3692" t="str">
        <f t="shared" si="635"/>
        <v>4708048</v>
      </c>
      <c r="AN3692">
        <f t="shared" si="636"/>
        <v>5</v>
      </c>
      <c r="AO3692">
        <f t="shared" si="637"/>
        <v>2</v>
      </c>
    </row>
    <row r="3693" spans="1:41" x14ac:dyDescent="0.2">
      <c r="A3693" s="29"/>
      <c r="B3693" s="29"/>
      <c r="C3693" s="29"/>
      <c r="D3693" s="29"/>
      <c r="E3693" s="29"/>
      <c r="F3693" s="29"/>
      <c r="G3693" s="29"/>
      <c r="H3693" s="30" t="s">
        <v>1966</v>
      </c>
      <c r="I3693" s="30"/>
      <c r="J3693" s="30"/>
      <c r="K3693" s="30" t="s">
        <v>643</v>
      </c>
      <c r="L3693" s="30"/>
      <c r="M3693" s="30"/>
      <c r="N3693" s="30"/>
      <c r="O3693" s="30"/>
      <c r="P3693" s="30"/>
      <c r="Q3693" s="30"/>
      <c r="R3693" s="30"/>
      <c r="S3693" s="30"/>
      <c r="T3693" s="30"/>
      <c r="U3693" s="30"/>
      <c r="V3693" s="30"/>
      <c r="W3693" s="6">
        <v>47</v>
      </c>
      <c r="X3693" s="15">
        <v>15</v>
      </c>
      <c r="Y3693" s="31">
        <v>85</v>
      </c>
      <c r="Z3693" s="31"/>
      <c r="AC3693" t="str">
        <f t="shared" si="628"/>
        <v>Albertville</v>
      </c>
      <c r="AD3693" t="str">
        <f t="shared" si="629"/>
        <v>VL</v>
      </c>
      <c r="AE3693" t="str">
        <f t="shared" si="627"/>
        <v>TRUE</v>
      </c>
      <c r="AG3693">
        <f t="shared" si="630"/>
        <v>47</v>
      </c>
      <c r="AH3693">
        <f t="shared" si="631"/>
        <v>15</v>
      </c>
      <c r="AI3693">
        <f t="shared" si="632"/>
        <v>85</v>
      </c>
      <c r="AJ3693" t="str">
        <f t="shared" si="633"/>
        <v>Albertville</v>
      </c>
      <c r="AK3693">
        <f t="shared" si="634"/>
        <v>47996</v>
      </c>
      <c r="AL3693" t="str">
        <f t="shared" si="635"/>
        <v>4715085</v>
      </c>
      <c r="AN3693">
        <f t="shared" si="636"/>
        <v>11</v>
      </c>
      <c r="AO3693">
        <f t="shared" si="637"/>
        <v>2</v>
      </c>
    </row>
    <row r="3694" spans="1:41" x14ac:dyDescent="0.2">
      <c r="A3694" s="29"/>
      <c r="B3694" s="29"/>
      <c r="C3694" s="29"/>
      <c r="D3694" s="29"/>
      <c r="E3694" s="29"/>
      <c r="F3694" s="29"/>
      <c r="G3694" s="29"/>
      <c r="H3694" s="30" t="s">
        <v>3544</v>
      </c>
      <c r="I3694" s="30"/>
      <c r="J3694" s="30"/>
      <c r="K3694" s="30" t="s">
        <v>2962</v>
      </c>
      <c r="L3694" s="30"/>
      <c r="M3694" s="30"/>
      <c r="N3694" s="30"/>
      <c r="O3694" s="30"/>
      <c r="P3694" s="30"/>
      <c r="Q3694" s="30"/>
      <c r="R3694" s="30"/>
      <c r="S3694" s="30"/>
      <c r="T3694" s="30"/>
      <c r="U3694" s="30"/>
      <c r="V3694" s="30"/>
      <c r="W3694" s="6">
        <v>47</v>
      </c>
      <c r="X3694" s="7">
        <v>6</v>
      </c>
      <c r="Y3694" s="31">
        <v>65</v>
      </c>
      <c r="Z3694" s="31"/>
      <c r="AC3694" t="str">
        <f t="shared" si="628"/>
        <v>Alice Beach</v>
      </c>
      <c r="AD3694" t="str">
        <f t="shared" si="629"/>
        <v>RV</v>
      </c>
      <c r="AE3694" t="str">
        <f t="shared" si="627"/>
        <v>TRUE</v>
      </c>
      <c r="AG3694">
        <f t="shared" si="630"/>
        <v>47</v>
      </c>
      <c r="AH3694">
        <f t="shared" si="631"/>
        <v>6</v>
      </c>
      <c r="AI3694">
        <f t="shared" si="632"/>
        <v>65</v>
      </c>
      <c r="AJ3694" t="str">
        <f t="shared" si="633"/>
        <v>Alice Beach</v>
      </c>
      <c r="AK3694">
        <f t="shared" si="634"/>
        <v>47996</v>
      </c>
      <c r="AL3694" t="str">
        <f t="shared" si="635"/>
        <v>4706065</v>
      </c>
      <c r="AN3694">
        <f t="shared" si="636"/>
        <v>11</v>
      </c>
      <c r="AO3694">
        <f t="shared" si="637"/>
        <v>2</v>
      </c>
    </row>
    <row r="3695" spans="1:41" x14ac:dyDescent="0.2">
      <c r="A3695" s="29"/>
      <c r="B3695" s="29"/>
      <c r="C3695" s="29"/>
      <c r="D3695" s="29"/>
      <c r="E3695" s="29"/>
      <c r="F3695" s="29"/>
      <c r="G3695" s="29"/>
      <c r="H3695" s="30" t="s">
        <v>3545</v>
      </c>
      <c r="I3695" s="30"/>
      <c r="J3695" s="30"/>
      <c r="K3695" s="30" t="s">
        <v>643</v>
      </c>
      <c r="L3695" s="30"/>
      <c r="M3695" s="30"/>
      <c r="N3695" s="30"/>
      <c r="O3695" s="30"/>
      <c r="P3695" s="30"/>
      <c r="Q3695" s="30"/>
      <c r="R3695" s="30"/>
      <c r="S3695" s="30"/>
      <c r="T3695" s="30"/>
      <c r="U3695" s="30"/>
      <c r="V3695" s="30"/>
      <c r="W3695" s="6">
        <v>47</v>
      </c>
      <c r="X3695" s="7">
        <v>1</v>
      </c>
      <c r="Y3695" s="31">
        <v>41</v>
      </c>
      <c r="Z3695" s="31"/>
      <c r="AC3695" t="str">
        <f t="shared" si="628"/>
        <v>Alida</v>
      </c>
      <c r="AD3695" t="str">
        <f t="shared" si="629"/>
        <v>VL</v>
      </c>
      <c r="AE3695" t="str">
        <f t="shared" si="627"/>
        <v>TRUE</v>
      </c>
      <c r="AG3695">
        <f t="shared" si="630"/>
        <v>47</v>
      </c>
      <c r="AH3695">
        <f t="shared" si="631"/>
        <v>1</v>
      </c>
      <c r="AI3695">
        <f t="shared" si="632"/>
        <v>41</v>
      </c>
      <c r="AJ3695" t="str">
        <f t="shared" si="633"/>
        <v>Alida</v>
      </c>
      <c r="AK3695">
        <f t="shared" si="634"/>
        <v>47996</v>
      </c>
      <c r="AL3695" t="str">
        <f t="shared" si="635"/>
        <v>4701041</v>
      </c>
      <c r="AN3695">
        <f t="shared" si="636"/>
        <v>5</v>
      </c>
      <c r="AO3695">
        <f t="shared" si="637"/>
        <v>2</v>
      </c>
    </row>
    <row r="3696" spans="1:41" x14ac:dyDescent="0.2">
      <c r="A3696" s="29"/>
      <c r="B3696" s="29"/>
      <c r="C3696" s="29"/>
      <c r="D3696" s="29"/>
      <c r="E3696" s="29"/>
      <c r="F3696" s="29"/>
      <c r="G3696" s="29"/>
      <c r="H3696" s="30" t="s">
        <v>3546</v>
      </c>
      <c r="I3696" s="30"/>
      <c r="J3696" s="30"/>
      <c r="K3696" s="30" t="s">
        <v>643</v>
      </c>
      <c r="L3696" s="30"/>
      <c r="M3696" s="30"/>
      <c r="N3696" s="30"/>
      <c r="O3696" s="30"/>
      <c r="P3696" s="30"/>
      <c r="Q3696" s="30"/>
      <c r="R3696" s="30"/>
      <c r="S3696" s="30"/>
      <c r="T3696" s="30"/>
      <c r="U3696" s="30"/>
      <c r="V3696" s="30"/>
      <c r="W3696" s="6">
        <v>47</v>
      </c>
      <c r="X3696" s="15">
        <v>15</v>
      </c>
      <c r="Y3696" s="31">
        <v>38</v>
      </c>
      <c r="Z3696" s="31"/>
      <c r="AC3696" t="str">
        <f t="shared" si="628"/>
        <v>Alvena</v>
      </c>
      <c r="AD3696" t="str">
        <f t="shared" si="629"/>
        <v>VL</v>
      </c>
      <c r="AE3696" t="str">
        <f t="shared" si="627"/>
        <v>TRUE</v>
      </c>
      <c r="AG3696">
        <f t="shared" si="630"/>
        <v>47</v>
      </c>
      <c r="AH3696">
        <f t="shared" si="631"/>
        <v>15</v>
      </c>
      <c r="AI3696">
        <f t="shared" si="632"/>
        <v>38</v>
      </c>
      <c r="AJ3696" t="str">
        <f t="shared" si="633"/>
        <v>Alvena</v>
      </c>
      <c r="AK3696">
        <f t="shared" si="634"/>
        <v>47996</v>
      </c>
      <c r="AL3696" t="str">
        <f t="shared" si="635"/>
        <v>4715038</v>
      </c>
      <c r="AN3696">
        <f t="shared" si="636"/>
        <v>6</v>
      </c>
      <c r="AO3696">
        <f t="shared" si="637"/>
        <v>2</v>
      </c>
    </row>
    <row r="3697" spans="1:41" x14ac:dyDescent="0.2">
      <c r="A3697" s="29"/>
      <c r="B3697" s="29"/>
      <c r="C3697" s="29"/>
      <c r="D3697" s="29"/>
      <c r="E3697" s="29"/>
      <c r="F3697" s="29"/>
      <c r="G3697" s="29"/>
      <c r="H3697" s="30" t="s">
        <v>3547</v>
      </c>
      <c r="I3697" s="30"/>
      <c r="J3697" s="30"/>
      <c r="K3697" s="30" t="s">
        <v>643</v>
      </c>
      <c r="L3697" s="30"/>
      <c r="M3697" s="30"/>
      <c r="N3697" s="30"/>
      <c r="O3697" s="30"/>
      <c r="P3697" s="30"/>
      <c r="Q3697" s="30"/>
      <c r="R3697" s="30"/>
      <c r="S3697" s="30"/>
      <c r="T3697" s="30"/>
      <c r="U3697" s="30"/>
      <c r="V3697" s="30"/>
      <c r="W3697" s="6">
        <v>47</v>
      </c>
      <c r="X3697" s="15">
        <v>15</v>
      </c>
      <c r="Y3697" s="31">
        <v>5</v>
      </c>
      <c r="Z3697" s="31"/>
      <c r="AC3697" t="str">
        <f t="shared" si="628"/>
        <v>Annaheim</v>
      </c>
      <c r="AD3697" t="str">
        <f t="shared" si="629"/>
        <v>VL</v>
      </c>
      <c r="AE3697" t="str">
        <f t="shared" si="627"/>
        <v>TRUE</v>
      </c>
      <c r="AG3697">
        <f t="shared" si="630"/>
        <v>47</v>
      </c>
      <c r="AH3697">
        <f t="shared" si="631"/>
        <v>15</v>
      </c>
      <c r="AI3697">
        <f t="shared" si="632"/>
        <v>5</v>
      </c>
      <c r="AJ3697" t="str">
        <f t="shared" si="633"/>
        <v>Annaheim</v>
      </c>
      <c r="AK3697">
        <f t="shared" si="634"/>
        <v>47996</v>
      </c>
      <c r="AL3697" t="str">
        <f t="shared" si="635"/>
        <v>4715005</v>
      </c>
      <c r="AN3697">
        <f t="shared" si="636"/>
        <v>8</v>
      </c>
      <c r="AO3697">
        <f t="shared" si="637"/>
        <v>2</v>
      </c>
    </row>
    <row r="3698" spans="1:41" x14ac:dyDescent="0.2">
      <c r="A3698" s="33" t="s">
        <v>0</v>
      </c>
      <c r="B3698" s="33"/>
      <c r="C3698" s="33"/>
      <c r="D3698" s="33" t="s">
        <v>1</v>
      </c>
      <c r="E3698" s="33"/>
      <c r="F3698" s="33"/>
      <c r="G3698" s="33" t="s">
        <v>2</v>
      </c>
      <c r="H3698" s="33"/>
      <c r="I3698" s="33"/>
      <c r="J3698" s="33"/>
      <c r="K3698" s="33"/>
      <c r="L3698" s="33"/>
      <c r="M3698" s="33"/>
      <c r="N3698" s="33"/>
      <c r="O3698" s="33" t="s">
        <v>3</v>
      </c>
      <c r="P3698" s="33"/>
      <c r="Q3698" s="33"/>
      <c r="R3698" s="33"/>
      <c r="S3698" s="33"/>
      <c r="T3698" s="33"/>
      <c r="U3698" s="33"/>
      <c r="V3698" s="33"/>
      <c r="W3698" s="11" t="s">
        <v>4</v>
      </c>
      <c r="X3698" s="12" t="s">
        <v>5</v>
      </c>
      <c r="Y3698" s="33" t="s">
        <v>6</v>
      </c>
      <c r="Z3698" s="33"/>
      <c r="AC3698" t="str">
        <f t="shared" si="628"/>
        <v>CSD component name</v>
      </c>
      <c r="AD3698" t="str">
        <f t="shared" si="629"/>
        <v>CSD TYPE</v>
      </c>
      <c r="AE3698" t="str">
        <f t="shared" si="627"/>
        <v>FALSE</v>
      </c>
      <c r="AG3698" t="str">
        <f t="shared" si="630"/>
        <v/>
      </c>
      <c r="AH3698" t="str">
        <f t="shared" si="631"/>
        <v/>
      </c>
      <c r="AI3698" t="str">
        <f t="shared" si="632"/>
        <v/>
      </c>
      <c r="AJ3698" t="str">
        <f t="shared" si="633"/>
        <v/>
      </c>
      <c r="AK3698">
        <f t="shared" si="634"/>
        <v>47996</v>
      </c>
      <c r="AL3698" t="str">
        <f t="shared" si="635"/>
        <v/>
      </c>
      <c r="AN3698">
        <f t="shared" si="636"/>
        <v>18</v>
      </c>
      <c r="AO3698" t="str">
        <f t="shared" si="637"/>
        <v/>
      </c>
    </row>
    <row r="3699" spans="1:41" x14ac:dyDescent="0.2">
      <c r="A3699" s="43" t="s">
        <v>2986</v>
      </c>
      <c r="B3699" s="43"/>
      <c r="C3699" s="43"/>
      <c r="D3699" s="43"/>
      <c r="E3699" s="43"/>
      <c r="F3699" s="43"/>
      <c r="G3699" s="52" t="s">
        <v>3548</v>
      </c>
      <c r="H3699" s="52"/>
      <c r="I3699" s="52"/>
      <c r="J3699" s="52"/>
      <c r="K3699" s="52"/>
      <c r="L3699" s="52"/>
      <c r="M3699" s="52"/>
      <c r="N3699" s="52"/>
      <c r="O3699" s="52" t="s">
        <v>2692</v>
      </c>
      <c r="P3699" s="52"/>
      <c r="Q3699" s="52"/>
      <c r="R3699" s="52"/>
      <c r="S3699" s="52"/>
      <c r="T3699" s="52"/>
      <c r="U3699" s="52"/>
      <c r="V3699" s="52"/>
      <c r="W3699" s="13">
        <v>47</v>
      </c>
      <c r="X3699" s="21">
        <v>13</v>
      </c>
      <c r="Y3699" s="55">
        <v>16</v>
      </c>
      <c r="Z3699" s="55"/>
      <c r="AC3699" t="str">
        <f t="shared" si="628"/>
        <v>Antelope Park No. 322</v>
      </c>
      <c r="AD3699" t="str">
        <f t="shared" si="629"/>
        <v>RM</v>
      </c>
      <c r="AE3699" t="str">
        <f t="shared" si="627"/>
        <v>TRUE</v>
      </c>
      <c r="AG3699">
        <f t="shared" si="630"/>
        <v>47</v>
      </c>
      <c r="AH3699">
        <f t="shared" si="631"/>
        <v>13</v>
      </c>
      <c r="AI3699">
        <f t="shared" si="632"/>
        <v>16</v>
      </c>
      <c r="AJ3699" t="str">
        <f t="shared" si="633"/>
        <v>Antelope Park No. 322</v>
      </c>
      <c r="AK3699">
        <f t="shared" si="634"/>
        <v>47996</v>
      </c>
      <c r="AL3699" t="str">
        <f t="shared" si="635"/>
        <v>4713016</v>
      </c>
      <c r="AN3699">
        <f t="shared" si="636"/>
        <v>21</v>
      </c>
      <c r="AO3699">
        <f t="shared" si="637"/>
        <v>2</v>
      </c>
    </row>
    <row r="3700" spans="1:41" x14ac:dyDescent="0.2">
      <c r="A3700" s="29"/>
      <c r="B3700" s="29"/>
      <c r="C3700" s="29"/>
      <c r="D3700" s="29"/>
      <c r="E3700" s="29"/>
      <c r="F3700" s="29"/>
      <c r="G3700" s="30" t="s">
        <v>3549</v>
      </c>
      <c r="H3700" s="30"/>
      <c r="I3700" s="30"/>
      <c r="J3700" s="30"/>
      <c r="K3700" s="30"/>
      <c r="L3700" s="30"/>
      <c r="M3700" s="30"/>
      <c r="N3700" s="30"/>
      <c r="O3700" s="30" t="s">
        <v>643</v>
      </c>
      <c r="P3700" s="30"/>
      <c r="Q3700" s="30"/>
      <c r="R3700" s="30"/>
      <c r="S3700" s="30"/>
      <c r="T3700" s="30"/>
      <c r="U3700" s="30"/>
      <c r="V3700" s="30"/>
      <c r="W3700" s="6">
        <v>47</v>
      </c>
      <c r="X3700" s="7">
        <v>1</v>
      </c>
      <c r="Y3700" s="31">
        <v>48</v>
      </c>
      <c r="Z3700" s="31"/>
      <c r="AC3700" t="str">
        <f t="shared" si="628"/>
        <v>Antler</v>
      </c>
      <c r="AD3700" t="str">
        <f t="shared" si="629"/>
        <v>VL</v>
      </c>
      <c r="AE3700" t="str">
        <f t="shared" si="627"/>
        <v>TRUE</v>
      </c>
      <c r="AG3700">
        <f t="shared" si="630"/>
        <v>47</v>
      </c>
      <c r="AH3700">
        <f t="shared" si="631"/>
        <v>1</v>
      </c>
      <c r="AI3700">
        <f t="shared" si="632"/>
        <v>48</v>
      </c>
      <c r="AJ3700" t="str">
        <f t="shared" si="633"/>
        <v>Antler</v>
      </c>
      <c r="AK3700">
        <f t="shared" si="634"/>
        <v>47996</v>
      </c>
      <c r="AL3700" t="str">
        <f t="shared" si="635"/>
        <v>4701048</v>
      </c>
      <c r="AN3700">
        <f t="shared" si="636"/>
        <v>6</v>
      </c>
      <c r="AO3700">
        <f t="shared" si="637"/>
        <v>2</v>
      </c>
    </row>
    <row r="3701" spans="1:41" x14ac:dyDescent="0.2">
      <c r="A3701" s="29"/>
      <c r="B3701" s="29"/>
      <c r="C3701" s="29"/>
      <c r="D3701" s="29"/>
      <c r="E3701" s="29"/>
      <c r="F3701" s="29"/>
      <c r="G3701" s="30" t="s">
        <v>3550</v>
      </c>
      <c r="H3701" s="30"/>
      <c r="I3701" s="30"/>
      <c r="J3701" s="30"/>
      <c r="K3701" s="30"/>
      <c r="L3701" s="30"/>
      <c r="M3701" s="30"/>
      <c r="N3701" s="30"/>
      <c r="O3701" s="30" t="s">
        <v>2692</v>
      </c>
      <c r="P3701" s="30"/>
      <c r="Q3701" s="30"/>
      <c r="R3701" s="30"/>
      <c r="S3701" s="30"/>
      <c r="T3701" s="30"/>
      <c r="U3701" s="30"/>
      <c r="V3701" s="30"/>
      <c r="W3701" s="6">
        <v>47</v>
      </c>
      <c r="X3701" s="7">
        <v>1</v>
      </c>
      <c r="Y3701" s="31">
        <v>47</v>
      </c>
      <c r="Z3701" s="31"/>
      <c r="AC3701" t="str">
        <f t="shared" si="628"/>
        <v>Antler No. 61</v>
      </c>
      <c r="AD3701" t="str">
        <f t="shared" si="629"/>
        <v>RM</v>
      </c>
      <c r="AE3701" t="str">
        <f t="shared" si="627"/>
        <v>TRUE</v>
      </c>
      <c r="AG3701">
        <f t="shared" si="630"/>
        <v>47</v>
      </c>
      <c r="AH3701">
        <f t="shared" si="631"/>
        <v>1</v>
      </c>
      <c r="AI3701">
        <f t="shared" si="632"/>
        <v>47</v>
      </c>
      <c r="AJ3701" t="str">
        <f t="shared" si="633"/>
        <v>Antler No. 61</v>
      </c>
      <c r="AK3701">
        <f t="shared" si="634"/>
        <v>47996</v>
      </c>
      <c r="AL3701" t="str">
        <f t="shared" si="635"/>
        <v>4701047</v>
      </c>
      <c r="AN3701">
        <f t="shared" si="636"/>
        <v>13</v>
      </c>
      <c r="AO3701">
        <f t="shared" si="637"/>
        <v>2</v>
      </c>
    </row>
    <row r="3702" spans="1:41" x14ac:dyDescent="0.2">
      <c r="A3702" s="29"/>
      <c r="B3702" s="29"/>
      <c r="C3702" s="29"/>
      <c r="D3702" s="29"/>
      <c r="E3702" s="29"/>
      <c r="F3702" s="29"/>
      <c r="G3702" s="30" t="s">
        <v>3551</v>
      </c>
      <c r="H3702" s="30"/>
      <c r="I3702" s="30"/>
      <c r="J3702" s="30"/>
      <c r="K3702" s="30"/>
      <c r="L3702" s="30"/>
      <c r="M3702" s="30"/>
      <c r="N3702" s="30"/>
      <c r="O3702" s="30" t="s">
        <v>2692</v>
      </c>
      <c r="P3702" s="30"/>
      <c r="Q3702" s="30"/>
      <c r="R3702" s="30"/>
      <c r="S3702" s="30"/>
      <c r="T3702" s="30"/>
      <c r="U3702" s="30"/>
      <c r="V3702" s="30"/>
      <c r="W3702" s="6">
        <v>47</v>
      </c>
      <c r="X3702" s="15">
        <v>14</v>
      </c>
      <c r="Y3702" s="31">
        <v>59</v>
      </c>
      <c r="Z3702" s="31"/>
      <c r="AC3702" t="str">
        <f t="shared" si="628"/>
        <v>Arborfield No. 456</v>
      </c>
      <c r="AD3702" t="str">
        <f t="shared" si="629"/>
        <v>RM</v>
      </c>
      <c r="AE3702" t="str">
        <f t="shared" si="627"/>
        <v>TRUE</v>
      </c>
      <c r="AG3702">
        <f t="shared" si="630"/>
        <v>47</v>
      </c>
      <c r="AH3702">
        <f t="shared" si="631"/>
        <v>14</v>
      </c>
      <c r="AI3702">
        <f t="shared" si="632"/>
        <v>59</v>
      </c>
      <c r="AJ3702" t="str">
        <f t="shared" si="633"/>
        <v>Arborfield No. 456</v>
      </c>
      <c r="AK3702">
        <f t="shared" si="634"/>
        <v>47996</v>
      </c>
      <c r="AL3702" t="str">
        <f t="shared" si="635"/>
        <v>4714059</v>
      </c>
      <c r="AN3702">
        <f t="shared" si="636"/>
        <v>18</v>
      </c>
      <c r="AO3702">
        <f t="shared" si="637"/>
        <v>2</v>
      </c>
    </row>
    <row r="3703" spans="1:41" x14ac:dyDescent="0.2">
      <c r="A3703" s="29"/>
      <c r="B3703" s="29"/>
      <c r="C3703" s="29"/>
      <c r="D3703" s="29"/>
      <c r="E3703" s="29"/>
      <c r="F3703" s="29"/>
      <c r="G3703" s="30" t="s">
        <v>3552</v>
      </c>
      <c r="H3703" s="30"/>
      <c r="I3703" s="30"/>
      <c r="J3703" s="30"/>
      <c r="K3703" s="30"/>
      <c r="L3703" s="30"/>
      <c r="M3703" s="30"/>
      <c r="N3703" s="30"/>
      <c r="O3703" s="30" t="s">
        <v>643</v>
      </c>
      <c r="P3703" s="30"/>
      <c r="Q3703" s="30"/>
      <c r="R3703" s="30"/>
      <c r="S3703" s="30"/>
      <c r="T3703" s="30"/>
      <c r="U3703" s="30"/>
      <c r="V3703" s="30"/>
      <c r="W3703" s="6">
        <v>47</v>
      </c>
      <c r="X3703" s="15">
        <v>14</v>
      </c>
      <c r="Y3703" s="31">
        <v>36</v>
      </c>
      <c r="Z3703" s="31"/>
      <c r="AC3703" t="str">
        <f t="shared" si="628"/>
        <v>Archerwill</v>
      </c>
      <c r="AD3703" t="str">
        <f t="shared" si="629"/>
        <v>VL</v>
      </c>
      <c r="AE3703" t="str">
        <f t="shared" si="627"/>
        <v>TRUE</v>
      </c>
      <c r="AG3703">
        <f t="shared" si="630"/>
        <v>47</v>
      </c>
      <c r="AH3703">
        <f t="shared" si="631"/>
        <v>14</v>
      </c>
      <c r="AI3703">
        <f t="shared" si="632"/>
        <v>36</v>
      </c>
      <c r="AJ3703" t="str">
        <f t="shared" si="633"/>
        <v>Archerwill</v>
      </c>
      <c r="AK3703">
        <f t="shared" si="634"/>
        <v>47996</v>
      </c>
      <c r="AL3703" t="str">
        <f t="shared" si="635"/>
        <v>4714036</v>
      </c>
      <c r="AN3703">
        <f t="shared" si="636"/>
        <v>10</v>
      </c>
      <c r="AO3703">
        <f t="shared" si="637"/>
        <v>2</v>
      </c>
    </row>
    <row r="3704" spans="1:41" x14ac:dyDescent="0.2">
      <c r="A3704" s="29"/>
      <c r="B3704" s="29"/>
      <c r="C3704" s="29"/>
      <c r="D3704" s="29"/>
      <c r="E3704" s="29"/>
      <c r="F3704" s="29"/>
      <c r="G3704" s="30" t="s">
        <v>3553</v>
      </c>
      <c r="H3704" s="30"/>
      <c r="I3704" s="30"/>
      <c r="J3704" s="30"/>
      <c r="K3704" s="30"/>
      <c r="L3704" s="30"/>
      <c r="M3704" s="30"/>
      <c r="N3704" s="30"/>
      <c r="O3704" s="30" t="s">
        <v>2692</v>
      </c>
      <c r="P3704" s="30"/>
      <c r="Q3704" s="30"/>
      <c r="R3704" s="30"/>
      <c r="S3704" s="30"/>
      <c r="T3704" s="30"/>
      <c r="U3704" s="30"/>
      <c r="V3704" s="30"/>
      <c r="W3704" s="6">
        <v>47</v>
      </c>
      <c r="X3704" s="7">
        <v>1</v>
      </c>
      <c r="Y3704" s="31">
        <v>1</v>
      </c>
      <c r="Z3704" s="31"/>
      <c r="AC3704" t="str">
        <f t="shared" si="628"/>
        <v>Argyle No. 1</v>
      </c>
      <c r="AD3704" t="str">
        <f t="shared" si="629"/>
        <v>RM</v>
      </c>
      <c r="AE3704" t="str">
        <f t="shared" si="627"/>
        <v>TRUE</v>
      </c>
      <c r="AG3704">
        <f t="shared" si="630"/>
        <v>47</v>
      </c>
      <c r="AH3704">
        <f t="shared" si="631"/>
        <v>1</v>
      </c>
      <c r="AI3704">
        <f t="shared" si="632"/>
        <v>1</v>
      </c>
      <c r="AJ3704" t="str">
        <f t="shared" si="633"/>
        <v>Argyle No. 1</v>
      </c>
      <c r="AK3704">
        <f t="shared" si="634"/>
        <v>47996</v>
      </c>
      <c r="AL3704" t="str">
        <f t="shared" si="635"/>
        <v>4701001</v>
      </c>
      <c r="AN3704">
        <f t="shared" si="636"/>
        <v>12</v>
      </c>
      <c r="AO3704">
        <f t="shared" si="637"/>
        <v>2</v>
      </c>
    </row>
    <row r="3705" spans="1:41" x14ac:dyDescent="0.2">
      <c r="A3705" s="29"/>
      <c r="B3705" s="29"/>
      <c r="C3705" s="29"/>
      <c r="D3705" s="29"/>
      <c r="E3705" s="29"/>
      <c r="F3705" s="29"/>
      <c r="G3705" s="30" t="s">
        <v>3554</v>
      </c>
      <c r="H3705" s="30"/>
      <c r="I3705" s="30"/>
      <c r="J3705" s="30"/>
      <c r="K3705" s="30"/>
      <c r="L3705" s="30"/>
      <c r="M3705" s="30"/>
      <c r="N3705" s="30"/>
      <c r="O3705" s="30" t="s">
        <v>2692</v>
      </c>
      <c r="P3705" s="30"/>
      <c r="Q3705" s="30"/>
      <c r="R3705" s="30"/>
      <c r="S3705" s="30"/>
      <c r="T3705" s="30"/>
      <c r="U3705" s="30"/>
      <c r="V3705" s="30"/>
      <c r="W3705" s="6">
        <v>47</v>
      </c>
      <c r="X3705" s="7">
        <v>4</v>
      </c>
      <c r="Y3705" s="31">
        <v>38</v>
      </c>
      <c r="Z3705" s="31"/>
      <c r="AC3705" t="str">
        <f t="shared" si="628"/>
        <v>Arlington No. 79</v>
      </c>
      <c r="AD3705" t="str">
        <f t="shared" si="629"/>
        <v>RM</v>
      </c>
      <c r="AE3705" t="str">
        <f t="shared" si="627"/>
        <v>TRUE</v>
      </c>
      <c r="AG3705">
        <f t="shared" si="630"/>
        <v>47</v>
      </c>
      <c r="AH3705">
        <f t="shared" si="631"/>
        <v>4</v>
      </c>
      <c r="AI3705">
        <f t="shared" si="632"/>
        <v>38</v>
      </c>
      <c r="AJ3705" t="str">
        <f t="shared" si="633"/>
        <v>Arlington No. 79</v>
      </c>
      <c r="AK3705">
        <f t="shared" si="634"/>
        <v>47996</v>
      </c>
      <c r="AL3705" t="str">
        <f t="shared" si="635"/>
        <v>4704038</v>
      </c>
      <c r="AN3705">
        <f t="shared" si="636"/>
        <v>16</v>
      </c>
      <c r="AO3705">
        <f t="shared" si="637"/>
        <v>2</v>
      </c>
    </row>
    <row r="3706" spans="1:41" x14ac:dyDescent="0.2">
      <c r="A3706" s="29"/>
      <c r="B3706" s="29"/>
      <c r="C3706" s="29"/>
      <c r="D3706" s="29"/>
      <c r="E3706" s="29"/>
      <c r="F3706" s="29"/>
      <c r="G3706" s="30" t="s">
        <v>3555</v>
      </c>
      <c r="H3706" s="30"/>
      <c r="I3706" s="30"/>
      <c r="J3706" s="30"/>
      <c r="K3706" s="30"/>
      <c r="L3706" s="30"/>
      <c r="M3706" s="30"/>
      <c r="N3706" s="30"/>
      <c r="O3706" s="30" t="s">
        <v>643</v>
      </c>
      <c r="P3706" s="30"/>
      <c r="Q3706" s="30"/>
      <c r="R3706" s="30"/>
      <c r="S3706" s="30"/>
      <c r="T3706" s="30"/>
      <c r="U3706" s="30"/>
      <c r="V3706" s="30"/>
      <c r="W3706" s="6">
        <v>47</v>
      </c>
      <c r="X3706" s="7">
        <v>9</v>
      </c>
      <c r="Y3706" s="31">
        <v>76</v>
      </c>
      <c r="Z3706" s="31"/>
      <c r="AC3706" t="str">
        <f t="shared" si="628"/>
        <v>Arran</v>
      </c>
      <c r="AD3706" t="str">
        <f t="shared" si="629"/>
        <v>VL</v>
      </c>
      <c r="AE3706" t="str">
        <f t="shared" si="627"/>
        <v>TRUE</v>
      </c>
      <c r="AG3706">
        <f t="shared" si="630"/>
        <v>47</v>
      </c>
      <c r="AH3706">
        <f t="shared" si="631"/>
        <v>9</v>
      </c>
      <c r="AI3706">
        <f t="shared" si="632"/>
        <v>76</v>
      </c>
      <c r="AJ3706" t="str">
        <f t="shared" si="633"/>
        <v>Arran</v>
      </c>
      <c r="AK3706">
        <f t="shared" si="634"/>
        <v>47996</v>
      </c>
      <c r="AL3706" t="str">
        <f t="shared" si="635"/>
        <v>4709076</v>
      </c>
      <c r="AN3706">
        <f t="shared" si="636"/>
        <v>5</v>
      </c>
      <c r="AO3706">
        <f t="shared" si="637"/>
        <v>2</v>
      </c>
    </row>
    <row r="3707" spans="1:41" x14ac:dyDescent="0.2">
      <c r="A3707" s="29"/>
      <c r="B3707" s="29"/>
      <c r="C3707" s="29"/>
      <c r="D3707" s="29"/>
      <c r="E3707" s="29"/>
      <c r="F3707" s="29"/>
      <c r="G3707" s="30" t="s">
        <v>3556</v>
      </c>
      <c r="H3707" s="30"/>
      <c r="I3707" s="30"/>
      <c r="J3707" s="30"/>
      <c r="K3707" s="30"/>
      <c r="L3707" s="30"/>
      <c r="M3707" s="30"/>
      <c r="N3707" s="30"/>
      <c r="O3707" s="30" t="s">
        <v>643</v>
      </c>
      <c r="P3707" s="30"/>
      <c r="Q3707" s="30"/>
      <c r="R3707" s="30"/>
      <c r="S3707" s="30"/>
      <c r="T3707" s="30"/>
      <c r="U3707" s="30"/>
      <c r="V3707" s="30"/>
      <c r="W3707" s="6">
        <v>47</v>
      </c>
      <c r="X3707" s="7">
        <v>5</v>
      </c>
      <c r="Y3707" s="31">
        <v>53</v>
      </c>
      <c r="Z3707" s="31"/>
      <c r="AC3707" t="str">
        <f t="shared" si="628"/>
        <v>Atwater</v>
      </c>
      <c r="AD3707" t="str">
        <f t="shared" si="629"/>
        <v>VL</v>
      </c>
      <c r="AE3707" t="str">
        <f t="shared" si="627"/>
        <v>TRUE</v>
      </c>
      <c r="AG3707">
        <f t="shared" si="630"/>
        <v>47</v>
      </c>
      <c r="AH3707">
        <f t="shared" si="631"/>
        <v>5</v>
      </c>
      <c r="AI3707">
        <f t="shared" si="632"/>
        <v>53</v>
      </c>
      <c r="AJ3707" t="str">
        <f t="shared" si="633"/>
        <v>Atwater</v>
      </c>
      <c r="AK3707">
        <f t="shared" si="634"/>
        <v>47996</v>
      </c>
      <c r="AL3707" t="str">
        <f t="shared" si="635"/>
        <v>4705053</v>
      </c>
      <c r="AN3707">
        <f t="shared" si="636"/>
        <v>7</v>
      </c>
      <c r="AO3707">
        <f t="shared" si="637"/>
        <v>2</v>
      </c>
    </row>
    <row r="3708" spans="1:41" x14ac:dyDescent="0.2">
      <c r="A3708" s="29"/>
      <c r="B3708" s="29"/>
      <c r="C3708" s="29"/>
      <c r="D3708" s="29"/>
      <c r="E3708" s="29"/>
      <c r="F3708" s="29"/>
      <c r="G3708" s="30" t="s">
        <v>3557</v>
      </c>
      <c r="H3708" s="30"/>
      <c r="I3708" s="30"/>
      <c r="J3708" s="30"/>
      <c r="K3708" s="30"/>
      <c r="L3708" s="30"/>
      <c r="M3708" s="30"/>
      <c r="N3708" s="30"/>
      <c r="O3708" s="30" t="s">
        <v>643</v>
      </c>
      <c r="P3708" s="30"/>
      <c r="Q3708" s="30"/>
      <c r="R3708" s="30"/>
      <c r="S3708" s="30"/>
      <c r="T3708" s="30"/>
      <c r="U3708" s="30"/>
      <c r="V3708" s="30"/>
      <c r="W3708" s="6">
        <v>47</v>
      </c>
      <c r="X3708" s="7">
        <v>7</v>
      </c>
      <c r="Y3708" s="31">
        <v>93</v>
      </c>
      <c r="Z3708" s="31"/>
      <c r="AC3708" t="str">
        <f t="shared" si="628"/>
        <v>Aylesbury</v>
      </c>
      <c r="AD3708" t="str">
        <f t="shared" si="629"/>
        <v>VL</v>
      </c>
      <c r="AE3708" t="str">
        <f t="shared" si="627"/>
        <v>TRUE</v>
      </c>
      <c r="AG3708">
        <f t="shared" si="630"/>
        <v>47</v>
      </c>
      <c r="AH3708">
        <f t="shared" si="631"/>
        <v>7</v>
      </c>
      <c r="AI3708">
        <f t="shared" si="632"/>
        <v>93</v>
      </c>
      <c r="AJ3708" t="str">
        <f t="shared" si="633"/>
        <v>Aylesbury</v>
      </c>
      <c r="AK3708">
        <f t="shared" si="634"/>
        <v>47996</v>
      </c>
      <c r="AL3708" t="str">
        <f t="shared" si="635"/>
        <v>4707093</v>
      </c>
      <c r="AN3708">
        <f t="shared" si="636"/>
        <v>9</v>
      </c>
      <c r="AO3708">
        <f t="shared" si="637"/>
        <v>2</v>
      </c>
    </row>
    <row r="3709" spans="1:41" x14ac:dyDescent="0.2">
      <c r="A3709" s="29"/>
      <c r="B3709" s="29"/>
      <c r="C3709" s="29"/>
      <c r="D3709" s="29"/>
      <c r="E3709" s="29"/>
      <c r="F3709" s="29"/>
      <c r="G3709" s="30" t="s">
        <v>3558</v>
      </c>
      <c r="H3709" s="30"/>
      <c r="I3709" s="30"/>
      <c r="J3709" s="30"/>
      <c r="K3709" s="30"/>
      <c r="L3709" s="30"/>
      <c r="M3709" s="30"/>
      <c r="N3709" s="30"/>
      <c r="O3709" s="51" t="s">
        <v>12</v>
      </c>
      <c r="P3709" s="51"/>
      <c r="Q3709" s="51"/>
      <c r="R3709" s="51"/>
      <c r="S3709" s="51"/>
      <c r="T3709" s="51"/>
      <c r="U3709" s="51"/>
      <c r="V3709" s="51"/>
      <c r="W3709" s="6">
        <v>47</v>
      </c>
      <c r="X3709" s="7">
        <v>6</v>
      </c>
      <c r="Y3709" s="31">
        <v>47</v>
      </c>
      <c r="Z3709" s="31"/>
      <c r="AC3709" t="str">
        <f t="shared" si="628"/>
        <v>Balcarres</v>
      </c>
      <c r="AD3709" t="str">
        <f t="shared" si="629"/>
        <v>T</v>
      </c>
      <c r="AE3709" t="str">
        <f t="shared" si="627"/>
        <v>TRUE</v>
      </c>
      <c r="AG3709">
        <f t="shared" si="630"/>
        <v>47</v>
      </c>
      <c r="AH3709">
        <f t="shared" si="631"/>
        <v>6</v>
      </c>
      <c r="AI3709">
        <f t="shared" si="632"/>
        <v>47</v>
      </c>
      <c r="AJ3709" t="str">
        <f t="shared" si="633"/>
        <v>Balcarres</v>
      </c>
      <c r="AK3709">
        <f t="shared" si="634"/>
        <v>47996</v>
      </c>
      <c r="AL3709" t="str">
        <f t="shared" si="635"/>
        <v>4706047</v>
      </c>
      <c r="AN3709">
        <f t="shared" si="636"/>
        <v>9</v>
      </c>
      <c r="AO3709">
        <f t="shared" si="637"/>
        <v>1</v>
      </c>
    </row>
    <row r="3710" spans="1:41" x14ac:dyDescent="0.2">
      <c r="A3710" s="29"/>
      <c r="B3710" s="29"/>
      <c r="C3710" s="29"/>
      <c r="D3710" s="29"/>
      <c r="E3710" s="29"/>
      <c r="F3710" s="29"/>
      <c r="G3710" s="30" t="s">
        <v>3559</v>
      </c>
      <c r="H3710" s="30"/>
      <c r="I3710" s="30"/>
      <c r="J3710" s="30"/>
      <c r="K3710" s="30"/>
      <c r="L3710" s="30"/>
      <c r="M3710" s="30"/>
      <c r="N3710" s="30"/>
      <c r="O3710" s="30" t="s">
        <v>643</v>
      </c>
      <c r="P3710" s="30"/>
      <c r="Q3710" s="30"/>
      <c r="R3710" s="30"/>
      <c r="S3710" s="30"/>
      <c r="T3710" s="30"/>
      <c r="U3710" s="30"/>
      <c r="V3710" s="30"/>
      <c r="W3710" s="6">
        <v>47</v>
      </c>
      <c r="X3710" s="7">
        <v>5</v>
      </c>
      <c r="Y3710" s="31">
        <v>54</v>
      </c>
      <c r="Z3710" s="31"/>
      <c r="AC3710" t="str">
        <f t="shared" si="628"/>
        <v>Bangor</v>
      </c>
      <c r="AD3710" t="str">
        <f t="shared" si="629"/>
        <v>VL</v>
      </c>
      <c r="AE3710" t="str">
        <f t="shared" si="627"/>
        <v>TRUE</v>
      </c>
      <c r="AG3710">
        <f t="shared" si="630"/>
        <v>47</v>
      </c>
      <c r="AH3710">
        <f t="shared" si="631"/>
        <v>5</v>
      </c>
      <c r="AI3710">
        <f t="shared" si="632"/>
        <v>54</v>
      </c>
      <c r="AJ3710" t="str">
        <f t="shared" si="633"/>
        <v>Bangor</v>
      </c>
      <c r="AK3710">
        <f t="shared" si="634"/>
        <v>47996</v>
      </c>
      <c r="AL3710" t="str">
        <f t="shared" si="635"/>
        <v>4705054</v>
      </c>
      <c r="AN3710">
        <f t="shared" si="636"/>
        <v>6</v>
      </c>
      <c r="AO3710">
        <f t="shared" si="637"/>
        <v>2</v>
      </c>
    </row>
    <row r="3711" spans="1:41" x14ac:dyDescent="0.2">
      <c r="A3711" s="29"/>
      <c r="B3711" s="29"/>
      <c r="C3711" s="29"/>
      <c r="D3711" s="29"/>
      <c r="E3711" s="29"/>
      <c r="F3711" s="29"/>
      <c r="G3711" s="30" t="s">
        <v>3560</v>
      </c>
      <c r="H3711" s="30"/>
      <c r="I3711" s="30"/>
      <c r="J3711" s="30"/>
      <c r="K3711" s="30"/>
      <c r="L3711" s="30"/>
      <c r="M3711" s="30"/>
      <c r="N3711" s="30"/>
      <c r="O3711" s="30" t="s">
        <v>2692</v>
      </c>
      <c r="P3711" s="30"/>
      <c r="Q3711" s="30"/>
      <c r="R3711" s="30"/>
      <c r="S3711" s="30"/>
      <c r="T3711" s="30"/>
      <c r="U3711" s="30"/>
      <c r="V3711" s="30"/>
      <c r="W3711" s="6">
        <v>47</v>
      </c>
      <c r="X3711" s="15">
        <v>14</v>
      </c>
      <c r="Y3711" s="31">
        <v>34</v>
      </c>
      <c r="Z3711" s="31"/>
      <c r="AC3711" t="str">
        <f t="shared" si="628"/>
        <v>Barrier Valley No. 397</v>
      </c>
      <c r="AD3711" t="str">
        <f t="shared" si="629"/>
        <v>RM</v>
      </c>
      <c r="AE3711" t="str">
        <f t="shared" si="627"/>
        <v>TRUE</v>
      </c>
      <c r="AG3711">
        <f t="shared" si="630"/>
        <v>47</v>
      </c>
      <c r="AH3711">
        <f t="shared" si="631"/>
        <v>14</v>
      </c>
      <c r="AI3711">
        <f t="shared" si="632"/>
        <v>34</v>
      </c>
      <c r="AJ3711" t="str">
        <f t="shared" si="633"/>
        <v>Barrier Valley No. 397</v>
      </c>
      <c r="AK3711">
        <f t="shared" si="634"/>
        <v>47996</v>
      </c>
      <c r="AL3711" t="str">
        <f t="shared" si="635"/>
        <v>4714034</v>
      </c>
      <c r="AN3711">
        <f t="shared" si="636"/>
        <v>22</v>
      </c>
      <c r="AO3711">
        <f t="shared" si="637"/>
        <v>2</v>
      </c>
    </row>
    <row r="3712" spans="1:41" x14ac:dyDescent="0.2">
      <c r="A3712" s="29"/>
      <c r="B3712" s="29"/>
      <c r="C3712" s="29"/>
      <c r="D3712" s="29"/>
      <c r="E3712" s="29"/>
      <c r="F3712" s="29"/>
      <c r="G3712" s="30" t="s">
        <v>3561</v>
      </c>
      <c r="H3712" s="30"/>
      <c r="I3712" s="30"/>
      <c r="J3712" s="30"/>
      <c r="K3712" s="30"/>
      <c r="L3712" s="30"/>
      <c r="M3712" s="30"/>
      <c r="N3712" s="30"/>
      <c r="O3712" s="30" t="s">
        <v>272</v>
      </c>
      <c r="P3712" s="30"/>
      <c r="Q3712" s="30"/>
      <c r="R3712" s="30"/>
      <c r="S3712" s="30"/>
      <c r="T3712" s="30"/>
      <c r="U3712" s="30"/>
      <c r="V3712" s="30"/>
      <c r="W3712" s="6">
        <v>47</v>
      </c>
      <c r="X3712" s="15">
        <v>10</v>
      </c>
      <c r="Y3712" s="47">
        <v>828</v>
      </c>
      <c r="Z3712" s="47"/>
      <c r="AC3712" t="str">
        <f t="shared" si="628"/>
        <v>Beardy’s and Okemasis 96 and 97A</v>
      </c>
      <c r="AD3712" t="str">
        <f t="shared" si="629"/>
        <v>IRI</v>
      </c>
      <c r="AE3712" t="str">
        <f t="shared" si="627"/>
        <v>TRUE</v>
      </c>
      <c r="AG3712">
        <f t="shared" si="630"/>
        <v>47</v>
      </c>
      <c r="AH3712">
        <f t="shared" si="631"/>
        <v>10</v>
      </c>
      <c r="AI3712">
        <f t="shared" si="632"/>
        <v>828</v>
      </c>
      <c r="AJ3712" t="str">
        <f t="shared" si="633"/>
        <v>Beardy’s and Okemasis 96 and 97A</v>
      </c>
      <c r="AK3712">
        <f t="shared" si="634"/>
        <v>47996</v>
      </c>
      <c r="AL3712" t="str">
        <f t="shared" si="635"/>
        <v>4710828</v>
      </c>
      <c r="AN3712">
        <f t="shared" si="636"/>
        <v>32</v>
      </c>
      <c r="AO3712">
        <f t="shared" si="637"/>
        <v>3</v>
      </c>
    </row>
    <row r="3713" spans="1:41" x14ac:dyDescent="0.2">
      <c r="A3713" s="29"/>
      <c r="B3713" s="29"/>
      <c r="C3713" s="29"/>
      <c r="D3713" s="29"/>
      <c r="E3713" s="29"/>
      <c r="F3713" s="29"/>
      <c r="G3713" s="30" t="s">
        <v>3562</v>
      </c>
      <c r="H3713" s="30"/>
      <c r="I3713" s="30"/>
      <c r="J3713" s="30"/>
      <c r="K3713" s="30"/>
      <c r="L3713" s="30"/>
      <c r="M3713" s="30"/>
      <c r="N3713" s="30"/>
      <c r="O3713" s="30" t="s">
        <v>272</v>
      </c>
      <c r="P3713" s="30"/>
      <c r="Q3713" s="30"/>
      <c r="R3713" s="30"/>
      <c r="S3713" s="30"/>
      <c r="T3713" s="30"/>
      <c r="U3713" s="30"/>
      <c r="V3713" s="30"/>
      <c r="W3713" s="6">
        <v>47</v>
      </c>
      <c r="X3713" s="15">
        <v>15</v>
      </c>
      <c r="Y3713" s="47">
        <v>859</v>
      </c>
      <c r="Z3713" s="47"/>
      <c r="AC3713" t="str">
        <f t="shared" si="628"/>
        <v>Beardy’s and Okemasis 96 and 97B</v>
      </c>
      <c r="AD3713" t="str">
        <f t="shared" si="629"/>
        <v>IRI</v>
      </c>
      <c r="AE3713" t="str">
        <f t="shared" si="627"/>
        <v>TRUE</v>
      </c>
      <c r="AG3713">
        <f t="shared" si="630"/>
        <v>47</v>
      </c>
      <c r="AH3713">
        <f t="shared" si="631"/>
        <v>15</v>
      </c>
      <c r="AI3713">
        <f t="shared" si="632"/>
        <v>859</v>
      </c>
      <c r="AJ3713" t="str">
        <f t="shared" si="633"/>
        <v>Beardy’s and Okemasis 96 and 97B</v>
      </c>
      <c r="AK3713">
        <f t="shared" si="634"/>
        <v>47996</v>
      </c>
      <c r="AL3713" t="str">
        <f t="shared" si="635"/>
        <v>4715859</v>
      </c>
      <c r="AN3713">
        <f t="shared" si="636"/>
        <v>32</v>
      </c>
      <c r="AO3713">
        <f t="shared" si="637"/>
        <v>3</v>
      </c>
    </row>
    <row r="3714" spans="1:41" x14ac:dyDescent="0.2">
      <c r="A3714" s="29"/>
      <c r="B3714" s="29"/>
      <c r="C3714" s="29"/>
      <c r="D3714" s="29"/>
      <c r="E3714" s="29"/>
      <c r="F3714" s="29"/>
      <c r="G3714" s="30" t="s">
        <v>3563</v>
      </c>
      <c r="H3714" s="30"/>
      <c r="I3714" s="30"/>
      <c r="J3714" s="30"/>
      <c r="K3714" s="30"/>
      <c r="L3714" s="30"/>
      <c r="M3714" s="30"/>
      <c r="N3714" s="30"/>
      <c r="O3714" s="30" t="s">
        <v>643</v>
      </c>
      <c r="P3714" s="30"/>
      <c r="Q3714" s="30"/>
      <c r="R3714" s="30"/>
      <c r="S3714" s="30"/>
      <c r="T3714" s="30"/>
      <c r="U3714" s="30"/>
      <c r="V3714" s="30"/>
      <c r="W3714" s="6">
        <v>47</v>
      </c>
      <c r="X3714" s="15">
        <v>15</v>
      </c>
      <c r="Y3714" s="31">
        <v>52</v>
      </c>
      <c r="Z3714" s="31"/>
      <c r="AC3714" t="str">
        <f t="shared" si="628"/>
        <v>Beatty</v>
      </c>
      <c r="AD3714" t="str">
        <f t="shared" si="629"/>
        <v>VL</v>
      </c>
      <c r="AE3714" t="str">
        <f t="shared" si="627"/>
        <v>TRUE</v>
      </c>
      <c r="AG3714">
        <f t="shared" si="630"/>
        <v>47</v>
      </c>
      <c r="AH3714">
        <f t="shared" si="631"/>
        <v>15</v>
      </c>
      <c r="AI3714">
        <f t="shared" si="632"/>
        <v>52</v>
      </c>
      <c r="AJ3714" t="str">
        <f t="shared" si="633"/>
        <v>Beatty</v>
      </c>
      <c r="AK3714">
        <f t="shared" si="634"/>
        <v>47996</v>
      </c>
      <c r="AL3714" t="str">
        <f t="shared" si="635"/>
        <v>4715052</v>
      </c>
      <c r="AN3714">
        <f t="shared" si="636"/>
        <v>6</v>
      </c>
      <c r="AO3714">
        <f t="shared" si="637"/>
        <v>2</v>
      </c>
    </row>
    <row r="3715" spans="1:41" x14ac:dyDescent="0.2">
      <c r="A3715" s="29"/>
      <c r="B3715" s="29"/>
      <c r="C3715" s="29"/>
      <c r="D3715" s="29"/>
      <c r="E3715" s="29"/>
      <c r="F3715" s="29"/>
      <c r="G3715" s="30" t="s">
        <v>3564</v>
      </c>
      <c r="H3715" s="30"/>
      <c r="I3715" s="30"/>
      <c r="J3715" s="30"/>
      <c r="K3715" s="30"/>
      <c r="L3715" s="30"/>
      <c r="M3715" s="30"/>
      <c r="N3715" s="30"/>
      <c r="O3715" s="30" t="s">
        <v>3134</v>
      </c>
      <c r="P3715" s="30"/>
      <c r="Q3715" s="30"/>
      <c r="R3715" s="30"/>
      <c r="S3715" s="30"/>
      <c r="T3715" s="30"/>
      <c r="U3715" s="30"/>
      <c r="V3715" s="30"/>
      <c r="W3715" s="6">
        <v>47</v>
      </c>
      <c r="X3715" s="15">
        <v>18</v>
      </c>
      <c r="Y3715" s="31">
        <v>33</v>
      </c>
      <c r="Z3715" s="31"/>
      <c r="AC3715" t="str">
        <f t="shared" si="628"/>
        <v>Beauval</v>
      </c>
      <c r="AD3715" t="str">
        <f t="shared" si="629"/>
        <v>NV</v>
      </c>
      <c r="AE3715" t="str">
        <f t="shared" si="627"/>
        <v>TRUE</v>
      </c>
      <c r="AG3715">
        <f t="shared" si="630"/>
        <v>47</v>
      </c>
      <c r="AH3715">
        <f t="shared" si="631"/>
        <v>18</v>
      </c>
      <c r="AI3715">
        <f t="shared" si="632"/>
        <v>33</v>
      </c>
      <c r="AJ3715" t="str">
        <f t="shared" si="633"/>
        <v>Beauval</v>
      </c>
      <c r="AK3715">
        <f t="shared" si="634"/>
        <v>47996</v>
      </c>
      <c r="AL3715" t="str">
        <f t="shared" si="635"/>
        <v>4718033</v>
      </c>
      <c r="AN3715">
        <f t="shared" si="636"/>
        <v>7</v>
      </c>
      <c r="AO3715">
        <f t="shared" si="637"/>
        <v>2</v>
      </c>
    </row>
    <row r="3716" spans="1:41" x14ac:dyDescent="0.2">
      <c r="A3716" s="29"/>
      <c r="B3716" s="29"/>
      <c r="C3716" s="29"/>
      <c r="D3716" s="29"/>
      <c r="E3716" s="29"/>
      <c r="F3716" s="29"/>
      <c r="G3716" s="30" t="s">
        <v>3565</v>
      </c>
      <c r="H3716" s="30"/>
      <c r="I3716" s="30"/>
      <c r="J3716" s="30"/>
      <c r="K3716" s="30"/>
      <c r="L3716" s="30"/>
      <c r="M3716" s="30"/>
      <c r="N3716" s="30"/>
      <c r="O3716" s="30" t="s">
        <v>2962</v>
      </c>
      <c r="P3716" s="30"/>
      <c r="Q3716" s="30"/>
      <c r="R3716" s="30"/>
      <c r="S3716" s="30"/>
      <c r="T3716" s="30"/>
      <c r="U3716" s="30"/>
      <c r="V3716" s="30"/>
      <c r="W3716" s="6">
        <v>47</v>
      </c>
      <c r="X3716" s="7">
        <v>7</v>
      </c>
      <c r="Y3716" s="31">
        <v>20</v>
      </c>
      <c r="Z3716" s="31"/>
      <c r="AC3716" t="str">
        <f t="shared" si="628"/>
        <v>Beaver Flat</v>
      </c>
      <c r="AD3716" t="str">
        <f t="shared" si="629"/>
        <v>RV</v>
      </c>
      <c r="AE3716" t="str">
        <f t="shared" ref="AE3716:AE3779" si="638">IF(OR(EXACT(AD3716, "C"), EXACT(AD3716, "C"), EXACT(AD3716, "CC"), EXACT(AD3716, "CG"), EXACT(AD3716, "CN"), EXACT(AD3716, "COM"), EXACT(AD3716, "CT"), EXACT(AD3716, "CU"), EXACT(AD3716, "CV"), EXACT(AD3716, "CY"), EXACT(AD3716, "DM"), EXACT(AD3716, "HAM"), EXACT(AD3716, "IM"), EXACT(AD3716, "IRI"), EXACT(AD3716, "LGD"), EXACT(AD3716, "M"), EXACT(AD3716, "MD"), EXACT(AD3716, "MÉ"), EXACT(AD3716, "MU"), EXACT(AD3716, "NH"), EXACT(AD3716, "NL"), EXACT(AD3716, "NO"), EXACT(AD3716, "NV"), EXACT(AD3716, "P"), EXACT(AD3716, "PE"), EXACT(AD3716, "RCR"), EXACT(AD3716, "RDA"), EXACT(AD3716, "RGM"), EXACT(AD3716, "RM"), EXACT(AD3716, "RV"), EXACT(AD3716, "SC"), EXACT(AD3716, "SÉ"), EXACT(AD3716, "S-É"), EXACT(AD3716, "SET"), EXACT(AD3716, "SG"), EXACT(AD3716, "SM"), EXACT(AD3716, "SV"), EXACT(AD3716, "T"), EXACT(AD3716, "TC"), EXACT(AD3716, "TI"), EXACT(AD3716, "TK"), EXACT(AD3716, "TL"), EXACT(AD3716, "TP"), EXACT(AD3716, "TV"), EXACT(AD3716, "V"), EXACT(AD3716, "VC"), EXACT(AD3716, "VK"), EXACT(AD3716, "VL")), "TRUE", "FALSE")</f>
        <v>TRUE</v>
      </c>
      <c r="AG3716">
        <f t="shared" si="630"/>
        <v>47</v>
      </c>
      <c r="AH3716">
        <f t="shared" si="631"/>
        <v>7</v>
      </c>
      <c r="AI3716">
        <f t="shared" si="632"/>
        <v>20</v>
      </c>
      <c r="AJ3716" t="str">
        <f t="shared" si="633"/>
        <v>Beaver Flat</v>
      </c>
      <c r="AK3716">
        <f t="shared" si="634"/>
        <v>47996</v>
      </c>
      <c r="AL3716" t="str">
        <f t="shared" si="635"/>
        <v>4707020</v>
      </c>
      <c r="AN3716">
        <f t="shared" si="636"/>
        <v>11</v>
      </c>
      <c r="AO3716">
        <f t="shared" si="637"/>
        <v>2</v>
      </c>
    </row>
    <row r="3717" spans="1:41" x14ac:dyDescent="0.2">
      <c r="A3717" s="29"/>
      <c r="B3717" s="29"/>
      <c r="C3717" s="29"/>
      <c r="D3717" s="29"/>
      <c r="E3717" s="29"/>
      <c r="F3717" s="29"/>
      <c r="G3717" s="30" t="s">
        <v>3566</v>
      </c>
      <c r="H3717" s="30"/>
      <c r="I3717" s="30"/>
      <c r="J3717" s="30"/>
      <c r="K3717" s="30"/>
      <c r="L3717" s="30"/>
      <c r="M3717" s="30"/>
      <c r="N3717" s="30"/>
      <c r="O3717" s="30" t="s">
        <v>272</v>
      </c>
      <c r="P3717" s="30"/>
      <c r="Q3717" s="30"/>
      <c r="R3717" s="30"/>
      <c r="S3717" s="30"/>
      <c r="T3717" s="30"/>
      <c r="U3717" s="30"/>
      <c r="V3717" s="30"/>
      <c r="W3717" s="6">
        <v>47</v>
      </c>
      <c r="X3717" s="15">
        <v>17</v>
      </c>
      <c r="Y3717" s="47">
        <v>811</v>
      </c>
      <c r="Z3717" s="47"/>
      <c r="AC3717" t="str">
        <f t="shared" ref="AC3717:AC3780" si="639">IF(ISBLANK(H3717), IF(ISBLANK(G3717), "", G3717), H3717)</f>
        <v>Big Island Lake Cree Territory</v>
      </c>
      <c r="AD3717" t="str">
        <f t="shared" ref="AD3717:AD3780" si="640">UPPER(TRIM(IF(ISBLANK(T3717), IF(ISBLANK(S3717), IF(ISBLANK(R3717), IF(ISBLANK(Q3717), IF(ISBLANK(P3717), IF(ISBLANK(O3717), IF(ISBLANK(N3717), IF(ISBLANK(M3717), IF(ISBLANK(L3717), IF(ISBLANK(K3717), IF(ISBLANK(J3717), IF(ISBLANK(I3717), "", I3717), J3717), K3717), L3717), M3717), N3717), O3717), P3717), Q3717), R3717), S3717), T3717)))</f>
        <v>IRI</v>
      </c>
      <c r="AE3717" t="str">
        <f t="shared" si="638"/>
        <v>TRUE</v>
      </c>
      <c r="AG3717">
        <f t="shared" ref="AG3717:AG3780" si="641">IF(EXACT(AE3717, "TRUE"), IF(ISBLANK(W3717), IF(ISBLANK(V3717), IF(ISBLANK(U3717), "", IF(ISNUMBER(U3717), U3717, "")), IF(ISNUMBER(V3717), V3717, "")), IF(ISNUMBER(W3717), W3717, "")), "")</f>
        <v>47</v>
      </c>
      <c r="AH3717">
        <f t="shared" ref="AH3717:AH3780" si="642">IF(EXACT(AE3717, "TRUE"), IF(ISBLANK(X3717), "", IF(ISNUMBER(X3717), X3717, "")), "")</f>
        <v>17</v>
      </c>
      <c r="AI3717">
        <f t="shared" ref="AI3717:AI3780" si="643">IF(EXACT(AE3717, "TRUE"), IF(ISBLANK(Z3717), IF(ISBLANK(Y3717), "", IF(ISNUMBER(Y3717), Y3717, "")), IF(ISNUMBER(Z3717), Z3717, "")), "")</f>
        <v>811</v>
      </c>
      <c r="AJ3717" t="str">
        <f t="shared" ref="AJ3717:AJ3780" si="644">IF(EXACT(AE3717, "TRUE"), IF(ISBLANK(AC3717), "", AC3717), "")</f>
        <v>Big Island Lake Cree Territory</v>
      </c>
      <c r="AK3717">
        <f t="shared" ref="AK3717:AK3780" si="645">IF(ISBLANK(AC3717), AK3716, IF(ISBLANK(E3717),AK3716,IF(ISBLANK(AC3717),AK3716,IF(ISNUMBER(E3717),E3717,AK3716))))</f>
        <v>47996</v>
      </c>
      <c r="AL3717" t="str">
        <f t="shared" ref="AL3717:AL3780" si="646">IF(EXACT(AE3717, "TRUE"), IF(AND(ISNUMBER(AG3717), ISNUMBER(AH3717), ISNUMBER(AI3717)), IF(ISBLANK(AC3717), "", CONCATENATE(TEXT(AG3717, "00"), TEXT(AH3717, "00"), TEXT(AI3717, "000"))), ""), "")</f>
        <v>4717811</v>
      </c>
      <c r="AN3717">
        <f t="shared" ref="AN3717:AN3780" si="647">LEN(AC3717)</f>
        <v>30</v>
      </c>
      <c r="AO3717">
        <f t="shared" ref="AO3717:AO3780" si="648">IF(EXACT(AD3717, "CSD TYPE"), "", LEN(AD3717))</f>
        <v>3</v>
      </c>
    </row>
    <row r="3718" spans="1:41" x14ac:dyDescent="0.2">
      <c r="A3718" s="29"/>
      <c r="B3718" s="29"/>
      <c r="C3718" s="29"/>
      <c r="D3718" s="29"/>
      <c r="E3718" s="29"/>
      <c r="F3718" s="29"/>
      <c r="G3718" s="30" t="s">
        <v>3567</v>
      </c>
      <c r="H3718" s="30"/>
      <c r="I3718" s="30"/>
      <c r="J3718" s="30"/>
      <c r="K3718" s="30"/>
      <c r="L3718" s="30"/>
      <c r="M3718" s="30"/>
      <c r="N3718" s="30"/>
      <c r="O3718" s="30" t="s">
        <v>2962</v>
      </c>
      <c r="P3718" s="30"/>
      <c r="Q3718" s="30"/>
      <c r="R3718" s="30"/>
      <c r="S3718" s="30"/>
      <c r="T3718" s="30"/>
      <c r="U3718" s="30"/>
      <c r="V3718" s="30"/>
      <c r="W3718" s="6">
        <v>47</v>
      </c>
      <c r="X3718" s="15">
        <v>16</v>
      </c>
      <c r="Y3718" s="31">
        <v>59</v>
      </c>
      <c r="Z3718" s="31"/>
      <c r="AC3718" t="str">
        <f t="shared" si="639"/>
        <v>Big Shell</v>
      </c>
      <c r="AD3718" t="str">
        <f t="shared" si="640"/>
        <v>RV</v>
      </c>
      <c r="AE3718" t="str">
        <f t="shared" si="638"/>
        <v>TRUE</v>
      </c>
      <c r="AG3718">
        <f t="shared" si="641"/>
        <v>47</v>
      </c>
      <c r="AH3718">
        <f t="shared" si="642"/>
        <v>16</v>
      </c>
      <c r="AI3718">
        <f t="shared" si="643"/>
        <v>59</v>
      </c>
      <c r="AJ3718" t="str">
        <f t="shared" si="644"/>
        <v>Big Shell</v>
      </c>
      <c r="AK3718">
        <f t="shared" si="645"/>
        <v>47996</v>
      </c>
      <c r="AL3718" t="str">
        <f t="shared" si="646"/>
        <v>4716059</v>
      </c>
      <c r="AN3718">
        <f t="shared" si="647"/>
        <v>9</v>
      </c>
      <c r="AO3718">
        <f t="shared" si="648"/>
        <v>2</v>
      </c>
    </row>
    <row r="3719" spans="1:41" x14ac:dyDescent="0.2">
      <c r="A3719" s="29"/>
      <c r="B3719" s="29"/>
      <c r="C3719" s="29"/>
      <c r="D3719" s="29"/>
      <c r="E3719" s="29"/>
      <c r="F3719" s="29"/>
      <c r="G3719" s="30" t="s">
        <v>3568</v>
      </c>
      <c r="H3719" s="30"/>
      <c r="I3719" s="30"/>
      <c r="J3719" s="30"/>
      <c r="K3719" s="30"/>
      <c r="L3719" s="30"/>
      <c r="M3719" s="30"/>
      <c r="N3719" s="30"/>
      <c r="O3719" s="30" t="s">
        <v>2692</v>
      </c>
      <c r="P3719" s="30"/>
      <c r="Q3719" s="30"/>
      <c r="R3719" s="30"/>
      <c r="S3719" s="30"/>
      <c r="T3719" s="30"/>
      <c r="U3719" s="30"/>
      <c r="V3719" s="30"/>
      <c r="W3719" s="6">
        <v>47</v>
      </c>
      <c r="X3719" s="7">
        <v>8</v>
      </c>
      <c r="Y3719" s="31">
        <v>16</v>
      </c>
      <c r="Z3719" s="31"/>
      <c r="AC3719" t="str">
        <f t="shared" si="639"/>
        <v>Big Stick No. 141</v>
      </c>
      <c r="AD3719" t="str">
        <f t="shared" si="640"/>
        <v>RM</v>
      </c>
      <c r="AE3719" t="str">
        <f t="shared" si="638"/>
        <v>TRUE</v>
      </c>
      <c r="AG3719">
        <f t="shared" si="641"/>
        <v>47</v>
      </c>
      <c r="AH3719">
        <f t="shared" si="642"/>
        <v>8</v>
      </c>
      <c r="AI3719">
        <f t="shared" si="643"/>
        <v>16</v>
      </c>
      <c r="AJ3719" t="str">
        <f t="shared" si="644"/>
        <v>Big Stick No. 141</v>
      </c>
      <c r="AK3719">
        <f t="shared" si="645"/>
        <v>47996</v>
      </c>
      <c r="AL3719" t="str">
        <f t="shared" si="646"/>
        <v>4708016</v>
      </c>
      <c r="AN3719">
        <f t="shared" si="647"/>
        <v>17</v>
      </c>
      <c r="AO3719">
        <f t="shared" si="648"/>
        <v>2</v>
      </c>
    </row>
    <row r="3720" spans="1:41" x14ac:dyDescent="0.2">
      <c r="A3720" s="29"/>
      <c r="B3720" s="29"/>
      <c r="C3720" s="29"/>
      <c r="D3720" s="29"/>
      <c r="E3720" s="29"/>
      <c r="F3720" s="29"/>
      <c r="G3720" s="30" t="s">
        <v>3569</v>
      </c>
      <c r="H3720" s="30"/>
      <c r="I3720" s="30"/>
      <c r="J3720" s="30"/>
      <c r="K3720" s="30"/>
      <c r="L3720" s="30"/>
      <c r="M3720" s="30"/>
      <c r="N3720" s="30"/>
      <c r="O3720" s="30" t="s">
        <v>2962</v>
      </c>
      <c r="P3720" s="30"/>
      <c r="Q3720" s="30"/>
      <c r="R3720" s="30"/>
      <c r="S3720" s="30"/>
      <c r="T3720" s="30"/>
      <c r="U3720" s="30"/>
      <c r="V3720" s="30"/>
      <c r="W3720" s="6">
        <v>47</v>
      </c>
      <c r="X3720" s="7">
        <v>5</v>
      </c>
      <c r="Y3720" s="31">
        <v>55</v>
      </c>
      <c r="Z3720" s="31"/>
      <c r="AC3720" t="str">
        <f t="shared" si="639"/>
        <v>Bird’s Point</v>
      </c>
      <c r="AD3720" t="str">
        <f t="shared" si="640"/>
        <v>RV</v>
      </c>
      <c r="AE3720" t="str">
        <f t="shared" si="638"/>
        <v>TRUE</v>
      </c>
      <c r="AG3720">
        <f t="shared" si="641"/>
        <v>47</v>
      </c>
      <c r="AH3720">
        <f t="shared" si="642"/>
        <v>5</v>
      </c>
      <c r="AI3720">
        <f t="shared" si="643"/>
        <v>55</v>
      </c>
      <c r="AJ3720" t="str">
        <f t="shared" si="644"/>
        <v>Bird’s Point</v>
      </c>
      <c r="AK3720">
        <f t="shared" si="645"/>
        <v>47996</v>
      </c>
      <c r="AL3720" t="str">
        <f t="shared" si="646"/>
        <v>4705055</v>
      </c>
      <c r="AN3720">
        <f t="shared" si="647"/>
        <v>12</v>
      </c>
      <c r="AO3720">
        <f t="shared" si="648"/>
        <v>2</v>
      </c>
    </row>
    <row r="3721" spans="1:41" x14ac:dyDescent="0.2">
      <c r="A3721" s="29"/>
      <c r="B3721" s="29"/>
      <c r="C3721" s="29"/>
      <c r="D3721" s="29"/>
      <c r="E3721" s="29"/>
      <c r="F3721" s="29"/>
      <c r="G3721" s="30" t="s">
        <v>3570</v>
      </c>
      <c r="H3721" s="30"/>
      <c r="I3721" s="30"/>
      <c r="J3721" s="30"/>
      <c r="K3721" s="30"/>
      <c r="L3721" s="30"/>
      <c r="M3721" s="30"/>
      <c r="N3721" s="30"/>
      <c r="O3721" s="30" t="s">
        <v>643</v>
      </c>
      <c r="P3721" s="30"/>
      <c r="Q3721" s="30"/>
      <c r="R3721" s="30"/>
      <c r="S3721" s="30"/>
      <c r="T3721" s="30"/>
      <c r="U3721" s="30"/>
      <c r="V3721" s="30"/>
      <c r="W3721" s="6">
        <v>47</v>
      </c>
      <c r="X3721" s="15">
        <v>14</v>
      </c>
      <c r="Y3721" s="31">
        <v>41</v>
      </c>
      <c r="Z3721" s="31"/>
      <c r="AC3721" t="str">
        <f t="shared" si="639"/>
        <v>Bjorkdale</v>
      </c>
      <c r="AD3721" t="str">
        <f t="shared" si="640"/>
        <v>VL</v>
      </c>
      <c r="AE3721" t="str">
        <f t="shared" si="638"/>
        <v>TRUE</v>
      </c>
      <c r="AG3721">
        <f t="shared" si="641"/>
        <v>47</v>
      </c>
      <c r="AH3721">
        <f t="shared" si="642"/>
        <v>14</v>
      </c>
      <c r="AI3721">
        <f t="shared" si="643"/>
        <v>41</v>
      </c>
      <c r="AJ3721" t="str">
        <f t="shared" si="644"/>
        <v>Bjorkdale</v>
      </c>
      <c r="AK3721">
        <f t="shared" si="645"/>
        <v>47996</v>
      </c>
      <c r="AL3721" t="str">
        <f t="shared" si="646"/>
        <v>4714041</v>
      </c>
      <c r="AN3721">
        <f t="shared" si="647"/>
        <v>9</v>
      </c>
      <c r="AO3721">
        <f t="shared" si="648"/>
        <v>2</v>
      </c>
    </row>
    <row r="3722" spans="1:41" x14ac:dyDescent="0.2">
      <c r="A3722" s="29"/>
      <c r="B3722" s="29"/>
      <c r="C3722" s="29"/>
      <c r="D3722" s="29"/>
      <c r="E3722" s="29"/>
      <c r="F3722" s="29"/>
      <c r="G3722" s="30" t="s">
        <v>3571</v>
      </c>
      <c r="H3722" s="30"/>
      <c r="I3722" s="30"/>
      <c r="J3722" s="30"/>
      <c r="K3722" s="30"/>
      <c r="L3722" s="30"/>
      <c r="M3722" s="30"/>
      <c r="N3722" s="30"/>
      <c r="O3722" s="30" t="s">
        <v>643</v>
      </c>
      <c r="P3722" s="30"/>
      <c r="Q3722" s="30"/>
      <c r="R3722" s="30"/>
      <c r="S3722" s="30"/>
      <c r="T3722" s="30"/>
      <c r="U3722" s="30"/>
      <c r="V3722" s="30"/>
      <c r="W3722" s="6">
        <v>47</v>
      </c>
      <c r="X3722" s="15">
        <v>11</v>
      </c>
      <c r="Y3722" s="31">
        <v>38</v>
      </c>
      <c r="Z3722" s="31"/>
      <c r="AC3722" t="str">
        <f t="shared" si="639"/>
        <v>Bladworth</v>
      </c>
      <c r="AD3722" t="str">
        <f t="shared" si="640"/>
        <v>VL</v>
      </c>
      <c r="AE3722" t="str">
        <f t="shared" si="638"/>
        <v>TRUE</v>
      </c>
      <c r="AG3722">
        <f t="shared" si="641"/>
        <v>47</v>
      </c>
      <c r="AH3722">
        <f t="shared" si="642"/>
        <v>11</v>
      </c>
      <c r="AI3722">
        <f t="shared" si="643"/>
        <v>38</v>
      </c>
      <c r="AJ3722" t="str">
        <f t="shared" si="644"/>
        <v>Bladworth</v>
      </c>
      <c r="AK3722">
        <f t="shared" si="645"/>
        <v>47996</v>
      </c>
      <c r="AL3722" t="str">
        <f t="shared" si="646"/>
        <v>4711038</v>
      </c>
      <c r="AN3722">
        <f t="shared" si="647"/>
        <v>9</v>
      </c>
      <c r="AO3722">
        <f t="shared" si="648"/>
        <v>2</v>
      </c>
    </row>
    <row r="3723" spans="1:41" x14ac:dyDescent="0.2">
      <c r="A3723" s="29"/>
      <c r="B3723" s="29"/>
      <c r="C3723" s="29"/>
      <c r="D3723" s="29"/>
      <c r="E3723" s="29"/>
      <c r="F3723" s="29"/>
      <c r="G3723" s="30" t="s">
        <v>3572</v>
      </c>
      <c r="H3723" s="30"/>
      <c r="I3723" s="30"/>
      <c r="J3723" s="30"/>
      <c r="K3723" s="30"/>
      <c r="L3723" s="30"/>
      <c r="M3723" s="30"/>
      <c r="N3723" s="30"/>
      <c r="O3723" s="30" t="s">
        <v>912</v>
      </c>
      <c r="P3723" s="30"/>
      <c r="Q3723" s="30"/>
      <c r="R3723" s="30"/>
      <c r="S3723" s="30"/>
      <c r="T3723" s="30"/>
      <c r="U3723" s="30"/>
      <c r="V3723" s="30"/>
      <c r="W3723" s="6">
        <v>47</v>
      </c>
      <c r="X3723" s="15">
        <v>18</v>
      </c>
      <c r="Y3723" s="47">
        <v>825</v>
      </c>
      <c r="Z3723" s="47"/>
      <c r="AC3723" t="str">
        <f t="shared" si="639"/>
        <v>Brabant Lake</v>
      </c>
      <c r="AD3723" t="str">
        <f t="shared" si="640"/>
        <v>S-É</v>
      </c>
      <c r="AE3723" t="str">
        <f t="shared" si="638"/>
        <v>TRUE</v>
      </c>
      <c r="AG3723">
        <f t="shared" si="641"/>
        <v>47</v>
      </c>
      <c r="AH3723">
        <f t="shared" si="642"/>
        <v>18</v>
      </c>
      <c r="AI3723">
        <f t="shared" si="643"/>
        <v>825</v>
      </c>
      <c r="AJ3723" t="str">
        <f t="shared" si="644"/>
        <v>Brabant Lake</v>
      </c>
      <c r="AK3723">
        <f t="shared" si="645"/>
        <v>47996</v>
      </c>
      <c r="AL3723" t="str">
        <f t="shared" si="646"/>
        <v>4718825</v>
      </c>
      <c r="AN3723">
        <f t="shared" si="647"/>
        <v>12</v>
      </c>
      <c r="AO3723">
        <f t="shared" si="648"/>
        <v>3</v>
      </c>
    </row>
    <row r="3724" spans="1:41" x14ac:dyDescent="0.2">
      <c r="A3724" s="29"/>
      <c r="B3724" s="29"/>
      <c r="C3724" s="29"/>
      <c r="D3724" s="29"/>
      <c r="E3724" s="29"/>
      <c r="F3724" s="29"/>
      <c r="G3724" s="30" t="s">
        <v>3573</v>
      </c>
      <c r="H3724" s="30"/>
      <c r="I3724" s="30"/>
      <c r="J3724" s="30"/>
      <c r="K3724" s="30"/>
      <c r="L3724" s="30"/>
      <c r="M3724" s="30"/>
      <c r="N3724" s="30"/>
      <c r="O3724" s="30" t="s">
        <v>643</v>
      </c>
      <c r="P3724" s="30"/>
      <c r="Q3724" s="30"/>
      <c r="R3724" s="30"/>
      <c r="S3724" s="30"/>
      <c r="T3724" s="30"/>
      <c r="U3724" s="30"/>
      <c r="V3724" s="30"/>
      <c r="W3724" s="6">
        <v>47</v>
      </c>
      <c r="X3724" s="7">
        <v>4</v>
      </c>
      <c r="Y3724" s="31">
        <v>8</v>
      </c>
      <c r="Z3724" s="31"/>
      <c r="AC3724" t="str">
        <f t="shared" si="639"/>
        <v>Bracken</v>
      </c>
      <c r="AD3724" t="str">
        <f t="shared" si="640"/>
        <v>VL</v>
      </c>
      <c r="AE3724" t="str">
        <f t="shared" si="638"/>
        <v>TRUE</v>
      </c>
      <c r="AG3724">
        <f t="shared" si="641"/>
        <v>47</v>
      </c>
      <c r="AH3724">
        <f t="shared" si="642"/>
        <v>4</v>
      </c>
      <c r="AI3724">
        <f t="shared" si="643"/>
        <v>8</v>
      </c>
      <c r="AJ3724" t="str">
        <f t="shared" si="644"/>
        <v>Bracken</v>
      </c>
      <c r="AK3724">
        <f t="shared" si="645"/>
        <v>47996</v>
      </c>
      <c r="AL3724" t="str">
        <f t="shared" si="646"/>
        <v>4704008</v>
      </c>
      <c r="AN3724">
        <f t="shared" si="647"/>
        <v>7</v>
      </c>
      <c r="AO3724">
        <f t="shared" si="648"/>
        <v>2</v>
      </c>
    </row>
    <row r="3725" spans="1:41" x14ac:dyDescent="0.2">
      <c r="A3725" s="29"/>
      <c r="B3725" s="29"/>
      <c r="C3725" s="29"/>
      <c r="D3725" s="29"/>
      <c r="E3725" s="29"/>
      <c r="F3725" s="29"/>
      <c r="G3725" s="30" t="s">
        <v>3574</v>
      </c>
      <c r="H3725" s="30"/>
      <c r="I3725" s="30"/>
      <c r="J3725" s="30"/>
      <c r="K3725" s="30"/>
      <c r="L3725" s="30"/>
      <c r="M3725" s="30"/>
      <c r="N3725" s="30"/>
      <c r="O3725" s="51" t="s">
        <v>12</v>
      </c>
      <c r="P3725" s="51"/>
      <c r="Q3725" s="51"/>
      <c r="R3725" s="51"/>
      <c r="S3725" s="51"/>
      <c r="T3725" s="51"/>
      <c r="U3725" s="51"/>
      <c r="V3725" s="51"/>
      <c r="W3725" s="6">
        <v>47</v>
      </c>
      <c r="X3725" s="7">
        <v>5</v>
      </c>
      <c r="Y3725" s="31">
        <v>31</v>
      </c>
      <c r="Z3725" s="31"/>
      <c r="AC3725" t="str">
        <f t="shared" si="639"/>
        <v>Broadview</v>
      </c>
      <c r="AD3725" t="str">
        <f t="shared" si="640"/>
        <v>T</v>
      </c>
      <c r="AE3725" t="str">
        <f t="shared" si="638"/>
        <v>TRUE</v>
      </c>
      <c r="AG3725">
        <f t="shared" si="641"/>
        <v>47</v>
      </c>
      <c r="AH3725">
        <f t="shared" si="642"/>
        <v>5</v>
      </c>
      <c r="AI3725">
        <f t="shared" si="643"/>
        <v>31</v>
      </c>
      <c r="AJ3725" t="str">
        <f t="shared" si="644"/>
        <v>Broadview</v>
      </c>
      <c r="AK3725">
        <f t="shared" si="645"/>
        <v>47996</v>
      </c>
      <c r="AL3725" t="str">
        <f t="shared" si="646"/>
        <v>4705031</v>
      </c>
      <c r="AN3725">
        <f t="shared" si="647"/>
        <v>9</v>
      </c>
      <c r="AO3725">
        <f t="shared" si="648"/>
        <v>1</v>
      </c>
    </row>
    <row r="3726" spans="1:41" x14ac:dyDescent="0.2">
      <c r="A3726" s="29"/>
      <c r="B3726" s="29"/>
      <c r="C3726" s="29"/>
      <c r="D3726" s="29"/>
      <c r="E3726" s="29"/>
      <c r="F3726" s="29"/>
      <c r="G3726" s="30" t="s">
        <v>3575</v>
      </c>
      <c r="H3726" s="30"/>
      <c r="I3726" s="30"/>
      <c r="J3726" s="30"/>
      <c r="K3726" s="30"/>
      <c r="L3726" s="30"/>
      <c r="M3726" s="30"/>
      <c r="N3726" s="30"/>
      <c r="O3726" s="30" t="s">
        <v>2692</v>
      </c>
      <c r="P3726" s="30"/>
      <c r="Q3726" s="30"/>
      <c r="R3726" s="30"/>
      <c r="S3726" s="30"/>
      <c r="T3726" s="30"/>
      <c r="U3726" s="30"/>
      <c r="V3726" s="30"/>
      <c r="W3726" s="6">
        <v>47</v>
      </c>
      <c r="X3726" s="7">
        <v>1</v>
      </c>
      <c r="Y3726" s="31">
        <v>58</v>
      </c>
      <c r="Z3726" s="31"/>
      <c r="AC3726" t="str">
        <f t="shared" si="639"/>
        <v>Brock No. 64</v>
      </c>
      <c r="AD3726" t="str">
        <f t="shared" si="640"/>
        <v>RM</v>
      </c>
      <c r="AE3726" t="str">
        <f t="shared" si="638"/>
        <v>TRUE</v>
      </c>
      <c r="AG3726">
        <f t="shared" si="641"/>
        <v>47</v>
      </c>
      <c r="AH3726">
        <f t="shared" si="642"/>
        <v>1</v>
      </c>
      <c r="AI3726">
        <f t="shared" si="643"/>
        <v>58</v>
      </c>
      <c r="AJ3726" t="str">
        <f t="shared" si="644"/>
        <v>Brock No. 64</v>
      </c>
      <c r="AK3726">
        <f t="shared" si="645"/>
        <v>47996</v>
      </c>
      <c r="AL3726" t="str">
        <f t="shared" si="646"/>
        <v>4701058</v>
      </c>
      <c r="AN3726">
        <f t="shared" si="647"/>
        <v>12</v>
      </c>
      <c r="AO3726">
        <f t="shared" si="648"/>
        <v>2</v>
      </c>
    </row>
    <row r="3727" spans="1:41" x14ac:dyDescent="0.2">
      <c r="A3727" s="29"/>
      <c r="B3727" s="29"/>
      <c r="C3727" s="29"/>
      <c r="D3727" s="29"/>
      <c r="E3727" s="29"/>
      <c r="F3727" s="29"/>
      <c r="G3727" s="30" t="s">
        <v>3576</v>
      </c>
      <c r="H3727" s="30"/>
      <c r="I3727" s="30"/>
      <c r="J3727" s="30"/>
      <c r="K3727" s="30"/>
      <c r="L3727" s="30"/>
      <c r="M3727" s="30"/>
      <c r="N3727" s="30"/>
      <c r="O3727" s="30" t="s">
        <v>643</v>
      </c>
      <c r="P3727" s="30"/>
      <c r="Q3727" s="30"/>
      <c r="R3727" s="30"/>
      <c r="S3727" s="30"/>
      <c r="T3727" s="30"/>
      <c r="U3727" s="30"/>
      <c r="V3727" s="30"/>
      <c r="W3727" s="6">
        <v>47</v>
      </c>
      <c r="X3727" s="15">
        <v>11</v>
      </c>
      <c r="Y3727" s="31">
        <v>28</v>
      </c>
      <c r="Z3727" s="31"/>
      <c r="AC3727" t="str">
        <f t="shared" si="639"/>
        <v>Broderick</v>
      </c>
      <c r="AD3727" t="str">
        <f t="shared" si="640"/>
        <v>VL</v>
      </c>
      <c r="AE3727" t="str">
        <f t="shared" si="638"/>
        <v>TRUE</v>
      </c>
      <c r="AG3727">
        <f t="shared" si="641"/>
        <v>47</v>
      </c>
      <c r="AH3727">
        <f t="shared" si="642"/>
        <v>11</v>
      </c>
      <c r="AI3727">
        <f t="shared" si="643"/>
        <v>28</v>
      </c>
      <c r="AJ3727" t="str">
        <f t="shared" si="644"/>
        <v>Broderick</v>
      </c>
      <c r="AK3727">
        <f t="shared" si="645"/>
        <v>47996</v>
      </c>
      <c r="AL3727" t="str">
        <f t="shared" si="646"/>
        <v>4711028</v>
      </c>
      <c r="AN3727">
        <f t="shared" si="647"/>
        <v>9</v>
      </c>
      <c r="AO3727">
        <f t="shared" si="648"/>
        <v>2</v>
      </c>
    </row>
    <row r="3728" spans="1:41" x14ac:dyDescent="0.2">
      <c r="A3728" s="29"/>
      <c r="B3728" s="29"/>
      <c r="C3728" s="29"/>
      <c r="D3728" s="29"/>
      <c r="E3728" s="29"/>
      <c r="F3728" s="29"/>
      <c r="G3728" s="30" t="s">
        <v>3577</v>
      </c>
      <c r="H3728" s="30"/>
      <c r="I3728" s="30"/>
      <c r="J3728" s="30"/>
      <c r="K3728" s="30"/>
      <c r="L3728" s="30"/>
      <c r="M3728" s="30"/>
      <c r="N3728" s="30"/>
      <c r="O3728" s="30" t="s">
        <v>643</v>
      </c>
      <c r="P3728" s="30"/>
      <c r="Q3728" s="30"/>
      <c r="R3728" s="30"/>
      <c r="S3728" s="30"/>
      <c r="T3728" s="30"/>
      <c r="U3728" s="30"/>
      <c r="V3728" s="30"/>
      <c r="W3728" s="6">
        <v>47</v>
      </c>
      <c r="X3728" s="7">
        <v>7</v>
      </c>
      <c r="Y3728" s="31">
        <v>48</v>
      </c>
      <c r="Z3728" s="31"/>
      <c r="AC3728" t="str">
        <f t="shared" si="639"/>
        <v>Brownlee</v>
      </c>
      <c r="AD3728" t="str">
        <f t="shared" si="640"/>
        <v>VL</v>
      </c>
      <c r="AE3728" t="str">
        <f t="shared" si="638"/>
        <v>TRUE</v>
      </c>
      <c r="AG3728">
        <f t="shared" si="641"/>
        <v>47</v>
      </c>
      <c r="AH3728">
        <f t="shared" si="642"/>
        <v>7</v>
      </c>
      <c r="AI3728">
        <f t="shared" si="643"/>
        <v>48</v>
      </c>
      <c r="AJ3728" t="str">
        <f t="shared" si="644"/>
        <v>Brownlee</v>
      </c>
      <c r="AK3728">
        <f t="shared" si="645"/>
        <v>47996</v>
      </c>
      <c r="AL3728" t="str">
        <f t="shared" si="646"/>
        <v>4707048</v>
      </c>
      <c r="AN3728">
        <f t="shared" si="647"/>
        <v>8</v>
      </c>
      <c r="AO3728">
        <f t="shared" si="648"/>
        <v>2</v>
      </c>
    </row>
    <row r="3729" spans="1:41" x14ac:dyDescent="0.2">
      <c r="A3729" s="29"/>
      <c r="B3729" s="29"/>
      <c r="C3729" s="29"/>
      <c r="D3729" s="29"/>
      <c r="E3729" s="29"/>
      <c r="F3729" s="29"/>
      <c r="G3729" s="30" t="s">
        <v>3578</v>
      </c>
      <c r="H3729" s="30"/>
      <c r="I3729" s="30"/>
      <c r="J3729" s="30"/>
      <c r="K3729" s="30"/>
      <c r="L3729" s="30"/>
      <c r="M3729" s="30"/>
      <c r="N3729" s="30"/>
      <c r="O3729" s="30" t="s">
        <v>643</v>
      </c>
      <c r="P3729" s="30"/>
      <c r="Q3729" s="30"/>
      <c r="R3729" s="30"/>
      <c r="S3729" s="30"/>
      <c r="T3729" s="30"/>
      <c r="U3729" s="30"/>
      <c r="V3729" s="30"/>
      <c r="W3729" s="6">
        <v>47</v>
      </c>
      <c r="X3729" s="7">
        <v>9</v>
      </c>
      <c r="Y3729" s="31">
        <v>2</v>
      </c>
      <c r="Z3729" s="31"/>
      <c r="AC3729" t="str">
        <f t="shared" si="639"/>
        <v>Calder</v>
      </c>
      <c r="AD3729" t="str">
        <f t="shared" si="640"/>
        <v>VL</v>
      </c>
      <c r="AE3729" t="str">
        <f t="shared" si="638"/>
        <v>TRUE</v>
      </c>
      <c r="AG3729">
        <f t="shared" si="641"/>
        <v>47</v>
      </c>
      <c r="AH3729">
        <f t="shared" si="642"/>
        <v>9</v>
      </c>
      <c r="AI3729">
        <f t="shared" si="643"/>
        <v>2</v>
      </c>
      <c r="AJ3729" t="str">
        <f t="shared" si="644"/>
        <v>Calder</v>
      </c>
      <c r="AK3729">
        <f t="shared" si="645"/>
        <v>47996</v>
      </c>
      <c r="AL3729" t="str">
        <f t="shared" si="646"/>
        <v>4709002</v>
      </c>
      <c r="AN3729">
        <f t="shared" si="647"/>
        <v>6</v>
      </c>
      <c r="AO3729">
        <f t="shared" si="648"/>
        <v>2</v>
      </c>
    </row>
    <row r="3730" spans="1:41" x14ac:dyDescent="0.2">
      <c r="A3730" s="29"/>
      <c r="B3730" s="29"/>
      <c r="C3730" s="29"/>
      <c r="D3730" s="29"/>
      <c r="E3730" s="29"/>
      <c r="F3730" s="29"/>
      <c r="G3730" s="30" t="s">
        <v>3579</v>
      </c>
      <c r="H3730" s="30"/>
      <c r="I3730" s="30"/>
      <c r="J3730" s="30"/>
      <c r="K3730" s="30"/>
      <c r="L3730" s="30"/>
      <c r="M3730" s="30"/>
      <c r="N3730" s="30"/>
      <c r="O3730" s="30" t="s">
        <v>643</v>
      </c>
      <c r="P3730" s="30"/>
      <c r="Q3730" s="30"/>
      <c r="R3730" s="30"/>
      <c r="S3730" s="30"/>
      <c r="T3730" s="30"/>
      <c r="U3730" s="30"/>
      <c r="V3730" s="30"/>
      <c r="W3730" s="6">
        <v>47</v>
      </c>
      <c r="X3730" s="7">
        <v>1</v>
      </c>
      <c r="Y3730" s="31">
        <v>4</v>
      </c>
      <c r="Z3730" s="31"/>
      <c r="AC3730" t="str">
        <f t="shared" si="639"/>
        <v>Carievale</v>
      </c>
      <c r="AD3730" t="str">
        <f t="shared" si="640"/>
        <v>VL</v>
      </c>
      <c r="AE3730" t="str">
        <f t="shared" si="638"/>
        <v>TRUE</v>
      </c>
      <c r="AG3730">
        <f t="shared" si="641"/>
        <v>47</v>
      </c>
      <c r="AH3730">
        <f t="shared" si="642"/>
        <v>1</v>
      </c>
      <c r="AI3730">
        <f t="shared" si="643"/>
        <v>4</v>
      </c>
      <c r="AJ3730" t="str">
        <f t="shared" si="644"/>
        <v>Carievale</v>
      </c>
      <c r="AK3730">
        <f t="shared" si="645"/>
        <v>47996</v>
      </c>
      <c r="AL3730" t="str">
        <f t="shared" si="646"/>
        <v>4701004</v>
      </c>
      <c r="AN3730">
        <f t="shared" si="647"/>
        <v>9</v>
      </c>
      <c r="AO3730">
        <f t="shared" si="648"/>
        <v>2</v>
      </c>
    </row>
    <row r="3731" spans="1:41" x14ac:dyDescent="0.2">
      <c r="A3731" s="29"/>
      <c r="B3731" s="29"/>
      <c r="C3731" s="29"/>
      <c r="D3731" s="29"/>
      <c r="E3731" s="29"/>
      <c r="F3731" s="29"/>
      <c r="G3731" s="30" t="s">
        <v>3580</v>
      </c>
      <c r="H3731" s="30"/>
      <c r="I3731" s="30"/>
      <c r="J3731" s="30"/>
      <c r="K3731" s="30"/>
      <c r="L3731" s="30"/>
      <c r="M3731" s="30"/>
      <c r="N3731" s="30"/>
      <c r="O3731" s="30" t="s">
        <v>643</v>
      </c>
      <c r="P3731" s="30"/>
      <c r="Q3731" s="30"/>
      <c r="R3731" s="30"/>
      <c r="S3731" s="30"/>
      <c r="T3731" s="30"/>
      <c r="U3731" s="30"/>
      <c r="V3731" s="30"/>
      <c r="W3731" s="6">
        <v>47</v>
      </c>
      <c r="X3731" s="7">
        <v>4</v>
      </c>
      <c r="Y3731" s="31">
        <v>56</v>
      </c>
      <c r="Z3731" s="31"/>
      <c r="AC3731" t="str">
        <f t="shared" si="639"/>
        <v>Carmichael</v>
      </c>
      <c r="AD3731" t="str">
        <f t="shared" si="640"/>
        <v>VL</v>
      </c>
      <c r="AE3731" t="str">
        <f t="shared" si="638"/>
        <v>TRUE</v>
      </c>
      <c r="AG3731">
        <f t="shared" si="641"/>
        <v>47</v>
      </c>
      <c r="AH3731">
        <f t="shared" si="642"/>
        <v>4</v>
      </c>
      <c r="AI3731">
        <f t="shared" si="643"/>
        <v>56</v>
      </c>
      <c r="AJ3731" t="str">
        <f t="shared" si="644"/>
        <v>Carmichael</v>
      </c>
      <c r="AK3731">
        <f t="shared" si="645"/>
        <v>47996</v>
      </c>
      <c r="AL3731" t="str">
        <f t="shared" si="646"/>
        <v>4704056</v>
      </c>
      <c r="AN3731">
        <f t="shared" si="647"/>
        <v>10</v>
      </c>
      <c r="AO3731">
        <f t="shared" si="648"/>
        <v>2</v>
      </c>
    </row>
    <row r="3732" spans="1:41" x14ac:dyDescent="0.2">
      <c r="A3732" s="29"/>
      <c r="B3732" s="29"/>
      <c r="C3732" s="29"/>
      <c r="D3732" s="29"/>
      <c r="E3732" s="29"/>
      <c r="F3732" s="29"/>
      <c r="G3732" s="30" t="s">
        <v>3581</v>
      </c>
      <c r="H3732" s="30"/>
      <c r="I3732" s="30"/>
      <c r="J3732" s="30"/>
      <c r="K3732" s="30"/>
      <c r="L3732" s="30"/>
      <c r="M3732" s="30"/>
      <c r="N3732" s="30"/>
      <c r="O3732" s="51" t="s">
        <v>12</v>
      </c>
      <c r="P3732" s="51"/>
      <c r="Q3732" s="51"/>
      <c r="R3732" s="51"/>
      <c r="S3732" s="51"/>
      <c r="T3732" s="51"/>
      <c r="U3732" s="51"/>
      <c r="V3732" s="51"/>
      <c r="W3732" s="6">
        <v>47</v>
      </c>
      <c r="X3732" s="15">
        <v>14</v>
      </c>
      <c r="Y3732" s="31">
        <v>69</v>
      </c>
      <c r="Z3732" s="31"/>
      <c r="AC3732" t="str">
        <f t="shared" si="639"/>
        <v>Carrot River</v>
      </c>
      <c r="AD3732" t="str">
        <f t="shared" si="640"/>
        <v>T</v>
      </c>
      <c r="AE3732" t="str">
        <f t="shared" si="638"/>
        <v>TRUE</v>
      </c>
      <c r="AG3732">
        <f t="shared" si="641"/>
        <v>47</v>
      </c>
      <c r="AH3732">
        <f t="shared" si="642"/>
        <v>14</v>
      </c>
      <c r="AI3732">
        <f t="shared" si="643"/>
        <v>69</v>
      </c>
      <c r="AJ3732" t="str">
        <f t="shared" si="644"/>
        <v>Carrot River</v>
      </c>
      <c r="AK3732">
        <f t="shared" si="645"/>
        <v>47996</v>
      </c>
      <c r="AL3732" t="str">
        <f t="shared" si="646"/>
        <v>4714069</v>
      </c>
      <c r="AN3732">
        <f t="shared" si="647"/>
        <v>12</v>
      </c>
      <c r="AO3732">
        <f t="shared" si="648"/>
        <v>1</v>
      </c>
    </row>
    <row r="3733" spans="1:41" x14ac:dyDescent="0.2">
      <c r="A3733" s="29"/>
      <c r="B3733" s="29"/>
      <c r="C3733" s="29"/>
      <c r="D3733" s="29"/>
      <c r="E3733" s="29"/>
      <c r="F3733" s="29"/>
      <c r="G3733" s="30" t="s">
        <v>3582</v>
      </c>
      <c r="H3733" s="30"/>
      <c r="I3733" s="30"/>
      <c r="J3733" s="30"/>
      <c r="K3733" s="30"/>
      <c r="L3733" s="30"/>
      <c r="M3733" s="30"/>
      <c r="N3733" s="30"/>
      <c r="O3733" s="51" t="s">
        <v>12</v>
      </c>
      <c r="P3733" s="51"/>
      <c r="Q3733" s="51"/>
      <c r="R3733" s="51"/>
      <c r="S3733" s="51"/>
      <c r="T3733" s="51"/>
      <c r="U3733" s="51"/>
      <c r="V3733" s="51"/>
      <c r="W3733" s="6">
        <v>47</v>
      </c>
      <c r="X3733" s="7">
        <v>7</v>
      </c>
      <c r="Y3733" s="31">
        <v>54</v>
      </c>
      <c r="Z3733" s="31"/>
      <c r="AC3733" t="str">
        <f t="shared" si="639"/>
        <v>Central Butte</v>
      </c>
      <c r="AD3733" t="str">
        <f t="shared" si="640"/>
        <v>T</v>
      </c>
      <c r="AE3733" t="str">
        <f t="shared" si="638"/>
        <v>TRUE</v>
      </c>
      <c r="AG3733">
        <f t="shared" si="641"/>
        <v>47</v>
      </c>
      <c r="AH3733">
        <f t="shared" si="642"/>
        <v>7</v>
      </c>
      <c r="AI3733">
        <f t="shared" si="643"/>
        <v>54</v>
      </c>
      <c r="AJ3733" t="str">
        <f t="shared" si="644"/>
        <v>Central Butte</v>
      </c>
      <c r="AK3733">
        <f t="shared" si="645"/>
        <v>47996</v>
      </c>
      <c r="AL3733" t="str">
        <f t="shared" si="646"/>
        <v>4707054</v>
      </c>
      <c r="AN3733">
        <f t="shared" si="647"/>
        <v>13</v>
      </c>
      <c r="AO3733">
        <f t="shared" si="648"/>
        <v>1</v>
      </c>
    </row>
    <row r="3734" spans="1:41" x14ac:dyDescent="0.2">
      <c r="A3734" s="29"/>
      <c r="B3734" s="29"/>
      <c r="C3734" s="29"/>
      <c r="D3734" s="29"/>
      <c r="E3734" s="29"/>
      <c r="F3734" s="29"/>
      <c r="G3734" s="30" t="s">
        <v>3583</v>
      </c>
      <c r="H3734" s="30"/>
      <c r="I3734" s="30"/>
      <c r="J3734" s="30"/>
      <c r="K3734" s="30"/>
      <c r="L3734" s="30"/>
      <c r="M3734" s="30"/>
      <c r="N3734" s="30"/>
      <c r="O3734" s="30" t="s">
        <v>643</v>
      </c>
      <c r="P3734" s="30"/>
      <c r="Q3734" s="30"/>
      <c r="R3734" s="30"/>
      <c r="S3734" s="30"/>
      <c r="T3734" s="30"/>
      <c r="U3734" s="30"/>
      <c r="V3734" s="30"/>
      <c r="W3734" s="6">
        <v>47</v>
      </c>
      <c r="X3734" s="7">
        <v>2</v>
      </c>
      <c r="Y3734" s="31">
        <v>28</v>
      </c>
      <c r="Z3734" s="31"/>
      <c r="AC3734" t="str">
        <f t="shared" si="639"/>
        <v>Ceylon</v>
      </c>
      <c r="AD3734" t="str">
        <f t="shared" si="640"/>
        <v>VL</v>
      </c>
      <c r="AE3734" t="str">
        <f t="shared" si="638"/>
        <v>TRUE</v>
      </c>
      <c r="AG3734">
        <f t="shared" si="641"/>
        <v>47</v>
      </c>
      <c r="AH3734">
        <f t="shared" si="642"/>
        <v>2</v>
      </c>
      <c r="AI3734">
        <f t="shared" si="643"/>
        <v>28</v>
      </c>
      <c r="AJ3734" t="str">
        <f t="shared" si="644"/>
        <v>Ceylon</v>
      </c>
      <c r="AK3734">
        <f t="shared" si="645"/>
        <v>47996</v>
      </c>
      <c r="AL3734" t="str">
        <f t="shared" si="646"/>
        <v>4702028</v>
      </c>
      <c r="AN3734">
        <f t="shared" si="647"/>
        <v>6</v>
      </c>
      <c r="AO3734">
        <f t="shared" si="648"/>
        <v>2</v>
      </c>
    </row>
    <row r="3735" spans="1:41" x14ac:dyDescent="0.2">
      <c r="A3735" s="29"/>
      <c r="B3735" s="29"/>
      <c r="C3735" s="29"/>
      <c r="D3735" s="29"/>
      <c r="E3735" s="29"/>
      <c r="F3735" s="29"/>
      <c r="G3735" s="30" t="s">
        <v>2384</v>
      </c>
      <c r="H3735" s="30"/>
      <c r="I3735" s="30"/>
      <c r="J3735" s="30"/>
      <c r="K3735" s="30"/>
      <c r="L3735" s="30"/>
      <c r="M3735" s="30"/>
      <c r="N3735" s="30"/>
      <c r="O3735" s="30" t="s">
        <v>643</v>
      </c>
      <c r="P3735" s="30"/>
      <c r="Q3735" s="30"/>
      <c r="R3735" s="30"/>
      <c r="S3735" s="30"/>
      <c r="T3735" s="30"/>
      <c r="U3735" s="30"/>
      <c r="V3735" s="30"/>
      <c r="W3735" s="6">
        <v>47</v>
      </c>
      <c r="X3735" s="7">
        <v>6</v>
      </c>
      <c r="Y3735" s="31">
        <v>64</v>
      </c>
      <c r="Z3735" s="31"/>
      <c r="AC3735" t="str">
        <f t="shared" si="639"/>
        <v>Chamberlain</v>
      </c>
      <c r="AD3735" t="str">
        <f t="shared" si="640"/>
        <v>VL</v>
      </c>
      <c r="AE3735" t="str">
        <f t="shared" si="638"/>
        <v>TRUE</v>
      </c>
      <c r="AG3735">
        <f t="shared" si="641"/>
        <v>47</v>
      </c>
      <c r="AH3735">
        <f t="shared" si="642"/>
        <v>6</v>
      </c>
      <c r="AI3735">
        <f t="shared" si="643"/>
        <v>64</v>
      </c>
      <c r="AJ3735" t="str">
        <f t="shared" si="644"/>
        <v>Chamberlain</v>
      </c>
      <c r="AK3735">
        <f t="shared" si="645"/>
        <v>47996</v>
      </c>
      <c r="AL3735" t="str">
        <f t="shared" si="646"/>
        <v>4706064</v>
      </c>
      <c r="AN3735">
        <f t="shared" si="647"/>
        <v>11</v>
      </c>
      <c r="AO3735">
        <f t="shared" si="648"/>
        <v>2</v>
      </c>
    </row>
    <row r="3736" spans="1:41" x14ac:dyDescent="0.2">
      <c r="A3736" s="29"/>
      <c r="B3736" s="29"/>
      <c r="C3736" s="29"/>
      <c r="D3736" s="29"/>
      <c r="E3736" s="29"/>
      <c r="F3736" s="29"/>
      <c r="G3736" s="30" t="s">
        <v>3584</v>
      </c>
      <c r="H3736" s="30"/>
      <c r="I3736" s="30"/>
      <c r="J3736" s="30"/>
      <c r="K3736" s="30"/>
      <c r="L3736" s="30"/>
      <c r="M3736" s="30"/>
      <c r="N3736" s="30"/>
      <c r="O3736" s="30" t="s">
        <v>643</v>
      </c>
      <c r="P3736" s="30"/>
      <c r="Q3736" s="30"/>
      <c r="R3736" s="30"/>
      <c r="S3736" s="30"/>
      <c r="T3736" s="30"/>
      <c r="U3736" s="30"/>
      <c r="V3736" s="30"/>
      <c r="W3736" s="6">
        <v>47</v>
      </c>
      <c r="X3736" s="7">
        <v>7</v>
      </c>
      <c r="Y3736" s="31">
        <v>31</v>
      </c>
      <c r="Z3736" s="31"/>
      <c r="AC3736" t="str">
        <f t="shared" si="639"/>
        <v>Chaplin</v>
      </c>
      <c r="AD3736" t="str">
        <f t="shared" si="640"/>
        <v>VL</v>
      </c>
      <c r="AE3736" t="str">
        <f t="shared" si="638"/>
        <v>TRUE</v>
      </c>
      <c r="AG3736">
        <f t="shared" si="641"/>
        <v>47</v>
      </c>
      <c r="AH3736">
        <f t="shared" si="642"/>
        <v>7</v>
      </c>
      <c r="AI3736">
        <f t="shared" si="643"/>
        <v>31</v>
      </c>
      <c r="AJ3736" t="str">
        <f t="shared" si="644"/>
        <v>Chaplin</v>
      </c>
      <c r="AK3736">
        <f t="shared" si="645"/>
        <v>47996</v>
      </c>
      <c r="AL3736" t="str">
        <f t="shared" si="646"/>
        <v>4707031</v>
      </c>
      <c r="AN3736">
        <f t="shared" si="647"/>
        <v>7</v>
      </c>
      <c r="AO3736">
        <f t="shared" si="648"/>
        <v>2</v>
      </c>
    </row>
    <row r="3737" spans="1:41" x14ac:dyDescent="0.2">
      <c r="A3737" s="29"/>
      <c r="B3737" s="29"/>
      <c r="C3737" s="29"/>
      <c r="D3737" s="29"/>
      <c r="E3737" s="29"/>
      <c r="F3737" s="29"/>
      <c r="G3737" s="30" t="s">
        <v>3585</v>
      </c>
      <c r="H3737" s="30"/>
      <c r="I3737" s="30"/>
      <c r="J3737" s="30"/>
      <c r="K3737" s="30"/>
      <c r="L3737" s="30"/>
      <c r="M3737" s="30"/>
      <c r="N3737" s="30"/>
      <c r="O3737" s="30" t="s">
        <v>272</v>
      </c>
      <c r="P3737" s="30"/>
      <c r="Q3737" s="30"/>
      <c r="R3737" s="30"/>
      <c r="S3737" s="30"/>
      <c r="T3737" s="30"/>
      <c r="U3737" s="30"/>
      <c r="V3737" s="30"/>
      <c r="W3737" s="6">
        <v>47</v>
      </c>
      <c r="X3737" s="15">
        <v>18</v>
      </c>
      <c r="Y3737" s="47">
        <v>823</v>
      </c>
      <c r="Z3737" s="47"/>
      <c r="AC3737" t="str">
        <f t="shared" si="639"/>
        <v>Chicken 225</v>
      </c>
      <c r="AD3737" t="str">
        <f t="shared" si="640"/>
        <v>IRI</v>
      </c>
      <c r="AE3737" t="str">
        <f t="shared" si="638"/>
        <v>TRUE</v>
      </c>
      <c r="AG3737">
        <f t="shared" si="641"/>
        <v>47</v>
      </c>
      <c r="AH3737">
        <f t="shared" si="642"/>
        <v>18</v>
      </c>
      <c r="AI3737">
        <f t="shared" si="643"/>
        <v>823</v>
      </c>
      <c r="AJ3737" t="str">
        <f t="shared" si="644"/>
        <v>Chicken 225</v>
      </c>
      <c r="AK3737">
        <f t="shared" si="645"/>
        <v>47996</v>
      </c>
      <c r="AL3737" t="str">
        <f t="shared" si="646"/>
        <v>4718823</v>
      </c>
      <c r="AN3737">
        <f t="shared" si="647"/>
        <v>11</v>
      </c>
      <c r="AO3737">
        <f t="shared" si="648"/>
        <v>3</v>
      </c>
    </row>
    <row r="3738" spans="1:41" x14ac:dyDescent="0.2">
      <c r="A3738" s="29"/>
      <c r="B3738" s="29"/>
      <c r="C3738" s="29"/>
      <c r="D3738" s="29"/>
      <c r="E3738" s="29"/>
      <c r="F3738" s="29"/>
      <c r="G3738" s="30" t="s">
        <v>3586</v>
      </c>
      <c r="H3738" s="30"/>
      <c r="I3738" s="30"/>
      <c r="J3738" s="30"/>
      <c r="K3738" s="30"/>
      <c r="L3738" s="30"/>
      <c r="M3738" s="30"/>
      <c r="N3738" s="30"/>
      <c r="O3738" s="30" t="s">
        <v>2962</v>
      </c>
      <c r="P3738" s="30"/>
      <c r="Q3738" s="30"/>
      <c r="R3738" s="30"/>
      <c r="S3738" s="30"/>
      <c r="T3738" s="30"/>
      <c r="U3738" s="30"/>
      <c r="V3738" s="30"/>
      <c r="W3738" s="6">
        <v>47</v>
      </c>
      <c r="X3738" s="15">
        <v>16</v>
      </c>
      <c r="Y3738" s="31">
        <v>77</v>
      </c>
      <c r="Z3738" s="31"/>
      <c r="AC3738" t="str">
        <f t="shared" si="639"/>
        <v>Chitek Lake</v>
      </c>
      <c r="AD3738" t="str">
        <f t="shared" si="640"/>
        <v>RV</v>
      </c>
      <c r="AE3738" t="str">
        <f t="shared" si="638"/>
        <v>TRUE</v>
      </c>
      <c r="AG3738">
        <f t="shared" si="641"/>
        <v>47</v>
      </c>
      <c r="AH3738">
        <f t="shared" si="642"/>
        <v>16</v>
      </c>
      <c r="AI3738">
        <f t="shared" si="643"/>
        <v>77</v>
      </c>
      <c r="AJ3738" t="str">
        <f t="shared" si="644"/>
        <v>Chitek Lake</v>
      </c>
      <c r="AK3738">
        <f t="shared" si="645"/>
        <v>47996</v>
      </c>
      <c r="AL3738" t="str">
        <f t="shared" si="646"/>
        <v>4716077</v>
      </c>
      <c r="AN3738">
        <f t="shared" si="647"/>
        <v>11</v>
      </c>
      <c r="AO3738">
        <f t="shared" si="648"/>
        <v>2</v>
      </c>
    </row>
    <row r="3739" spans="1:41" x14ac:dyDescent="0.2">
      <c r="A3739" s="29"/>
      <c r="B3739" s="29"/>
      <c r="C3739" s="29"/>
      <c r="D3739" s="29"/>
      <c r="E3739" s="29"/>
      <c r="F3739" s="29"/>
      <c r="G3739" s="30" t="s">
        <v>3587</v>
      </c>
      <c r="H3739" s="30"/>
      <c r="I3739" s="30"/>
      <c r="J3739" s="30"/>
      <c r="K3739" s="30"/>
      <c r="L3739" s="30"/>
      <c r="M3739" s="30"/>
      <c r="N3739" s="30"/>
      <c r="O3739" s="30" t="s">
        <v>272</v>
      </c>
      <c r="P3739" s="30"/>
      <c r="Q3739" s="30"/>
      <c r="R3739" s="30"/>
      <c r="S3739" s="30"/>
      <c r="T3739" s="30"/>
      <c r="U3739" s="30"/>
      <c r="V3739" s="30"/>
      <c r="W3739" s="6">
        <v>47</v>
      </c>
      <c r="X3739" s="15">
        <v>16</v>
      </c>
      <c r="Y3739" s="47">
        <v>863</v>
      </c>
      <c r="Z3739" s="47"/>
      <c r="AC3739" t="str">
        <f t="shared" si="639"/>
        <v>Chitek Lake 191</v>
      </c>
      <c r="AD3739" t="str">
        <f t="shared" si="640"/>
        <v>IRI</v>
      </c>
      <c r="AE3739" t="str">
        <f t="shared" si="638"/>
        <v>TRUE</v>
      </c>
      <c r="AG3739">
        <f t="shared" si="641"/>
        <v>47</v>
      </c>
      <c r="AH3739">
        <f t="shared" si="642"/>
        <v>16</v>
      </c>
      <c r="AI3739">
        <f t="shared" si="643"/>
        <v>863</v>
      </c>
      <c r="AJ3739" t="str">
        <f t="shared" si="644"/>
        <v>Chitek Lake 191</v>
      </c>
      <c r="AK3739">
        <f t="shared" si="645"/>
        <v>47996</v>
      </c>
      <c r="AL3739" t="str">
        <f t="shared" si="646"/>
        <v>4716863</v>
      </c>
      <c r="AN3739">
        <f t="shared" si="647"/>
        <v>15</v>
      </c>
      <c r="AO3739">
        <f t="shared" si="648"/>
        <v>3</v>
      </c>
    </row>
    <row r="3740" spans="1:41" x14ac:dyDescent="0.2">
      <c r="A3740" s="29"/>
      <c r="B3740" s="29"/>
      <c r="C3740" s="29"/>
      <c r="D3740" s="29"/>
      <c r="E3740" s="29"/>
      <c r="F3740" s="29"/>
      <c r="G3740" s="30" t="s">
        <v>3588</v>
      </c>
      <c r="H3740" s="30"/>
      <c r="I3740" s="30"/>
      <c r="J3740" s="30"/>
      <c r="K3740" s="30"/>
      <c r="L3740" s="30"/>
      <c r="M3740" s="30"/>
      <c r="N3740" s="30"/>
      <c r="O3740" s="30" t="s">
        <v>2962</v>
      </c>
      <c r="P3740" s="30"/>
      <c r="Q3740" s="30"/>
      <c r="R3740" s="30"/>
      <c r="S3740" s="30"/>
      <c r="T3740" s="30"/>
      <c r="U3740" s="30"/>
      <c r="V3740" s="30"/>
      <c r="W3740" s="6">
        <v>47</v>
      </c>
      <c r="X3740" s="15">
        <v>10</v>
      </c>
      <c r="Y3740" s="31">
        <v>34</v>
      </c>
      <c r="Z3740" s="31"/>
      <c r="AC3740" t="str">
        <f t="shared" si="639"/>
        <v>Chorney Beach</v>
      </c>
      <c r="AD3740" t="str">
        <f t="shared" si="640"/>
        <v>RV</v>
      </c>
      <c r="AE3740" t="str">
        <f t="shared" si="638"/>
        <v>TRUE</v>
      </c>
      <c r="AG3740">
        <f t="shared" si="641"/>
        <v>47</v>
      </c>
      <c r="AH3740">
        <f t="shared" si="642"/>
        <v>10</v>
      </c>
      <c r="AI3740">
        <f t="shared" si="643"/>
        <v>34</v>
      </c>
      <c r="AJ3740" t="str">
        <f t="shared" si="644"/>
        <v>Chorney Beach</v>
      </c>
      <c r="AK3740">
        <f t="shared" si="645"/>
        <v>47996</v>
      </c>
      <c r="AL3740" t="str">
        <f t="shared" si="646"/>
        <v>4710034</v>
      </c>
      <c r="AN3740">
        <f t="shared" si="647"/>
        <v>13</v>
      </c>
      <c r="AO3740">
        <f t="shared" si="648"/>
        <v>2</v>
      </c>
    </row>
    <row r="3741" spans="1:41" x14ac:dyDescent="0.2">
      <c r="A3741" s="29"/>
      <c r="B3741" s="29"/>
      <c r="C3741" s="29"/>
      <c r="D3741" s="29"/>
      <c r="E3741" s="29"/>
      <c r="F3741" s="29"/>
      <c r="G3741" s="30" t="s">
        <v>3589</v>
      </c>
      <c r="H3741" s="30"/>
      <c r="I3741" s="30"/>
      <c r="J3741" s="30"/>
      <c r="K3741" s="30"/>
      <c r="L3741" s="30"/>
      <c r="M3741" s="30"/>
      <c r="N3741" s="30"/>
      <c r="O3741" s="30" t="s">
        <v>272</v>
      </c>
      <c r="P3741" s="30"/>
      <c r="Q3741" s="30"/>
      <c r="R3741" s="30"/>
      <c r="S3741" s="30"/>
      <c r="T3741" s="30"/>
      <c r="U3741" s="30"/>
      <c r="V3741" s="30"/>
      <c r="W3741" s="6">
        <v>47</v>
      </c>
      <c r="X3741" s="15">
        <v>18</v>
      </c>
      <c r="Y3741" s="47">
        <v>829</v>
      </c>
      <c r="Z3741" s="47"/>
      <c r="AC3741" t="str">
        <f t="shared" si="639"/>
        <v>Clearwater River Dene Band 223</v>
      </c>
      <c r="AD3741" t="str">
        <f t="shared" si="640"/>
        <v>IRI</v>
      </c>
      <c r="AE3741" t="str">
        <f t="shared" si="638"/>
        <v>TRUE</v>
      </c>
      <c r="AG3741">
        <f t="shared" si="641"/>
        <v>47</v>
      </c>
      <c r="AH3741">
        <f t="shared" si="642"/>
        <v>18</v>
      </c>
      <c r="AI3741">
        <f t="shared" si="643"/>
        <v>829</v>
      </c>
      <c r="AJ3741" t="str">
        <f t="shared" si="644"/>
        <v>Clearwater River Dene Band 223</v>
      </c>
      <c r="AK3741">
        <f t="shared" si="645"/>
        <v>47996</v>
      </c>
      <c r="AL3741" t="str">
        <f t="shared" si="646"/>
        <v>4718829</v>
      </c>
      <c r="AN3741">
        <f t="shared" si="647"/>
        <v>30</v>
      </c>
      <c r="AO3741">
        <f t="shared" si="648"/>
        <v>3</v>
      </c>
    </row>
    <row r="3742" spans="1:41" x14ac:dyDescent="0.2">
      <c r="A3742" s="29"/>
      <c r="B3742" s="29"/>
      <c r="C3742" s="29"/>
      <c r="D3742" s="29"/>
      <c r="E3742" s="29"/>
      <c r="F3742" s="29"/>
      <c r="G3742" s="30" t="s">
        <v>3590</v>
      </c>
      <c r="H3742" s="30"/>
      <c r="I3742" s="30"/>
      <c r="J3742" s="30"/>
      <c r="K3742" s="30"/>
      <c r="L3742" s="30"/>
      <c r="M3742" s="30"/>
      <c r="N3742" s="30"/>
      <c r="O3742" s="30" t="s">
        <v>643</v>
      </c>
      <c r="P3742" s="30"/>
      <c r="Q3742" s="30"/>
      <c r="R3742" s="30"/>
      <c r="S3742" s="30"/>
      <c r="T3742" s="30"/>
      <c r="U3742" s="30"/>
      <c r="V3742" s="30"/>
      <c r="W3742" s="6">
        <v>47</v>
      </c>
      <c r="X3742" s="7">
        <v>4</v>
      </c>
      <c r="Y3742" s="31">
        <v>9</v>
      </c>
      <c r="Z3742" s="31"/>
      <c r="AC3742" t="str">
        <f t="shared" si="639"/>
        <v>Climax</v>
      </c>
      <c r="AD3742" t="str">
        <f t="shared" si="640"/>
        <v>VL</v>
      </c>
      <c r="AE3742" t="str">
        <f t="shared" si="638"/>
        <v>TRUE</v>
      </c>
      <c r="AG3742">
        <f t="shared" si="641"/>
        <v>47</v>
      </c>
      <c r="AH3742">
        <f t="shared" si="642"/>
        <v>4</v>
      </c>
      <c r="AI3742">
        <f t="shared" si="643"/>
        <v>9</v>
      </c>
      <c r="AJ3742" t="str">
        <f t="shared" si="644"/>
        <v>Climax</v>
      </c>
      <c r="AK3742">
        <f t="shared" si="645"/>
        <v>47996</v>
      </c>
      <c r="AL3742" t="str">
        <f t="shared" si="646"/>
        <v>4704009</v>
      </c>
      <c r="AN3742">
        <f t="shared" si="647"/>
        <v>6</v>
      </c>
      <c r="AO3742">
        <f t="shared" si="648"/>
        <v>2</v>
      </c>
    </row>
    <row r="3743" spans="1:41" x14ac:dyDescent="0.2">
      <c r="A3743" s="29"/>
      <c r="B3743" s="29"/>
      <c r="C3743" s="29"/>
      <c r="D3743" s="29"/>
      <c r="E3743" s="29"/>
      <c r="F3743" s="29"/>
      <c r="G3743" s="30" t="s">
        <v>3591</v>
      </c>
      <c r="H3743" s="30"/>
      <c r="I3743" s="30"/>
      <c r="J3743" s="30"/>
      <c r="K3743" s="30"/>
      <c r="L3743" s="30"/>
      <c r="M3743" s="30"/>
      <c r="N3743" s="30"/>
      <c r="O3743" s="30" t="s">
        <v>643</v>
      </c>
      <c r="P3743" s="30"/>
      <c r="Q3743" s="30"/>
      <c r="R3743" s="30"/>
      <c r="S3743" s="30"/>
      <c r="T3743" s="30"/>
      <c r="U3743" s="30"/>
      <c r="V3743" s="30"/>
      <c r="W3743" s="6">
        <v>47</v>
      </c>
      <c r="X3743" s="7">
        <v>7</v>
      </c>
      <c r="Y3743" s="31">
        <v>8</v>
      </c>
      <c r="Z3743" s="31"/>
      <c r="AC3743" t="str">
        <f t="shared" si="639"/>
        <v>Coderre</v>
      </c>
      <c r="AD3743" t="str">
        <f t="shared" si="640"/>
        <v>VL</v>
      </c>
      <c r="AE3743" t="str">
        <f t="shared" si="638"/>
        <v>TRUE</v>
      </c>
      <c r="AG3743">
        <f t="shared" si="641"/>
        <v>47</v>
      </c>
      <c r="AH3743">
        <f t="shared" si="642"/>
        <v>7</v>
      </c>
      <c r="AI3743">
        <f t="shared" si="643"/>
        <v>8</v>
      </c>
      <c r="AJ3743" t="str">
        <f t="shared" si="644"/>
        <v>Coderre</v>
      </c>
      <c r="AK3743">
        <f t="shared" si="645"/>
        <v>47996</v>
      </c>
      <c r="AL3743" t="str">
        <f t="shared" si="646"/>
        <v>4707008</v>
      </c>
      <c r="AN3743">
        <f t="shared" si="647"/>
        <v>7</v>
      </c>
      <c r="AO3743">
        <f t="shared" si="648"/>
        <v>2</v>
      </c>
    </row>
    <row r="3744" spans="1:41" x14ac:dyDescent="0.2">
      <c r="A3744" s="29"/>
      <c r="B3744" s="29"/>
      <c r="C3744" s="29"/>
      <c r="D3744" s="29"/>
      <c r="E3744" s="29"/>
      <c r="F3744" s="29"/>
      <c r="G3744" s="30" t="s">
        <v>3592</v>
      </c>
      <c r="H3744" s="30"/>
      <c r="I3744" s="30"/>
      <c r="J3744" s="30"/>
      <c r="K3744" s="30"/>
      <c r="L3744" s="30"/>
      <c r="M3744" s="30"/>
      <c r="N3744" s="30"/>
      <c r="O3744" s="30" t="s">
        <v>643</v>
      </c>
      <c r="P3744" s="30"/>
      <c r="Q3744" s="30"/>
      <c r="R3744" s="30"/>
      <c r="S3744" s="30"/>
      <c r="T3744" s="30"/>
      <c r="U3744" s="30"/>
      <c r="V3744" s="30"/>
      <c r="W3744" s="6">
        <v>47</v>
      </c>
      <c r="X3744" s="15">
        <v>14</v>
      </c>
      <c r="Y3744" s="31">
        <v>74</v>
      </c>
      <c r="Z3744" s="31"/>
      <c r="AC3744" t="str">
        <f t="shared" si="639"/>
        <v>Codette</v>
      </c>
      <c r="AD3744" t="str">
        <f t="shared" si="640"/>
        <v>VL</v>
      </c>
      <c r="AE3744" t="str">
        <f t="shared" si="638"/>
        <v>TRUE</v>
      </c>
      <c r="AG3744">
        <f t="shared" si="641"/>
        <v>47</v>
      </c>
      <c r="AH3744">
        <f t="shared" si="642"/>
        <v>14</v>
      </c>
      <c r="AI3744">
        <f t="shared" si="643"/>
        <v>74</v>
      </c>
      <c r="AJ3744" t="str">
        <f t="shared" si="644"/>
        <v>Codette</v>
      </c>
      <c r="AK3744">
        <f t="shared" si="645"/>
        <v>47996</v>
      </c>
      <c r="AL3744" t="str">
        <f t="shared" si="646"/>
        <v>4714074</v>
      </c>
      <c r="AN3744">
        <f t="shared" si="647"/>
        <v>7</v>
      </c>
      <c r="AO3744">
        <f t="shared" si="648"/>
        <v>2</v>
      </c>
    </row>
    <row r="3745" spans="1:41" x14ac:dyDescent="0.2">
      <c r="A3745" s="29"/>
      <c r="B3745" s="29"/>
      <c r="C3745" s="29"/>
      <c r="D3745" s="29"/>
      <c r="E3745" s="29"/>
      <c r="F3745" s="29"/>
      <c r="G3745" s="30" t="s">
        <v>3593</v>
      </c>
      <c r="H3745" s="30"/>
      <c r="I3745" s="30"/>
      <c r="J3745" s="30"/>
      <c r="K3745" s="30"/>
      <c r="L3745" s="30"/>
      <c r="M3745" s="30"/>
      <c r="N3745" s="30"/>
      <c r="O3745" s="30" t="s">
        <v>3594</v>
      </c>
      <c r="P3745" s="30"/>
      <c r="Q3745" s="30"/>
      <c r="R3745" s="30"/>
      <c r="S3745" s="30"/>
      <c r="T3745" s="30"/>
      <c r="U3745" s="30"/>
      <c r="V3745" s="30"/>
      <c r="W3745" s="6">
        <v>47</v>
      </c>
      <c r="X3745" s="15">
        <v>18</v>
      </c>
      <c r="Y3745" s="31">
        <v>28</v>
      </c>
      <c r="Z3745" s="31"/>
      <c r="AC3745" t="str">
        <f t="shared" si="639"/>
        <v>Cole Bay</v>
      </c>
      <c r="AD3745" t="str">
        <f t="shared" si="640"/>
        <v>NH</v>
      </c>
      <c r="AE3745" t="str">
        <f t="shared" si="638"/>
        <v>TRUE</v>
      </c>
      <c r="AG3745">
        <f t="shared" si="641"/>
        <v>47</v>
      </c>
      <c r="AH3745">
        <f t="shared" si="642"/>
        <v>18</v>
      </c>
      <c r="AI3745">
        <f t="shared" si="643"/>
        <v>28</v>
      </c>
      <c r="AJ3745" t="str">
        <f t="shared" si="644"/>
        <v>Cole Bay</v>
      </c>
      <c r="AK3745">
        <f t="shared" si="645"/>
        <v>47996</v>
      </c>
      <c r="AL3745" t="str">
        <f t="shared" si="646"/>
        <v>4718028</v>
      </c>
      <c r="AN3745">
        <f t="shared" si="647"/>
        <v>8</v>
      </c>
      <c r="AO3745">
        <f t="shared" si="648"/>
        <v>2</v>
      </c>
    </row>
    <row r="3746" spans="1:41" x14ac:dyDescent="0.2">
      <c r="A3746" s="29"/>
      <c r="B3746" s="29"/>
      <c r="C3746" s="29"/>
      <c r="D3746" s="29"/>
      <c r="E3746" s="29"/>
      <c r="F3746" s="29"/>
      <c r="G3746" s="30" t="s">
        <v>3595</v>
      </c>
      <c r="H3746" s="30"/>
      <c r="I3746" s="30"/>
      <c r="J3746" s="30"/>
      <c r="K3746" s="30"/>
      <c r="L3746" s="30"/>
      <c r="M3746" s="30"/>
      <c r="N3746" s="30"/>
      <c r="O3746" s="30" t="s">
        <v>643</v>
      </c>
      <c r="P3746" s="30"/>
      <c r="Q3746" s="30"/>
      <c r="R3746" s="30"/>
      <c r="S3746" s="30"/>
      <c r="T3746" s="30"/>
      <c r="U3746" s="30"/>
      <c r="V3746" s="30"/>
      <c r="W3746" s="6">
        <v>47</v>
      </c>
      <c r="X3746" s="15">
        <v>13</v>
      </c>
      <c r="Y3746" s="31">
        <v>26</v>
      </c>
      <c r="Z3746" s="31"/>
      <c r="AC3746" t="str">
        <f t="shared" si="639"/>
        <v>Coleville</v>
      </c>
      <c r="AD3746" t="str">
        <f t="shared" si="640"/>
        <v>VL</v>
      </c>
      <c r="AE3746" t="str">
        <f t="shared" si="638"/>
        <v>TRUE</v>
      </c>
      <c r="AG3746">
        <f t="shared" si="641"/>
        <v>47</v>
      </c>
      <c r="AH3746">
        <f t="shared" si="642"/>
        <v>13</v>
      </c>
      <c r="AI3746">
        <f t="shared" si="643"/>
        <v>26</v>
      </c>
      <c r="AJ3746" t="str">
        <f t="shared" si="644"/>
        <v>Coleville</v>
      </c>
      <c r="AK3746">
        <f t="shared" si="645"/>
        <v>47996</v>
      </c>
      <c r="AL3746" t="str">
        <f t="shared" si="646"/>
        <v>4713026</v>
      </c>
      <c r="AN3746">
        <f t="shared" si="647"/>
        <v>9</v>
      </c>
      <c r="AO3746">
        <f t="shared" si="648"/>
        <v>2</v>
      </c>
    </row>
    <row r="3747" spans="1:41" x14ac:dyDescent="0.2">
      <c r="A3747" s="29"/>
      <c r="B3747" s="29"/>
      <c r="C3747" s="29"/>
      <c r="D3747" s="29"/>
      <c r="E3747" s="29"/>
      <c r="F3747" s="29"/>
      <c r="G3747" s="30" t="s">
        <v>3596</v>
      </c>
      <c r="H3747" s="30"/>
      <c r="I3747" s="30"/>
      <c r="J3747" s="30"/>
      <c r="K3747" s="30"/>
      <c r="L3747" s="30"/>
      <c r="M3747" s="30"/>
      <c r="N3747" s="30"/>
      <c r="O3747" s="30" t="s">
        <v>643</v>
      </c>
      <c r="P3747" s="30"/>
      <c r="Q3747" s="30"/>
      <c r="R3747" s="30"/>
      <c r="S3747" s="30"/>
      <c r="T3747" s="30"/>
      <c r="U3747" s="30"/>
      <c r="V3747" s="30"/>
      <c r="W3747" s="6">
        <v>47</v>
      </c>
      <c r="X3747" s="7">
        <v>4</v>
      </c>
      <c r="Y3747" s="31">
        <v>21</v>
      </c>
      <c r="Z3747" s="31"/>
      <c r="AC3747" t="str">
        <f t="shared" si="639"/>
        <v>Consul</v>
      </c>
      <c r="AD3747" t="str">
        <f t="shared" si="640"/>
        <v>VL</v>
      </c>
      <c r="AE3747" t="str">
        <f t="shared" si="638"/>
        <v>TRUE</v>
      </c>
      <c r="AG3747">
        <f t="shared" si="641"/>
        <v>47</v>
      </c>
      <c r="AH3747">
        <f t="shared" si="642"/>
        <v>4</v>
      </c>
      <c r="AI3747">
        <f t="shared" si="643"/>
        <v>21</v>
      </c>
      <c r="AJ3747" t="str">
        <f t="shared" si="644"/>
        <v>Consul</v>
      </c>
      <c r="AK3747">
        <f t="shared" si="645"/>
        <v>47996</v>
      </c>
      <c r="AL3747" t="str">
        <f t="shared" si="646"/>
        <v>4704021</v>
      </c>
      <c r="AN3747">
        <f t="shared" si="647"/>
        <v>6</v>
      </c>
      <c r="AO3747">
        <f t="shared" si="648"/>
        <v>2</v>
      </c>
    </row>
    <row r="3748" spans="1:41" x14ac:dyDescent="0.2">
      <c r="A3748" s="29"/>
      <c r="B3748" s="29"/>
      <c r="C3748" s="29"/>
      <c r="D3748" s="29"/>
      <c r="E3748" s="29"/>
      <c r="F3748" s="29"/>
      <c r="G3748" s="30" t="s">
        <v>3597</v>
      </c>
      <c r="H3748" s="30"/>
      <c r="I3748" s="30"/>
      <c r="J3748" s="30"/>
      <c r="K3748" s="30"/>
      <c r="L3748" s="30"/>
      <c r="M3748" s="30"/>
      <c r="N3748" s="30"/>
      <c r="O3748" s="30" t="s">
        <v>2962</v>
      </c>
      <c r="P3748" s="30"/>
      <c r="Q3748" s="30"/>
      <c r="R3748" s="30"/>
      <c r="S3748" s="30"/>
      <c r="T3748" s="30"/>
      <c r="U3748" s="30"/>
      <c r="V3748" s="30"/>
      <c r="W3748" s="6">
        <v>47</v>
      </c>
      <c r="X3748" s="7">
        <v>7</v>
      </c>
      <c r="Y3748" s="31">
        <v>68</v>
      </c>
      <c r="Z3748" s="31"/>
      <c r="AC3748" t="str">
        <f t="shared" si="639"/>
        <v>Coteau Beach</v>
      </c>
      <c r="AD3748" t="str">
        <f t="shared" si="640"/>
        <v>RV</v>
      </c>
      <c r="AE3748" t="str">
        <f t="shared" si="638"/>
        <v>TRUE</v>
      </c>
      <c r="AG3748">
        <f t="shared" si="641"/>
        <v>47</v>
      </c>
      <c r="AH3748">
        <f t="shared" si="642"/>
        <v>7</v>
      </c>
      <c r="AI3748">
        <f t="shared" si="643"/>
        <v>68</v>
      </c>
      <c r="AJ3748" t="str">
        <f t="shared" si="644"/>
        <v>Coteau Beach</v>
      </c>
      <c r="AK3748">
        <f t="shared" si="645"/>
        <v>47996</v>
      </c>
      <c r="AL3748" t="str">
        <f t="shared" si="646"/>
        <v>4707068</v>
      </c>
      <c r="AN3748">
        <f t="shared" si="647"/>
        <v>12</v>
      </c>
      <c r="AO3748">
        <f t="shared" si="648"/>
        <v>2</v>
      </c>
    </row>
    <row r="3749" spans="1:41" x14ac:dyDescent="0.2">
      <c r="A3749" s="29"/>
      <c r="B3749" s="29"/>
      <c r="C3749" s="29"/>
      <c r="D3749" s="29"/>
      <c r="E3749" s="29"/>
      <c r="F3749" s="29"/>
      <c r="G3749" s="30" t="s">
        <v>3598</v>
      </c>
      <c r="H3749" s="30"/>
      <c r="I3749" s="30"/>
      <c r="J3749" s="30"/>
      <c r="K3749" s="30"/>
      <c r="L3749" s="30"/>
      <c r="M3749" s="30"/>
      <c r="N3749" s="30"/>
      <c r="O3749" s="30" t="s">
        <v>643</v>
      </c>
      <c r="P3749" s="30"/>
      <c r="Q3749" s="30"/>
      <c r="R3749" s="30"/>
      <c r="S3749" s="30"/>
      <c r="T3749" s="30"/>
      <c r="U3749" s="30"/>
      <c r="V3749" s="30"/>
      <c r="W3749" s="6">
        <v>47</v>
      </c>
      <c r="X3749" s="7">
        <v>2</v>
      </c>
      <c r="Y3749" s="31">
        <v>79</v>
      </c>
      <c r="Z3749" s="31"/>
      <c r="AC3749" t="str">
        <f t="shared" si="639"/>
        <v>Creelman</v>
      </c>
      <c r="AD3749" t="str">
        <f t="shared" si="640"/>
        <v>VL</v>
      </c>
      <c r="AE3749" t="str">
        <f t="shared" si="638"/>
        <v>TRUE</v>
      </c>
      <c r="AG3749">
        <f t="shared" si="641"/>
        <v>47</v>
      </c>
      <c r="AH3749">
        <f t="shared" si="642"/>
        <v>2</v>
      </c>
      <c r="AI3749">
        <f t="shared" si="643"/>
        <v>79</v>
      </c>
      <c r="AJ3749" t="str">
        <f t="shared" si="644"/>
        <v>Creelman</v>
      </c>
      <c r="AK3749">
        <f t="shared" si="645"/>
        <v>47996</v>
      </c>
      <c r="AL3749" t="str">
        <f t="shared" si="646"/>
        <v>4702079</v>
      </c>
      <c r="AN3749">
        <f t="shared" si="647"/>
        <v>8</v>
      </c>
      <c r="AO3749">
        <f t="shared" si="648"/>
        <v>2</v>
      </c>
    </row>
    <row r="3750" spans="1:41" x14ac:dyDescent="0.2">
      <c r="A3750" s="29"/>
      <c r="B3750" s="29"/>
      <c r="C3750" s="29"/>
      <c r="D3750" s="29"/>
      <c r="E3750" s="29"/>
      <c r="F3750" s="29"/>
      <c r="G3750" s="30" t="s">
        <v>3599</v>
      </c>
      <c r="H3750" s="30"/>
      <c r="I3750" s="30"/>
      <c r="J3750" s="30"/>
      <c r="K3750" s="30"/>
      <c r="L3750" s="30"/>
      <c r="M3750" s="30"/>
      <c r="N3750" s="30"/>
      <c r="O3750" s="30" t="s">
        <v>643</v>
      </c>
      <c r="P3750" s="30"/>
      <c r="Q3750" s="30"/>
      <c r="R3750" s="30"/>
      <c r="S3750" s="30"/>
      <c r="T3750" s="30"/>
      <c r="U3750" s="30"/>
      <c r="V3750" s="30"/>
      <c r="W3750" s="6">
        <v>47</v>
      </c>
      <c r="X3750" s="15">
        <v>10</v>
      </c>
      <c r="Y3750" s="31">
        <v>51</v>
      </c>
      <c r="Z3750" s="31"/>
      <c r="AC3750" t="str">
        <f t="shared" si="639"/>
        <v>Dafoe</v>
      </c>
      <c r="AD3750" t="str">
        <f t="shared" si="640"/>
        <v>VL</v>
      </c>
      <c r="AE3750" t="str">
        <f t="shared" si="638"/>
        <v>TRUE</v>
      </c>
      <c r="AG3750">
        <f t="shared" si="641"/>
        <v>47</v>
      </c>
      <c r="AH3750">
        <f t="shared" si="642"/>
        <v>10</v>
      </c>
      <c r="AI3750">
        <f t="shared" si="643"/>
        <v>51</v>
      </c>
      <c r="AJ3750" t="str">
        <f t="shared" si="644"/>
        <v>Dafoe</v>
      </c>
      <c r="AK3750">
        <f t="shared" si="645"/>
        <v>47996</v>
      </c>
      <c r="AL3750" t="str">
        <f t="shared" si="646"/>
        <v>4710051</v>
      </c>
      <c r="AN3750">
        <f t="shared" si="647"/>
        <v>5</v>
      </c>
      <c r="AO3750">
        <f t="shared" si="648"/>
        <v>2</v>
      </c>
    </row>
    <row r="3751" spans="1:41" x14ac:dyDescent="0.2">
      <c r="A3751" s="29"/>
      <c r="B3751" s="29"/>
      <c r="C3751" s="29"/>
      <c r="D3751" s="29"/>
      <c r="E3751" s="29"/>
      <c r="F3751" s="29"/>
      <c r="G3751" s="30" t="s">
        <v>983</v>
      </c>
      <c r="H3751" s="30"/>
      <c r="I3751" s="30"/>
      <c r="J3751" s="30"/>
      <c r="K3751" s="30"/>
      <c r="L3751" s="30"/>
      <c r="M3751" s="30"/>
      <c r="N3751" s="30"/>
      <c r="O3751" s="30" t="s">
        <v>643</v>
      </c>
      <c r="P3751" s="30"/>
      <c r="Q3751" s="30"/>
      <c r="R3751" s="30"/>
      <c r="S3751" s="30"/>
      <c r="T3751" s="30"/>
      <c r="U3751" s="30"/>
      <c r="V3751" s="30"/>
      <c r="W3751" s="6">
        <v>47</v>
      </c>
      <c r="X3751" s="15">
        <v>16</v>
      </c>
      <c r="Y3751" s="31">
        <v>2</v>
      </c>
      <c r="Z3751" s="31"/>
      <c r="AC3751" t="str">
        <f t="shared" si="639"/>
        <v>Denholm</v>
      </c>
      <c r="AD3751" t="str">
        <f t="shared" si="640"/>
        <v>VL</v>
      </c>
      <c r="AE3751" t="str">
        <f t="shared" si="638"/>
        <v>TRUE</v>
      </c>
      <c r="AG3751">
        <f t="shared" si="641"/>
        <v>47</v>
      </c>
      <c r="AH3751">
        <f t="shared" si="642"/>
        <v>16</v>
      </c>
      <c r="AI3751">
        <f t="shared" si="643"/>
        <v>2</v>
      </c>
      <c r="AJ3751" t="str">
        <f t="shared" si="644"/>
        <v>Denholm</v>
      </c>
      <c r="AK3751">
        <f t="shared" si="645"/>
        <v>47996</v>
      </c>
      <c r="AL3751" t="str">
        <f t="shared" si="646"/>
        <v>4716002</v>
      </c>
      <c r="AN3751">
        <f t="shared" si="647"/>
        <v>7</v>
      </c>
      <c r="AO3751">
        <f t="shared" si="648"/>
        <v>2</v>
      </c>
    </row>
    <row r="3752" spans="1:41" x14ac:dyDescent="0.2">
      <c r="A3752" s="29"/>
      <c r="B3752" s="29"/>
      <c r="C3752" s="29"/>
      <c r="D3752" s="29"/>
      <c r="E3752" s="29"/>
      <c r="F3752" s="29"/>
      <c r="G3752" s="30" t="s">
        <v>3600</v>
      </c>
      <c r="H3752" s="30"/>
      <c r="I3752" s="30"/>
      <c r="J3752" s="30"/>
      <c r="K3752" s="30"/>
      <c r="L3752" s="30"/>
      <c r="M3752" s="30"/>
      <c r="N3752" s="30"/>
      <c r="O3752" s="30" t="s">
        <v>643</v>
      </c>
      <c r="P3752" s="30"/>
      <c r="Q3752" s="30"/>
      <c r="R3752" s="30"/>
      <c r="S3752" s="30"/>
      <c r="T3752" s="30"/>
      <c r="U3752" s="30"/>
      <c r="V3752" s="30"/>
      <c r="W3752" s="6">
        <v>47</v>
      </c>
      <c r="X3752" s="15">
        <v>13</v>
      </c>
      <c r="Y3752" s="31">
        <v>54</v>
      </c>
      <c r="Z3752" s="31"/>
      <c r="AC3752" t="str">
        <f t="shared" si="639"/>
        <v>Denzil</v>
      </c>
      <c r="AD3752" t="str">
        <f t="shared" si="640"/>
        <v>VL</v>
      </c>
      <c r="AE3752" t="str">
        <f t="shared" si="638"/>
        <v>TRUE</v>
      </c>
      <c r="AG3752">
        <f t="shared" si="641"/>
        <v>47</v>
      </c>
      <c r="AH3752">
        <f t="shared" si="642"/>
        <v>13</v>
      </c>
      <c r="AI3752">
        <f t="shared" si="643"/>
        <v>54</v>
      </c>
      <c r="AJ3752" t="str">
        <f t="shared" si="644"/>
        <v>Denzil</v>
      </c>
      <c r="AK3752">
        <f t="shared" si="645"/>
        <v>47996</v>
      </c>
      <c r="AL3752" t="str">
        <f t="shared" si="646"/>
        <v>4713054</v>
      </c>
      <c r="AN3752">
        <f t="shared" si="647"/>
        <v>6</v>
      </c>
      <c r="AO3752">
        <f t="shared" si="648"/>
        <v>2</v>
      </c>
    </row>
    <row r="3753" spans="1:41" x14ac:dyDescent="0.2">
      <c r="A3753" s="29"/>
      <c r="B3753" s="29"/>
      <c r="C3753" s="29"/>
      <c r="D3753" s="29"/>
      <c r="E3753" s="29"/>
      <c r="F3753" s="29"/>
      <c r="G3753" s="30" t="s">
        <v>3601</v>
      </c>
      <c r="H3753" s="30"/>
      <c r="I3753" s="30"/>
      <c r="J3753" s="30"/>
      <c r="K3753" s="30"/>
      <c r="L3753" s="30"/>
      <c r="M3753" s="30"/>
      <c r="N3753" s="30"/>
      <c r="O3753" s="30" t="s">
        <v>643</v>
      </c>
      <c r="P3753" s="30"/>
      <c r="Q3753" s="30"/>
      <c r="R3753" s="30"/>
      <c r="S3753" s="30"/>
      <c r="T3753" s="30"/>
      <c r="U3753" s="30"/>
      <c r="V3753" s="30"/>
      <c r="W3753" s="6">
        <v>47</v>
      </c>
      <c r="X3753" s="7">
        <v>6</v>
      </c>
      <c r="Y3753" s="31">
        <v>68</v>
      </c>
      <c r="Z3753" s="31"/>
      <c r="AC3753" t="str">
        <f t="shared" si="639"/>
        <v>Dilke</v>
      </c>
      <c r="AD3753" t="str">
        <f t="shared" si="640"/>
        <v>VL</v>
      </c>
      <c r="AE3753" t="str">
        <f t="shared" si="638"/>
        <v>TRUE</v>
      </c>
      <c r="AG3753">
        <f t="shared" si="641"/>
        <v>47</v>
      </c>
      <c r="AH3753">
        <f t="shared" si="642"/>
        <v>6</v>
      </c>
      <c r="AI3753">
        <f t="shared" si="643"/>
        <v>68</v>
      </c>
      <c r="AJ3753" t="str">
        <f t="shared" si="644"/>
        <v>Dilke</v>
      </c>
      <c r="AK3753">
        <f t="shared" si="645"/>
        <v>47996</v>
      </c>
      <c r="AL3753" t="str">
        <f t="shared" si="646"/>
        <v>4706068</v>
      </c>
      <c r="AN3753">
        <f t="shared" si="647"/>
        <v>5</v>
      </c>
      <c r="AO3753">
        <f t="shared" si="648"/>
        <v>2</v>
      </c>
    </row>
    <row r="3754" spans="1:41" x14ac:dyDescent="0.2">
      <c r="A3754" s="29"/>
      <c r="B3754" s="29"/>
      <c r="C3754" s="29"/>
      <c r="D3754" s="29"/>
      <c r="E3754" s="29"/>
      <c r="F3754" s="29"/>
      <c r="G3754" s="30" t="s">
        <v>3602</v>
      </c>
      <c r="H3754" s="30"/>
      <c r="I3754" s="30"/>
      <c r="J3754" s="30"/>
      <c r="K3754" s="30"/>
      <c r="L3754" s="30"/>
      <c r="M3754" s="30"/>
      <c r="N3754" s="30"/>
      <c r="O3754" s="30" t="s">
        <v>643</v>
      </c>
      <c r="P3754" s="30"/>
      <c r="Q3754" s="30"/>
      <c r="R3754" s="30"/>
      <c r="S3754" s="30"/>
      <c r="T3754" s="30"/>
      <c r="U3754" s="30"/>
      <c r="V3754" s="30"/>
      <c r="W3754" s="6">
        <v>47</v>
      </c>
      <c r="X3754" s="15">
        <v>13</v>
      </c>
      <c r="Y3754" s="31">
        <v>29</v>
      </c>
      <c r="Z3754" s="31"/>
      <c r="AC3754" t="str">
        <f t="shared" si="639"/>
        <v>Dodsland</v>
      </c>
      <c r="AD3754" t="str">
        <f t="shared" si="640"/>
        <v>VL</v>
      </c>
      <c r="AE3754" t="str">
        <f t="shared" si="638"/>
        <v>TRUE</v>
      </c>
      <c r="AG3754">
        <f t="shared" si="641"/>
        <v>47</v>
      </c>
      <c r="AH3754">
        <f t="shared" si="642"/>
        <v>13</v>
      </c>
      <c r="AI3754">
        <f t="shared" si="643"/>
        <v>29</v>
      </c>
      <c r="AJ3754" t="str">
        <f t="shared" si="644"/>
        <v>Dodsland</v>
      </c>
      <c r="AK3754">
        <f t="shared" si="645"/>
        <v>47996</v>
      </c>
      <c r="AL3754" t="str">
        <f t="shared" si="646"/>
        <v>4713029</v>
      </c>
      <c r="AN3754">
        <f t="shared" si="647"/>
        <v>8</v>
      </c>
      <c r="AO3754">
        <f t="shared" si="648"/>
        <v>2</v>
      </c>
    </row>
    <row r="3755" spans="1:41" x14ac:dyDescent="0.2">
      <c r="A3755" s="29"/>
      <c r="B3755" s="29"/>
      <c r="C3755" s="29"/>
      <c r="D3755" s="29"/>
      <c r="E3755" s="29"/>
      <c r="F3755" s="29"/>
      <c r="G3755" s="30" t="s">
        <v>3603</v>
      </c>
      <c r="H3755" s="30"/>
      <c r="I3755" s="30"/>
      <c r="J3755" s="30"/>
      <c r="K3755" s="30"/>
      <c r="L3755" s="30"/>
      <c r="M3755" s="30"/>
      <c r="N3755" s="30"/>
      <c r="O3755" s="30" t="s">
        <v>3594</v>
      </c>
      <c r="P3755" s="30"/>
      <c r="Q3755" s="30"/>
      <c r="R3755" s="30"/>
      <c r="S3755" s="30"/>
      <c r="T3755" s="30"/>
      <c r="U3755" s="30"/>
      <c r="V3755" s="30"/>
      <c r="W3755" s="6">
        <v>47</v>
      </c>
      <c r="X3755" s="15">
        <v>18</v>
      </c>
      <c r="Y3755" s="31">
        <v>23</v>
      </c>
      <c r="Z3755" s="31"/>
      <c r="AC3755" t="str">
        <f t="shared" si="639"/>
        <v>Dore Lake</v>
      </c>
      <c r="AD3755" t="str">
        <f t="shared" si="640"/>
        <v>NH</v>
      </c>
      <c r="AE3755" t="str">
        <f t="shared" si="638"/>
        <v>TRUE</v>
      </c>
      <c r="AG3755">
        <f t="shared" si="641"/>
        <v>47</v>
      </c>
      <c r="AH3755">
        <f t="shared" si="642"/>
        <v>18</v>
      </c>
      <c r="AI3755">
        <f t="shared" si="643"/>
        <v>23</v>
      </c>
      <c r="AJ3755" t="str">
        <f t="shared" si="644"/>
        <v>Dore Lake</v>
      </c>
      <c r="AK3755">
        <f t="shared" si="645"/>
        <v>47996</v>
      </c>
      <c r="AL3755" t="str">
        <f t="shared" si="646"/>
        <v>4718023</v>
      </c>
      <c r="AN3755">
        <f t="shared" si="647"/>
        <v>9</v>
      </c>
      <c r="AO3755">
        <f t="shared" si="648"/>
        <v>2</v>
      </c>
    </row>
    <row r="3756" spans="1:41" x14ac:dyDescent="0.2">
      <c r="A3756" s="29"/>
      <c r="B3756" s="29"/>
      <c r="C3756" s="29"/>
      <c r="D3756" s="29"/>
      <c r="E3756" s="29"/>
      <c r="F3756" s="29"/>
      <c r="G3756" s="30" t="s">
        <v>3604</v>
      </c>
      <c r="H3756" s="30"/>
      <c r="I3756" s="30"/>
      <c r="J3756" s="30"/>
      <c r="K3756" s="30"/>
      <c r="L3756" s="30"/>
      <c r="M3756" s="30"/>
      <c r="N3756" s="30"/>
      <c r="O3756" s="30" t="s">
        <v>643</v>
      </c>
      <c r="P3756" s="30"/>
      <c r="Q3756" s="30"/>
      <c r="R3756" s="30"/>
      <c r="S3756" s="30"/>
      <c r="T3756" s="30"/>
      <c r="U3756" s="30"/>
      <c r="V3756" s="30"/>
      <c r="W3756" s="6">
        <v>47</v>
      </c>
      <c r="X3756" s="15">
        <v>11</v>
      </c>
      <c r="Y3756" s="31">
        <v>48</v>
      </c>
      <c r="Z3756" s="31"/>
      <c r="AC3756" t="str">
        <f t="shared" si="639"/>
        <v>Drake</v>
      </c>
      <c r="AD3756" t="str">
        <f t="shared" si="640"/>
        <v>VL</v>
      </c>
      <c r="AE3756" t="str">
        <f t="shared" si="638"/>
        <v>TRUE</v>
      </c>
      <c r="AG3756">
        <f t="shared" si="641"/>
        <v>47</v>
      </c>
      <c r="AH3756">
        <f t="shared" si="642"/>
        <v>11</v>
      </c>
      <c r="AI3756">
        <f t="shared" si="643"/>
        <v>48</v>
      </c>
      <c r="AJ3756" t="str">
        <f t="shared" si="644"/>
        <v>Drake</v>
      </c>
      <c r="AK3756">
        <f t="shared" si="645"/>
        <v>47996</v>
      </c>
      <c r="AL3756" t="str">
        <f t="shared" si="646"/>
        <v>4711048</v>
      </c>
      <c r="AN3756">
        <f t="shared" si="647"/>
        <v>5</v>
      </c>
      <c r="AO3756">
        <f t="shared" si="648"/>
        <v>2</v>
      </c>
    </row>
    <row r="3757" spans="1:41" x14ac:dyDescent="0.2">
      <c r="A3757" s="29"/>
      <c r="B3757" s="29"/>
      <c r="C3757" s="29"/>
      <c r="D3757" s="29"/>
      <c r="E3757" s="29"/>
      <c r="F3757" s="29"/>
      <c r="G3757" s="30" t="s">
        <v>3605</v>
      </c>
      <c r="H3757" s="30"/>
      <c r="I3757" s="30"/>
      <c r="J3757" s="30"/>
      <c r="K3757" s="30"/>
      <c r="L3757" s="30"/>
      <c r="M3757" s="30"/>
      <c r="N3757" s="30"/>
      <c r="O3757" s="30" t="s">
        <v>643</v>
      </c>
      <c r="P3757" s="30"/>
      <c r="Q3757" s="30"/>
      <c r="R3757" s="30"/>
      <c r="S3757" s="30"/>
      <c r="T3757" s="30"/>
      <c r="U3757" s="30"/>
      <c r="V3757" s="30"/>
      <c r="W3757" s="6">
        <v>47</v>
      </c>
      <c r="X3757" s="7">
        <v>6</v>
      </c>
      <c r="Y3757" s="31">
        <v>19</v>
      </c>
      <c r="Z3757" s="31"/>
      <c r="AC3757" t="str">
        <f t="shared" si="639"/>
        <v>Drinkwater</v>
      </c>
      <c r="AD3757" t="str">
        <f t="shared" si="640"/>
        <v>VL</v>
      </c>
      <c r="AE3757" t="str">
        <f t="shared" si="638"/>
        <v>TRUE</v>
      </c>
      <c r="AG3757">
        <f t="shared" si="641"/>
        <v>47</v>
      </c>
      <c r="AH3757">
        <f t="shared" si="642"/>
        <v>6</v>
      </c>
      <c r="AI3757">
        <f t="shared" si="643"/>
        <v>19</v>
      </c>
      <c r="AJ3757" t="str">
        <f t="shared" si="644"/>
        <v>Drinkwater</v>
      </c>
      <c r="AK3757">
        <f t="shared" si="645"/>
        <v>47996</v>
      </c>
      <c r="AL3757" t="str">
        <f t="shared" si="646"/>
        <v>4706019</v>
      </c>
      <c r="AN3757">
        <f t="shared" si="647"/>
        <v>10</v>
      </c>
      <c r="AO3757">
        <f t="shared" si="648"/>
        <v>2</v>
      </c>
    </row>
    <row r="3758" spans="1:41" x14ac:dyDescent="0.2">
      <c r="A3758" s="29"/>
      <c r="B3758" s="29"/>
      <c r="C3758" s="29"/>
      <c r="D3758" s="29"/>
      <c r="E3758" s="29"/>
      <c r="F3758" s="29"/>
      <c r="G3758" s="30" t="s">
        <v>3606</v>
      </c>
      <c r="H3758" s="30"/>
      <c r="I3758" s="30"/>
      <c r="J3758" s="30"/>
      <c r="K3758" s="30"/>
      <c r="L3758" s="30"/>
      <c r="M3758" s="30"/>
      <c r="N3758" s="30"/>
      <c r="O3758" s="30" t="s">
        <v>643</v>
      </c>
      <c r="P3758" s="30"/>
      <c r="Q3758" s="30"/>
      <c r="R3758" s="30"/>
      <c r="S3758" s="30"/>
      <c r="T3758" s="30"/>
      <c r="U3758" s="30"/>
      <c r="V3758" s="30"/>
      <c r="W3758" s="6">
        <v>47</v>
      </c>
      <c r="X3758" s="7">
        <v>5</v>
      </c>
      <c r="Y3758" s="31">
        <v>58</v>
      </c>
      <c r="Z3758" s="31"/>
      <c r="AC3758" t="str">
        <f t="shared" si="639"/>
        <v>Dubuc</v>
      </c>
      <c r="AD3758" t="str">
        <f t="shared" si="640"/>
        <v>VL</v>
      </c>
      <c r="AE3758" t="str">
        <f t="shared" si="638"/>
        <v>TRUE</v>
      </c>
      <c r="AG3758">
        <f t="shared" si="641"/>
        <v>47</v>
      </c>
      <c r="AH3758">
        <f t="shared" si="642"/>
        <v>5</v>
      </c>
      <c r="AI3758">
        <f t="shared" si="643"/>
        <v>58</v>
      </c>
      <c r="AJ3758" t="str">
        <f t="shared" si="644"/>
        <v>Dubuc</v>
      </c>
      <c r="AK3758">
        <f t="shared" si="645"/>
        <v>47996</v>
      </c>
      <c r="AL3758" t="str">
        <f t="shared" si="646"/>
        <v>4705058</v>
      </c>
      <c r="AN3758">
        <f t="shared" si="647"/>
        <v>5</v>
      </c>
      <c r="AO3758">
        <f t="shared" si="648"/>
        <v>2</v>
      </c>
    </row>
    <row r="3759" spans="1:41" x14ac:dyDescent="0.2">
      <c r="A3759" s="29"/>
      <c r="B3759" s="29"/>
      <c r="C3759" s="29"/>
      <c r="D3759" s="29"/>
      <c r="E3759" s="29"/>
      <c r="F3759" s="29"/>
      <c r="G3759" s="30" t="s">
        <v>3607</v>
      </c>
      <c r="H3759" s="30"/>
      <c r="I3759" s="30"/>
      <c r="J3759" s="30"/>
      <c r="K3759" s="30"/>
      <c r="L3759" s="30"/>
      <c r="M3759" s="30"/>
      <c r="N3759" s="30"/>
      <c r="O3759" s="30" t="s">
        <v>643</v>
      </c>
      <c r="P3759" s="30"/>
      <c r="Q3759" s="30"/>
      <c r="R3759" s="30"/>
      <c r="S3759" s="30"/>
      <c r="T3759" s="30"/>
      <c r="U3759" s="30"/>
      <c r="V3759" s="30"/>
      <c r="W3759" s="6">
        <v>47</v>
      </c>
      <c r="X3759" s="7">
        <v>5</v>
      </c>
      <c r="Y3759" s="31">
        <v>68</v>
      </c>
      <c r="Z3759" s="31"/>
      <c r="AC3759" t="str">
        <f t="shared" si="639"/>
        <v>Duff</v>
      </c>
      <c r="AD3759" t="str">
        <f t="shared" si="640"/>
        <v>VL</v>
      </c>
      <c r="AE3759" t="str">
        <f t="shared" si="638"/>
        <v>TRUE</v>
      </c>
      <c r="AG3759">
        <f t="shared" si="641"/>
        <v>47</v>
      </c>
      <c r="AH3759">
        <f t="shared" si="642"/>
        <v>5</v>
      </c>
      <c r="AI3759">
        <f t="shared" si="643"/>
        <v>68</v>
      </c>
      <c r="AJ3759" t="str">
        <f t="shared" si="644"/>
        <v>Duff</v>
      </c>
      <c r="AK3759">
        <f t="shared" si="645"/>
        <v>47996</v>
      </c>
      <c r="AL3759" t="str">
        <f t="shared" si="646"/>
        <v>4705068</v>
      </c>
      <c r="AN3759">
        <f t="shared" si="647"/>
        <v>4</v>
      </c>
      <c r="AO3759">
        <f t="shared" si="648"/>
        <v>2</v>
      </c>
    </row>
    <row r="3760" spans="1:41" x14ac:dyDescent="0.2">
      <c r="A3760" s="29"/>
      <c r="B3760" s="29"/>
      <c r="C3760" s="29"/>
      <c r="D3760" s="29"/>
      <c r="E3760" s="29"/>
      <c r="F3760" s="29"/>
      <c r="G3760" s="30" t="s">
        <v>3608</v>
      </c>
      <c r="H3760" s="30"/>
      <c r="I3760" s="30"/>
      <c r="J3760" s="30"/>
      <c r="K3760" s="30"/>
      <c r="L3760" s="30"/>
      <c r="M3760" s="30"/>
      <c r="N3760" s="30"/>
      <c r="O3760" s="30" t="s">
        <v>643</v>
      </c>
      <c r="P3760" s="30"/>
      <c r="Q3760" s="30"/>
      <c r="R3760" s="30"/>
      <c r="S3760" s="30"/>
      <c r="T3760" s="30"/>
      <c r="U3760" s="30"/>
      <c r="V3760" s="30"/>
      <c r="W3760" s="6">
        <v>47</v>
      </c>
      <c r="X3760" s="15">
        <v>11</v>
      </c>
      <c r="Y3760" s="31">
        <v>2</v>
      </c>
      <c r="Z3760" s="31"/>
      <c r="AC3760" t="str">
        <f t="shared" si="639"/>
        <v>Duval</v>
      </c>
      <c r="AD3760" t="str">
        <f t="shared" si="640"/>
        <v>VL</v>
      </c>
      <c r="AE3760" t="str">
        <f t="shared" si="638"/>
        <v>TRUE</v>
      </c>
      <c r="AG3760">
        <f t="shared" si="641"/>
        <v>47</v>
      </c>
      <c r="AH3760">
        <f t="shared" si="642"/>
        <v>11</v>
      </c>
      <c r="AI3760">
        <f t="shared" si="643"/>
        <v>2</v>
      </c>
      <c r="AJ3760" t="str">
        <f t="shared" si="644"/>
        <v>Duval</v>
      </c>
      <c r="AK3760">
        <f t="shared" si="645"/>
        <v>47996</v>
      </c>
      <c r="AL3760" t="str">
        <f t="shared" si="646"/>
        <v>4711002</v>
      </c>
      <c r="AN3760">
        <f t="shared" si="647"/>
        <v>5</v>
      </c>
      <c r="AO3760">
        <f t="shared" si="648"/>
        <v>2</v>
      </c>
    </row>
    <row r="3761" spans="1:41" x14ac:dyDescent="0.2">
      <c r="A3761" s="29"/>
      <c r="B3761" s="29"/>
      <c r="C3761" s="29"/>
      <c r="D3761" s="29"/>
      <c r="E3761" s="29"/>
      <c r="F3761" s="29"/>
      <c r="G3761" s="30" t="s">
        <v>3609</v>
      </c>
      <c r="H3761" s="30"/>
      <c r="I3761" s="30"/>
      <c r="J3761" s="30"/>
      <c r="K3761" s="30"/>
      <c r="L3761" s="30"/>
      <c r="M3761" s="30"/>
      <c r="N3761" s="30"/>
      <c r="O3761" s="30" t="s">
        <v>272</v>
      </c>
      <c r="P3761" s="30"/>
      <c r="Q3761" s="30"/>
      <c r="R3761" s="30"/>
      <c r="S3761" s="30"/>
      <c r="T3761" s="30"/>
      <c r="U3761" s="30"/>
      <c r="V3761" s="30"/>
      <c r="W3761" s="6">
        <v>47</v>
      </c>
      <c r="X3761" s="15">
        <v>17</v>
      </c>
      <c r="Y3761" s="47">
        <v>816</v>
      </c>
      <c r="Z3761" s="47"/>
      <c r="AC3761" t="str">
        <f t="shared" si="639"/>
        <v>Eagles Lake 165C</v>
      </c>
      <c r="AD3761" t="str">
        <f t="shared" si="640"/>
        <v>IRI</v>
      </c>
      <c r="AE3761" t="str">
        <f t="shared" si="638"/>
        <v>TRUE</v>
      </c>
      <c r="AG3761">
        <f t="shared" si="641"/>
        <v>47</v>
      </c>
      <c r="AH3761">
        <f t="shared" si="642"/>
        <v>17</v>
      </c>
      <c r="AI3761">
        <f t="shared" si="643"/>
        <v>816</v>
      </c>
      <c r="AJ3761" t="str">
        <f t="shared" si="644"/>
        <v>Eagles Lake 165C</v>
      </c>
      <c r="AK3761">
        <f t="shared" si="645"/>
        <v>47996</v>
      </c>
      <c r="AL3761" t="str">
        <f t="shared" si="646"/>
        <v>4717816</v>
      </c>
      <c r="AN3761">
        <f t="shared" si="647"/>
        <v>16</v>
      </c>
      <c r="AO3761">
        <f t="shared" si="648"/>
        <v>3</v>
      </c>
    </row>
    <row r="3762" spans="1:41" x14ac:dyDescent="0.2">
      <c r="A3762" s="29"/>
      <c r="B3762" s="29"/>
      <c r="C3762" s="29"/>
      <c r="D3762" s="29"/>
      <c r="E3762" s="29"/>
      <c r="F3762" s="29"/>
      <c r="G3762" s="30" t="s">
        <v>3610</v>
      </c>
      <c r="H3762" s="30"/>
      <c r="I3762" s="30"/>
      <c r="J3762" s="30"/>
      <c r="K3762" s="30"/>
      <c r="L3762" s="30"/>
      <c r="M3762" s="30"/>
      <c r="N3762" s="30"/>
      <c r="O3762" s="30" t="s">
        <v>643</v>
      </c>
      <c r="P3762" s="30"/>
      <c r="Q3762" s="30"/>
      <c r="R3762" s="30"/>
      <c r="S3762" s="30"/>
      <c r="T3762" s="30"/>
      <c r="U3762" s="30"/>
      <c r="V3762" s="30"/>
      <c r="W3762" s="6">
        <v>47</v>
      </c>
      <c r="X3762" s="15">
        <v>10</v>
      </c>
      <c r="Y3762" s="31">
        <v>43</v>
      </c>
      <c r="Z3762" s="31"/>
      <c r="AC3762" t="str">
        <f t="shared" si="639"/>
        <v>Elfros</v>
      </c>
      <c r="AD3762" t="str">
        <f t="shared" si="640"/>
        <v>VL</v>
      </c>
      <c r="AE3762" t="str">
        <f t="shared" si="638"/>
        <v>TRUE</v>
      </c>
      <c r="AG3762">
        <f t="shared" si="641"/>
        <v>47</v>
      </c>
      <c r="AH3762">
        <f t="shared" si="642"/>
        <v>10</v>
      </c>
      <c r="AI3762">
        <f t="shared" si="643"/>
        <v>43</v>
      </c>
      <c r="AJ3762" t="str">
        <f t="shared" si="644"/>
        <v>Elfros</v>
      </c>
      <c r="AK3762">
        <f t="shared" si="645"/>
        <v>47996</v>
      </c>
      <c r="AL3762" t="str">
        <f t="shared" si="646"/>
        <v>4710043</v>
      </c>
      <c r="AN3762">
        <f t="shared" si="647"/>
        <v>6</v>
      </c>
      <c r="AO3762">
        <f t="shared" si="648"/>
        <v>2</v>
      </c>
    </row>
    <row r="3763" spans="1:41" x14ac:dyDescent="0.2">
      <c r="A3763" s="29"/>
      <c r="B3763" s="29"/>
      <c r="C3763" s="29"/>
      <c r="D3763" s="29"/>
      <c r="E3763" s="29"/>
      <c r="F3763" s="29"/>
      <c r="G3763" s="30" t="s">
        <v>3611</v>
      </c>
      <c r="H3763" s="30"/>
      <c r="I3763" s="30"/>
      <c r="J3763" s="30"/>
      <c r="K3763" s="30"/>
      <c r="L3763" s="30"/>
      <c r="M3763" s="30"/>
      <c r="N3763" s="30"/>
      <c r="O3763" s="30" t="s">
        <v>643</v>
      </c>
      <c r="P3763" s="30"/>
      <c r="Q3763" s="30"/>
      <c r="R3763" s="30"/>
      <c r="S3763" s="30"/>
      <c r="T3763" s="30"/>
      <c r="U3763" s="30"/>
      <c r="V3763" s="30"/>
      <c r="W3763" s="6">
        <v>47</v>
      </c>
      <c r="X3763" s="7">
        <v>9</v>
      </c>
      <c r="Y3763" s="31">
        <v>65</v>
      </c>
      <c r="Z3763" s="31"/>
      <c r="AC3763" t="str">
        <f t="shared" si="639"/>
        <v>Endeavour</v>
      </c>
      <c r="AD3763" t="str">
        <f t="shared" si="640"/>
        <v>VL</v>
      </c>
      <c r="AE3763" t="str">
        <f t="shared" si="638"/>
        <v>TRUE</v>
      </c>
      <c r="AG3763">
        <f t="shared" si="641"/>
        <v>47</v>
      </c>
      <c r="AH3763">
        <f t="shared" si="642"/>
        <v>9</v>
      </c>
      <c r="AI3763">
        <f t="shared" si="643"/>
        <v>65</v>
      </c>
      <c r="AJ3763" t="str">
        <f t="shared" si="644"/>
        <v>Endeavour</v>
      </c>
      <c r="AK3763">
        <f t="shared" si="645"/>
        <v>47996</v>
      </c>
      <c r="AL3763" t="str">
        <f t="shared" si="646"/>
        <v>4709065</v>
      </c>
      <c r="AN3763">
        <f t="shared" si="647"/>
        <v>9</v>
      </c>
      <c r="AO3763">
        <f t="shared" si="648"/>
        <v>2</v>
      </c>
    </row>
    <row r="3764" spans="1:41" x14ac:dyDescent="0.2">
      <c r="A3764" s="33" t="s">
        <v>0</v>
      </c>
      <c r="B3764" s="33"/>
      <c r="C3764" s="33"/>
      <c r="D3764" s="33" t="s">
        <v>1</v>
      </c>
      <c r="E3764" s="33"/>
      <c r="F3764" s="33"/>
      <c r="G3764" s="33" t="s">
        <v>2</v>
      </c>
      <c r="H3764" s="33"/>
      <c r="I3764" s="33"/>
      <c r="J3764" s="33"/>
      <c r="K3764" s="33"/>
      <c r="L3764" s="33"/>
      <c r="M3764" s="33"/>
      <c r="N3764" s="33"/>
      <c r="O3764" s="33"/>
      <c r="P3764" s="33"/>
      <c r="Q3764" s="33" t="s">
        <v>3</v>
      </c>
      <c r="R3764" s="33"/>
      <c r="S3764" s="33"/>
      <c r="T3764" s="33"/>
      <c r="U3764" s="33"/>
      <c r="V3764" s="33"/>
      <c r="W3764" s="11" t="s">
        <v>4</v>
      </c>
      <c r="X3764" s="12" t="s">
        <v>5</v>
      </c>
      <c r="Y3764" s="33" t="s">
        <v>6</v>
      </c>
      <c r="Z3764" s="33"/>
      <c r="AC3764" t="str">
        <f t="shared" si="639"/>
        <v>CSD component name</v>
      </c>
      <c r="AD3764" t="str">
        <f t="shared" si="640"/>
        <v>CSD TYPE</v>
      </c>
      <c r="AE3764" t="str">
        <f t="shared" si="638"/>
        <v>FALSE</v>
      </c>
      <c r="AG3764" t="str">
        <f t="shared" si="641"/>
        <v/>
      </c>
      <c r="AH3764" t="str">
        <f t="shared" si="642"/>
        <v/>
      </c>
      <c r="AI3764" t="str">
        <f t="shared" si="643"/>
        <v/>
      </c>
      <c r="AJ3764" t="str">
        <f t="shared" si="644"/>
        <v/>
      </c>
      <c r="AK3764">
        <f t="shared" si="645"/>
        <v>47996</v>
      </c>
      <c r="AL3764" t="str">
        <f t="shared" si="646"/>
        <v/>
      </c>
      <c r="AN3764">
        <f t="shared" si="647"/>
        <v>18</v>
      </c>
      <c r="AO3764" t="str">
        <f t="shared" si="648"/>
        <v/>
      </c>
    </row>
    <row r="3765" spans="1:41" x14ac:dyDescent="0.2">
      <c r="A3765" s="43" t="s">
        <v>2986</v>
      </c>
      <c r="B3765" s="43"/>
      <c r="C3765" s="43"/>
      <c r="D3765" s="43"/>
      <c r="E3765" s="43"/>
      <c r="F3765" s="43"/>
      <c r="G3765" s="52" t="s">
        <v>3612</v>
      </c>
      <c r="H3765" s="52"/>
      <c r="I3765" s="52"/>
      <c r="J3765" s="52"/>
      <c r="K3765" s="52"/>
      <c r="L3765" s="52"/>
      <c r="M3765" s="52"/>
      <c r="N3765" s="52"/>
      <c r="O3765" s="52"/>
      <c r="P3765" s="52"/>
      <c r="Q3765" s="54" t="s">
        <v>2692</v>
      </c>
      <c r="R3765" s="54"/>
      <c r="S3765" s="54"/>
      <c r="T3765" s="54"/>
      <c r="U3765" s="54"/>
      <c r="V3765" s="54"/>
      <c r="W3765" s="13">
        <v>47</v>
      </c>
      <c r="X3765" s="14">
        <v>8</v>
      </c>
      <c r="Y3765" s="55">
        <v>21</v>
      </c>
      <c r="Z3765" s="55"/>
      <c r="AC3765" t="str">
        <f t="shared" si="639"/>
        <v>Enterprise No. 142</v>
      </c>
      <c r="AD3765" t="str">
        <f t="shared" si="640"/>
        <v>RM</v>
      </c>
      <c r="AE3765" t="str">
        <f t="shared" si="638"/>
        <v>TRUE</v>
      </c>
      <c r="AG3765">
        <f t="shared" si="641"/>
        <v>47</v>
      </c>
      <c r="AH3765">
        <f t="shared" si="642"/>
        <v>8</v>
      </c>
      <c r="AI3765">
        <f t="shared" si="643"/>
        <v>21</v>
      </c>
      <c r="AJ3765" t="str">
        <f t="shared" si="644"/>
        <v>Enterprise No. 142</v>
      </c>
      <c r="AK3765">
        <f t="shared" si="645"/>
        <v>47996</v>
      </c>
      <c r="AL3765" t="str">
        <f t="shared" si="646"/>
        <v>4708021</v>
      </c>
      <c r="AN3765">
        <f t="shared" si="647"/>
        <v>18</v>
      </c>
      <c r="AO3765">
        <f t="shared" si="648"/>
        <v>2</v>
      </c>
    </row>
    <row r="3766" spans="1:41" x14ac:dyDescent="0.2">
      <c r="A3766" s="29"/>
      <c r="B3766" s="29"/>
      <c r="C3766" s="29"/>
      <c r="D3766" s="29"/>
      <c r="E3766" s="29"/>
      <c r="F3766" s="29"/>
      <c r="G3766" s="30" t="s">
        <v>3613</v>
      </c>
      <c r="H3766" s="30"/>
      <c r="I3766" s="30"/>
      <c r="J3766" s="30"/>
      <c r="K3766" s="30"/>
      <c r="L3766" s="30"/>
      <c r="M3766" s="30"/>
      <c r="N3766" s="30"/>
      <c r="O3766" s="30"/>
      <c r="P3766" s="30"/>
      <c r="Q3766" s="51" t="s">
        <v>643</v>
      </c>
      <c r="R3766" s="51"/>
      <c r="S3766" s="51"/>
      <c r="T3766" s="51"/>
      <c r="U3766" s="51"/>
      <c r="V3766" s="51"/>
      <c r="W3766" s="6">
        <v>47</v>
      </c>
      <c r="X3766" s="7">
        <v>7</v>
      </c>
      <c r="Y3766" s="31">
        <v>28</v>
      </c>
      <c r="Z3766" s="31"/>
      <c r="AC3766" t="str">
        <f t="shared" si="639"/>
        <v>Ernfold</v>
      </c>
      <c r="AD3766" t="str">
        <f t="shared" si="640"/>
        <v>VL</v>
      </c>
      <c r="AE3766" t="str">
        <f t="shared" si="638"/>
        <v>TRUE</v>
      </c>
      <c r="AG3766">
        <f t="shared" si="641"/>
        <v>47</v>
      </c>
      <c r="AH3766">
        <f t="shared" si="642"/>
        <v>7</v>
      </c>
      <c r="AI3766">
        <f t="shared" si="643"/>
        <v>28</v>
      </c>
      <c r="AJ3766" t="str">
        <f t="shared" si="644"/>
        <v>Ernfold</v>
      </c>
      <c r="AK3766">
        <f t="shared" si="645"/>
        <v>47996</v>
      </c>
      <c r="AL3766" t="str">
        <f t="shared" si="646"/>
        <v>4707028</v>
      </c>
      <c r="AN3766">
        <f t="shared" si="647"/>
        <v>7</v>
      </c>
      <c r="AO3766">
        <f t="shared" si="648"/>
        <v>2</v>
      </c>
    </row>
    <row r="3767" spans="1:41" x14ac:dyDescent="0.2">
      <c r="A3767" s="29"/>
      <c r="B3767" s="29"/>
      <c r="C3767" s="29"/>
      <c r="D3767" s="29"/>
      <c r="E3767" s="29"/>
      <c r="F3767" s="29"/>
      <c r="G3767" s="30" t="s">
        <v>3614</v>
      </c>
      <c r="H3767" s="30"/>
      <c r="I3767" s="30"/>
      <c r="J3767" s="30"/>
      <c r="K3767" s="30"/>
      <c r="L3767" s="30"/>
      <c r="M3767" s="30"/>
      <c r="N3767" s="30"/>
      <c r="O3767" s="30"/>
      <c r="P3767" s="30"/>
      <c r="Q3767" s="51" t="s">
        <v>2962</v>
      </c>
      <c r="R3767" s="51"/>
      <c r="S3767" s="51"/>
      <c r="T3767" s="51"/>
      <c r="U3767" s="51"/>
      <c r="V3767" s="51"/>
      <c r="W3767" s="6">
        <v>47</v>
      </c>
      <c r="X3767" s="15">
        <v>11</v>
      </c>
      <c r="Y3767" s="31">
        <v>7</v>
      </c>
      <c r="Z3767" s="31"/>
      <c r="AC3767" t="str">
        <f t="shared" si="639"/>
        <v>Etters Beach</v>
      </c>
      <c r="AD3767" t="str">
        <f t="shared" si="640"/>
        <v>RV</v>
      </c>
      <c r="AE3767" t="str">
        <f t="shared" si="638"/>
        <v>TRUE</v>
      </c>
      <c r="AG3767">
        <f t="shared" si="641"/>
        <v>47</v>
      </c>
      <c r="AH3767">
        <f t="shared" si="642"/>
        <v>11</v>
      </c>
      <c r="AI3767">
        <f t="shared" si="643"/>
        <v>7</v>
      </c>
      <c r="AJ3767" t="str">
        <f t="shared" si="644"/>
        <v>Etters Beach</v>
      </c>
      <c r="AK3767">
        <f t="shared" si="645"/>
        <v>47996</v>
      </c>
      <c r="AL3767" t="str">
        <f t="shared" si="646"/>
        <v>4711007</v>
      </c>
      <c r="AN3767">
        <f t="shared" si="647"/>
        <v>12</v>
      </c>
      <c r="AO3767">
        <f t="shared" si="648"/>
        <v>2</v>
      </c>
    </row>
    <row r="3768" spans="1:41" x14ac:dyDescent="0.2">
      <c r="A3768" s="29"/>
      <c r="B3768" s="29"/>
      <c r="C3768" s="29"/>
      <c r="D3768" s="29"/>
      <c r="E3768" s="29"/>
      <c r="F3768" s="29"/>
      <c r="G3768" s="30" t="s">
        <v>3615</v>
      </c>
      <c r="H3768" s="30"/>
      <c r="I3768" s="30"/>
      <c r="J3768" s="30"/>
      <c r="K3768" s="30"/>
      <c r="L3768" s="30"/>
      <c r="M3768" s="30"/>
      <c r="N3768" s="30"/>
      <c r="O3768" s="30"/>
      <c r="P3768" s="30"/>
      <c r="Q3768" s="51" t="s">
        <v>2692</v>
      </c>
      <c r="R3768" s="51"/>
      <c r="S3768" s="51"/>
      <c r="T3768" s="51"/>
      <c r="U3768" s="51"/>
      <c r="V3768" s="51"/>
      <c r="W3768" s="6">
        <v>47</v>
      </c>
      <c r="X3768" s="7">
        <v>3</v>
      </c>
      <c r="Y3768" s="31">
        <v>29</v>
      </c>
      <c r="Z3768" s="31"/>
      <c r="AC3768" t="str">
        <f t="shared" si="639"/>
        <v>Excel No. 71</v>
      </c>
      <c r="AD3768" t="str">
        <f t="shared" si="640"/>
        <v>RM</v>
      </c>
      <c r="AE3768" t="str">
        <f t="shared" si="638"/>
        <v>TRUE</v>
      </c>
      <c r="AG3768">
        <f t="shared" si="641"/>
        <v>47</v>
      </c>
      <c r="AH3768">
        <f t="shared" si="642"/>
        <v>3</v>
      </c>
      <c r="AI3768">
        <f t="shared" si="643"/>
        <v>29</v>
      </c>
      <c r="AJ3768" t="str">
        <f t="shared" si="644"/>
        <v>Excel No. 71</v>
      </c>
      <c r="AK3768">
        <f t="shared" si="645"/>
        <v>47996</v>
      </c>
      <c r="AL3768" t="str">
        <f t="shared" si="646"/>
        <v>4703029</v>
      </c>
      <c r="AN3768">
        <f t="shared" si="647"/>
        <v>12</v>
      </c>
      <c r="AO3768">
        <f t="shared" si="648"/>
        <v>2</v>
      </c>
    </row>
    <row r="3769" spans="1:41" x14ac:dyDescent="0.2">
      <c r="A3769" s="29"/>
      <c r="B3769" s="29"/>
      <c r="C3769" s="29"/>
      <c r="D3769" s="29"/>
      <c r="E3769" s="29"/>
      <c r="F3769" s="29"/>
      <c r="G3769" s="30" t="s">
        <v>3616</v>
      </c>
      <c r="H3769" s="30"/>
      <c r="I3769" s="30"/>
      <c r="J3769" s="30"/>
      <c r="K3769" s="30"/>
      <c r="L3769" s="30"/>
      <c r="M3769" s="30"/>
      <c r="N3769" s="30"/>
      <c r="O3769" s="30"/>
      <c r="P3769" s="30"/>
      <c r="Q3769" s="51" t="s">
        <v>643</v>
      </c>
      <c r="R3769" s="51"/>
      <c r="S3769" s="51"/>
      <c r="T3769" s="51"/>
      <c r="U3769" s="51"/>
      <c r="V3769" s="51"/>
      <c r="W3769" s="6">
        <v>47</v>
      </c>
      <c r="X3769" s="7">
        <v>1</v>
      </c>
      <c r="Y3769" s="31">
        <v>98</v>
      </c>
      <c r="Z3769" s="31"/>
      <c r="AC3769" t="str">
        <f t="shared" si="639"/>
        <v>Fairlight</v>
      </c>
      <c r="AD3769" t="str">
        <f t="shared" si="640"/>
        <v>VL</v>
      </c>
      <c r="AE3769" t="str">
        <f t="shared" si="638"/>
        <v>TRUE</v>
      </c>
      <c r="AG3769">
        <f t="shared" si="641"/>
        <v>47</v>
      </c>
      <c r="AH3769">
        <f t="shared" si="642"/>
        <v>1</v>
      </c>
      <c r="AI3769">
        <f t="shared" si="643"/>
        <v>98</v>
      </c>
      <c r="AJ3769" t="str">
        <f t="shared" si="644"/>
        <v>Fairlight</v>
      </c>
      <c r="AK3769">
        <f t="shared" si="645"/>
        <v>47996</v>
      </c>
      <c r="AL3769" t="str">
        <f t="shared" si="646"/>
        <v>4701098</v>
      </c>
      <c r="AN3769">
        <f t="shared" si="647"/>
        <v>9</v>
      </c>
      <c r="AO3769">
        <f t="shared" si="648"/>
        <v>2</v>
      </c>
    </row>
    <row r="3770" spans="1:41" x14ac:dyDescent="0.2">
      <c r="A3770" s="29"/>
      <c r="B3770" s="29"/>
      <c r="C3770" s="29"/>
      <c r="D3770" s="29"/>
      <c r="E3770" s="29"/>
      <c r="F3770" s="29"/>
      <c r="G3770" s="30" t="s">
        <v>3617</v>
      </c>
      <c r="H3770" s="30"/>
      <c r="I3770" s="30"/>
      <c r="J3770" s="30"/>
      <c r="K3770" s="30"/>
      <c r="L3770" s="30"/>
      <c r="M3770" s="30"/>
      <c r="N3770" s="30"/>
      <c r="O3770" s="30"/>
      <c r="P3770" s="30"/>
      <c r="Q3770" s="51" t="s">
        <v>643</v>
      </c>
      <c r="R3770" s="51"/>
      <c r="S3770" s="51"/>
      <c r="T3770" s="51"/>
      <c r="U3770" s="51"/>
      <c r="V3770" s="51"/>
      <c r="W3770" s="6">
        <v>47</v>
      </c>
      <c r="X3770" s="7">
        <v>5</v>
      </c>
      <c r="Y3770" s="31">
        <v>71</v>
      </c>
      <c r="Z3770" s="31"/>
      <c r="AC3770" t="str">
        <f t="shared" si="639"/>
        <v>Fenwood</v>
      </c>
      <c r="AD3770" t="str">
        <f t="shared" si="640"/>
        <v>VL</v>
      </c>
      <c r="AE3770" t="str">
        <f t="shared" si="638"/>
        <v>TRUE</v>
      </c>
      <c r="AG3770">
        <f t="shared" si="641"/>
        <v>47</v>
      </c>
      <c r="AH3770">
        <f t="shared" si="642"/>
        <v>5</v>
      </c>
      <c r="AI3770">
        <f t="shared" si="643"/>
        <v>71</v>
      </c>
      <c r="AJ3770" t="str">
        <f t="shared" si="644"/>
        <v>Fenwood</v>
      </c>
      <c r="AK3770">
        <f t="shared" si="645"/>
        <v>47996</v>
      </c>
      <c r="AL3770" t="str">
        <f t="shared" si="646"/>
        <v>4705071</v>
      </c>
      <c r="AN3770">
        <f t="shared" si="647"/>
        <v>7</v>
      </c>
      <c r="AO3770">
        <f t="shared" si="648"/>
        <v>2</v>
      </c>
    </row>
    <row r="3771" spans="1:41" x14ac:dyDescent="0.2">
      <c r="A3771" s="29"/>
      <c r="B3771" s="29"/>
      <c r="C3771" s="29"/>
      <c r="D3771" s="29"/>
      <c r="E3771" s="29"/>
      <c r="F3771" s="29"/>
      <c r="G3771" s="30" t="s">
        <v>3618</v>
      </c>
      <c r="H3771" s="30"/>
      <c r="I3771" s="30"/>
      <c r="J3771" s="30"/>
      <c r="K3771" s="30"/>
      <c r="L3771" s="30"/>
      <c r="M3771" s="30"/>
      <c r="N3771" s="30"/>
      <c r="O3771" s="30"/>
      <c r="P3771" s="30"/>
      <c r="Q3771" s="51" t="s">
        <v>643</v>
      </c>
      <c r="R3771" s="51"/>
      <c r="S3771" s="51"/>
      <c r="T3771" s="51"/>
      <c r="U3771" s="51"/>
      <c r="V3771" s="51"/>
      <c r="W3771" s="6">
        <v>47</v>
      </c>
      <c r="X3771" s="7">
        <v>2</v>
      </c>
      <c r="Y3771" s="31">
        <v>78</v>
      </c>
      <c r="Z3771" s="31"/>
      <c r="AC3771" t="str">
        <f t="shared" si="639"/>
        <v>Fillmore</v>
      </c>
      <c r="AD3771" t="str">
        <f t="shared" si="640"/>
        <v>VL</v>
      </c>
      <c r="AE3771" t="str">
        <f t="shared" si="638"/>
        <v>TRUE</v>
      </c>
      <c r="AG3771">
        <f t="shared" si="641"/>
        <v>47</v>
      </c>
      <c r="AH3771">
        <f t="shared" si="642"/>
        <v>2</v>
      </c>
      <c r="AI3771">
        <f t="shared" si="643"/>
        <v>78</v>
      </c>
      <c r="AJ3771" t="str">
        <f t="shared" si="644"/>
        <v>Fillmore</v>
      </c>
      <c r="AK3771">
        <f t="shared" si="645"/>
        <v>47996</v>
      </c>
      <c r="AL3771" t="str">
        <f t="shared" si="646"/>
        <v>4702078</v>
      </c>
      <c r="AN3771">
        <f t="shared" si="647"/>
        <v>8</v>
      </c>
      <c r="AO3771">
        <f t="shared" si="648"/>
        <v>2</v>
      </c>
    </row>
    <row r="3772" spans="1:41" x14ac:dyDescent="0.2">
      <c r="A3772" s="29"/>
      <c r="B3772" s="29"/>
      <c r="C3772" s="29"/>
      <c r="D3772" s="29"/>
      <c r="E3772" s="29"/>
      <c r="F3772" s="29"/>
      <c r="G3772" s="30" t="s">
        <v>3619</v>
      </c>
      <c r="H3772" s="30"/>
      <c r="I3772" s="30"/>
      <c r="J3772" s="30"/>
      <c r="K3772" s="30"/>
      <c r="L3772" s="30"/>
      <c r="M3772" s="30"/>
      <c r="N3772" s="30"/>
      <c r="O3772" s="30"/>
      <c r="P3772" s="30"/>
      <c r="Q3772" s="51" t="s">
        <v>643</v>
      </c>
      <c r="R3772" s="51"/>
      <c r="S3772" s="51"/>
      <c r="T3772" s="51"/>
      <c r="U3772" s="51"/>
      <c r="V3772" s="51"/>
      <c r="W3772" s="6">
        <v>47</v>
      </c>
      <c r="X3772" s="7">
        <v>6</v>
      </c>
      <c r="Y3772" s="31">
        <v>62</v>
      </c>
      <c r="Z3772" s="31"/>
      <c r="AC3772" t="str">
        <f t="shared" si="639"/>
        <v>Findlater</v>
      </c>
      <c r="AD3772" t="str">
        <f t="shared" si="640"/>
        <v>VL</v>
      </c>
      <c r="AE3772" t="str">
        <f t="shared" si="638"/>
        <v>TRUE</v>
      </c>
      <c r="AG3772">
        <f t="shared" si="641"/>
        <v>47</v>
      </c>
      <c r="AH3772">
        <f t="shared" si="642"/>
        <v>6</v>
      </c>
      <c r="AI3772">
        <f t="shared" si="643"/>
        <v>62</v>
      </c>
      <c r="AJ3772" t="str">
        <f t="shared" si="644"/>
        <v>Findlater</v>
      </c>
      <c r="AK3772">
        <f t="shared" si="645"/>
        <v>47996</v>
      </c>
      <c r="AL3772" t="str">
        <f t="shared" si="646"/>
        <v>4706062</v>
      </c>
      <c r="AN3772">
        <f t="shared" si="647"/>
        <v>9</v>
      </c>
      <c r="AO3772">
        <f t="shared" si="648"/>
        <v>2</v>
      </c>
    </row>
    <row r="3773" spans="1:41" x14ac:dyDescent="0.2">
      <c r="A3773" s="29"/>
      <c r="B3773" s="29"/>
      <c r="C3773" s="29"/>
      <c r="D3773" s="29"/>
      <c r="E3773" s="29"/>
      <c r="F3773" s="29"/>
      <c r="G3773" s="30" t="s">
        <v>3620</v>
      </c>
      <c r="H3773" s="30"/>
      <c r="I3773" s="30"/>
      <c r="J3773" s="30"/>
      <c r="K3773" s="30"/>
      <c r="L3773" s="30"/>
      <c r="M3773" s="30"/>
      <c r="N3773" s="30"/>
      <c r="O3773" s="30"/>
      <c r="P3773" s="30"/>
      <c r="Q3773" s="51" t="s">
        <v>272</v>
      </c>
      <c r="R3773" s="51"/>
      <c r="S3773" s="51"/>
      <c r="T3773" s="51"/>
      <c r="U3773" s="51"/>
      <c r="V3773" s="51"/>
      <c r="W3773" s="6">
        <v>47</v>
      </c>
      <c r="X3773" s="15">
        <v>10</v>
      </c>
      <c r="Y3773" s="47">
        <v>854</v>
      </c>
      <c r="Z3773" s="47"/>
      <c r="AC3773" t="str">
        <f t="shared" si="639"/>
        <v>Fishing Lake 89A</v>
      </c>
      <c r="AD3773" t="str">
        <f t="shared" si="640"/>
        <v>IRI</v>
      </c>
      <c r="AE3773" t="str">
        <f t="shared" si="638"/>
        <v>TRUE</v>
      </c>
      <c r="AG3773">
        <f t="shared" si="641"/>
        <v>47</v>
      </c>
      <c r="AH3773">
        <f t="shared" si="642"/>
        <v>10</v>
      </c>
      <c r="AI3773">
        <f t="shared" si="643"/>
        <v>854</v>
      </c>
      <c r="AJ3773" t="str">
        <f t="shared" si="644"/>
        <v>Fishing Lake 89A</v>
      </c>
      <c r="AK3773">
        <f t="shared" si="645"/>
        <v>47996</v>
      </c>
      <c r="AL3773" t="str">
        <f t="shared" si="646"/>
        <v>4710854</v>
      </c>
      <c r="AN3773">
        <f t="shared" si="647"/>
        <v>16</v>
      </c>
      <c r="AO3773">
        <f t="shared" si="648"/>
        <v>3</v>
      </c>
    </row>
    <row r="3774" spans="1:41" x14ac:dyDescent="0.2">
      <c r="A3774" s="29"/>
      <c r="B3774" s="29"/>
      <c r="C3774" s="29"/>
      <c r="D3774" s="29"/>
      <c r="E3774" s="29"/>
      <c r="F3774" s="29"/>
      <c r="G3774" s="30" t="s">
        <v>3621</v>
      </c>
      <c r="H3774" s="30"/>
      <c r="I3774" s="30"/>
      <c r="J3774" s="30"/>
      <c r="K3774" s="30"/>
      <c r="L3774" s="30"/>
      <c r="M3774" s="30"/>
      <c r="N3774" s="30"/>
      <c r="O3774" s="30"/>
      <c r="P3774" s="30"/>
      <c r="Q3774" s="51" t="s">
        <v>643</v>
      </c>
      <c r="R3774" s="51"/>
      <c r="S3774" s="51"/>
      <c r="T3774" s="51"/>
      <c r="U3774" s="51"/>
      <c r="V3774" s="51"/>
      <c r="W3774" s="6">
        <v>47</v>
      </c>
      <c r="X3774" s="15">
        <v>13</v>
      </c>
      <c r="Y3774" s="31">
        <v>9</v>
      </c>
      <c r="Z3774" s="31"/>
      <c r="AC3774" t="str">
        <f t="shared" si="639"/>
        <v>Flaxcombe</v>
      </c>
      <c r="AD3774" t="str">
        <f t="shared" si="640"/>
        <v>VL</v>
      </c>
      <c r="AE3774" t="str">
        <f t="shared" si="638"/>
        <v>TRUE</v>
      </c>
      <c r="AG3774">
        <f t="shared" si="641"/>
        <v>47</v>
      </c>
      <c r="AH3774">
        <f t="shared" si="642"/>
        <v>13</v>
      </c>
      <c r="AI3774">
        <f t="shared" si="643"/>
        <v>9</v>
      </c>
      <c r="AJ3774" t="str">
        <f t="shared" si="644"/>
        <v>Flaxcombe</v>
      </c>
      <c r="AK3774">
        <f t="shared" si="645"/>
        <v>47996</v>
      </c>
      <c r="AL3774" t="str">
        <f t="shared" si="646"/>
        <v>4713009</v>
      </c>
      <c r="AN3774">
        <f t="shared" si="647"/>
        <v>9</v>
      </c>
      <c r="AO3774">
        <f t="shared" si="648"/>
        <v>2</v>
      </c>
    </row>
    <row r="3775" spans="1:41" x14ac:dyDescent="0.2">
      <c r="A3775" s="29"/>
      <c r="B3775" s="29"/>
      <c r="C3775" s="29"/>
      <c r="D3775" s="29"/>
      <c r="E3775" s="29"/>
      <c r="F3775" s="29"/>
      <c r="G3775" s="30" t="s">
        <v>3622</v>
      </c>
      <c r="H3775" s="30"/>
      <c r="I3775" s="30"/>
      <c r="J3775" s="30"/>
      <c r="K3775" s="30"/>
      <c r="L3775" s="30"/>
      <c r="M3775" s="30"/>
      <c r="N3775" s="30"/>
      <c r="O3775" s="30"/>
      <c r="P3775" s="30"/>
      <c r="Q3775" s="51" t="s">
        <v>12</v>
      </c>
      <c r="R3775" s="51"/>
      <c r="S3775" s="51"/>
      <c r="T3775" s="51"/>
      <c r="U3775" s="51"/>
      <c r="V3775" s="51"/>
      <c r="W3775" s="6">
        <v>47</v>
      </c>
      <c r="X3775" s="7">
        <v>5</v>
      </c>
      <c r="Y3775" s="31">
        <v>2</v>
      </c>
      <c r="Z3775" s="31"/>
      <c r="AC3775" t="str">
        <f t="shared" si="639"/>
        <v>Fleming</v>
      </c>
      <c r="AD3775" t="str">
        <f t="shared" si="640"/>
        <v>T</v>
      </c>
      <c r="AE3775" t="str">
        <f t="shared" si="638"/>
        <v>TRUE</v>
      </c>
      <c r="AG3775">
        <f t="shared" si="641"/>
        <v>47</v>
      </c>
      <c r="AH3775">
        <f t="shared" si="642"/>
        <v>5</v>
      </c>
      <c r="AI3775">
        <f t="shared" si="643"/>
        <v>2</v>
      </c>
      <c r="AJ3775" t="str">
        <f t="shared" si="644"/>
        <v>Fleming</v>
      </c>
      <c r="AK3775">
        <f t="shared" si="645"/>
        <v>47996</v>
      </c>
      <c r="AL3775" t="str">
        <f t="shared" si="646"/>
        <v>4705002</v>
      </c>
      <c r="AN3775">
        <f t="shared" si="647"/>
        <v>7</v>
      </c>
      <c r="AO3775">
        <f t="shared" si="648"/>
        <v>1</v>
      </c>
    </row>
    <row r="3776" spans="1:41" x14ac:dyDescent="0.2">
      <c r="A3776" s="29"/>
      <c r="B3776" s="29"/>
      <c r="C3776" s="29"/>
      <c r="D3776" s="29"/>
      <c r="E3776" s="29"/>
      <c r="F3776" s="29"/>
      <c r="G3776" s="30" t="s">
        <v>3623</v>
      </c>
      <c r="H3776" s="30"/>
      <c r="I3776" s="30"/>
      <c r="J3776" s="30"/>
      <c r="K3776" s="30"/>
      <c r="L3776" s="30"/>
      <c r="M3776" s="30"/>
      <c r="N3776" s="30"/>
      <c r="O3776" s="30"/>
      <c r="P3776" s="30"/>
      <c r="Q3776" s="51" t="s">
        <v>272</v>
      </c>
      <c r="R3776" s="51"/>
      <c r="S3776" s="51"/>
      <c r="T3776" s="51"/>
      <c r="U3776" s="51"/>
      <c r="V3776" s="51"/>
      <c r="W3776" s="6">
        <v>47</v>
      </c>
      <c r="X3776" s="15">
        <v>18</v>
      </c>
      <c r="Y3776" s="47">
        <v>833</v>
      </c>
      <c r="Z3776" s="47"/>
      <c r="AC3776" t="str">
        <f t="shared" si="639"/>
        <v>Fond du Lac 229</v>
      </c>
      <c r="AD3776" t="str">
        <f t="shared" si="640"/>
        <v>IRI</v>
      </c>
      <c r="AE3776" t="str">
        <f t="shared" si="638"/>
        <v>TRUE</v>
      </c>
      <c r="AG3776">
        <f t="shared" si="641"/>
        <v>47</v>
      </c>
      <c r="AH3776">
        <f t="shared" si="642"/>
        <v>18</v>
      </c>
      <c r="AI3776">
        <f t="shared" si="643"/>
        <v>833</v>
      </c>
      <c r="AJ3776" t="str">
        <f t="shared" si="644"/>
        <v>Fond du Lac 229</v>
      </c>
      <c r="AK3776">
        <f t="shared" si="645"/>
        <v>47996</v>
      </c>
      <c r="AL3776" t="str">
        <f t="shared" si="646"/>
        <v>4718833</v>
      </c>
      <c r="AN3776">
        <f t="shared" si="647"/>
        <v>15</v>
      </c>
      <c r="AO3776">
        <f t="shared" si="648"/>
        <v>3</v>
      </c>
    </row>
    <row r="3777" spans="1:41" x14ac:dyDescent="0.2">
      <c r="A3777" s="29"/>
      <c r="B3777" s="29"/>
      <c r="C3777" s="29"/>
      <c r="D3777" s="29"/>
      <c r="E3777" s="29"/>
      <c r="F3777" s="29"/>
      <c r="G3777" s="30" t="s">
        <v>3624</v>
      </c>
      <c r="H3777" s="30"/>
      <c r="I3777" s="30"/>
      <c r="J3777" s="30"/>
      <c r="K3777" s="30"/>
      <c r="L3777" s="30"/>
      <c r="M3777" s="30"/>
      <c r="N3777" s="30"/>
      <c r="O3777" s="30"/>
      <c r="P3777" s="30"/>
      <c r="Q3777" s="51" t="s">
        <v>272</v>
      </c>
      <c r="R3777" s="51"/>
      <c r="S3777" s="51"/>
      <c r="T3777" s="51"/>
      <c r="U3777" s="51"/>
      <c r="V3777" s="51"/>
      <c r="W3777" s="6">
        <v>47</v>
      </c>
      <c r="X3777" s="15">
        <v>18</v>
      </c>
      <c r="Y3777" s="47">
        <v>847</v>
      </c>
      <c r="Z3777" s="47"/>
      <c r="AC3777" t="str">
        <f t="shared" si="639"/>
        <v>Fond du Lac 231</v>
      </c>
      <c r="AD3777" t="str">
        <f t="shared" si="640"/>
        <v>IRI</v>
      </c>
      <c r="AE3777" t="str">
        <f t="shared" si="638"/>
        <v>TRUE</v>
      </c>
      <c r="AG3777">
        <f t="shared" si="641"/>
        <v>47</v>
      </c>
      <c r="AH3777">
        <f t="shared" si="642"/>
        <v>18</v>
      </c>
      <c r="AI3777">
        <f t="shared" si="643"/>
        <v>847</v>
      </c>
      <c r="AJ3777" t="str">
        <f t="shared" si="644"/>
        <v>Fond du Lac 231</v>
      </c>
      <c r="AK3777">
        <f t="shared" si="645"/>
        <v>47996</v>
      </c>
      <c r="AL3777" t="str">
        <f t="shared" si="646"/>
        <v>4718847</v>
      </c>
      <c r="AN3777">
        <f t="shared" si="647"/>
        <v>15</v>
      </c>
      <c r="AO3777">
        <f t="shared" si="648"/>
        <v>3</v>
      </c>
    </row>
    <row r="3778" spans="1:41" x14ac:dyDescent="0.2">
      <c r="A3778" s="29"/>
      <c r="B3778" s="29"/>
      <c r="C3778" s="29"/>
      <c r="D3778" s="29"/>
      <c r="E3778" s="29"/>
      <c r="F3778" s="29"/>
      <c r="G3778" s="30" t="s">
        <v>3625</v>
      </c>
      <c r="H3778" s="30"/>
      <c r="I3778" s="30"/>
      <c r="J3778" s="30"/>
      <c r="K3778" s="30"/>
      <c r="L3778" s="30"/>
      <c r="M3778" s="30"/>
      <c r="N3778" s="30"/>
      <c r="O3778" s="30"/>
      <c r="P3778" s="30"/>
      <c r="Q3778" s="51" t="s">
        <v>272</v>
      </c>
      <c r="R3778" s="51"/>
      <c r="S3778" s="51"/>
      <c r="T3778" s="51"/>
      <c r="U3778" s="51"/>
      <c r="V3778" s="51"/>
      <c r="W3778" s="6">
        <v>47</v>
      </c>
      <c r="X3778" s="15">
        <v>18</v>
      </c>
      <c r="Y3778" s="47">
        <v>846</v>
      </c>
      <c r="Z3778" s="47"/>
      <c r="AC3778" t="str">
        <f t="shared" si="639"/>
        <v>Fond du Lac 232</v>
      </c>
      <c r="AD3778" t="str">
        <f t="shared" si="640"/>
        <v>IRI</v>
      </c>
      <c r="AE3778" t="str">
        <f t="shared" si="638"/>
        <v>TRUE</v>
      </c>
      <c r="AG3778">
        <f t="shared" si="641"/>
        <v>47</v>
      </c>
      <c r="AH3778">
        <f t="shared" si="642"/>
        <v>18</v>
      </c>
      <c r="AI3778">
        <f t="shared" si="643"/>
        <v>846</v>
      </c>
      <c r="AJ3778" t="str">
        <f t="shared" si="644"/>
        <v>Fond du Lac 232</v>
      </c>
      <c r="AK3778">
        <f t="shared" si="645"/>
        <v>47996</v>
      </c>
      <c r="AL3778" t="str">
        <f t="shared" si="646"/>
        <v>4718846</v>
      </c>
      <c r="AN3778">
        <f t="shared" si="647"/>
        <v>15</v>
      </c>
      <c r="AO3778">
        <f t="shared" si="648"/>
        <v>3</v>
      </c>
    </row>
    <row r="3779" spans="1:41" x14ac:dyDescent="0.2">
      <c r="A3779" s="29"/>
      <c r="B3779" s="29"/>
      <c r="C3779" s="29"/>
      <c r="D3779" s="29"/>
      <c r="E3779" s="29"/>
      <c r="F3779" s="29"/>
      <c r="G3779" s="30" t="s">
        <v>3626</v>
      </c>
      <c r="H3779" s="30"/>
      <c r="I3779" s="30"/>
      <c r="J3779" s="30"/>
      <c r="K3779" s="30"/>
      <c r="L3779" s="30"/>
      <c r="M3779" s="30"/>
      <c r="N3779" s="30"/>
      <c r="O3779" s="30"/>
      <c r="P3779" s="30"/>
      <c r="Q3779" s="51" t="s">
        <v>643</v>
      </c>
      <c r="R3779" s="51"/>
      <c r="S3779" s="51"/>
      <c r="T3779" s="51"/>
      <c r="U3779" s="51"/>
      <c r="V3779" s="51"/>
      <c r="W3779" s="6">
        <v>47</v>
      </c>
      <c r="X3779" s="7">
        <v>1</v>
      </c>
      <c r="Y3779" s="31">
        <v>64</v>
      </c>
      <c r="Z3779" s="31"/>
      <c r="AC3779" t="str">
        <f t="shared" si="639"/>
        <v>Forget</v>
      </c>
      <c r="AD3779" t="str">
        <f t="shared" si="640"/>
        <v>VL</v>
      </c>
      <c r="AE3779" t="str">
        <f t="shared" si="638"/>
        <v>TRUE</v>
      </c>
      <c r="AG3779">
        <f t="shared" si="641"/>
        <v>47</v>
      </c>
      <c r="AH3779">
        <f t="shared" si="642"/>
        <v>1</v>
      </c>
      <c r="AI3779">
        <f t="shared" si="643"/>
        <v>64</v>
      </c>
      <c r="AJ3779" t="str">
        <f t="shared" si="644"/>
        <v>Forget</v>
      </c>
      <c r="AK3779">
        <f t="shared" si="645"/>
        <v>47996</v>
      </c>
      <c r="AL3779" t="str">
        <f t="shared" si="646"/>
        <v>4701064</v>
      </c>
      <c r="AN3779">
        <f t="shared" si="647"/>
        <v>6</v>
      </c>
      <c r="AO3779">
        <f t="shared" si="648"/>
        <v>2</v>
      </c>
    </row>
    <row r="3780" spans="1:41" x14ac:dyDescent="0.2">
      <c r="A3780" s="29"/>
      <c r="B3780" s="29"/>
      <c r="C3780" s="29"/>
      <c r="D3780" s="29"/>
      <c r="E3780" s="29"/>
      <c r="F3780" s="29"/>
      <c r="G3780" s="30" t="s">
        <v>3627</v>
      </c>
      <c r="H3780" s="30"/>
      <c r="I3780" s="30"/>
      <c r="J3780" s="30"/>
      <c r="K3780" s="30"/>
      <c r="L3780" s="30"/>
      <c r="M3780" s="30"/>
      <c r="N3780" s="30"/>
      <c r="O3780" s="30"/>
      <c r="P3780" s="30"/>
      <c r="Q3780" s="51" t="s">
        <v>643</v>
      </c>
      <c r="R3780" s="51"/>
      <c r="S3780" s="51"/>
      <c r="T3780" s="51"/>
      <c r="U3780" s="51"/>
      <c r="V3780" s="51"/>
      <c r="W3780" s="6">
        <v>47</v>
      </c>
      <c r="X3780" s="15">
        <v>14</v>
      </c>
      <c r="Y3780" s="31">
        <v>25</v>
      </c>
      <c r="Z3780" s="31"/>
      <c r="AC3780" t="str">
        <f t="shared" si="639"/>
        <v>Fosston</v>
      </c>
      <c r="AD3780" t="str">
        <f t="shared" si="640"/>
        <v>VL</v>
      </c>
      <c r="AE3780" t="str">
        <f t="shared" ref="AE3780:AE3843" si="649">IF(OR(EXACT(AD3780, "C"), EXACT(AD3780, "C"), EXACT(AD3780, "CC"), EXACT(AD3780, "CG"), EXACT(AD3780, "CN"), EXACT(AD3780, "COM"), EXACT(AD3780, "CT"), EXACT(AD3780, "CU"), EXACT(AD3780, "CV"), EXACT(AD3780, "CY"), EXACT(AD3780, "DM"), EXACT(AD3780, "HAM"), EXACT(AD3780, "IM"), EXACT(AD3780, "IRI"), EXACT(AD3780, "LGD"), EXACT(AD3780, "M"), EXACT(AD3780, "MD"), EXACT(AD3780, "MÉ"), EXACT(AD3780, "MU"), EXACT(AD3780, "NH"), EXACT(AD3780, "NL"), EXACT(AD3780, "NO"), EXACT(AD3780, "NV"), EXACT(AD3780, "P"), EXACT(AD3780, "PE"), EXACT(AD3780, "RCR"), EXACT(AD3780, "RDA"), EXACT(AD3780, "RGM"), EXACT(AD3780, "RM"), EXACT(AD3780, "RV"), EXACT(AD3780, "SC"), EXACT(AD3780, "SÉ"), EXACT(AD3780, "S-É"), EXACT(AD3780, "SET"), EXACT(AD3780, "SG"), EXACT(AD3780, "SM"), EXACT(AD3780, "SV"), EXACT(AD3780, "T"), EXACT(AD3780, "TC"), EXACT(AD3780, "TI"), EXACT(AD3780, "TK"), EXACT(AD3780, "TL"), EXACT(AD3780, "TP"), EXACT(AD3780, "TV"), EXACT(AD3780, "V"), EXACT(AD3780, "VC"), EXACT(AD3780, "VK"), EXACT(AD3780, "VL")), "TRUE", "FALSE")</f>
        <v>TRUE</v>
      </c>
      <c r="AG3780">
        <f t="shared" si="641"/>
        <v>47</v>
      </c>
      <c r="AH3780">
        <f t="shared" si="642"/>
        <v>14</v>
      </c>
      <c r="AI3780">
        <f t="shared" si="643"/>
        <v>25</v>
      </c>
      <c r="AJ3780" t="str">
        <f t="shared" si="644"/>
        <v>Fosston</v>
      </c>
      <c r="AK3780">
        <f t="shared" si="645"/>
        <v>47996</v>
      </c>
      <c r="AL3780" t="str">
        <f t="shared" si="646"/>
        <v>4714025</v>
      </c>
      <c r="AN3780">
        <f t="shared" si="647"/>
        <v>7</v>
      </c>
      <c r="AO3780">
        <f t="shared" si="648"/>
        <v>2</v>
      </c>
    </row>
    <row r="3781" spans="1:41" x14ac:dyDescent="0.2">
      <c r="A3781" s="29"/>
      <c r="B3781" s="29"/>
      <c r="C3781" s="29"/>
      <c r="D3781" s="29"/>
      <c r="E3781" s="29"/>
      <c r="F3781" s="29"/>
      <c r="G3781" s="30" t="s">
        <v>3628</v>
      </c>
      <c r="H3781" s="30"/>
      <c r="I3781" s="30"/>
      <c r="J3781" s="30"/>
      <c r="K3781" s="30"/>
      <c r="L3781" s="30"/>
      <c r="M3781" s="30"/>
      <c r="N3781" s="30"/>
      <c r="O3781" s="30"/>
      <c r="P3781" s="30"/>
      <c r="Q3781" s="51" t="s">
        <v>272</v>
      </c>
      <c r="R3781" s="51"/>
      <c r="S3781" s="51"/>
      <c r="T3781" s="51"/>
      <c r="U3781" s="51"/>
      <c r="V3781" s="51"/>
      <c r="W3781" s="6">
        <v>47</v>
      </c>
      <c r="X3781" s="15">
        <v>18</v>
      </c>
      <c r="Y3781" s="47">
        <v>813</v>
      </c>
      <c r="Z3781" s="47"/>
      <c r="AC3781" t="str">
        <f t="shared" ref="AC3781:AC3844" si="650">IF(ISBLANK(H3781), IF(ISBLANK(G3781), "", G3781), H3781)</f>
        <v>Four Portages 157C</v>
      </c>
      <c r="AD3781" t="str">
        <f t="shared" ref="AD3781:AD3844" si="651">UPPER(TRIM(IF(ISBLANK(T3781), IF(ISBLANK(S3781), IF(ISBLANK(R3781), IF(ISBLANK(Q3781), IF(ISBLANK(P3781), IF(ISBLANK(O3781), IF(ISBLANK(N3781), IF(ISBLANK(M3781), IF(ISBLANK(L3781), IF(ISBLANK(K3781), IF(ISBLANK(J3781), IF(ISBLANK(I3781), "", I3781), J3781), K3781), L3781), M3781), N3781), O3781), P3781), Q3781), R3781), S3781), T3781)))</f>
        <v>IRI</v>
      </c>
      <c r="AE3781" t="str">
        <f t="shared" si="649"/>
        <v>TRUE</v>
      </c>
      <c r="AG3781">
        <f t="shared" ref="AG3781:AG3844" si="652">IF(EXACT(AE3781, "TRUE"), IF(ISBLANK(W3781), IF(ISBLANK(V3781), IF(ISBLANK(U3781), "", IF(ISNUMBER(U3781), U3781, "")), IF(ISNUMBER(V3781), V3781, "")), IF(ISNUMBER(W3781), W3781, "")), "")</f>
        <v>47</v>
      </c>
      <c r="AH3781">
        <f t="shared" ref="AH3781:AH3844" si="653">IF(EXACT(AE3781, "TRUE"), IF(ISBLANK(X3781), "", IF(ISNUMBER(X3781), X3781, "")), "")</f>
        <v>18</v>
      </c>
      <c r="AI3781">
        <f t="shared" ref="AI3781:AI3844" si="654">IF(EXACT(AE3781, "TRUE"), IF(ISBLANK(Z3781), IF(ISBLANK(Y3781), "", IF(ISNUMBER(Y3781), Y3781, "")), IF(ISNUMBER(Z3781), Z3781, "")), "")</f>
        <v>813</v>
      </c>
      <c r="AJ3781" t="str">
        <f t="shared" ref="AJ3781:AJ3844" si="655">IF(EXACT(AE3781, "TRUE"), IF(ISBLANK(AC3781), "", AC3781), "")</f>
        <v>Four Portages 157C</v>
      </c>
      <c r="AK3781">
        <f t="shared" ref="AK3781:AK3844" si="656">IF(ISBLANK(AC3781), AK3780, IF(ISBLANK(E3781),AK3780,IF(ISBLANK(AC3781),AK3780,IF(ISNUMBER(E3781),E3781,AK3780))))</f>
        <v>47996</v>
      </c>
      <c r="AL3781" t="str">
        <f t="shared" ref="AL3781:AL3844" si="657">IF(EXACT(AE3781, "TRUE"), IF(AND(ISNUMBER(AG3781), ISNUMBER(AH3781), ISNUMBER(AI3781)), IF(ISBLANK(AC3781), "", CONCATENATE(TEXT(AG3781, "00"), TEXT(AH3781, "00"), TEXT(AI3781, "000"))), ""), "")</f>
        <v>4718813</v>
      </c>
      <c r="AN3781">
        <f t="shared" ref="AN3781:AN3844" si="658">LEN(AC3781)</f>
        <v>18</v>
      </c>
      <c r="AO3781">
        <f t="shared" ref="AO3781:AO3844" si="659">IF(EXACT(AD3781, "CSD TYPE"), "", LEN(AD3781))</f>
        <v>3</v>
      </c>
    </row>
    <row r="3782" spans="1:41" x14ac:dyDescent="0.2">
      <c r="A3782" s="29"/>
      <c r="B3782" s="29"/>
      <c r="C3782" s="29"/>
      <c r="D3782" s="29"/>
      <c r="E3782" s="29"/>
      <c r="F3782" s="29"/>
      <c r="G3782" s="30" t="s">
        <v>3629</v>
      </c>
      <c r="H3782" s="30"/>
      <c r="I3782" s="30"/>
      <c r="J3782" s="30"/>
      <c r="K3782" s="30"/>
      <c r="L3782" s="30"/>
      <c r="M3782" s="30"/>
      <c r="N3782" s="30"/>
      <c r="O3782" s="30"/>
      <c r="P3782" s="30"/>
      <c r="Q3782" s="51" t="s">
        <v>643</v>
      </c>
      <c r="R3782" s="51"/>
      <c r="S3782" s="51"/>
      <c r="T3782" s="51"/>
      <c r="U3782" s="51"/>
      <c r="V3782" s="51"/>
      <c r="W3782" s="6">
        <v>47</v>
      </c>
      <c r="X3782" s="7">
        <v>8</v>
      </c>
      <c r="Y3782" s="31">
        <v>26</v>
      </c>
      <c r="Z3782" s="31"/>
      <c r="AC3782" t="str">
        <f t="shared" si="650"/>
        <v>Fox Valley</v>
      </c>
      <c r="AD3782" t="str">
        <f t="shared" si="651"/>
        <v>VL</v>
      </c>
      <c r="AE3782" t="str">
        <f t="shared" si="649"/>
        <v>TRUE</v>
      </c>
      <c r="AG3782">
        <f t="shared" si="652"/>
        <v>47</v>
      </c>
      <c r="AH3782">
        <f t="shared" si="653"/>
        <v>8</v>
      </c>
      <c r="AI3782">
        <f t="shared" si="654"/>
        <v>26</v>
      </c>
      <c r="AJ3782" t="str">
        <f t="shared" si="655"/>
        <v>Fox Valley</v>
      </c>
      <c r="AK3782">
        <f t="shared" si="656"/>
        <v>47996</v>
      </c>
      <c r="AL3782" t="str">
        <f t="shared" si="657"/>
        <v>4708026</v>
      </c>
      <c r="AN3782">
        <f t="shared" si="658"/>
        <v>10</v>
      </c>
      <c r="AO3782">
        <f t="shared" si="659"/>
        <v>2</v>
      </c>
    </row>
    <row r="3783" spans="1:41" x14ac:dyDescent="0.2">
      <c r="A3783" s="29"/>
      <c r="B3783" s="29"/>
      <c r="C3783" s="29"/>
      <c r="D3783" s="29"/>
      <c r="E3783" s="29"/>
      <c r="F3783" s="29"/>
      <c r="G3783" s="30" t="s">
        <v>3630</v>
      </c>
      <c r="H3783" s="30"/>
      <c r="I3783" s="30"/>
      <c r="J3783" s="30"/>
      <c r="K3783" s="30"/>
      <c r="L3783" s="30"/>
      <c r="M3783" s="30"/>
      <c r="N3783" s="30"/>
      <c r="O3783" s="30"/>
      <c r="P3783" s="30"/>
      <c r="Q3783" s="51" t="s">
        <v>2692</v>
      </c>
      <c r="R3783" s="51"/>
      <c r="S3783" s="51"/>
      <c r="T3783" s="51"/>
      <c r="U3783" s="51"/>
      <c r="V3783" s="51"/>
      <c r="W3783" s="6">
        <v>47</v>
      </c>
      <c r="X3783" s="7">
        <v>4</v>
      </c>
      <c r="Y3783" s="31">
        <v>11</v>
      </c>
      <c r="Z3783" s="31"/>
      <c r="AC3783" t="str">
        <f t="shared" si="650"/>
        <v>Frontier No. 19</v>
      </c>
      <c r="AD3783" t="str">
        <f t="shared" si="651"/>
        <v>RM</v>
      </c>
      <c r="AE3783" t="str">
        <f t="shared" si="649"/>
        <v>TRUE</v>
      </c>
      <c r="AG3783">
        <f t="shared" si="652"/>
        <v>47</v>
      </c>
      <c r="AH3783">
        <f t="shared" si="653"/>
        <v>4</v>
      </c>
      <c r="AI3783">
        <f t="shared" si="654"/>
        <v>11</v>
      </c>
      <c r="AJ3783" t="str">
        <f t="shared" si="655"/>
        <v>Frontier No. 19</v>
      </c>
      <c r="AK3783">
        <f t="shared" si="656"/>
        <v>47996</v>
      </c>
      <c r="AL3783" t="str">
        <f t="shared" si="657"/>
        <v>4704011</v>
      </c>
      <c r="AN3783">
        <f t="shared" si="658"/>
        <v>15</v>
      </c>
      <c r="AO3783">
        <f t="shared" si="659"/>
        <v>2</v>
      </c>
    </row>
    <row r="3784" spans="1:41" x14ac:dyDescent="0.2">
      <c r="A3784" s="29"/>
      <c r="B3784" s="29"/>
      <c r="C3784" s="29"/>
      <c r="D3784" s="29"/>
      <c r="E3784" s="29"/>
      <c r="F3784" s="29"/>
      <c r="G3784" s="30" t="s">
        <v>3631</v>
      </c>
      <c r="H3784" s="30"/>
      <c r="I3784" s="30"/>
      <c r="J3784" s="30"/>
      <c r="K3784" s="30"/>
      <c r="L3784" s="30"/>
      <c r="M3784" s="30"/>
      <c r="N3784" s="30"/>
      <c r="O3784" s="30"/>
      <c r="P3784" s="30"/>
      <c r="Q3784" s="51" t="s">
        <v>643</v>
      </c>
      <c r="R3784" s="51"/>
      <c r="S3784" s="51"/>
      <c r="T3784" s="51"/>
      <c r="U3784" s="51"/>
      <c r="V3784" s="51"/>
      <c r="W3784" s="6">
        <v>47</v>
      </c>
      <c r="X3784" s="7">
        <v>1</v>
      </c>
      <c r="Y3784" s="31">
        <v>2</v>
      </c>
      <c r="Z3784" s="31"/>
      <c r="AC3784" t="str">
        <f t="shared" si="650"/>
        <v>Gainsborough</v>
      </c>
      <c r="AD3784" t="str">
        <f t="shared" si="651"/>
        <v>VL</v>
      </c>
      <c r="AE3784" t="str">
        <f t="shared" si="649"/>
        <v>TRUE</v>
      </c>
      <c r="AG3784">
        <f t="shared" si="652"/>
        <v>47</v>
      </c>
      <c r="AH3784">
        <f t="shared" si="653"/>
        <v>1</v>
      </c>
      <c r="AI3784">
        <f t="shared" si="654"/>
        <v>2</v>
      </c>
      <c r="AJ3784" t="str">
        <f t="shared" si="655"/>
        <v>Gainsborough</v>
      </c>
      <c r="AK3784">
        <f t="shared" si="656"/>
        <v>47996</v>
      </c>
      <c r="AL3784" t="str">
        <f t="shared" si="657"/>
        <v>4701002</v>
      </c>
      <c r="AN3784">
        <f t="shared" si="658"/>
        <v>12</v>
      </c>
      <c r="AO3784">
        <f t="shared" si="659"/>
        <v>2</v>
      </c>
    </row>
    <row r="3785" spans="1:41" x14ac:dyDescent="0.2">
      <c r="A3785" s="29"/>
      <c r="B3785" s="29"/>
      <c r="C3785" s="29"/>
      <c r="D3785" s="29"/>
      <c r="E3785" s="29"/>
      <c r="F3785" s="29"/>
      <c r="G3785" s="30" t="s">
        <v>3632</v>
      </c>
      <c r="H3785" s="30"/>
      <c r="I3785" s="30"/>
      <c r="J3785" s="30"/>
      <c r="K3785" s="30"/>
      <c r="L3785" s="30"/>
      <c r="M3785" s="30"/>
      <c r="N3785" s="30"/>
      <c r="O3785" s="30"/>
      <c r="P3785" s="30"/>
      <c r="Q3785" s="51" t="s">
        <v>643</v>
      </c>
      <c r="R3785" s="51"/>
      <c r="S3785" s="51"/>
      <c r="T3785" s="51"/>
      <c r="U3785" s="51"/>
      <c r="V3785" s="51"/>
      <c r="W3785" s="6">
        <v>47</v>
      </c>
      <c r="X3785" s="7">
        <v>5</v>
      </c>
      <c r="Y3785" s="31">
        <v>44</v>
      </c>
      <c r="Z3785" s="31"/>
      <c r="AC3785" t="str">
        <f t="shared" si="650"/>
        <v>Gerald</v>
      </c>
      <c r="AD3785" t="str">
        <f t="shared" si="651"/>
        <v>VL</v>
      </c>
      <c r="AE3785" t="str">
        <f t="shared" si="649"/>
        <v>TRUE</v>
      </c>
      <c r="AG3785">
        <f t="shared" si="652"/>
        <v>47</v>
      </c>
      <c r="AH3785">
        <f t="shared" si="653"/>
        <v>5</v>
      </c>
      <c r="AI3785">
        <f t="shared" si="654"/>
        <v>44</v>
      </c>
      <c r="AJ3785" t="str">
        <f t="shared" si="655"/>
        <v>Gerald</v>
      </c>
      <c r="AK3785">
        <f t="shared" si="656"/>
        <v>47996</v>
      </c>
      <c r="AL3785" t="str">
        <f t="shared" si="657"/>
        <v>4705044</v>
      </c>
      <c r="AN3785">
        <f t="shared" si="658"/>
        <v>6</v>
      </c>
      <c r="AO3785">
        <f t="shared" si="659"/>
        <v>2</v>
      </c>
    </row>
    <row r="3786" spans="1:41" x14ac:dyDescent="0.2">
      <c r="A3786" s="29"/>
      <c r="B3786" s="29"/>
      <c r="C3786" s="29"/>
      <c r="D3786" s="29"/>
      <c r="E3786" s="29"/>
      <c r="F3786" s="29"/>
      <c r="G3786" s="30" t="s">
        <v>3633</v>
      </c>
      <c r="H3786" s="30"/>
      <c r="I3786" s="30"/>
      <c r="J3786" s="30"/>
      <c r="K3786" s="30"/>
      <c r="L3786" s="30"/>
      <c r="M3786" s="30"/>
      <c r="N3786" s="30"/>
      <c r="O3786" s="30"/>
      <c r="P3786" s="30"/>
      <c r="Q3786" s="51" t="s">
        <v>643</v>
      </c>
      <c r="R3786" s="51"/>
      <c r="S3786" s="51"/>
      <c r="T3786" s="51"/>
      <c r="U3786" s="51"/>
      <c r="V3786" s="51"/>
      <c r="W3786" s="6">
        <v>47</v>
      </c>
      <c r="X3786" s="7">
        <v>2</v>
      </c>
      <c r="Y3786" s="31">
        <v>15</v>
      </c>
      <c r="Z3786" s="31"/>
      <c r="AC3786" t="str">
        <f t="shared" si="650"/>
        <v>Gladmar</v>
      </c>
      <c r="AD3786" t="str">
        <f t="shared" si="651"/>
        <v>VL</v>
      </c>
      <c r="AE3786" t="str">
        <f t="shared" si="649"/>
        <v>TRUE</v>
      </c>
      <c r="AG3786">
        <f t="shared" si="652"/>
        <v>47</v>
      </c>
      <c r="AH3786">
        <f t="shared" si="653"/>
        <v>2</v>
      </c>
      <c r="AI3786">
        <f t="shared" si="654"/>
        <v>15</v>
      </c>
      <c r="AJ3786" t="str">
        <f t="shared" si="655"/>
        <v>Gladmar</v>
      </c>
      <c r="AK3786">
        <f t="shared" si="656"/>
        <v>47996</v>
      </c>
      <c r="AL3786" t="str">
        <f t="shared" si="657"/>
        <v>4702015</v>
      </c>
      <c r="AN3786">
        <f t="shared" si="658"/>
        <v>7</v>
      </c>
      <c r="AO3786">
        <f t="shared" si="659"/>
        <v>2</v>
      </c>
    </row>
    <row r="3787" spans="1:41" x14ac:dyDescent="0.2">
      <c r="A3787" s="29"/>
      <c r="B3787" s="29"/>
      <c r="C3787" s="29"/>
      <c r="D3787" s="29"/>
      <c r="E3787" s="29"/>
      <c r="F3787" s="29"/>
      <c r="G3787" s="30" t="s">
        <v>3634</v>
      </c>
      <c r="H3787" s="30"/>
      <c r="I3787" s="30"/>
      <c r="J3787" s="30"/>
      <c r="K3787" s="30"/>
      <c r="L3787" s="30"/>
      <c r="M3787" s="30"/>
      <c r="N3787" s="30"/>
      <c r="O3787" s="30"/>
      <c r="P3787" s="30"/>
      <c r="Q3787" s="51" t="s">
        <v>2962</v>
      </c>
      <c r="R3787" s="51"/>
      <c r="S3787" s="51"/>
      <c r="T3787" s="51"/>
      <c r="U3787" s="51"/>
      <c r="V3787" s="51"/>
      <c r="W3787" s="6">
        <v>47</v>
      </c>
      <c r="X3787" s="7">
        <v>6</v>
      </c>
      <c r="Y3787" s="31">
        <v>80</v>
      </c>
      <c r="Z3787" s="31"/>
      <c r="AC3787" t="str">
        <f t="shared" si="650"/>
        <v>Glen Harbour</v>
      </c>
      <c r="AD3787" t="str">
        <f t="shared" si="651"/>
        <v>RV</v>
      </c>
      <c r="AE3787" t="str">
        <f t="shared" si="649"/>
        <v>TRUE</v>
      </c>
      <c r="AG3787">
        <f t="shared" si="652"/>
        <v>47</v>
      </c>
      <c r="AH3787">
        <f t="shared" si="653"/>
        <v>6</v>
      </c>
      <c r="AI3787">
        <f t="shared" si="654"/>
        <v>80</v>
      </c>
      <c r="AJ3787" t="str">
        <f t="shared" si="655"/>
        <v>Glen Harbour</v>
      </c>
      <c r="AK3787">
        <f t="shared" si="656"/>
        <v>47996</v>
      </c>
      <c r="AL3787" t="str">
        <f t="shared" si="657"/>
        <v>4706080</v>
      </c>
      <c r="AN3787">
        <f t="shared" si="658"/>
        <v>12</v>
      </c>
      <c r="AO3787">
        <f t="shared" si="659"/>
        <v>2</v>
      </c>
    </row>
    <row r="3788" spans="1:41" x14ac:dyDescent="0.2">
      <c r="A3788" s="29"/>
      <c r="B3788" s="29"/>
      <c r="C3788" s="29"/>
      <c r="D3788" s="29"/>
      <c r="E3788" s="29"/>
      <c r="F3788" s="29"/>
      <c r="G3788" s="30" t="s">
        <v>3635</v>
      </c>
      <c r="H3788" s="30"/>
      <c r="I3788" s="30"/>
      <c r="J3788" s="30"/>
      <c r="K3788" s="30"/>
      <c r="L3788" s="30"/>
      <c r="M3788" s="30"/>
      <c r="N3788" s="30"/>
      <c r="O3788" s="30"/>
      <c r="P3788" s="30"/>
      <c r="Q3788" s="51" t="s">
        <v>2692</v>
      </c>
      <c r="R3788" s="51"/>
      <c r="S3788" s="51"/>
      <c r="T3788" s="51"/>
      <c r="U3788" s="51"/>
      <c r="V3788" s="51"/>
      <c r="W3788" s="6">
        <v>47</v>
      </c>
      <c r="X3788" s="7">
        <v>3</v>
      </c>
      <c r="Y3788" s="31">
        <v>16</v>
      </c>
      <c r="Z3788" s="31"/>
      <c r="AC3788" t="str">
        <f t="shared" si="650"/>
        <v>Glen McPherson No. 46</v>
      </c>
      <c r="AD3788" t="str">
        <f t="shared" si="651"/>
        <v>RM</v>
      </c>
      <c r="AE3788" t="str">
        <f t="shared" si="649"/>
        <v>TRUE</v>
      </c>
      <c r="AG3788">
        <f t="shared" si="652"/>
        <v>47</v>
      </c>
      <c r="AH3788">
        <f t="shared" si="653"/>
        <v>3</v>
      </c>
      <c r="AI3788">
        <f t="shared" si="654"/>
        <v>16</v>
      </c>
      <c r="AJ3788" t="str">
        <f t="shared" si="655"/>
        <v>Glen McPherson No. 46</v>
      </c>
      <c r="AK3788">
        <f t="shared" si="656"/>
        <v>47996</v>
      </c>
      <c r="AL3788" t="str">
        <f t="shared" si="657"/>
        <v>4703016</v>
      </c>
      <c r="AN3788">
        <f t="shared" si="658"/>
        <v>21</v>
      </c>
      <c r="AO3788">
        <f t="shared" si="659"/>
        <v>2</v>
      </c>
    </row>
    <row r="3789" spans="1:41" x14ac:dyDescent="0.2">
      <c r="A3789" s="29"/>
      <c r="B3789" s="29"/>
      <c r="C3789" s="29"/>
      <c r="D3789" s="29"/>
      <c r="E3789" s="29"/>
      <c r="F3789" s="29"/>
      <c r="G3789" s="30" t="s">
        <v>3636</v>
      </c>
      <c r="H3789" s="30"/>
      <c r="I3789" s="30"/>
      <c r="J3789" s="30"/>
      <c r="K3789" s="30"/>
      <c r="L3789" s="30"/>
      <c r="M3789" s="30"/>
      <c r="N3789" s="30"/>
      <c r="O3789" s="30"/>
      <c r="P3789" s="30"/>
      <c r="Q3789" s="51" t="s">
        <v>643</v>
      </c>
      <c r="R3789" s="51"/>
      <c r="S3789" s="51"/>
      <c r="T3789" s="51"/>
      <c r="U3789" s="51"/>
      <c r="V3789" s="51"/>
      <c r="W3789" s="6">
        <v>47</v>
      </c>
      <c r="X3789" s="7">
        <v>5</v>
      </c>
      <c r="Y3789" s="31">
        <v>21</v>
      </c>
      <c r="Z3789" s="31"/>
      <c r="AC3789" t="str">
        <f t="shared" si="650"/>
        <v>Glenavon</v>
      </c>
      <c r="AD3789" t="str">
        <f t="shared" si="651"/>
        <v>VL</v>
      </c>
      <c r="AE3789" t="str">
        <f t="shared" si="649"/>
        <v>TRUE</v>
      </c>
      <c r="AG3789">
        <f t="shared" si="652"/>
        <v>47</v>
      </c>
      <c r="AH3789">
        <f t="shared" si="653"/>
        <v>5</v>
      </c>
      <c r="AI3789">
        <f t="shared" si="654"/>
        <v>21</v>
      </c>
      <c r="AJ3789" t="str">
        <f t="shared" si="655"/>
        <v>Glenavon</v>
      </c>
      <c r="AK3789">
        <f t="shared" si="656"/>
        <v>47996</v>
      </c>
      <c r="AL3789" t="str">
        <f t="shared" si="657"/>
        <v>4705021</v>
      </c>
      <c r="AN3789">
        <f t="shared" si="658"/>
        <v>8</v>
      </c>
      <c r="AO3789">
        <f t="shared" si="659"/>
        <v>2</v>
      </c>
    </row>
    <row r="3790" spans="1:41" x14ac:dyDescent="0.2">
      <c r="A3790" s="29"/>
      <c r="B3790" s="29"/>
      <c r="C3790" s="29"/>
      <c r="D3790" s="29"/>
      <c r="E3790" s="29"/>
      <c r="F3790" s="29"/>
      <c r="G3790" s="30" t="s">
        <v>3637</v>
      </c>
      <c r="H3790" s="30"/>
      <c r="I3790" s="30"/>
      <c r="J3790" s="30"/>
      <c r="K3790" s="30"/>
      <c r="L3790" s="30"/>
      <c r="M3790" s="30"/>
      <c r="N3790" s="30"/>
      <c r="O3790" s="30"/>
      <c r="P3790" s="30"/>
      <c r="Q3790" s="51" t="s">
        <v>643</v>
      </c>
      <c r="R3790" s="51"/>
      <c r="S3790" s="51"/>
      <c r="T3790" s="51"/>
      <c r="U3790" s="51"/>
      <c r="V3790" s="51"/>
      <c r="W3790" s="6">
        <v>47</v>
      </c>
      <c r="X3790" s="15">
        <v>11</v>
      </c>
      <c r="Y3790" s="31">
        <v>29</v>
      </c>
      <c r="Z3790" s="31"/>
      <c r="AC3790" t="str">
        <f t="shared" si="650"/>
        <v>Glenside</v>
      </c>
      <c r="AD3790" t="str">
        <f t="shared" si="651"/>
        <v>VL</v>
      </c>
      <c r="AE3790" t="str">
        <f t="shared" si="649"/>
        <v>TRUE</v>
      </c>
      <c r="AG3790">
        <f t="shared" si="652"/>
        <v>47</v>
      </c>
      <c r="AH3790">
        <f t="shared" si="653"/>
        <v>11</v>
      </c>
      <c r="AI3790">
        <f t="shared" si="654"/>
        <v>29</v>
      </c>
      <c r="AJ3790" t="str">
        <f t="shared" si="655"/>
        <v>Glenside</v>
      </c>
      <c r="AK3790">
        <f t="shared" si="656"/>
        <v>47996</v>
      </c>
      <c r="AL3790" t="str">
        <f t="shared" si="657"/>
        <v>4711029</v>
      </c>
      <c r="AN3790">
        <f t="shared" si="658"/>
        <v>8</v>
      </c>
      <c r="AO3790">
        <f t="shared" si="659"/>
        <v>2</v>
      </c>
    </row>
    <row r="3791" spans="1:41" x14ac:dyDescent="0.2">
      <c r="A3791" s="29"/>
      <c r="B3791" s="29"/>
      <c r="C3791" s="29"/>
      <c r="D3791" s="29"/>
      <c r="E3791" s="29"/>
      <c r="F3791" s="29"/>
      <c r="G3791" s="30" t="s">
        <v>3638</v>
      </c>
      <c r="H3791" s="30"/>
      <c r="I3791" s="30"/>
      <c r="J3791" s="30"/>
      <c r="K3791" s="30"/>
      <c r="L3791" s="30"/>
      <c r="M3791" s="30"/>
      <c r="N3791" s="30"/>
      <c r="O3791" s="30"/>
      <c r="P3791" s="30"/>
      <c r="Q3791" s="51" t="s">
        <v>643</v>
      </c>
      <c r="R3791" s="51"/>
      <c r="S3791" s="51"/>
      <c r="T3791" s="51"/>
      <c r="U3791" s="51"/>
      <c r="V3791" s="51"/>
      <c r="W3791" s="6">
        <v>47</v>
      </c>
      <c r="X3791" s="7">
        <v>8</v>
      </c>
      <c r="Y3791" s="31">
        <v>18</v>
      </c>
      <c r="Z3791" s="31"/>
      <c r="AC3791" t="str">
        <f t="shared" si="650"/>
        <v>Golden Prairie</v>
      </c>
      <c r="AD3791" t="str">
        <f t="shared" si="651"/>
        <v>VL</v>
      </c>
      <c r="AE3791" t="str">
        <f t="shared" si="649"/>
        <v>TRUE</v>
      </c>
      <c r="AG3791">
        <f t="shared" si="652"/>
        <v>47</v>
      </c>
      <c r="AH3791">
        <f t="shared" si="653"/>
        <v>8</v>
      </c>
      <c r="AI3791">
        <f t="shared" si="654"/>
        <v>18</v>
      </c>
      <c r="AJ3791" t="str">
        <f t="shared" si="655"/>
        <v>Golden Prairie</v>
      </c>
      <c r="AK3791">
        <f t="shared" si="656"/>
        <v>47996</v>
      </c>
      <c r="AL3791" t="str">
        <f t="shared" si="657"/>
        <v>4708018</v>
      </c>
      <c r="AN3791">
        <f t="shared" si="658"/>
        <v>14</v>
      </c>
      <c r="AO3791">
        <f t="shared" si="659"/>
        <v>2</v>
      </c>
    </row>
    <row r="3792" spans="1:41" x14ac:dyDescent="0.2">
      <c r="A3792" s="29"/>
      <c r="B3792" s="29"/>
      <c r="C3792" s="29"/>
      <c r="D3792" s="29"/>
      <c r="E3792" s="29"/>
      <c r="F3792" s="29"/>
      <c r="G3792" s="30" t="s">
        <v>3639</v>
      </c>
      <c r="H3792" s="30"/>
      <c r="I3792" s="30"/>
      <c r="J3792" s="30"/>
      <c r="K3792" s="30"/>
      <c r="L3792" s="30"/>
      <c r="M3792" s="30"/>
      <c r="N3792" s="30"/>
      <c r="O3792" s="30"/>
      <c r="P3792" s="30"/>
      <c r="Q3792" s="51" t="s">
        <v>643</v>
      </c>
      <c r="R3792" s="51"/>
      <c r="S3792" s="51"/>
      <c r="T3792" s="51"/>
      <c r="U3792" s="51"/>
      <c r="V3792" s="51"/>
      <c r="W3792" s="6">
        <v>47</v>
      </c>
      <c r="X3792" s="7">
        <v>5</v>
      </c>
      <c r="Y3792" s="31">
        <v>69</v>
      </c>
      <c r="Z3792" s="31"/>
      <c r="AC3792" t="str">
        <f t="shared" si="650"/>
        <v>Goodeve</v>
      </c>
      <c r="AD3792" t="str">
        <f t="shared" si="651"/>
        <v>VL</v>
      </c>
      <c r="AE3792" t="str">
        <f t="shared" si="649"/>
        <v>TRUE</v>
      </c>
      <c r="AG3792">
        <f t="shared" si="652"/>
        <v>47</v>
      </c>
      <c r="AH3792">
        <f t="shared" si="653"/>
        <v>5</v>
      </c>
      <c r="AI3792">
        <f t="shared" si="654"/>
        <v>69</v>
      </c>
      <c r="AJ3792" t="str">
        <f t="shared" si="655"/>
        <v>Goodeve</v>
      </c>
      <c r="AK3792">
        <f t="shared" si="656"/>
        <v>47996</v>
      </c>
      <c r="AL3792" t="str">
        <f t="shared" si="657"/>
        <v>4705069</v>
      </c>
      <c r="AN3792">
        <f t="shared" si="658"/>
        <v>7</v>
      </c>
      <c r="AO3792">
        <f t="shared" si="659"/>
        <v>2</v>
      </c>
    </row>
    <row r="3793" spans="1:41" x14ac:dyDescent="0.2">
      <c r="A3793" s="29"/>
      <c r="B3793" s="29"/>
      <c r="C3793" s="29"/>
      <c r="D3793" s="29"/>
      <c r="E3793" s="29"/>
      <c r="F3793" s="29"/>
      <c r="G3793" s="30" t="s">
        <v>3640</v>
      </c>
      <c r="H3793" s="30"/>
      <c r="I3793" s="30"/>
      <c r="J3793" s="30"/>
      <c r="K3793" s="30"/>
      <c r="L3793" s="30"/>
      <c r="M3793" s="30"/>
      <c r="N3793" s="30"/>
      <c r="O3793" s="30"/>
      <c r="P3793" s="30"/>
      <c r="Q3793" s="51" t="s">
        <v>643</v>
      </c>
      <c r="R3793" s="51"/>
      <c r="S3793" s="51"/>
      <c r="T3793" s="51"/>
      <c r="U3793" s="51"/>
      <c r="V3793" s="51"/>
      <c r="W3793" s="6">
        <v>47</v>
      </c>
      <c r="X3793" s="7">
        <v>2</v>
      </c>
      <c r="Y3793" s="31">
        <v>36</v>
      </c>
      <c r="Z3793" s="31"/>
      <c r="AC3793" t="str">
        <f t="shared" si="650"/>
        <v>Goodwater</v>
      </c>
      <c r="AD3793" t="str">
        <f t="shared" si="651"/>
        <v>VL</v>
      </c>
      <c r="AE3793" t="str">
        <f t="shared" si="649"/>
        <v>TRUE</v>
      </c>
      <c r="AG3793">
        <f t="shared" si="652"/>
        <v>47</v>
      </c>
      <c r="AH3793">
        <f t="shared" si="653"/>
        <v>2</v>
      </c>
      <c r="AI3793">
        <f t="shared" si="654"/>
        <v>36</v>
      </c>
      <c r="AJ3793" t="str">
        <f t="shared" si="655"/>
        <v>Goodwater</v>
      </c>
      <c r="AK3793">
        <f t="shared" si="656"/>
        <v>47996</v>
      </c>
      <c r="AL3793" t="str">
        <f t="shared" si="657"/>
        <v>4702036</v>
      </c>
      <c r="AN3793">
        <f t="shared" si="658"/>
        <v>9</v>
      </c>
      <c r="AO3793">
        <f t="shared" si="659"/>
        <v>2</v>
      </c>
    </row>
    <row r="3794" spans="1:41" x14ac:dyDescent="0.2">
      <c r="A3794" s="29"/>
      <c r="B3794" s="29"/>
      <c r="C3794" s="29"/>
      <c r="D3794" s="29"/>
      <c r="E3794" s="29"/>
      <c r="F3794" s="29"/>
      <c r="G3794" s="30" t="s">
        <v>3641</v>
      </c>
      <c r="H3794" s="30"/>
      <c r="I3794" s="30"/>
      <c r="J3794" s="30"/>
      <c r="K3794" s="30"/>
      <c r="L3794" s="30"/>
      <c r="M3794" s="30"/>
      <c r="N3794" s="30"/>
      <c r="O3794" s="30"/>
      <c r="P3794" s="30"/>
      <c r="Q3794" s="51" t="s">
        <v>272</v>
      </c>
      <c r="R3794" s="51"/>
      <c r="S3794" s="51"/>
      <c r="T3794" s="51"/>
      <c r="U3794" s="51"/>
      <c r="V3794" s="51"/>
      <c r="W3794" s="6">
        <v>47</v>
      </c>
      <c r="X3794" s="15">
        <v>10</v>
      </c>
      <c r="Y3794" s="47">
        <v>823</v>
      </c>
      <c r="Z3794" s="47"/>
      <c r="AC3794" t="str">
        <f t="shared" si="650"/>
        <v>Gordon 86</v>
      </c>
      <c r="AD3794" t="str">
        <f t="shared" si="651"/>
        <v>IRI</v>
      </c>
      <c r="AE3794" t="str">
        <f t="shared" si="649"/>
        <v>TRUE</v>
      </c>
      <c r="AG3794">
        <f t="shared" si="652"/>
        <v>47</v>
      </c>
      <c r="AH3794">
        <f t="shared" si="653"/>
        <v>10</v>
      </c>
      <c r="AI3794">
        <f t="shared" si="654"/>
        <v>823</v>
      </c>
      <c r="AJ3794" t="str">
        <f t="shared" si="655"/>
        <v>Gordon 86</v>
      </c>
      <c r="AK3794">
        <f t="shared" si="656"/>
        <v>47996</v>
      </c>
      <c r="AL3794" t="str">
        <f t="shared" si="657"/>
        <v>4710823</v>
      </c>
      <c r="AN3794">
        <f t="shared" si="658"/>
        <v>9</v>
      </c>
      <c r="AO3794">
        <f t="shared" si="659"/>
        <v>3</v>
      </c>
    </row>
    <row r="3795" spans="1:41" x14ac:dyDescent="0.2">
      <c r="A3795" s="29"/>
      <c r="B3795" s="29"/>
      <c r="C3795" s="29"/>
      <c r="D3795" s="29"/>
      <c r="E3795" s="29"/>
      <c r="F3795" s="29"/>
      <c r="G3795" s="30" t="s">
        <v>3642</v>
      </c>
      <c r="H3795" s="30"/>
      <c r="I3795" s="30"/>
      <c r="J3795" s="30"/>
      <c r="K3795" s="30"/>
      <c r="L3795" s="30"/>
      <c r="M3795" s="30"/>
      <c r="N3795" s="30"/>
      <c r="O3795" s="30"/>
      <c r="P3795" s="30"/>
      <c r="Q3795" s="51" t="s">
        <v>12</v>
      </c>
      <c r="R3795" s="51"/>
      <c r="S3795" s="51"/>
      <c r="T3795" s="51"/>
      <c r="U3795" s="51"/>
      <c r="V3795" s="51"/>
      <c r="W3795" s="6">
        <v>47</v>
      </c>
      <c r="X3795" s="15">
        <v>11</v>
      </c>
      <c r="Y3795" s="31">
        <v>4</v>
      </c>
      <c r="Z3795" s="31"/>
      <c r="AC3795" t="str">
        <f t="shared" si="650"/>
        <v>Govan</v>
      </c>
      <c r="AD3795" t="str">
        <f t="shared" si="651"/>
        <v>T</v>
      </c>
      <c r="AE3795" t="str">
        <f t="shared" si="649"/>
        <v>TRUE</v>
      </c>
      <c r="AG3795">
        <f t="shared" si="652"/>
        <v>47</v>
      </c>
      <c r="AH3795">
        <f t="shared" si="653"/>
        <v>11</v>
      </c>
      <c r="AI3795">
        <f t="shared" si="654"/>
        <v>4</v>
      </c>
      <c r="AJ3795" t="str">
        <f t="shared" si="655"/>
        <v>Govan</v>
      </c>
      <c r="AK3795">
        <f t="shared" si="656"/>
        <v>47996</v>
      </c>
      <c r="AL3795" t="str">
        <f t="shared" si="657"/>
        <v>4711004</v>
      </c>
      <c r="AN3795">
        <f t="shared" si="658"/>
        <v>5</v>
      </c>
      <c r="AO3795">
        <f t="shared" si="659"/>
        <v>1</v>
      </c>
    </row>
    <row r="3796" spans="1:41" x14ac:dyDescent="0.2">
      <c r="A3796" s="29"/>
      <c r="B3796" s="29"/>
      <c r="C3796" s="29"/>
      <c r="D3796" s="29"/>
      <c r="E3796" s="29"/>
      <c r="F3796" s="29"/>
      <c r="G3796" s="30" t="s">
        <v>3643</v>
      </c>
      <c r="H3796" s="30"/>
      <c r="I3796" s="30"/>
      <c r="J3796" s="30"/>
      <c r="K3796" s="30"/>
      <c r="L3796" s="30"/>
      <c r="M3796" s="30"/>
      <c r="N3796" s="30"/>
      <c r="O3796" s="30"/>
      <c r="P3796" s="30"/>
      <c r="Q3796" s="51" t="s">
        <v>2962</v>
      </c>
      <c r="R3796" s="51"/>
      <c r="S3796" s="51"/>
      <c r="T3796" s="51"/>
      <c r="U3796" s="51"/>
      <c r="V3796" s="51"/>
      <c r="W3796" s="6">
        <v>47</v>
      </c>
      <c r="X3796" s="7">
        <v>6</v>
      </c>
      <c r="Y3796" s="31">
        <v>69</v>
      </c>
      <c r="Z3796" s="31"/>
      <c r="AC3796" t="str">
        <f t="shared" si="650"/>
        <v>Grandview Beach</v>
      </c>
      <c r="AD3796" t="str">
        <f t="shared" si="651"/>
        <v>RV</v>
      </c>
      <c r="AE3796" t="str">
        <f t="shared" si="649"/>
        <v>TRUE</v>
      </c>
      <c r="AG3796">
        <f t="shared" si="652"/>
        <v>47</v>
      </c>
      <c r="AH3796">
        <f t="shared" si="653"/>
        <v>6</v>
      </c>
      <c r="AI3796">
        <f t="shared" si="654"/>
        <v>69</v>
      </c>
      <c r="AJ3796" t="str">
        <f t="shared" si="655"/>
        <v>Grandview Beach</v>
      </c>
      <c r="AK3796">
        <f t="shared" si="656"/>
        <v>47996</v>
      </c>
      <c r="AL3796" t="str">
        <f t="shared" si="657"/>
        <v>4706069</v>
      </c>
      <c r="AN3796">
        <f t="shared" si="658"/>
        <v>15</v>
      </c>
      <c r="AO3796">
        <f t="shared" si="659"/>
        <v>2</v>
      </c>
    </row>
    <row r="3797" spans="1:41" x14ac:dyDescent="0.2">
      <c r="A3797" s="29"/>
      <c r="B3797" s="29"/>
      <c r="C3797" s="29"/>
      <c r="D3797" s="29"/>
      <c r="E3797" s="29"/>
      <c r="F3797" s="29"/>
      <c r="G3797" s="30" t="s">
        <v>3644</v>
      </c>
      <c r="H3797" s="30"/>
      <c r="I3797" s="30"/>
      <c r="J3797" s="30"/>
      <c r="K3797" s="30"/>
      <c r="L3797" s="30"/>
      <c r="M3797" s="30"/>
      <c r="N3797" s="30"/>
      <c r="O3797" s="30"/>
      <c r="P3797" s="30"/>
      <c r="Q3797" s="51" t="s">
        <v>2692</v>
      </c>
      <c r="R3797" s="51"/>
      <c r="S3797" s="51"/>
      <c r="T3797" s="51"/>
      <c r="U3797" s="51"/>
      <c r="V3797" s="51"/>
      <c r="W3797" s="6">
        <v>47</v>
      </c>
      <c r="X3797" s="15">
        <v>13</v>
      </c>
      <c r="Y3797" s="31">
        <v>32</v>
      </c>
      <c r="Z3797" s="31"/>
      <c r="AC3797" t="str">
        <f t="shared" si="650"/>
        <v>Grandview No. 349</v>
      </c>
      <c r="AD3797" t="str">
        <f t="shared" si="651"/>
        <v>RM</v>
      </c>
      <c r="AE3797" t="str">
        <f t="shared" si="649"/>
        <v>TRUE</v>
      </c>
      <c r="AG3797">
        <f t="shared" si="652"/>
        <v>47</v>
      </c>
      <c r="AH3797">
        <f t="shared" si="653"/>
        <v>13</v>
      </c>
      <c r="AI3797">
        <f t="shared" si="654"/>
        <v>32</v>
      </c>
      <c r="AJ3797" t="str">
        <f t="shared" si="655"/>
        <v>Grandview No. 349</v>
      </c>
      <c r="AK3797">
        <f t="shared" si="656"/>
        <v>47996</v>
      </c>
      <c r="AL3797" t="str">
        <f t="shared" si="657"/>
        <v>4713032</v>
      </c>
      <c r="AN3797">
        <f t="shared" si="658"/>
        <v>17</v>
      </c>
      <c r="AO3797">
        <f t="shared" si="659"/>
        <v>2</v>
      </c>
    </row>
    <row r="3798" spans="1:41" x14ac:dyDescent="0.2">
      <c r="A3798" s="29"/>
      <c r="B3798" s="29"/>
      <c r="C3798" s="29"/>
      <c r="D3798" s="29"/>
      <c r="E3798" s="29"/>
      <c r="F3798" s="29"/>
      <c r="G3798" s="30" t="s">
        <v>3645</v>
      </c>
      <c r="H3798" s="30"/>
      <c r="I3798" s="30"/>
      <c r="J3798" s="30"/>
      <c r="K3798" s="30"/>
      <c r="L3798" s="30"/>
      <c r="M3798" s="30"/>
      <c r="N3798" s="30"/>
      <c r="O3798" s="30"/>
      <c r="P3798" s="30"/>
      <c r="Q3798" s="51" t="s">
        <v>2692</v>
      </c>
      <c r="R3798" s="51"/>
      <c r="S3798" s="51"/>
      <c r="T3798" s="51"/>
      <c r="U3798" s="51"/>
      <c r="V3798" s="51"/>
      <c r="W3798" s="6">
        <v>47</v>
      </c>
      <c r="X3798" s="7">
        <v>4</v>
      </c>
      <c r="Y3798" s="31">
        <v>34</v>
      </c>
      <c r="Z3798" s="31"/>
      <c r="AC3798" t="str">
        <f t="shared" si="650"/>
        <v>Grassy Creek No. 78</v>
      </c>
      <c r="AD3798" t="str">
        <f t="shared" si="651"/>
        <v>RM</v>
      </c>
      <c r="AE3798" t="str">
        <f t="shared" si="649"/>
        <v>TRUE</v>
      </c>
      <c r="AG3798">
        <f t="shared" si="652"/>
        <v>47</v>
      </c>
      <c r="AH3798">
        <f t="shared" si="653"/>
        <v>4</v>
      </c>
      <c r="AI3798">
        <f t="shared" si="654"/>
        <v>34</v>
      </c>
      <c r="AJ3798" t="str">
        <f t="shared" si="655"/>
        <v>Grassy Creek No. 78</v>
      </c>
      <c r="AK3798">
        <f t="shared" si="656"/>
        <v>47996</v>
      </c>
      <c r="AL3798" t="str">
        <f t="shared" si="657"/>
        <v>4704034</v>
      </c>
      <c r="AN3798">
        <f t="shared" si="658"/>
        <v>19</v>
      </c>
      <c r="AO3798">
        <f t="shared" si="659"/>
        <v>2</v>
      </c>
    </row>
    <row r="3799" spans="1:41" x14ac:dyDescent="0.2">
      <c r="A3799" s="29"/>
      <c r="B3799" s="29"/>
      <c r="C3799" s="29"/>
      <c r="D3799" s="29"/>
      <c r="E3799" s="29"/>
      <c r="F3799" s="29"/>
      <c r="G3799" s="30" t="s">
        <v>3646</v>
      </c>
      <c r="H3799" s="30"/>
      <c r="I3799" s="30"/>
      <c r="J3799" s="30"/>
      <c r="K3799" s="30"/>
      <c r="L3799" s="30"/>
      <c r="M3799" s="30"/>
      <c r="N3799" s="30"/>
      <c r="O3799" s="30"/>
      <c r="P3799" s="30"/>
      <c r="Q3799" s="51" t="s">
        <v>643</v>
      </c>
      <c r="R3799" s="51"/>
      <c r="S3799" s="51"/>
      <c r="T3799" s="51"/>
      <c r="U3799" s="51"/>
      <c r="V3799" s="51"/>
      <c r="W3799" s="6">
        <v>47</v>
      </c>
      <c r="X3799" s="7">
        <v>5</v>
      </c>
      <c r="Y3799" s="31">
        <v>59</v>
      </c>
      <c r="Z3799" s="31"/>
      <c r="AC3799" t="str">
        <f t="shared" si="650"/>
        <v>Grayson</v>
      </c>
      <c r="AD3799" t="str">
        <f t="shared" si="651"/>
        <v>VL</v>
      </c>
      <c r="AE3799" t="str">
        <f t="shared" si="649"/>
        <v>TRUE</v>
      </c>
      <c r="AG3799">
        <f t="shared" si="652"/>
        <v>47</v>
      </c>
      <c r="AH3799">
        <f t="shared" si="653"/>
        <v>5</v>
      </c>
      <c r="AI3799">
        <f t="shared" si="654"/>
        <v>59</v>
      </c>
      <c r="AJ3799" t="str">
        <f t="shared" si="655"/>
        <v>Grayson</v>
      </c>
      <c r="AK3799">
        <f t="shared" si="656"/>
        <v>47996</v>
      </c>
      <c r="AL3799" t="str">
        <f t="shared" si="657"/>
        <v>4705059</v>
      </c>
      <c r="AN3799">
        <f t="shared" si="658"/>
        <v>7</v>
      </c>
      <c r="AO3799">
        <f t="shared" si="659"/>
        <v>2</v>
      </c>
    </row>
    <row r="3800" spans="1:41" x14ac:dyDescent="0.2">
      <c r="A3800" s="29"/>
      <c r="B3800" s="29"/>
      <c r="C3800" s="29"/>
      <c r="D3800" s="29"/>
      <c r="E3800" s="29"/>
      <c r="F3800" s="29"/>
      <c r="G3800" s="30" t="s">
        <v>3647</v>
      </c>
      <c r="H3800" s="30"/>
      <c r="I3800" s="30"/>
      <c r="J3800" s="30"/>
      <c r="K3800" s="30"/>
      <c r="L3800" s="30"/>
      <c r="M3800" s="30"/>
      <c r="N3800" s="30"/>
      <c r="O3800" s="30"/>
      <c r="P3800" s="30"/>
      <c r="Q3800" s="51" t="s">
        <v>2962</v>
      </c>
      <c r="R3800" s="51"/>
      <c r="S3800" s="51"/>
      <c r="T3800" s="51"/>
      <c r="U3800" s="51"/>
      <c r="V3800" s="51"/>
      <c r="W3800" s="6">
        <v>47</v>
      </c>
      <c r="X3800" s="15">
        <v>17</v>
      </c>
      <c r="Y3800" s="31">
        <v>53</v>
      </c>
      <c r="Z3800" s="31"/>
      <c r="AC3800" t="str">
        <f t="shared" si="650"/>
        <v>Greig Lake</v>
      </c>
      <c r="AD3800" t="str">
        <f t="shared" si="651"/>
        <v>RV</v>
      </c>
      <c r="AE3800" t="str">
        <f t="shared" si="649"/>
        <v>TRUE</v>
      </c>
      <c r="AG3800">
        <f t="shared" si="652"/>
        <v>47</v>
      </c>
      <c r="AH3800">
        <f t="shared" si="653"/>
        <v>17</v>
      </c>
      <c r="AI3800">
        <f t="shared" si="654"/>
        <v>53</v>
      </c>
      <c r="AJ3800" t="str">
        <f t="shared" si="655"/>
        <v>Greig Lake</v>
      </c>
      <c r="AK3800">
        <f t="shared" si="656"/>
        <v>47996</v>
      </c>
      <c r="AL3800" t="str">
        <f t="shared" si="657"/>
        <v>4717053</v>
      </c>
      <c r="AN3800">
        <f t="shared" si="658"/>
        <v>10</v>
      </c>
      <c r="AO3800">
        <f t="shared" si="659"/>
        <v>2</v>
      </c>
    </row>
    <row r="3801" spans="1:41" x14ac:dyDescent="0.2">
      <c r="A3801" s="29"/>
      <c r="B3801" s="29"/>
      <c r="C3801" s="29"/>
      <c r="D3801" s="29"/>
      <c r="E3801" s="29"/>
      <c r="F3801" s="29"/>
      <c r="G3801" s="30" t="s">
        <v>3648</v>
      </c>
      <c r="H3801" s="30"/>
      <c r="I3801" s="30"/>
      <c r="J3801" s="30"/>
      <c r="K3801" s="30"/>
      <c r="L3801" s="30"/>
      <c r="M3801" s="30"/>
      <c r="N3801" s="30"/>
      <c r="O3801" s="30"/>
      <c r="P3801" s="30"/>
      <c r="Q3801" s="51" t="s">
        <v>2692</v>
      </c>
      <c r="R3801" s="51"/>
      <c r="S3801" s="51"/>
      <c r="T3801" s="51"/>
      <c r="U3801" s="51"/>
      <c r="V3801" s="51"/>
      <c r="W3801" s="6">
        <v>47</v>
      </c>
      <c r="X3801" s="7">
        <v>2</v>
      </c>
      <c r="Y3801" s="31">
        <v>42</v>
      </c>
      <c r="Z3801" s="31"/>
      <c r="AC3801" t="str">
        <f t="shared" si="650"/>
        <v>Griffin No. 66</v>
      </c>
      <c r="AD3801" t="str">
        <f t="shared" si="651"/>
        <v>RM</v>
      </c>
      <c r="AE3801" t="str">
        <f t="shared" si="649"/>
        <v>TRUE</v>
      </c>
      <c r="AG3801">
        <f t="shared" si="652"/>
        <v>47</v>
      </c>
      <c r="AH3801">
        <f t="shared" si="653"/>
        <v>2</v>
      </c>
      <c r="AI3801">
        <f t="shared" si="654"/>
        <v>42</v>
      </c>
      <c r="AJ3801" t="str">
        <f t="shared" si="655"/>
        <v>Griffin No. 66</v>
      </c>
      <c r="AK3801">
        <f t="shared" si="656"/>
        <v>47996</v>
      </c>
      <c r="AL3801" t="str">
        <f t="shared" si="657"/>
        <v>4702042</v>
      </c>
      <c r="AN3801">
        <f t="shared" si="658"/>
        <v>14</v>
      </c>
      <c r="AO3801">
        <f t="shared" si="659"/>
        <v>2</v>
      </c>
    </row>
    <row r="3802" spans="1:41" x14ac:dyDescent="0.2">
      <c r="A3802" s="29"/>
      <c r="B3802" s="29"/>
      <c r="C3802" s="29"/>
      <c r="D3802" s="29"/>
      <c r="E3802" s="29"/>
      <c r="F3802" s="29"/>
      <c r="G3802" s="30" t="s">
        <v>3649</v>
      </c>
      <c r="H3802" s="30"/>
      <c r="I3802" s="30"/>
      <c r="J3802" s="30"/>
      <c r="K3802" s="30"/>
      <c r="L3802" s="30"/>
      <c r="M3802" s="30"/>
      <c r="N3802" s="30"/>
      <c r="O3802" s="30"/>
      <c r="P3802" s="30"/>
      <c r="Q3802" s="51" t="s">
        <v>272</v>
      </c>
      <c r="R3802" s="51"/>
      <c r="S3802" s="51"/>
      <c r="T3802" s="51"/>
      <c r="U3802" s="51"/>
      <c r="V3802" s="51"/>
      <c r="W3802" s="6">
        <v>47</v>
      </c>
      <c r="X3802" s="15">
        <v>12</v>
      </c>
      <c r="Y3802" s="47">
        <v>832</v>
      </c>
      <c r="Z3802" s="47"/>
      <c r="AC3802" t="str">
        <f t="shared" si="650"/>
        <v>Grizzly Bear’s Head 110 and Lean Man 111</v>
      </c>
      <c r="AD3802" t="str">
        <f t="shared" si="651"/>
        <v>IRI</v>
      </c>
      <c r="AE3802" t="str">
        <f t="shared" si="649"/>
        <v>TRUE</v>
      </c>
      <c r="AG3802">
        <f t="shared" si="652"/>
        <v>47</v>
      </c>
      <c r="AH3802">
        <f t="shared" si="653"/>
        <v>12</v>
      </c>
      <c r="AI3802">
        <f t="shared" si="654"/>
        <v>832</v>
      </c>
      <c r="AJ3802" t="str">
        <f t="shared" si="655"/>
        <v>Grizzly Bear’s Head 110 and Lean Man 111</v>
      </c>
      <c r="AK3802">
        <f t="shared" si="656"/>
        <v>47996</v>
      </c>
      <c r="AL3802" t="str">
        <f t="shared" si="657"/>
        <v>4712832</v>
      </c>
      <c r="AN3802">
        <f t="shared" si="658"/>
        <v>40</v>
      </c>
      <c r="AO3802">
        <f t="shared" si="659"/>
        <v>3</v>
      </c>
    </row>
    <row r="3803" spans="1:41" x14ac:dyDescent="0.2">
      <c r="A3803" s="29"/>
      <c r="B3803" s="29"/>
      <c r="C3803" s="29"/>
      <c r="D3803" s="29"/>
      <c r="E3803" s="29"/>
      <c r="F3803" s="29"/>
      <c r="G3803" s="30" t="s">
        <v>3650</v>
      </c>
      <c r="H3803" s="30"/>
      <c r="I3803" s="30"/>
      <c r="J3803" s="30"/>
      <c r="K3803" s="30"/>
      <c r="L3803" s="30"/>
      <c r="M3803" s="30"/>
      <c r="N3803" s="30"/>
      <c r="O3803" s="30"/>
      <c r="P3803" s="30"/>
      <c r="Q3803" s="51" t="s">
        <v>643</v>
      </c>
      <c r="R3803" s="51"/>
      <c r="S3803" s="51"/>
      <c r="T3803" s="51"/>
      <c r="U3803" s="51"/>
      <c r="V3803" s="51"/>
      <c r="W3803" s="6">
        <v>47</v>
      </c>
      <c r="X3803" s="7">
        <v>2</v>
      </c>
      <c r="Y3803" s="31">
        <v>38</v>
      </c>
      <c r="Z3803" s="31"/>
      <c r="AC3803" t="str">
        <f t="shared" si="650"/>
        <v>Halbrite</v>
      </c>
      <c r="AD3803" t="str">
        <f t="shared" si="651"/>
        <v>VL</v>
      </c>
      <c r="AE3803" t="str">
        <f t="shared" si="649"/>
        <v>TRUE</v>
      </c>
      <c r="AG3803">
        <f t="shared" si="652"/>
        <v>47</v>
      </c>
      <c r="AH3803">
        <f t="shared" si="653"/>
        <v>2</v>
      </c>
      <c r="AI3803">
        <f t="shared" si="654"/>
        <v>38</v>
      </c>
      <c r="AJ3803" t="str">
        <f t="shared" si="655"/>
        <v>Halbrite</v>
      </c>
      <c r="AK3803">
        <f t="shared" si="656"/>
        <v>47996</v>
      </c>
      <c r="AL3803" t="str">
        <f t="shared" si="657"/>
        <v>4702038</v>
      </c>
      <c r="AN3803">
        <f t="shared" si="658"/>
        <v>8</v>
      </c>
      <c r="AO3803">
        <f t="shared" si="659"/>
        <v>2</v>
      </c>
    </row>
    <row r="3804" spans="1:41" x14ac:dyDescent="0.2">
      <c r="A3804" s="29"/>
      <c r="B3804" s="29"/>
      <c r="C3804" s="29"/>
      <c r="D3804" s="29"/>
      <c r="E3804" s="29"/>
      <c r="F3804" s="29"/>
      <c r="G3804" s="30" t="s">
        <v>3651</v>
      </c>
      <c r="H3804" s="30"/>
      <c r="I3804" s="30"/>
      <c r="J3804" s="30"/>
      <c r="K3804" s="30"/>
      <c r="L3804" s="30"/>
      <c r="M3804" s="30"/>
      <c r="N3804" s="30"/>
      <c r="O3804" s="30"/>
      <c r="P3804" s="30"/>
      <c r="Q3804" s="51" t="s">
        <v>2692</v>
      </c>
      <c r="R3804" s="51"/>
      <c r="S3804" s="51"/>
      <c r="T3804" s="51"/>
      <c r="U3804" s="51"/>
      <c r="V3804" s="51"/>
      <c r="W3804" s="6">
        <v>47</v>
      </c>
      <c r="X3804" s="7">
        <v>2</v>
      </c>
      <c r="Y3804" s="31">
        <v>18</v>
      </c>
      <c r="Z3804" s="31"/>
      <c r="AC3804" t="str">
        <f t="shared" si="650"/>
        <v>Happy Valley No. 10</v>
      </c>
      <c r="AD3804" t="str">
        <f t="shared" si="651"/>
        <v>RM</v>
      </c>
      <c r="AE3804" t="str">
        <f t="shared" si="649"/>
        <v>TRUE</v>
      </c>
      <c r="AG3804">
        <f t="shared" si="652"/>
        <v>47</v>
      </c>
      <c r="AH3804">
        <f t="shared" si="653"/>
        <v>2</v>
      </c>
      <c r="AI3804">
        <f t="shared" si="654"/>
        <v>18</v>
      </c>
      <c r="AJ3804" t="str">
        <f t="shared" si="655"/>
        <v>Happy Valley No. 10</v>
      </c>
      <c r="AK3804">
        <f t="shared" si="656"/>
        <v>47996</v>
      </c>
      <c r="AL3804" t="str">
        <f t="shared" si="657"/>
        <v>4702018</v>
      </c>
      <c r="AN3804">
        <f t="shared" si="658"/>
        <v>19</v>
      </c>
      <c r="AO3804">
        <f t="shared" si="659"/>
        <v>2</v>
      </c>
    </row>
    <row r="3805" spans="1:41" x14ac:dyDescent="0.2">
      <c r="A3805" s="29"/>
      <c r="B3805" s="29"/>
      <c r="C3805" s="29"/>
      <c r="D3805" s="29"/>
      <c r="E3805" s="29"/>
      <c r="F3805" s="29"/>
      <c r="G3805" s="30" t="s">
        <v>2268</v>
      </c>
      <c r="H3805" s="30"/>
      <c r="I3805" s="30"/>
      <c r="J3805" s="30"/>
      <c r="K3805" s="30"/>
      <c r="L3805" s="30"/>
      <c r="M3805" s="30"/>
      <c r="N3805" s="30"/>
      <c r="O3805" s="30"/>
      <c r="P3805" s="30"/>
      <c r="Q3805" s="51" t="s">
        <v>643</v>
      </c>
      <c r="R3805" s="51"/>
      <c r="S3805" s="51"/>
      <c r="T3805" s="51"/>
      <c r="U3805" s="51"/>
      <c r="V3805" s="51"/>
      <c r="W3805" s="6">
        <v>47</v>
      </c>
      <c r="X3805" s="15">
        <v>12</v>
      </c>
      <c r="Y3805" s="31">
        <v>32</v>
      </c>
      <c r="Z3805" s="31"/>
      <c r="AC3805" t="str">
        <f t="shared" si="650"/>
        <v>Harris</v>
      </c>
      <c r="AD3805" t="str">
        <f t="shared" si="651"/>
        <v>VL</v>
      </c>
      <c r="AE3805" t="str">
        <f t="shared" si="649"/>
        <v>TRUE</v>
      </c>
      <c r="AG3805">
        <f t="shared" si="652"/>
        <v>47</v>
      </c>
      <c r="AH3805">
        <f t="shared" si="653"/>
        <v>12</v>
      </c>
      <c r="AI3805">
        <f t="shared" si="654"/>
        <v>32</v>
      </c>
      <c r="AJ3805" t="str">
        <f t="shared" si="655"/>
        <v>Harris</v>
      </c>
      <c r="AK3805">
        <f t="shared" si="656"/>
        <v>47996</v>
      </c>
      <c r="AL3805" t="str">
        <f t="shared" si="657"/>
        <v>4712032</v>
      </c>
      <c r="AN3805">
        <f t="shared" si="658"/>
        <v>6</v>
      </c>
      <c r="AO3805">
        <f t="shared" si="659"/>
        <v>2</v>
      </c>
    </row>
    <row r="3806" spans="1:41" x14ac:dyDescent="0.2">
      <c r="A3806" s="29"/>
      <c r="B3806" s="29"/>
      <c r="C3806" s="29"/>
      <c r="D3806" s="29"/>
      <c r="E3806" s="29"/>
      <c r="F3806" s="29"/>
      <c r="G3806" s="30" t="s">
        <v>3652</v>
      </c>
      <c r="H3806" s="30"/>
      <c r="I3806" s="30"/>
      <c r="J3806" s="30"/>
      <c r="K3806" s="30"/>
      <c r="L3806" s="30"/>
      <c r="M3806" s="30"/>
      <c r="N3806" s="30"/>
      <c r="O3806" s="30"/>
      <c r="P3806" s="30"/>
      <c r="Q3806" s="51" t="s">
        <v>2692</v>
      </c>
      <c r="R3806" s="51"/>
      <c r="S3806" s="51"/>
      <c r="T3806" s="51"/>
      <c r="U3806" s="51"/>
      <c r="V3806" s="51"/>
      <c r="W3806" s="6">
        <v>47</v>
      </c>
      <c r="X3806" s="7">
        <v>3</v>
      </c>
      <c r="Y3806" s="31">
        <v>1</v>
      </c>
      <c r="Z3806" s="31"/>
      <c r="AC3806" t="str">
        <f t="shared" si="650"/>
        <v>Hart Butte No. 11</v>
      </c>
      <c r="AD3806" t="str">
        <f t="shared" si="651"/>
        <v>RM</v>
      </c>
      <c r="AE3806" t="str">
        <f t="shared" si="649"/>
        <v>TRUE</v>
      </c>
      <c r="AG3806">
        <f t="shared" si="652"/>
        <v>47</v>
      </c>
      <c r="AH3806">
        <f t="shared" si="653"/>
        <v>3</v>
      </c>
      <c r="AI3806">
        <f t="shared" si="654"/>
        <v>1</v>
      </c>
      <c r="AJ3806" t="str">
        <f t="shared" si="655"/>
        <v>Hart Butte No. 11</v>
      </c>
      <c r="AK3806">
        <f t="shared" si="656"/>
        <v>47996</v>
      </c>
      <c r="AL3806" t="str">
        <f t="shared" si="657"/>
        <v>4703001</v>
      </c>
      <c r="AN3806">
        <f t="shared" si="658"/>
        <v>17</v>
      </c>
      <c r="AO3806">
        <f t="shared" si="659"/>
        <v>2</v>
      </c>
    </row>
    <row r="3807" spans="1:41" x14ac:dyDescent="0.2">
      <c r="A3807" s="29"/>
      <c r="B3807" s="29"/>
      <c r="C3807" s="29"/>
      <c r="D3807" s="29"/>
      <c r="E3807" s="29"/>
      <c r="F3807" s="29"/>
      <c r="G3807" s="30" t="s">
        <v>3653</v>
      </c>
      <c r="H3807" s="30"/>
      <c r="I3807" s="30"/>
      <c r="J3807" s="30"/>
      <c r="K3807" s="30"/>
      <c r="L3807" s="30"/>
      <c r="M3807" s="30"/>
      <c r="N3807" s="30"/>
      <c r="O3807" s="30"/>
      <c r="P3807" s="30"/>
      <c r="Q3807" s="51" t="s">
        <v>643</v>
      </c>
      <c r="R3807" s="51"/>
      <c r="S3807" s="51"/>
      <c r="T3807" s="51"/>
      <c r="U3807" s="51"/>
      <c r="V3807" s="51"/>
      <c r="W3807" s="6">
        <v>47</v>
      </c>
      <c r="X3807" s="15">
        <v>11</v>
      </c>
      <c r="Y3807" s="31">
        <v>24</v>
      </c>
      <c r="Z3807" s="31"/>
      <c r="AC3807" t="str">
        <f t="shared" si="650"/>
        <v>Hawarden</v>
      </c>
      <c r="AD3807" t="str">
        <f t="shared" si="651"/>
        <v>VL</v>
      </c>
      <c r="AE3807" t="str">
        <f t="shared" si="649"/>
        <v>TRUE</v>
      </c>
      <c r="AG3807">
        <f t="shared" si="652"/>
        <v>47</v>
      </c>
      <c r="AH3807">
        <f t="shared" si="653"/>
        <v>11</v>
      </c>
      <c r="AI3807">
        <f t="shared" si="654"/>
        <v>24</v>
      </c>
      <c r="AJ3807" t="str">
        <f t="shared" si="655"/>
        <v>Hawarden</v>
      </c>
      <c r="AK3807">
        <f t="shared" si="656"/>
        <v>47996</v>
      </c>
      <c r="AL3807" t="str">
        <f t="shared" si="657"/>
        <v>4711024</v>
      </c>
      <c r="AN3807">
        <f t="shared" si="658"/>
        <v>8</v>
      </c>
      <c r="AO3807">
        <f t="shared" si="659"/>
        <v>2</v>
      </c>
    </row>
    <row r="3808" spans="1:41" x14ac:dyDescent="0.2">
      <c r="A3808" s="29"/>
      <c r="B3808" s="29"/>
      <c r="C3808" s="29"/>
      <c r="D3808" s="29"/>
      <c r="E3808" s="29"/>
      <c r="F3808" s="29"/>
      <c r="G3808" s="30" t="s">
        <v>3654</v>
      </c>
      <c r="H3808" s="30"/>
      <c r="I3808" s="30"/>
      <c r="J3808" s="30"/>
      <c r="K3808" s="30"/>
      <c r="L3808" s="30"/>
      <c r="M3808" s="30"/>
      <c r="N3808" s="30"/>
      <c r="O3808" s="30"/>
      <c r="P3808" s="30"/>
      <c r="Q3808" s="51" t="s">
        <v>2692</v>
      </c>
      <c r="R3808" s="51"/>
      <c r="S3808" s="51"/>
      <c r="T3808" s="51"/>
      <c r="U3808" s="51"/>
      <c r="V3808" s="51"/>
      <c r="W3808" s="6">
        <v>47</v>
      </c>
      <c r="X3808" s="7">
        <v>9</v>
      </c>
      <c r="Y3808" s="31">
        <v>60</v>
      </c>
      <c r="Z3808" s="31"/>
      <c r="AC3808" t="str">
        <f t="shared" si="650"/>
        <v>Hazel Dell No. 335</v>
      </c>
      <c r="AD3808" t="str">
        <f t="shared" si="651"/>
        <v>RM</v>
      </c>
      <c r="AE3808" t="str">
        <f t="shared" si="649"/>
        <v>TRUE</v>
      </c>
      <c r="AG3808">
        <f t="shared" si="652"/>
        <v>47</v>
      </c>
      <c r="AH3808">
        <f t="shared" si="653"/>
        <v>9</v>
      </c>
      <c r="AI3808">
        <f t="shared" si="654"/>
        <v>60</v>
      </c>
      <c r="AJ3808" t="str">
        <f t="shared" si="655"/>
        <v>Hazel Dell No. 335</v>
      </c>
      <c r="AK3808">
        <f t="shared" si="656"/>
        <v>47996</v>
      </c>
      <c r="AL3808" t="str">
        <f t="shared" si="657"/>
        <v>4709060</v>
      </c>
      <c r="AN3808">
        <f t="shared" si="658"/>
        <v>18</v>
      </c>
      <c r="AO3808">
        <f t="shared" si="659"/>
        <v>2</v>
      </c>
    </row>
    <row r="3809" spans="1:41" x14ac:dyDescent="0.2">
      <c r="A3809" s="29"/>
      <c r="B3809" s="29"/>
      <c r="C3809" s="29"/>
      <c r="D3809" s="29"/>
      <c r="E3809" s="29"/>
      <c r="F3809" s="29"/>
      <c r="G3809" s="30" t="s">
        <v>3655</v>
      </c>
      <c r="H3809" s="30"/>
      <c r="I3809" s="30"/>
      <c r="J3809" s="30"/>
      <c r="K3809" s="30"/>
      <c r="L3809" s="30"/>
      <c r="M3809" s="30"/>
      <c r="N3809" s="30"/>
      <c r="O3809" s="30"/>
      <c r="P3809" s="30"/>
      <c r="Q3809" s="51" t="s">
        <v>643</v>
      </c>
      <c r="R3809" s="51"/>
      <c r="S3809" s="51"/>
      <c r="T3809" s="51"/>
      <c r="U3809" s="51"/>
      <c r="V3809" s="51"/>
      <c r="W3809" s="6">
        <v>47</v>
      </c>
      <c r="X3809" s="7">
        <v>3</v>
      </c>
      <c r="Y3809" s="31">
        <v>52</v>
      </c>
      <c r="Z3809" s="31"/>
      <c r="AC3809" t="str">
        <f t="shared" si="650"/>
        <v>Hazenmore</v>
      </c>
      <c r="AD3809" t="str">
        <f t="shared" si="651"/>
        <v>VL</v>
      </c>
      <c r="AE3809" t="str">
        <f t="shared" si="649"/>
        <v>TRUE</v>
      </c>
      <c r="AG3809">
        <f t="shared" si="652"/>
        <v>47</v>
      </c>
      <c r="AH3809">
        <f t="shared" si="653"/>
        <v>3</v>
      </c>
      <c r="AI3809">
        <f t="shared" si="654"/>
        <v>52</v>
      </c>
      <c r="AJ3809" t="str">
        <f t="shared" si="655"/>
        <v>Hazenmore</v>
      </c>
      <c r="AK3809">
        <f t="shared" si="656"/>
        <v>47996</v>
      </c>
      <c r="AL3809" t="str">
        <f t="shared" si="657"/>
        <v>4703052</v>
      </c>
      <c r="AN3809">
        <f t="shared" si="658"/>
        <v>9</v>
      </c>
      <c r="AO3809">
        <f t="shared" si="659"/>
        <v>2</v>
      </c>
    </row>
    <row r="3810" spans="1:41" x14ac:dyDescent="0.2">
      <c r="A3810" s="29"/>
      <c r="B3810" s="29"/>
      <c r="C3810" s="29"/>
      <c r="D3810" s="29"/>
      <c r="E3810" s="29"/>
      <c r="F3810" s="29"/>
      <c r="G3810" s="30" t="s">
        <v>3656</v>
      </c>
      <c r="H3810" s="30"/>
      <c r="I3810" s="30"/>
      <c r="J3810" s="30"/>
      <c r="K3810" s="30"/>
      <c r="L3810" s="30"/>
      <c r="M3810" s="30"/>
      <c r="N3810" s="30"/>
      <c r="O3810" s="30"/>
      <c r="P3810" s="30"/>
      <c r="Q3810" s="51" t="s">
        <v>643</v>
      </c>
      <c r="R3810" s="51"/>
      <c r="S3810" s="51"/>
      <c r="T3810" s="51"/>
      <c r="U3810" s="51"/>
      <c r="V3810" s="51"/>
      <c r="W3810" s="6">
        <v>47</v>
      </c>
      <c r="X3810" s="7">
        <v>1</v>
      </c>
      <c r="Y3810" s="31">
        <v>67</v>
      </c>
      <c r="Z3810" s="31"/>
      <c r="AC3810" t="str">
        <f t="shared" si="650"/>
        <v>Heward</v>
      </c>
      <c r="AD3810" t="str">
        <f t="shared" si="651"/>
        <v>VL</v>
      </c>
      <c r="AE3810" t="str">
        <f t="shared" si="649"/>
        <v>TRUE</v>
      </c>
      <c r="AG3810">
        <f t="shared" si="652"/>
        <v>47</v>
      </c>
      <c r="AH3810">
        <f t="shared" si="653"/>
        <v>1</v>
      </c>
      <c r="AI3810">
        <f t="shared" si="654"/>
        <v>67</v>
      </c>
      <c r="AJ3810" t="str">
        <f t="shared" si="655"/>
        <v>Heward</v>
      </c>
      <c r="AK3810">
        <f t="shared" si="656"/>
        <v>47996</v>
      </c>
      <c r="AL3810" t="str">
        <f t="shared" si="657"/>
        <v>4701067</v>
      </c>
      <c r="AN3810">
        <f t="shared" si="658"/>
        <v>6</v>
      </c>
      <c r="AO3810">
        <f t="shared" si="659"/>
        <v>2</v>
      </c>
    </row>
    <row r="3811" spans="1:41" x14ac:dyDescent="0.2">
      <c r="A3811" s="29"/>
      <c r="B3811" s="29"/>
      <c r="C3811" s="29"/>
      <c r="D3811" s="29"/>
      <c r="E3811" s="29"/>
      <c r="F3811" s="29"/>
      <c r="G3811" s="30" t="s">
        <v>3657</v>
      </c>
      <c r="H3811" s="30"/>
      <c r="I3811" s="30"/>
      <c r="J3811" s="30"/>
      <c r="K3811" s="30"/>
      <c r="L3811" s="30"/>
      <c r="M3811" s="30"/>
      <c r="N3811" s="30"/>
      <c r="O3811" s="30"/>
      <c r="P3811" s="30"/>
      <c r="Q3811" s="51" t="s">
        <v>643</v>
      </c>
      <c r="R3811" s="51"/>
      <c r="S3811" s="51"/>
      <c r="T3811" s="51"/>
      <c r="U3811" s="51"/>
      <c r="V3811" s="51"/>
      <c r="W3811" s="6">
        <v>47</v>
      </c>
      <c r="X3811" s="15">
        <v>10</v>
      </c>
      <c r="Y3811" s="31">
        <v>2</v>
      </c>
      <c r="Z3811" s="31"/>
      <c r="AC3811" t="str">
        <f t="shared" si="650"/>
        <v>Hubbard</v>
      </c>
      <c r="AD3811" t="str">
        <f t="shared" si="651"/>
        <v>VL</v>
      </c>
      <c r="AE3811" t="str">
        <f t="shared" si="649"/>
        <v>TRUE</v>
      </c>
      <c r="AG3811">
        <f t="shared" si="652"/>
        <v>47</v>
      </c>
      <c r="AH3811">
        <f t="shared" si="653"/>
        <v>10</v>
      </c>
      <c r="AI3811">
        <f t="shared" si="654"/>
        <v>2</v>
      </c>
      <c r="AJ3811" t="str">
        <f t="shared" si="655"/>
        <v>Hubbard</v>
      </c>
      <c r="AK3811">
        <f t="shared" si="656"/>
        <v>47996</v>
      </c>
      <c r="AL3811" t="str">
        <f t="shared" si="657"/>
        <v>4710002</v>
      </c>
      <c r="AN3811">
        <f t="shared" si="658"/>
        <v>7</v>
      </c>
      <c r="AO3811">
        <f t="shared" si="659"/>
        <v>2</v>
      </c>
    </row>
    <row r="3812" spans="1:41" x14ac:dyDescent="0.2">
      <c r="A3812" s="29"/>
      <c r="B3812" s="29"/>
      <c r="C3812" s="29"/>
      <c r="D3812" s="29"/>
      <c r="E3812" s="29"/>
      <c r="F3812" s="29"/>
      <c r="G3812" s="30" t="s">
        <v>3658</v>
      </c>
      <c r="H3812" s="30"/>
      <c r="I3812" s="30"/>
      <c r="J3812" s="30"/>
      <c r="K3812" s="30"/>
      <c r="L3812" s="30"/>
      <c r="M3812" s="30"/>
      <c r="N3812" s="30"/>
      <c r="O3812" s="30"/>
      <c r="P3812" s="30"/>
      <c r="Q3812" s="51" t="s">
        <v>2692</v>
      </c>
      <c r="R3812" s="51"/>
      <c r="S3812" s="51"/>
      <c r="T3812" s="51"/>
      <c r="U3812" s="51"/>
      <c r="V3812" s="51"/>
      <c r="W3812" s="6">
        <v>47</v>
      </c>
      <c r="X3812" s="15">
        <v>15</v>
      </c>
      <c r="Y3812" s="31">
        <v>7</v>
      </c>
      <c r="Z3812" s="31"/>
      <c r="AC3812" t="str">
        <f t="shared" si="650"/>
        <v>Humboldt No. 370</v>
      </c>
      <c r="AD3812" t="str">
        <f t="shared" si="651"/>
        <v>RM</v>
      </c>
      <c r="AE3812" t="str">
        <f t="shared" si="649"/>
        <v>TRUE</v>
      </c>
      <c r="AG3812">
        <f t="shared" si="652"/>
        <v>47</v>
      </c>
      <c r="AH3812">
        <f t="shared" si="653"/>
        <v>15</v>
      </c>
      <c r="AI3812">
        <f t="shared" si="654"/>
        <v>7</v>
      </c>
      <c r="AJ3812" t="str">
        <f t="shared" si="655"/>
        <v>Humboldt No. 370</v>
      </c>
      <c r="AK3812">
        <f t="shared" si="656"/>
        <v>47996</v>
      </c>
      <c r="AL3812" t="str">
        <f t="shared" si="657"/>
        <v>4715007</v>
      </c>
      <c r="AN3812">
        <f t="shared" si="658"/>
        <v>16</v>
      </c>
      <c r="AO3812">
        <f t="shared" si="659"/>
        <v>2</v>
      </c>
    </row>
    <row r="3813" spans="1:41" x14ac:dyDescent="0.2">
      <c r="A3813" s="29"/>
      <c r="B3813" s="29"/>
      <c r="C3813" s="29"/>
      <c r="D3813" s="29"/>
      <c r="E3813" s="29"/>
      <c r="F3813" s="29"/>
      <c r="G3813" s="30" t="s">
        <v>3659</v>
      </c>
      <c r="H3813" s="30"/>
      <c r="I3813" s="30"/>
      <c r="J3813" s="30"/>
      <c r="K3813" s="30"/>
      <c r="L3813" s="30"/>
      <c r="M3813" s="30"/>
      <c r="N3813" s="30"/>
      <c r="O3813" s="30"/>
      <c r="P3813" s="30"/>
      <c r="Q3813" s="51" t="s">
        <v>643</v>
      </c>
      <c r="R3813" s="51"/>
      <c r="S3813" s="51"/>
      <c r="T3813" s="51"/>
      <c r="U3813" s="51"/>
      <c r="V3813" s="51"/>
      <c r="W3813" s="6">
        <v>47</v>
      </c>
      <c r="X3813" s="7">
        <v>9</v>
      </c>
      <c r="Y3813" s="31">
        <v>71</v>
      </c>
      <c r="Z3813" s="31"/>
      <c r="AC3813" t="str">
        <f t="shared" si="650"/>
        <v>Hyas</v>
      </c>
      <c r="AD3813" t="str">
        <f t="shared" si="651"/>
        <v>VL</v>
      </c>
      <c r="AE3813" t="str">
        <f t="shared" si="649"/>
        <v>TRUE</v>
      </c>
      <c r="AG3813">
        <f t="shared" si="652"/>
        <v>47</v>
      </c>
      <c r="AH3813">
        <f t="shared" si="653"/>
        <v>9</v>
      </c>
      <c r="AI3813">
        <f t="shared" si="654"/>
        <v>71</v>
      </c>
      <c r="AJ3813" t="str">
        <f t="shared" si="655"/>
        <v>Hyas</v>
      </c>
      <c r="AK3813">
        <f t="shared" si="656"/>
        <v>47996</v>
      </c>
      <c r="AL3813" t="str">
        <f t="shared" si="657"/>
        <v>4709071</v>
      </c>
      <c r="AN3813">
        <f t="shared" si="658"/>
        <v>4</v>
      </c>
      <c r="AO3813">
        <f t="shared" si="659"/>
        <v>2</v>
      </c>
    </row>
    <row r="3814" spans="1:41" x14ac:dyDescent="0.2">
      <c r="A3814" s="29"/>
      <c r="B3814" s="29"/>
      <c r="C3814" s="29"/>
      <c r="D3814" s="29"/>
      <c r="E3814" s="29"/>
      <c r="F3814" s="29"/>
      <c r="G3814" s="30" t="s">
        <v>3660</v>
      </c>
      <c r="H3814" s="30"/>
      <c r="I3814" s="30"/>
      <c r="J3814" s="30"/>
      <c r="K3814" s="30"/>
      <c r="L3814" s="30"/>
      <c r="M3814" s="30"/>
      <c r="N3814" s="30"/>
      <c r="O3814" s="30"/>
      <c r="P3814" s="30"/>
      <c r="Q3814" s="51" t="s">
        <v>643</v>
      </c>
      <c r="R3814" s="51"/>
      <c r="S3814" s="51"/>
      <c r="T3814" s="51"/>
      <c r="U3814" s="51"/>
      <c r="V3814" s="51"/>
      <c r="W3814" s="6">
        <v>47</v>
      </c>
      <c r="X3814" s="7">
        <v>9</v>
      </c>
      <c r="Y3814" s="31">
        <v>58</v>
      </c>
      <c r="Z3814" s="31"/>
      <c r="AC3814" t="str">
        <f t="shared" si="650"/>
        <v>Invermay</v>
      </c>
      <c r="AD3814" t="str">
        <f t="shared" si="651"/>
        <v>VL</v>
      </c>
      <c r="AE3814" t="str">
        <f t="shared" si="649"/>
        <v>TRUE</v>
      </c>
      <c r="AG3814">
        <f t="shared" si="652"/>
        <v>47</v>
      </c>
      <c r="AH3814">
        <f t="shared" si="653"/>
        <v>9</v>
      </c>
      <c r="AI3814">
        <f t="shared" si="654"/>
        <v>58</v>
      </c>
      <c r="AJ3814" t="str">
        <f t="shared" si="655"/>
        <v>Invermay</v>
      </c>
      <c r="AK3814">
        <f t="shared" si="656"/>
        <v>47996</v>
      </c>
      <c r="AL3814" t="str">
        <f t="shared" si="657"/>
        <v>4709058</v>
      </c>
      <c r="AN3814">
        <f t="shared" si="658"/>
        <v>8</v>
      </c>
      <c r="AO3814">
        <f t="shared" si="659"/>
        <v>2</v>
      </c>
    </row>
    <row r="3815" spans="1:41" x14ac:dyDescent="0.2">
      <c r="A3815" s="29"/>
      <c r="B3815" s="29"/>
      <c r="C3815" s="29"/>
      <c r="D3815" s="29"/>
      <c r="E3815" s="29"/>
      <c r="F3815" s="29"/>
      <c r="G3815" s="30" t="s">
        <v>3661</v>
      </c>
      <c r="H3815" s="30"/>
      <c r="I3815" s="30"/>
      <c r="J3815" s="30"/>
      <c r="K3815" s="30"/>
      <c r="L3815" s="30"/>
      <c r="M3815" s="30"/>
      <c r="N3815" s="30"/>
      <c r="O3815" s="30"/>
      <c r="P3815" s="30"/>
      <c r="Q3815" s="51" t="s">
        <v>2692</v>
      </c>
      <c r="R3815" s="51"/>
      <c r="S3815" s="51"/>
      <c r="T3815" s="51"/>
      <c r="U3815" s="51"/>
      <c r="V3815" s="51"/>
      <c r="W3815" s="6">
        <v>47</v>
      </c>
      <c r="X3815" s="7">
        <v>9</v>
      </c>
      <c r="Y3815" s="31">
        <v>54</v>
      </c>
      <c r="Z3815" s="31"/>
      <c r="AC3815" t="str">
        <f t="shared" si="650"/>
        <v>Invermay No. 305</v>
      </c>
      <c r="AD3815" t="str">
        <f t="shared" si="651"/>
        <v>RM</v>
      </c>
      <c r="AE3815" t="str">
        <f t="shared" si="649"/>
        <v>TRUE</v>
      </c>
      <c r="AG3815">
        <f t="shared" si="652"/>
        <v>47</v>
      </c>
      <c r="AH3815">
        <f t="shared" si="653"/>
        <v>9</v>
      </c>
      <c r="AI3815">
        <f t="shared" si="654"/>
        <v>54</v>
      </c>
      <c r="AJ3815" t="str">
        <f t="shared" si="655"/>
        <v>Invermay No. 305</v>
      </c>
      <c r="AK3815">
        <f t="shared" si="656"/>
        <v>47996</v>
      </c>
      <c r="AL3815" t="str">
        <f t="shared" si="657"/>
        <v>4709054</v>
      </c>
      <c r="AN3815">
        <f t="shared" si="658"/>
        <v>16</v>
      </c>
      <c r="AO3815">
        <f t="shared" si="659"/>
        <v>2</v>
      </c>
    </row>
    <row r="3816" spans="1:41" x14ac:dyDescent="0.2">
      <c r="A3816" s="29"/>
      <c r="B3816" s="29"/>
      <c r="C3816" s="29"/>
      <c r="D3816" s="29"/>
      <c r="E3816" s="29"/>
      <c r="F3816" s="29"/>
      <c r="G3816" s="30" t="s">
        <v>3662</v>
      </c>
      <c r="H3816" s="30"/>
      <c r="I3816" s="30"/>
      <c r="J3816" s="30"/>
      <c r="K3816" s="30"/>
      <c r="L3816" s="30"/>
      <c r="M3816" s="30"/>
      <c r="N3816" s="30"/>
      <c r="O3816" s="30"/>
      <c r="P3816" s="30"/>
      <c r="Q3816" s="51" t="s">
        <v>2962</v>
      </c>
      <c r="R3816" s="51"/>
      <c r="S3816" s="51"/>
      <c r="T3816" s="51"/>
      <c r="U3816" s="51"/>
      <c r="V3816" s="51"/>
      <c r="W3816" s="6">
        <v>47</v>
      </c>
      <c r="X3816" s="7">
        <v>6</v>
      </c>
      <c r="Y3816" s="31">
        <v>85</v>
      </c>
      <c r="Z3816" s="31"/>
      <c r="AC3816" t="str">
        <f t="shared" si="650"/>
        <v>Island View</v>
      </c>
      <c r="AD3816" t="str">
        <f t="shared" si="651"/>
        <v>RV</v>
      </c>
      <c r="AE3816" t="str">
        <f t="shared" si="649"/>
        <v>TRUE</v>
      </c>
      <c r="AG3816">
        <f t="shared" si="652"/>
        <v>47</v>
      </c>
      <c r="AH3816">
        <f t="shared" si="653"/>
        <v>6</v>
      </c>
      <c r="AI3816">
        <f t="shared" si="654"/>
        <v>85</v>
      </c>
      <c r="AJ3816" t="str">
        <f t="shared" si="655"/>
        <v>Island View</v>
      </c>
      <c r="AK3816">
        <f t="shared" si="656"/>
        <v>47996</v>
      </c>
      <c r="AL3816" t="str">
        <f t="shared" si="657"/>
        <v>4706085</v>
      </c>
      <c r="AN3816">
        <f t="shared" si="658"/>
        <v>11</v>
      </c>
      <c r="AO3816">
        <f t="shared" si="659"/>
        <v>2</v>
      </c>
    </row>
    <row r="3817" spans="1:41" x14ac:dyDescent="0.2">
      <c r="A3817" s="29"/>
      <c r="B3817" s="29"/>
      <c r="C3817" s="29"/>
      <c r="D3817" s="29"/>
      <c r="E3817" s="29"/>
      <c r="F3817" s="29"/>
      <c r="G3817" s="30" t="s">
        <v>3663</v>
      </c>
      <c r="H3817" s="30"/>
      <c r="I3817" s="30"/>
      <c r="J3817" s="30"/>
      <c r="K3817" s="30"/>
      <c r="L3817" s="30"/>
      <c r="M3817" s="30"/>
      <c r="N3817" s="30"/>
      <c r="O3817" s="30"/>
      <c r="P3817" s="30"/>
      <c r="Q3817" s="51" t="s">
        <v>3594</v>
      </c>
      <c r="R3817" s="51"/>
      <c r="S3817" s="51"/>
      <c r="T3817" s="51"/>
      <c r="U3817" s="51"/>
      <c r="V3817" s="51"/>
      <c r="W3817" s="6">
        <v>47</v>
      </c>
      <c r="X3817" s="15">
        <v>18</v>
      </c>
      <c r="Y3817" s="31">
        <v>30</v>
      </c>
      <c r="Z3817" s="31"/>
      <c r="AC3817" t="str">
        <f t="shared" si="650"/>
        <v>Jans Bay</v>
      </c>
      <c r="AD3817" t="str">
        <f t="shared" si="651"/>
        <v>NH</v>
      </c>
      <c r="AE3817" t="str">
        <f t="shared" si="649"/>
        <v>TRUE</v>
      </c>
      <c r="AG3817">
        <f t="shared" si="652"/>
        <v>47</v>
      </c>
      <c r="AH3817">
        <f t="shared" si="653"/>
        <v>18</v>
      </c>
      <c r="AI3817">
        <f t="shared" si="654"/>
        <v>30</v>
      </c>
      <c r="AJ3817" t="str">
        <f t="shared" si="655"/>
        <v>Jans Bay</v>
      </c>
      <c r="AK3817">
        <f t="shared" si="656"/>
        <v>47996</v>
      </c>
      <c r="AL3817" t="str">
        <f t="shared" si="657"/>
        <v>4718030</v>
      </c>
      <c r="AN3817">
        <f t="shared" si="658"/>
        <v>8</v>
      </c>
      <c r="AO3817">
        <f t="shared" si="659"/>
        <v>2</v>
      </c>
    </row>
    <row r="3818" spans="1:41" x14ac:dyDescent="0.2">
      <c r="A3818" s="29"/>
      <c r="B3818" s="29"/>
      <c r="C3818" s="29"/>
      <c r="D3818" s="29"/>
      <c r="E3818" s="29"/>
      <c r="F3818" s="29"/>
      <c r="G3818" s="30" t="s">
        <v>3664</v>
      </c>
      <c r="H3818" s="30"/>
      <c r="I3818" s="30"/>
      <c r="J3818" s="30"/>
      <c r="K3818" s="30"/>
      <c r="L3818" s="30"/>
      <c r="M3818" s="30"/>
      <c r="N3818" s="30"/>
      <c r="O3818" s="30"/>
      <c r="P3818" s="30"/>
      <c r="Q3818" s="51" t="s">
        <v>643</v>
      </c>
      <c r="R3818" s="51"/>
      <c r="S3818" s="51"/>
      <c r="T3818" s="51"/>
      <c r="U3818" s="51"/>
      <c r="V3818" s="51"/>
      <c r="W3818" s="6">
        <v>47</v>
      </c>
      <c r="X3818" s="15">
        <v>10</v>
      </c>
      <c r="Y3818" s="31">
        <v>54</v>
      </c>
      <c r="Z3818" s="31"/>
      <c r="AC3818" t="str">
        <f t="shared" si="650"/>
        <v>Jansen</v>
      </c>
      <c r="AD3818" t="str">
        <f t="shared" si="651"/>
        <v>VL</v>
      </c>
      <c r="AE3818" t="str">
        <f t="shared" si="649"/>
        <v>TRUE</v>
      </c>
      <c r="AG3818">
        <f t="shared" si="652"/>
        <v>47</v>
      </c>
      <c r="AH3818">
        <f t="shared" si="653"/>
        <v>10</v>
      </c>
      <c r="AI3818">
        <f t="shared" si="654"/>
        <v>54</v>
      </c>
      <c r="AJ3818" t="str">
        <f t="shared" si="655"/>
        <v>Jansen</v>
      </c>
      <c r="AK3818">
        <f t="shared" si="656"/>
        <v>47996</v>
      </c>
      <c r="AL3818" t="str">
        <f t="shared" si="657"/>
        <v>4710054</v>
      </c>
      <c r="AN3818">
        <f t="shared" si="658"/>
        <v>6</v>
      </c>
      <c r="AO3818">
        <f t="shared" si="659"/>
        <v>2</v>
      </c>
    </row>
    <row r="3819" spans="1:41" x14ac:dyDescent="0.2">
      <c r="A3819" s="29"/>
      <c r="B3819" s="29"/>
      <c r="C3819" s="29"/>
      <c r="D3819" s="29"/>
      <c r="E3819" s="29"/>
      <c r="F3819" s="29"/>
      <c r="G3819" s="30" t="s">
        <v>3665</v>
      </c>
      <c r="H3819" s="30"/>
      <c r="I3819" s="30"/>
      <c r="J3819" s="30"/>
      <c r="K3819" s="30"/>
      <c r="L3819" s="30"/>
      <c r="M3819" s="30"/>
      <c r="N3819" s="30"/>
      <c r="O3819" s="30"/>
      <c r="P3819" s="30"/>
      <c r="Q3819" s="51" t="s">
        <v>643</v>
      </c>
      <c r="R3819" s="51"/>
      <c r="S3819" s="51"/>
      <c r="T3819" s="51"/>
      <c r="U3819" s="51"/>
      <c r="V3819" s="51"/>
      <c r="W3819" s="6">
        <v>47</v>
      </c>
      <c r="X3819" s="7">
        <v>7</v>
      </c>
      <c r="Y3819" s="31">
        <v>46</v>
      </c>
      <c r="Z3819" s="31"/>
      <c r="AC3819" t="str">
        <f t="shared" si="650"/>
        <v>Keeler</v>
      </c>
      <c r="AD3819" t="str">
        <f t="shared" si="651"/>
        <v>VL</v>
      </c>
      <c r="AE3819" t="str">
        <f t="shared" si="649"/>
        <v>TRUE</v>
      </c>
      <c r="AG3819">
        <f t="shared" si="652"/>
        <v>47</v>
      </c>
      <c r="AH3819">
        <f t="shared" si="653"/>
        <v>7</v>
      </c>
      <c r="AI3819">
        <f t="shared" si="654"/>
        <v>46</v>
      </c>
      <c r="AJ3819" t="str">
        <f t="shared" si="655"/>
        <v>Keeler</v>
      </c>
      <c r="AK3819">
        <f t="shared" si="656"/>
        <v>47996</v>
      </c>
      <c r="AL3819" t="str">
        <f t="shared" si="657"/>
        <v>4707046</v>
      </c>
      <c r="AN3819">
        <f t="shared" si="658"/>
        <v>6</v>
      </c>
      <c r="AO3819">
        <f t="shared" si="659"/>
        <v>2</v>
      </c>
    </row>
    <row r="3820" spans="1:41" x14ac:dyDescent="0.2">
      <c r="A3820" s="29"/>
      <c r="B3820" s="29"/>
      <c r="C3820" s="29"/>
      <c r="D3820" s="29"/>
      <c r="E3820" s="29"/>
      <c r="F3820" s="29"/>
      <c r="G3820" s="30" t="s">
        <v>3666</v>
      </c>
      <c r="H3820" s="30"/>
      <c r="I3820" s="30"/>
      <c r="J3820" s="30"/>
      <c r="K3820" s="30"/>
      <c r="L3820" s="30"/>
      <c r="M3820" s="30"/>
      <c r="N3820" s="30"/>
      <c r="O3820" s="30"/>
      <c r="P3820" s="30"/>
      <c r="Q3820" s="51" t="s">
        <v>272</v>
      </c>
      <c r="R3820" s="51"/>
      <c r="S3820" s="51"/>
      <c r="T3820" s="51"/>
      <c r="U3820" s="51"/>
      <c r="V3820" s="51"/>
      <c r="W3820" s="6">
        <v>47</v>
      </c>
      <c r="X3820" s="7">
        <v>9</v>
      </c>
      <c r="Y3820" s="47">
        <v>822</v>
      </c>
      <c r="Z3820" s="47"/>
      <c r="AC3820" t="str">
        <f t="shared" si="650"/>
        <v>Keeseekoose 66A</v>
      </c>
      <c r="AD3820" t="str">
        <f t="shared" si="651"/>
        <v>IRI</v>
      </c>
      <c r="AE3820" t="str">
        <f t="shared" si="649"/>
        <v>TRUE</v>
      </c>
      <c r="AG3820">
        <f t="shared" si="652"/>
        <v>47</v>
      </c>
      <c r="AH3820">
        <f t="shared" si="653"/>
        <v>9</v>
      </c>
      <c r="AI3820">
        <f t="shared" si="654"/>
        <v>822</v>
      </c>
      <c r="AJ3820" t="str">
        <f t="shared" si="655"/>
        <v>Keeseekoose 66A</v>
      </c>
      <c r="AK3820">
        <f t="shared" si="656"/>
        <v>47996</v>
      </c>
      <c r="AL3820" t="str">
        <f t="shared" si="657"/>
        <v>4709822</v>
      </c>
      <c r="AN3820">
        <f t="shared" si="658"/>
        <v>15</v>
      </c>
      <c r="AO3820">
        <f t="shared" si="659"/>
        <v>3</v>
      </c>
    </row>
    <row r="3821" spans="1:41" x14ac:dyDescent="0.2">
      <c r="A3821" s="29"/>
      <c r="B3821" s="29"/>
      <c r="C3821" s="29"/>
      <c r="D3821" s="29"/>
      <c r="E3821" s="29"/>
      <c r="F3821" s="29"/>
      <c r="G3821" s="30" t="s">
        <v>3667</v>
      </c>
      <c r="H3821" s="30"/>
      <c r="I3821" s="30"/>
      <c r="J3821" s="30"/>
      <c r="K3821" s="30"/>
      <c r="L3821" s="30"/>
      <c r="M3821" s="30"/>
      <c r="N3821" s="30"/>
      <c r="O3821" s="30"/>
      <c r="P3821" s="30"/>
      <c r="Q3821" s="51" t="s">
        <v>272</v>
      </c>
      <c r="R3821" s="51"/>
      <c r="S3821" s="51"/>
      <c r="T3821" s="51"/>
      <c r="U3821" s="51"/>
      <c r="V3821" s="51"/>
      <c r="W3821" s="6">
        <v>47</v>
      </c>
      <c r="X3821" s="7">
        <v>9</v>
      </c>
      <c r="Y3821" s="47">
        <v>824</v>
      </c>
      <c r="Z3821" s="47"/>
      <c r="AC3821" t="str">
        <f t="shared" si="650"/>
        <v>Keeseekoose 66-CA-04</v>
      </c>
      <c r="AD3821" t="str">
        <f t="shared" si="651"/>
        <v>IRI</v>
      </c>
      <c r="AE3821" t="str">
        <f t="shared" si="649"/>
        <v>TRUE</v>
      </c>
      <c r="AG3821">
        <f t="shared" si="652"/>
        <v>47</v>
      </c>
      <c r="AH3821">
        <f t="shared" si="653"/>
        <v>9</v>
      </c>
      <c r="AI3821">
        <f t="shared" si="654"/>
        <v>824</v>
      </c>
      <c r="AJ3821" t="str">
        <f t="shared" si="655"/>
        <v>Keeseekoose 66-CA-04</v>
      </c>
      <c r="AK3821">
        <f t="shared" si="656"/>
        <v>47996</v>
      </c>
      <c r="AL3821" t="str">
        <f t="shared" si="657"/>
        <v>4709824</v>
      </c>
      <c r="AN3821">
        <f t="shared" si="658"/>
        <v>20</v>
      </c>
      <c r="AO3821">
        <f t="shared" si="659"/>
        <v>3</v>
      </c>
    </row>
    <row r="3822" spans="1:41" x14ac:dyDescent="0.2">
      <c r="A3822" s="29"/>
      <c r="B3822" s="29"/>
      <c r="C3822" s="29"/>
      <c r="D3822" s="29"/>
      <c r="E3822" s="29"/>
      <c r="F3822" s="29"/>
      <c r="G3822" s="30" t="s">
        <v>3668</v>
      </c>
      <c r="H3822" s="30"/>
      <c r="I3822" s="30"/>
      <c r="J3822" s="30"/>
      <c r="K3822" s="30"/>
      <c r="L3822" s="30"/>
      <c r="M3822" s="30"/>
      <c r="N3822" s="30"/>
      <c r="O3822" s="30"/>
      <c r="P3822" s="30"/>
      <c r="Q3822" s="51" t="s">
        <v>272</v>
      </c>
      <c r="R3822" s="51"/>
      <c r="S3822" s="51"/>
      <c r="T3822" s="51"/>
      <c r="U3822" s="51"/>
      <c r="V3822" s="51"/>
      <c r="W3822" s="6">
        <v>47</v>
      </c>
      <c r="X3822" s="7">
        <v>9</v>
      </c>
      <c r="Y3822" s="47">
        <v>826</v>
      </c>
      <c r="Z3822" s="47"/>
      <c r="AC3822" t="str">
        <f t="shared" si="650"/>
        <v>Keeseekoose 66-CA-05</v>
      </c>
      <c r="AD3822" t="str">
        <f t="shared" si="651"/>
        <v>IRI</v>
      </c>
      <c r="AE3822" t="str">
        <f t="shared" si="649"/>
        <v>TRUE</v>
      </c>
      <c r="AG3822">
        <f t="shared" si="652"/>
        <v>47</v>
      </c>
      <c r="AH3822">
        <f t="shared" si="653"/>
        <v>9</v>
      </c>
      <c r="AI3822">
        <f t="shared" si="654"/>
        <v>826</v>
      </c>
      <c r="AJ3822" t="str">
        <f t="shared" si="655"/>
        <v>Keeseekoose 66-CA-05</v>
      </c>
      <c r="AK3822">
        <f t="shared" si="656"/>
        <v>47996</v>
      </c>
      <c r="AL3822" t="str">
        <f t="shared" si="657"/>
        <v>4709826</v>
      </c>
      <c r="AN3822">
        <f t="shared" si="658"/>
        <v>20</v>
      </c>
      <c r="AO3822">
        <f t="shared" si="659"/>
        <v>3</v>
      </c>
    </row>
    <row r="3823" spans="1:41" x14ac:dyDescent="0.2">
      <c r="A3823" s="29"/>
      <c r="B3823" s="29"/>
      <c r="C3823" s="29"/>
      <c r="D3823" s="29"/>
      <c r="E3823" s="29"/>
      <c r="F3823" s="29"/>
      <c r="G3823" s="30" t="s">
        <v>3669</v>
      </c>
      <c r="H3823" s="30"/>
      <c r="I3823" s="30"/>
      <c r="J3823" s="30"/>
      <c r="K3823" s="30"/>
      <c r="L3823" s="30"/>
      <c r="M3823" s="30"/>
      <c r="N3823" s="30"/>
      <c r="O3823" s="30"/>
      <c r="P3823" s="30"/>
      <c r="Q3823" s="51" t="s">
        <v>272</v>
      </c>
      <c r="R3823" s="51"/>
      <c r="S3823" s="51"/>
      <c r="T3823" s="51"/>
      <c r="U3823" s="51"/>
      <c r="V3823" s="51"/>
      <c r="W3823" s="6">
        <v>47</v>
      </c>
      <c r="X3823" s="7">
        <v>9</v>
      </c>
      <c r="Y3823" s="47">
        <v>828</v>
      </c>
      <c r="Z3823" s="47"/>
      <c r="AC3823" t="str">
        <f t="shared" si="650"/>
        <v>Keeseekoose 66-CA-06</v>
      </c>
      <c r="AD3823" t="str">
        <f t="shared" si="651"/>
        <v>IRI</v>
      </c>
      <c r="AE3823" t="str">
        <f t="shared" si="649"/>
        <v>TRUE</v>
      </c>
      <c r="AG3823">
        <f t="shared" si="652"/>
        <v>47</v>
      </c>
      <c r="AH3823">
        <f t="shared" si="653"/>
        <v>9</v>
      </c>
      <c r="AI3823">
        <f t="shared" si="654"/>
        <v>828</v>
      </c>
      <c r="AJ3823" t="str">
        <f t="shared" si="655"/>
        <v>Keeseekoose 66-CA-06</v>
      </c>
      <c r="AK3823">
        <f t="shared" si="656"/>
        <v>47996</v>
      </c>
      <c r="AL3823" t="str">
        <f t="shared" si="657"/>
        <v>4709828</v>
      </c>
      <c r="AN3823">
        <f t="shared" si="658"/>
        <v>20</v>
      </c>
      <c r="AO3823">
        <f t="shared" si="659"/>
        <v>3</v>
      </c>
    </row>
    <row r="3824" spans="1:41" x14ac:dyDescent="0.2">
      <c r="A3824" s="29"/>
      <c r="B3824" s="29"/>
      <c r="C3824" s="29"/>
      <c r="D3824" s="29"/>
      <c r="E3824" s="29"/>
      <c r="F3824" s="29"/>
      <c r="G3824" s="30" t="s">
        <v>3670</v>
      </c>
      <c r="H3824" s="30"/>
      <c r="I3824" s="30"/>
      <c r="J3824" s="30"/>
      <c r="K3824" s="30"/>
      <c r="L3824" s="30"/>
      <c r="M3824" s="30"/>
      <c r="N3824" s="30"/>
      <c r="O3824" s="30"/>
      <c r="P3824" s="30"/>
      <c r="Q3824" s="51" t="s">
        <v>272</v>
      </c>
      <c r="R3824" s="51"/>
      <c r="S3824" s="51"/>
      <c r="T3824" s="51"/>
      <c r="U3824" s="51"/>
      <c r="V3824" s="51"/>
      <c r="W3824" s="6">
        <v>47</v>
      </c>
      <c r="X3824" s="7">
        <v>9</v>
      </c>
      <c r="Y3824" s="47">
        <v>830</v>
      </c>
      <c r="Z3824" s="47"/>
      <c r="AC3824" t="str">
        <f t="shared" si="650"/>
        <v>Keeseekoose 66-KE-04</v>
      </c>
      <c r="AD3824" t="str">
        <f t="shared" si="651"/>
        <v>IRI</v>
      </c>
      <c r="AE3824" t="str">
        <f t="shared" si="649"/>
        <v>TRUE</v>
      </c>
      <c r="AG3824">
        <f t="shared" si="652"/>
        <v>47</v>
      </c>
      <c r="AH3824">
        <f t="shared" si="653"/>
        <v>9</v>
      </c>
      <c r="AI3824">
        <f t="shared" si="654"/>
        <v>830</v>
      </c>
      <c r="AJ3824" t="str">
        <f t="shared" si="655"/>
        <v>Keeseekoose 66-KE-04</v>
      </c>
      <c r="AK3824">
        <f t="shared" si="656"/>
        <v>47996</v>
      </c>
      <c r="AL3824" t="str">
        <f t="shared" si="657"/>
        <v>4709830</v>
      </c>
      <c r="AN3824">
        <f t="shared" si="658"/>
        <v>20</v>
      </c>
      <c r="AO3824">
        <f t="shared" si="659"/>
        <v>3</v>
      </c>
    </row>
    <row r="3825" spans="1:41" x14ac:dyDescent="0.2">
      <c r="A3825" s="29"/>
      <c r="B3825" s="29"/>
      <c r="C3825" s="29"/>
      <c r="D3825" s="29"/>
      <c r="E3825" s="29"/>
      <c r="F3825" s="29"/>
      <c r="G3825" s="30" t="s">
        <v>3671</v>
      </c>
      <c r="H3825" s="30"/>
      <c r="I3825" s="30"/>
      <c r="J3825" s="30"/>
      <c r="K3825" s="30"/>
      <c r="L3825" s="30"/>
      <c r="M3825" s="30"/>
      <c r="N3825" s="30"/>
      <c r="O3825" s="30"/>
      <c r="P3825" s="30"/>
      <c r="Q3825" s="51" t="s">
        <v>272</v>
      </c>
      <c r="R3825" s="51"/>
      <c r="S3825" s="51"/>
      <c r="T3825" s="51"/>
      <c r="U3825" s="51"/>
      <c r="V3825" s="51"/>
      <c r="W3825" s="6">
        <v>47</v>
      </c>
      <c r="X3825" s="7">
        <v>9</v>
      </c>
      <c r="Y3825" s="47">
        <v>832</v>
      </c>
      <c r="Z3825" s="47"/>
      <c r="AC3825" t="str">
        <f t="shared" si="650"/>
        <v>Keeseekoose 66-KE-05</v>
      </c>
      <c r="AD3825" t="str">
        <f t="shared" si="651"/>
        <v>IRI</v>
      </c>
      <c r="AE3825" t="str">
        <f t="shared" si="649"/>
        <v>TRUE</v>
      </c>
      <c r="AG3825">
        <f t="shared" si="652"/>
        <v>47</v>
      </c>
      <c r="AH3825">
        <f t="shared" si="653"/>
        <v>9</v>
      </c>
      <c r="AI3825">
        <f t="shared" si="654"/>
        <v>832</v>
      </c>
      <c r="AJ3825" t="str">
        <f t="shared" si="655"/>
        <v>Keeseekoose 66-KE-05</v>
      </c>
      <c r="AK3825">
        <f t="shared" si="656"/>
        <v>47996</v>
      </c>
      <c r="AL3825" t="str">
        <f t="shared" si="657"/>
        <v>4709832</v>
      </c>
      <c r="AN3825">
        <f t="shared" si="658"/>
        <v>20</v>
      </c>
      <c r="AO3825">
        <f t="shared" si="659"/>
        <v>3</v>
      </c>
    </row>
    <row r="3826" spans="1:41" x14ac:dyDescent="0.2">
      <c r="A3826" s="29"/>
      <c r="B3826" s="29"/>
      <c r="C3826" s="29"/>
      <c r="D3826" s="29"/>
      <c r="E3826" s="29"/>
      <c r="F3826" s="29"/>
      <c r="G3826" s="30" t="s">
        <v>3672</v>
      </c>
      <c r="H3826" s="30"/>
      <c r="I3826" s="30"/>
      <c r="J3826" s="30"/>
      <c r="K3826" s="30"/>
      <c r="L3826" s="30"/>
      <c r="M3826" s="30"/>
      <c r="N3826" s="30"/>
      <c r="O3826" s="30"/>
      <c r="P3826" s="30"/>
      <c r="Q3826" s="51" t="s">
        <v>2692</v>
      </c>
      <c r="R3826" s="51"/>
      <c r="S3826" s="51"/>
      <c r="T3826" s="51"/>
      <c r="U3826" s="51"/>
      <c r="V3826" s="51"/>
      <c r="W3826" s="6">
        <v>47</v>
      </c>
      <c r="X3826" s="15">
        <v>14</v>
      </c>
      <c r="Y3826" s="31">
        <v>21</v>
      </c>
      <c r="Z3826" s="31"/>
      <c r="AC3826" t="str">
        <f t="shared" si="650"/>
        <v>Kelvington No. 366</v>
      </c>
      <c r="AD3826" t="str">
        <f t="shared" si="651"/>
        <v>RM</v>
      </c>
      <c r="AE3826" t="str">
        <f t="shared" si="649"/>
        <v>TRUE</v>
      </c>
      <c r="AG3826">
        <f t="shared" si="652"/>
        <v>47</v>
      </c>
      <c r="AH3826">
        <f t="shared" si="653"/>
        <v>14</v>
      </c>
      <c r="AI3826">
        <f t="shared" si="654"/>
        <v>21</v>
      </c>
      <c r="AJ3826" t="str">
        <f t="shared" si="655"/>
        <v>Kelvington No. 366</v>
      </c>
      <c r="AK3826">
        <f t="shared" si="656"/>
        <v>47996</v>
      </c>
      <c r="AL3826" t="str">
        <f t="shared" si="657"/>
        <v>4714021</v>
      </c>
      <c r="AN3826">
        <f t="shared" si="658"/>
        <v>18</v>
      </c>
      <c r="AO3826">
        <f t="shared" si="659"/>
        <v>2</v>
      </c>
    </row>
    <row r="3827" spans="1:41" x14ac:dyDescent="0.2">
      <c r="A3827" s="29"/>
      <c r="B3827" s="29"/>
      <c r="C3827" s="29"/>
      <c r="D3827" s="29"/>
      <c r="E3827" s="29"/>
      <c r="F3827" s="29"/>
      <c r="G3827" s="30" t="s">
        <v>3673</v>
      </c>
      <c r="H3827" s="30"/>
      <c r="I3827" s="30"/>
      <c r="J3827" s="30"/>
      <c r="K3827" s="30"/>
      <c r="L3827" s="30"/>
      <c r="M3827" s="30"/>
      <c r="N3827" s="30"/>
      <c r="O3827" s="30"/>
      <c r="P3827" s="30"/>
      <c r="Q3827" s="51" t="s">
        <v>643</v>
      </c>
      <c r="R3827" s="51"/>
      <c r="S3827" s="51"/>
      <c r="T3827" s="51"/>
      <c r="U3827" s="51"/>
      <c r="V3827" s="51"/>
      <c r="W3827" s="6">
        <v>47</v>
      </c>
      <c r="X3827" s="7">
        <v>6</v>
      </c>
      <c r="Y3827" s="31">
        <v>3</v>
      </c>
      <c r="Z3827" s="31"/>
      <c r="AC3827" t="str">
        <f t="shared" si="650"/>
        <v>Kendal</v>
      </c>
      <c r="AD3827" t="str">
        <f t="shared" si="651"/>
        <v>VL</v>
      </c>
      <c r="AE3827" t="str">
        <f t="shared" si="649"/>
        <v>TRUE</v>
      </c>
      <c r="AG3827">
        <f t="shared" si="652"/>
        <v>47</v>
      </c>
      <c r="AH3827">
        <f t="shared" si="653"/>
        <v>6</v>
      </c>
      <c r="AI3827">
        <f t="shared" si="654"/>
        <v>3</v>
      </c>
      <c r="AJ3827" t="str">
        <f t="shared" si="655"/>
        <v>Kendal</v>
      </c>
      <c r="AK3827">
        <f t="shared" si="656"/>
        <v>47996</v>
      </c>
      <c r="AL3827" t="str">
        <f t="shared" si="657"/>
        <v>4706003</v>
      </c>
      <c r="AN3827">
        <f t="shared" si="658"/>
        <v>6</v>
      </c>
      <c r="AO3827">
        <f t="shared" si="659"/>
        <v>2</v>
      </c>
    </row>
    <row r="3828" spans="1:41" x14ac:dyDescent="0.2">
      <c r="A3828" s="29"/>
      <c r="B3828" s="29"/>
      <c r="C3828" s="29"/>
      <c r="D3828" s="29"/>
      <c r="E3828" s="29"/>
      <c r="F3828" s="29"/>
      <c r="G3828" s="30" t="s">
        <v>3674</v>
      </c>
      <c r="H3828" s="30"/>
      <c r="I3828" s="30"/>
      <c r="J3828" s="30"/>
      <c r="K3828" s="30"/>
      <c r="L3828" s="30"/>
      <c r="M3828" s="30"/>
      <c r="N3828" s="30"/>
      <c r="O3828" s="30"/>
      <c r="P3828" s="30"/>
      <c r="Q3828" s="51" t="s">
        <v>643</v>
      </c>
      <c r="R3828" s="51"/>
      <c r="S3828" s="51"/>
      <c r="T3828" s="51"/>
      <c r="U3828" s="51"/>
      <c r="V3828" s="51"/>
      <c r="W3828" s="6">
        <v>47</v>
      </c>
      <c r="X3828" s="7">
        <v>1</v>
      </c>
      <c r="Y3828" s="31">
        <v>77</v>
      </c>
      <c r="Z3828" s="31"/>
      <c r="AC3828" t="str">
        <f t="shared" si="650"/>
        <v>Kennedy</v>
      </c>
      <c r="AD3828" t="str">
        <f t="shared" si="651"/>
        <v>VL</v>
      </c>
      <c r="AE3828" t="str">
        <f t="shared" si="649"/>
        <v>TRUE</v>
      </c>
      <c r="AG3828">
        <f t="shared" si="652"/>
        <v>47</v>
      </c>
      <c r="AH3828">
        <f t="shared" si="653"/>
        <v>1</v>
      </c>
      <c r="AI3828">
        <f t="shared" si="654"/>
        <v>77</v>
      </c>
      <c r="AJ3828" t="str">
        <f t="shared" si="655"/>
        <v>Kennedy</v>
      </c>
      <c r="AK3828">
        <f t="shared" si="656"/>
        <v>47996</v>
      </c>
      <c r="AL3828" t="str">
        <f t="shared" si="657"/>
        <v>4701077</v>
      </c>
      <c r="AN3828">
        <f t="shared" si="658"/>
        <v>7</v>
      </c>
      <c r="AO3828">
        <f t="shared" si="659"/>
        <v>2</v>
      </c>
    </row>
    <row r="3829" spans="1:41" x14ac:dyDescent="0.2">
      <c r="A3829" s="29"/>
      <c r="B3829" s="29"/>
      <c r="C3829" s="29"/>
      <c r="D3829" s="29"/>
      <c r="E3829" s="29"/>
      <c r="F3829" s="29"/>
      <c r="G3829" s="30" t="s">
        <v>3675</v>
      </c>
      <c r="H3829" s="30"/>
      <c r="I3829" s="30"/>
      <c r="J3829" s="30"/>
      <c r="K3829" s="30"/>
      <c r="L3829" s="30"/>
      <c r="M3829" s="30"/>
      <c r="N3829" s="30"/>
      <c r="O3829" s="30"/>
      <c r="P3829" s="30"/>
      <c r="Q3829" s="51" t="s">
        <v>643</v>
      </c>
      <c r="R3829" s="51"/>
      <c r="S3829" s="51"/>
      <c r="T3829" s="51"/>
      <c r="U3829" s="51"/>
      <c r="V3829" s="51"/>
      <c r="W3829" s="6">
        <v>47</v>
      </c>
      <c r="X3829" s="7">
        <v>1</v>
      </c>
      <c r="Y3829" s="31">
        <v>79</v>
      </c>
      <c r="Z3829" s="31"/>
      <c r="AC3829" t="str">
        <f t="shared" si="650"/>
        <v>Kenosee Lake</v>
      </c>
      <c r="AD3829" t="str">
        <f t="shared" si="651"/>
        <v>VL</v>
      </c>
      <c r="AE3829" t="str">
        <f t="shared" si="649"/>
        <v>TRUE</v>
      </c>
      <c r="AG3829">
        <f t="shared" si="652"/>
        <v>47</v>
      </c>
      <c r="AH3829">
        <f t="shared" si="653"/>
        <v>1</v>
      </c>
      <c r="AI3829">
        <f t="shared" si="654"/>
        <v>79</v>
      </c>
      <c r="AJ3829" t="str">
        <f t="shared" si="655"/>
        <v>Kenosee Lake</v>
      </c>
      <c r="AK3829">
        <f t="shared" si="656"/>
        <v>47996</v>
      </c>
      <c r="AL3829" t="str">
        <f t="shared" si="657"/>
        <v>4701079</v>
      </c>
      <c r="AN3829">
        <f t="shared" si="658"/>
        <v>12</v>
      </c>
      <c r="AO3829">
        <f t="shared" si="659"/>
        <v>2</v>
      </c>
    </row>
    <row r="3830" spans="1:41" x14ac:dyDescent="0.2">
      <c r="A3830" s="33" t="s">
        <v>0</v>
      </c>
      <c r="B3830" s="33"/>
      <c r="C3830" s="33"/>
      <c r="D3830" s="33" t="s">
        <v>1</v>
      </c>
      <c r="E3830" s="33"/>
      <c r="F3830" s="33"/>
      <c r="G3830" s="33" t="s">
        <v>2</v>
      </c>
      <c r="H3830" s="33"/>
      <c r="I3830" s="33"/>
      <c r="J3830" s="33"/>
      <c r="K3830" s="33"/>
      <c r="L3830" s="33"/>
      <c r="M3830" s="33" t="s">
        <v>3</v>
      </c>
      <c r="N3830" s="33"/>
      <c r="O3830" s="33"/>
      <c r="P3830" s="33"/>
      <c r="Q3830" s="33"/>
      <c r="R3830" s="33"/>
      <c r="S3830" s="33"/>
      <c r="T3830" s="33"/>
      <c r="U3830" s="33"/>
      <c r="V3830" s="33"/>
      <c r="W3830" s="11" t="s">
        <v>4</v>
      </c>
      <c r="X3830" s="12" t="s">
        <v>5</v>
      </c>
      <c r="Y3830" s="33" t="s">
        <v>6</v>
      </c>
      <c r="Z3830" s="33"/>
      <c r="AC3830" t="str">
        <f t="shared" si="650"/>
        <v>CSD component name</v>
      </c>
      <c r="AD3830" t="str">
        <f t="shared" si="651"/>
        <v>CSD TYPE</v>
      </c>
      <c r="AE3830" t="str">
        <f t="shared" si="649"/>
        <v>FALSE</v>
      </c>
      <c r="AG3830" t="str">
        <f t="shared" si="652"/>
        <v/>
      </c>
      <c r="AH3830" t="str">
        <f t="shared" si="653"/>
        <v/>
      </c>
      <c r="AI3830" t="str">
        <f t="shared" si="654"/>
        <v/>
      </c>
      <c r="AJ3830" t="str">
        <f t="shared" si="655"/>
        <v/>
      </c>
      <c r="AK3830">
        <f t="shared" si="656"/>
        <v>47996</v>
      </c>
      <c r="AL3830" t="str">
        <f t="shared" si="657"/>
        <v/>
      </c>
      <c r="AN3830">
        <f t="shared" si="658"/>
        <v>18</v>
      </c>
      <c r="AO3830" t="str">
        <f t="shared" si="659"/>
        <v/>
      </c>
    </row>
    <row r="3831" spans="1:41" x14ac:dyDescent="0.2">
      <c r="A3831" s="43" t="s">
        <v>2986</v>
      </c>
      <c r="B3831" s="43"/>
      <c r="C3831" s="43"/>
      <c r="D3831" s="43"/>
      <c r="E3831" s="43"/>
      <c r="F3831" s="43"/>
      <c r="G3831" s="52" t="s">
        <v>3676</v>
      </c>
      <c r="H3831" s="52"/>
      <c r="I3831" s="52"/>
      <c r="J3831" s="52"/>
      <c r="K3831" s="52"/>
      <c r="L3831" s="52"/>
      <c r="M3831" s="52" t="s">
        <v>2692</v>
      </c>
      <c r="N3831" s="52"/>
      <c r="O3831" s="52"/>
      <c r="P3831" s="52"/>
      <c r="Q3831" s="52"/>
      <c r="R3831" s="52"/>
      <c r="S3831" s="52"/>
      <c r="T3831" s="52"/>
      <c r="U3831" s="52"/>
      <c r="V3831" s="52"/>
      <c r="W3831" s="13">
        <v>47</v>
      </c>
      <c r="X3831" s="14">
        <v>2</v>
      </c>
      <c r="Y3831" s="55">
        <v>57</v>
      </c>
      <c r="Z3831" s="55"/>
      <c r="AC3831" t="str">
        <f t="shared" si="650"/>
        <v>Key West No. 70</v>
      </c>
      <c r="AD3831" t="str">
        <f t="shared" si="651"/>
        <v>RM</v>
      </c>
      <c r="AE3831" t="str">
        <f t="shared" si="649"/>
        <v>TRUE</v>
      </c>
      <c r="AG3831">
        <f t="shared" si="652"/>
        <v>47</v>
      </c>
      <c r="AH3831">
        <f t="shared" si="653"/>
        <v>2</v>
      </c>
      <c r="AI3831">
        <f t="shared" si="654"/>
        <v>57</v>
      </c>
      <c r="AJ3831" t="str">
        <f t="shared" si="655"/>
        <v>Key West No. 70</v>
      </c>
      <c r="AK3831">
        <f t="shared" si="656"/>
        <v>47996</v>
      </c>
      <c r="AL3831" t="str">
        <f t="shared" si="657"/>
        <v>4702057</v>
      </c>
      <c r="AN3831">
        <f t="shared" si="658"/>
        <v>15</v>
      </c>
      <c r="AO3831">
        <f t="shared" si="659"/>
        <v>2</v>
      </c>
    </row>
    <row r="3832" spans="1:41" x14ac:dyDescent="0.2">
      <c r="A3832" s="29"/>
      <c r="B3832" s="29"/>
      <c r="C3832" s="29"/>
      <c r="D3832" s="29"/>
      <c r="E3832" s="29"/>
      <c r="F3832" s="29"/>
      <c r="G3832" s="30" t="s">
        <v>3677</v>
      </c>
      <c r="H3832" s="30"/>
      <c r="I3832" s="30"/>
      <c r="J3832" s="30"/>
      <c r="K3832" s="30"/>
      <c r="L3832" s="30"/>
      <c r="M3832" s="30" t="s">
        <v>2692</v>
      </c>
      <c r="N3832" s="30"/>
      <c r="O3832" s="30"/>
      <c r="P3832" s="30"/>
      <c r="Q3832" s="30"/>
      <c r="R3832" s="30"/>
      <c r="S3832" s="30"/>
      <c r="T3832" s="30"/>
      <c r="U3832" s="30"/>
      <c r="V3832" s="30"/>
      <c r="W3832" s="6">
        <v>47</v>
      </c>
      <c r="X3832" s="7">
        <v>9</v>
      </c>
      <c r="Y3832" s="31">
        <v>46</v>
      </c>
      <c r="Z3832" s="31"/>
      <c r="AC3832" t="str">
        <f t="shared" si="650"/>
        <v>Keys No. 303</v>
      </c>
      <c r="AD3832" t="str">
        <f t="shared" si="651"/>
        <v>RM</v>
      </c>
      <c r="AE3832" t="str">
        <f t="shared" si="649"/>
        <v>TRUE</v>
      </c>
      <c r="AG3832">
        <f t="shared" si="652"/>
        <v>47</v>
      </c>
      <c r="AH3832">
        <f t="shared" si="653"/>
        <v>9</v>
      </c>
      <c r="AI3832">
        <f t="shared" si="654"/>
        <v>46</v>
      </c>
      <c r="AJ3832" t="str">
        <f t="shared" si="655"/>
        <v>Keys No. 303</v>
      </c>
      <c r="AK3832">
        <f t="shared" si="656"/>
        <v>47996</v>
      </c>
      <c r="AL3832" t="str">
        <f t="shared" si="657"/>
        <v>4709046</v>
      </c>
      <c r="AN3832">
        <f t="shared" si="658"/>
        <v>12</v>
      </c>
      <c r="AO3832">
        <f t="shared" si="659"/>
        <v>2</v>
      </c>
    </row>
    <row r="3833" spans="1:41" x14ac:dyDescent="0.2">
      <c r="A3833" s="29"/>
      <c r="B3833" s="29"/>
      <c r="C3833" s="29"/>
      <c r="D3833" s="29"/>
      <c r="E3833" s="29"/>
      <c r="F3833" s="29"/>
      <c r="G3833" s="30" t="s">
        <v>3678</v>
      </c>
      <c r="H3833" s="30"/>
      <c r="I3833" s="30"/>
      <c r="J3833" s="30"/>
      <c r="K3833" s="30"/>
      <c r="L3833" s="30"/>
      <c r="M3833" s="30" t="s">
        <v>643</v>
      </c>
      <c r="N3833" s="30"/>
      <c r="O3833" s="30"/>
      <c r="P3833" s="30"/>
      <c r="Q3833" s="30"/>
      <c r="R3833" s="30"/>
      <c r="S3833" s="30"/>
      <c r="T3833" s="30"/>
      <c r="U3833" s="30"/>
      <c r="V3833" s="30"/>
      <c r="W3833" s="6">
        <v>47</v>
      </c>
      <c r="X3833" s="7">
        <v>5</v>
      </c>
      <c r="Y3833" s="31">
        <v>62</v>
      </c>
      <c r="Z3833" s="31"/>
      <c r="AC3833" t="str">
        <f t="shared" si="650"/>
        <v>Killaly</v>
      </c>
      <c r="AD3833" t="str">
        <f t="shared" si="651"/>
        <v>VL</v>
      </c>
      <c r="AE3833" t="str">
        <f t="shared" si="649"/>
        <v>TRUE</v>
      </c>
      <c r="AG3833">
        <f t="shared" si="652"/>
        <v>47</v>
      </c>
      <c r="AH3833">
        <f t="shared" si="653"/>
        <v>5</v>
      </c>
      <c r="AI3833">
        <f t="shared" si="654"/>
        <v>62</v>
      </c>
      <c r="AJ3833" t="str">
        <f t="shared" si="655"/>
        <v>Killaly</v>
      </c>
      <c r="AK3833">
        <f t="shared" si="656"/>
        <v>47996</v>
      </c>
      <c r="AL3833" t="str">
        <f t="shared" si="657"/>
        <v>4705062</v>
      </c>
      <c r="AN3833">
        <f t="shared" si="658"/>
        <v>7</v>
      </c>
      <c r="AO3833">
        <f t="shared" si="659"/>
        <v>2</v>
      </c>
    </row>
    <row r="3834" spans="1:41" x14ac:dyDescent="0.2">
      <c r="A3834" s="29"/>
      <c r="B3834" s="29"/>
      <c r="C3834" s="29"/>
      <c r="D3834" s="29"/>
      <c r="E3834" s="29"/>
      <c r="F3834" s="29"/>
      <c r="G3834" s="30" t="s">
        <v>3679</v>
      </c>
      <c r="H3834" s="30"/>
      <c r="I3834" s="30"/>
      <c r="J3834" s="30"/>
      <c r="K3834" s="30"/>
      <c r="L3834" s="30"/>
      <c r="M3834" s="30" t="s">
        <v>2692</v>
      </c>
      <c r="N3834" s="30"/>
      <c r="O3834" s="30"/>
      <c r="P3834" s="30"/>
      <c r="Q3834" s="30"/>
      <c r="R3834" s="30"/>
      <c r="S3834" s="30"/>
      <c r="T3834" s="30"/>
      <c r="U3834" s="30"/>
      <c r="V3834" s="30"/>
      <c r="W3834" s="6">
        <v>47</v>
      </c>
      <c r="X3834" s="15">
        <v>13</v>
      </c>
      <c r="Y3834" s="31">
        <v>6</v>
      </c>
      <c r="Z3834" s="31"/>
      <c r="AC3834" t="str">
        <f t="shared" si="650"/>
        <v>Kindersley No. 290</v>
      </c>
      <c r="AD3834" t="str">
        <f t="shared" si="651"/>
        <v>RM</v>
      </c>
      <c r="AE3834" t="str">
        <f t="shared" si="649"/>
        <v>TRUE</v>
      </c>
      <c r="AG3834">
        <f t="shared" si="652"/>
        <v>47</v>
      </c>
      <c r="AH3834">
        <f t="shared" si="653"/>
        <v>13</v>
      </c>
      <c r="AI3834">
        <f t="shared" si="654"/>
        <v>6</v>
      </c>
      <c r="AJ3834" t="str">
        <f t="shared" si="655"/>
        <v>Kindersley No. 290</v>
      </c>
      <c r="AK3834">
        <f t="shared" si="656"/>
        <v>47996</v>
      </c>
      <c r="AL3834" t="str">
        <f t="shared" si="657"/>
        <v>4713006</v>
      </c>
      <c r="AN3834">
        <f t="shared" si="658"/>
        <v>18</v>
      </c>
      <c r="AO3834">
        <f t="shared" si="659"/>
        <v>2</v>
      </c>
    </row>
    <row r="3835" spans="1:41" x14ac:dyDescent="0.2">
      <c r="A3835" s="29"/>
      <c r="B3835" s="29"/>
      <c r="C3835" s="29"/>
      <c r="D3835" s="29"/>
      <c r="E3835" s="29"/>
      <c r="F3835" s="29"/>
      <c r="G3835" s="30" t="s">
        <v>3680</v>
      </c>
      <c r="H3835" s="30"/>
      <c r="I3835" s="30"/>
      <c r="J3835" s="30"/>
      <c r="K3835" s="30"/>
      <c r="L3835" s="30"/>
      <c r="M3835" s="30" t="s">
        <v>2692</v>
      </c>
      <c r="N3835" s="30"/>
      <c r="O3835" s="30"/>
      <c r="P3835" s="30"/>
      <c r="Q3835" s="30"/>
      <c r="R3835" s="30"/>
      <c r="S3835" s="30"/>
      <c r="T3835" s="30"/>
      <c r="U3835" s="30"/>
      <c r="V3835" s="30"/>
      <c r="W3835" s="6">
        <v>47</v>
      </c>
      <c r="X3835" s="7">
        <v>7</v>
      </c>
      <c r="Y3835" s="31">
        <v>66</v>
      </c>
      <c r="Z3835" s="31"/>
      <c r="AC3835" t="str">
        <f t="shared" si="650"/>
        <v>King George No. 256</v>
      </c>
      <c r="AD3835" t="str">
        <f t="shared" si="651"/>
        <v>RM</v>
      </c>
      <c r="AE3835" t="str">
        <f t="shared" si="649"/>
        <v>TRUE</v>
      </c>
      <c r="AG3835">
        <f t="shared" si="652"/>
        <v>47</v>
      </c>
      <c r="AH3835">
        <f t="shared" si="653"/>
        <v>7</v>
      </c>
      <c r="AI3835">
        <f t="shared" si="654"/>
        <v>66</v>
      </c>
      <c r="AJ3835" t="str">
        <f t="shared" si="655"/>
        <v>King George No. 256</v>
      </c>
      <c r="AK3835">
        <f t="shared" si="656"/>
        <v>47996</v>
      </c>
      <c r="AL3835" t="str">
        <f t="shared" si="657"/>
        <v>4707066</v>
      </c>
      <c r="AN3835">
        <f t="shared" si="658"/>
        <v>19</v>
      </c>
      <c r="AO3835">
        <f t="shared" si="659"/>
        <v>2</v>
      </c>
    </row>
    <row r="3836" spans="1:41" x14ac:dyDescent="0.2">
      <c r="A3836" s="29"/>
      <c r="B3836" s="29"/>
      <c r="C3836" s="29"/>
      <c r="D3836" s="29"/>
      <c r="E3836" s="29"/>
      <c r="F3836" s="29"/>
      <c r="G3836" s="30" t="s">
        <v>3681</v>
      </c>
      <c r="H3836" s="30"/>
      <c r="I3836" s="30"/>
      <c r="J3836" s="30"/>
      <c r="K3836" s="30"/>
      <c r="L3836" s="30"/>
      <c r="M3836" s="30" t="s">
        <v>272</v>
      </c>
      <c r="N3836" s="30"/>
      <c r="O3836" s="30"/>
      <c r="P3836" s="30"/>
      <c r="Q3836" s="30"/>
      <c r="R3836" s="30"/>
      <c r="S3836" s="30"/>
      <c r="T3836" s="30"/>
      <c r="U3836" s="30"/>
      <c r="V3836" s="30"/>
      <c r="W3836" s="6">
        <v>47</v>
      </c>
      <c r="X3836" s="15">
        <v>14</v>
      </c>
      <c r="Y3836" s="47">
        <v>842</v>
      </c>
      <c r="Z3836" s="47"/>
      <c r="AC3836" t="str">
        <f t="shared" si="650"/>
        <v>Kinistin 91</v>
      </c>
      <c r="AD3836" t="str">
        <f t="shared" si="651"/>
        <v>IRI</v>
      </c>
      <c r="AE3836" t="str">
        <f t="shared" si="649"/>
        <v>TRUE</v>
      </c>
      <c r="AG3836">
        <f t="shared" si="652"/>
        <v>47</v>
      </c>
      <c r="AH3836">
        <f t="shared" si="653"/>
        <v>14</v>
      </c>
      <c r="AI3836">
        <f t="shared" si="654"/>
        <v>842</v>
      </c>
      <c r="AJ3836" t="str">
        <f t="shared" si="655"/>
        <v>Kinistin 91</v>
      </c>
      <c r="AK3836">
        <f t="shared" si="656"/>
        <v>47996</v>
      </c>
      <c r="AL3836" t="str">
        <f t="shared" si="657"/>
        <v>4714842</v>
      </c>
      <c r="AN3836">
        <f t="shared" si="658"/>
        <v>11</v>
      </c>
      <c r="AO3836">
        <f t="shared" si="659"/>
        <v>3</v>
      </c>
    </row>
    <row r="3837" spans="1:41" x14ac:dyDescent="0.2">
      <c r="A3837" s="29"/>
      <c r="B3837" s="29"/>
      <c r="C3837" s="29"/>
      <c r="D3837" s="29"/>
      <c r="E3837" s="29"/>
      <c r="F3837" s="29"/>
      <c r="G3837" s="30" t="s">
        <v>3682</v>
      </c>
      <c r="H3837" s="30"/>
      <c r="I3837" s="30"/>
      <c r="J3837" s="30"/>
      <c r="K3837" s="30"/>
      <c r="L3837" s="30"/>
      <c r="M3837" s="30" t="s">
        <v>643</v>
      </c>
      <c r="N3837" s="30"/>
      <c r="O3837" s="30"/>
      <c r="P3837" s="30"/>
      <c r="Q3837" s="30"/>
      <c r="R3837" s="30"/>
      <c r="S3837" s="30"/>
      <c r="T3837" s="30"/>
      <c r="U3837" s="30"/>
      <c r="V3837" s="30"/>
      <c r="W3837" s="6">
        <v>47</v>
      </c>
      <c r="X3837" s="15">
        <v>12</v>
      </c>
      <c r="Y3837" s="31">
        <v>52</v>
      </c>
      <c r="Z3837" s="31"/>
      <c r="AC3837" t="str">
        <f t="shared" si="650"/>
        <v>Kinley</v>
      </c>
      <c r="AD3837" t="str">
        <f t="shared" si="651"/>
        <v>VL</v>
      </c>
      <c r="AE3837" t="str">
        <f t="shared" si="649"/>
        <v>TRUE</v>
      </c>
      <c r="AG3837">
        <f t="shared" si="652"/>
        <v>47</v>
      </c>
      <c r="AH3837">
        <f t="shared" si="653"/>
        <v>12</v>
      </c>
      <c r="AI3837">
        <f t="shared" si="654"/>
        <v>52</v>
      </c>
      <c r="AJ3837" t="str">
        <f t="shared" si="655"/>
        <v>Kinley</v>
      </c>
      <c r="AK3837">
        <f t="shared" si="656"/>
        <v>47996</v>
      </c>
      <c r="AL3837" t="str">
        <f t="shared" si="657"/>
        <v>4712052</v>
      </c>
      <c r="AN3837">
        <f t="shared" si="658"/>
        <v>6</v>
      </c>
      <c r="AO3837">
        <f t="shared" si="659"/>
        <v>2</v>
      </c>
    </row>
    <row r="3838" spans="1:41" x14ac:dyDescent="0.2">
      <c r="A3838" s="29"/>
      <c r="B3838" s="29"/>
      <c r="C3838" s="29"/>
      <c r="D3838" s="29"/>
      <c r="E3838" s="29"/>
      <c r="F3838" s="29"/>
      <c r="G3838" s="30" t="s">
        <v>3683</v>
      </c>
      <c r="H3838" s="30"/>
      <c r="I3838" s="30"/>
      <c r="J3838" s="30"/>
      <c r="K3838" s="30"/>
      <c r="L3838" s="30"/>
      <c r="M3838" s="30" t="s">
        <v>272</v>
      </c>
      <c r="N3838" s="30"/>
      <c r="O3838" s="30"/>
      <c r="P3838" s="30"/>
      <c r="Q3838" s="30"/>
      <c r="R3838" s="30"/>
      <c r="S3838" s="30"/>
      <c r="T3838" s="30"/>
      <c r="U3838" s="30"/>
      <c r="V3838" s="30"/>
      <c r="W3838" s="6">
        <v>47</v>
      </c>
      <c r="X3838" s="15">
        <v>18</v>
      </c>
      <c r="Y3838" s="47">
        <v>854</v>
      </c>
      <c r="Z3838" s="47"/>
      <c r="AC3838" t="str">
        <f t="shared" si="650"/>
        <v>Kinoosao-Thomas Clark 204</v>
      </c>
      <c r="AD3838" t="str">
        <f t="shared" si="651"/>
        <v>IRI</v>
      </c>
      <c r="AE3838" t="str">
        <f t="shared" si="649"/>
        <v>TRUE</v>
      </c>
      <c r="AG3838">
        <f t="shared" si="652"/>
        <v>47</v>
      </c>
      <c r="AH3838">
        <f t="shared" si="653"/>
        <v>18</v>
      </c>
      <c r="AI3838">
        <f t="shared" si="654"/>
        <v>854</v>
      </c>
      <c r="AJ3838" t="str">
        <f t="shared" si="655"/>
        <v>Kinoosao-Thomas Clark 204</v>
      </c>
      <c r="AK3838">
        <f t="shared" si="656"/>
        <v>47996</v>
      </c>
      <c r="AL3838" t="str">
        <f t="shared" si="657"/>
        <v>4718854</v>
      </c>
      <c r="AN3838">
        <f t="shared" si="658"/>
        <v>25</v>
      </c>
      <c r="AO3838">
        <f t="shared" si="659"/>
        <v>3</v>
      </c>
    </row>
    <row r="3839" spans="1:41" x14ac:dyDescent="0.2">
      <c r="A3839" s="29"/>
      <c r="B3839" s="29"/>
      <c r="C3839" s="29"/>
      <c r="D3839" s="29"/>
      <c r="E3839" s="29"/>
      <c r="F3839" s="29"/>
      <c r="G3839" s="30" t="s">
        <v>3684</v>
      </c>
      <c r="H3839" s="30"/>
      <c r="I3839" s="30"/>
      <c r="J3839" s="30"/>
      <c r="K3839" s="30"/>
      <c r="L3839" s="30"/>
      <c r="M3839" s="51" t="s">
        <v>12</v>
      </c>
      <c r="N3839" s="51"/>
      <c r="O3839" s="51"/>
      <c r="P3839" s="51"/>
      <c r="Q3839" s="51"/>
      <c r="R3839" s="51"/>
      <c r="S3839" s="51"/>
      <c r="T3839" s="51"/>
      <c r="U3839" s="51"/>
      <c r="V3839" s="51"/>
      <c r="W3839" s="6">
        <v>47</v>
      </c>
      <c r="X3839" s="7">
        <v>5</v>
      </c>
      <c r="Y3839" s="31">
        <v>16</v>
      </c>
      <c r="Z3839" s="31"/>
      <c r="AC3839" t="str">
        <f t="shared" si="650"/>
        <v>Kipling</v>
      </c>
      <c r="AD3839" t="str">
        <f t="shared" si="651"/>
        <v>T</v>
      </c>
      <c r="AE3839" t="str">
        <f t="shared" si="649"/>
        <v>TRUE</v>
      </c>
      <c r="AG3839">
        <f t="shared" si="652"/>
        <v>47</v>
      </c>
      <c r="AH3839">
        <f t="shared" si="653"/>
        <v>5</v>
      </c>
      <c r="AI3839">
        <f t="shared" si="654"/>
        <v>16</v>
      </c>
      <c r="AJ3839" t="str">
        <f t="shared" si="655"/>
        <v>Kipling</v>
      </c>
      <c r="AK3839">
        <f t="shared" si="656"/>
        <v>47996</v>
      </c>
      <c r="AL3839" t="str">
        <f t="shared" si="657"/>
        <v>4705016</v>
      </c>
      <c r="AN3839">
        <f t="shared" si="658"/>
        <v>7</v>
      </c>
      <c r="AO3839">
        <f t="shared" si="659"/>
        <v>1</v>
      </c>
    </row>
    <row r="3840" spans="1:41" x14ac:dyDescent="0.2">
      <c r="A3840" s="29"/>
      <c r="B3840" s="29"/>
      <c r="C3840" s="29"/>
      <c r="D3840" s="29"/>
      <c r="E3840" s="29"/>
      <c r="F3840" s="29"/>
      <c r="G3840" s="30" t="s">
        <v>3685</v>
      </c>
      <c r="H3840" s="30"/>
      <c r="I3840" s="30"/>
      <c r="J3840" s="30"/>
      <c r="K3840" s="30"/>
      <c r="L3840" s="30"/>
      <c r="M3840" s="30" t="s">
        <v>272</v>
      </c>
      <c r="N3840" s="30"/>
      <c r="O3840" s="30"/>
      <c r="P3840" s="30"/>
      <c r="Q3840" s="30"/>
      <c r="R3840" s="30"/>
      <c r="S3840" s="30"/>
      <c r="T3840" s="30"/>
      <c r="U3840" s="30"/>
      <c r="V3840" s="30"/>
      <c r="W3840" s="6">
        <v>47</v>
      </c>
      <c r="X3840" s="15">
        <v>18</v>
      </c>
      <c r="Y3840" s="47">
        <v>812</v>
      </c>
      <c r="Z3840" s="47"/>
      <c r="AC3840" t="str">
        <f t="shared" si="650"/>
        <v>Kitsakie 156B</v>
      </c>
      <c r="AD3840" t="str">
        <f t="shared" si="651"/>
        <v>IRI</v>
      </c>
      <c r="AE3840" t="str">
        <f t="shared" si="649"/>
        <v>TRUE</v>
      </c>
      <c r="AG3840">
        <f t="shared" si="652"/>
        <v>47</v>
      </c>
      <c r="AH3840">
        <f t="shared" si="653"/>
        <v>18</v>
      </c>
      <c r="AI3840">
        <f t="shared" si="654"/>
        <v>812</v>
      </c>
      <c r="AJ3840" t="str">
        <f t="shared" si="655"/>
        <v>Kitsakie 156B</v>
      </c>
      <c r="AK3840">
        <f t="shared" si="656"/>
        <v>47996</v>
      </c>
      <c r="AL3840" t="str">
        <f t="shared" si="657"/>
        <v>4718812</v>
      </c>
      <c r="AN3840">
        <f t="shared" si="658"/>
        <v>13</v>
      </c>
      <c r="AO3840">
        <f t="shared" si="659"/>
        <v>3</v>
      </c>
    </row>
    <row r="3841" spans="1:41" x14ac:dyDescent="0.2">
      <c r="A3841" s="29"/>
      <c r="B3841" s="29"/>
      <c r="C3841" s="29"/>
      <c r="D3841" s="29"/>
      <c r="E3841" s="29"/>
      <c r="F3841" s="29"/>
      <c r="G3841" s="30" t="s">
        <v>3686</v>
      </c>
      <c r="H3841" s="30"/>
      <c r="I3841" s="30"/>
      <c r="J3841" s="30"/>
      <c r="K3841" s="30"/>
      <c r="L3841" s="30"/>
      <c r="M3841" s="30" t="s">
        <v>2962</v>
      </c>
      <c r="N3841" s="30"/>
      <c r="O3841" s="30"/>
      <c r="P3841" s="30"/>
      <c r="Q3841" s="30"/>
      <c r="R3841" s="30"/>
      <c r="S3841" s="30"/>
      <c r="T3841" s="30"/>
      <c r="U3841" s="30"/>
      <c r="V3841" s="30"/>
      <c r="W3841" s="6">
        <v>47</v>
      </c>
      <c r="X3841" s="15">
        <v>17</v>
      </c>
      <c r="Y3841" s="31">
        <v>42</v>
      </c>
      <c r="Z3841" s="31"/>
      <c r="AC3841" t="str">
        <f t="shared" si="650"/>
        <v>Kivimaa-Moonlight  Bay</v>
      </c>
      <c r="AD3841" t="str">
        <f t="shared" si="651"/>
        <v>RV</v>
      </c>
      <c r="AE3841" t="str">
        <f t="shared" si="649"/>
        <v>TRUE</v>
      </c>
      <c r="AG3841">
        <f t="shared" si="652"/>
        <v>47</v>
      </c>
      <c r="AH3841">
        <f t="shared" si="653"/>
        <v>17</v>
      </c>
      <c r="AI3841">
        <f t="shared" si="654"/>
        <v>42</v>
      </c>
      <c r="AJ3841" t="str">
        <f t="shared" si="655"/>
        <v>Kivimaa-Moonlight  Bay</v>
      </c>
      <c r="AK3841">
        <f t="shared" si="656"/>
        <v>47996</v>
      </c>
      <c r="AL3841" t="str">
        <f t="shared" si="657"/>
        <v>4717042</v>
      </c>
      <c r="AN3841">
        <f t="shared" si="658"/>
        <v>22</v>
      </c>
      <c r="AO3841">
        <f t="shared" si="659"/>
        <v>2</v>
      </c>
    </row>
    <row r="3842" spans="1:41" x14ac:dyDescent="0.2">
      <c r="A3842" s="29"/>
      <c r="B3842" s="29"/>
      <c r="C3842" s="29"/>
      <c r="D3842" s="29"/>
      <c r="E3842" s="29"/>
      <c r="F3842" s="29"/>
      <c r="G3842" s="30" t="s">
        <v>3687</v>
      </c>
      <c r="H3842" s="30"/>
      <c r="I3842" s="30"/>
      <c r="J3842" s="30"/>
      <c r="K3842" s="30"/>
      <c r="L3842" s="30"/>
      <c r="M3842" s="30" t="s">
        <v>643</v>
      </c>
      <c r="N3842" s="30"/>
      <c r="O3842" s="30"/>
      <c r="P3842" s="30"/>
      <c r="Q3842" s="30"/>
      <c r="R3842" s="30"/>
      <c r="S3842" s="30"/>
      <c r="T3842" s="30"/>
      <c r="U3842" s="30"/>
      <c r="V3842" s="30"/>
      <c r="W3842" s="6">
        <v>47</v>
      </c>
      <c r="X3842" s="15">
        <v>16</v>
      </c>
      <c r="Y3842" s="31">
        <v>19</v>
      </c>
      <c r="Z3842" s="31"/>
      <c r="AC3842" t="str">
        <f t="shared" si="650"/>
        <v>Krydor</v>
      </c>
      <c r="AD3842" t="str">
        <f t="shared" si="651"/>
        <v>VL</v>
      </c>
      <c r="AE3842" t="str">
        <f t="shared" si="649"/>
        <v>TRUE</v>
      </c>
      <c r="AG3842">
        <f t="shared" si="652"/>
        <v>47</v>
      </c>
      <c r="AH3842">
        <f t="shared" si="653"/>
        <v>16</v>
      </c>
      <c r="AI3842">
        <f t="shared" si="654"/>
        <v>19</v>
      </c>
      <c r="AJ3842" t="str">
        <f t="shared" si="655"/>
        <v>Krydor</v>
      </c>
      <c r="AK3842">
        <f t="shared" si="656"/>
        <v>47996</v>
      </c>
      <c r="AL3842" t="str">
        <f t="shared" si="657"/>
        <v>4716019</v>
      </c>
      <c r="AN3842">
        <f t="shared" si="658"/>
        <v>6</v>
      </c>
      <c r="AO3842">
        <f t="shared" si="659"/>
        <v>2</v>
      </c>
    </row>
    <row r="3843" spans="1:41" x14ac:dyDescent="0.2">
      <c r="A3843" s="29"/>
      <c r="B3843" s="29"/>
      <c r="C3843" s="29"/>
      <c r="D3843" s="29"/>
      <c r="E3843" s="29"/>
      <c r="F3843" s="29"/>
      <c r="G3843" s="30" t="s">
        <v>3688</v>
      </c>
      <c r="H3843" s="30"/>
      <c r="I3843" s="30"/>
      <c r="J3843" s="30"/>
      <c r="K3843" s="30"/>
      <c r="L3843" s="30"/>
      <c r="M3843" s="30" t="s">
        <v>272</v>
      </c>
      <c r="N3843" s="30"/>
      <c r="O3843" s="30"/>
      <c r="P3843" s="30"/>
      <c r="Q3843" s="30"/>
      <c r="R3843" s="30"/>
      <c r="S3843" s="30"/>
      <c r="T3843" s="30"/>
      <c r="U3843" s="30"/>
      <c r="V3843" s="30"/>
      <c r="W3843" s="6">
        <v>47</v>
      </c>
      <c r="X3843" s="15">
        <v>18</v>
      </c>
      <c r="Y3843" s="47">
        <v>807</v>
      </c>
      <c r="Z3843" s="47"/>
      <c r="AC3843" t="str">
        <f t="shared" si="650"/>
        <v>La Plonge 192</v>
      </c>
      <c r="AD3843" t="str">
        <f t="shared" si="651"/>
        <v>IRI</v>
      </c>
      <c r="AE3843" t="str">
        <f t="shared" si="649"/>
        <v>TRUE</v>
      </c>
      <c r="AG3843">
        <f t="shared" si="652"/>
        <v>47</v>
      </c>
      <c r="AH3843">
        <f t="shared" si="653"/>
        <v>18</v>
      </c>
      <c r="AI3843">
        <f t="shared" si="654"/>
        <v>807</v>
      </c>
      <c r="AJ3843" t="str">
        <f t="shared" si="655"/>
        <v>La Plonge 192</v>
      </c>
      <c r="AK3843">
        <f t="shared" si="656"/>
        <v>47996</v>
      </c>
      <c r="AL3843" t="str">
        <f t="shared" si="657"/>
        <v>4718807</v>
      </c>
      <c r="AN3843">
        <f t="shared" si="658"/>
        <v>13</v>
      </c>
      <c r="AO3843">
        <f t="shared" si="659"/>
        <v>3</v>
      </c>
    </row>
    <row r="3844" spans="1:41" x14ac:dyDescent="0.2">
      <c r="A3844" s="29"/>
      <c r="B3844" s="29"/>
      <c r="C3844" s="29"/>
      <c r="D3844" s="29"/>
      <c r="E3844" s="29"/>
      <c r="F3844" s="29"/>
      <c r="G3844" s="30" t="s">
        <v>3689</v>
      </c>
      <c r="H3844" s="30"/>
      <c r="I3844" s="30"/>
      <c r="J3844" s="30"/>
      <c r="K3844" s="30"/>
      <c r="L3844" s="30"/>
      <c r="M3844" s="51" t="s">
        <v>12</v>
      </c>
      <c r="N3844" s="51"/>
      <c r="O3844" s="51"/>
      <c r="P3844" s="51"/>
      <c r="Q3844" s="51"/>
      <c r="R3844" s="51"/>
      <c r="S3844" s="51"/>
      <c r="T3844" s="51"/>
      <c r="U3844" s="51"/>
      <c r="V3844" s="51"/>
      <c r="W3844" s="6">
        <v>47</v>
      </c>
      <c r="X3844" s="7">
        <v>3</v>
      </c>
      <c r="Y3844" s="31">
        <v>44</v>
      </c>
      <c r="Z3844" s="31"/>
      <c r="AC3844" t="str">
        <f t="shared" si="650"/>
        <v>Lafleche</v>
      </c>
      <c r="AD3844" t="str">
        <f t="shared" si="651"/>
        <v>T</v>
      </c>
      <c r="AE3844" t="str">
        <f t="shared" ref="AE3844:AE3907" si="660">IF(OR(EXACT(AD3844, "C"), EXACT(AD3844, "C"), EXACT(AD3844, "CC"), EXACT(AD3844, "CG"), EXACT(AD3844, "CN"), EXACT(AD3844, "COM"), EXACT(AD3844, "CT"), EXACT(AD3844, "CU"), EXACT(AD3844, "CV"), EXACT(AD3844, "CY"), EXACT(AD3844, "DM"), EXACT(AD3844, "HAM"), EXACT(AD3844, "IM"), EXACT(AD3844, "IRI"), EXACT(AD3844, "LGD"), EXACT(AD3844, "M"), EXACT(AD3844, "MD"), EXACT(AD3844, "MÉ"), EXACT(AD3844, "MU"), EXACT(AD3844, "NH"), EXACT(AD3844, "NL"), EXACT(AD3844, "NO"), EXACT(AD3844, "NV"), EXACT(AD3844, "P"), EXACT(AD3844, "PE"), EXACT(AD3844, "RCR"), EXACT(AD3844, "RDA"), EXACT(AD3844, "RGM"), EXACT(AD3844, "RM"), EXACT(AD3844, "RV"), EXACT(AD3844, "SC"), EXACT(AD3844, "SÉ"), EXACT(AD3844, "S-É"), EXACT(AD3844, "SET"), EXACT(AD3844, "SG"), EXACT(AD3844, "SM"), EXACT(AD3844, "SV"), EXACT(AD3844, "T"), EXACT(AD3844, "TC"), EXACT(AD3844, "TI"), EXACT(AD3844, "TK"), EXACT(AD3844, "TL"), EXACT(AD3844, "TP"), EXACT(AD3844, "TV"), EXACT(AD3844, "V"), EXACT(AD3844, "VC"), EXACT(AD3844, "VK"), EXACT(AD3844, "VL")), "TRUE", "FALSE")</f>
        <v>TRUE</v>
      </c>
      <c r="AG3844">
        <f t="shared" si="652"/>
        <v>47</v>
      </c>
      <c r="AH3844">
        <f t="shared" si="653"/>
        <v>3</v>
      </c>
      <c r="AI3844">
        <f t="shared" si="654"/>
        <v>44</v>
      </c>
      <c r="AJ3844" t="str">
        <f t="shared" si="655"/>
        <v>Lafleche</v>
      </c>
      <c r="AK3844">
        <f t="shared" si="656"/>
        <v>47996</v>
      </c>
      <c r="AL3844" t="str">
        <f t="shared" si="657"/>
        <v>4703044</v>
      </c>
      <c r="AN3844">
        <f t="shared" si="658"/>
        <v>8</v>
      </c>
      <c r="AO3844">
        <f t="shared" si="659"/>
        <v>1</v>
      </c>
    </row>
    <row r="3845" spans="1:41" x14ac:dyDescent="0.2">
      <c r="A3845" s="29"/>
      <c r="B3845" s="29"/>
      <c r="C3845" s="29"/>
      <c r="D3845" s="29"/>
      <c r="E3845" s="29"/>
      <c r="F3845" s="29"/>
      <c r="G3845" s="30" t="s">
        <v>3690</v>
      </c>
      <c r="H3845" s="30"/>
      <c r="I3845" s="30"/>
      <c r="J3845" s="30"/>
      <c r="K3845" s="30"/>
      <c r="L3845" s="30"/>
      <c r="M3845" s="30" t="s">
        <v>643</v>
      </c>
      <c r="N3845" s="30"/>
      <c r="O3845" s="30"/>
      <c r="P3845" s="30"/>
      <c r="Q3845" s="30"/>
      <c r="R3845" s="30"/>
      <c r="S3845" s="30"/>
      <c r="T3845" s="30"/>
      <c r="U3845" s="30"/>
      <c r="V3845" s="30"/>
      <c r="W3845" s="6">
        <v>47</v>
      </c>
      <c r="X3845" s="7">
        <v>2</v>
      </c>
      <c r="Y3845" s="31">
        <v>12</v>
      </c>
      <c r="Z3845" s="31"/>
      <c r="AC3845" t="str">
        <f t="shared" ref="AC3845:AC3908" si="661">IF(ISBLANK(H3845), IF(ISBLANK(G3845), "", G3845), H3845)</f>
        <v>Lake Alma</v>
      </c>
      <c r="AD3845" t="str">
        <f t="shared" ref="AD3845:AD3908" si="662">UPPER(TRIM(IF(ISBLANK(T3845), IF(ISBLANK(S3845), IF(ISBLANK(R3845), IF(ISBLANK(Q3845), IF(ISBLANK(P3845), IF(ISBLANK(O3845), IF(ISBLANK(N3845), IF(ISBLANK(M3845), IF(ISBLANK(L3845), IF(ISBLANK(K3845), IF(ISBLANK(J3845), IF(ISBLANK(I3845), "", I3845), J3845), K3845), L3845), M3845), N3845), O3845), P3845), Q3845), R3845), S3845), T3845)))</f>
        <v>VL</v>
      </c>
      <c r="AE3845" t="str">
        <f t="shared" si="660"/>
        <v>TRUE</v>
      </c>
      <c r="AG3845">
        <f t="shared" ref="AG3845:AG3908" si="663">IF(EXACT(AE3845, "TRUE"), IF(ISBLANK(W3845), IF(ISBLANK(V3845), IF(ISBLANK(U3845), "", IF(ISNUMBER(U3845), U3845, "")), IF(ISNUMBER(V3845), V3845, "")), IF(ISNUMBER(W3845), W3845, "")), "")</f>
        <v>47</v>
      </c>
      <c r="AH3845">
        <f t="shared" ref="AH3845:AH3908" si="664">IF(EXACT(AE3845, "TRUE"), IF(ISBLANK(X3845), "", IF(ISNUMBER(X3845), X3845, "")), "")</f>
        <v>2</v>
      </c>
      <c r="AI3845">
        <f t="shared" ref="AI3845:AI3908" si="665">IF(EXACT(AE3845, "TRUE"), IF(ISBLANK(Z3845), IF(ISBLANK(Y3845), "", IF(ISNUMBER(Y3845), Y3845, "")), IF(ISNUMBER(Z3845), Z3845, "")), "")</f>
        <v>12</v>
      </c>
      <c r="AJ3845" t="str">
        <f t="shared" ref="AJ3845:AJ3908" si="666">IF(EXACT(AE3845, "TRUE"), IF(ISBLANK(AC3845), "", AC3845), "")</f>
        <v>Lake Alma</v>
      </c>
      <c r="AK3845">
        <f t="shared" ref="AK3845:AK3908" si="667">IF(ISBLANK(AC3845), AK3844, IF(ISBLANK(E3845),AK3844,IF(ISBLANK(AC3845),AK3844,IF(ISNUMBER(E3845),E3845,AK3844))))</f>
        <v>47996</v>
      </c>
      <c r="AL3845" t="str">
        <f t="shared" ref="AL3845:AL3908" si="668">IF(EXACT(AE3845, "TRUE"), IF(AND(ISNUMBER(AG3845), ISNUMBER(AH3845), ISNUMBER(AI3845)), IF(ISBLANK(AC3845), "", CONCATENATE(TEXT(AG3845, "00"), TEXT(AH3845, "00"), TEXT(AI3845, "000"))), ""), "")</f>
        <v>4702012</v>
      </c>
      <c r="AN3845">
        <f t="shared" ref="AN3845:AN3908" si="669">LEN(AC3845)</f>
        <v>9</v>
      </c>
      <c r="AO3845">
        <f t="shared" ref="AO3845:AO3908" si="670">IF(EXACT(AD3845, "CSD TYPE"), "", LEN(AD3845))</f>
        <v>2</v>
      </c>
    </row>
    <row r="3846" spans="1:41" x14ac:dyDescent="0.2">
      <c r="A3846" s="29"/>
      <c r="B3846" s="29"/>
      <c r="C3846" s="29"/>
      <c r="D3846" s="29"/>
      <c r="E3846" s="29"/>
      <c r="F3846" s="29"/>
      <c r="G3846" s="30" t="s">
        <v>3691</v>
      </c>
      <c r="H3846" s="30"/>
      <c r="I3846" s="30"/>
      <c r="J3846" s="30"/>
      <c r="K3846" s="30"/>
      <c r="L3846" s="30"/>
      <c r="M3846" s="30" t="s">
        <v>2692</v>
      </c>
      <c r="N3846" s="30"/>
      <c r="O3846" s="30"/>
      <c r="P3846" s="30"/>
      <c r="Q3846" s="30"/>
      <c r="R3846" s="30"/>
      <c r="S3846" s="30"/>
      <c r="T3846" s="30"/>
      <c r="U3846" s="30"/>
      <c r="V3846" s="30"/>
      <c r="W3846" s="6">
        <v>47</v>
      </c>
      <c r="X3846" s="7">
        <v>3</v>
      </c>
      <c r="Y3846" s="31">
        <v>93</v>
      </c>
      <c r="Z3846" s="31"/>
      <c r="AC3846" t="str">
        <f t="shared" si="661"/>
        <v>Lake Johnston No. 102</v>
      </c>
      <c r="AD3846" t="str">
        <f t="shared" si="662"/>
        <v>RM</v>
      </c>
      <c r="AE3846" t="str">
        <f t="shared" si="660"/>
        <v>TRUE</v>
      </c>
      <c r="AG3846">
        <f t="shared" si="663"/>
        <v>47</v>
      </c>
      <c r="AH3846">
        <f t="shared" si="664"/>
        <v>3</v>
      </c>
      <c r="AI3846">
        <f t="shared" si="665"/>
        <v>93</v>
      </c>
      <c r="AJ3846" t="str">
        <f t="shared" si="666"/>
        <v>Lake Johnston No. 102</v>
      </c>
      <c r="AK3846">
        <f t="shared" si="667"/>
        <v>47996</v>
      </c>
      <c r="AL3846" t="str">
        <f t="shared" si="668"/>
        <v>4703093</v>
      </c>
      <c r="AN3846">
        <f t="shared" si="669"/>
        <v>21</v>
      </c>
      <c r="AO3846">
        <f t="shared" si="670"/>
        <v>2</v>
      </c>
    </row>
    <row r="3847" spans="1:41" x14ac:dyDescent="0.2">
      <c r="A3847" s="29"/>
      <c r="B3847" s="29"/>
      <c r="C3847" s="29"/>
      <c r="D3847" s="29"/>
      <c r="E3847" s="29"/>
      <c r="F3847" s="29"/>
      <c r="G3847" s="30" t="s">
        <v>3692</v>
      </c>
      <c r="H3847" s="30"/>
      <c r="I3847" s="30"/>
      <c r="J3847" s="30"/>
      <c r="K3847" s="30"/>
      <c r="L3847" s="30"/>
      <c r="M3847" s="30" t="s">
        <v>2692</v>
      </c>
      <c r="N3847" s="30"/>
      <c r="O3847" s="30"/>
      <c r="P3847" s="30"/>
      <c r="Q3847" s="30"/>
      <c r="R3847" s="30"/>
      <c r="S3847" s="30"/>
      <c r="T3847" s="30"/>
      <c r="U3847" s="30"/>
      <c r="V3847" s="30"/>
      <c r="W3847" s="6">
        <v>47</v>
      </c>
      <c r="X3847" s="7">
        <v>3</v>
      </c>
      <c r="Y3847" s="31">
        <v>34</v>
      </c>
      <c r="Z3847" s="31"/>
      <c r="AC3847" t="str">
        <f t="shared" si="661"/>
        <v>Lake of the Rivers No. 72</v>
      </c>
      <c r="AD3847" t="str">
        <f t="shared" si="662"/>
        <v>RM</v>
      </c>
      <c r="AE3847" t="str">
        <f t="shared" si="660"/>
        <v>TRUE</v>
      </c>
      <c r="AG3847">
        <f t="shared" si="663"/>
        <v>47</v>
      </c>
      <c r="AH3847">
        <f t="shared" si="664"/>
        <v>3</v>
      </c>
      <c r="AI3847">
        <f t="shared" si="665"/>
        <v>34</v>
      </c>
      <c r="AJ3847" t="str">
        <f t="shared" si="666"/>
        <v>Lake of the Rivers No. 72</v>
      </c>
      <c r="AK3847">
        <f t="shared" si="667"/>
        <v>47996</v>
      </c>
      <c r="AL3847" t="str">
        <f t="shared" si="668"/>
        <v>4703034</v>
      </c>
      <c r="AN3847">
        <f t="shared" si="669"/>
        <v>25</v>
      </c>
      <c r="AO3847">
        <f t="shared" si="670"/>
        <v>2</v>
      </c>
    </row>
    <row r="3848" spans="1:41" x14ac:dyDescent="0.2">
      <c r="A3848" s="29"/>
      <c r="B3848" s="29"/>
      <c r="C3848" s="29"/>
      <c r="D3848" s="29"/>
      <c r="E3848" s="29"/>
      <c r="F3848" s="29"/>
      <c r="G3848" s="30" t="s">
        <v>3693</v>
      </c>
      <c r="H3848" s="30"/>
      <c r="I3848" s="30"/>
      <c r="J3848" s="30"/>
      <c r="K3848" s="30"/>
      <c r="L3848" s="30"/>
      <c r="M3848" s="30" t="s">
        <v>2692</v>
      </c>
      <c r="N3848" s="30"/>
      <c r="O3848" s="30"/>
      <c r="P3848" s="30"/>
      <c r="Q3848" s="30"/>
      <c r="R3848" s="30"/>
      <c r="S3848" s="30"/>
      <c r="T3848" s="30"/>
      <c r="U3848" s="30"/>
      <c r="V3848" s="30"/>
      <c r="W3848" s="6">
        <v>47</v>
      </c>
      <c r="X3848" s="15">
        <v>10</v>
      </c>
      <c r="Y3848" s="31">
        <v>66</v>
      </c>
      <c r="Z3848" s="31"/>
      <c r="AC3848" t="str">
        <f t="shared" si="661"/>
        <v>Lakeview No. 337</v>
      </c>
      <c r="AD3848" t="str">
        <f t="shared" si="662"/>
        <v>RM</v>
      </c>
      <c r="AE3848" t="str">
        <f t="shared" si="660"/>
        <v>TRUE</v>
      </c>
      <c r="AG3848">
        <f t="shared" si="663"/>
        <v>47</v>
      </c>
      <c r="AH3848">
        <f t="shared" si="664"/>
        <v>10</v>
      </c>
      <c r="AI3848">
        <f t="shared" si="665"/>
        <v>66</v>
      </c>
      <c r="AJ3848" t="str">
        <f t="shared" si="666"/>
        <v>Lakeview No. 337</v>
      </c>
      <c r="AK3848">
        <f t="shared" si="667"/>
        <v>47996</v>
      </c>
      <c r="AL3848" t="str">
        <f t="shared" si="668"/>
        <v>4710066</v>
      </c>
      <c r="AN3848">
        <f t="shared" si="669"/>
        <v>16</v>
      </c>
      <c r="AO3848">
        <f t="shared" si="670"/>
        <v>2</v>
      </c>
    </row>
    <row r="3849" spans="1:41" x14ac:dyDescent="0.2">
      <c r="A3849" s="29"/>
      <c r="B3849" s="29"/>
      <c r="C3849" s="29"/>
      <c r="D3849" s="29"/>
      <c r="E3849" s="29"/>
      <c r="F3849" s="29"/>
      <c r="G3849" s="30" t="s">
        <v>3694</v>
      </c>
      <c r="H3849" s="30"/>
      <c r="I3849" s="30"/>
      <c r="J3849" s="30"/>
      <c r="K3849" s="30"/>
      <c r="L3849" s="30"/>
      <c r="M3849" s="30" t="s">
        <v>643</v>
      </c>
      <c r="N3849" s="30"/>
      <c r="O3849" s="30"/>
      <c r="P3849" s="30"/>
      <c r="Q3849" s="30"/>
      <c r="R3849" s="30"/>
      <c r="S3849" s="30"/>
      <c r="T3849" s="30"/>
      <c r="U3849" s="30"/>
      <c r="V3849" s="30"/>
      <c r="W3849" s="6">
        <v>47</v>
      </c>
      <c r="X3849" s="7">
        <v>8</v>
      </c>
      <c r="Y3849" s="31">
        <v>49</v>
      </c>
      <c r="Z3849" s="31"/>
      <c r="AC3849" t="str">
        <f t="shared" si="661"/>
        <v>Lancer</v>
      </c>
      <c r="AD3849" t="str">
        <f t="shared" si="662"/>
        <v>VL</v>
      </c>
      <c r="AE3849" t="str">
        <f t="shared" si="660"/>
        <v>TRUE</v>
      </c>
      <c r="AG3849">
        <f t="shared" si="663"/>
        <v>47</v>
      </c>
      <c r="AH3849">
        <f t="shared" si="664"/>
        <v>8</v>
      </c>
      <c r="AI3849">
        <f t="shared" si="665"/>
        <v>49</v>
      </c>
      <c r="AJ3849" t="str">
        <f t="shared" si="666"/>
        <v>Lancer</v>
      </c>
      <c r="AK3849">
        <f t="shared" si="667"/>
        <v>47996</v>
      </c>
      <c r="AL3849" t="str">
        <f t="shared" si="668"/>
        <v>4708049</v>
      </c>
      <c r="AN3849">
        <f t="shared" si="669"/>
        <v>6</v>
      </c>
      <c r="AO3849">
        <f t="shared" si="670"/>
        <v>2</v>
      </c>
    </row>
    <row r="3850" spans="1:41" x14ac:dyDescent="0.2">
      <c r="A3850" s="29"/>
      <c r="B3850" s="29"/>
      <c r="C3850" s="29"/>
      <c r="D3850" s="29"/>
      <c r="E3850" s="29"/>
      <c r="F3850" s="29"/>
      <c r="G3850" s="30" t="s">
        <v>3695</v>
      </c>
      <c r="H3850" s="30"/>
      <c r="I3850" s="30"/>
      <c r="J3850" s="30"/>
      <c r="K3850" s="30"/>
      <c r="L3850" s="30"/>
      <c r="M3850" s="30" t="s">
        <v>643</v>
      </c>
      <c r="N3850" s="30"/>
      <c r="O3850" s="30"/>
      <c r="P3850" s="30"/>
      <c r="Q3850" s="30"/>
      <c r="R3850" s="30"/>
      <c r="S3850" s="30"/>
      <c r="T3850" s="30"/>
      <c r="U3850" s="30"/>
      <c r="V3850" s="30"/>
      <c r="W3850" s="6">
        <v>47</v>
      </c>
      <c r="X3850" s="15">
        <v>13</v>
      </c>
      <c r="Y3850" s="31">
        <v>67</v>
      </c>
      <c r="Z3850" s="31"/>
      <c r="AC3850" t="str">
        <f t="shared" si="661"/>
        <v>Landis</v>
      </c>
      <c r="AD3850" t="str">
        <f t="shared" si="662"/>
        <v>VL</v>
      </c>
      <c r="AE3850" t="str">
        <f t="shared" si="660"/>
        <v>TRUE</v>
      </c>
      <c r="AG3850">
        <f t="shared" si="663"/>
        <v>47</v>
      </c>
      <c r="AH3850">
        <f t="shared" si="664"/>
        <v>13</v>
      </c>
      <c r="AI3850">
        <f t="shared" si="665"/>
        <v>67</v>
      </c>
      <c r="AJ3850" t="str">
        <f t="shared" si="666"/>
        <v>Landis</v>
      </c>
      <c r="AK3850">
        <f t="shared" si="667"/>
        <v>47996</v>
      </c>
      <c r="AL3850" t="str">
        <f t="shared" si="668"/>
        <v>4713067</v>
      </c>
      <c r="AN3850">
        <f t="shared" si="669"/>
        <v>6</v>
      </c>
      <c r="AO3850">
        <f t="shared" si="670"/>
        <v>2</v>
      </c>
    </row>
    <row r="3851" spans="1:41" x14ac:dyDescent="0.2">
      <c r="A3851" s="29"/>
      <c r="B3851" s="29"/>
      <c r="C3851" s="29"/>
      <c r="D3851" s="29"/>
      <c r="E3851" s="29"/>
      <c r="F3851" s="29"/>
      <c r="G3851" s="30" t="s">
        <v>3696</v>
      </c>
      <c r="H3851" s="30"/>
      <c r="I3851" s="30"/>
      <c r="J3851" s="30"/>
      <c r="K3851" s="30"/>
      <c r="L3851" s="30"/>
      <c r="M3851" s="30" t="s">
        <v>2692</v>
      </c>
      <c r="N3851" s="30"/>
      <c r="O3851" s="30"/>
      <c r="P3851" s="30"/>
      <c r="Q3851" s="30"/>
      <c r="R3851" s="30"/>
      <c r="S3851" s="30"/>
      <c r="T3851" s="30"/>
      <c r="U3851" s="30"/>
      <c r="V3851" s="30"/>
      <c r="W3851" s="6">
        <v>47</v>
      </c>
      <c r="X3851" s="7">
        <v>2</v>
      </c>
      <c r="Y3851" s="31">
        <v>29</v>
      </c>
      <c r="Z3851" s="31"/>
      <c r="AC3851" t="str">
        <f t="shared" si="661"/>
        <v>Laurier No. 38</v>
      </c>
      <c r="AD3851" t="str">
        <f t="shared" si="662"/>
        <v>RM</v>
      </c>
      <c r="AE3851" t="str">
        <f t="shared" si="660"/>
        <v>TRUE</v>
      </c>
      <c r="AG3851">
        <f t="shared" si="663"/>
        <v>47</v>
      </c>
      <c r="AH3851">
        <f t="shared" si="664"/>
        <v>2</v>
      </c>
      <c r="AI3851">
        <f t="shared" si="665"/>
        <v>29</v>
      </c>
      <c r="AJ3851" t="str">
        <f t="shared" si="666"/>
        <v>Laurier No. 38</v>
      </c>
      <c r="AK3851">
        <f t="shared" si="667"/>
        <v>47996</v>
      </c>
      <c r="AL3851" t="str">
        <f t="shared" si="668"/>
        <v>4702029</v>
      </c>
      <c r="AN3851">
        <f t="shared" si="669"/>
        <v>14</v>
      </c>
      <c r="AO3851">
        <f t="shared" si="670"/>
        <v>2</v>
      </c>
    </row>
    <row r="3852" spans="1:41" x14ac:dyDescent="0.2">
      <c r="A3852" s="29"/>
      <c r="B3852" s="29"/>
      <c r="C3852" s="29"/>
      <c r="D3852" s="29"/>
      <c r="E3852" s="29"/>
      <c r="F3852" s="29"/>
      <c r="G3852" s="30" t="s">
        <v>3697</v>
      </c>
      <c r="H3852" s="30"/>
      <c r="I3852" s="30"/>
      <c r="J3852" s="30"/>
      <c r="K3852" s="30"/>
      <c r="L3852" s="30"/>
      <c r="M3852" s="30" t="s">
        <v>643</v>
      </c>
      <c r="N3852" s="30"/>
      <c r="O3852" s="30"/>
      <c r="P3852" s="30"/>
      <c r="Q3852" s="30"/>
      <c r="R3852" s="30"/>
      <c r="S3852" s="30"/>
      <c r="T3852" s="30"/>
      <c r="U3852" s="30"/>
      <c r="V3852" s="30"/>
      <c r="W3852" s="6">
        <v>47</v>
      </c>
      <c r="X3852" s="15">
        <v>10</v>
      </c>
      <c r="Y3852" s="31">
        <v>11</v>
      </c>
      <c r="Z3852" s="31"/>
      <c r="AC3852" t="str">
        <f t="shared" si="661"/>
        <v>Leross</v>
      </c>
      <c r="AD3852" t="str">
        <f t="shared" si="662"/>
        <v>VL</v>
      </c>
      <c r="AE3852" t="str">
        <f t="shared" si="660"/>
        <v>TRUE</v>
      </c>
      <c r="AG3852">
        <f t="shared" si="663"/>
        <v>47</v>
      </c>
      <c r="AH3852">
        <f t="shared" si="664"/>
        <v>10</v>
      </c>
      <c r="AI3852">
        <f t="shared" si="665"/>
        <v>11</v>
      </c>
      <c r="AJ3852" t="str">
        <f t="shared" si="666"/>
        <v>Leross</v>
      </c>
      <c r="AK3852">
        <f t="shared" si="667"/>
        <v>47996</v>
      </c>
      <c r="AL3852" t="str">
        <f t="shared" si="668"/>
        <v>4710011</v>
      </c>
      <c r="AN3852">
        <f t="shared" si="669"/>
        <v>6</v>
      </c>
      <c r="AO3852">
        <f t="shared" si="670"/>
        <v>2</v>
      </c>
    </row>
    <row r="3853" spans="1:41" x14ac:dyDescent="0.2">
      <c r="A3853" s="29"/>
      <c r="B3853" s="29"/>
      <c r="C3853" s="29"/>
      <c r="D3853" s="29"/>
      <c r="E3853" s="29"/>
      <c r="F3853" s="29"/>
      <c r="G3853" s="30" t="s">
        <v>3698</v>
      </c>
      <c r="H3853" s="30"/>
      <c r="I3853" s="30"/>
      <c r="J3853" s="30"/>
      <c r="K3853" s="30"/>
      <c r="L3853" s="30"/>
      <c r="M3853" s="30" t="s">
        <v>2692</v>
      </c>
      <c r="N3853" s="30"/>
      <c r="O3853" s="30"/>
      <c r="P3853" s="30"/>
      <c r="Q3853" s="30"/>
      <c r="R3853" s="30"/>
      <c r="S3853" s="30"/>
      <c r="T3853" s="30"/>
      <c r="U3853" s="30"/>
      <c r="V3853" s="30"/>
      <c r="W3853" s="6">
        <v>47</v>
      </c>
      <c r="X3853" s="15">
        <v>10</v>
      </c>
      <c r="Y3853" s="31">
        <v>56</v>
      </c>
      <c r="Z3853" s="31"/>
      <c r="AC3853" t="str">
        <f t="shared" si="661"/>
        <v>Leroy No. 339</v>
      </c>
      <c r="AD3853" t="str">
        <f t="shared" si="662"/>
        <v>RM</v>
      </c>
      <c r="AE3853" t="str">
        <f t="shared" si="660"/>
        <v>TRUE</v>
      </c>
      <c r="AG3853">
        <f t="shared" si="663"/>
        <v>47</v>
      </c>
      <c r="AH3853">
        <f t="shared" si="664"/>
        <v>10</v>
      </c>
      <c r="AI3853">
        <f t="shared" si="665"/>
        <v>56</v>
      </c>
      <c r="AJ3853" t="str">
        <f t="shared" si="666"/>
        <v>Leroy No. 339</v>
      </c>
      <c r="AK3853">
        <f t="shared" si="667"/>
        <v>47996</v>
      </c>
      <c r="AL3853" t="str">
        <f t="shared" si="668"/>
        <v>4710056</v>
      </c>
      <c r="AN3853">
        <f t="shared" si="669"/>
        <v>13</v>
      </c>
      <c r="AO3853">
        <f t="shared" si="670"/>
        <v>2</v>
      </c>
    </row>
    <row r="3854" spans="1:41" x14ac:dyDescent="0.2">
      <c r="A3854" s="29"/>
      <c r="B3854" s="29"/>
      <c r="C3854" s="29"/>
      <c r="D3854" s="29"/>
      <c r="E3854" s="29"/>
      <c r="F3854" s="29"/>
      <c r="G3854" s="30" t="s">
        <v>3699</v>
      </c>
      <c r="H3854" s="30"/>
      <c r="I3854" s="30"/>
      <c r="J3854" s="30"/>
      <c r="K3854" s="30"/>
      <c r="L3854" s="30"/>
      <c r="M3854" s="30" t="s">
        <v>2962</v>
      </c>
      <c r="N3854" s="30"/>
      <c r="O3854" s="30"/>
      <c r="P3854" s="30"/>
      <c r="Q3854" s="30"/>
      <c r="R3854" s="30"/>
      <c r="S3854" s="30"/>
      <c r="T3854" s="30"/>
      <c r="U3854" s="30"/>
      <c r="V3854" s="30"/>
      <c r="W3854" s="6">
        <v>47</v>
      </c>
      <c r="X3854" s="15">
        <v>10</v>
      </c>
      <c r="Y3854" s="31">
        <v>35</v>
      </c>
      <c r="Z3854" s="31"/>
      <c r="AC3854" t="str">
        <f t="shared" si="661"/>
        <v>Leslie Beach</v>
      </c>
      <c r="AD3854" t="str">
        <f t="shared" si="662"/>
        <v>RV</v>
      </c>
      <c r="AE3854" t="str">
        <f t="shared" si="660"/>
        <v>TRUE</v>
      </c>
      <c r="AG3854">
        <f t="shared" si="663"/>
        <v>47</v>
      </c>
      <c r="AH3854">
        <f t="shared" si="664"/>
        <v>10</v>
      </c>
      <c r="AI3854">
        <f t="shared" si="665"/>
        <v>35</v>
      </c>
      <c r="AJ3854" t="str">
        <f t="shared" si="666"/>
        <v>Leslie Beach</v>
      </c>
      <c r="AK3854">
        <f t="shared" si="667"/>
        <v>47996</v>
      </c>
      <c r="AL3854" t="str">
        <f t="shared" si="668"/>
        <v>4710035</v>
      </c>
      <c r="AN3854">
        <f t="shared" si="669"/>
        <v>12</v>
      </c>
      <c r="AO3854">
        <f t="shared" si="670"/>
        <v>2</v>
      </c>
    </row>
    <row r="3855" spans="1:41" x14ac:dyDescent="0.2">
      <c r="A3855" s="29"/>
      <c r="B3855" s="29"/>
      <c r="C3855" s="29"/>
      <c r="D3855" s="29"/>
      <c r="E3855" s="29"/>
      <c r="F3855" s="29"/>
      <c r="G3855" s="30" t="s">
        <v>3700</v>
      </c>
      <c r="H3855" s="30"/>
      <c r="I3855" s="30"/>
      <c r="J3855" s="30"/>
      <c r="K3855" s="30"/>
      <c r="L3855" s="30"/>
      <c r="M3855" s="30" t="s">
        <v>643</v>
      </c>
      <c r="N3855" s="30"/>
      <c r="O3855" s="30"/>
      <c r="P3855" s="30"/>
      <c r="Q3855" s="30"/>
      <c r="R3855" s="30"/>
      <c r="S3855" s="30"/>
      <c r="T3855" s="30"/>
      <c r="U3855" s="30"/>
      <c r="V3855" s="30"/>
      <c r="W3855" s="6">
        <v>47</v>
      </c>
      <c r="X3855" s="15">
        <v>10</v>
      </c>
      <c r="Y3855" s="31">
        <v>12</v>
      </c>
      <c r="Z3855" s="31"/>
      <c r="AC3855" t="str">
        <f t="shared" si="661"/>
        <v>Lestock</v>
      </c>
      <c r="AD3855" t="str">
        <f t="shared" si="662"/>
        <v>VL</v>
      </c>
      <c r="AE3855" t="str">
        <f t="shared" si="660"/>
        <v>TRUE</v>
      </c>
      <c r="AG3855">
        <f t="shared" si="663"/>
        <v>47</v>
      </c>
      <c r="AH3855">
        <f t="shared" si="664"/>
        <v>10</v>
      </c>
      <c r="AI3855">
        <f t="shared" si="665"/>
        <v>12</v>
      </c>
      <c r="AJ3855" t="str">
        <f t="shared" si="666"/>
        <v>Lestock</v>
      </c>
      <c r="AK3855">
        <f t="shared" si="667"/>
        <v>47996</v>
      </c>
      <c r="AL3855" t="str">
        <f t="shared" si="668"/>
        <v>4710012</v>
      </c>
      <c r="AN3855">
        <f t="shared" si="669"/>
        <v>7</v>
      </c>
      <c r="AO3855">
        <f t="shared" si="670"/>
        <v>2</v>
      </c>
    </row>
    <row r="3856" spans="1:41" x14ac:dyDescent="0.2">
      <c r="A3856" s="29"/>
      <c r="B3856" s="29"/>
      <c r="C3856" s="29"/>
      <c r="D3856" s="29"/>
      <c r="E3856" s="29"/>
      <c r="F3856" s="29"/>
      <c r="G3856" s="30" t="s">
        <v>3701</v>
      </c>
      <c r="H3856" s="30"/>
      <c r="I3856" s="30"/>
      <c r="J3856" s="30"/>
      <c r="K3856" s="30"/>
      <c r="L3856" s="30"/>
      <c r="M3856" s="30" t="s">
        <v>643</v>
      </c>
      <c r="N3856" s="30"/>
      <c r="O3856" s="30"/>
      <c r="P3856" s="30"/>
      <c r="Q3856" s="30"/>
      <c r="R3856" s="30"/>
      <c r="S3856" s="30"/>
      <c r="T3856" s="30"/>
      <c r="U3856" s="30"/>
      <c r="V3856" s="30"/>
      <c r="W3856" s="6">
        <v>47</v>
      </c>
      <c r="X3856" s="15">
        <v>11</v>
      </c>
      <c r="Y3856" s="31">
        <v>9</v>
      </c>
      <c r="Z3856" s="31"/>
      <c r="AC3856" t="str">
        <f t="shared" si="661"/>
        <v>Liberty</v>
      </c>
      <c r="AD3856" t="str">
        <f t="shared" si="662"/>
        <v>VL</v>
      </c>
      <c r="AE3856" t="str">
        <f t="shared" si="660"/>
        <v>TRUE</v>
      </c>
      <c r="AG3856">
        <f t="shared" si="663"/>
        <v>47</v>
      </c>
      <c r="AH3856">
        <f t="shared" si="664"/>
        <v>11</v>
      </c>
      <c r="AI3856">
        <f t="shared" si="665"/>
        <v>9</v>
      </c>
      <c r="AJ3856" t="str">
        <f t="shared" si="666"/>
        <v>Liberty</v>
      </c>
      <c r="AK3856">
        <f t="shared" si="667"/>
        <v>47996</v>
      </c>
      <c r="AL3856" t="str">
        <f t="shared" si="668"/>
        <v>4711009</v>
      </c>
      <c r="AN3856">
        <f t="shared" si="669"/>
        <v>7</v>
      </c>
      <c r="AO3856">
        <f t="shared" si="670"/>
        <v>2</v>
      </c>
    </row>
    <row r="3857" spans="1:41" x14ac:dyDescent="0.2">
      <c r="A3857" s="29"/>
      <c r="B3857" s="29"/>
      <c r="C3857" s="29"/>
      <c r="D3857" s="29"/>
      <c r="E3857" s="29"/>
      <c r="F3857" s="29"/>
      <c r="G3857" s="30" t="s">
        <v>2430</v>
      </c>
      <c r="H3857" s="30"/>
      <c r="I3857" s="30"/>
      <c r="J3857" s="30"/>
      <c r="K3857" s="30"/>
      <c r="L3857" s="30"/>
      <c r="M3857" s="30" t="s">
        <v>643</v>
      </c>
      <c r="N3857" s="30"/>
      <c r="O3857" s="30"/>
      <c r="P3857" s="30"/>
      <c r="Q3857" s="30"/>
      <c r="R3857" s="30"/>
      <c r="S3857" s="30"/>
      <c r="T3857" s="30"/>
      <c r="U3857" s="30"/>
      <c r="V3857" s="30"/>
      <c r="W3857" s="6">
        <v>47</v>
      </c>
      <c r="X3857" s="7">
        <v>3</v>
      </c>
      <c r="Y3857" s="31">
        <v>41</v>
      </c>
      <c r="Z3857" s="31"/>
      <c r="AC3857" t="str">
        <f t="shared" si="661"/>
        <v>Limerick</v>
      </c>
      <c r="AD3857" t="str">
        <f t="shared" si="662"/>
        <v>VL</v>
      </c>
      <c r="AE3857" t="str">
        <f t="shared" si="660"/>
        <v>TRUE</v>
      </c>
      <c r="AG3857">
        <f t="shared" si="663"/>
        <v>47</v>
      </c>
      <c r="AH3857">
        <f t="shared" si="664"/>
        <v>3</v>
      </c>
      <c r="AI3857">
        <f t="shared" si="665"/>
        <v>41</v>
      </c>
      <c r="AJ3857" t="str">
        <f t="shared" si="666"/>
        <v>Limerick</v>
      </c>
      <c r="AK3857">
        <f t="shared" si="667"/>
        <v>47996</v>
      </c>
      <c r="AL3857" t="str">
        <f t="shared" si="668"/>
        <v>4703041</v>
      </c>
      <c r="AN3857">
        <f t="shared" si="669"/>
        <v>8</v>
      </c>
      <c r="AO3857">
        <f t="shared" si="670"/>
        <v>2</v>
      </c>
    </row>
    <row r="3858" spans="1:41" x14ac:dyDescent="0.2">
      <c r="A3858" s="29"/>
      <c r="B3858" s="29"/>
      <c r="C3858" s="29"/>
      <c r="D3858" s="29"/>
      <c r="E3858" s="29"/>
      <c r="F3858" s="29"/>
      <c r="G3858" s="30" t="s">
        <v>3702</v>
      </c>
      <c r="H3858" s="30"/>
      <c r="I3858" s="30"/>
      <c r="J3858" s="30"/>
      <c r="K3858" s="30"/>
      <c r="L3858" s="30"/>
      <c r="M3858" s="30" t="s">
        <v>643</v>
      </c>
      <c r="N3858" s="30"/>
      <c r="O3858" s="30"/>
      <c r="P3858" s="30"/>
      <c r="Q3858" s="30"/>
      <c r="R3858" s="30"/>
      <c r="S3858" s="30"/>
      <c r="T3858" s="30"/>
      <c r="U3858" s="30"/>
      <c r="V3858" s="30"/>
      <c r="W3858" s="6">
        <v>47</v>
      </c>
      <c r="X3858" s="7">
        <v>9</v>
      </c>
      <c r="Y3858" s="31">
        <v>61</v>
      </c>
      <c r="Z3858" s="31"/>
      <c r="AC3858" t="str">
        <f t="shared" si="661"/>
        <v>Lintlaw</v>
      </c>
      <c r="AD3858" t="str">
        <f t="shared" si="662"/>
        <v>VL</v>
      </c>
      <c r="AE3858" t="str">
        <f t="shared" si="660"/>
        <v>TRUE</v>
      </c>
      <c r="AG3858">
        <f t="shared" si="663"/>
        <v>47</v>
      </c>
      <c r="AH3858">
        <f t="shared" si="664"/>
        <v>9</v>
      </c>
      <c r="AI3858">
        <f t="shared" si="665"/>
        <v>61</v>
      </c>
      <c r="AJ3858" t="str">
        <f t="shared" si="666"/>
        <v>Lintlaw</v>
      </c>
      <c r="AK3858">
        <f t="shared" si="667"/>
        <v>47996</v>
      </c>
      <c r="AL3858" t="str">
        <f t="shared" si="668"/>
        <v>4709061</v>
      </c>
      <c r="AN3858">
        <f t="shared" si="669"/>
        <v>7</v>
      </c>
      <c r="AO3858">
        <f t="shared" si="670"/>
        <v>2</v>
      </c>
    </row>
    <row r="3859" spans="1:41" x14ac:dyDescent="0.2">
      <c r="A3859" s="29"/>
      <c r="B3859" s="29"/>
      <c r="C3859" s="29"/>
      <c r="D3859" s="29"/>
      <c r="E3859" s="29"/>
      <c r="F3859" s="29"/>
      <c r="G3859" s="30" t="s">
        <v>3703</v>
      </c>
      <c r="H3859" s="30"/>
      <c r="I3859" s="30"/>
      <c r="J3859" s="30"/>
      <c r="K3859" s="30"/>
      <c r="L3859" s="30"/>
      <c r="M3859" s="30" t="s">
        <v>643</v>
      </c>
      <c r="N3859" s="30"/>
      <c r="O3859" s="30"/>
      <c r="P3859" s="30"/>
      <c r="Q3859" s="30"/>
      <c r="R3859" s="30"/>
      <c r="S3859" s="30"/>
      <c r="T3859" s="30"/>
      <c r="U3859" s="30"/>
      <c r="V3859" s="30"/>
      <c r="W3859" s="6">
        <v>47</v>
      </c>
      <c r="X3859" s="7">
        <v>6</v>
      </c>
      <c r="Y3859" s="31">
        <v>98</v>
      </c>
      <c r="Z3859" s="31"/>
      <c r="AC3859" t="str">
        <f t="shared" si="661"/>
        <v>Lipton</v>
      </c>
      <c r="AD3859" t="str">
        <f t="shared" si="662"/>
        <v>VL</v>
      </c>
      <c r="AE3859" t="str">
        <f t="shared" si="660"/>
        <v>TRUE</v>
      </c>
      <c r="AG3859">
        <f t="shared" si="663"/>
        <v>47</v>
      </c>
      <c r="AH3859">
        <f t="shared" si="664"/>
        <v>6</v>
      </c>
      <c r="AI3859">
        <f t="shared" si="665"/>
        <v>98</v>
      </c>
      <c r="AJ3859" t="str">
        <f t="shared" si="666"/>
        <v>Lipton</v>
      </c>
      <c r="AK3859">
        <f t="shared" si="667"/>
        <v>47996</v>
      </c>
      <c r="AL3859" t="str">
        <f t="shared" si="668"/>
        <v>4706098</v>
      </c>
      <c r="AN3859">
        <f t="shared" si="669"/>
        <v>6</v>
      </c>
      <c r="AO3859">
        <f t="shared" si="670"/>
        <v>2</v>
      </c>
    </row>
    <row r="3860" spans="1:41" x14ac:dyDescent="0.2">
      <c r="A3860" s="29"/>
      <c r="B3860" s="29"/>
      <c r="C3860" s="29"/>
      <c r="D3860" s="29"/>
      <c r="E3860" s="29"/>
      <c r="F3860" s="29"/>
      <c r="G3860" s="30" t="s">
        <v>3704</v>
      </c>
      <c r="H3860" s="30"/>
      <c r="I3860" s="30"/>
      <c r="J3860" s="30"/>
      <c r="K3860" s="30"/>
      <c r="L3860" s="30"/>
      <c r="M3860" s="30" t="s">
        <v>272</v>
      </c>
      <c r="N3860" s="30"/>
      <c r="O3860" s="30"/>
      <c r="P3860" s="30"/>
      <c r="Q3860" s="30"/>
      <c r="R3860" s="30"/>
      <c r="S3860" s="30"/>
      <c r="T3860" s="30"/>
      <c r="U3860" s="30"/>
      <c r="V3860" s="30"/>
      <c r="W3860" s="6">
        <v>47</v>
      </c>
      <c r="X3860" s="7">
        <v>5</v>
      </c>
      <c r="Y3860" s="47">
        <v>808</v>
      </c>
      <c r="Z3860" s="47"/>
      <c r="AC3860" t="str">
        <f t="shared" si="661"/>
        <v>Little Bone 74B</v>
      </c>
      <c r="AD3860" t="str">
        <f t="shared" si="662"/>
        <v>IRI</v>
      </c>
      <c r="AE3860" t="str">
        <f t="shared" si="660"/>
        <v>TRUE</v>
      </c>
      <c r="AG3860">
        <f t="shared" si="663"/>
        <v>47</v>
      </c>
      <c r="AH3860">
        <f t="shared" si="664"/>
        <v>5</v>
      </c>
      <c r="AI3860">
        <f t="shared" si="665"/>
        <v>808</v>
      </c>
      <c r="AJ3860" t="str">
        <f t="shared" si="666"/>
        <v>Little Bone 74B</v>
      </c>
      <c r="AK3860">
        <f t="shared" si="667"/>
        <v>47996</v>
      </c>
      <c r="AL3860" t="str">
        <f t="shared" si="668"/>
        <v>4705808</v>
      </c>
      <c r="AN3860">
        <f t="shared" si="669"/>
        <v>15</v>
      </c>
      <c r="AO3860">
        <f t="shared" si="670"/>
        <v>3</v>
      </c>
    </row>
    <row r="3861" spans="1:41" x14ac:dyDescent="0.2">
      <c r="A3861" s="29"/>
      <c r="B3861" s="29"/>
      <c r="C3861" s="29"/>
      <c r="D3861" s="29"/>
      <c r="E3861" s="29"/>
      <c r="F3861" s="29"/>
      <c r="G3861" s="30" t="s">
        <v>3705</v>
      </c>
      <c r="H3861" s="30"/>
      <c r="I3861" s="30"/>
      <c r="J3861" s="30"/>
      <c r="K3861" s="30"/>
      <c r="L3861" s="30"/>
      <c r="M3861" s="30" t="s">
        <v>272</v>
      </c>
      <c r="N3861" s="30"/>
      <c r="O3861" s="30"/>
      <c r="P3861" s="30"/>
      <c r="Q3861" s="30"/>
      <c r="R3861" s="30"/>
      <c r="S3861" s="30"/>
      <c r="T3861" s="30"/>
      <c r="U3861" s="30"/>
      <c r="V3861" s="30"/>
      <c r="W3861" s="6">
        <v>47</v>
      </c>
      <c r="X3861" s="15">
        <v>18</v>
      </c>
      <c r="Y3861" s="47">
        <v>844</v>
      </c>
      <c r="Z3861" s="47"/>
      <c r="AC3861" t="str">
        <f t="shared" si="661"/>
        <v>Little Hills 158</v>
      </c>
      <c r="AD3861" t="str">
        <f t="shared" si="662"/>
        <v>IRI</v>
      </c>
      <c r="AE3861" t="str">
        <f t="shared" si="660"/>
        <v>TRUE</v>
      </c>
      <c r="AG3861">
        <f t="shared" si="663"/>
        <v>47</v>
      </c>
      <c r="AH3861">
        <f t="shared" si="664"/>
        <v>18</v>
      </c>
      <c r="AI3861">
        <f t="shared" si="665"/>
        <v>844</v>
      </c>
      <c r="AJ3861" t="str">
        <f t="shared" si="666"/>
        <v>Little Hills 158</v>
      </c>
      <c r="AK3861">
        <f t="shared" si="667"/>
        <v>47996</v>
      </c>
      <c r="AL3861" t="str">
        <f t="shared" si="668"/>
        <v>4718844</v>
      </c>
      <c r="AN3861">
        <f t="shared" si="669"/>
        <v>16</v>
      </c>
      <c r="AO3861">
        <f t="shared" si="670"/>
        <v>3</v>
      </c>
    </row>
    <row r="3862" spans="1:41" x14ac:dyDescent="0.2">
      <c r="A3862" s="29"/>
      <c r="B3862" s="29"/>
      <c r="C3862" s="29"/>
      <c r="D3862" s="29"/>
      <c r="E3862" s="29"/>
      <c r="F3862" s="29"/>
      <c r="G3862" s="30" t="s">
        <v>3706</v>
      </c>
      <c r="H3862" s="30"/>
      <c r="I3862" s="30"/>
      <c r="J3862" s="30"/>
      <c r="K3862" s="30"/>
      <c r="L3862" s="30"/>
      <c r="M3862" s="30" t="s">
        <v>272</v>
      </c>
      <c r="N3862" s="30"/>
      <c r="O3862" s="30"/>
      <c r="P3862" s="30"/>
      <c r="Q3862" s="30"/>
      <c r="R3862" s="30"/>
      <c r="S3862" s="30"/>
      <c r="T3862" s="30"/>
      <c r="U3862" s="30"/>
      <c r="V3862" s="30"/>
      <c r="W3862" s="6">
        <v>47</v>
      </c>
      <c r="X3862" s="15">
        <v>18</v>
      </c>
      <c r="Y3862" s="47">
        <v>849</v>
      </c>
      <c r="Z3862" s="47"/>
      <c r="AC3862" t="str">
        <f t="shared" si="661"/>
        <v>Little Hills 158B</v>
      </c>
      <c r="AD3862" t="str">
        <f t="shared" si="662"/>
        <v>IRI</v>
      </c>
      <c r="AE3862" t="str">
        <f t="shared" si="660"/>
        <v>TRUE</v>
      </c>
      <c r="AG3862">
        <f t="shared" si="663"/>
        <v>47</v>
      </c>
      <c r="AH3862">
        <f t="shared" si="664"/>
        <v>18</v>
      </c>
      <c r="AI3862">
        <f t="shared" si="665"/>
        <v>849</v>
      </c>
      <c r="AJ3862" t="str">
        <f t="shared" si="666"/>
        <v>Little Hills 158B</v>
      </c>
      <c r="AK3862">
        <f t="shared" si="667"/>
        <v>47996</v>
      </c>
      <c r="AL3862" t="str">
        <f t="shared" si="668"/>
        <v>4718849</v>
      </c>
      <c r="AN3862">
        <f t="shared" si="669"/>
        <v>17</v>
      </c>
      <c r="AO3862">
        <f t="shared" si="670"/>
        <v>3</v>
      </c>
    </row>
    <row r="3863" spans="1:41" x14ac:dyDescent="0.2">
      <c r="A3863" s="29"/>
      <c r="B3863" s="29"/>
      <c r="C3863" s="29"/>
      <c r="D3863" s="29"/>
      <c r="E3863" s="29"/>
      <c r="F3863" s="29"/>
      <c r="G3863" s="30" t="s">
        <v>3707</v>
      </c>
      <c r="H3863" s="30"/>
      <c r="I3863" s="30"/>
      <c r="J3863" s="30"/>
      <c r="K3863" s="30"/>
      <c r="L3863" s="30"/>
      <c r="M3863" s="30" t="s">
        <v>272</v>
      </c>
      <c r="N3863" s="30"/>
      <c r="O3863" s="30"/>
      <c r="P3863" s="30"/>
      <c r="Q3863" s="30"/>
      <c r="R3863" s="30"/>
      <c r="S3863" s="30"/>
      <c r="T3863" s="30"/>
      <c r="U3863" s="30"/>
      <c r="V3863" s="30"/>
      <c r="W3863" s="6">
        <v>47</v>
      </c>
      <c r="X3863" s="15">
        <v>16</v>
      </c>
      <c r="Y3863" s="47">
        <v>857</v>
      </c>
      <c r="Z3863" s="47"/>
      <c r="AC3863" t="str">
        <f t="shared" si="661"/>
        <v>Little Red River 106D</v>
      </c>
      <c r="AD3863" t="str">
        <f t="shared" si="662"/>
        <v>IRI</v>
      </c>
      <c r="AE3863" t="str">
        <f t="shared" si="660"/>
        <v>TRUE</v>
      </c>
      <c r="AG3863">
        <f t="shared" si="663"/>
        <v>47</v>
      </c>
      <c r="AH3863">
        <f t="shared" si="664"/>
        <v>16</v>
      </c>
      <c r="AI3863">
        <f t="shared" si="665"/>
        <v>857</v>
      </c>
      <c r="AJ3863" t="str">
        <f t="shared" si="666"/>
        <v>Little Red River 106D</v>
      </c>
      <c r="AK3863">
        <f t="shared" si="667"/>
        <v>47996</v>
      </c>
      <c r="AL3863" t="str">
        <f t="shared" si="668"/>
        <v>4716857</v>
      </c>
      <c r="AN3863">
        <f t="shared" si="669"/>
        <v>21</v>
      </c>
      <c r="AO3863">
        <f t="shared" si="670"/>
        <v>3</v>
      </c>
    </row>
    <row r="3864" spans="1:41" x14ac:dyDescent="0.2">
      <c r="A3864" s="29"/>
      <c r="B3864" s="29"/>
      <c r="C3864" s="29"/>
      <c r="D3864" s="29"/>
      <c r="E3864" s="29"/>
      <c r="F3864" s="29"/>
      <c r="G3864" s="30" t="s">
        <v>3708</v>
      </c>
      <c r="H3864" s="30"/>
      <c r="I3864" s="30"/>
      <c r="J3864" s="30"/>
      <c r="K3864" s="30"/>
      <c r="L3864" s="30"/>
      <c r="M3864" s="30" t="s">
        <v>2692</v>
      </c>
      <c r="N3864" s="30"/>
      <c r="O3864" s="30"/>
      <c r="P3864" s="30"/>
      <c r="Q3864" s="30"/>
      <c r="R3864" s="30"/>
      <c r="S3864" s="30"/>
      <c r="T3864" s="30"/>
      <c r="U3864" s="30"/>
      <c r="V3864" s="30"/>
      <c r="W3864" s="6">
        <v>47</v>
      </c>
      <c r="X3864" s="7">
        <v>9</v>
      </c>
      <c r="Y3864" s="31">
        <v>75</v>
      </c>
      <c r="Z3864" s="31"/>
      <c r="AC3864" t="str">
        <f t="shared" si="661"/>
        <v>Livingston No. 331</v>
      </c>
      <c r="AD3864" t="str">
        <f t="shared" si="662"/>
        <v>RM</v>
      </c>
      <c r="AE3864" t="str">
        <f t="shared" si="660"/>
        <v>TRUE</v>
      </c>
      <c r="AG3864">
        <f t="shared" si="663"/>
        <v>47</v>
      </c>
      <c r="AH3864">
        <f t="shared" si="664"/>
        <v>9</v>
      </c>
      <c r="AI3864">
        <f t="shared" si="665"/>
        <v>75</v>
      </c>
      <c r="AJ3864" t="str">
        <f t="shared" si="666"/>
        <v>Livingston No. 331</v>
      </c>
      <c r="AK3864">
        <f t="shared" si="667"/>
        <v>47996</v>
      </c>
      <c r="AL3864" t="str">
        <f t="shared" si="668"/>
        <v>4709075</v>
      </c>
      <c r="AN3864">
        <f t="shared" si="669"/>
        <v>18</v>
      </c>
      <c r="AO3864">
        <f t="shared" si="670"/>
        <v>2</v>
      </c>
    </row>
    <row r="3865" spans="1:41" x14ac:dyDescent="0.2">
      <c r="A3865" s="29"/>
      <c r="B3865" s="29"/>
      <c r="C3865" s="29"/>
      <c r="D3865" s="29"/>
      <c r="E3865" s="29"/>
      <c r="F3865" s="29"/>
      <c r="G3865" s="30" t="s">
        <v>3709</v>
      </c>
      <c r="H3865" s="30"/>
      <c r="I3865" s="30"/>
      <c r="J3865" s="30"/>
      <c r="K3865" s="30"/>
      <c r="L3865" s="30"/>
      <c r="M3865" s="30" t="s">
        <v>2692</v>
      </c>
      <c r="N3865" s="30"/>
      <c r="O3865" s="30"/>
      <c r="P3865" s="30"/>
      <c r="Q3865" s="30"/>
      <c r="R3865" s="30"/>
      <c r="S3865" s="30"/>
      <c r="T3865" s="30"/>
      <c r="U3865" s="30"/>
      <c r="V3865" s="30"/>
      <c r="W3865" s="6">
        <v>47</v>
      </c>
      <c r="X3865" s="7">
        <v>2</v>
      </c>
      <c r="Y3865" s="31">
        <v>33</v>
      </c>
      <c r="Z3865" s="31"/>
      <c r="AC3865" t="str">
        <f t="shared" si="661"/>
        <v>Lomond No. 37</v>
      </c>
      <c r="AD3865" t="str">
        <f t="shared" si="662"/>
        <v>RM</v>
      </c>
      <c r="AE3865" t="str">
        <f t="shared" si="660"/>
        <v>TRUE</v>
      </c>
      <c r="AG3865">
        <f t="shared" si="663"/>
        <v>47</v>
      </c>
      <c r="AH3865">
        <f t="shared" si="664"/>
        <v>2</v>
      </c>
      <c r="AI3865">
        <f t="shared" si="665"/>
        <v>33</v>
      </c>
      <c r="AJ3865" t="str">
        <f t="shared" si="666"/>
        <v>Lomond No. 37</v>
      </c>
      <c r="AK3865">
        <f t="shared" si="667"/>
        <v>47996</v>
      </c>
      <c r="AL3865" t="str">
        <f t="shared" si="668"/>
        <v>4702033</v>
      </c>
      <c r="AN3865">
        <f t="shared" si="669"/>
        <v>13</v>
      </c>
      <c r="AO3865">
        <f t="shared" si="670"/>
        <v>2</v>
      </c>
    </row>
    <row r="3866" spans="1:41" x14ac:dyDescent="0.2">
      <c r="A3866" s="29"/>
      <c r="B3866" s="29"/>
      <c r="C3866" s="29"/>
      <c r="D3866" s="29"/>
      <c r="E3866" s="29"/>
      <c r="F3866" s="29"/>
      <c r="G3866" s="30" t="s">
        <v>3710</v>
      </c>
      <c r="H3866" s="30"/>
      <c r="I3866" s="30"/>
      <c r="J3866" s="30"/>
      <c r="K3866" s="30"/>
      <c r="L3866" s="30"/>
      <c r="M3866" s="30" t="s">
        <v>643</v>
      </c>
      <c r="N3866" s="30"/>
      <c r="O3866" s="30"/>
      <c r="P3866" s="30"/>
      <c r="Q3866" s="30"/>
      <c r="R3866" s="30"/>
      <c r="S3866" s="30"/>
      <c r="T3866" s="30"/>
      <c r="U3866" s="30"/>
      <c r="V3866" s="30"/>
      <c r="W3866" s="6">
        <v>47</v>
      </c>
      <c r="X3866" s="15">
        <v>11</v>
      </c>
      <c r="Y3866" s="31">
        <v>21</v>
      </c>
      <c r="Z3866" s="31"/>
      <c r="AC3866" t="str">
        <f t="shared" si="661"/>
        <v>Loreburn</v>
      </c>
      <c r="AD3866" t="str">
        <f t="shared" si="662"/>
        <v>VL</v>
      </c>
      <c r="AE3866" t="str">
        <f t="shared" si="660"/>
        <v>TRUE</v>
      </c>
      <c r="AG3866">
        <f t="shared" si="663"/>
        <v>47</v>
      </c>
      <c r="AH3866">
        <f t="shared" si="664"/>
        <v>11</v>
      </c>
      <c r="AI3866">
        <f t="shared" si="665"/>
        <v>21</v>
      </c>
      <c r="AJ3866" t="str">
        <f t="shared" si="666"/>
        <v>Loreburn</v>
      </c>
      <c r="AK3866">
        <f t="shared" si="667"/>
        <v>47996</v>
      </c>
      <c r="AL3866" t="str">
        <f t="shared" si="668"/>
        <v>4711021</v>
      </c>
      <c r="AN3866">
        <f t="shared" si="669"/>
        <v>8</v>
      </c>
      <c r="AO3866">
        <f t="shared" si="670"/>
        <v>2</v>
      </c>
    </row>
    <row r="3867" spans="1:41" x14ac:dyDescent="0.2">
      <c r="A3867" s="29"/>
      <c r="B3867" s="29"/>
      <c r="C3867" s="29"/>
      <c r="D3867" s="29"/>
      <c r="E3867" s="29"/>
      <c r="F3867" s="29"/>
      <c r="G3867" s="30" t="s">
        <v>3711</v>
      </c>
      <c r="H3867" s="30"/>
      <c r="I3867" s="30"/>
      <c r="J3867" s="30"/>
      <c r="K3867" s="30"/>
      <c r="L3867" s="30"/>
      <c r="M3867" s="30" t="s">
        <v>643</v>
      </c>
      <c r="N3867" s="30"/>
      <c r="O3867" s="30"/>
      <c r="P3867" s="30"/>
      <c r="Q3867" s="30"/>
      <c r="R3867" s="30"/>
      <c r="S3867" s="30"/>
      <c r="T3867" s="30"/>
      <c r="U3867" s="30"/>
      <c r="V3867" s="30"/>
      <c r="W3867" s="6">
        <v>47</v>
      </c>
      <c r="X3867" s="15">
        <v>14</v>
      </c>
      <c r="Y3867" s="31">
        <v>91</v>
      </c>
      <c r="Z3867" s="31"/>
      <c r="AC3867" t="str">
        <f t="shared" si="661"/>
        <v>Love</v>
      </c>
      <c r="AD3867" t="str">
        <f t="shared" si="662"/>
        <v>VL</v>
      </c>
      <c r="AE3867" t="str">
        <f t="shared" si="660"/>
        <v>TRUE</v>
      </c>
      <c r="AG3867">
        <f t="shared" si="663"/>
        <v>47</v>
      </c>
      <c r="AH3867">
        <f t="shared" si="664"/>
        <v>14</v>
      </c>
      <c r="AI3867">
        <f t="shared" si="665"/>
        <v>91</v>
      </c>
      <c r="AJ3867" t="str">
        <f t="shared" si="666"/>
        <v>Love</v>
      </c>
      <c r="AK3867">
        <f t="shared" si="667"/>
        <v>47996</v>
      </c>
      <c r="AL3867" t="str">
        <f t="shared" si="668"/>
        <v>4714091</v>
      </c>
      <c r="AN3867">
        <f t="shared" si="669"/>
        <v>4</v>
      </c>
      <c r="AO3867">
        <f t="shared" si="670"/>
        <v>2</v>
      </c>
    </row>
    <row r="3868" spans="1:41" x14ac:dyDescent="0.2">
      <c r="A3868" s="29"/>
      <c r="B3868" s="29"/>
      <c r="C3868" s="29"/>
      <c r="D3868" s="29"/>
      <c r="E3868" s="29"/>
      <c r="F3868" s="29"/>
      <c r="G3868" s="30" t="s">
        <v>3712</v>
      </c>
      <c r="H3868" s="30"/>
      <c r="I3868" s="30"/>
      <c r="J3868" s="30"/>
      <c r="K3868" s="30"/>
      <c r="L3868" s="30"/>
      <c r="M3868" s="30" t="s">
        <v>272</v>
      </c>
      <c r="N3868" s="30"/>
      <c r="O3868" s="30"/>
      <c r="P3868" s="30"/>
      <c r="Q3868" s="30"/>
      <c r="R3868" s="30"/>
      <c r="S3868" s="30"/>
      <c r="T3868" s="30"/>
      <c r="U3868" s="30"/>
      <c r="V3868" s="30"/>
      <c r="W3868" s="6">
        <v>47</v>
      </c>
      <c r="X3868" s="15">
        <v>16</v>
      </c>
      <c r="Y3868" s="47">
        <v>870</v>
      </c>
      <c r="Z3868" s="47"/>
      <c r="AC3868" t="str">
        <f t="shared" si="661"/>
        <v>Lucky Man</v>
      </c>
      <c r="AD3868" t="str">
        <f t="shared" si="662"/>
        <v>IRI</v>
      </c>
      <c r="AE3868" t="str">
        <f t="shared" si="660"/>
        <v>TRUE</v>
      </c>
      <c r="AG3868">
        <f t="shared" si="663"/>
        <v>47</v>
      </c>
      <c r="AH3868">
        <f t="shared" si="664"/>
        <v>16</v>
      </c>
      <c r="AI3868">
        <f t="shared" si="665"/>
        <v>870</v>
      </c>
      <c r="AJ3868" t="str">
        <f t="shared" si="666"/>
        <v>Lucky Man</v>
      </c>
      <c r="AK3868">
        <f t="shared" si="667"/>
        <v>47996</v>
      </c>
      <c r="AL3868" t="str">
        <f t="shared" si="668"/>
        <v>4716870</v>
      </c>
      <c r="AN3868">
        <f t="shared" si="669"/>
        <v>9</v>
      </c>
      <c r="AO3868">
        <f t="shared" si="670"/>
        <v>3</v>
      </c>
    </row>
    <row r="3869" spans="1:41" x14ac:dyDescent="0.2">
      <c r="A3869" s="29"/>
      <c r="B3869" s="29"/>
      <c r="C3869" s="29"/>
      <c r="D3869" s="29"/>
      <c r="E3869" s="29"/>
      <c r="F3869" s="29"/>
      <c r="G3869" s="30" t="s">
        <v>3713</v>
      </c>
      <c r="H3869" s="30"/>
      <c r="I3869" s="30"/>
      <c r="J3869" s="30"/>
      <c r="K3869" s="30"/>
      <c r="L3869" s="30"/>
      <c r="M3869" s="30" t="s">
        <v>643</v>
      </c>
      <c r="N3869" s="30"/>
      <c r="O3869" s="30"/>
      <c r="P3869" s="30"/>
      <c r="Q3869" s="30"/>
      <c r="R3869" s="30"/>
      <c r="S3869" s="30"/>
      <c r="T3869" s="30"/>
      <c r="U3869" s="30"/>
      <c r="V3869" s="30"/>
      <c r="W3869" s="6">
        <v>47</v>
      </c>
      <c r="X3869" s="15">
        <v>12</v>
      </c>
      <c r="Y3869" s="31">
        <v>19</v>
      </c>
      <c r="Z3869" s="31"/>
      <c r="AC3869" t="str">
        <f t="shared" si="661"/>
        <v>Macrorie</v>
      </c>
      <c r="AD3869" t="str">
        <f t="shared" si="662"/>
        <v>VL</v>
      </c>
      <c r="AE3869" t="str">
        <f t="shared" si="660"/>
        <v>TRUE</v>
      </c>
      <c r="AG3869">
        <f t="shared" si="663"/>
        <v>47</v>
      </c>
      <c r="AH3869">
        <f t="shared" si="664"/>
        <v>12</v>
      </c>
      <c r="AI3869">
        <f t="shared" si="665"/>
        <v>19</v>
      </c>
      <c r="AJ3869" t="str">
        <f t="shared" si="666"/>
        <v>Macrorie</v>
      </c>
      <c r="AK3869">
        <f t="shared" si="667"/>
        <v>47996</v>
      </c>
      <c r="AL3869" t="str">
        <f t="shared" si="668"/>
        <v>4712019</v>
      </c>
      <c r="AN3869">
        <f t="shared" si="669"/>
        <v>8</v>
      </c>
      <c r="AO3869">
        <f t="shared" si="670"/>
        <v>2</v>
      </c>
    </row>
    <row r="3870" spans="1:41" x14ac:dyDescent="0.2">
      <c r="A3870" s="29"/>
      <c r="B3870" s="29"/>
      <c r="C3870" s="29"/>
      <c r="D3870" s="29"/>
      <c r="E3870" s="29"/>
      <c r="F3870" s="29"/>
      <c r="G3870" s="30" t="s">
        <v>3714</v>
      </c>
      <c r="H3870" s="30"/>
      <c r="I3870" s="30"/>
      <c r="J3870" s="30"/>
      <c r="K3870" s="30"/>
      <c r="L3870" s="30"/>
      <c r="M3870" s="30" t="s">
        <v>643</v>
      </c>
      <c r="N3870" s="30"/>
      <c r="O3870" s="30"/>
      <c r="P3870" s="30"/>
      <c r="Q3870" s="30"/>
      <c r="R3870" s="30"/>
      <c r="S3870" s="30"/>
      <c r="T3870" s="30"/>
      <c r="U3870" s="30"/>
      <c r="V3870" s="30"/>
      <c r="W3870" s="6">
        <v>47</v>
      </c>
      <c r="X3870" s="15">
        <v>13</v>
      </c>
      <c r="Y3870" s="31">
        <v>21</v>
      </c>
      <c r="Z3870" s="31"/>
      <c r="AC3870" t="str">
        <f t="shared" si="661"/>
        <v>Major</v>
      </c>
      <c r="AD3870" t="str">
        <f t="shared" si="662"/>
        <v>VL</v>
      </c>
      <c r="AE3870" t="str">
        <f t="shared" si="660"/>
        <v>TRUE</v>
      </c>
      <c r="AG3870">
        <f t="shared" si="663"/>
        <v>47</v>
      </c>
      <c r="AH3870">
        <f t="shared" si="664"/>
        <v>13</v>
      </c>
      <c r="AI3870">
        <f t="shared" si="665"/>
        <v>21</v>
      </c>
      <c r="AJ3870" t="str">
        <f t="shared" si="666"/>
        <v>Major</v>
      </c>
      <c r="AK3870">
        <f t="shared" si="667"/>
        <v>47996</v>
      </c>
      <c r="AL3870" t="str">
        <f t="shared" si="668"/>
        <v>4713021</v>
      </c>
      <c r="AN3870">
        <f t="shared" si="669"/>
        <v>5</v>
      </c>
      <c r="AO3870">
        <f t="shared" si="670"/>
        <v>2</v>
      </c>
    </row>
    <row r="3871" spans="1:41" x14ac:dyDescent="0.2">
      <c r="A3871" s="29"/>
      <c r="B3871" s="29"/>
      <c r="C3871" s="29"/>
      <c r="D3871" s="29"/>
      <c r="E3871" s="29"/>
      <c r="F3871" s="29"/>
      <c r="G3871" s="30" t="s">
        <v>3715</v>
      </c>
      <c r="H3871" s="30"/>
      <c r="I3871" s="30"/>
      <c r="J3871" s="30"/>
      <c r="K3871" s="30"/>
      <c r="L3871" s="30"/>
      <c r="M3871" s="30" t="s">
        <v>643</v>
      </c>
      <c r="N3871" s="30"/>
      <c r="O3871" s="30"/>
      <c r="P3871" s="30"/>
      <c r="Q3871" s="30"/>
      <c r="R3871" s="30"/>
      <c r="S3871" s="30"/>
      <c r="T3871" s="30"/>
      <c r="U3871" s="30"/>
      <c r="V3871" s="30"/>
      <c r="W3871" s="6">
        <v>47</v>
      </c>
      <c r="X3871" s="15">
        <v>17</v>
      </c>
      <c r="Y3871" s="31">
        <v>57</v>
      </c>
      <c r="Z3871" s="31"/>
      <c r="AC3871" t="str">
        <f t="shared" si="661"/>
        <v>Makwa</v>
      </c>
      <c r="AD3871" t="str">
        <f t="shared" si="662"/>
        <v>VL</v>
      </c>
      <c r="AE3871" t="str">
        <f t="shared" si="660"/>
        <v>TRUE</v>
      </c>
      <c r="AG3871">
        <f t="shared" si="663"/>
        <v>47</v>
      </c>
      <c r="AH3871">
        <f t="shared" si="664"/>
        <v>17</v>
      </c>
      <c r="AI3871">
        <f t="shared" si="665"/>
        <v>57</v>
      </c>
      <c r="AJ3871" t="str">
        <f t="shared" si="666"/>
        <v>Makwa</v>
      </c>
      <c r="AK3871">
        <f t="shared" si="667"/>
        <v>47996</v>
      </c>
      <c r="AL3871" t="str">
        <f t="shared" si="668"/>
        <v>4717057</v>
      </c>
      <c r="AN3871">
        <f t="shared" si="669"/>
        <v>5</v>
      </c>
      <c r="AO3871">
        <f t="shared" si="670"/>
        <v>2</v>
      </c>
    </row>
    <row r="3872" spans="1:41" x14ac:dyDescent="0.2">
      <c r="A3872" s="29"/>
      <c r="B3872" s="29"/>
      <c r="C3872" s="29"/>
      <c r="D3872" s="29"/>
      <c r="E3872" s="29"/>
      <c r="F3872" s="29"/>
      <c r="G3872" s="30" t="s">
        <v>3716</v>
      </c>
      <c r="H3872" s="30"/>
      <c r="I3872" s="30"/>
      <c r="J3872" s="30"/>
      <c r="K3872" s="30"/>
      <c r="L3872" s="30"/>
      <c r="M3872" s="30" t="s">
        <v>272</v>
      </c>
      <c r="N3872" s="30"/>
      <c r="O3872" s="30"/>
      <c r="P3872" s="30"/>
      <c r="Q3872" s="30"/>
      <c r="R3872" s="30"/>
      <c r="S3872" s="30"/>
      <c r="T3872" s="30"/>
      <c r="U3872" s="30"/>
      <c r="V3872" s="30"/>
      <c r="W3872" s="6">
        <v>47</v>
      </c>
      <c r="X3872" s="15">
        <v>17</v>
      </c>
      <c r="Y3872" s="47">
        <v>808</v>
      </c>
      <c r="Z3872" s="47"/>
      <c r="AC3872" t="str">
        <f t="shared" si="661"/>
        <v>Makwa Lake 129</v>
      </c>
      <c r="AD3872" t="str">
        <f t="shared" si="662"/>
        <v>IRI</v>
      </c>
      <c r="AE3872" t="str">
        <f t="shared" si="660"/>
        <v>TRUE</v>
      </c>
      <c r="AG3872">
        <f t="shared" si="663"/>
        <v>47</v>
      </c>
      <c r="AH3872">
        <f t="shared" si="664"/>
        <v>17</v>
      </c>
      <c r="AI3872">
        <f t="shared" si="665"/>
        <v>808</v>
      </c>
      <c r="AJ3872" t="str">
        <f t="shared" si="666"/>
        <v>Makwa Lake 129</v>
      </c>
      <c r="AK3872">
        <f t="shared" si="667"/>
        <v>47996</v>
      </c>
      <c r="AL3872" t="str">
        <f t="shared" si="668"/>
        <v>4717808</v>
      </c>
      <c r="AN3872">
        <f t="shared" si="669"/>
        <v>14</v>
      </c>
      <c r="AO3872">
        <f t="shared" si="670"/>
        <v>3</v>
      </c>
    </row>
    <row r="3873" spans="1:41" x14ac:dyDescent="0.2">
      <c r="A3873" s="29"/>
      <c r="B3873" s="29"/>
      <c r="C3873" s="29"/>
      <c r="D3873" s="29"/>
      <c r="E3873" s="29"/>
      <c r="F3873" s="29"/>
      <c r="G3873" s="30" t="s">
        <v>3717</v>
      </c>
      <c r="H3873" s="30"/>
      <c r="I3873" s="30"/>
      <c r="J3873" s="30"/>
      <c r="K3873" s="30"/>
      <c r="L3873" s="30"/>
      <c r="M3873" s="30" t="s">
        <v>272</v>
      </c>
      <c r="N3873" s="30"/>
      <c r="O3873" s="30"/>
      <c r="P3873" s="30"/>
      <c r="Q3873" s="30"/>
      <c r="R3873" s="30"/>
      <c r="S3873" s="30"/>
      <c r="T3873" s="30"/>
      <c r="U3873" s="30"/>
      <c r="V3873" s="30"/>
      <c r="W3873" s="6">
        <v>47</v>
      </c>
      <c r="X3873" s="15">
        <v>17</v>
      </c>
      <c r="Y3873" s="47">
        <v>815</v>
      </c>
      <c r="Z3873" s="47"/>
      <c r="AC3873" t="str">
        <f t="shared" si="661"/>
        <v>Makwa Lake 129C</v>
      </c>
      <c r="AD3873" t="str">
        <f t="shared" si="662"/>
        <v>IRI</v>
      </c>
      <c r="AE3873" t="str">
        <f t="shared" si="660"/>
        <v>TRUE</v>
      </c>
      <c r="AG3873">
        <f t="shared" si="663"/>
        <v>47</v>
      </c>
      <c r="AH3873">
        <f t="shared" si="664"/>
        <v>17</v>
      </c>
      <c r="AI3873">
        <f t="shared" si="665"/>
        <v>815</v>
      </c>
      <c r="AJ3873" t="str">
        <f t="shared" si="666"/>
        <v>Makwa Lake 129C</v>
      </c>
      <c r="AK3873">
        <f t="shared" si="667"/>
        <v>47996</v>
      </c>
      <c r="AL3873" t="str">
        <f t="shared" si="668"/>
        <v>4717815</v>
      </c>
      <c r="AN3873">
        <f t="shared" si="669"/>
        <v>15</v>
      </c>
      <c r="AO3873">
        <f t="shared" si="670"/>
        <v>3</v>
      </c>
    </row>
    <row r="3874" spans="1:41" x14ac:dyDescent="0.2">
      <c r="A3874" s="29"/>
      <c r="B3874" s="29"/>
      <c r="C3874" s="29"/>
      <c r="D3874" s="29"/>
      <c r="E3874" s="29"/>
      <c r="F3874" s="29"/>
      <c r="G3874" s="30" t="s">
        <v>3718</v>
      </c>
      <c r="H3874" s="30"/>
      <c r="I3874" s="30"/>
      <c r="J3874" s="30"/>
      <c r="K3874" s="30"/>
      <c r="L3874" s="30"/>
      <c r="M3874" s="30" t="s">
        <v>2962</v>
      </c>
      <c r="N3874" s="30"/>
      <c r="O3874" s="30"/>
      <c r="P3874" s="30"/>
      <c r="Q3874" s="30"/>
      <c r="R3874" s="30"/>
      <c r="S3874" s="30"/>
      <c r="T3874" s="30"/>
      <c r="U3874" s="30"/>
      <c r="V3874" s="30"/>
      <c r="W3874" s="6">
        <v>47</v>
      </c>
      <c r="X3874" s="15">
        <v>11</v>
      </c>
      <c r="Y3874" s="31">
        <v>54</v>
      </c>
      <c r="Z3874" s="31"/>
      <c r="AC3874" t="str">
        <f t="shared" si="661"/>
        <v>Manitou Beach</v>
      </c>
      <c r="AD3874" t="str">
        <f t="shared" si="662"/>
        <v>RV</v>
      </c>
      <c r="AE3874" t="str">
        <f t="shared" si="660"/>
        <v>TRUE</v>
      </c>
      <c r="AG3874">
        <f t="shared" si="663"/>
        <v>47</v>
      </c>
      <c r="AH3874">
        <f t="shared" si="664"/>
        <v>11</v>
      </c>
      <c r="AI3874">
        <f t="shared" si="665"/>
        <v>54</v>
      </c>
      <c r="AJ3874" t="str">
        <f t="shared" si="666"/>
        <v>Manitou Beach</v>
      </c>
      <c r="AK3874">
        <f t="shared" si="667"/>
        <v>47996</v>
      </c>
      <c r="AL3874" t="str">
        <f t="shared" si="668"/>
        <v>4711054</v>
      </c>
      <c r="AN3874">
        <f t="shared" si="669"/>
        <v>13</v>
      </c>
      <c r="AO3874">
        <f t="shared" si="670"/>
        <v>2</v>
      </c>
    </row>
    <row r="3875" spans="1:41" x14ac:dyDescent="0.2">
      <c r="A3875" s="29"/>
      <c r="B3875" s="29"/>
      <c r="C3875" s="29"/>
      <c r="D3875" s="29"/>
      <c r="E3875" s="29"/>
      <c r="F3875" s="29"/>
      <c r="G3875" s="30" t="s">
        <v>3719</v>
      </c>
      <c r="H3875" s="30"/>
      <c r="I3875" s="30"/>
      <c r="J3875" s="30"/>
      <c r="K3875" s="30"/>
      <c r="L3875" s="30"/>
      <c r="M3875" s="30" t="s">
        <v>643</v>
      </c>
      <c r="N3875" s="30"/>
      <c r="O3875" s="30"/>
      <c r="P3875" s="30"/>
      <c r="Q3875" s="30"/>
      <c r="R3875" s="30"/>
      <c r="S3875" s="30"/>
      <c r="T3875" s="30"/>
      <c r="U3875" s="30"/>
      <c r="V3875" s="30"/>
      <c r="W3875" s="6">
        <v>47</v>
      </c>
      <c r="X3875" s="7">
        <v>3</v>
      </c>
      <c r="Y3875" s="31">
        <v>19</v>
      </c>
      <c r="Z3875" s="31"/>
      <c r="AC3875" t="str">
        <f t="shared" si="661"/>
        <v>Mankota</v>
      </c>
      <c r="AD3875" t="str">
        <f t="shared" si="662"/>
        <v>VL</v>
      </c>
      <c r="AE3875" t="str">
        <f t="shared" si="660"/>
        <v>TRUE</v>
      </c>
      <c r="AG3875">
        <f t="shared" si="663"/>
        <v>47</v>
      </c>
      <c r="AH3875">
        <f t="shared" si="664"/>
        <v>3</v>
      </c>
      <c r="AI3875">
        <f t="shared" si="665"/>
        <v>19</v>
      </c>
      <c r="AJ3875" t="str">
        <f t="shared" si="666"/>
        <v>Mankota</v>
      </c>
      <c r="AK3875">
        <f t="shared" si="667"/>
        <v>47996</v>
      </c>
      <c r="AL3875" t="str">
        <f t="shared" si="668"/>
        <v>4703019</v>
      </c>
      <c r="AN3875">
        <f t="shared" si="669"/>
        <v>7</v>
      </c>
      <c r="AO3875">
        <f t="shared" si="670"/>
        <v>2</v>
      </c>
    </row>
    <row r="3876" spans="1:41" x14ac:dyDescent="0.2">
      <c r="A3876" s="29"/>
      <c r="B3876" s="29"/>
      <c r="C3876" s="29"/>
      <c r="D3876" s="29"/>
      <c r="E3876" s="29"/>
      <c r="F3876" s="29"/>
      <c r="G3876" s="30" t="s">
        <v>3720</v>
      </c>
      <c r="H3876" s="30"/>
      <c r="I3876" s="30"/>
      <c r="J3876" s="30"/>
      <c r="K3876" s="30"/>
      <c r="L3876" s="30"/>
      <c r="M3876" s="30" t="s">
        <v>2692</v>
      </c>
      <c r="N3876" s="30"/>
      <c r="O3876" s="30"/>
      <c r="P3876" s="30"/>
      <c r="Q3876" s="30"/>
      <c r="R3876" s="30"/>
      <c r="S3876" s="30"/>
      <c r="T3876" s="30"/>
      <c r="U3876" s="30"/>
      <c r="V3876" s="30"/>
      <c r="W3876" s="6">
        <v>47</v>
      </c>
      <c r="X3876" s="7">
        <v>3</v>
      </c>
      <c r="Y3876" s="31">
        <v>18</v>
      </c>
      <c r="Z3876" s="31"/>
      <c r="AC3876" t="str">
        <f t="shared" si="661"/>
        <v>Mankota No. 45</v>
      </c>
      <c r="AD3876" t="str">
        <f t="shared" si="662"/>
        <v>RM</v>
      </c>
      <c r="AE3876" t="str">
        <f t="shared" si="660"/>
        <v>TRUE</v>
      </c>
      <c r="AG3876">
        <f t="shared" si="663"/>
        <v>47</v>
      </c>
      <c r="AH3876">
        <f t="shared" si="664"/>
        <v>3</v>
      </c>
      <c r="AI3876">
        <f t="shared" si="665"/>
        <v>18</v>
      </c>
      <c r="AJ3876" t="str">
        <f t="shared" si="666"/>
        <v>Mankota No. 45</v>
      </c>
      <c r="AK3876">
        <f t="shared" si="667"/>
        <v>47996</v>
      </c>
      <c r="AL3876" t="str">
        <f t="shared" si="668"/>
        <v>4703018</v>
      </c>
      <c r="AN3876">
        <f t="shared" si="669"/>
        <v>14</v>
      </c>
      <c r="AO3876">
        <f t="shared" si="670"/>
        <v>2</v>
      </c>
    </row>
    <row r="3877" spans="1:41" x14ac:dyDescent="0.2">
      <c r="A3877" s="29"/>
      <c r="B3877" s="29"/>
      <c r="C3877" s="29"/>
      <c r="D3877" s="29"/>
      <c r="E3877" s="29"/>
      <c r="F3877" s="29"/>
      <c r="G3877" s="30" t="s">
        <v>3721</v>
      </c>
      <c r="H3877" s="30"/>
      <c r="I3877" s="30"/>
      <c r="J3877" s="30"/>
      <c r="K3877" s="30"/>
      <c r="L3877" s="30"/>
      <c r="M3877" s="30" t="s">
        <v>2692</v>
      </c>
      <c r="N3877" s="30"/>
      <c r="O3877" s="30"/>
      <c r="P3877" s="30"/>
      <c r="Q3877" s="30"/>
      <c r="R3877" s="30"/>
      <c r="S3877" s="30"/>
      <c r="T3877" s="30"/>
      <c r="U3877" s="30"/>
      <c r="V3877" s="30"/>
      <c r="W3877" s="6">
        <v>47</v>
      </c>
      <c r="X3877" s="7">
        <v>7</v>
      </c>
      <c r="Y3877" s="31">
        <v>71</v>
      </c>
      <c r="Z3877" s="31"/>
      <c r="AC3877" t="str">
        <f t="shared" si="661"/>
        <v>Maple Bush No. 224</v>
      </c>
      <c r="AD3877" t="str">
        <f t="shared" si="662"/>
        <v>RM</v>
      </c>
      <c r="AE3877" t="str">
        <f t="shared" si="660"/>
        <v>TRUE</v>
      </c>
      <c r="AG3877">
        <f t="shared" si="663"/>
        <v>47</v>
      </c>
      <c r="AH3877">
        <f t="shared" si="664"/>
        <v>7</v>
      </c>
      <c r="AI3877">
        <f t="shared" si="665"/>
        <v>71</v>
      </c>
      <c r="AJ3877" t="str">
        <f t="shared" si="666"/>
        <v>Maple Bush No. 224</v>
      </c>
      <c r="AK3877">
        <f t="shared" si="667"/>
        <v>47996</v>
      </c>
      <c r="AL3877" t="str">
        <f t="shared" si="668"/>
        <v>4707071</v>
      </c>
      <c r="AN3877">
        <f t="shared" si="669"/>
        <v>18</v>
      </c>
      <c r="AO3877">
        <f t="shared" si="670"/>
        <v>2</v>
      </c>
    </row>
    <row r="3878" spans="1:41" x14ac:dyDescent="0.2">
      <c r="A3878" s="29"/>
      <c r="B3878" s="29"/>
      <c r="C3878" s="29"/>
      <c r="D3878" s="29"/>
      <c r="E3878" s="29"/>
      <c r="F3878" s="29"/>
      <c r="G3878" s="30" t="s">
        <v>3722</v>
      </c>
      <c r="H3878" s="30"/>
      <c r="I3878" s="30"/>
      <c r="J3878" s="30"/>
      <c r="K3878" s="30"/>
      <c r="L3878" s="30"/>
      <c r="M3878" s="30" t="s">
        <v>643</v>
      </c>
      <c r="N3878" s="30"/>
      <c r="O3878" s="30"/>
      <c r="P3878" s="30"/>
      <c r="Q3878" s="30"/>
      <c r="R3878" s="30"/>
      <c r="S3878" s="30"/>
      <c r="T3878" s="30"/>
      <c r="U3878" s="30"/>
      <c r="V3878" s="30"/>
      <c r="W3878" s="6">
        <v>47</v>
      </c>
      <c r="X3878" s="15">
        <v>13</v>
      </c>
      <c r="Y3878" s="31">
        <v>14</v>
      </c>
      <c r="Z3878" s="31"/>
      <c r="AC3878" t="str">
        <f t="shared" si="661"/>
        <v>Marengo</v>
      </c>
      <c r="AD3878" t="str">
        <f t="shared" si="662"/>
        <v>VL</v>
      </c>
      <c r="AE3878" t="str">
        <f t="shared" si="660"/>
        <v>TRUE</v>
      </c>
      <c r="AG3878">
        <f t="shared" si="663"/>
        <v>47</v>
      </c>
      <c r="AH3878">
        <f t="shared" si="664"/>
        <v>13</v>
      </c>
      <c r="AI3878">
        <f t="shared" si="665"/>
        <v>14</v>
      </c>
      <c r="AJ3878" t="str">
        <f t="shared" si="666"/>
        <v>Marengo</v>
      </c>
      <c r="AK3878">
        <f t="shared" si="667"/>
        <v>47996</v>
      </c>
      <c r="AL3878" t="str">
        <f t="shared" si="668"/>
        <v>4713014</v>
      </c>
      <c r="AN3878">
        <f t="shared" si="669"/>
        <v>7</v>
      </c>
      <c r="AO3878">
        <f t="shared" si="670"/>
        <v>2</v>
      </c>
    </row>
    <row r="3879" spans="1:41" x14ac:dyDescent="0.2">
      <c r="A3879" s="29"/>
      <c r="B3879" s="29"/>
      <c r="C3879" s="29"/>
      <c r="D3879" s="29"/>
      <c r="E3879" s="29"/>
      <c r="F3879" s="29"/>
      <c r="G3879" s="30" t="s">
        <v>3723</v>
      </c>
      <c r="H3879" s="30"/>
      <c r="I3879" s="30"/>
      <c r="J3879" s="30"/>
      <c r="K3879" s="30"/>
      <c r="L3879" s="30"/>
      <c r="M3879" s="30" t="s">
        <v>643</v>
      </c>
      <c r="N3879" s="30"/>
      <c r="O3879" s="30"/>
      <c r="P3879" s="30"/>
      <c r="Q3879" s="30"/>
      <c r="R3879" s="30"/>
      <c r="S3879" s="30"/>
      <c r="T3879" s="30"/>
      <c r="U3879" s="30"/>
      <c r="V3879" s="30"/>
      <c r="W3879" s="6">
        <v>47</v>
      </c>
      <c r="X3879" s="15">
        <v>10</v>
      </c>
      <c r="Y3879" s="31">
        <v>72</v>
      </c>
      <c r="Z3879" s="31"/>
      <c r="AC3879" t="str">
        <f t="shared" si="661"/>
        <v>Margo</v>
      </c>
      <c r="AD3879" t="str">
        <f t="shared" si="662"/>
        <v>VL</v>
      </c>
      <c r="AE3879" t="str">
        <f t="shared" si="660"/>
        <v>TRUE</v>
      </c>
      <c r="AG3879">
        <f t="shared" si="663"/>
        <v>47</v>
      </c>
      <c r="AH3879">
        <f t="shared" si="664"/>
        <v>10</v>
      </c>
      <c r="AI3879">
        <f t="shared" si="665"/>
        <v>72</v>
      </c>
      <c r="AJ3879" t="str">
        <f t="shared" si="666"/>
        <v>Margo</v>
      </c>
      <c r="AK3879">
        <f t="shared" si="667"/>
        <v>47996</v>
      </c>
      <c r="AL3879" t="str">
        <f t="shared" si="668"/>
        <v>4710072</v>
      </c>
      <c r="AN3879">
        <f t="shared" si="669"/>
        <v>5</v>
      </c>
      <c r="AO3879">
        <f t="shared" si="670"/>
        <v>2</v>
      </c>
    </row>
    <row r="3880" spans="1:41" x14ac:dyDescent="0.2">
      <c r="A3880" s="29"/>
      <c r="B3880" s="29"/>
      <c r="C3880" s="29"/>
      <c r="D3880" s="29"/>
      <c r="E3880" s="29"/>
      <c r="F3880" s="29"/>
      <c r="G3880" s="30" t="s">
        <v>3724</v>
      </c>
      <c r="H3880" s="30"/>
      <c r="I3880" s="30"/>
      <c r="J3880" s="30"/>
      <c r="K3880" s="30"/>
      <c r="L3880" s="30"/>
      <c r="M3880" s="30" t="s">
        <v>643</v>
      </c>
      <c r="N3880" s="30"/>
      <c r="O3880" s="30"/>
      <c r="P3880" s="30"/>
      <c r="Q3880" s="30"/>
      <c r="R3880" s="30"/>
      <c r="S3880" s="30"/>
      <c r="T3880" s="30"/>
      <c r="U3880" s="30"/>
      <c r="V3880" s="30"/>
      <c r="W3880" s="6">
        <v>47</v>
      </c>
      <c r="X3880" s="7">
        <v>6</v>
      </c>
      <c r="Y3880" s="31">
        <v>93</v>
      </c>
      <c r="Z3880" s="31"/>
      <c r="AC3880" t="str">
        <f t="shared" si="661"/>
        <v>Markinch</v>
      </c>
      <c r="AD3880" t="str">
        <f t="shared" si="662"/>
        <v>VL</v>
      </c>
      <c r="AE3880" t="str">
        <f t="shared" si="660"/>
        <v>TRUE</v>
      </c>
      <c r="AG3880">
        <f t="shared" si="663"/>
        <v>47</v>
      </c>
      <c r="AH3880">
        <f t="shared" si="664"/>
        <v>6</v>
      </c>
      <c r="AI3880">
        <f t="shared" si="665"/>
        <v>93</v>
      </c>
      <c r="AJ3880" t="str">
        <f t="shared" si="666"/>
        <v>Markinch</v>
      </c>
      <c r="AK3880">
        <f t="shared" si="667"/>
        <v>47996</v>
      </c>
      <c r="AL3880" t="str">
        <f t="shared" si="668"/>
        <v>4706093</v>
      </c>
      <c r="AN3880">
        <f t="shared" si="669"/>
        <v>8</v>
      </c>
      <c r="AO3880">
        <f t="shared" si="670"/>
        <v>2</v>
      </c>
    </row>
    <row r="3881" spans="1:41" x14ac:dyDescent="0.2">
      <c r="A3881" s="29"/>
      <c r="B3881" s="29"/>
      <c r="C3881" s="29"/>
      <c r="D3881" s="29"/>
      <c r="E3881" s="29"/>
      <c r="F3881" s="29"/>
      <c r="G3881" s="30" t="s">
        <v>3725</v>
      </c>
      <c r="H3881" s="30"/>
      <c r="I3881" s="30"/>
      <c r="J3881" s="30"/>
      <c r="K3881" s="30"/>
      <c r="L3881" s="30"/>
      <c r="M3881" s="30" t="s">
        <v>643</v>
      </c>
      <c r="N3881" s="30"/>
      <c r="O3881" s="30"/>
      <c r="P3881" s="30"/>
      <c r="Q3881" s="30"/>
      <c r="R3881" s="30"/>
      <c r="S3881" s="30"/>
      <c r="T3881" s="30"/>
      <c r="U3881" s="30"/>
      <c r="V3881" s="30"/>
      <c r="W3881" s="6">
        <v>47</v>
      </c>
      <c r="X3881" s="7">
        <v>7</v>
      </c>
      <c r="Y3881" s="31">
        <v>44</v>
      </c>
      <c r="Z3881" s="31"/>
      <c r="AC3881" t="str">
        <f t="shared" si="661"/>
        <v>Marquis</v>
      </c>
      <c r="AD3881" t="str">
        <f t="shared" si="662"/>
        <v>VL</v>
      </c>
      <c r="AE3881" t="str">
        <f t="shared" si="660"/>
        <v>TRUE</v>
      </c>
      <c r="AG3881">
        <f t="shared" si="663"/>
        <v>47</v>
      </c>
      <c r="AH3881">
        <f t="shared" si="664"/>
        <v>7</v>
      </c>
      <c r="AI3881">
        <f t="shared" si="665"/>
        <v>44</v>
      </c>
      <c r="AJ3881" t="str">
        <f t="shared" si="666"/>
        <v>Marquis</v>
      </c>
      <c r="AK3881">
        <f t="shared" si="667"/>
        <v>47996</v>
      </c>
      <c r="AL3881" t="str">
        <f t="shared" si="668"/>
        <v>4707044</v>
      </c>
      <c r="AN3881">
        <f t="shared" si="669"/>
        <v>7</v>
      </c>
      <c r="AO3881">
        <f t="shared" si="670"/>
        <v>2</v>
      </c>
    </row>
    <row r="3882" spans="1:41" x14ac:dyDescent="0.2">
      <c r="A3882" s="29"/>
      <c r="B3882" s="29"/>
      <c r="C3882" s="29"/>
      <c r="D3882" s="29"/>
      <c r="E3882" s="29"/>
      <c r="F3882" s="29"/>
      <c r="G3882" s="30" t="s">
        <v>3726</v>
      </c>
      <c r="H3882" s="30"/>
      <c r="I3882" s="30"/>
      <c r="J3882" s="30"/>
      <c r="K3882" s="30"/>
      <c r="L3882" s="30"/>
      <c r="M3882" s="30" t="s">
        <v>643</v>
      </c>
      <c r="N3882" s="30"/>
      <c r="O3882" s="30"/>
      <c r="P3882" s="30"/>
      <c r="Q3882" s="30"/>
      <c r="R3882" s="30"/>
      <c r="S3882" s="30"/>
      <c r="T3882" s="30"/>
      <c r="U3882" s="30"/>
      <c r="V3882" s="30"/>
      <c r="W3882" s="6">
        <v>47</v>
      </c>
      <c r="X3882" s="7">
        <v>2</v>
      </c>
      <c r="Y3882" s="31">
        <v>48</v>
      </c>
      <c r="Z3882" s="31"/>
      <c r="AC3882" t="str">
        <f t="shared" si="661"/>
        <v>McTaggart</v>
      </c>
      <c r="AD3882" t="str">
        <f t="shared" si="662"/>
        <v>VL</v>
      </c>
      <c r="AE3882" t="str">
        <f t="shared" si="660"/>
        <v>TRUE</v>
      </c>
      <c r="AG3882">
        <f t="shared" si="663"/>
        <v>47</v>
      </c>
      <c r="AH3882">
        <f t="shared" si="664"/>
        <v>2</v>
      </c>
      <c r="AI3882">
        <f t="shared" si="665"/>
        <v>48</v>
      </c>
      <c r="AJ3882" t="str">
        <f t="shared" si="666"/>
        <v>McTaggart</v>
      </c>
      <c r="AK3882">
        <f t="shared" si="667"/>
        <v>47996</v>
      </c>
      <c r="AL3882" t="str">
        <f t="shared" si="668"/>
        <v>4702048</v>
      </c>
      <c r="AN3882">
        <f t="shared" si="669"/>
        <v>9</v>
      </c>
      <c r="AO3882">
        <f t="shared" si="670"/>
        <v>2</v>
      </c>
    </row>
    <row r="3883" spans="1:41" x14ac:dyDescent="0.2">
      <c r="A3883" s="29"/>
      <c r="B3883" s="29"/>
      <c r="C3883" s="29"/>
      <c r="D3883" s="29"/>
      <c r="E3883" s="29"/>
      <c r="F3883" s="29"/>
      <c r="G3883" s="30" t="s">
        <v>3727</v>
      </c>
      <c r="H3883" s="30"/>
      <c r="I3883" s="30"/>
      <c r="J3883" s="30"/>
      <c r="K3883" s="30"/>
      <c r="L3883" s="30"/>
      <c r="M3883" s="30" t="s">
        <v>272</v>
      </c>
      <c r="N3883" s="30"/>
      <c r="O3883" s="30"/>
      <c r="P3883" s="30"/>
      <c r="Q3883" s="30"/>
      <c r="R3883" s="30"/>
      <c r="S3883" s="30"/>
      <c r="T3883" s="30"/>
      <c r="U3883" s="30"/>
      <c r="V3883" s="30"/>
      <c r="W3883" s="6">
        <v>47</v>
      </c>
      <c r="X3883" s="15">
        <v>17</v>
      </c>
      <c r="Y3883" s="47">
        <v>819</v>
      </c>
      <c r="Z3883" s="47"/>
      <c r="AC3883" t="str">
        <f t="shared" si="661"/>
        <v>Meadow Lake 105A</v>
      </c>
      <c r="AD3883" t="str">
        <f t="shared" si="662"/>
        <v>IRI</v>
      </c>
      <c r="AE3883" t="str">
        <f t="shared" si="660"/>
        <v>TRUE</v>
      </c>
      <c r="AG3883">
        <f t="shared" si="663"/>
        <v>47</v>
      </c>
      <c r="AH3883">
        <f t="shared" si="664"/>
        <v>17</v>
      </c>
      <c r="AI3883">
        <f t="shared" si="665"/>
        <v>819</v>
      </c>
      <c r="AJ3883" t="str">
        <f t="shared" si="666"/>
        <v>Meadow Lake 105A</v>
      </c>
      <c r="AK3883">
        <f t="shared" si="667"/>
        <v>47996</v>
      </c>
      <c r="AL3883" t="str">
        <f t="shared" si="668"/>
        <v>4717819</v>
      </c>
      <c r="AN3883">
        <f t="shared" si="669"/>
        <v>16</v>
      </c>
      <c r="AO3883">
        <f t="shared" si="670"/>
        <v>3</v>
      </c>
    </row>
    <row r="3884" spans="1:41" x14ac:dyDescent="0.2">
      <c r="A3884" s="29"/>
      <c r="B3884" s="29"/>
      <c r="C3884" s="29"/>
      <c r="D3884" s="29"/>
      <c r="E3884" s="29"/>
      <c r="F3884" s="29"/>
      <c r="G3884" s="30" t="s">
        <v>3728</v>
      </c>
      <c r="H3884" s="30"/>
      <c r="I3884" s="30"/>
      <c r="J3884" s="30"/>
      <c r="K3884" s="30"/>
      <c r="L3884" s="30"/>
      <c r="M3884" s="30" t="s">
        <v>643</v>
      </c>
      <c r="N3884" s="30"/>
      <c r="O3884" s="30"/>
      <c r="P3884" s="30"/>
      <c r="Q3884" s="30"/>
      <c r="R3884" s="30"/>
      <c r="S3884" s="30"/>
      <c r="T3884" s="30"/>
      <c r="U3884" s="30"/>
      <c r="V3884" s="30"/>
      <c r="W3884" s="6">
        <v>47</v>
      </c>
      <c r="X3884" s="7">
        <v>8</v>
      </c>
      <c r="Y3884" s="31">
        <v>59</v>
      </c>
      <c r="Z3884" s="31"/>
      <c r="AC3884" t="str">
        <f t="shared" si="661"/>
        <v>Mendham</v>
      </c>
      <c r="AD3884" t="str">
        <f t="shared" si="662"/>
        <v>VL</v>
      </c>
      <c r="AE3884" t="str">
        <f t="shared" si="660"/>
        <v>TRUE</v>
      </c>
      <c r="AG3884">
        <f t="shared" si="663"/>
        <v>47</v>
      </c>
      <c r="AH3884">
        <f t="shared" si="664"/>
        <v>8</v>
      </c>
      <c r="AI3884">
        <f t="shared" si="665"/>
        <v>59</v>
      </c>
      <c r="AJ3884" t="str">
        <f t="shared" si="666"/>
        <v>Mendham</v>
      </c>
      <c r="AK3884">
        <f t="shared" si="667"/>
        <v>47996</v>
      </c>
      <c r="AL3884" t="str">
        <f t="shared" si="668"/>
        <v>4708059</v>
      </c>
      <c r="AN3884">
        <f t="shared" si="669"/>
        <v>7</v>
      </c>
      <c r="AO3884">
        <f t="shared" si="670"/>
        <v>2</v>
      </c>
    </row>
    <row r="3885" spans="1:41" x14ac:dyDescent="0.2">
      <c r="A3885" s="29"/>
      <c r="B3885" s="29"/>
      <c r="C3885" s="29"/>
      <c r="D3885" s="29"/>
      <c r="E3885" s="29"/>
      <c r="F3885" s="29"/>
      <c r="G3885" s="30" t="s">
        <v>3729</v>
      </c>
      <c r="H3885" s="30"/>
      <c r="I3885" s="30"/>
      <c r="J3885" s="30"/>
      <c r="K3885" s="30"/>
      <c r="L3885" s="30"/>
      <c r="M3885" s="30" t="s">
        <v>3594</v>
      </c>
      <c r="N3885" s="30"/>
      <c r="O3885" s="30"/>
      <c r="P3885" s="30"/>
      <c r="Q3885" s="30"/>
      <c r="R3885" s="30"/>
      <c r="S3885" s="30"/>
      <c r="T3885" s="30"/>
      <c r="U3885" s="30"/>
      <c r="V3885" s="30"/>
      <c r="W3885" s="6">
        <v>47</v>
      </c>
      <c r="X3885" s="15">
        <v>18</v>
      </c>
      <c r="Y3885" s="31">
        <v>72</v>
      </c>
      <c r="Z3885" s="31"/>
      <c r="AC3885" t="str">
        <f t="shared" si="661"/>
        <v>Michel Village</v>
      </c>
      <c r="AD3885" t="str">
        <f t="shared" si="662"/>
        <v>NH</v>
      </c>
      <c r="AE3885" t="str">
        <f t="shared" si="660"/>
        <v>TRUE</v>
      </c>
      <c r="AG3885">
        <f t="shared" si="663"/>
        <v>47</v>
      </c>
      <c r="AH3885">
        <f t="shared" si="664"/>
        <v>18</v>
      </c>
      <c r="AI3885">
        <f t="shared" si="665"/>
        <v>72</v>
      </c>
      <c r="AJ3885" t="str">
        <f t="shared" si="666"/>
        <v>Michel Village</v>
      </c>
      <c r="AK3885">
        <f t="shared" si="667"/>
        <v>47996</v>
      </c>
      <c r="AL3885" t="str">
        <f t="shared" si="668"/>
        <v>4718072</v>
      </c>
      <c r="AN3885">
        <f t="shared" si="669"/>
        <v>14</v>
      </c>
      <c r="AO3885">
        <f t="shared" si="670"/>
        <v>2</v>
      </c>
    </row>
    <row r="3886" spans="1:41" x14ac:dyDescent="0.2">
      <c r="A3886" s="29"/>
      <c r="B3886" s="29"/>
      <c r="C3886" s="29"/>
      <c r="D3886" s="29"/>
      <c r="E3886" s="29"/>
      <c r="F3886" s="29"/>
      <c r="G3886" s="30" t="s">
        <v>3730</v>
      </c>
      <c r="H3886" s="30"/>
      <c r="I3886" s="30"/>
      <c r="J3886" s="30"/>
      <c r="K3886" s="30"/>
      <c r="L3886" s="30"/>
      <c r="M3886" s="30" t="s">
        <v>643</v>
      </c>
      <c r="N3886" s="30"/>
      <c r="O3886" s="30"/>
      <c r="P3886" s="30"/>
      <c r="Q3886" s="30"/>
      <c r="R3886" s="30"/>
      <c r="S3886" s="30"/>
      <c r="T3886" s="30"/>
      <c r="U3886" s="30"/>
      <c r="V3886" s="30"/>
      <c r="W3886" s="6">
        <v>47</v>
      </c>
      <c r="X3886" s="15">
        <v>15</v>
      </c>
      <c r="Y3886" s="31">
        <v>47</v>
      </c>
      <c r="Z3886" s="31"/>
      <c r="AC3886" t="str">
        <f t="shared" si="661"/>
        <v>Middle Lake</v>
      </c>
      <c r="AD3886" t="str">
        <f t="shared" si="662"/>
        <v>VL</v>
      </c>
      <c r="AE3886" t="str">
        <f t="shared" si="660"/>
        <v>TRUE</v>
      </c>
      <c r="AG3886">
        <f t="shared" si="663"/>
        <v>47</v>
      </c>
      <c r="AH3886">
        <f t="shared" si="664"/>
        <v>15</v>
      </c>
      <c r="AI3886">
        <f t="shared" si="665"/>
        <v>47</v>
      </c>
      <c r="AJ3886" t="str">
        <f t="shared" si="666"/>
        <v>Middle Lake</v>
      </c>
      <c r="AK3886">
        <f t="shared" si="667"/>
        <v>47996</v>
      </c>
      <c r="AL3886" t="str">
        <f t="shared" si="668"/>
        <v>4715047</v>
      </c>
      <c r="AN3886">
        <f t="shared" si="669"/>
        <v>11</v>
      </c>
      <c r="AO3886">
        <f t="shared" si="670"/>
        <v>2</v>
      </c>
    </row>
    <row r="3887" spans="1:41" x14ac:dyDescent="0.2">
      <c r="A3887" s="29"/>
      <c r="B3887" s="29"/>
      <c r="C3887" s="29"/>
      <c r="D3887" s="29"/>
      <c r="E3887" s="29"/>
      <c r="F3887" s="29"/>
      <c r="G3887" s="30" t="s">
        <v>3731</v>
      </c>
      <c r="H3887" s="30"/>
      <c r="I3887" s="30"/>
      <c r="J3887" s="30"/>
      <c r="K3887" s="30"/>
      <c r="L3887" s="30"/>
      <c r="M3887" s="30" t="s">
        <v>2692</v>
      </c>
      <c r="N3887" s="30"/>
      <c r="O3887" s="30"/>
      <c r="P3887" s="30"/>
      <c r="Q3887" s="30"/>
      <c r="R3887" s="30"/>
      <c r="S3887" s="30"/>
      <c r="T3887" s="30"/>
      <c r="U3887" s="30"/>
      <c r="V3887" s="30"/>
      <c r="W3887" s="6">
        <v>47</v>
      </c>
      <c r="X3887" s="15">
        <v>12</v>
      </c>
      <c r="Y3887" s="31">
        <v>11</v>
      </c>
      <c r="Z3887" s="31"/>
      <c r="AC3887" t="str">
        <f t="shared" si="661"/>
        <v>Milden No. 286</v>
      </c>
      <c r="AD3887" t="str">
        <f t="shared" si="662"/>
        <v>RM</v>
      </c>
      <c r="AE3887" t="str">
        <f t="shared" si="660"/>
        <v>TRUE</v>
      </c>
      <c r="AG3887">
        <f t="shared" si="663"/>
        <v>47</v>
      </c>
      <c r="AH3887">
        <f t="shared" si="664"/>
        <v>12</v>
      </c>
      <c r="AI3887">
        <f t="shared" si="665"/>
        <v>11</v>
      </c>
      <c r="AJ3887" t="str">
        <f t="shared" si="666"/>
        <v>Milden No. 286</v>
      </c>
      <c r="AK3887">
        <f t="shared" si="667"/>
        <v>47996</v>
      </c>
      <c r="AL3887" t="str">
        <f t="shared" si="668"/>
        <v>4712011</v>
      </c>
      <c r="AN3887">
        <f t="shared" si="669"/>
        <v>14</v>
      </c>
      <c r="AO3887">
        <f t="shared" si="670"/>
        <v>2</v>
      </c>
    </row>
    <row r="3888" spans="1:41" x14ac:dyDescent="0.2">
      <c r="A3888" s="29"/>
      <c r="B3888" s="29"/>
      <c r="C3888" s="29"/>
      <c r="D3888" s="29"/>
      <c r="E3888" s="29"/>
      <c r="F3888" s="29"/>
      <c r="G3888" s="30" t="s">
        <v>3732</v>
      </c>
      <c r="H3888" s="30"/>
      <c r="I3888" s="30"/>
      <c r="J3888" s="30"/>
      <c r="K3888" s="30"/>
      <c r="L3888" s="30"/>
      <c r="M3888" s="30" t="s">
        <v>2692</v>
      </c>
      <c r="N3888" s="30"/>
      <c r="O3888" s="30"/>
      <c r="P3888" s="30"/>
      <c r="Q3888" s="30"/>
      <c r="R3888" s="30"/>
      <c r="S3888" s="30"/>
      <c r="T3888" s="30"/>
      <c r="U3888" s="30"/>
      <c r="V3888" s="30"/>
      <c r="W3888" s="6">
        <v>47</v>
      </c>
      <c r="X3888" s="15">
        <v>13</v>
      </c>
      <c r="Y3888" s="31">
        <v>11</v>
      </c>
      <c r="Z3888" s="31"/>
      <c r="AC3888" t="str">
        <f t="shared" si="661"/>
        <v>Milton No. 292</v>
      </c>
      <c r="AD3888" t="str">
        <f t="shared" si="662"/>
        <v>RM</v>
      </c>
      <c r="AE3888" t="str">
        <f t="shared" si="660"/>
        <v>TRUE</v>
      </c>
      <c r="AG3888">
        <f t="shared" si="663"/>
        <v>47</v>
      </c>
      <c r="AH3888">
        <f t="shared" si="664"/>
        <v>13</v>
      </c>
      <c r="AI3888">
        <f t="shared" si="665"/>
        <v>11</v>
      </c>
      <c r="AJ3888" t="str">
        <f t="shared" si="666"/>
        <v>Milton No. 292</v>
      </c>
      <c r="AK3888">
        <f t="shared" si="667"/>
        <v>47996</v>
      </c>
      <c r="AL3888" t="str">
        <f t="shared" si="668"/>
        <v>4713011</v>
      </c>
      <c r="AN3888">
        <f t="shared" si="669"/>
        <v>14</v>
      </c>
      <c r="AO3888">
        <f t="shared" si="670"/>
        <v>2</v>
      </c>
    </row>
    <row r="3889" spans="1:41" x14ac:dyDescent="0.2">
      <c r="A3889" s="29"/>
      <c r="B3889" s="29"/>
      <c r="C3889" s="29"/>
      <c r="D3889" s="29"/>
      <c r="E3889" s="29"/>
      <c r="F3889" s="29"/>
      <c r="G3889" s="30" t="s">
        <v>3733</v>
      </c>
      <c r="H3889" s="30"/>
      <c r="I3889" s="30"/>
      <c r="J3889" s="30"/>
      <c r="K3889" s="30"/>
      <c r="L3889" s="30"/>
      <c r="M3889" s="30" t="s">
        <v>272</v>
      </c>
      <c r="N3889" s="30"/>
      <c r="O3889" s="30"/>
      <c r="P3889" s="30"/>
      <c r="Q3889" s="30"/>
      <c r="R3889" s="30"/>
      <c r="S3889" s="30"/>
      <c r="T3889" s="30"/>
      <c r="U3889" s="30"/>
      <c r="V3889" s="30"/>
      <c r="W3889" s="6">
        <v>47</v>
      </c>
      <c r="X3889" s="15">
        <v>17</v>
      </c>
      <c r="Y3889" s="47">
        <v>825</v>
      </c>
      <c r="Z3889" s="47"/>
      <c r="AC3889" t="str">
        <f t="shared" si="661"/>
        <v>Min-A-He-Quo-Sis  116C</v>
      </c>
      <c r="AD3889" t="str">
        <f t="shared" si="662"/>
        <v>IRI</v>
      </c>
      <c r="AE3889" t="str">
        <f t="shared" si="660"/>
        <v>TRUE</v>
      </c>
      <c r="AG3889">
        <f t="shared" si="663"/>
        <v>47</v>
      </c>
      <c r="AH3889">
        <f t="shared" si="664"/>
        <v>17</v>
      </c>
      <c r="AI3889">
        <f t="shared" si="665"/>
        <v>825</v>
      </c>
      <c r="AJ3889" t="str">
        <f t="shared" si="666"/>
        <v>Min-A-He-Quo-Sis  116C</v>
      </c>
      <c r="AK3889">
        <f t="shared" si="667"/>
        <v>47996</v>
      </c>
      <c r="AL3889" t="str">
        <f t="shared" si="668"/>
        <v>4717825</v>
      </c>
      <c r="AN3889">
        <f t="shared" si="669"/>
        <v>22</v>
      </c>
      <c r="AO3889">
        <f t="shared" si="670"/>
        <v>3</v>
      </c>
    </row>
    <row r="3890" spans="1:41" x14ac:dyDescent="0.2">
      <c r="A3890" s="29"/>
      <c r="B3890" s="29"/>
      <c r="C3890" s="29"/>
      <c r="D3890" s="29"/>
      <c r="E3890" s="29"/>
      <c r="F3890" s="29"/>
      <c r="G3890" s="30" t="s">
        <v>3734</v>
      </c>
      <c r="H3890" s="30"/>
      <c r="I3890" s="30"/>
      <c r="J3890" s="30"/>
      <c r="K3890" s="30"/>
      <c r="L3890" s="30"/>
      <c r="M3890" s="30" t="s">
        <v>272</v>
      </c>
      <c r="N3890" s="30"/>
      <c r="O3890" s="30"/>
      <c r="P3890" s="30"/>
      <c r="Q3890" s="30"/>
      <c r="R3890" s="30"/>
      <c r="S3890" s="30"/>
      <c r="T3890" s="30"/>
      <c r="U3890" s="30"/>
      <c r="V3890" s="30"/>
      <c r="W3890" s="6">
        <v>47</v>
      </c>
      <c r="X3890" s="15">
        <v>17</v>
      </c>
      <c r="Y3890" s="47">
        <v>810</v>
      </c>
      <c r="Z3890" s="47"/>
      <c r="AC3890" t="str">
        <f t="shared" si="661"/>
        <v>Ministikwan 161A</v>
      </c>
      <c r="AD3890" t="str">
        <f t="shared" si="662"/>
        <v>IRI</v>
      </c>
      <c r="AE3890" t="str">
        <f t="shared" si="660"/>
        <v>TRUE</v>
      </c>
      <c r="AG3890">
        <f t="shared" si="663"/>
        <v>47</v>
      </c>
      <c r="AH3890">
        <f t="shared" si="664"/>
        <v>17</v>
      </c>
      <c r="AI3890">
        <f t="shared" si="665"/>
        <v>810</v>
      </c>
      <c r="AJ3890" t="str">
        <f t="shared" si="666"/>
        <v>Ministikwan 161A</v>
      </c>
      <c r="AK3890">
        <f t="shared" si="667"/>
        <v>47996</v>
      </c>
      <c r="AL3890" t="str">
        <f t="shared" si="668"/>
        <v>4717810</v>
      </c>
      <c r="AN3890">
        <f t="shared" si="669"/>
        <v>16</v>
      </c>
      <c r="AO3890">
        <f t="shared" si="670"/>
        <v>3</v>
      </c>
    </row>
    <row r="3891" spans="1:41" x14ac:dyDescent="0.2">
      <c r="A3891" s="29"/>
      <c r="B3891" s="29"/>
      <c r="C3891" s="29"/>
      <c r="D3891" s="29"/>
      <c r="E3891" s="29"/>
      <c r="F3891" s="29"/>
      <c r="G3891" s="30" t="s">
        <v>3735</v>
      </c>
      <c r="H3891" s="30"/>
      <c r="I3891" s="30"/>
      <c r="J3891" s="30"/>
      <c r="K3891" s="30"/>
      <c r="L3891" s="30"/>
      <c r="M3891" s="30" t="s">
        <v>643</v>
      </c>
      <c r="N3891" s="30"/>
      <c r="O3891" s="30"/>
      <c r="P3891" s="30"/>
      <c r="Q3891" s="30"/>
      <c r="R3891" s="30"/>
      <c r="S3891" s="30"/>
      <c r="T3891" s="30"/>
      <c r="U3891" s="30"/>
      <c r="V3891" s="30"/>
      <c r="W3891" s="6">
        <v>47</v>
      </c>
      <c r="X3891" s="7">
        <v>2</v>
      </c>
      <c r="Y3891" s="31">
        <v>16</v>
      </c>
      <c r="Z3891" s="31"/>
      <c r="AC3891" t="str">
        <f t="shared" si="661"/>
        <v>Minton</v>
      </c>
      <c r="AD3891" t="str">
        <f t="shared" si="662"/>
        <v>VL</v>
      </c>
      <c r="AE3891" t="str">
        <f t="shared" si="660"/>
        <v>TRUE</v>
      </c>
      <c r="AG3891">
        <f t="shared" si="663"/>
        <v>47</v>
      </c>
      <c r="AH3891">
        <f t="shared" si="664"/>
        <v>2</v>
      </c>
      <c r="AI3891">
        <f t="shared" si="665"/>
        <v>16</v>
      </c>
      <c r="AJ3891" t="str">
        <f t="shared" si="666"/>
        <v>Minton</v>
      </c>
      <c r="AK3891">
        <f t="shared" si="667"/>
        <v>47996</v>
      </c>
      <c r="AL3891" t="str">
        <f t="shared" si="668"/>
        <v>4702016</v>
      </c>
      <c r="AN3891">
        <f t="shared" si="669"/>
        <v>6</v>
      </c>
      <c r="AO3891">
        <f t="shared" si="670"/>
        <v>2</v>
      </c>
    </row>
    <row r="3892" spans="1:41" x14ac:dyDescent="0.2">
      <c r="A3892" s="29"/>
      <c r="B3892" s="29"/>
      <c r="C3892" s="29"/>
      <c r="D3892" s="29"/>
      <c r="E3892" s="29"/>
      <c r="F3892" s="29"/>
      <c r="G3892" s="30" t="s">
        <v>3736</v>
      </c>
      <c r="H3892" s="30"/>
      <c r="I3892" s="30"/>
      <c r="J3892" s="30"/>
      <c r="K3892" s="30"/>
      <c r="L3892" s="30"/>
      <c r="M3892" s="30" t="s">
        <v>2692</v>
      </c>
      <c r="N3892" s="30"/>
      <c r="O3892" s="30"/>
      <c r="P3892" s="30"/>
      <c r="Q3892" s="30"/>
      <c r="R3892" s="30"/>
      <c r="S3892" s="30"/>
      <c r="T3892" s="30"/>
      <c r="U3892" s="30"/>
      <c r="V3892" s="30"/>
      <c r="W3892" s="6">
        <v>47</v>
      </c>
      <c r="X3892" s="7">
        <v>8</v>
      </c>
      <c r="Y3892" s="31">
        <v>46</v>
      </c>
      <c r="Z3892" s="31"/>
      <c r="AC3892" t="str">
        <f t="shared" si="661"/>
        <v>Miry Creek No. 229</v>
      </c>
      <c r="AD3892" t="str">
        <f t="shared" si="662"/>
        <v>RM</v>
      </c>
      <c r="AE3892" t="str">
        <f t="shared" si="660"/>
        <v>TRUE</v>
      </c>
      <c r="AG3892">
        <f t="shared" si="663"/>
        <v>47</v>
      </c>
      <c r="AH3892">
        <f t="shared" si="664"/>
        <v>8</v>
      </c>
      <c r="AI3892">
        <f t="shared" si="665"/>
        <v>46</v>
      </c>
      <c r="AJ3892" t="str">
        <f t="shared" si="666"/>
        <v>Miry Creek No. 229</v>
      </c>
      <c r="AK3892">
        <f t="shared" si="667"/>
        <v>47996</v>
      </c>
      <c r="AL3892" t="str">
        <f t="shared" si="668"/>
        <v>4708046</v>
      </c>
      <c r="AN3892">
        <f t="shared" si="669"/>
        <v>18</v>
      </c>
      <c r="AO3892">
        <f t="shared" si="670"/>
        <v>2</v>
      </c>
    </row>
    <row r="3893" spans="1:41" x14ac:dyDescent="0.2">
      <c r="A3893" s="29"/>
      <c r="B3893" s="29"/>
      <c r="C3893" s="29"/>
      <c r="D3893" s="29"/>
      <c r="E3893" s="29"/>
      <c r="F3893" s="29"/>
      <c r="G3893" s="30" t="s">
        <v>3737</v>
      </c>
      <c r="H3893" s="30"/>
      <c r="I3893" s="30"/>
      <c r="J3893" s="30"/>
      <c r="K3893" s="30"/>
      <c r="L3893" s="30"/>
      <c r="M3893" s="30" t="s">
        <v>3594</v>
      </c>
      <c r="N3893" s="30"/>
      <c r="O3893" s="30"/>
      <c r="P3893" s="30"/>
      <c r="Q3893" s="30"/>
      <c r="R3893" s="30"/>
      <c r="S3893" s="30"/>
      <c r="T3893" s="30"/>
      <c r="U3893" s="30"/>
      <c r="V3893" s="30"/>
      <c r="W3893" s="6">
        <v>47</v>
      </c>
      <c r="X3893" s="15">
        <v>18</v>
      </c>
      <c r="Y3893" s="31">
        <v>62</v>
      </c>
      <c r="Z3893" s="31"/>
      <c r="AC3893" t="str">
        <f t="shared" si="661"/>
        <v>Missinipe</v>
      </c>
      <c r="AD3893" t="str">
        <f t="shared" si="662"/>
        <v>NH</v>
      </c>
      <c r="AE3893" t="str">
        <f t="shared" si="660"/>
        <v>TRUE</v>
      </c>
      <c r="AG3893">
        <f t="shared" si="663"/>
        <v>47</v>
      </c>
      <c r="AH3893">
        <f t="shared" si="664"/>
        <v>18</v>
      </c>
      <c r="AI3893">
        <f t="shared" si="665"/>
        <v>62</v>
      </c>
      <c r="AJ3893" t="str">
        <f t="shared" si="666"/>
        <v>Missinipe</v>
      </c>
      <c r="AK3893">
        <f t="shared" si="667"/>
        <v>47996</v>
      </c>
      <c r="AL3893" t="str">
        <f t="shared" si="668"/>
        <v>4718062</v>
      </c>
      <c r="AN3893">
        <f t="shared" si="669"/>
        <v>9</v>
      </c>
      <c r="AO3893">
        <f t="shared" si="670"/>
        <v>2</v>
      </c>
    </row>
    <row r="3894" spans="1:41" x14ac:dyDescent="0.2">
      <c r="A3894" s="29"/>
      <c r="B3894" s="29"/>
      <c r="C3894" s="29"/>
      <c r="D3894" s="29"/>
      <c r="E3894" s="29"/>
      <c r="F3894" s="29"/>
      <c r="G3894" s="30" t="s">
        <v>3738</v>
      </c>
      <c r="H3894" s="30"/>
      <c r="I3894" s="30"/>
      <c r="J3894" s="30"/>
      <c r="K3894" s="30"/>
      <c r="L3894" s="30"/>
      <c r="M3894" s="30" t="s">
        <v>643</v>
      </c>
      <c r="N3894" s="30"/>
      <c r="O3894" s="30"/>
      <c r="P3894" s="30"/>
      <c r="Q3894" s="30"/>
      <c r="R3894" s="30"/>
      <c r="S3894" s="30"/>
      <c r="T3894" s="30"/>
      <c r="U3894" s="30"/>
      <c r="V3894" s="30"/>
      <c r="W3894" s="6">
        <v>47</v>
      </c>
      <c r="X3894" s="15">
        <v>14</v>
      </c>
      <c r="Y3894" s="31">
        <v>39</v>
      </c>
      <c r="Z3894" s="31"/>
      <c r="AC3894" t="str">
        <f t="shared" si="661"/>
        <v>Mistatim</v>
      </c>
      <c r="AD3894" t="str">
        <f t="shared" si="662"/>
        <v>VL</v>
      </c>
      <c r="AE3894" t="str">
        <f t="shared" si="660"/>
        <v>TRUE</v>
      </c>
      <c r="AG3894">
        <f t="shared" si="663"/>
        <v>47</v>
      </c>
      <c r="AH3894">
        <f t="shared" si="664"/>
        <v>14</v>
      </c>
      <c r="AI3894">
        <f t="shared" si="665"/>
        <v>39</v>
      </c>
      <c r="AJ3894" t="str">
        <f t="shared" si="666"/>
        <v>Mistatim</v>
      </c>
      <c r="AK3894">
        <f t="shared" si="667"/>
        <v>47996</v>
      </c>
      <c r="AL3894" t="str">
        <f t="shared" si="668"/>
        <v>4714039</v>
      </c>
      <c r="AN3894">
        <f t="shared" si="669"/>
        <v>8</v>
      </c>
      <c r="AO3894">
        <f t="shared" si="670"/>
        <v>2</v>
      </c>
    </row>
    <row r="3895" spans="1:41" x14ac:dyDescent="0.2">
      <c r="A3895" s="29"/>
      <c r="B3895" s="29"/>
      <c r="C3895" s="29"/>
      <c r="D3895" s="29"/>
      <c r="E3895" s="29"/>
      <c r="F3895" s="29"/>
      <c r="G3895" s="30" t="s">
        <v>3739</v>
      </c>
      <c r="H3895" s="30"/>
      <c r="I3895" s="30"/>
      <c r="J3895" s="30"/>
      <c r="K3895" s="30"/>
      <c r="L3895" s="30"/>
      <c r="M3895" s="30" t="s">
        <v>2962</v>
      </c>
      <c r="N3895" s="30"/>
      <c r="O3895" s="30"/>
      <c r="P3895" s="30"/>
      <c r="Q3895" s="30"/>
      <c r="R3895" s="30"/>
      <c r="S3895" s="30"/>
      <c r="T3895" s="30"/>
      <c r="U3895" s="30"/>
      <c r="V3895" s="30"/>
      <c r="W3895" s="6">
        <v>47</v>
      </c>
      <c r="X3895" s="7">
        <v>7</v>
      </c>
      <c r="Y3895" s="31">
        <v>74</v>
      </c>
      <c r="Z3895" s="31"/>
      <c r="AC3895" t="str">
        <f t="shared" si="661"/>
        <v>Mistusinne</v>
      </c>
      <c r="AD3895" t="str">
        <f t="shared" si="662"/>
        <v>RV</v>
      </c>
      <c r="AE3895" t="str">
        <f t="shared" si="660"/>
        <v>TRUE</v>
      </c>
      <c r="AG3895">
        <f t="shared" si="663"/>
        <v>47</v>
      </c>
      <c r="AH3895">
        <f t="shared" si="664"/>
        <v>7</v>
      </c>
      <c r="AI3895">
        <f t="shared" si="665"/>
        <v>74</v>
      </c>
      <c r="AJ3895" t="str">
        <f t="shared" si="666"/>
        <v>Mistusinne</v>
      </c>
      <c r="AK3895">
        <f t="shared" si="667"/>
        <v>47996</v>
      </c>
      <c r="AL3895" t="str">
        <f t="shared" si="668"/>
        <v>4707074</v>
      </c>
      <c r="AN3895">
        <f t="shared" si="669"/>
        <v>10</v>
      </c>
      <c r="AO3895">
        <f t="shared" si="670"/>
        <v>2</v>
      </c>
    </row>
    <row r="3896" spans="1:41" x14ac:dyDescent="0.2">
      <c r="A3896" s="33" t="s">
        <v>0</v>
      </c>
      <c r="B3896" s="33"/>
      <c r="C3896" s="33"/>
      <c r="D3896" s="33" t="s">
        <v>1</v>
      </c>
      <c r="E3896" s="33"/>
      <c r="F3896" s="33"/>
      <c r="G3896" s="33" t="s">
        <v>2</v>
      </c>
      <c r="H3896" s="33"/>
      <c r="I3896" s="33"/>
      <c r="J3896" s="33"/>
      <c r="K3896" s="33"/>
      <c r="L3896" s="33"/>
      <c r="M3896" s="33"/>
      <c r="N3896" s="33"/>
      <c r="O3896" s="33"/>
      <c r="P3896" s="33"/>
      <c r="Q3896" s="33" t="s">
        <v>3</v>
      </c>
      <c r="R3896" s="33"/>
      <c r="S3896" s="33"/>
      <c r="T3896" s="33"/>
      <c r="U3896" s="33"/>
      <c r="V3896" s="33"/>
      <c r="W3896" s="11" t="s">
        <v>4</v>
      </c>
      <c r="X3896" s="12" t="s">
        <v>5</v>
      </c>
      <c r="Y3896" s="33" t="s">
        <v>6</v>
      </c>
      <c r="Z3896" s="33"/>
      <c r="AC3896" t="str">
        <f t="shared" si="661"/>
        <v>CSD component name</v>
      </c>
      <c r="AD3896" t="str">
        <f t="shared" si="662"/>
        <v>CSD TYPE</v>
      </c>
      <c r="AE3896" t="str">
        <f t="shared" si="660"/>
        <v>FALSE</v>
      </c>
      <c r="AG3896" t="str">
        <f t="shared" si="663"/>
        <v/>
      </c>
      <c r="AH3896" t="str">
        <f t="shared" si="664"/>
        <v/>
      </c>
      <c r="AI3896" t="str">
        <f t="shared" si="665"/>
        <v/>
      </c>
      <c r="AJ3896" t="str">
        <f t="shared" si="666"/>
        <v/>
      </c>
      <c r="AK3896">
        <f t="shared" si="667"/>
        <v>47996</v>
      </c>
      <c r="AL3896" t="str">
        <f t="shared" si="668"/>
        <v/>
      </c>
      <c r="AN3896">
        <f t="shared" si="669"/>
        <v>18</v>
      </c>
      <c r="AO3896" t="str">
        <f t="shared" si="670"/>
        <v/>
      </c>
    </row>
    <row r="3897" spans="1:41" x14ac:dyDescent="0.2">
      <c r="A3897" s="43" t="s">
        <v>2986</v>
      </c>
      <c r="B3897" s="43"/>
      <c r="C3897" s="43"/>
      <c r="D3897" s="43"/>
      <c r="E3897" s="43"/>
      <c r="F3897" s="43"/>
      <c r="G3897" s="52" t="s">
        <v>3740</v>
      </c>
      <c r="H3897" s="52"/>
      <c r="I3897" s="52"/>
      <c r="J3897" s="52"/>
      <c r="K3897" s="52"/>
      <c r="L3897" s="52"/>
      <c r="M3897" s="52"/>
      <c r="N3897" s="52"/>
      <c r="O3897" s="52"/>
      <c r="P3897" s="52"/>
      <c r="Q3897" s="54" t="s">
        <v>2692</v>
      </c>
      <c r="R3897" s="54"/>
      <c r="S3897" s="54"/>
      <c r="T3897" s="54"/>
      <c r="U3897" s="54"/>
      <c r="V3897" s="54"/>
      <c r="W3897" s="13">
        <v>47</v>
      </c>
      <c r="X3897" s="14">
        <v>1</v>
      </c>
      <c r="Y3897" s="55">
        <v>36</v>
      </c>
      <c r="Z3897" s="55"/>
      <c r="AC3897" t="str">
        <f t="shared" si="661"/>
        <v>Moose Creek No. 33</v>
      </c>
      <c r="AD3897" t="str">
        <f t="shared" si="662"/>
        <v>RM</v>
      </c>
      <c r="AE3897" t="str">
        <f t="shared" si="660"/>
        <v>TRUE</v>
      </c>
      <c r="AG3897">
        <f t="shared" si="663"/>
        <v>47</v>
      </c>
      <c r="AH3897">
        <f t="shared" si="664"/>
        <v>1</v>
      </c>
      <c r="AI3897">
        <f t="shared" si="665"/>
        <v>36</v>
      </c>
      <c r="AJ3897" t="str">
        <f t="shared" si="666"/>
        <v>Moose Creek No. 33</v>
      </c>
      <c r="AK3897">
        <f t="shared" si="667"/>
        <v>47996</v>
      </c>
      <c r="AL3897" t="str">
        <f t="shared" si="668"/>
        <v>4701036</v>
      </c>
      <c r="AN3897">
        <f t="shared" si="669"/>
        <v>18</v>
      </c>
      <c r="AO3897">
        <f t="shared" si="670"/>
        <v>2</v>
      </c>
    </row>
    <row r="3898" spans="1:41" x14ac:dyDescent="0.2">
      <c r="A3898" s="29"/>
      <c r="B3898" s="29"/>
      <c r="C3898" s="29"/>
      <c r="D3898" s="29"/>
      <c r="E3898" s="29"/>
      <c r="F3898" s="29"/>
      <c r="G3898" s="30" t="s">
        <v>3741</v>
      </c>
      <c r="H3898" s="30"/>
      <c r="I3898" s="30"/>
      <c r="J3898" s="30"/>
      <c r="K3898" s="30"/>
      <c r="L3898" s="30"/>
      <c r="M3898" s="30"/>
      <c r="N3898" s="30"/>
      <c r="O3898" s="30"/>
      <c r="P3898" s="30"/>
      <c r="Q3898" s="51" t="s">
        <v>2692</v>
      </c>
      <c r="R3898" s="51"/>
      <c r="S3898" s="51"/>
      <c r="T3898" s="51"/>
      <c r="U3898" s="51"/>
      <c r="V3898" s="51"/>
      <c r="W3898" s="6">
        <v>47</v>
      </c>
      <c r="X3898" s="7">
        <v>1</v>
      </c>
      <c r="Y3898" s="31">
        <v>53</v>
      </c>
      <c r="Z3898" s="31"/>
      <c r="AC3898" t="str">
        <f t="shared" si="661"/>
        <v>Moose Mountain No. 63</v>
      </c>
      <c r="AD3898" t="str">
        <f t="shared" si="662"/>
        <v>RM</v>
      </c>
      <c r="AE3898" t="str">
        <f t="shared" si="660"/>
        <v>TRUE</v>
      </c>
      <c r="AG3898">
        <f t="shared" si="663"/>
        <v>47</v>
      </c>
      <c r="AH3898">
        <f t="shared" si="664"/>
        <v>1</v>
      </c>
      <c r="AI3898">
        <f t="shared" si="665"/>
        <v>53</v>
      </c>
      <c r="AJ3898" t="str">
        <f t="shared" si="666"/>
        <v>Moose Mountain No. 63</v>
      </c>
      <c r="AK3898">
        <f t="shared" si="667"/>
        <v>47996</v>
      </c>
      <c r="AL3898" t="str">
        <f t="shared" si="668"/>
        <v>4701053</v>
      </c>
      <c r="AN3898">
        <f t="shared" si="669"/>
        <v>21</v>
      </c>
      <c r="AO3898">
        <f t="shared" si="670"/>
        <v>2</v>
      </c>
    </row>
    <row r="3899" spans="1:41" x14ac:dyDescent="0.2">
      <c r="A3899" s="29"/>
      <c r="B3899" s="29"/>
      <c r="C3899" s="29"/>
      <c r="D3899" s="29"/>
      <c r="E3899" s="29"/>
      <c r="F3899" s="29"/>
      <c r="G3899" s="30" t="s">
        <v>3742</v>
      </c>
      <c r="H3899" s="30"/>
      <c r="I3899" s="30"/>
      <c r="J3899" s="30"/>
      <c r="K3899" s="30"/>
      <c r="L3899" s="30"/>
      <c r="M3899" s="30"/>
      <c r="N3899" s="30"/>
      <c r="O3899" s="30"/>
      <c r="P3899" s="30"/>
      <c r="Q3899" s="51" t="s">
        <v>2692</v>
      </c>
      <c r="R3899" s="51"/>
      <c r="S3899" s="51"/>
      <c r="T3899" s="51"/>
      <c r="U3899" s="51"/>
      <c r="V3899" s="51"/>
      <c r="W3899" s="6">
        <v>47</v>
      </c>
      <c r="X3899" s="15">
        <v>14</v>
      </c>
      <c r="Y3899" s="31">
        <v>67</v>
      </c>
      <c r="Z3899" s="31"/>
      <c r="AC3899" t="str">
        <f t="shared" si="661"/>
        <v>Moose Range No. 486</v>
      </c>
      <c r="AD3899" t="str">
        <f t="shared" si="662"/>
        <v>RM</v>
      </c>
      <c r="AE3899" t="str">
        <f t="shared" si="660"/>
        <v>TRUE</v>
      </c>
      <c r="AG3899">
        <f t="shared" si="663"/>
        <v>47</v>
      </c>
      <c r="AH3899">
        <f t="shared" si="664"/>
        <v>14</v>
      </c>
      <c r="AI3899">
        <f t="shared" si="665"/>
        <v>67</v>
      </c>
      <c r="AJ3899" t="str">
        <f t="shared" si="666"/>
        <v>Moose Range No. 486</v>
      </c>
      <c r="AK3899">
        <f t="shared" si="667"/>
        <v>47996</v>
      </c>
      <c r="AL3899" t="str">
        <f t="shared" si="668"/>
        <v>4714067</v>
      </c>
      <c r="AN3899">
        <f t="shared" si="669"/>
        <v>19</v>
      </c>
      <c r="AO3899">
        <f t="shared" si="670"/>
        <v>2</v>
      </c>
    </row>
    <row r="3900" spans="1:41" x14ac:dyDescent="0.2">
      <c r="A3900" s="29"/>
      <c r="B3900" s="29"/>
      <c r="C3900" s="29"/>
      <c r="D3900" s="29"/>
      <c r="E3900" s="29"/>
      <c r="F3900" s="29"/>
      <c r="G3900" s="30" t="s">
        <v>3743</v>
      </c>
      <c r="H3900" s="30"/>
      <c r="I3900" s="30"/>
      <c r="J3900" s="30"/>
      <c r="K3900" s="30"/>
      <c r="L3900" s="30"/>
      <c r="M3900" s="30"/>
      <c r="N3900" s="30"/>
      <c r="O3900" s="30"/>
      <c r="P3900" s="30"/>
      <c r="Q3900" s="51" t="s">
        <v>272</v>
      </c>
      <c r="R3900" s="51"/>
      <c r="S3900" s="51"/>
      <c r="T3900" s="51"/>
      <c r="U3900" s="51"/>
      <c r="V3900" s="51"/>
      <c r="W3900" s="6">
        <v>47</v>
      </c>
      <c r="X3900" s="15">
        <v>18</v>
      </c>
      <c r="Y3900" s="47">
        <v>808</v>
      </c>
      <c r="Z3900" s="47"/>
      <c r="AC3900" t="str">
        <f t="shared" si="661"/>
        <v>Morin Lake 217</v>
      </c>
      <c r="AD3900" t="str">
        <f t="shared" si="662"/>
        <v>IRI</v>
      </c>
      <c r="AE3900" t="str">
        <f t="shared" si="660"/>
        <v>TRUE</v>
      </c>
      <c r="AG3900">
        <f t="shared" si="663"/>
        <v>47</v>
      </c>
      <c r="AH3900">
        <f t="shared" si="664"/>
        <v>18</v>
      </c>
      <c r="AI3900">
        <f t="shared" si="665"/>
        <v>808</v>
      </c>
      <c r="AJ3900" t="str">
        <f t="shared" si="666"/>
        <v>Morin Lake 217</v>
      </c>
      <c r="AK3900">
        <f t="shared" si="667"/>
        <v>47996</v>
      </c>
      <c r="AL3900" t="str">
        <f t="shared" si="668"/>
        <v>4718808</v>
      </c>
      <c r="AN3900">
        <f t="shared" si="669"/>
        <v>14</v>
      </c>
      <c r="AO3900">
        <f t="shared" si="670"/>
        <v>3</v>
      </c>
    </row>
    <row r="3901" spans="1:41" x14ac:dyDescent="0.2">
      <c r="A3901" s="29"/>
      <c r="B3901" s="29"/>
      <c r="C3901" s="29"/>
      <c r="D3901" s="29"/>
      <c r="E3901" s="29"/>
      <c r="F3901" s="29"/>
      <c r="G3901" s="30" t="s">
        <v>3744</v>
      </c>
      <c r="H3901" s="30"/>
      <c r="I3901" s="30"/>
      <c r="J3901" s="30"/>
      <c r="K3901" s="30"/>
      <c r="L3901" s="30"/>
      <c r="M3901" s="30"/>
      <c r="N3901" s="30"/>
      <c r="O3901" s="30"/>
      <c r="P3901" s="30"/>
      <c r="Q3901" s="51" t="s">
        <v>2692</v>
      </c>
      <c r="R3901" s="51"/>
      <c r="S3901" s="51"/>
      <c r="T3901" s="51"/>
      <c r="U3901" s="51"/>
      <c r="V3901" s="51"/>
      <c r="W3901" s="6">
        <v>47</v>
      </c>
      <c r="X3901" s="15">
        <v>11</v>
      </c>
      <c r="Y3901" s="31">
        <v>52</v>
      </c>
      <c r="Z3901" s="31"/>
      <c r="AC3901" t="str">
        <f t="shared" si="661"/>
        <v>Morris No. 312</v>
      </c>
      <c r="AD3901" t="str">
        <f t="shared" si="662"/>
        <v>RM</v>
      </c>
      <c r="AE3901" t="str">
        <f t="shared" si="660"/>
        <v>TRUE</v>
      </c>
      <c r="AG3901">
        <f t="shared" si="663"/>
        <v>47</v>
      </c>
      <c r="AH3901">
        <f t="shared" si="664"/>
        <v>11</v>
      </c>
      <c r="AI3901">
        <f t="shared" si="665"/>
        <v>52</v>
      </c>
      <c r="AJ3901" t="str">
        <f t="shared" si="666"/>
        <v>Morris No. 312</v>
      </c>
      <c r="AK3901">
        <f t="shared" si="667"/>
        <v>47996</v>
      </c>
      <c r="AL3901" t="str">
        <f t="shared" si="668"/>
        <v>4711052</v>
      </c>
      <c r="AN3901">
        <f t="shared" si="669"/>
        <v>14</v>
      </c>
      <c r="AO3901">
        <f t="shared" si="670"/>
        <v>2</v>
      </c>
    </row>
    <row r="3902" spans="1:41" x14ac:dyDescent="0.2">
      <c r="A3902" s="29"/>
      <c r="B3902" s="29"/>
      <c r="C3902" s="29"/>
      <c r="D3902" s="29"/>
      <c r="E3902" s="29"/>
      <c r="F3902" s="29"/>
      <c r="G3902" s="30" t="s">
        <v>3745</v>
      </c>
      <c r="H3902" s="30"/>
      <c r="I3902" s="30"/>
      <c r="J3902" s="30"/>
      <c r="K3902" s="30"/>
      <c r="L3902" s="30"/>
      <c r="M3902" s="30"/>
      <c r="N3902" s="30"/>
      <c r="O3902" s="30"/>
      <c r="P3902" s="30"/>
      <c r="Q3902" s="51" t="s">
        <v>2692</v>
      </c>
      <c r="R3902" s="51"/>
      <c r="S3902" s="51"/>
      <c r="T3902" s="51"/>
      <c r="U3902" s="51"/>
      <c r="V3902" s="51"/>
      <c r="W3902" s="6">
        <v>47</v>
      </c>
      <c r="X3902" s="7">
        <v>1</v>
      </c>
      <c r="Y3902" s="31">
        <v>6</v>
      </c>
      <c r="Z3902" s="31"/>
      <c r="AC3902" t="str">
        <f t="shared" si="661"/>
        <v>Mount Pleasant No. 2</v>
      </c>
      <c r="AD3902" t="str">
        <f t="shared" si="662"/>
        <v>RM</v>
      </c>
      <c r="AE3902" t="str">
        <f t="shared" si="660"/>
        <v>TRUE</v>
      </c>
      <c r="AG3902">
        <f t="shared" si="663"/>
        <v>47</v>
      </c>
      <c r="AH3902">
        <f t="shared" si="664"/>
        <v>1</v>
      </c>
      <c r="AI3902">
        <f t="shared" si="665"/>
        <v>6</v>
      </c>
      <c r="AJ3902" t="str">
        <f t="shared" si="666"/>
        <v>Mount Pleasant No. 2</v>
      </c>
      <c r="AK3902">
        <f t="shared" si="667"/>
        <v>47996</v>
      </c>
      <c r="AL3902" t="str">
        <f t="shared" si="668"/>
        <v>4701006</v>
      </c>
      <c r="AN3902">
        <f t="shared" si="669"/>
        <v>20</v>
      </c>
      <c r="AO3902">
        <f t="shared" si="670"/>
        <v>2</v>
      </c>
    </row>
    <row r="3903" spans="1:41" x14ac:dyDescent="0.2">
      <c r="A3903" s="29"/>
      <c r="B3903" s="29"/>
      <c r="C3903" s="29"/>
      <c r="D3903" s="29"/>
      <c r="E3903" s="29"/>
      <c r="F3903" s="29"/>
      <c r="G3903" s="30" t="s">
        <v>3746</v>
      </c>
      <c r="H3903" s="30"/>
      <c r="I3903" s="30"/>
      <c r="J3903" s="30"/>
      <c r="K3903" s="30"/>
      <c r="L3903" s="30"/>
      <c r="M3903" s="30"/>
      <c r="N3903" s="30"/>
      <c r="O3903" s="30"/>
      <c r="P3903" s="30"/>
      <c r="Q3903" s="51" t="s">
        <v>272</v>
      </c>
      <c r="R3903" s="51"/>
      <c r="S3903" s="51"/>
      <c r="T3903" s="51"/>
      <c r="U3903" s="51"/>
      <c r="V3903" s="51"/>
      <c r="W3903" s="6">
        <v>47</v>
      </c>
      <c r="X3903" s="15">
        <v>16</v>
      </c>
      <c r="Y3903" s="47">
        <v>872</v>
      </c>
      <c r="Z3903" s="47"/>
      <c r="AC3903" t="str">
        <f t="shared" si="661"/>
        <v>Muskeg Lake 102B</v>
      </c>
      <c r="AD3903" t="str">
        <f t="shared" si="662"/>
        <v>IRI</v>
      </c>
      <c r="AE3903" t="str">
        <f t="shared" si="660"/>
        <v>TRUE</v>
      </c>
      <c r="AG3903">
        <f t="shared" si="663"/>
        <v>47</v>
      </c>
      <c r="AH3903">
        <f t="shared" si="664"/>
        <v>16</v>
      </c>
      <c r="AI3903">
        <f t="shared" si="665"/>
        <v>872</v>
      </c>
      <c r="AJ3903" t="str">
        <f t="shared" si="666"/>
        <v>Muskeg Lake 102B</v>
      </c>
      <c r="AK3903">
        <f t="shared" si="667"/>
        <v>47996</v>
      </c>
      <c r="AL3903" t="str">
        <f t="shared" si="668"/>
        <v>4716872</v>
      </c>
      <c r="AN3903">
        <f t="shared" si="669"/>
        <v>16</v>
      </c>
      <c r="AO3903">
        <f t="shared" si="670"/>
        <v>3</v>
      </c>
    </row>
    <row r="3904" spans="1:41" x14ac:dyDescent="0.2">
      <c r="A3904" s="29"/>
      <c r="B3904" s="29"/>
      <c r="C3904" s="29"/>
      <c r="D3904" s="29"/>
      <c r="E3904" s="29"/>
      <c r="F3904" s="29"/>
      <c r="G3904" s="30" t="s">
        <v>3747</v>
      </c>
      <c r="H3904" s="30"/>
      <c r="I3904" s="30"/>
      <c r="J3904" s="30"/>
      <c r="K3904" s="30"/>
      <c r="L3904" s="30"/>
      <c r="M3904" s="30"/>
      <c r="N3904" s="30"/>
      <c r="O3904" s="30"/>
      <c r="P3904" s="30"/>
      <c r="Q3904" s="51" t="s">
        <v>272</v>
      </c>
      <c r="R3904" s="51"/>
      <c r="S3904" s="51"/>
      <c r="T3904" s="51"/>
      <c r="U3904" s="51"/>
      <c r="V3904" s="51"/>
      <c r="W3904" s="6">
        <v>47</v>
      </c>
      <c r="X3904" s="15">
        <v>16</v>
      </c>
      <c r="Y3904" s="47">
        <v>891</v>
      </c>
      <c r="Z3904" s="47"/>
      <c r="AC3904" t="str">
        <f t="shared" si="661"/>
        <v>Muskeg Lake 102D</v>
      </c>
      <c r="AD3904" t="str">
        <f t="shared" si="662"/>
        <v>IRI</v>
      </c>
      <c r="AE3904" t="str">
        <f t="shared" si="660"/>
        <v>TRUE</v>
      </c>
      <c r="AG3904">
        <f t="shared" si="663"/>
        <v>47</v>
      </c>
      <c r="AH3904">
        <f t="shared" si="664"/>
        <v>16</v>
      </c>
      <c r="AI3904">
        <f t="shared" si="665"/>
        <v>891</v>
      </c>
      <c r="AJ3904" t="str">
        <f t="shared" si="666"/>
        <v>Muskeg Lake 102D</v>
      </c>
      <c r="AK3904">
        <f t="shared" si="667"/>
        <v>47996</v>
      </c>
      <c r="AL3904" t="str">
        <f t="shared" si="668"/>
        <v>4716891</v>
      </c>
      <c r="AN3904">
        <f t="shared" si="669"/>
        <v>16</v>
      </c>
      <c r="AO3904">
        <f t="shared" si="670"/>
        <v>3</v>
      </c>
    </row>
    <row r="3905" spans="1:41" x14ac:dyDescent="0.2">
      <c r="A3905" s="29"/>
      <c r="B3905" s="29"/>
      <c r="C3905" s="29"/>
      <c r="D3905" s="29"/>
      <c r="E3905" s="29"/>
      <c r="F3905" s="29"/>
      <c r="G3905" s="30" t="s">
        <v>3748</v>
      </c>
      <c r="H3905" s="30"/>
      <c r="I3905" s="30"/>
      <c r="J3905" s="30"/>
      <c r="K3905" s="30"/>
      <c r="L3905" s="30"/>
      <c r="M3905" s="30"/>
      <c r="N3905" s="30"/>
      <c r="O3905" s="30"/>
      <c r="P3905" s="30"/>
      <c r="Q3905" s="51" t="s">
        <v>272</v>
      </c>
      <c r="R3905" s="51"/>
      <c r="S3905" s="51"/>
      <c r="T3905" s="51"/>
      <c r="U3905" s="51"/>
      <c r="V3905" s="51"/>
      <c r="W3905" s="6">
        <v>47</v>
      </c>
      <c r="X3905" s="15">
        <v>16</v>
      </c>
      <c r="Y3905" s="47">
        <v>886</v>
      </c>
      <c r="Z3905" s="47"/>
      <c r="AC3905" t="str">
        <f t="shared" si="661"/>
        <v>Muskeg Lake 102E</v>
      </c>
      <c r="AD3905" t="str">
        <f t="shared" si="662"/>
        <v>IRI</v>
      </c>
      <c r="AE3905" t="str">
        <f t="shared" si="660"/>
        <v>TRUE</v>
      </c>
      <c r="AG3905">
        <f t="shared" si="663"/>
        <v>47</v>
      </c>
      <c r="AH3905">
        <f t="shared" si="664"/>
        <v>16</v>
      </c>
      <c r="AI3905">
        <f t="shared" si="665"/>
        <v>886</v>
      </c>
      <c r="AJ3905" t="str">
        <f t="shared" si="666"/>
        <v>Muskeg Lake 102E</v>
      </c>
      <c r="AK3905">
        <f t="shared" si="667"/>
        <v>47996</v>
      </c>
      <c r="AL3905" t="str">
        <f t="shared" si="668"/>
        <v>4716886</v>
      </c>
      <c r="AN3905">
        <f t="shared" si="669"/>
        <v>16</v>
      </c>
      <c r="AO3905">
        <f t="shared" si="670"/>
        <v>3</v>
      </c>
    </row>
    <row r="3906" spans="1:41" x14ac:dyDescent="0.2">
      <c r="A3906" s="29"/>
      <c r="B3906" s="29"/>
      <c r="C3906" s="29"/>
      <c r="D3906" s="29"/>
      <c r="E3906" s="29"/>
      <c r="F3906" s="29"/>
      <c r="G3906" s="30" t="s">
        <v>3749</v>
      </c>
      <c r="H3906" s="30"/>
      <c r="I3906" s="30"/>
      <c r="J3906" s="30"/>
      <c r="K3906" s="30"/>
      <c r="L3906" s="30"/>
      <c r="M3906" s="30"/>
      <c r="N3906" s="30"/>
      <c r="O3906" s="30"/>
      <c r="P3906" s="30"/>
      <c r="Q3906" s="51" t="s">
        <v>272</v>
      </c>
      <c r="R3906" s="51"/>
      <c r="S3906" s="51"/>
      <c r="T3906" s="51"/>
      <c r="U3906" s="51"/>
      <c r="V3906" s="51"/>
      <c r="W3906" s="6">
        <v>47</v>
      </c>
      <c r="X3906" s="15">
        <v>16</v>
      </c>
      <c r="Y3906" s="47">
        <v>888</v>
      </c>
      <c r="Z3906" s="47"/>
      <c r="AC3906" t="str">
        <f t="shared" si="661"/>
        <v>Muskeg Lake 102F</v>
      </c>
      <c r="AD3906" t="str">
        <f t="shared" si="662"/>
        <v>IRI</v>
      </c>
      <c r="AE3906" t="str">
        <f t="shared" si="660"/>
        <v>TRUE</v>
      </c>
      <c r="AG3906">
        <f t="shared" si="663"/>
        <v>47</v>
      </c>
      <c r="AH3906">
        <f t="shared" si="664"/>
        <v>16</v>
      </c>
      <c r="AI3906">
        <f t="shared" si="665"/>
        <v>888</v>
      </c>
      <c r="AJ3906" t="str">
        <f t="shared" si="666"/>
        <v>Muskeg Lake 102F</v>
      </c>
      <c r="AK3906">
        <f t="shared" si="667"/>
        <v>47996</v>
      </c>
      <c r="AL3906" t="str">
        <f t="shared" si="668"/>
        <v>4716888</v>
      </c>
      <c r="AN3906">
        <f t="shared" si="669"/>
        <v>16</v>
      </c>
      <c r="AO3906">
        <f t="shared" si="670"/>
        <v>3</v>
      </c>
    </row>
    <row r="3907" spans="1:41" x14ac:dyDescent="0.2">
      <c r="A3907" s="29"/>
      <c r="B3907" s="29"/>
      <c r="C3907" s="29"/>
      <c r="D3907" s="29"/>
      <c r="E3907" s="29"/>
      <c r="F3907" s="29"/>
      <c r="G3907" s="30" t="s">
        <v>3750</v>
      </c>
      <c r="H3907" s="30"/>
      <c r="I3907" s="30"/>
      <c r="J3907" s="30"/>
      <c r="K3907" s="30"/>
      <c r="L3907" s="30"/>
      <c r="M3907" s="30"/>
      <c r="N3907" s="30"/>
      <c r="O3907" s="30"/>
      <c r="P3907" s="30"/>
      <c r="Q3907" s="51" t="s">
        <v>272</v>
      </c>
      <c r="R3907" s="51"/>
      <c r="S3907" s="51"/>
      <c r="T3907" s="51"/>
      <c r="U3907" s="51"/>
      <c r="V3907" s="51"/>
      <c r="W3907" s="6">
        <v>47</v>
      </c>
      <c r="X3907" s="15">
        <v>16</v>
      </c>
      <c r="Y3907" s="47">
        <v>890</v>
      </c>
      <c r="Z3907" s="47"/>
      <c r="AC3907" t="str">
        <f t="shared" si="661"/>
        <v>Muskeg Lake 102G</v>
      </c>
      <c r="AD3907" t="str">
        <f t="shared" si="662"/>
        <v>IRI</v>
      </c>
      <c r="AE3907" t="str">
        <f t="shared" si="660"/>
        <v>TRUE</v>
      </c>
      <c r="AG3907">
        <f t="shared" si="663"/>
        <v>47</v>
      </c>
      <c r="AH3907">
        <f t="shared" si="664"/>
        <v>16</v>
      </c>
      <c r="AI3907">
        <f t="shared" si="665"/>
        <v>890</v>
      </c>
      <c r="AJ3907" t="str">
        <f t="shared" si="666"/>
        <v>Muskeg Lake 102G</v>
      </c>
      <c r="AK3907">
        <f t="shared" si="667"/>
        <v>47996</v>
      </c>
      <c r="AL3907" t="str">
        <f t="shared" si="668"/>
        <v>4716890</v>
      </c>
      <c r="AN3907">
        <f t="shared" si="669"/>
        <v>16</v>
      </c>
      <c r="AO3907">
        <f t="shared" si="670"/>
        <v>3</v>
      </c>
    </row>
    <row r="3908" spans="1:41" x14ac:dyDescent="0.2">
      <c r="A3908" s="29"/>
      <c r="B3908" s="29"/>
      <c r="C3908" s="29"/>
      <c r="D3908" s="29"/>
      <c r="E3908" s="29"/>
      <c r="F3908" s="29"/>
      <c r="G3908" s="30" t="s">
        <v>3751</v>
      </c>
      <c r="H3908" s="30"/>
      <c r="I3908" s="30"/>
      <c r="J3908" s="30"/>
      <c r="K3908" s="30"/>
      <c r="L3908" s="30"/>
      <c r="M3908" s="30"/>
      <c r="N3908" s="30"/>
      <c r="O3908" s="30"/>
      <c r="P3908" s="30"/>
      <c r="Q3908" s="51" t="s">
        <v>272</v>
      </c>
      <c r="R3908" s="51"/>
      <c r="S3908" s="51"/>
      <c r="T3908" s="51"/>
      <c r="U3908" s="51"/>
      <c r="V3908" s="51"/>
      <c r="W3908" s="6">
        <v>47</v>
      </c>
      <c r="X3908" s="15">
        <v>10</v>
      </c>
      <c r="Y3908" s="47">
        <v>848</v>
      </c>
      <c r="Z3908" s="47"/>
      <c r="AC3908" t="str">
        <f t="shared" si="661"/>
        <v>Muskowekwan 85-1</v>
      </c>
      <c r="AD3908" t="str">
        <f t="shared" si="662"/>
        <v>IRI</v>
      </c>
      <c r="AE3908" t="str">
        <f t="shared" ref="AE3908:AE3971" si="671">IF(OR(EXACT(AD3908, "C"), EXACT(AD3908, "C"), EXACT(AD3908, "CC"), EXACT(AD3908, "CG"), EXACT(AD3908, "CN"), EXACT(AD3908, "COM"), EXACT(AD3908, "CT"), EXACT(AD3908, "CU"), EXACT(AD3908, "CV"), EXACT(AD3908, "CY"), EXACT(AD3908, "DM"), EXACT(AD3908, "HAM"), EXACT(AD3908, "IM"), EXACT(AD3908, "IRI"), EXACT(AD3908, "LGD"), EXACT(AD3908, "M"), EXACT(AD3908, "MD"), EXACT(AD3908, "MÉ"), EXACT(AD3908, "MU"), EXACT(AD3908, "NH"), EXACT(AD3908, "NL"), EXACT(AD3908, "NO"), EXACT(AD3908, "NV"), EXACT(AD3908, "P"), EXACT(AD3908, "PE"), EXACT(AD3908, "RCR"), EXACT(AD3908, "RDA"), EXACT(AD3908, "RGM"), EXACT(AD3908, "RM"), EXACT(AD3908, "RV"), EXACT(AD3908, "SC"), EXACT(AD3908, "SÉ"), EXACT(AD3908, "S-É"), EXACT(AD3908, "SET"), EXACT(AD3908, "SG"), EXACT(AD3908, "SM"), EXACT(AD3908, "SV"), EXACT(AD3908, "T"), EXACT(AD3908, "TC"), EXACT(AD3908, "TI"), EXACT(AD3908, "TK"), EXACT(AD3908, "TL"), EXACT(AD3908, "TP"), EXACT(AD3908, "TV"), EXACT(AD3908, "V"), EXACT(AD3908, "VC"), EXACT(AD3908, "VK"), EXACT(AD3908, "VL")), "TRUE", "FALSE")</f>
        <v>TRUE</v>
      </c>
      <c r="AG3908">
        <f t="shared" si="663"/>
        <v>47</v>
      </c>
      <c r="AH3908">
        <f t="shared" si="664"/>
        <v>10</v>
      </c>
      <c r="AI3908">
        <f t="shared" si="665"/>
        <v>848</v>
      </c>
      <c r="AJ3908" t="str">
        <f t="shared" si="666"/>
        <v>Muskowekwan 85-1</v>
      </c>
      <c r="AK3908">
        <f t="shared" si="667"/>
        <v>47996</v>
      </c>
      <c r="AL3908" t="str">
        <f t="shared" si="668"/>
        <v>4710848</v>
      </c>
      <c r="AN3908">
        <f t="shared" si="669"/>
        <v>16</v>
      </c>
      <c r="AO3908">
        <f t="shared" si="670"/>
        <v>3</v>
      </c>
    </row>
    <row r="3909" spans="1:41" x14ac:dyDescent="0.2">
      <c r="A3909" s="29"/>
      <c r="B3909" s="29"/>
      <c r="C3909" s="29"/>
      <c r="D3909" s="29"/>
      <c r="E3909" s="29"/>
      <c r="F3909" s="29"/>
      <c r="G3909" s="30" t="s">
        <v>3752</v>
      </c>
      <c r="H3909" s="30"/>
      <c r="I3909" s="30"/>
      <c r="J3909" s="30"/>
      <c r="K3909" s="30"/>
      <c r="L3909" s="30"/>
      <c r="M3909" s="30"/>
      <c r="N3909" s="30"/>
      <c r="O3909" s="30"/>
      <c r="P3909" s="30"/>
      <c r="Q3909" s="51" t="s">
        <v>272</v>
      </c>
      <c r="R3909" s="51"/>
      <c r="S3909" s="51"/>
      <c r="T3909" s="51"/>
      <c r="U3909" s="51"/>
      <c r="V3909" s="51"/>
      <c r="W3909" s="6">
        <v>47</v>
      </c>
      <c r="X3909" s="15">
        <v>10</v>
      </c>
      <c r="Y3909" s="47">
        <v>851</v>
      </c>
      <c r="Z3909" s="47"/>
      <c r="AC3909" t="str">
        <f t="shared" ref="AC3909:AC3972" si="672">IF(ISBLANK(H3909), IF(ISBLANK(G3909), "", G3909), H3909)</f>
        <v>Muskowekwan 85-2A</v>
      </c>
      <c r="AD3909" t="str">
        <f t="shared" ref="AD3909:AD3972" si="673">UPPER(TRIM(IF(ISBLANK(T3909), IF(ISBLANK(S3909), IF(ISBLANK(R3909), IF(ISBLANK(Q3909), IF(ISBLANK(P3909), IF(ISBLANK(O3909), IF(ISBLANK(N3909), IF(ISBLANK(M3909), IF(ISBLANK(L3909), IF(ISBLANK(K3909), IF(ISBLANK(J3909), IF(ISBLANK(I3909), "", I3909), J3909), K3909), L3909), M3909), N3909), O3909), P3909), Q3909), R3909), S3909), T3909)))</f>
        <v>IRI</v>
      </c>
      <c r="AE3909" t="str">
        <f t="shared" si="671"/>
        <v>TRUE</v>
      </c>
      <c r="AG3909">
        <f t="shared" ref="AG3909:AG3972" si="674">IF(EXACT(AE3909, "TRUE"), IF(ISBLANK(W3909), IF(ISBLANK(V3909), IF(ISBLANK(U3909), "", IF(ISNUMBER(U3909), U3909, "")), IF(ISNUMBER(V3909), V3909, "")), IF(ISNUMBER(W3909), W3909, "")), "")</f>
        <v>47</v>
      </c>
      <c r="AH3909">
        <f t="shared" ref="AH3909:AH3972" si="675">IF(EXACT(AE3909, "TRUE"), IF(ISBLANK(X3909), "", IF(ISNUMBER(X3909), X3909, "")), "")</f>
        <v>10</v>
      </c>
      <c r="AI3909">
        <f t="shared" ref="AI3909:AI3972" si="676">IF(EXACT(AE3909, "TRUE"), IF(ISBLANK(Z3909), IF(ISBLANK(Y3909), "", IF(ISNUMBER(Y3909), Y3909, "")), IF(ISNUMBER(Z3909), Z3909, "")), "")</f>
        <v>851</v>
      </c>
      <c r="AJ3909" t="str">
        <f t="shared" ref="AJ3909:AJ3972" si="677">IF(EXACT(AE3909, "TRUE"), IF(ISBLANK(AC3909), "", AC3909), "")</f>
        <v>Muskowekwan 85-2A</v>
      </c>
      <c r="AK3909">
        <f t="shared" ref="AK3909:AK3972" si="678">IF(ISBLANK(AC3909), AK3908, IF(ISBLANK(E3909),AK3908,IF(ISBLANK(AC3909),AK3908,IF(ISNUMBER(E3909),E3909,AK3908))))</f>
        <v>47996</v>
      </c>
      <c r="AL3909" t="str">
        <f t="shared" ref="AL3909:AL3972" si="679">IF(EXACT(AE3909, "TRUE"), IF(AND(ISNUMBER(AG3909), ISNUMBER(AH3909), ISNUMBER(AI3909)), IF(ISBLANK(AC3909), "", CONCATENATE(TEXT(AG3909, "00"), TEXT(AH3909, "00"), TEXT(AI3909, "000"))), ""), "")</f>
        <v>4710851</v>
      </c>
      <c r="AN3909">
        <f t="shared" ref="AN3909:AN3972" si="680">LEN(AC3909)</f>
        <v>17</v>
      </c>
      <c r="AO3909">
        <f t="shared" ref="AO3909:AO3972" si="681">IF(EXACT(AD3909, "CSD TYPE"), "", LEN(AD3909))</f>
        <v>3</v>
      </c>
    </row>
    <row r="3910" spans="1:41" x14ac:dyDescent="0.2">
      <c r="A3910" s="29"/>
      <c r="B3910" s="29"/>
      <c r="C3910" s="29"/>
      <c r="D3910" s="29"/>
      <c r="E3910" s="29"/>
      <c r="F3910" s="29"/>
      <c r="G3910" s="30" t="s">
        <v>3753</v>
      </c>
      <c r="H3910" s="30"/>
      <c r="I3910" s="30"/>
      <c r="J3910" s="30"/>
      <c r="K3910" s="30"/>
      <c r="L3910" s="30"/>
      <c r="M3910" s="30"/>
      <c r="N3910" s="30"/>
      <c r="O3910" s="30"/>
      <c r="P3910" s="30"/>
      <c r="Q3910" s="51" t="s">
        <v>272</v>
      </c>
      <c r="R3910" s="51"/>
      <c r="S3910" s="51"/>
      <c r="T3910" s="51"/>
      <c r="U3910" s="51"/>
      <c r="V3910" s="51"/>
      <c r="W3910" s="6">
        <v>47</v>
      </c>
      <c r="X3910" s="15">
        <v>10</v>
      </c>
      <c r="Y3910" s="47">
        <v>849</v>
      </c>
      <c r="Z3910" s="47"/>
      <c r="AC3910" t="str">
        <f t="shared" si="672"/>
        <v>Muskowekwan 85-8</v>
      </c>
      <c r="AD3910" t="str">
        <f t="shared" si="673"/>
        <v>IRI</v>
      </c>
      <c r="AE3910" t="str">
        <f t="shared" si="671"/>
        <v>TRUE</v>
      </c>
      <c r="AG3910">
        <f t="shared" si="674"/>
        <v>47</v>
      </c>
      <c r="AH3910">
        <f t="shared" si="675"/>
        <v>10</v>
      </c>
      <c r="AI3910">
        <f t="shared" si="676"/>
        <v>849</v>
      </c>
      <c r="AJ3910" t="str">
        <f t="shared" si="677"/>
        <v>Muskowekwan 85-8</v>
      </c>
      <c r="AK3910">
        <f t="shared" si="678"/>
        <v>47996</v>
      </c>
      <c r="AL3910" t="str">
        <f t="shared" si="679"/>
        <v>4710849</v>
      </c>
      <c r="AN3910">
        <f t="shared" si="680"/>
        <v>16</v>
      </c>
      <c r="AO3910">
        <f t="shared" si="681"/>
        <v>3</v>
      </c>
    </row>
    <row r="3911" spans="1:41" x14ac:dyDescent="0.2">
      <c r="A3911" s="29"/>
      <c r="B3911" s="29"/>
      <c r="C3911" s="29"/>
      <c r="D3911" s="29"/>
      <c r="E3911" s="29"/>
      <c r="F3911" s="29"/>
      <c r="G3911" s="30" t="s">
        <v>3754</v>
      </c>
      <c r="H3911" s="30"/>
      <c r="I3911" s="30"/>
      <c r="J3911" s="30"/>
      <c r="K3911" s="30"/>
      <c r="L3911" s="30"/>
      <c r="M3911" s="30"/>
      <c r="N3911" s="30"/>
      <c r="O3911" s="30"/>
      <c r="P3911" s="30"/>
      <c r="Q3911" s="51" t="s">
        <v>272</v>
      </c>
      <c r="R3911" s="51"/>
      <c r="S3911" s="51"/>
      <c r="T3911" s="51"/>
      <c r="U3911" s="51"/>
      <c r="V3911" s="51"/>
      <c r="W3911" s="6">
        <v>47</v>
      </c>
      <c r="X3911" s="15">
        <v>10</v>
      </c>
      <c r="Y3911" s="47">
        <v>847</v>
      </c>
      <c r="Z3911" s="47"/>
      <c r="AC3911" t="str">
        <f t="shared" si="672"/>
        <v>Muskowekwan 85-10</v>
      </c>
      <c r="AD3911" t="str">
        <f t="shared" si="673"/>
        <v>IRI</v>
      </c>
      <c r="AE3911" t="str">
        <f t="shared" si="671"/>
        <v>TRUE</v>
      </c>
      <c r="AG3911">
        <f t="shared" si="674"/>
        <v>47</v>
      </c>
      <c r="AH3911">
        <f t="shared" si="675"/>
        <v>10</v>
      </c>
      <c r="AI3911">
        <f t="shared" si="676"/>
        <v>847</v>
      </c>
      <c r="AJ3911" t="str">
        <f t="shared" si="677"/>
        <v>Muskowekwan 85-10</v>
      </c>
      <c r="AK3911">
        <f t="shared" si="678"/>
        <v>47996</v>
      </c>
      <c r="AL3911" t="str">
        <f t="shared" si="679"/>
        <v>4710847</v>
      </c>
      <c r="AN3911">
        <f t="shared" si="680"/>
        <v>17</v>
      </c>
      <c r="AO3911">
        <f t="shared" si="681"/>
        <v>3</v>
      </c>
    </row>
    <row r="3912" spans="1:41" x14ac:dyDescent="0.2">
      <c r="A3912" s="29"/>
      <c r="B3912" s="29"/>
      <c r="C3912" s="29"/>
      <c r="D3912" s="29"/>
      <c r="E3912" s="29"/>
      <c r="F3912" s="29"/>
      <c r="G3912" s="30" t="s">
        <v>3755</v>
      </c>
      <c r="H3912" s="30"/>
      <c r="I3912" s="30"/>
      <c r="J3912" s="30"/>
      <c r="K3912" s="30"/>
      <c r="L3912" s="30"/>
      <c r="M3912" s="30"/>
      <c r="N3912" s="30"/>
      <c r="O3912" s="30"/>
      <c r="P3912" s="30"/>
      <c r="Q3912" s="51" t="s">
        <v>272</v>
      </c>
      <c r="R3912" s="51"/>
      <c r="S3912" s="51"/>
      <c r="T3912" s="51"/>
      <c r="U3912" s="51"/>
      <c r="V3912" s="51"/>
      <c r="W3912" s="6">
        <v>47</v>
      </c>
      <c r="X3912" s="15">
        <v>10</v>
      </c>
      <c r="Y3912" s="47">
        <v>843</v>
      </c>
      <c r="Z3912" s="47"/>
      <c r="AC3912" t="str">
        <f t="shared" si="672"/>
        <v>Muskowekwan 85-12</v>
      </c>
      <c r="AD3912" t="str">
        <f t="shared" si="673"/>
        <v>IRI</v>
      </c>
      <c r="AE3912" t="str">
        <f t="shared" si="671"/>
        <v>TRUE</v>
      </c>
      <c r="AG3912">
        <f t="shared" si="674"/>
        <v>47</v>
      </c>
      <c r="AH3912">
        <f t="shared" si="675"/>
        <v>10</v>
      </c>
      <c r="AI3912">
        <f t="shared" si="676"/>
        <v>843</v>
      </c>
      <c r="AJ3912" t="str">
        <f t="shared" si="677"/>
        <v>Muskowekwan 85-12</v>
      </c>
      <c r="AK3912">
        <f t="shared" si="678"/>
        <v>47996</v>
      </c>
      <c r="AL3912" t="str">
        <f t="shared" si="679"/>
        <v>4710843</v>
      </c>
      <c r="AN3912">
        <f t="shared" si="680"/>
        <v>17</v>
      </c>
      <c r="AO3912">
        <f t="shared" si="681"/>
        <v>3</v>
      </c>
    </row>
    <row r="3913" spans="1:41" x14ac:dyDescent="0.2">
      <c r="A3913" s="29"/>
      <c r="B3913" s="29"/>
      <c r="C3913" s="29"/>
      <c r="D3913" s="29"/>
      <c r="E3913" s="29"/>
      <c r="F3913" s="29"/>
      <c r="G3913" s="30" t="s">
        <v>3756</v>
      </c>
      <c r="H3913" s="30"/>
      <c r="I3913" s="30"/>
      <c r="J3913" s="30"/>
      <c r="K3913" s="30"/>
      <c r="L3913" s="30"/>
      <c r="M3913" s="30"/>
      <c r="N3913" s="30"/>
      <c r="O3913" s="30"/>
      <c r="P3913" s="30"/>
      <c r="Q3913" s="51" t="s">
        <v>272</v>
      </c>
      <c r="R3913" s="51"/>
      <c r="S3913" s="51"/>
      <c r="T3913" s="51"/>
      <c r="U3913" s="51"/>
      <c r="V3913" s="51"/>
      <c r="W3913" s="6">
        <v>47</v>
      </c>
      <c r="X3913" s="15">
        <v>10</v>
      </c>
      <c r="Y3913" s="47">
        <v>850</v>
      </c>
      <c r="Z3913" s="47"/>
      <c r="AC3913" t="str">
        <f t="shared" si="672"/>
        <v>Muskowekwan 85-15</v>
      </c>
      <c r="AD3913" t="str">
        <f t="shared" si="673"/>
        <v>IRI</v>
      </c>
      <c r="AE3913" t="str">
        <f t="shared" si="671"/>
        <v>TRUE</v>
      </c>
      <c r="AG3913">
        <f t="shared" si="674"/>
        <v>47</v>
      </c>
      <c r="AH3913">
        <f t="shared" si="675"/>
        <v>10</v>
      </c>
      <c r="AI3913">
        <f t="shared" si="676"/>
        <v>850</v>
      </c>
      <c r="AJ3913" t="str">
        <f t="shared" si="677"/>
        <v>Muskowekwan 85-15</v>
      </c>
      <c r="AK3913">
        <f t="shared" si="678"/>
        <v>47996</v>
      </c>
      <c r="AL3913" t="str">
        <f t="shared" si="679"/>
        <v>4710850</v>
      </c>
      <c r="AN3913">
        <f t="shared" si="680"/>
        <v>17</v>
      </c>
      <c r="AO3913">
        <f t="shared" si="681"/>
        <v>3</v>
      </c>
    </row>
    <row r="3914" spans="1:41" x14ac:dyDescent="0.2">
      <c r="A3914" s="29"/>
      <c r="B3914" s="29"/>
      <c r="C3914" s="29"/>
      <c r="D3914" s="29"/>
      <c r="E3914" s="29"/>
      <c r="F3914" s="29"/>
      <c r="G3914" s="30" t="s">
        <v>3757</v>
      </c>
      <c r="H3914" s="30"/>
      <c r="I3914" s="30"/>
      <c r="J3914" s="30"/>
      <c r="K3914" s="30"/>
      <c r="L3914" s="30"/>
      <c r="M3914" s="30"/>
      <c r="N3914" s="30"/>
      <c r="O3914" s="30"/>
      <c r="P3914" s="30"/>
      <c r="Q3914" s="51" t="s">
        <v>272</v>
      </c>
      <c r="R3914" s="51"/>
      <c r="S3914" s="51"/>
      <c r="T3914" s="51"/>
      <c r="U3914" s="51"/>
      <c r="V3914" s="51"/>
      <c r="W3914" s="6">
        <v>47</v>
      </c>
      <c r="X3914" s="15">
        <v>10</v>
      </c>
      <c r="Y3914" s="47">
        <v>832</v>
      </c>
      <c r="Z3914" s="47"/>
      <c r="AC3914" t="str">
        <f t="shared" si="672"/>
        <v>Muskowekwan 85-17</v>
      </c>
      <c r="AD3914" t="str">
        <f t="shared" si="673"/>
        <v>IRI</v>
      </c>
      <c r="AE3914" t="str">
        <f t="shared" si="671"/>
        <v>TRUE</v>
      </c>
      <c r="AG3914">
        <f t="shared" si="674"/>
        <v>47</v>
      </c>
      <c r="AH3914">
        <f t="shared" si="675"/>
        <v>10</v>
      </c>
      <c r="AI3914">
        <f t="shared" si="676"/>
        <v>832</v>
      </c>
      <c r="AJ3914" t="str">
        <f t="shared" si="677"/>
        <v>Muskowekwan 85-17</v>
      </c>
      <c r="AK3914">
        <f t="shared" si="678"/>
        <v>47996</v>
      </c>
      <c r="AL3914" t="str">
        <f t="shared" si="679"/>
        <v>4710832</v>
      </c>
      <c r="AN3914">
        <f t="shared" si="680"/>
        <v>17</v>
      </c>
      <c r="AO3914">
        <f t="shared" si="681"/>
        <v>3</v>
      </c>
    </row>
    <row r="3915" spans="1:41" x14ac:dyDescent="0.2">
      <c r="A3915" s="29"/>
      <c r="B3915" s="29"/>
      <c r="C3915" s="29"/>
      <c r="D3915" s="29"/>
      <c r="E3915" s="29"/>
      <c r="F3915" s="29"/>
      <c r="G3915" s="30" t="s">
        <v>3758</v>
      </c>
      <c r="H3915" s="30"/>
      <c r="I3915" s="30"/>
      <c r="J3915" s="30"/>
      <c r="K3915" s="30"/>
      <c r="L3915" s="30"/>
      <c r="M3915" s="30"/>
      <c r="N3915" s="30"/>
      <c r="O3915" s="30"/>
      <c r="P3915" s="30"/>
      <c r="Q3915" s="51" t="s">
        <v>272</v>
      </c>
      <c r="R3915" s="51"/>
      <c r="S3915" s="51"/>
      <c r="T3915" s="51"/>
      <c r="U3915" s="51"/>
      <c r="V3915" s="51"/>
      <c r="W3915" s="6">
        <v>47</v>
      </c>
      <c r="X3915" s="15">
        <v>10</v>
      </c>
      <c r="Y3915" s="47">
        <v>845</v>
      </c>
      <c r="Z3915" s="47"/>
      <c r="AC3915" t="str">
        <f t="shared" si="672"/>
        <v>Muskowekwan 85-22</v>
      </c>
      <c r="AD3915" t="str">
        <f t="shared" si="673"/>
        <v>IRI</v>
      </c>
      <c r="AE3915" t="str">
        <f t="shared" si="671"/>
        <v>TRUE</v>
      </c>
      <c r="AG3915">
        <f t="shared" si="674"/>
        <v>47</v>
      </c>
      <c r="AH3915">
        <f t="shared" si="675"/>
        <v>10</v>
      </c>
      <c r="AI3915">
        <f t="shared" si="676"/>
        <v>845</v>
      </c>
      <c r="AJ3915" t="str">
        <f t="shared" si="677"/>
        <v>Muskowekwan 85-22</v>
      </c>
      <c r="AK3915">
        <f t="shared" si="678"/>
        <v>47996</v>
      </c>
      <c r="AL3915" t="str">
        <f t="shared" si="679"/>
        <v>4710845</v>
      </c>
      <c r="AN3915">
        <f t="shared" si="680"/>
        <v>17</v>
      </c>
      <c r="AO3915">
        <f t="shared" si="681"/>
        <v>3</v>
      </c>
    </row>
    <row r="3916" spans="1:41" x14ac:dyDescent="0.2">
      <c r="A3916" s="29"/>
      <c r="B3916" s="29"/>
      <c r="C3916" s="29"/>
      <c r="D3916" s="29"/>
      <c r="E3916" s="29"/>
      <c r="F3916" s="29"/>
      <c r="G3916" s="30" t="s">
        <v>3759</v>
      </c>
      <c r="H3916" s="30"/>
      <c r="I3916" s="30"/>
      <c r="J3916" s="30"/>
      <c r="K3916" s="30"/>
      <c r="L3916" s="30"/>
      <c r="M3916" s="30"/>
      <c r="N3916" s="30"/>
      <c r="O3916" s="30"/>
      <c r="P3916" s="30"/>
      <c r="Q3916" s="51" t="s">
        <v>272</v>
      </c>
      <c r="R3916" s="51"/>
      <c r="S3916" s="51"/>
      <c r="T3916" s="51"/>
      <c r="U3916" s="51"/>
      <c r="V3916" s="51"/>
      <c r="W3916" s="6">
        <v>47</v>
      </c>
      <c r="X3916" s="15">
        <v>10</v>
      </c>
      <c r="Y3916" s="47">
        <v>842</v>
      </c>
      <c r="Z3916" s="47"/>
      <c r="AC3916" t="str">
        <f t="shared" si="672"/>
        <v>Muskowekwan 85-23</v>
      </c>
      <c r="AD3916" t="str">
        <f t="shared" si="673"/>
        <v>IRI</v>
      </c>
      <c r="AE3916" t="str">
        <f t="shared" si="671"/>
        <v>TRUE</v>
      </c>
      <c r="AG3916">
        <f t="shared" si="674"/>
        <v>47</v>
      </c>
      <c r="AH3916">
        <f t="shared" si="675"/>
        <v>10</v>
      </c>
      <c r="AI3916">
        <f t="shared" si="676"/>
        <v>842</v>
      </c>
      <c r="AJ3916" t="str">
        <f t="shared" si="677"/>
        <v>Muskowekwan 85-23</v>
      </c>
      <c r="AK3916">
        <f t="shared" si="678"/>
        <v>47996</v>
      </c>
      <c r="AL3916" t="str">
        <f t="shared" si="679"/>
        <v>4710842</v>
      </c>
      <c r="AN3916">
        <f t="shared" si="680"/>
        <v>17</v>
      </c>
      <c r="AO3916">
        <f t="shared" si="681"/>
        <v>3</v>
      </c>
    </row>
    <row r="3917" spans="1:41" x14ac:dyDescent="0.2">
      <c r="A3917" s="29"/>
      <c r="B3917" s="29"/>
      <c r="C3917" s="29"/>
      <c r="D3917" s="29"/>
      <c r="E3917" s="29"/>
      <c r="F3917" s="29"/>
      <c r="G3917" s="30" t="s">
        <v>3760</v>
      </c>
      <c r="H3917" s="30"/>
      <c r="I3917" s="30"/>
      <c r="J3917" s="30"/>
      <c r="K3917" s="30"/>
      <c r="L3917" s="30"/>
      <c r="M3917" s="30"/>
      <c r="N3917" s="30"/>
      <c r="O3917" s="30"/>
      <c r="P3917" s="30"/>
      <c r="Q3917" s="51" t="s">
        <v>272</v>
      </c>
      <c r="R3917" s="51"/>
      <c r="S3917" s="51"/>
      <c r="T3917" s="51"/>
      <c r="U3917" s="51"/>
      <c r="V3917" s="51"/>
      <c r="W3917" s="6">
        <v>47</v>
      </c>
      <c r="X3917" s="15">
        <v>10</v>
      </c>
      <c r="Y3917" s="47">
        <v>844</v>
      </c>
      <c r="Z3917" s="47"/>
      <c r="AC3917" t="str">
        <f t="shared" si="672"/>
        <v>Muskowekwan 85-24</v>
      </c>
      <c r="AD3917" t="str">
        <f t="shared" si="673"/>
        <v>IRI</v>
      </c>
      <c r="AE3917" t="str">
        <f t="shared" si="671"/>
        <v>TRUE</v>
      </c>
      <c r="AG3917">
        <f t="shared" si="674"/>
        <v>47</v>
      </c>
      <c r="AH3917">
        <f t="shared" si="675"/>
        <v>10</v>
      </c>
      <c r="AI3917">
        <f t="shared" si="676"/>
        <v>844</v>
      </c>
      <c r="AJ3917" t="str">
        <f t="shared" si="677"/>
        <v>Muskowekwan 85-24</v>
      </c>
      <c r="AK3917">
        <f t="shared" si="678"/>
        <v>47996</v>
      </c>
      <c r="AL3917" t="str">
        <f t="shared" si="679"/>
        <v>4710844</v>
      </c>
      <c r="AN3917">
        <f t="shared" si="680"/>
        <v>17</v>
      </c>
      <c r="AO3917">
        <f t="shared" si="681"/>
        <v>3</v>
      </c>
    </row>
    <row r="3918" spans="1:41" x14ac:dyDescent="0.2">
      <c r="A3918" s="29"/>
      <c r="B3918" s="29"/>
      <c r="C3918" s="29"/>
      <c r="D3918" s="29"/>
      <c r="E3918" s="29"/>
      <c r="F3918" s="29"/>
      <c r="G3918" s="30" t="s">
        <v>3761</v>
      </c>
      <c r="H3918" s="30"/>
      <c r="I3918" s="30"/>
      <c r="J3918" s="30"/>
      <c r="K3918" s="30"/>
      <c r="L3918" s="30"/>
      <c r="M3918" s="30"/>
      <c r="N3918" s="30"/>
      <c r="O3918" s="30"/>
      <c r="P3918" s="30"/>
      <c r="Q3918" s="51" t="s">
        <v>272</v>
      </c>
      <c r="R3918" s="51"/>
      <c r="S3918" s="51"/>
      <c r="T3918" s="51"/>
      <c r="U3918" s="51"/>
      <c r="V3918" s="51"/>
      <c r="W3918" s="6">
        <v>47</v>
      </c>
      <c r="X3918" s="15">
        <v>10</v>
      </c>
      <c r="Y3918" s="47">
        <v>834</v>
      </c>
      <c r="Z3918" s="47"/>
      <c r="AC3918" t="str">
        <f t="shared" si="672"/>
        <v>Muskowekwan 85-26</v>
      </c>
      <c r="AD3918" t="str">
        <f t="shared" si="673"/>
        <v>IRI</v>
      </c>
      <c r="AE3918" t="str">
        <f t="shared" si="671"/>
        <v>TRUE</v>
      </c>
      <c r="AG3918">
        <f t="shared" si="674"/>
        <v>47</v>
      </c>
      <c r="AH3918">
        <f t="shared" si="675"/>
        <v>10</v>
      </c>
      <c r="AI3918">
        <f t="shared" si="676"/>
        <v>834</v>
      </c>
      <c r="AJ3918" t="str">
        <f t="shared" si="677"/>
        <v>Muskowekwan 85-26</v>
      </c>
      <c r="AK3918">
        <f t="shared" si="678"/>
        <v>47996</v>
      </c>
      <c r="AL3918" t="str">
        <f t="shared" si="679"/>
        <v>4710834</v>
      </c>
      <c r="AN3918">
        <f t="shared" si="680"/>
        <v>17</v>
      </c>
      <c r="AO3918">
        <f t="shared" si="681"/>
        <v>3</v>
      </c>
    </row>
    <row r="3919" spans="1:41" x14ac:dyDescent="0.2">
      <c r="A3919" s="29"/>
      <c r="B3919" s="29"/>
      <c r="C3919" s="29"/>
      <c r="D3919" s="29"/>
      <c r="E3919" s="29"/>
      <c r="F3919" s="29"/>
      <c r="G3919" s="30" t="s">
        <v>3762</v>
      </c>
      <c r="H3919" s="30"/>
      <c r="I3919" s="30"/>
      <c r="J3919" s="30"/>
      <c r="K3919" s="30"/>
      <c r="L3919" s="30"/>
      <c r="M3919" s="30"/>
      <c r="N3919" s="30"/>
      <c r="O3919" s="30"/>
      <c r="P3919" s="30"/>
      <c r="Q3919" s="51" t="s">
        <v>272</v>
      </c>
      <c r="R3919" s="51"/>
      <c r="S3919" s="51"/>
      <c r="T3919" s="51"/>
      <c r="U3919" s="51"/>
      <c r="V3919" s="51"/>
      <c r="W3919" s="6">
        <v>47</v>
      </c>
      <c r="X3919" s="15">
        <v>10</v>
      </c>
      <c r="Y3919" s="47">
        <v>846</v>
      </c>
      <c r="Z3919" s="47"/>
      <c r="AC3919" t="str">
        <f t="shared" si="672"/>
        <v>Muskowekwan 85-27</v>
      </c>
      <c r="AD3919" t="str">
        <f t="shared" si="673"/>
        <v>IRI</v>
      </c>
      <c r="AE3919" t="str">
        <f t="shared" si="671"/>
        <v>TRUE</v>
      </c>
      <c r="AG3919">
        <f t="shared" si="674"/>
        <v>47</v>
      </c>
      <c r="AH3919">
        <f t="shared" si="675"/>
        <v>10</v>
      </c>
      <c r="AI3919">
        <f t="shared" si="676"/>
        <v>846</v>
      </c>
      <c r="AJ3919" t="str">
        <f t="shared" si="677"/>
        <v>Muskowekwan 85-27</v>
      </c>
      <c r="AK3919">
        <f t="shared" si="678"/>
        <v>47996</v>
      </c>
      <c r="AL3919" t="str">
        <f t="shared" si="679"/>
        <v>4710846</v>
      </c>
      <c r="AN3919">
        <f t="shared" si="680"/>
        <v>17</v>
      </c>
      <c r="AO3919">
        <f t="shared" si="681"/>
        <v>3</v>
      </c>
    </row>
    <row r="3920" spans="1:41" x14ac:dyDescent="0.2">
      <c r="A3920" s="29"/>
      <c r="B3920" s="29"/>
      <c r="C3920" s="29"/>
      <c r="D3920" s="29"/>
      <c r="E3920" s="29"/>
      <c r="F3920" s="29"/>
      <c r="G3920" s="30" t="s">
        <v>3763</v>
      </c>
      <c r="H3920" s="30"/>
      <c r="I3920" s="30"/>
      <c r="J3920" s="30"/>
      <c r="K3920" s="30"/>
      <c r="L3920" s="30"/>
      <c r="M3920" s="30"/>
      <c r="N3920" s="30"/>
      <c r="O3920" s="30"/>
      <c r="P3920" s="30"/>
      <c r="Q3920" s="51" t="s">
        <v>272</v>
      </c>
      <c r="R3920" s="51"/>
      <c r="S3920" s="51"/>
      <c r="T3920" s="51"/>
      <c r="U3920" s="51"/>
      <c r="V3920" s="51"/>
      <c r="W3920" s="6">
        <v>47</v>
      </c>
      <c r="X3920" s="15">
        <v>10</v>
      </c>
      <c r="Y3920" s="47">
        <v>838</v>
      </c>
      <c r="Z3920" s="47"/>
      <c r="AC3920" t="str">
        <f t="shared" si="672"/>
        <v>Muskowekwan 85-28</v>
      </c>
      <c r="AD3920" t="str">
        <f t="shared" si="673"/>
        <v>IRI</v>
      </c>
      <c r="AE3920" t="str">
        <f t="shared" si="671"/>
        <v>TRUE</v>
      </c>
      <c r="AG3920">
        <f t="shared" si="674"/>
        <v>47</v>
      </c>
      <c r="AH3920">
        <f t="shared" si="675"/>
        <v>10</v>
      </c>
      <c r="AI3920">
        <f t="shared" si="676"/>
        <v>838</v>
      </c>
      <c r="AJ3920" t="str">
        <f t="shared" si="677"/>
        <v>Muskowekwan 85-28</v>
      </c>
      <c r="AK3920">
        <f t="shared" si="678"/>
        <v>47996</v>
      </c>
      <c r="AL3920" t="str">
        <f t="shared" si="679"/>
        <v>4710838</v>
      </c>
      <c r="AN3920">
        <f t="shared" si="680"/>
        <v>17</v>
      </c>
      <c r="AO3920">
        <f t="shared" si="681"/>
        <v>3</v>
      </c>
    </row>
    <row r="3921" spans="1:41" x14ac:dyDescent="0.2">
      <c r="A3921" s="29"/>
      <c r="B3921" s="29"/>
      <c r="C3921" s="29"/>
      <c r="D3921" s="29"/>
      <c r="E3921" s="29"/>
      <c r="F3921" s="29"/>
      <c r="G3921" s="30" t="s">
        <v>3764</v>
      </c>
      <c r="H3921" s="30"/>
      <c r="I3921" s="30"/>
      <c r="J3921" s="30"/>
      <c r="K3921" s="30"/>
      <c r="L3921" s="30"/>
      <c r="M3921" s="30"/>
      <c r="N3921" s="30"/>
      <c r="O3921" s="30"/>
      <c r="P3921" s="30"/>
      <c r="Q3921" s="51" t="s">
        <v>272</v>
      </c>
      <c r="R3921" s="51"/>
      <c r="S3921" s="51"/>
      <c r="T3921" s="51"/>
      <c r="U3921" s="51"/>
      <c r="V3921" s="51"/>
      <c r="W3921" s="6">
        <v>47</v>
      </c>
      <c r="X3921" s="15">
        <v>10</v>
      </c>
      <c r="Y3921" s="47">
        <v>840</v>
      </c>
      <c r="Z3921" s="47"/>
      <c r="AC3921" t="str">
        <f t="shared" si="672"/>
        <v>Muskowekwan 85-29</v>
      </c>
      <c r="AD3921" t="str">
        <f t="shared" si="673"/>
        <v>IRI</v>
      </c>
      <c r="AE3921" t="str">
        <f t="shared" si="671"/>
        <v>TRUE</v>
      </c>
      <c r="AG3921">
        <f t="shared" si="674"/>
        <v>47</v>
      </c>
      <c r="AH3921">
        <f t="shared" si="675"/>
        <v>10</v>
      </c>
      <c r="AI3921">
        <f t="shared" si="676"/>
        <v>840</v>
      </c>
      <c r="AJ3921" t="str">
        <f t="shared" si="677"/>
        <v>Muskowekwan 85-29</v>
      </c>
      <c r="AK3921">
        <f t="shared" si="678"/>
        <v>47996</v>
      </c>
      <c r="AL3921" t="str">
        <f t="shared" si="679"/>
        <v>4710840</v>
      </c>
      <c r="AN3921">
        <f t="shared" si="680"/>
        <v>17</v>
      </c>
      <c r="AO3921">
        <f t="shared" si="681"/>
        <v>3</v>
      </c>
    </row>
    <row r="3922" spans="1:41" x14ac:dyDescent="0.2">
      <c r="A3922" s="29"/>
      <c r="B3922" s="29"/>
      <c r="C3922" s="29"/>
      <c r="D3922" s="29"/>
      <c r="E3922" s="29"/>
      <c r="F3922" s="29"/>
      <c r="G3922" s="30" t="s">
        <v>3765</v>
      </c>
      <c r="H3922" s="30"/>
      <c r="I3922" s="30"/>
      <c r="J3922" s="30"/>
      <c r="K3922" s="30"/>
      <c r="L3922" s="30"/>
      <c r="M3922" s="30"/>
      <c r="N3922" s="30"/>
      <c r="O3922" s="30"/>
      <c r="P3922" s="30"/>
      <c r="Q3922" s="51" t="s">
        <v>272</v>
      </c>
      <c r="R3922" s="51"/>
      <c r="S3922" s="51"/>
      <c r="T3922" s="51"/>
      <c r="U3922" s="51"/>
      <c r="V3922" s="51"/>
      <c r="W3922" s="6">
        <v>47</v>
      </c>
      <c r="X3922" s="15">
        <v>10</v>
      </c>
      <c r="Y3922" s="47">
        <v>852</v>
      </c>
      <c r="Z3922" s="47"/>
      <c r="AC3922" t="str">
        <f t="shared" si="672"/>
        <v>Muskowekwan 85-31</v>
      </c>
      <c r="AD3922" t="str">
        <f t="shared" si="673"/>
        <v>IRI</v>
      </c>
      <c r="AE3922" t="str">
        <f t="shared" si="671"/>
        <v>TRUE</v>
      </c>
      <c r="AG3922">
        <f t="shared" si="674"/>
        <v>47</v>
      </c>
      <c r="AH3922">
        <f t="shared" si="675"/>
        <v>10</v>
      </c>
      <c r="AI3922">
        <f t="shared" si="676"/>
        <v>852</v>
      </c>
      <c r="AJ3922" t="str">
        <f t="shared" si="677"/>
        <v>Muskowekwan 85-31</v>
      </c>
      <c r="AK3922">
        <f t="shared" si="678"/>
        <v>47996</v>
      </c>
      <c r="AL3922" t="str">
        <f t="shared" si="679"/>
        <v>4710852</v>
      </c>
      <c r="AN3922">
        <f t="shared" si="680"/>
        <v>17</v>
      </c>
      <c r="AO3922">
        <f t="shared" si="681"/>
        <v>3</v>
      </c>
    </row>
    <row r="3923" spans="1:41" x14ac:dyDescent="0.2">
      <c r="A3923" s="29"/>
      <c r="B3923" s="29"/>
      <c r="C3923" s="29"/>
      <c r="D3923" s="29"/>
      <c r="E3923" s="29"/>
      <c r="F3923" s="29"/>
      <c r="G3923" s="30" t="s">
        <v>3766</v>
      </c>
      <c r="H3923" s="30"/>
      <c r="I3923" s="30"/>
      <c r="J3923" s="30"/>
      <c r="K3923" s="30"/>
      <c r="L3923" s="30"/>
      <c r="M3923" s="30"/>
      <c r="N3923" s="30"/>
      <c r="O3923" s="30"/>
      <c r="P3923" s="30"/>
      <c r="Q3923" s="51" t="s">
        <v>272</v>
      </c>
      <c r="R3923" s="51"/>
      <c r="S3923" s="51"/>
      <c r="T3923" s="51"/>
      <c r="U3923" s="51"/>
      <c r="V3923" s="51"/>
      <c r="W3923" s="6">
        <v>47</v>
      </c>
      <c r="X3923" s="15">
        <v>10</v>
      </c>
      <c r="Y3923" s="47">
        <v>836</v>
      </c>
      <c r="Z3923" s="47"/>
      <c r="AC3923" t="str">
        <f t="shared" si="672"/>
        <v>Muskowekwan 85-33</v>
      </c>
      <c r="AD3923" t="str">
        <f t="shared" si="673"/>
        <v>IRI</v>
      </c>
      <c r="AE3923" t="str">
        <f t="shared" si="671"/>
        <v>TRUE</v>
      </c>
      <c r="AG3923">
        <f t="shared" si="674"/>
        <v>47</v>
      </c>
      <c r="AH3923">
        <f t="shared" si="675"/>
        <v>10</v>
      </c>
      <c r="AI3923">
        <f t="shared" si="676"/>
        <v>836</v>
      </c>
      <c r="AJ3923" t="str">
        <f t="shared" si="677"/>
        <v>Muskowekwan 85-33</v>
      </c>
      <c r="AK3923">
        <f t="shared" si="678"/>
        <v>47996</v>
      </c>
      <c r="AL3923" t="str">
        <f t="shared" si="679"/>
        <v>4710836</v>
      </c>
      <c r="AN3923">
        <f t="shared" si="680"/>
        <v>17</v>
      </c>
      <c r="AO3923">
        <f t="shared" si="681"/>
        <v>3</v>
      </c>
    </row>
    <row r="3924" spans="1:41" x14ac:dyDescent="0.2">
      <c r="A3924" s="29"/>
      <c r="B3924" s="29"/>
      <c r="C3924" s="29"/>
      <c r="D3924" s="29"/>
      <c r="E3924" s="29"/>
      <c r="F3924" s="29"/>
      <c r="G3924" s="30" t="s">
        <v>3767</v>
      </c>
      <c r="H3924" s="30"/>
      <c r="I3924" s="30"/>
      <c r="J3924" s="30"/>
      <c r="K3924" s="30"/>
      <c r="L3924" s="30"/>
      <c r="M3924" s="30"/>
      <c r="N3924" s="30"/>
      <c r="O3924" s="30"/>
      <c r="P3924" s="30"/>
      <c r="Q3924" s="51" t="s">
        <v>12</v>
      </c>
      <c r="R3924" s="51"/>
      <c r="S3924" s="51"/>
      <c r="T3924" s="51"/>
      <c r="U3924" s="51"/>
      <c r="V3924" s="51"/>
      <c r="W3924" s="6">
        <v>47</v>
      </c>
      <c r="X3924" s="15">
        <v>14</v>
      </c>
      <c r="Y3924" s="31">
        <v>32</v>
      </c>
      <c r="Z3924" s="31"/>
      <c r="AC3924" t="str">
        <f t="shared" si="672"/>
        <v>Naicam</v>
      </c>
      <c r="AD3924" t="str">
        <f t="shared" si="673"/>
        <v>T</v>
      </c>
      <c r="AE3924" t="str">
        <f t="shared" si="671"/>
        <v>TRUE</v>
      </c>
      <c r="AG3924">
        <f t="shared" si="674"/>
        <v>47</v>
      </c>
      <c r="AH3924">
        <f t="shared" si="675"/>
        <v>14</v>
      </c>
      <c r="AI3924">
        <f t="shared" si="676"/>
        <v>32</v>
      </c>
      <c r="AJ3924" t="str">
        <f t="shared" si="677"/>
        <v>Naicam</v>
      </c>
      <c r="AK3924">
        <f t="shared" si="678"/>
        <v>47996</v>
      </c>
      <c r="AL3924" t="str">
        <f t="shared" si="679"/>
        <v>4714032</v>
      </c>
      <c r="AN3924">
        <f t="shared" si="680"/>
        <v>6</v>
      </c>
      <c r="AO3924">
        <f t="shared" si="681"/>
        <v>1</v>
      </c>
    </row>
    <row r="3925" spans="1:41" x14ac:dyDescent="0.2">
      <c r="A3925" s="29"/>
      <c r="B3925" s="29"/>
      <c r="C3925" s="29"/>
      <c r="D3925" s="29"/>
      <c r="E3925" s="29"/>
      <c r="F3925" s="29"/>
      <c r="G3925" s="30" t="s">
        <v>3768</v>
      </c>
      <c r="H3925" s="30"/>
      <c r="I3925" s="30"/>
      <c r="J3925" s="30"/>
      <c r="K3925" s="30"/>
      <c r="L3925" s="30"/>
      <c r="M3925" s="30"/>
      <c r="N3925" s="30"/>
      <c r="O3925" s="30"/>
      <c r="P3925" s="30"/>
      <c r="Q3925" s="51" t="s">
        <v>643</v>
      </c>
      <c r="R3925" s="51"/>
      <c r="S3925" s="51"/>
      <c r="T3925" s="51"/>
      <c r="U3925" s="51"/>
      <c r="V3925" s="51"/>
      <c r="W3925" s="6">
        <v>47</v>
      </c>
      <c r="X3925" s="15">
        <v>13</v>
      </c>
      <c r="Y3925" s="31">
        <v>4</v>
      </c>
      <c r="Z3925" s="31"/>
      <c r="AC3925" t="str">
        <f t="shared" si="672"/>
        <v>Netherhill</v>
      </c>
      <c r="AD3925" t="str">
        <f t="shared" si="673"/>
        <v>VL</v>
      </c>
      <c r="AE3925" t="str">
        <f t="shared" si="671"/>
        <v>TRUE</v>
      </c>
      <c r="AG3925">
        <f t="shared" si="674"/>
        <v>47</v>
      </c>
      <c r="AH3925">
        <f t="shared" si="675"/>
        <v>13</v>
      </c>
      <c r="AI3925">
        <f t="shared" si="676"/>
        <v>4</v>
      </c>
      <c r="AJ3925" t="str">
        <f t="shared" si="677"/>
        <v>Netherhill</v>
      </c>
      <c r="AK3925">
        <f t="shared" si="678"/>
        <v>47996</v>
      </c>
      <c r="AL3925" t="str">
        <f t="shared" si="679"/>
        <v>4713004</v>
      </c>
      <c r="AN3925">
        <f t="shared" si="680"/>
        <v>10</v>
      </c>
      <c r="AO3925">
        <f t="shared" si="681"/>
        <v>2</v>
      </c>
    </row>
    <row r="3926" spans="1:41" x14ac:dyDescent="0.2">
      <c r="A3926" s="29"/>
      <c r="B3926" s="29"/>
      <c r="C3926" s="29"/>
      <c r="D3926" s="29"/>
      <c r="E3926" s="29"/>
      <c r="F3926" s="29"/>
      <c r="G3926" s="30" t="s">
        <v>3769</v>
      </c>
      <c r="H3926" s="30"/>
      <c r="I3926" s="30"/>
      <c r="J3926" s="30"/>
      <c r="K3926" s="30"/>
      <c r="L3926" s="30"/>
      <c r="M3926" s="30"/>
      <c r="N3926" s="30"/>
      <c r="O3926" s="30"/>
      <c r="P3926" s="30"/>
      <c r="Q3926" s="51" t="s">
        <v>643</v>
      </c>
      <c r="R3926" s="51"/>
      <c r="S3926" s="51"/>
      <c r="T3926" s="51"/>
      <c r="U3926" s="51"/>
      <c r="V3926" s="51"/>
      <c r="W3926" s="6">
        <v>47</v>
      </c>
      <c r="X3926" s="7">
        <v>3</v>
      </c>
      <c r="Y3926" s="31">
        <v>61</v>
      </c>
      <c r="Z3926" s="31"/>
      <c r="AC3926" t="str">
        <f t="shared" si="672"/>
        <v>Neville</v>
      </c>
      <c r="AD3926" t="str">
        <f t="shared" si="673"/>
        <v>VL</v>
      </c>
      <c r="AE3926" t="str">
        <f t="shared" si="671"/>
        <v>TRUE</v>
      </c>
      <c r="AG3926">
        <f t="shared" si="674"/>
        <v>47</v>
      </c>
      <c r="AH3926">
        <f t="shared" si="675"/>
        <v>3</v>
      </c>
      <c r="AI3926">
        <f t="shared" si="676"/>
        <v>61</v>
      </c>
      <c r="AJ3926" t="str">
        <f t="shared" si="677"/>
        <v>Neville</v>
      </c>
      <c r="AK3926">
        <f t="shared" si="678"/>
        <v>47996</v>
      </c>
      <c r="AL3926" t="str">
        <f t="shared" si="679"/>
        <v>4703061</v>
      </c>
      <c r="AN3926">
        <f t="shared" si="680"/>
        <v>7</v>
      </c>
      <c r="AO3926">
        <f t="shared" si="681"/>
        <v>2</v>
      </c>
    </row>
    <row r="3927" spans="1:41" x14ac:dyDescent="0.2">
      <c r="A3927" s="29"/>
      <c r="B3927" s="29"/>
      <c r="C3927" s="29"/>
      <c r="D3927" s="29"/>
      <c r="E3927" s="29"/>
      <c r="F3927" s="29"/>
      <c r="G3927" s="30" t="s">
        <v>3770</v>
      </c>
      <c r="H3927" s="30"/>
      <c r="I3927" s="30"/>
      <c r="J3927" s="30"/>
      <c r="K3927" s="30"/>
      <c r="L3927" s="30"/>
      <c r="M3927" s="30"/>
      <c r="N3927" s="30"/>
      <c r="O3927" s="30"/>
      <c r="P3927" s="30"/>
      <c r="Q3927" s="51" t="s">
        <v>12</v>
      </c>
      <c r="R3927" s="51"/>
      <c r="S3927" s="51"/>
      <c r="T3927" s="51"/>
      <c r="U3927" s="51"/>
      <c r="V3927" s="51"/>
      <c r="W3927" s="6">
        <v>47</v>
      </c>
      <c r="X3927" s="7">
        <v>9</v>
      </c>
      <c r="Y3927" s="31">
        <v>72</v>
      </c>
      <c r="Z3927" s="31"/>
      <c r="AC3927" t="str">
        <f t="shared" si="672"/>
        <v>Norquay</v>
      </c>
      <c r="AD3927" t="str">
        <f t="shared" si="673"/>
        <v>T</v>
      </c>
      <c r="AE3927" t="str">
        <f t="shared" si="671"/>
        <v>TRUE</v>
      </c>
      <c r="AG3927">
        <f t="shared" si="674"/>
        <v>47</v>
      </c>
      <c r="AH3927">
        <f t="shared" si="675"/>
        <v>9</v>
      </c>
      <c r="AI3927">
        <f t="shared" si="676"/>
        <v>72</v>
      </c>
      <c r="AJ3927" t="str">
        <f t="shared" si="677"/>
        <v>Norquay</v>
      </c>
      <c r="AK3927">
        <f t="shared" si="678"/>
        <v>47996</v>
      </c>
      <c r="AL3927" t="str">
        <f t="shared" si="679"/>
        <v>4709072</v>
      </c>
      <c r="AN3927">
        <f t="shared" si="680"/>
        <v>7</v>
      </c>
      <c r="AO3927">
        <f t="shared" si="681"/>
        <v>1</v>
      </c>
    </row>
    <row r="3928" spans="1:41" x14ac:dyDescent="0.2">
      <c r="A3928" s="29"/>
      <c r="B3928" s="29"/>
      <c r="C3928" s="29"/>
      <c r="D3928" s="29"/>
      <c r="E3928" s="29"/>
      <c r="F3928" s="29"/>
      <c r="G3928" s="30" t="s">
        <v>3771</v>
      </c>
      <c r="H3928" s="30"/>
      <c r="I3928" s="30"/>
      <c r="J3928" s="30"/>
      <c r="K3928" s="30"/>
      <c r="L3928" s="30"/>
      <c r="M3928" s="30"/>
      <c r="N3928" s="30"/>
      <c r="O3928" s="30"/>
      <c r="P3928" s="30"/>
      <c r="Q3928" s="51" t="s">
        <v>2962</v>
      </c>
      <c r="R3928" s="51"/>
      <c r="S3928" s="51"/>
      <c r="T3928" s="51"/>
      <c r="U3928" s="51"/>
      <c r="V3928" s="51"/>
      <c r="W3928" s="6">
        <v>47</v>
      </c>
      <c r="X3928" s="7">
        <v>6</v>
      </c>
      <c r="Y3928" s="31">
        <v>81</v>
      </c>
      <c r="Z3928" s="31"/>
      <c r="AC3928" t="str">
        <f t="shared" si="672"/>
        <v>North Grove</v>
      </c>
      <c r="AD3928" t="str">
        <f t="shared" si="673"/>
        <v>RV</v>
      </c>
      <c r="AE3928" t="str">
        <f t="shared" si="671"/>
        <v>TRUE</v>
      </c>
      <c r="AG3928">
        <f t="shared" si="674"/>
        <v>47</v>
      </c>
      <c r="AH3928">
        <f t="shared" si="675"/>
        <v>6</v>
      </c>
      <c r="AI3928">
        <f t="shared" si="676"/>
        <v>81</v>
      </c>
      <c r="AJ3928" t="str">
        <f t="shared" si="677"/>
        <v>North Grove</v>
      </c>
      <c r="AK3928">
        <f t="shared" si="678"/>
        <v>47996</v>
      </c>
      <c r="AL3928" t="str">
        <f t="shared" si="679"/>
        <v>4706081</v>
      </c>
      <c r="AN3928">
        <f t="shared" si="680"/>
        <v>11</v>
      </c>
      <c r="AO3928">
        <f t="shared" si="681"/>
        <v>2</v>
      </c>
    </row>
    <row r="3929" spans="1:41" x14ac:dyDescent="0.2">
      <c r="A3929" s="29"/>
      <c r="B3929" s="29"/>
      <c r="C3929" s="29"/>
      <c r="D3929" s="29"/>
      <c r="E3929" s="29"/>
      <c r="F3929" s="29"/>
      <c r="G3929" s="30" t="s">
        <v>3772</v>
      </c>
      <c r="H3929" s="30"/>
      <c r="I3929" s="30"/>
      <c r="J3929" s="30"/>
      <c r="K3929" s="30"/>
      <c r="L3929" s="30"/>
      <c r="M3929" s="30"/>
      <c r="N3929" s="30"/>
      <c r="O3929" s="30"/>
      <c r="P3929" s="30"/>
      <c r="Q3929" s="51" t="s">
        <v>2692</v>
      </c>
      <c r="R3929" s="51"/>
      <c r="S3929" s="51"/>
      <c r="T3929" s="51"/>
      <c r="U3929" s="51"/>
      <c r="V3929" s="51"/>
      <c r="W3929" s="6">
        <v>47</v>
      </c>
      <c r="X3929" s="7">
        <v>2</v>
      </c>
      <c r="Y3929" s="31">
        <v>52</v>
      </c>
      <c r="Z3929" s="31"/>
      <c r="AC3929" t="str">
        <f t="shared" si="672"/>
        <v>Norton No. 69</v>
      </c>
      <c r="AD3929" t="str">
        <f t="shared" si="673"/>
        <v>RM</v>
      </c>
      <c r="AE3929" t="str">
        <f t="shared" si="671"/>
        <v>TRUE</v>
      </c>
      <c r="AG3929">
        <f t="shared" si="674"/>
        <v>47</v>
      </c>
      <c r="AH3929">
        <f t="shared" si="675"/>
        <v>2</v>
      </c>
      <c r="AI3929">
        <f t="shared" si="676"/>
        <v>52</v>
      </c>
      <c r="AJ3929" t="str">
        <f t="shared" si="677"/>
        <v>Norton No. 69</v>
      </c>
      <c r="AK3929">
        <f t="shared" si="678"/>
        <v>47996</v>
      </c>
      <c r="AL3929" t="str">
        <f t="shared" si="679"/>
        <v>4702052</v>
      </c>
      <c r="AN3929">
        <f t="shared" si="680"/>
        <v>13</v>
      </c>
      <c r="AO3929">
        <f t="shared" si="681"/>
        <v>2</v>
      </c>
    </row>
    <row r="3930" spans="1:41" x14ac:dyDescent="0.2">
      <c r="A3930" s="29"/>
      <c r="B3930" s="29"/>
      <c r="C3930" s="29"/>
      <c r="D3930" s="29"/>
      <c r="E3930" s="29"/>
      <c r="F3930" s="29"/>
      <c r="G3930" s="30" t="s">
        <v>3773</v>
      </c>
      <c r="H3930" s="30"/>
      <c r="I3930" s="30"/>
      <c r="J3930" s="30"/>
      <c r="K3930" s="30"/>
      <c r="L3930" s="30"/>
      <c r="M3930" s="30"/>
      <c r="N3930" s="30"/>
      <c r="O3930" s="30"/>
      <c r="P3930" s="30"/>
      <c r="Q3930" s="51" t="s">
        <v>2692</v>
      </c>
      <c r="R3930" s="51"/>
      <c r="S3930" s="51"/>
      <c r="T3930" s="51"/>
      <c r="U3930" s="51"/>
      <c r="V3930" s="51"/>
      <c r="W3930" s="6">
        <v>47</v>
      </c>
      <c r="X3930" s="15">
        <v>13</v>
      </c>
      <c r="Y3930" s="31">
        <v>24</v>
      </c>
      <c r="Z3930" s="31"/>
      <c r="AC3930" t="str">
        <f t="shared" si="672"/>
        <v>Oakdale No. 320</v>
      </c>
      <c r="AD3930" t="str">
        <f t="shared" si="673"/>
        <v>RM</v>
      </c>
      <c r="AE3930" t="str">
        <f t="shared" si="671"/>
        <v>TRUE</v>
      </c>
      <c r="AG3930">
        <f t="shared" si="674"/>
        <v>47</v>
      </c>
      <c r="AH3930">
        <f t="shared" si="675"/>
        <v>13</v>
      </c>
      <c r="AI3930">
        <f t="shared" si="676"/>
        <v>24</v>
      </c>
      <c r="AJ3930" t="str">
        <f t="shared" si="677"/>
        <v>Oakdale No. 320</v>
      </c>
      <c r="AK3930">
        <f t="shared" si="678"/>
        <v>47996</v>
      </c>
      <c r="AL3930" t="str">
        <f t="shared" si="679"/>
        <v>4713024</v>
      </c>
      <c r="AN3930">
        <f t="shared" si="680"/>
        <v>15</v>
      </c>
      <c r="AO3930">
        <f t="shared" si="681"/>
        <v>2</v>
      </c>
    </row>
    <row r="3931" spans="1:41" x14ac:dyDescent="0.2">
      <c r="A3931" s="29"/>
      <c r="B3931" s="29"/>
      <c r="C3931" s="29"/>
      <c r="D3931" s="29"/>
      <c r="E3931" s="29"/>
      <c r="F3931" s="29"/>
      <c r="G3931" s="30" t="s">
        <v>3774</v>
      </c>
      <c r="H3931" s="30"/>
      <c r="I3931" s="30"/>
      <c r="J3931" s="30"/>
      <c r="K3931" s="30"/>
      <c r="L3931" s="30"/>
      <c r="M3931" s="30"/>
      <c r="N3931" s="30"/>
      <c r="O3931" s="30"/>
      <c r="P3931" s="30"/>
      <c r="Q3931" s="51" t="s">
        <v>272</v>
      </c>
      <c r="R3931" s="51"/>
      <c r="S3931" s="51"/>
      <c r="T3931" s="51"/>
      <c r="U3931" s="51"/>
      <c r="V3931" s="51"/>
      <c r="W3931" s="6">
        <v>47</v>
      </c>
      <c r="X3931" s="7">
        <v>1</v>
      </c>
      <c r="Y3931" s="47">
        <v>809</v>
      </c>
      <c r="Z3931" s="47"/>
      <c r="AC3931" t="str">
        <f t="shared" si="672"/>
        <v>Ocean Man 69</v>
      </c>
      <c r="AD3931" t="str">
        <f t="shared" si="673"/>
        <v>IRI</v>
      </c>
      <c r="AE3931" t="str">
        <f t="shared" si="671"/>
        <v>TRUE</v>
      </c>
      <c r="AG3931">
        <f t="shared" si="674"/>
        <v>47</v>
      </c>
      <c r="AH3931">
        <f t="shared" si="675"/>
        <v>1</v>
      </c>
      <c r="AI3931">
        <f t="shared" si="676"/>
        <v>809</v>
      </c>
      <c r="AJ3931" t="str">
        <f t="shared" si="677"/>
        <v>Ocean Man 69</v>
      </c>
      <c r="AK3931">
        <f t="shared" si="678"/>
        <v>47996</v>
      </c>
      <c r="AL3931" t="str">
        <f t="shared" si="679"/>
        <v>4701809</v>
      </c>
      <c r="AN3931">
        <f t="shared" si="680"/>
        <v>12</v>
      </c>
      <c r="AO3931">
        <f t="shared" si="681"/>
        <v>3</v>
      </c>
    </row>
    <row r="3932" spans="1:41" x14ac:dyDescent="0.2">
      <c r="A3932" s="29"/>
      <c r="B3932" s="29"/>
      <c r="C3932" s="29"/>
      <c r="D3932" s="29"/>
      <c r="E3932" s="29"/>
      <c r="F3932" s="29"/>
      <c r="G3932" s="30" t="s">
        <v>3775</v>
      </c>
      <c r="H3932" s="30"/>
      <c r="I3932" s="30"/>
      <c r="J3932" s="30"/>
      <c r="K3932" s="30"/>
      <c r="L3932" s="30"/>
      <c r="M3932" s="30"/>
      <c r="N3932" s="30"/>
      <c r="O3932" s="30"/>
      <c r="P3932" s="30"/>
      <c r="Q3932" s="51" t="s">
        <v>272</v>
      </c>
      <c r="R3932" s="51"/>
      <c r="S3932" s="51"/>
      <c r="T3932" s="51"/>
      <c r="U3932" s="51"/>
      <c r="V3932" s="51"/>
      <c r="W3932" s="6">
        <v>47</v>
      </c>
      <c r="X3932" s="7">
        <v>1</v>
      </c>
      <c r="Y3932" s="47">
        <v>810</v>
      </c>
      <c r="Z3932" s="47"/>
      <c r="AC3932" t="str">
        <f t="shared" si="672"/>
        <v>Ocean Man 69A</v>
      </c>
      <c r="AD3932" t="str">
        <f t="shared" si="673"/>
        <v>IRI</v>
      </c>
      <c r="AE3932" t="str">
        <f t="shared" si="671"/>
        <v>TRUE</v>
      </c>
      <c r="AG3932">
        <f t="shared" si="674"/>
        <v>47</v>
      </c>
      <c r="AH3932">
        <f t="shared" si="675"/>
        <v>1</v>
      </c>
      <c r="AI3932">
        <f t="shared" si="676"/>
        <v>810</v>
      </c>
      <c r="AJ3932" t="str">
        <f t="shared" si="677"/>
        <v>Ocean Man 69A</v>
      </c>
      <c r="AK3932">
        <f t="shared" si="678"/>
        <v>47996</v>
      </c>
      <c r="AL3932" t="str">
        <f t="shared" si="679"/>
        <v>4701810</v>
      </c>
      <c r="AN3932">
        <f t="shared" si="680"/>
        <v>13</v>
      </c>
      <c r="AO3932">
        <f t="shared" si="681"/>
        <v>3</v>
      </c>
    </row>
    <row r="3933" spans="1:41" x14ac:dyDescent="0.2">
      <c r="A3933" s="29"/>
      <c r="B3933" s="29"/>
      <c r="C3933" s="29"/>
      <c r="D3933" s="29"/>
      <c r="E3933" s="29"/>
      <c r="F3933" s="29"/>
      <c r="G3933" s="30" t="s">
        <v>3776</v>
      </c>
      <c r="H3933" s="30"/>
      <c r="I3933" s="30"/>
      <c r="J3933" s="30"/>
      <c r="K3933" s="30"/>
      <c r="L3933" s="30"/>
      <c r="M3933" s="30"/>
      <c r="N3933" s="30"/>
      <c r="O3933" s="30"/>
      <c r="P3933" s="30"/>
      <c r="Q3933" s="51" t="s">
        <v>272</v>
      </c>
      <c r="R3933" s="51"/>
      <c r="S3933" s="51"/>
      <c r="T3933" s="51"/>
      <c r="U3933" s="51"/>
      <c r="V3933" s="51"/>
      <c r="W3933" s="6">
        <v>47</v>
      </c>
      <c r="X3933" s="7">
        <v>1</v>
      </c>
      <c r="Y3933" s="47">
        <v>811</v>
      </c>
      <c r="Z3933" s="47"/>
      <c r="AC3933" t="str">
        <f t="shared" si="672"/>
        <v>Ocean Man 69B</v>
      </c>
      <c r="AD3933" t="str">
        <f t="shared" si="673"/>
        <v>IRI</v>
      </c>
      <c r="AE3933" t="str">
        <f t="shared" si="671"/>
        <v>TRUE</v>
      </c>
      <c r="AG3933">
        <f t="shared" si="674"/>
        <v>47</v>
      </c>
      <c r="AH3933">
        <f t="shared" si="675"/>
        <v>1</v>
      </c>
      <c r="AI3933">
        <f t="shared" si="676"/>
        <v>811</v>
      </c>
      <c r="AJ3933" t="str">
        <f t="shared" si="677"/>
        <v>Ocean Man 69B</v>
      </c>
      <c r="AK3933">
        <f t="shared" si="678"/>
        <v>47996</v>
      </c>
      <c r="AL3933" t="str">
        <f t="shared" si="679"/>
        <v>4701811</v>
      </c>
      <c r="AN3933">
        <f t="shared" si="680"/>
        <v>13</v>
      </c>
      <c r="AO3933">
        <f t="shared" si="681"/>
        <v>3</v>
      </c>
    </row>
    <row r="3934" spans="1:41" x14ac:dyDescent="0.2">
      <c r="A3934" s="29"/>
      <c r="B3934" s="29"/>
      <c r="C3934" s="29"/>
      <c r="D3934" s="29"/>
      <c r="E3934" s="29"/>
      <c r="F3934" s="29"/>
      <c r="G3934" s="30" t="s">
        <v>3777</v>
      </c>
      <c r="H3934" s="30"/>
      <c r="I3934" s="30"/>
      <c r="J3934" s="30"/>
      <c r="K3934" s="30"/>
      <c r="L3934" s="30"/>
      <c r="M3934" s="30"/>
      <c r="N3934" s="30"/>
      <c r="O3934" s="30"/>
      <c r="P3934" s="30"/>
      <c r="Q3934" s="51" t="s">
        <v>272</v>
      </c>
      <c r="R3934" s="51"/>
      <c r="S3934" s="51"/>
      <c r="T3934" s="51"/>
      <c r="U3934" s="51"/>
      <c r="V3934" s="51"/>
      <c r="W3934" s="6">
        <v>47</v>
      </c>
      <c r="X3934" s="7">
        <v>1</v>
      </c>
      <c r="Y3934" s="47">
        <v>812</v>
      </c>
      <c r="Z3934" s="47"/>
      <c r="AC3934" t="str">
        <f t="shared" si="672"/>
        <v>Ocean Man 69C</v>
      </c>
      <c r="AD3934" t="str">
        <f t="shared" si="673"/>
        <v>IRI</v>
      </c>
      <c r="AE3934" t="str">
        <f t="shared" si="671"/>
        <v>TRUE</v>
      </c>
      <c r="AG3934">
        <f t="shared" si="674"/>
        <v>47</v>
      </c>
      <c r="AH3934">
        <f t="shared" si="675"/>
        <v>1</v>
      </c>
      <c r="AI3934">
        <f t="shared" si="676"/>
        <v>812</v>
      </c>
      <c r="AJ3934" t="str">
        <f t="shared" si="677"/>
        <v>Ocean Man 69C</v>
      </c>
      <c r="AK3934">
        <f t="shared" si="678"/>
        <v>47996</v>
      </c>
      <c r="AL3934" t="str">
        <f t="shared" si="679"/>
        <v>4701812</v>
      </c>
      <c r="AN3934">
        <f t="shared" si="680"/>
        <v>13</v>
      </c>
      <c r="AO3934">
        <f t="shared" si="681"/>
        <v>3</v>
      </c>
    </row>
    <row r="3935" spans="1:41" x14ac:dyDescent="0.2">
      <c r="A3935" s="29"/>
      <c r="B3935" s="29"/>
      <c r="C3935" s="29"/>
      <c r="D3935" s="29"/>
      <c r="E3935" s="29"/>
      <c r="F3935" s="29"/>
      <c r="G3935" s="30" t="s">
        <v>3778</v>
      </c>
      <c r="H3935" s="30"/>
      <c r="I3935" s="30"/>
      <c r="J3935" s="30"/>
      <c r="K3935" s="30"/>
      <c r="L3935" s="30"/>
      <c r="M3935" s="30"/>
      <c r="N3935" s="30"/>
      <c r="O3935" s="30"/>
      <c r="P3935" s="30"/>
      <c r="Q3935" s="51" t="s">
        <v>272</v>
      </c>
      <c r="R3935" s="51"/>
      <c r="S3935" s="51"/>
      <c r="T3935" s="51"/>
      <c r="U3935" s="51"/>
      <c r="V3935" s="51"/>
      <c r="W3935" s="6">
        <v>47</v>
      </c>
      <c r="X3935" s="7">
        <v>1</v>
      </c>
      <c r="Y3935" s="47">
        <v>818</v>
      </c>
      <c r="Z3935" s="47"/>
      <c r="AC3935" t="str">
        <f t="shared" si="672"/>
        <v>Ocean Man 69D</v>
      </c>
      <c r="AD3935" t="str">
        <f t="shared" si="673"/>
        <v>IRI</v>
      </c>
      <c r="AE3935" t="str">
        <f t="shared" si="671"/>
        <v>TRUE</v>
      </c>
      <c r="AG3935">
        <f t="shared" si="674"/>
        <v>47</v>
      </c>
      <c r="AH3935">
        <f t="shared" si="675"/>
        <v>1</v>
      </c>
      <c r="AI3935">
        <f t="shared" si="676"/>
        <v>818</v>
      </c>
      <c r="AJ3935" t="str">
        <f t="shared" si="677"/>
        <v>Ocean Man 69D</v>
      </c>
      <c r="AK3935">
        <f t="shared" si="678"/>
        <v>47996</v>
      </c>
      <c r="AL3935" t="str">
        <f t="shared" si="679"/>
        <v>4701818</v>
      </c>
      <c r="AN3935">
        <f t="shared" si="680"/>
        <v>13</v>
      </c>
      <c r="AO3935">
        <f t="shared" si="681"/>
        <v>3</v>
      </c>
    </row>
    <row r="3936" spans="1:41" x14ac:dyDescent="0.2">
      <c r="A3936" s="29"/>
      <c r="B3936" s="29"/>
      <c r="C3936" s="29"/>
      <c r="D3936" s="29"/>
      <c r="E3936" s="29"/>
      <c r="F3936" s="29"/>
      <c r="G3936" s="30" t="s">
        <v>3779</v>
      </c>
      <c r="H3936" s="30"/>
      <c r="I3936" s="30"/>
      <c r="J3936" s="30"/>
      <c r="K3936" s="30"/>
      <c r="L3936" s="30"/>
      <c r="M3936" s="30"/>
      <c r="N3936" s="30"/>
      <c r="O3936" s="30"/>
      <c r="P3936" s="30"/>
      <c r="Q3936" s="51" t="s">
        <v>272</v>
      </c>
      <c r="R3936" s="51"/>
      <c r="S3936" s="51"/>
      <c r="T3936" s="51"/>
      <c r="U3936" s="51"/>
      <c r="V3936" s="51"/>
      <c r="W3936" s="6">
        <v>47</v>
      </c>
      <c r="X3936" s="7">
        <v>1</v>
      </c>
      <c r="Y3936" s="47">
        <v>813</v>
      </c>
      <c r="Z3936" s="47"/>
      <c r="AC3936" t="str">
        <f t="shared" si="672"/>
        <v>Ocean Man 69E</v>
      </c>
      <c r="AD3936" t="str">
        <f t="shared" si="673"/>
        <v>IRI</v>
      </c>
      <c r="AE3936" t="str">
        <f t="shared" si="671"/>
        <v>TRUE</v>
      </c>
      <c r="AG3936">
        <f t="shared" si="674"/>
        <v>47</v>
      </c>
      <c r="AH3936">
        <f t="shared" si="675"/>
        <v>1</v>
      </c>
      <c r="AI3936">
        <f t="shared" si="676"/>
        <v>813</v>
      </c>
      <c r="AJ3936" t="str">
        <f t="shared" si="677"/>
        <v>Ocean Man 69E</v>
      </c>
      <c r="AK3936">
        <f t="shared" si="678"/>
        <v>47996</v>
      </c>
      <c r="AL3936" t="str">
        <f t="shared" si="679"/>
        <v>4701813</v>
      </c>
      <c r="AN3936">
        <f t="shared" si="680"/>
        <v>13</v>
      </c>
      <c r="AO3936">
        <f t="shared" si="681"/>
        <v>3</v>
      </c>
    </row>
    <row r="3937" spans="1:41" x14ac:dyDescent="0.2">
      <c r="A3937" s="29"/>
      <c r="B3937" s="29"/>
      <c r="C3937" s="29"/>
      <c r="D3937" s="29"/>
      <c r="E3937" s="29"/>
      <c r="F3937" s="29"/>
      <c r="G3937" s="30" t="s">
        <v>3780</v>
      </c>
      <c r="H3937" s="30"/>
      <c r="I3937" s="30"/>
      <c r="J3937" s="30"/>
      <c r="K3937" s="30"/>
      <c r="L3937" s="30"/>
      <c r="M3937" s="30"/>
      <c r="N3937" s="30"/>
      <c r="O3937" s="30"/>
      <c r="P3937" s="30"/>
      <c r="Q3937" s="51" t="s">
        <v>272</v>
      </c>
      <c r="R3937" s="51"/>
      <c r="S3937" s="51"/>
      <c r="T3937" s="51"/>
      <c r="U3937" s="51"/>
      <c r="V3937" s="51"/>
      <c r="W3937" s="6">
        <v>47</v>
      </c>
      <c r="X3937" s="7">
        <v>1</v>
      </c>
      <c r="Y3937" s="47">
        <v>814</v>
      </c>
      <c r="Z3937" s="47"/>
      <c r="AC3937" t="str">
        <f t="shared" si="672"/>
        <v>Ocean Man 69F</v>
      </c>
      <c r="AD3937" t="str">
        <f t="shared" si="673"/>
        <v>IRI</v>
      </c>
      <c r="AE3937" t="str">
        <f t="shared" si="671"/>
        <v>TRUE</v>
      </c>
      <c r="AG3937">
        <f t="shared" si="674"/>
        <v>47</v>
      </c>
      <c r="AH3937">
        <f t="shared" si="675"/>
        <v>1</v>
      </c>
      <c r="AI3937">
        <f t="shared" si="676"/>
        <v>814</v>
      </c>
      <c r="AJ3937" t="str">
        <f t="shared" si="677"/>
        <v>Ocean Man 69F</v>
      </c>
      <c r="AK3937">
        <f t="shared" si="678"/>
        <v>47996</v>
      </c>
      <c r="AL3937" t="str">
        <f t="shared" si="679"/>
        <v>4701814</v>
      </c>
      <c r="AN3937">
        <f t="shared" si="680"/>
        <v>13</v>
      </c>
      <c r="AO3937">
        <f t="shared" si="681"/>
        <v>3</v>
      </c>
    </row>
    <row r="3938" spans="1:41" x14ac:dyDescent="0.2">
      <c r="A3938" s="29"/>
      <c r="B3938" s="29"/>
      <c r="C3938" s="29"/>
      <c r="D3938" s="29"/>
      <c r="E3938" s="29"/>
      <c r="F3938" s="29"/>
      <c r="G3938" s="30" t="s">
        <v>3781</v>
      </c>
      <c r="H3938" s="30"/>
      <c r="I3938" s="30"/>
      <c r="J3938" s="30"/>
      <c r="K3938" s="30"/>
      <c r="L3938" s="30"/>
      <c r="M3938" s="30"/>
      <c r="N3938" s="30"/>
      <c r="O3938" s="30"/>
      <c r="P3938" s="30"/>
      <c r="Q3938" s="51" t="s">
        <v>272</v>
      </c>
      <c r="R3938" s="51"/>
      <c r="S3938" s="51"/>
      <c r="T3938" s="51"/>
      <c r="U3938" s="51"/>
      <c r="V3938" s="51"/>
      <c r="W3938" s="6">
        <v>47</v>
      </c>
      <c r="X3938" s="7">
        <v>1</v>
      </c>
      <c r="Y3938" s="47">
        <v>815</v>
      </c>
      <c r="Z3938" s="47"/>
      <c r="AC3938" t="str">
        <f t="shared" si="672"/>
        <v>Ocean Man 69G</v>
      </c>
      <c r="AD3938" t="str">
        <f t="shared" si="673"/>
        <v>IRI</v>
      </c>
      <c r="AE3938" t="str">
        <f t="shared" si="671"/>
        <v>TRUE</v>
      </c>
      <c r="AG3938">
        <f t="shared" si="674"/>
        <v>47</v>
      </c>
      <c r="AH3938">
        <f t="shared" si="675"/>
        <v>1</v>
      </c>
      <c r="AI3938">
        <f t="shared" si="676"/>
        <v>815</v>
      </c>
      <c r="AJ3938" t="str">
        <f t="shared" si="677"/>
        <v>Ocean Man 69G</v>
      </c>
      <c r="AK3938">
        <f t="shared" si="678"/>
        <v>47996</v>
      </c>
      <c r="AL3938" t="str">
        <f t="shared" si="679"/>
        <v>4701815</v>
      </c>
      <c r="AN3938">
        <f t="shared" si="680"/>
        <v>13</v>
      </c>
      <c r="AO3938">
        <f t="shared" si="681"/>
        <v>3</v>
      </c>
    </row>
    <row r="3939" spans="1:41" x14ac:dyDescent="0.2">
      <c r="A3939" s="29"/>
      <c r="B3939" s="29"/>
      <c r="C3939" s="29"/>
      <c r="D3939" s="29"/>
      <c r="E3939" s="29"/>
      <c r="F3939" s="29"/>
      <c r="G3939" s="30" t="s">
        <v>3782</v>
      </c>
      <c r="H3939" s="30"/>
      <c r="I3939" s="30"/>
      <c r="J3939" s="30"/>
      <c r="K3939" s="30"/>
      <c r="L3939" s="30"/>
      <c r="M3939" s="30"/>
      <c r="N3939" s="30"/>
      <c r="O3939" s="30"/>
      <c r="P3939" s="30"/>
      <c r="Q3939" s="51" t="s">
        <v>272</v>
      </c>
      <c r="R3939" s="51"/>
      <c r="S3939" s="51"/>
      <c r="T3939" s="51"/>
      <c r="U3939" s="51"/>
      <c r="V3939" s="51"/>
      <c r="W3939" s="6">
        <v>47</v>
      </c>
      <c r="X3939" s="7">
        <v>1</v>
      </c>
      <c r="Y3939" s="47">
        <v>817</v>
      </c>
      <c r="Z3939" s="47"/>
      <c r="AC3939" t="str">
        <f t="shared" si="672"/>
        <v>Ocean Man 69H</v>
      </c>
      <c r="AD3939" t="str">
        <f t="shared" si="673"/>
        <v>IRI</v>
      </c>
      <c r="AE3939" t="str">
        <f t="shared" si="671"/>
        <v>TRUE</v>
      </c>
      <c r="AG3939">
        <f t="shared" si="674"/>
        <v>47</v>
      </c>
      <c r="AH3939">
        <f t="shared" si="675"/>
        <v>1</v>
      </c>
      <c r="AI3939">
        <f t="shared" si="676"/>
        <v>817</v>
      </c>
      <c r="AJ3939" t="str">
        <f t="shared" si="677"/>
        <v>Ocean Man 69H</v>
      </c>
      <c r="AK3939">
        <f t="shared" si="678"/>
        <v>47996</v>
      </c>
      <c r="AL3939" t="str">
        <f t="shared" si="679"/>
        <v>4701817</v>
      </c>
      <c r="AN3939">
        <f t="shared" si="680"/>
        <v>13</v>
      </c>
      <c r="AO3939">
        <f t="shared" si="681"/>
        <v>3</v>
      </c>
    </row>
    <row r="3940" spans="1:41" x14ac:dyDescent="0.2">
      <c r="A3940" s="29"/>
      <c r="B3940" s="29"/>
      <c r="C3940" s="29"/>
      <c r="D3940" s="29"/>
      <c r="E3940" s="29"/>
      <c r="F3940" s="29"/>
      <c r="G3940" s="30" t="s">
        <v>3783</v>
      </c>
      <c r="H3940" s="30"/>
      <c r="I3940" s="30"/>
      <c r="J3940" s="30"/>
      <c r="K3940" s="30"/>
      <c r="L3940" s="30"/>
      <c r="M3940" s="30"/>
      <c r="N3940" s="30"/>
      <c r="O3940" s="30"/>
      <c r="P3940" s="30"/>
      <c r="Q3940" s="51" t="s">
        <v>272</v>
      </c>
      <c r="R3940" s="51"/>
      <c r="S3940" s="51"/>
      <c r="T3940" s="51"/>
      <c r="U3940" s="51"/>
      <c r="V3940" s="51"/>
      <c r="W3940" s="6">
        <v>47</v>
      </c>
      <c r="X3940" s="7">
        <v>1</v>
      </c>
      <c r="Y3940" s="47">
        <v>816</v>
      </c>
      <c r="Z3940" s="47"/>
      <c r="AC3940" t="str">
        <f t="shared" si="672"/>
        <v>Ocean Man 69I</v>
      </c>
      <c r="AD3940" t="str">
        <f t="shared" si="673"/>
        <v>IRI</v>
      </c>
      <c r="AE3940" t="str">
        <f t="shared" si="671"/>
        <v>TRUE</v>
      </c>
      <c r="AG3940">
        <f t="shared" si="674"/>
        <v>47</v>
      </c>
      <c r="AH3940">
        <f t="shared" si="675"/>
        <v>1</v>
      </c>
      <c r="AI3940">
        <f t="shared" si="676"/>
        <v>816</v>
      </c>
      <c r="AJ3940" t="str">
        <f t="shared" si="677"/>
        <v>Ocean Man 69I</v>
      </c>
      <c r="AK3940">
        <f t="shared" si="678"/>
        <v>47996</v>
      </c>
      <c r="AL3940" t="str">
        <f t="shared" si="679"/>
        <v>4701816</v>
      </c>
      <c r="AN3940">
        <f t="shared" si="680"/>
        <v>13</v>
      </c>
      <c r="AO3940">
        <f t="shared" si="681"/>
        <v>3</v>
      </c>
    </row>
    <row r="3941" spans="1:41" x14ac:dyDescent="0.2">
      <c r="A3941" s="29"/>
      <c r="B3941" s="29"/>
      <c r="C3941" s="29"/>
      <c r="D3941" s="29"/>
      <c r="E3941" s="29"/>
      <c r="F3941" s="29"/>
      <c r="G3941" s="30" t="s">
        <v>3784</v>
      </c>
      <c r="H3941" s="30"/>
      <c r="I3941" s="30"/>
      <c r="J3941" s="30"/>
      <c r="K3941" s="30"/>
      <c r="L3941" s="30"/>
      <c r="M3941" s="30"/>
      <c r="N3941" s="30"/>
      <c r="O3941" s="30"/>
      <c r="P3941" s="30"/>
      <c r="Q3941" s="51" t="s">
        <v>272</v>
      </c>
      <c r="R3941" s="51"/>
      <c r="S3941" s="51"/>
      <c r="T3941" s="51"/>
      <c r="U3941" s="51"/>
      <c r="V3941" s="51"/>
      <c r="W3941" s="6">
        <v>47</v>
      </c>
      <c r="X3941" s="7">
        <v>5</v>
      </c>
      <c r="Y3941" s="47">
        <v>823</v>
      </c>
      <c r="Z3941" s="47"/>
      <c r="AC3941" t="str">
        <f t="shared" si="672"/>
        <v>Ochapowace 71-7</v>
      </c>
      <c r="AD3941" t="str">
        <f t="shared" si="673"/>
        <v>IRI</v>
      </c>
      <c r="AE3941" t="str">
        <f t="shared" si="671"/>
        <v>TRUE</v>
      </c>
      <c r="AG3941">
        <f t="shared" si="674"/>
        <v>47</v>
      </c>
      <c r="AH3941">
        <f t="shared" si="675"/>
        <v>5</v>
      </c>
      <c r="AI3941">
        <f t="shared" si="676"/>
        <v>823</v>
      </c>
      <c r="AJ3941" t="str">
        <f t="shared" si="677"/>
        <v>Ochapowace 71-7</v>
      </c>
      <c r="AK3941">
        <f t="shared" si="678"/>
        <v>47996</v>
      </c>
      <c r="AL3941" t="str">
        <f t="shared" si="679"/>
        <v>4705823</v>
      </c>
      <c r="AN3941">
        <f t="shared" si="680"/>
        <v>15</v>
      </c>
      <c r="AO3941">
        <f t="shared" si="681"/>
        <v>3</v>
      </c>
    </row>
    <row r="3942" spans="1:41" x14ac:dyDescent="0.2">
      <c r="A3942" s="29"/>
      <c r="B3942" s="29"/>
      <c r="C3942" s="29"/>
      <c r="D3942" s="29"/>
      <c r="E3942" s="29"/>
      <c r="F3942" s="29"/>
      <c r="G3942" s="30" t="s">
        <v>3785</v>
      </c>
      <c r="H3942" s="30"/>
      <c r="I3942" s="30"/>
      <c r="J3942" s="30"/>
      <c r="K3942" s="30"/>
      <c r="L3942" s="30"/>
      <c r="M3942" s="30"/>
      <c r="N3942" s="30"/>
      <c r="O3942" s="30"/>
      <c r="P3942" s="30"/>
      <c r="Q3942" s="51" t="s">
        <v>272</v>
      </c>
      <c r="R3942" s="51"/>
      <c r="S3942" s="51"/>
      <c r="T3942" s="51"/>
      <c r="U3942" s="51"/>
      <c r="V3942" s="51"/>
      <c r="W3942" s="6">
        <v>47</v>
      </c>
      <c r="X3942" s="7">
        <v>5</v>
      </c>
      <c r="Y3942" s="47">
        <v>814</v>
      </c>
      <c r="Z3942" s="47"/>
      <c r="AC3942" t="str">
        <f t="shared" si="672"/>
        <v>Ochapowace 71-10</v>
      </c>
      <c r="AD3942" t="str">
        <f t="shared" si="673"/>
        <v>IRI</v>
      </c>
      <c r="AE3942" t="str">
        <f t="shared" si="671"/>
        <v>TRUE</v>
      </c>
      <c r="AG3942">
        <f t="shared" si="674"/>
        <v>47</v>
      </c>
      <c r="AH3942">
        <f t="shared" si="675"/>
        <v>5</v>
      </c>
      <c r="AI3942">
        <f t="shared" si="676"/>
        <v>814</v>
      </c>
      <c r="AJ3942" t="str">
        <f t="shared" si="677"/>
        <v>Ochapowace 71-10</v>
      </c>
      <c r="AK3942">
        <f t="shared" si="678"/>
        <v>47996</v>
      </c>
      <c r="AL3942" t="str">
        <f t="shared" si="679"/>
        <v>4705814</v>
      </c>
      <c r="AN3942">
        <f t="shared" si="680"/>
        <v>16</v>
      </c>
      <c r="AO3942">
        <f t="shared" si="681"/>
        <v>3</v>
      </c>
    </row>
    <row r="3943" spans="1:41" x14ac:dyDescent="0.2">
      <c r="A3943" s="29"/>
      <c r="B3943" s="29"/>
      <c r="C3943" s="29"/>
      <c r="D3943" s="29"/>
      <c r="E3943" s="29"/>
      <c r="F3943" s="29"/>
      <c r="G3943" s="30" t="s">
        <v>3786</v>
      </c>
      <c r="H3943" s="30"/>
      <c r="I3943" s="30"/>
      <c r="J3943" s="30"/>
      <c r="K3943" s="30"/>
      <c r="L3943" s="30"/>
      <c r="M3943" s="30"/>
      <c r="N3943" s="30"/>
      <c r="O3943" s="30"/>
      <c r="P3943" s="30"/>
      <c r="Q3943" s="51" t="s">
        <v>272</v>
      </c>
      <c r="R3943" s="51"/>
      <c r="S3943" s="51"/>
      <c r="T3943" s="51"/>
      <c r="U3943" s="51"/>
      <c r="V3943" s="51"/>
      <c r="W3943" s="6">
        <v>47</v>
      </c>
      <c r="X3943" s="7">
        <v>5</v>
      </c>
      <c r="Y3943" s="47">
        <v>824</v>
      </c>
      <c r="Z3943" s="47"/>
      <c r="AC3943" t="str">
        <f t="shared" si="672"/>
        <v>Ochapowace 71-18</v>
      </c>
      <c r="AD3943" t="str">
        <f t="shared" si="673"/>
        <v>IRI</v>
      </c>
      <c r="AE3943" t="str">
        <f t="shared" si="671"/>
        <v>TRUE</v>
      </c>
      <c r="AG3943">
        <f t="shared" si="674"/>
        <v>47</v>
      </c>
      <c r="AH3943">
        <f t="shared" si="675"/>
        <v>5</v>
      </c>
      <c r="AI3943">
        <f t="shared" si="676"/>
        <v>824</v>
      </c>
      <c r="AJ3943" t="str">
        <f t="shared" si="677"/>
        <v>Ochapowace 71-18</v>
      </c>
      <c r="AK3943">
        <f t="shared" si="678"/>
        <v>47996</v>
      </c>
      <c r="AL3943" t="str">
        <f t="shared" si="679"/>
        <v>4705824</v>
      </c>
      <c r="AN3943">
        <f t="shared" si="680"/>
        <v>16</v>
      </c>
      <c r="AO3943">
        <f t="shared" si="681"/>
        <v>3</v>
      </c>
    </row>
    <row r="3944" spans="1:41" x14ac:dyDescent="0.2">
      <c r="A3944" s="29"/>
      <c r="B3944" s="29"/>
      <c r="C3944" s="29"/>
      <c r="D3944" s="29"/>
      <c r="E3944" s="29"/>
      <c r="F3944" s="29"/>
      <c r="G3944" s="30" t="s">
        <v>3787</v>
      </c>
      <c r="H3944" s="30"/>
      <c r="I3944" s="30"/>
      <c r="J3944" s="30"/>
      <c r="K3944" s="30"/>
      <c r="L3944" s="30"/>
      <c r="M3944" s="30"/>
      <c r="N3944" s="30"/>
      <c r="O3944" s="30"/>
      <c r="P3944" s="30"/>
      <c r="Q3944" s="51" t="s">
        <v>272</v>
      </c>
      <c r="R3944" s="51"/>
      <c r="S3944" s="51"/>
      <c r="T3944" s="51"/>
      <c r="U3944" s="51"/>
      <c r="V3944" s="51"/>
      <c r="W3944" s="6">
        <v>47</v>
      </c>
      <c r="X3944" s="7">
        <v>5</v>
      </c>
      <c r="Y3944" s="47">
        <v>821</v>
      </c>
      <c r="Z3944" s="47"/>
      <c r="AC3944" t="str">
        <f t="shared" si="672"/>
        <v>Ochapowace 71-26</v>
      </c>
      <c r="AD3944" t="str">
        <f t="shared" si="673"/>
        <v>IRI</v>
      </c>
      <c r="AE3944" t="str">
        <f t="shared" si="671"/>
        <v>TRUE</v>
      </c>
      <c r="AG3944">
        <f t="shared" si="674"/>
        <v>47</v>
      </c>
      <c r="AH3944">
        <f t="shared" si="675"/>
        <v>5</v>
      </c>
      <c r="AI3944">
        <f t="shared" si="676"/>
        <v>821</v>
      </c>
      <c r="AJ3944" t="str">
        <f t="shared" si="677"/>
        <v>Ochapowace 71-26</v>
      </c>
      <c r="AK3944">
        <f t="shared" si="678"/>
        <v>47996</v>
      </c>
      <c r="AL3944" t="str">
        <f t="shared" si="679"/>
        <v>4705821</v>
      </c>
      <c r="AN3944">
        <f t="shared" si="680"/>
        <v>16</v>
      </c>
      <c r="AO3944">
        <f t="shared" si="681"/>
        <v>3</v>
      </c>
    </row>
    <row r="3945" spans="1:41" x14ac:dyDescent="0.2">
      <c r="A3945" s="29"/>
      <c r="B3945" s="29"/>
      <c r="C3945" s="29"/>
      <c r="D3945" s="29"/>
      <c r="E3945" s="29"/>
      <c r="F3945" s="29"/>
      <c r="G3945" s="30" t="s">
        <v>3788</v>
      </c>
      <c r="H3945" s="30"/>
      <c r="I3945" s="30"/>
      <c r="J3945" s="30"/>
      <c r="K3945" s="30"/>
      <c r="L3945" s="30"/>
      <c r="M3945" s="30"/>
      <c r="N3945" s="30"/>
      <c r="O3945" s="30"/>
      <c r="P3945" s="30"/>
      <c r="Q3945" s="51" t="s">
        <v>272</v>
      </c>
      <c r="R3945" s="51"/>
      <c r="S3945" s="51"/>
      <c r="T3945" s="51"/>
      <c r="U3945" s="51"/>
      <c r="V3945" s="51"/>
      <c r="W3945" s="6">
        <v>47</v>
      </c>
      <c r="X3945" s="7">
        <v>5</v>
      </c>
      <c r="Y3945" s="47">
        <v>826</v>
      </c>
      <c r="Z3945" s="47"/>
      <c r="AC3945" t="str">
        <f t="shared" si="672"/>
        <v>Ochapowace 71-44</v>
      </c>
      <c r="AD3945" t="str">
        <f t="shared" si="673"/>
        <v>IRI</v>
      </c>
      <c r="AE3945" t="str">
        <f t="shared" si="671"/>
        <v>TRUE</v>
      </c>
      <c r="AG3945">
        <f t="shared" si="674"/>
        <v>47</v>
      </c>
      <c r="AH3945">
        <f t="shared" si="675"/>
        <v>5</v>
      </c>
      <c r="AI3945">
        <f t="shared" si="676"/>
        <v>826</v>
      </c>
      <c r="AJ3945" t="str">
        <f t="shared" si="677"/>
        <v>Ochapowace 71-44</v>
      </c>
      <c r="AK3945">
        <f t="shared" si="678"/>
        <v>47996</v>
      </c>
      <c r="AL3945" t="str">
        <f t="shared" si="679"/>
        <v>4705826</v>
      </c>
      <c r="AN3945">
        <f t="shared" si="680"/>
        <v>16</v>
      </c>
      <c r="AO3945">
        <f t="shared" si="681"/>
        <v>3</v>
      </c>
    </row>
    <row r="3946" spans="1:41" x14ac:dyDescent="0.2">
      <c r="A3946" s="29"/>
      <c r="B3946" s="29"/>
      <c r="C3946" s="29"/>
      <c r="D3946" s="29"/>
      <c r="E3946" s="29"/>
      <c r="F3946" s="29"/>
      <c r="G3946" s="30" t="s">
        <v>3789</v>
      </c>
      <c r="H3946" s="30"/>
      <c r="I3946" s="30"/>
      <c r="J3946" s="30"/>
      <c r="K3946" s="30"/>
      <c r="L3946" s="30"/>
      <c r="M3946" s="30"/>
      <c r="N3946" s="30"/>
      <c r="O3946" s="30"/>
      <c r="P3946" s="30"/>
      <c r="Q3946" s="51" t="s">
        <v>272</v>
      </c>
      <c r="R3946" s="51"/>
      <c r="S3946" s="51"/>
      <c r="T3946" s="51"/>
      <c r="U3946" s="51"/>
      <c r="V3946" s="51"/>
      <c r="W3946" s="6">
        <v>47</v>
      </c>
      <c r="X3946" s="7">
        <v>5</v>
      </c>
      <c r="Y3946" s="47">
        <v>825</v>
      </c>
      <c r="Z3946" s="47"/>
      <c r="AC3946" t="str">
        <f t="shared" si="672"/>
        <v>Ochapowace 71-51</v>
      </c>
      <c r="AD3946" t="str">
        <f t="shared" si="673"/>
        <v>IRI</v>
      </c>
      <c r="AE3946" t="str">
        <f t="shared" si="671"/>
        <v>TRUE</v>
      </c>
      <c r="AG3946">
        <f t="shared" si="674"/>
        <v>47</v>
      </c>
      <c r="AH3946">
        <f t="shared" si="675"/>
        <v>5</v>
      </c>
      <c r="AI3946">
        <f t="shared" si="676"/>
        <v>825</v>
      </c>
      <c r="AJ3946" t="str">
        <f t="shared" si="677"/>
        <v>Ochapowace 71-51</v>
      </c>
      <c r="AK3946">
        <f t="shared" si="678"/>
        <v>47996</v>
      </c>
      <c r="AL3946" t="str">
        <f t="shared" si="679"/>
        <v>4705825</v>
      </c>
      <c r="AN3946">
        <f t="shared" si="680"/>
        <v>16</v>
      </c>
      <c r="AO3946">
        <f t="shared" si="681"/>
        <v>3</v>
      </c>
    </row>
    <row r="3947" spans="1:41" x14ac:dyDescent="0.2">
      <c r="A3947" s="29"/>
      <c r="B3947" s="29"/>
      <c r="C3947" s="29"/>
      <c r="D3947" s="29"/>
      <c r="E3947" s="29"/>
      <c r="F3947" s="29"/>
      <c r="G3947" s="30" t="s">
        <v>3790</v>
      </c>
      <c r="H3947" s="30"/>
      <c r="I3947" s="30"/>
      <c r="J3947" s="30"/>
      <c r="K3947" s="30"/>
      <c r="L3947" s="30"/>
      <c r="M3947" s="30"/>
      <c r="N3947" s="30"/>
      <c r="O3947" s="30"/>
      <c r="P3947" s="30"/>
      <c r="Q3947" s="51" t="s">
        <v>272</v>
      </c>
      <c r="R3947" s="51"/>
      <c r="S3947" s="51"/>
      <c r="T3947" s="51"/>
      <c r="U3947" s="51"/>
      <c r="V3947" s="51"/>
      <c r="W3947" s="6">
        <v>47</v>
      </c>
      <c r="X3947" s="7">
        <v>5</v>
      </c>
      <c r="Y3947" s="47">
        <v>818</v>
      </c>
      <c r="Z3947" s="47"/>
      <c r="AC3947" t="str">
        <f t="shared" si="672"/>
        <v>Ochapowace 71-54</v>
      </c>
      <c r="AD3947" t="str">
        <f t="shared" si="673"/>
        <v>IRI</v>
      </c>
      <c r="AE3947" t="str">
        <f t="shared" si="671"/>
        <v>TRUE</v>
      </c>
      <c r="AG3947">
        <f t="shared" si="674"/>
        <v>47</v>
      </c>
      <c r="AH3947">
        <f t="shared" si="675"/>
        <v>5</v>
      </c>
      <c r="AI3947">
        <f t="shared" si="676"/>
        <v>818</v>
      </c>
      <c r="AJ3947" t="str">
        <f t="shared" si="677"/>
        <v>Ochapowace 71-54</v>
      </c>
      <c r="AK3947">
        <f t="shared" si="678"/>
        <v>47996</v>
      </c>
      <c r="AL3947" t="str">
        <f t="shared" si="679"/>
        <v>4705818</v>
      </c>
      <c r="AN3947">
        <f t="shared" si="680"/>
        <v>16</v>
      </c>
      <c r="AO3947">
        <f t="shared" si="681"/>
        <v>3</v>
      </c>
    </row>
    <row r="3948" spans="1:41" x14ac:dyDescent="0.2">
      <c r="A3948" s="29"/>
      <c r="B3948" s="29"/>
      <c r="C3948" s="29"/>
      <c r="D3948" s="29"/>
      <c r="E3948" s="29"/>
      <c r="F3948" s="29"/>
      <c r="G3948" s="30" t="s">
        <v>3791</v>
      </c>
      <c r="H3948" s="30"/>
      <c r="I3948" s="30"/>
      <c r="J3948" s="30"/>
      <c r="K3948" s="30"/>
      <c r="L3948" s="30"/>
      <c r="M3948" s="30"/>
      <c r="N3948" s="30"/>
      <c r="O3948" s="30"/>
      <c r="P3948" s="30"/>
      <c r="Q3948" s="51" t="s">
        <v>272</v>
      </c>
      <c r="R3948" s="51"/>
      <c r="S3948" s="51"/>
      <c r="T3948" s="51"/>
      <c r="U3948" s="51"/>
      <c r="V3948" s="51"/>
      <c r="W3948" s="6">
        <v>47</v>
      </c>
      <c r="X3948" s="7">
        <v>5</v>
      </c>
      <c r="Y3948" s="47">
        <v>822</v>
      </c>
      <c r="Z3948" s="47"/>
      <c r="AC3948" t="str">
        <f t="shared" si="672"/>
        <v>Ochapowace 71-70</v>
      </c>
      <c r="AD3948" t="str">
        <f t="shared" si="673"/>
        <v>IRI</v>
      </c>
      <c r="AE3948" t="str">
        <f t="shared" si="671"/>
        <v>TRUE</v>
      </c>
      <c r="AG3948">
        <f t="shared" si="674"/>
        <v>47</v>
      </c>
      <c r="AH3948">
        <f t="shared" si="675"/>
        <v>5</v>
      </c>
      <c r="AI3948">
        <f t="shared" si="676"/>
        <v>822</v>
      </c>
      <c r="AJ3948" t="str">
        <f t="shared" si="677"/>
        <v>Ochapowace 71-70</v>
      </c>
      <c r="AK3948">
        <f t="shared" si="678"/>
        <v>47996</v>
      </c>
      <c r="AL3948" t="str">
        <f t="shared" si="679"/>
        <v>4705822</v>
      </c>
      <c r="AN3948">
        <f t="shared" si="680"/>
        <v>16</v>
      </c>
      <c r="AO3948">
        <f t="shared" si="681"/>
        <v>3</v>
      </c>
    </row>
    <row r="3949" spans="1:41" x14ac:dyDescent="0.2">
      <c r="A3949" s="29"/>
      <c r="B3949" s="29"/>
      <c r="C3949" s="29"/>
      <c r="D3949" s="29"/>
      <c r="E3949" s="29"/>
      <c r="F3949" s="29"/>
      <c r="G3949" s="30" t="s">
        <v>3792</v>
      </c>
      <c r="H3949" s="30"/>
      <c r="I3949" s="30"/>
      <c r="J3949" s="30"/>
      <c r="K3949" s="30"/>
      <c r="L3949" s="30"/>
      <c r="M3949" s="30"/>
      <c r="N3949" s="30"/>
      <c r="O3949" s="30"/>
      <c r="P3949" s="30"/>
      <c r="Q3949" s="51" t="s">
        <v>2692</v>
      </c>
      <c r="R3949" s="51"/>
      <c r="S3949" s="51"/>
      <c r="T3949" s="51"/>
      <c r="U3949" s="51"/>
      <c r="V3949" s="51"/>
      <c r="W3949" s="6">
        <v>47</v>
      </c>
      <c r="X3949" s="7">
        <v>3</v>
      </c>
      <c r="Y3949" s="31">
        <v>11</v>
      </c>
      <c r="Z3949" s="31"/>
      <c r="AC3949" t="str">
        <f t="shared" si="672"/>
        <v>Old Post No. 43</v>
      </c>
      <c r="AD3949" t="str">
        <f t="shared" si="673"/>
        <v>RM</v>
      </c>
      <c r="AE3949" t="str">
        <f t="shared" si="671"/>
        <v>TRUE</v>
      </c>
      <c r="AG3949">
        <f t="shared" si="674"/>
        <v>47</v>
      </c>
      <c r="AH3949">
        <f t="shared" si="675"/>
        <v>3</v>
      </c>
      <c r="AI3949">
        <f t="shared" si="676"/>
        <v>11</v>
      </c>
      <c r="AJ3949" t="str">
        <f t="shared" si="677"/>
        <v>Old Post No. 43</v>
      </c>
      <c r="AK3949">
        <f t="shared" si="678"/>
        <v>47996</v>
      </c>
      <c r="AL3949" t="str">
        <f t="shared" si="679"/>
        <v>4703011</v>
      </c>
      <c r="AN3949">
        <f t="shared" si="680"/>
        <v>15</v>
      </c>
      <c r="AO3949">
        <f t="shared" si="681"/>
        <v>2</v>
      </c>
    </row>
    <row r="3950" spans="1:41" x14ac:dyDescent="0.2">
      <c r="A3950" s="29"/>
      <c r="B3950" s="29"/>
      <c r="C3950" s="29"/>
      <c r="D3950" s="29"/>
      <c r="E3950" s="29"/>
      <c r="F3950" s="29"/>
      <c r="G3950" s="30" t="s">
        <v>3793</v>
      </c>
      <c r="H3950" s="30"/>
      <c r="I3950" s="30"/>
      <c r="J3950" s="30"/>
      <c r="K3950" s="30"/>
      <c r="L3950" s="30"/>
      <c r="M3950" s="30"/>
      <c r="N3950" s="30"/>
      <c r="O3950" s="30"/>
      <c r="P3950" s="30"/>
      <c r="Q3950" s="51" t="s">
        <v>272</v>
      </c>
      <c r="R3950" s="51"/>
      <c r="S3950" s="51"/>
      <c r="T3950" s="51"/>
      <c r="U3950" s="51"/>
      <c r="V3950" s="51"/>
      <c r="W3950" s="6">
        <v>47</v>
      </c>
      <c r="X3950" s="15">
        <v>15</v>
      </c>
      <c r="Y3950" s="47">
        <v>862</v>
      </c>
      <c r="Z3950" s="47"/>
      <c r="AC3950" t="str">
        <f t="shared" si="672"/>
        <v>One Arrow 95-1A</v>
      </c>
      <c r="AD3950" t="str">
        <f t="shared" si="673"/>
        <v>IRI</v>
      </c>
      <c r="AE3950" t="str">
        <f t="shared" si="671"/>
        <v>TRUE</v>
      </c>
      <c r="AG3950">
        <f t="shared" si="674"/>
        <v>47</v>
      </c>
      <c r="AH3950">
        <f t="shared" si="675"/>
        <v>15</v>
      </c>
      <c r="AI3950">
        <f t="shared" si="676"/>
        <v>862</v>
      </c>
      <c r="AJ3950" t="str">
        <f t="shared" si="677"/>
        <v>One Arrow 95-1A</v>
      </c>
      <c r="AK3950">
        <f t="shared" si="678"/>
        <v>47996</v>
      </c>
      <c r="AL3950" t="str">
        <f t="shared" si="679"/>
        <v>4715862</v>
      </c>
      <c r="AN3950">
        <f t="shared" si="680"/>
        <v>15</v>
      </c>
      <c r="AO3950">
        <f t="shared" si="681"/>
        <v>3</v>
      </c>
    </row>
    <row r="3951" spans="1:41" x14ac:dyDescent="0.2">
      <c r="A3951" s="29"/>
      <c r="B3951" s="29"/>
      <c r="C3951" s="29"/>
      <c r="D3951" s="29"/>
      <c r="E3951" s="29"/>
      <c r="F3951" s="29"/>
      <c r="G3951" s="30" t="s">
        <v>3794</v>
      </c>
      <c r="H3951" s="30"/>
      <c r="I3951" s="30"/>
      <c r="J3951" s="30"/>
      <c r="K3951" s="30"/>
      <c r="L3951" s="30"/>
      <c r="M3951" s="30"/>
      <c r="N3951" s="30"/>
      <c r="O3951" s="30"/>
      <c r="P3951" s="30"/>
      <c r="Q3951" s="51" t="s">
        <v>272</v>
      </c>
      <c r="R3951" s="51"/>
      <c r="S3951" s="51"/>
      <c r="T3951" s="51"/>
      <c r="U3951" s="51"/>
      <c r="V3951" s="51"/>
      <c r="W3951" s="6">
        <v>47</v>
      </c>
      <c r="X3951" s="15">
        <v>15</v>
      </c>
      <c r="Y3951" s="47">
        <v>857</v>
      </c>
      <c r="Z3951" s="47"/>
      <c r="AC3951" t="str">
        <f t="shared" si="672"/>
        <v>One Arrow 95-1C</v>
      </c>
      <c r="AD3951" t="str">
        <f t="shared" si="673"/>
        <v>IRI</v>
      </c>
      <c r="AE3951" t="str">
        <f t="shared" si="671"/>
        <v>TRUE</v>
      </c>
      <c r="AG3951">
        <f t="shared" si="674"/>
        <v>47</v>
      </c>
      <c r="AH3951">
        <f t="shared" si="675"/>
        <v>15</v>
      </c>
      <c r="AI3951">
        <f t="shared" si="676"/>
        <v>857</v>
      </c>
      <c r="AJ3951" t="str">
        <f t="shared" si="677"/>
        <v>One Arrow 95-1C</v>
      </c>
      <c r="AK3951">
        <f t="shared" si="678"/>
        <v>47996</v>
      </c>
      <c r="AL3951" t="str">
        <f t="shared" si="679"/>
        <v>4715857</v>
      </c>
      <c r="AN3951">
        <f t="shared" si="680"/>
        <v>15</v>
      </c>
      <c r="AO3951">
        <f t="shared" si="681"/>
        <v>3</v>
      </c>
    </row>
    <row r="3952" spans="1:41" x14ac:dyDescent="0.2">
      <c r="A3952" s="29"/>
      <c r="B3952" s="29"/>
      <c r="C3952" s="29"/>
      <c r="D3952" s="29"/>
      <c r="E3952" s="29"/>
      <c r="F3952" s="29"/>
      <c r="G3952" s="30" t="s">
        <v>3795</v>
      </c>
      <c r="H3952" s="30"/>
      <c r="I3952" s="30"/>
      <c r="J3952" s="30"/>
      <c r="K3952" s="30"/>
      <c r="L3952" s="30"/>
      <c r="M3952" s="30"/>
      <c r="N3952" s="30"/>
      <c r="O3952" s="30"/>
      <c r="P3952" s="30"/>
      <c r="Q3952" s="51" t="s">
        <v>272</v>
      </c>
      <c r="R3952" s="51"/>
      <c r="S3952" s="51"/>
      <c r="T3952" s="51"/>
      <c r="U3952" s="51"/>
      <c r="V3952" s="51"/>
      <c r="W3952" s="6">
        <v>47</v>
      </c>
      <c r="X3952" s="15">
        <v>15</v>
      </c>
      <c r="Y3952" s="47">
        <v>861</v>
      </c>
      <c r="Z3952" s="47"/>
      <c r="AC3952" t="str">
        <f t="shared" si="672"/>
        <v>One Arrow 95-1D</v>
      </c>
      <c r="AD3952" t="str">
        <f t="shared" si="673"/>
        <v>IRI</v>
      </c>
      <c r="AE3952" t="str">
        <f t="shared" si="671"/>
        <v>TRUE</v>
      </c>
      <c r="AG3952">
        <f t="shared" si="674"/>
        <v>47</v>
      </c>
      <c r="AH3952">
        <f t="shared" si="675"/>
        <v>15</v>
      </c>
      <c r="AI3952">
        <f t="shared" si="676"/>
        <v>861</v>
      </c>
      <c r="AJ3952" t="str">
        <f t="shared" si="677"/>
        <v>One Arrow 95-1D</v>
      </c>
      <c r="AK3952">
        <f t="shared" si="678"/>
        <v>47996</v>
      </c>
      <c r="AL3952" t="str">
        <f t="shared" si="679"/>
        <v>4715861</v>
      </c>
      <c r="AN3952">
        <f t="shared" si="680"/>
        <v>15</v>
      </c>
      <c r="AO3952">
        <f t="shared" si="681"/>
        <v>3</v>
      </c>
    </row>
    <row r="3953" spans="1:41" x14ac:dyDescent="0.2">
      <c r="A3953" s="29"/>
      <c r="B3953" s="29"/>
      <c r="C3953" s="29"/>
      <c r="D3953" s="29"/>
      <c r="E3953" s="29"/>
      <c r="F3953" s="29"/>
      <c r="G3953" s="30" t="s">
        <v>3796</v>
      </c>
      <c r="H3953" s="30"/>
      <c r="I3953" s="30"/>
      <c r="J3953" s="30"/>
      <c r="K3953" s="30"/>
      <c r="L3953" s="30"/>
      <c r="M3953" s="30"/>
      <c r="N3953" s="30"/>
      <c r="O3953" s="30"/>
      <c r="P3953" s="30"/>
      <c r="Q3953" s="51" t="s">
        <v>272</v>
      </c>
      <c r="R3953" s="51"/>
      <c r="S3953" s="51"/>
      <c r="T3953" s="51"/>
      <c r="U3953" s="51"/>
      <c r="V3953" s="51"/>
      <c r="W3953" s="6">
        <v>47</v>
      </c>
      <c r="X3953" s="15">
        <v>17</v>
      </c>
      <c r="Y3953" s="47">
        <v>820</v>
      </c>
      <c r="Z3953" s="47"/>
      <c r="AC3953" t="str">
        <f t="shared" si="672"/>
        <v>Onion Lake 119-1</v>
      </c>
      <c r="AD3953" t="str">
        <f t="shared" si="673"/>
        <v>IRI</v>
      </c>
      <c r="AE3953" t="str">
        <f t="shared" si="671"/>
        <v>TRUE</v>
      </c>
      <c r="AG3953">
        <f t="shared" si="674"/>
        <v>47</v>
      </c>
      <c r="AH3953">
        <f t="shared" si="675"/>
        <v>17</v>
      </c>
      <c r="AI3953">
        <f t="shared" si="676"/>
        <v>820</v>
      </c>
      <c r="AJ3953" t="str">
        <f t="shared" si="677"/>
        <v>Onion Lake 119-1</v>
      </c>
      <c r="AK3953">
        <f t="shared" si="678"/>
        <v>47996</v>
      </c>
      <c r="AL3953" t="str">
        <f t="shared" si="679"/>
        <v>4717820</v>
      </c>
      <c r="AN3953">
        <f t="shared" si="680"/>
        <v>16</v>
      </c>
      <c r="AO3953">
        <f t="shared" si="681"/>
        <v>3</v>
      </c>
    </row>
    <row r="3954" spans="1:41" x14ac:dyDescent="0.2">
      <c r="A3954" s="29"/>
      <c r="B3954" s="29"/>
      <c r="C3954" s="29"/>
      <c r="D3954" s="29"/>
      <c r="E3954" s="29"/>
      <c r="F3954" s="29"/>
      <c r="G3954" s="30" t="s">
        <v>3797</v>
      </c>
      <c r="H3954" s="30"/>
      <c r="I3954" s="30"/>
      <c r="J3954" s="30"/>
      <c r="K3954" s="30"/>
      <c r="L3954" s="30"/>
      <c r="M3954" s="30"/>
      <c r="N3954" s="30"/>
      <c r="O3954" s="30"/>
      <c r="P3954" s="30"/>
      <c r="Q3954" s="51" t="s">
        <v>272</v>
      </c>
      <c r="R3954" s="51"/>
      <c r="S3954" s="51"/>
      <c r="T3954" s="51"/>
      <c r="U3954" s="51"/>
      <c r="V3954" s="51"/>
      <c r="W3954" s="6">
        <v>47</v>
      </c>
      <c r="X3954" s="15">
        <v>14</v>
      </c>
      <c r="Y3954" s="47">
        <v>846</v>
      </c>
      <c r="Z3954" s="47"/>
      <c r="AC3954" t="str">
        <f t="shared" si="672"/>
        <v>Opaskwayak Cree Nation 27A (Carrot River)</v>
      </c>
      <c r="AD3954" t="str">
        <f t="shared" si="673"/>
        <v>IRI</v>
      </c>
      <c r="AE3954" t="str">
        <f t="shared" si="671"/>
        <v>TRUE</v>
      </c>
      <c r="AG3954">
        <f t="shared" si="674"/>
        <v>47</v>
      </c>
      <c r="AH3954">
        <f t="shared" si="675"/>
        <v>14</v>
      </c>
      <c r="AI3954">
        <f t="shared" si="676"/>
        <v>846</v>
      </c>
      <c r="AJ3954" t="str">
        <f t="shared" si="677"/>
        <v>Opaskwayak Cree Nation 27A (Carrot River)</v>
      </c>
      <c r="AK3954">
        <f t="shared" si="678"/>
        <v>47996</v>
      </c>
      <c r="AL3954" t="str">
        <f t="shared" si="679"/>
        <v>4714846</v>
      </c>
      <c r="AN3954">
        <f t="shared" si="680"/>
        <v>41</v>
      </c>
      <c r="AO3954">
        <f t="shared" si="681"/>
        <v>3</v>
      </c>
    </row>
    <row r="3955" spans="1:41" x14ac:dyDescent="0.2">
      <c r="A3955" s="29"/>
      <c r="B3955" s="29"/>
      <c r="C3955" s="29"/>
      <c r="D3955" s="29"/>
      <c r="E3955" s="29"/>
      <c r="F3955" s="29"/>
      <c r="G3955" s="30" t="s">
        <v>3798</v>
      </c>
      <c r="H3955" s="30"/>
      <c r="I3955" s="30"/>
      <c r="J3955" s="30"/>
      <c r="K3955" s="30"/>
      <c r="L3955" s="30"/>
      <c r="M3955" s="30"/>
      <c r="N3955" s="30"/>
      <c r="O3955" s="30"/>
      <c r="P3955" s="30"/>
      <c r="Q3955" s="51" t="s">
        <v>643</v>
      </c>
      <c r="R3955" s="51"/>
      <c r="S3955" s="51"/>
      <c r="T3955" s="51"/>
      <c r="U3955" s="51"/>
      <c r="V3955" s="51"/>
      <c r="W3955" s="6">
        <v>47</v>
      </c>
      <c r="X3955" s="7">
        <v>2</v>
      </c>
      <c r="Y3955" s="31">
        <v>77</v>
      </c>
      <c r="Z3955" s="31"/>
      <c r="AC3955" t="str">
        <f t="shared" si="672"/>
        <v>Osage</v>
      </c>
      <c r="AD3955" t="str">
        <f t="shared" si="673"/>
        <v>VL</v>
      </c>
      <c r="AE3955" t="str">
        <f t="shared" si="671"/>
        <v>TRUE</v>
      </c>
      <c r="AG3955">
        <f t="shared" si="674"/>
        <v>47</v>
      </c>
      <c r="AH3955">
        <f t="shared" si="675"/>
        <v>2</v>
      </c>
      <c r="AI3955">
        <f t="shared" si="676"/>
        <v>77</v>
      </c>
      <c r="AJ3955" t="str">
        <f t="shared" si="677"/>
        <v>Osage</v>
      </c>
      <c r="AK3955">
        <f t="shared" si="678"/>
        <v>47996</v>
      </c>
      <c r="AL3955" t="str">
        <f t="shared" si="679"/>
        <v>4702077</v>
      </c>
      <c r="AN3955">
        <f t="shared" si="680"/>
        <v>5</v>
      </c>
      <c r="AO3955">
        <f t="shared" si="681"/>
        <v>2</v>
      </c>
    </row>
    <row r="3956" spans="1:41" x14ac:dyDescent="0.2">
      <c r="A3956" s="29"/>
      <c r="B3956" s="29"/>
      <c r="C3956" s="29"/>
      <c r="D3956" s="29"/>
      <c r="E3956" s="29"/>
      <c r="F3956" s="29"/>
      <c r="G3956" s="30" t="s">
        <v>3799</v>
      </c>
      <c r="H3956" s="30"/>
      <c r="I3956" s="30"/>
      <c r="J3956" s="30"/>
      <c r="K3956" s="30"/>
      <c r="L3956" s="30"/>
      <c r="M3956" s="30"/>
      <c r="N3956" s="30"/>
      <c r="O3956" s="30"/>
      <c r="P3956" s="30"/>
      <c r="Q3956" s="51" t="s">
        <v>643</v>
      </c>
      <c r="R3956" s="51"/>
      <c r="S3956" s="51"/>
      <c r="T3956" s="51"/>
      <c r="U3956" s="51"/>
      <c r="V3956" s="51"/>
      <c r="W3956" s="6">
        <v>47</v>
      </c>
      <c r="X3956" s="7">
        <v>2</v>
      </c>
      <c r="Y3956" s="31">
        <v>54</v>
      </c>
      <c r="Z3956" s="31"/>
      <c r="AC3956" t="str">
        <f t="shared" si="672"/>
        <v>Pangman</v>
      </c>
      <c r="AD3956" t="str">
        <f t="shared" si="673"/>
        <v>VL</v>
      </c>
      <c r="AE3956" t="str">
        <f t="shared" si="671"/>
        <v>TRUE</v>
      </c>
      <c r="AG3956">
        <f t="shared" si="674"/>
        <v>47</v>
      </c>
      <c r="AH3956">
        <f t="shared" si="675"/>
        <v>2</v>
      </c>
      <c r="AI3956">
        <f t="shared" si="676"/>
        <v>54</v>
      </c>
      <c r="AJ3956" t="str">
        <f t="shared" si="677"/>
        <v>Pangman</v>
      </c>
      <c r="AK3956">
        <f t="shared" si="678"/>
        <v>47996</v>
      </c>
      <c r="AL3956" t="str">
        <f t="shared" si="679"/>
        <v>4702054</v>
      </c>
      <c r="AN3956">
        <f t="shared" si="680"/>
        <v>7</v>
      </c>
      <c r="AO3956">
        <f t="shared" si="681"/>
        <v>2</v>
      </c>
    </row>
    <row r="3957" spans="1:41" x14ac:dyDescent="0.2">
      <c r="A3957" s="29"/>
      <c r="B3957" s="29"/>
      <c r="C3957" s="29"/>
      <c r="D3957" s="29"/>
      <c r="E3957" s="29"/>
      <c r="F3957" s="29"/>
      <c r="G3957" s="30" t="s">
        <v>3800</v>
      </c>
      <c r="H3957" s="30"/>
      <c r="I3957" s="30"/>
      <c r="J3957" s="30"/>
      <c r="K3957" s="30"/>
      <c r="L3957" s="30"/>
      <c r="M3957" s="30"/>
      <c r="N3957" s="30"/>
      <c r="O3957" s="30"/>
      <c r="P3957" s="30"/>
      <c r="Q3957" s="51" t="s">
        <v>3594</v>
      </c>
      <c r="R3957" s="51"/>
      <c r="S3957" s="51"/>
      <c r="T3957" s="51"/>
      <c r="U3957" s="51"/>
      <c r="V3957" s="51"/>
      <c r="W3957" s="6">
        <v>47</v>
      </c>
      <c r="X3957" s="15">
        <v>18</v>
      </c>
      <c r="Y3957" s="31">
        <v>69</v>
      </c>
      <c r="Z3957" s="31"/>
      <c r="AC3957" t="str">
        <f t="shared" si="672"/>
        <v>Patuanak</v>
      </c>
      <c r="AD3957" t="str">
        <f t="shared" si="673"/>
        <v>NH</v>
      </c>
      <c r="AE3957" t="str">
        <f t="shared" si="671"/>
        <v>TRUE</v>
      </c>
      <c r="AG3957">
        <f t="shared" si="674"/>
        <v>47</v>
      </c>
      <c r="AH3957">
        <f t="shared" si="675"/>
        <v>18</v>
      </c>
      <c r="AI3957">
        <f t="shared" si="676"/>
        <v>69</v>
      </c>
      <c r="AJ3957" t="str">
        <f t="shared" si="677"/>
        <v>Patuanak</v>
      </c>
      <c r="AK3957">
        <f t="shared" si="678"/>
        <v>47996</v>
      </c>
      <c r="AL3957" t="str">
        <f t="shared" si="679"/>
        <v>4718069</v>
      </c>
      <c r="AN3957">
        <f t="shared" si="680"/>
        <v>8</v>
      </c>
      <c r="AO3957">
        <f t="shared" si="681"/>
        <v>2</v>
      </c>
    </row>
    <row r="3958" spans="1:41" x14ac:dyDescent="0.2">
      <c r="A3958" s="29"/>
      <c r="B3958" s="29"/>
      <c r="C3958" s="29"/>
      <c r="D3958" s="29"/>
      <c r="E3958" s="29"/>
      <c r="F3958" s="29"/>
      <c r="G3958" s="30" t="s">
        <v>3801</v>
      </c>
      <c r="H3958" s="30"/>
      <c r="I3958" s="30"/>
      <c r="J3958" s="30"/>
      <c r="K3958" s="30"/>
      <c r="L3958" s="30"/>
      <c r="M3958" s="30"/>
      <c r="N3958" s="30"/>
      <c r="O3958" s="30"/>
      <c r="P3958" s="30"/>
      <c r="Q3958" s="51" t="s">
        <v>2962</v>
      </c>
      <c r="R3958" s="51"/>
      <c r="S3958" s="51"/>
      <c r="T3958" s="51"/>
      <c r="U3958" s="51"/>
      <c r="V3958" s="51"/>
      <c r="W3958" s="6">
        <v>47</v>
      </c>
      <c r="X3958" s="15">
        <v>16</v>
      </c>
      <c r="Y3958" s="31">
        <v>43</v>
      </c>
      <c r="Z3958" s="31"/>
      <c r="AC3958" t="str">
        <f t="shared" si="672"/>
        <v>Pebble Baye</v>
      </c>
      <c r="AD3958" t="str">
        <f t="shared" si="673"/>
        <v>RV</v>
      </c>
      <c r="AE3958" t="str">
        <f t="shared" si="671"/>
        <v>TRUE</v>
      </c>
      <c r="AG3958">
        <f t="shared" si="674"/>
        <v>47</v>
      </c>
      <c r="AH3958">
        <f t="shared" si="675"/>
        <v>16</v>
      </c>
      <c r="AI3958">
        <f t="shared" si="676"/>
        <v>43</v>
      </c>
      <c r="AJ3958" t="str">
        <f t="shared" si="677"/>
        <v>Pebble Baye</v>
      </c>
      <c r="AK3958">
        <f t="shared" si="678"/>
        <v>47996</v>
      </c>
      <c r="AL3958" t="str">
        <f t="shared" si="679"/>
        <v>4716043</v>
      </c>
      <c r="AN3958">
        <f t="shared" si="680"/>
        <v>11</v>
      </c>
      <c r="AO3958">
        <f t="shared" si="681"/>
        <v>2</v>
      </c>
    </row>
    <row r="3959" spans="1:41" x14ac:dyDescent="0.2">
      <c r="A3959" s="29"/>
      <c r="B3959" s="29"/>
      <c r="C3959" s="29"/>
      <c r="D3959" s="29"/>
      <c r="E3959" s="29"/>
      <c r="F3959" s="29"/>
      <c r="G3959" s="30" t="s">
        <v>3802</v>
      </c>
      <c r="H3959" s="30"/>
      <c r="I3959" s="30"/>
      <c r="J3959" s="30"/>
      <c r="K3959" s="30"/>
      <c r="L3959" s="30"/>
      <c r="M3959" s="30"/>
      <c r="N3959" s="30"/>
      <c r="O3959" s="30"/>
      <c r="P3959" s="30"/>
      <c r="Q3959" s="51" t="s">
        <v>272</v>
      </c>
      <c r="R3959" s="51"/>
      <c r="S3959" s="51"/>
      <c r="T3959" s="51"/>
      <c r="U3959" s="51"/>
      <c r="V3959" s="51"/>
      <c r="W3959" s="6">
        <v>47</v>
      </c>
      <c r="X3959" s="15">
        <v>16</v>
      </c>
      <c r="Y3959" s="47">
        <v>894</v>
      </c>
      <c r="Z3959" s="47"/>
      <c r="AC3959" t="str">
        <f t="shared" si="672"/>
        <v>Pelican Lake 191A</v>
      </c>
      <c r="AD3959" t="str">
        <f t="shared" si="673"/>
        <v>IRI</v>
      </c>
      <c r="AE3959" t="str">
        <f t="shared" si="671"/>
        <v>TRUE</v>
      </c>
      <c r="AG3959">
        <f t="shared" si="674"/>
        <v>47</v>
      </c>
      <c r="AH3959">
        <f t="shared" si="675"/>
        <v>16</v>
      </c>
      <c r="AI3959">
        <f t="shared" si="676"/>
        <v>894</v>
      </c>
      <c r="AJ3959" t="str">
        <f t="shared" si="677"/>
        <v>Pelican Lake 191A</v>
      </c>
      <c r="AK3959">
        <f t="shared" si="678"/>
        <v>47996</v>
      </c>
      <c r="AL3959" t="str">
        <f t="shared" si="679"/>
        <v>4716894</v>
      </c>
      <c r="AN3959">
        <f t="shared" si="680"/>
        <v>17</v>
      </c>
      <c r="AO3959">
        <f t="shared" si="681"/>
        <v>3</v>
      </c>
    </row>
    <row r="3960" spans="1:41" x14ac:dyDescent="0.2">
      <c r="A3960" s="29"/>
      <c r="B3960" s="29"/>
      <c r="C3960" s="29"/>
      <c r="D3960" s="29"/>
      <c r="E3960" s="29"/>
      <c r="F3960" s="29"/>
      <c r="G3960" s="30" t="s">
        <v>3803</v>
      </c>
      <c r="H3960" s="30"/>
      <c r="I3960" s="30"/>
      <c r="J3960" s="30"/>
      <c r="K3960" s="30"/>
      <c r="L3960" s="30"/>
      <c r="M3960" s="30"/>
      <c r="N3960" s="30"/>
      <c r="O3960" s="30"/>
      <c r="P3960" s="30"/>
      <c r="Q3960" s="51" t="s">
        <v>272</v>
      </c>
      <c r="R3960" s="51"/>
      <c r="S3960" s="51"/>
      <c r="T3960" s="51"/>
      <c r="U3960" s="51"/>
      <c r="V3960" s="51"/>
      <c r="W3960" s="6">
        <v>47</v>
      </c>
      <c r="X3960" s="15">
        <v>16</v>
      </c>
      <c r="Y3960" s="47">
        <v>880</v>
      </c>
      <c r="Z3960" s="47"/>
      <c r="AC3960" t="str">
        <f t="shared" si="672"/>
        <v>Pelican Lake 191B</v>
      </c>
      <c r="AD3960" t="str">
        <f t="shared" si="673"/>
        <v>IRI</v>
      </c>
      <c r="AE3960" t="str">
        <f t="shared" si="671"/>
        <v>TRUE</v>
      </c>
      <c r="AG3960">
        <f t="shared" si="674"/>
        <v>47</v>
      </c>
      <c r="AH3960">
        <f t="shared" si="675"/>
        <v>16</v>
      </c>
      <c r="AI3960">
        <f t="shared" si="676"/>
        <v>880</v>
      </c>
      <c r="AJ3960" t="str">
        <f t="shared" si="677"/>
        <v>Pelican Lake 191B</v>
      </c>
      <c r="AK3960">
        <f t="shared" si="678"/>
        <v>47996</v>
      </c>
      <c r="AL3960" t="str">
        <f t="shared" si="679"/>
        <v>4716880</v>
      </c>
      <c r="AN3960">
        <f t="shared" si="680"/>
        <v>17</v>
      </c>
      <c r="AO3960">
        <f t="shared" si="681"/>
        <v>3</v>
      </c>
    </row>
    <row r="3961" spans="1:41" x14ac:dyDescent="0.2">
      <c r="A3961" s="29"/>
      <c r="B3961" s="29"/>
      <c r="C3961" s="29"/>
      <c r="D3961" s="29"/>
      <c r="E3961" s="29"/>
      <c r="F3961" s="29"/>
      <c r="G3961" s="30" t="s">
        <v>3804</v>
      </c>
      <c r="H3961" s="30"/>
      <c r="I3961" s="30"/>
      <c r="J3961" s="30"/>
      <c r="K3961" s="30"/>
      <c r="L3961" s="30"/>
      <c r="M3961" s="30"/>
      <c r="N3961" s="30"/>
      <c r="O3961" s="30"/>
      <c r="P3961" s="30"/>
      <c r="Q3961" s="51" t="s">
        <v>3134</v>
      </c>
      <c r="R3961" s="51"/>
      <c r="S3961" s="51"/>
      <c r="T3961" s="51"/>
      <c r="U3961" s="51"/>
      <c r="V3961" s="51"/>
      <c r="W3961" s="6">
        <v>47</v>
      </c>
      <c r="X3961" s="15">
        <v>18</v>
      </c>
      <c r="Y3961" s="31">
        <v>55</v>
      </c>
      <c r="Z3961" s="31"/>
      <c r="AC3961" t="str">
        <f t="shared" si="672"/>
        <v>Pelican Narrows</v>
      </c>
      <c r="AD3961" t="str">
        <f t="shared" si="673"/>
        <v>NV</v>
      </c>
      <c r="AE3961" t="str">
        <f t="shared" si="671"/>
        <v>TRUE</v>
      </c>
      <c r="AG3961">
        <f t="shared" si="674"/>
        <v>47</v>
      </c>
      <c r="AH3961">
        <f t="shared" si="675"/>
        <v>18</v>
      </c>
      <c r="AI3961">
        <f t="shared" si="676"/>
        <v>55</v>
      </c>
      <c r="AJ3961" t="str">
        <f t="shared" si="677"/>
        <v>Pelican Narrows</v>
      </c>
      <c r="AK3961">
        <f t="shared" si="678"/>
        <v>47996</v>
      </c>
      <c r="AL3961" t="str">
        <f t="shared" si="679"/>
        <v>4718055</v>
      </c>
      <c r="AN3961">
        <f t="shared" si="680"/>
        <v>15</v>
      </c>
      <c r="AO3961">
        <f t="shared" si="681"/>
        <v>2</v>
      </c>
    </row>
    <row r="3962" spans="1:41" x14ac:dyDescent="0.2">
      <c r="A3962" s="33" t="s">
        <v>0</v>
      </c>
      <c r="B3962" s="33"/>
      <c r="C3962" s="33"/>
      <c r="D3962" s="33" t="s">
        <v>1</v>
      </c>
      <c r="E3962" s="33"/>
      <c r="F3962" s="33"/>
      <c r="G3962" s="33" t="s">
        <v>2</v>
      </c>
      <c r="H3962" s="33"/>
      <c r="I3962" s="33"/>
      <c r="J3962" s="33"/>
      <c r="K3962" s="33"/>
      <c r="L3962" s="33"/>
      <c r="M3962" s="33" t="s">
        <v>3</v>
      </c>
      <c r="N3962" s="33"/>
      <c r="O3962" s="33"/>
      <c r="P3962" s="33"/>
      <c r="Q3962" s="33"/>
      <c r="R3962" s="33"/>
      <c r="S3962" s="33"/>
      <c r="T3962" s="33"/>
      <c r="U3962" s="33"/>
      <c r="V3962" s="33"/>
      <c r="W3962" s="11" t="s">
        <v>4</v>
      </c>
      <c r="X3962" s="12" t="s">
        <v>5</v>
      </c>
      <c r="Y3962" s="33" t="s">
        <v>6</v>
      </c>
      <c r="Z3962" s="33"/>
      <c r="AC3962" t="str">
        <f t="shared" si="672"/>
        <v>CSD component name</v>
      </c>
      <c r="AD3962" t="str">
        <f t="shared" si="673"/>
        <v>CSD TYPE</v>
      </c>
      <c r="AE3962" t="str">
        <f t="shared" si="671"/>
        <v>FALSE</v>
      </c>
      <c r="AG3962" t="str">
        <f t="shared" si="674"/>
        <v/>
      </c>
      <c r="AH3962" t="str">
        <f t="shared" si="675"/>
        <v/>
      </c>
      <c r="AI3962" t="str">
        <f t="shared" si="676"/>
        <v/>
      </c>
      <c r="AJ3962" t="str">
        <f t="shared" si="677"/>
        <v/>
      </c>
      <c r="AK3962">
        <f t="shared" si="678"/>
        <v>47996</v>
      </c>
      <c r="AL3962" t="str">
        <f t="shared" si="679"/>
        <v/>
      </c>
      <c r="AN3962">
        <f t="shared" si="680"/>
        <v>18</v>
      </c>
      <c r="AO3962" t="str">
        <f t="shared" si="681"/>
        <v/>
      </c>
    </row>
    <row r="3963" spans="1:41" x14ac:dyDescent="0.2">
      <c r="A3963" s="43" t="s">
        <v>2986</v>
      </c>
      <c r="B3963" s="43"/>
      <c r="C3963" s="43"/>
      <c r="D3963" s="43"/>
      <c r="E3963" s="43"/>
      <c r="F3963" s="43"/>
      <c r="G3963" s="52" t="s">
        <v>3805</v>
      </c>
      <c r="H3963" s="52"/>
      <c r="I3963" s="52"/>
      <c r="J3963" s="52"/>
      <c r="K3963" s="52"/>
      <c r="L3963" s="52"/>
      <c r="M3963" s="52" t="s">
        <v>2962</v>
      </c>
      <c r="N3963" s="52"/>
      <c r="O3963" s="52"/>
      <c r="P3963" s="52"/>
      <c r="Q3963" s="52"/>
      <c r="R3963" s="52"/>
      <c r="S3963" s="52"/>
      <c r="T3963" s="52"/>
      <c r="U3963" s="52"/>
      <c r="V3963" s="52"/>
      <c r="W3963" s="13">
        <v>47</v>
      </c>
      <c r="X3963" s="14">
        <v>6</v>
      </c>
      <c r="Y3963" s="55">
        <v>82</v>
      </c>
      <c r="Z3963" s="55"/>
      <c r="AC3963" t="str">
        <f t="shared" si="672"/>
        <v>Pelican Pointe</v>
      </c>
      <c r="AD3963" t="str">
        <f t="shared" si="673"/>
        <v>RV</v>
      </c>
      <c r="AE3963" t="str">
        <f t="shared" si="671"/>
        <v>TRUE</v>
      </c>
      <c r="AG3963">
        <f t="shared" si="674"/>
        <v>47</v>
      </c>
      <c r="AH3963">
        <f t="shared" si="675"/>
        <v>6</v>
      </c>
      <c r="AI3963">
        <f t="shared" si="676"/>
        <v>82</v>
      </c>
      <c r="AJ3963" t="str">
        <f t="shared" si="677"/>
        <v>Pelican Pointe</v>
      </c>
      <c r="AK3963">
        <f t="shared" si="678"/>
        <v>47996</v>
      </c>
      <c r="AL3963" t="str">
        <f t="shared" si="679"/>
        <v>4706082</v>
      </c>
      <c r="AN3963">
        <f t="shared" si="680"/>
        <v>14</v>
      </c>
      <c r="AO3963">
        <f t="shared" si="681"/>
        <v>2</v>
      </c>
    </row>
    <row r="3964" spans="1:41" x14ac:dyDescent="0.2">
      <c r="A3964" s="29"/>
      <c r="B3964" s="29"/>
      <c r="C3964" s="29"/>
      <c r="D3964" s="29"/>
      <c r="E3964" s="29"/>
      <c r="F3964" s="29"/>
      <c r="G3964" s="30" t="s">
        <v>3806</v>
      </c>
      <c r="H3964" s="30"/>
      <c r="I3964" s="30"/>
      <c r="J3964" s="30"/>
      <c r="K3964" s="30"/>
      <c r="L3964" s="30"/>
      <c r="M3964" s="30" t="s">
        <v>643</v>
      </c>
      <c r="N3964" s="30"/>
      <c r="O3964" s="30"/>
      <c r="P3964" s="30"/>
      <c r="Q3964" s="30"/>
      <c r="R3964" s="30"/>
      <c r="S3964" s="30"/>
      <c r="T3964" s="30"/>
      <c r="U3964" s="30"/>
      <c r="V3964" s="30"/>
      <c r="W3964" s="6">
        <v>47</v>
      </c>
      <c r="X3964" s="7">
        <v>9</v>
      </c>
      <c r="Y3964" s="31">
        <v>44</v>
      </c>
      <c r="Z3964" s="31"/>
      <c r="AC3964" t="str">
        <f t="shared" si="672"/>
        <v>Pelly</v>
      </c>
      <c r="AD3964" t="str">
        <f t="shared" si="673"/>
        <v>VL</v>
      </c>
      <c r="AE3964" t="str">
        <f t="shared" si="671"/>
        <v>TRUE</v>
      </c>
      <c r="AG3964">
        <f t="shared" si="674"/>
        <v>47</v>
      </c>
      <c r="AH3964">
        <f t="shared" si="675"/>
        <v>9</v>
      </c>
      <c r="AI3964">
        <f t="shared" si="676"/>
        <v>44</v>
      </c>
      <c r="AJ3964" t="str">
        <f t="shared" si="677"/>
        <v>Pelly</v>
      </c>
      <c r="AK3964">
        <f t="shared" si="678"/>
        <v>47996</v>
      </c>
      <c r="AL3964" t="str">
        <f t="shared" si="679"/>
        <v>4709044</v>
      </c>
      <c r="AN3964">
        <f t="shared" si="680"/>
        <v>5</v>
      </c>
      <c r="AO3964">
        <f t="shared" si="681"/>
        <v>2</v>
      </c>
    </row>
    <row r="3965" spans="1:41" x14ac:dyDescent="0.2">
      <c r="A3965" s="29"/>
      <c r="B3965" s="29"/>
      <c r="C3965" s="29"/>
      <c r="D3965" s="29"/>
      <c r="E3965" s="29"/>
      <c r="F3965" s="29"/>
      <c r="G3965" s="30" t="s">
        <v>3807</v>
      </c>
      <c r="H3965" s="30"/>
      <c r="I3965" s="30"/>
      <c r="J3965" s="30"/>
      <c r="K3965" s="30"/>
      <c r="L3965" s="30"/>
      <c r="M3965" s="30" t="s">
        <v>272</v>
      </c>
      <c r="N3965" s="30"/>
      <c r="O3965" s="30"/>
      <c r="P3965" s="30"/>
      <c r="Q3965" s="30"/>
      <c r="R3965" s="30"/>
      <c r="S3965" s="30"/>
      <c r="T3965" s="30"/>
      <c r="U3965" s="30"/>
      <c r="V3965" s="30"/>
      <c r="W3965" s="6">
        <v>47</v>
      </c>
      <c r="X3965" s="7">
        <v>1</v>
      </c>
      <c r="Y3965" s="47">
        <v>819</v>
      </c>
      <c r="Z3965" s="47"/>
      <c r="AC3965" t="str">
        <f t="shared" si="672"/>
        <v>Pheasant Rump 68</v>
      </c>
      <c r="AD3965" t="str">
        <f t="shared" si="673"/>
        <v>IRI</v>
      </c>
      <c r="AE3965" t="str">
        <f t="shared" si="671"/>
        <v>TRUE</v>
      </c>
      <c r="AG3965">
        <f t="shared" si="674"/>
        <v>47</v>
      </c>
      <c r="AH3965">
        <f t="shared" si="675"/>
        <v>1</v>
      </c>
      <c r="AI3965">
        <f t="shared" si="676"/>
        <v>819</v>
      </c>
      <c r="AJ3965" t="str">
        <f t="shared" si="677"/>
        <v>Pheasant Rump 68</v>
      </c>
      <c r="AK3965">
        <f t="shared" si="678"/>
        <v>47996</v>
      </c>
      <c r="AL3965" t="str">
        <f t="shared" si="679"/>
        <v>4701819</v>
      </c>
      <c r="AN3965">
        <f t="shared" si="680"/>
        <v>16</v>
      </c>
      <c r="AO3965">
        <f t="shared" si="681"/>
        <v>3</v>
      </c>
    </row>
    <row r="3966" spans="1:41" x14ac:dyDescent="0.2">
      <c r="A3966" s="29"/>
      <c r="B3966" s="29"/>
      <c r="C3966" s="29"/>
      <c r="D3966" s="29"/>
      <c r="E3966" s="29"/>
      <c r="F3966" s="29"/>
      <c r="G3966" s="30" t="s">
        <v>3808</v>
      </c>
      <c r="H3966" s="30"/>
      <c r="I3966" s="30"/>
      <c r="J3966" s="30"/>
      <c r="K3966" s="30"/>
      <c r="L3966" s="30"/>
      <c r="M3966" s="30" t="s">
        <v>272</v>
      </c>
      <c r="N3966" s="30"/>
      <c r="O3966" s="30"/>
      <c r="P3966" s="30"/>
      <c r="Q3966" s="30"/>
      <c r="R3966" s="30"/>
      <c r="S3966" s="30"/>
      <c r="T3966" s="30"/>
      <c r="U3966" s="30"/>
      <c r="V3966" s="30"/>
      <c r="W3966" s="6">
        <v>47</v>
      </c>
      <c r="X3966" s="7">
        <v>2</v>
      </c>
      <c r="Y3966" s="47">
        <v>800</v>
      </c>
      <c r="Z3966" s="47"/>
      <c r="AC3966" t="str">
        <f t="shared" si="672"/>
        <v>Piapot Cree First Nation 75H</v>
      </c>
      <c r="AD3966" t="str">
        <f t="shared" si="673"/>
        <v>IRI</v>
      </c>
      <c r="AE3966" t="str">
        <f t="shared" si="671"/>
        <v>TRUE</v>
      </c>
      <c r="AG3966">
        <f t="shared" si="674"/>
        <v>47</v>
      </c>
      <c r="AH3966">
        <f t="shared" si="675"/>
        <v>2</v>
      </c>
      <c r="AI3966">
        <f t="shared" si="676"/>
        <v>800</v>
      </c>
      <c r="AJ3966" t="str">
        <f t="shared" si="677"/>
        <v>Piapot Cree First Nation 75H</v>
      </c>
      <c r="AK3966">
        <f t="shared" si="678"/>
        <v>47996</v>
      </c>
      <c r="AL3966" t="str">
        <f t="shared" si="679"/>
        <v>4702800</v>
      </c>
      <c r="AN3966">
        <f t="shared" si="680"/>
        <v>28</v>
      </c>
      <c r="AO3966">
        <f t="shared" si="681"/>
        <v>3</v>
      </c>
    </row>
    <row r="3967" spans="1:41" x14ac:dyDescent="0.2">
      <c r="A3967" s="29"/>
      <c r="B3967" s="29"/>
      <c r="C3967" s="29"/>
      <c r="D3967" s="29"/>
      <c r="E3967" s="29"/>
      <c r="F3967" s="29"/>
      <c r="G3967" s="30" t="s">
        <v>3809</v>
      </c>
      <c r="H3967" s="30"/>
      <c r="I3967" s="30"/>
      <c r="J3967" s="30"/>
      <c r="K3967" s="30"/>
      <c r="L3967" s="30"/>
      <c r="M3967" s="30" t="s">
        <v>2692</v>
      </c>
      <c r="N3967" s="30"/>
      <c r="O3967" s="30"/>
      <c r="P3967" s="30"/>
      <c r="Q3967" s="30"/>
      <c r="R3967" s="30"/>
      <c r="S3967" s="30"/>
      <c r="T3967" s="30"/>
      <c r="U3967" s="30"/>
      <c r="V3967" s="30"/>
      <c r="W3967" s="6">
        <v>47</v>
      </c>
      <c r="X3967" s="7">
        <v>4</v>
      </c>
      <c r="Y3967" s="31">
        <v>50</v>
      </c>
      <c r="Z3967" s="31"/>
      <c r="AC3967" t="str">
        <f t="shared" si="672"/>
        <v>Piapot No. 110</v>
      </c>
      <c r="AD3967" t="str">
        <f t="shared" si="673"/>
        <v>RM</v>
      </c>
      <c r="AE3967" t="str">
        <f t="shared" si="671"/>
        <v>TRUE</v>
      </c>
      <c r="AG3967">
        <f t="shared" si="674"/>
        <v>47</v>
      </c>
      <c r="AH3967">
        <f t="shared" si="675"/>
        <v>4</v>
      </c>
      <c r="AI3967">
        <f t="shared" si="676"/>
        <v>50</v>
      </c>
      <c r="AJ3967" t="str">
        <f t="shared" si="677"/>
        <v>Piapot No. 110</v>
      </c>
      <c r="AK3967">
        <f t="shared" si="678"/>
        <v>47996</v>
      </c>
      <c r="AL3967" t="str">
        <f t="shared" si="679"/>
        <v>4704050</v>
      </c>
      <c r="AN3967">
        <f t="shared" si="680"/>
        <v>14</v>
      </c>
      <c r="AO3967">
        <f t="shared" si="681"/>
        <v>2</v>
      </c>
    </row>
    <row r="3968" spans="1:41" x14ac:dyDescent="0.2">
      <c r="A3968" s="29"/>
      <c r="B3968" s="29"/>
      <c r="C3968" s="29"/>
      <c r="D3968" s="29"/>
      <c r="E3968" s="29"/>
      <c r="F3968" s="29"/>
      <c r="G3968" s="30" t="s">
        <v>3810</v>
      </c>
      <c r="H3968" s="30"/>
      <c r="I3968" s="30"/>
      <c r="J3968" s="30"/>
      <c r="K3968" s="30"/>
      <c r="L3968" s="30"/>
      <c r="M3968" s="30" t="s">
        <v>643</v>
      </c>
      <c r="N3968" s="30"/>
      <c r="O3968" s="30"/>
      <c r="P3968" s="30"/>
      <c r="Q3968" s="30"/>
      <c r="R3968" s="30"/>
      <c r="S3968" s="30"/>
      <c r="T3968" s="30"/>
      <c r="U3968" s="30"/>
      <c r="V3968" s="30"/>
      <c r="W3968" s="6">
        <v>47</v>
      </c>
      <c r="X3968" s="15">
        <v>15</v>
      </c>
      <c r="Y3968" s="31">
        <v>45</v>
      </c>
      <c r="Z3968" s="31"/>
      <c r="AC3968" t="str">
        <f t="shared" si="672"/>
        <v>Pilger</v>
      </c>
      <c r="AD3968" t="str">
        <f t="shared" si="673"/>
        <v>VL</v>
      </c>
      <c r="AE3968" t="str">
        <f t="shared" si="671"/>
        <v>TRUE</v>
      </c>
      <c r="AG3968">
        <f t="shared" si="674"/>
        <v>47</v>
      </c>
      <c r="AH3968">
        <f t="shared" si="675"/>
        <v>15</v>
      </c>
      <c r="AI3968">
        <f t="shared" si="676"/>
        <v>45</v>
      </c>
      <c r="AJ3968" t="str">
        <f t="shared" si="677"/>
        <v>Pilger</v>
      </c>
      <c r="AK3968">
        <f t="shared" si="678"/>
        <v>47996</v>
      </c>
      <c r="AL3968" t="str">
        <f t="shared" si="679"/>
        <v>4715045</v>
      </c>
      <c r="AN3968">
        <f t="shared" si="680"/>
        <v>6</v>
      </c>
      <c r="AO3968">
        <f t="shared" si="681"/>
        <v>2</v>
      </c>
    </row>
    <row r="3969" spans="1:41" x14ac:dyDescent="0.2">
      <c r="A3969" s="29"/>
      <c r="B3969" s="29"/>
      <c r="C3969" s="29"/>
      <c r="D3969" s="29"/>
      <c r="E3969" s="29"/>
      <c r="F3969" s="29"/>
      <c r="G3969" s="30" t="s">
        <v>3811</v>
      </c>
      <c r="H3969" s="30"/>
      <c r="I3969" s="30"/>
      <c r="J3969" s="30"/>
      <c r="K3969" s="30"/>
      <c r="L3969" s="30"/>
      <c r="M3969" s="30" t="s">
        <v>2692</v>
      </c>
      <c r="N3969" s="30"/>
      <c r="O3969" s="30"/>
      <c r="P3969" s="30"/>
      <c r="Q3969" s="30"/>
      <c r="R3969" s="30"/>
      <c r="S3969" s="30"/>
      <c r="T3969" s="30"/>
      <c r="U3969" s="30"/>
      <c r="V3969" s="30"/>
      <c r="W3969" s="6">
        <v>47</v>
      </c>
      <c r="X3969" s="15">
        <v>12</v>
      </c>
      <c r="Y3969" s="31">
        <v>1</v>
      </c>
      <c r="Z3969" s="31"/>
      <c r="AC3969" t="str">
        <f t="shared" si="672"/>
        <v>Pleasant Valley No. 288</v>
      </c>
      <c r="AD3969" t="str">
        <f t="shared" si="673"/>
        <v>RM</v>
      </c>
      <c r="AE3969" t="str">
        <f t="shared" si="671"/>
        <v>TRUE</v>
      </c>
      <c r="AG3969">
        <f t="shared" si="674"/>
        <v>47</v>
      </c>
      <c r="AH3969">
        <f t="shared" si="675"/>
        <v>12</v>
      </c>
      <c r="AI3969">
        <f t="shared" si="676"/>
        <v>1</v>
      </c>
      <c r="AJ3969" t="str">
        <f t="shared" si="677"/>
        <v>Pleasant Valley No. 288</v>
      </c>
      <c r="AK3969">
        <f t="shared" si="678"/>
        <v>47996</v>
      </c>
      <c r="AL3969" t="str">
        <f t="shared" si="679"/>
        <v>4712001</v>
      </c>
      <c r="AN3969">
        <f t="shared" si="680"/>
        <v>23</v>
      </c>
      <c r="AO3969">
        <f t="shared" si="681"/>
        <v>2</v>
      </c>
    </row>
    <row r="3970" spans="1:41" x14ac:dyDescent="0.2">
      <c r="A3970" s="29"/>
      <c r="B3970" s="29"/>
      <c r="C3970" s="29"/>
      <c r="D3970" s="29"/>
      <c r="E3970" s="29"/>
      <c r="F3970" s="29"/>
      <c r="G3970" s="30" t="s">
        <v>3812</v>
      </c>
      <c r="H3970" s="30"/>
      <c r="I3970" s="30"/>
      <c r="J3970" s="30"/>
      <c r="K3970" s="30"/>
      <c r="L3970" s="30"/>
      <c r="M3970" s="30" t="s">
        <v>643</v>
      </c>
      <c r="N3970" s="30"/>
      <c r="O3970" s="30"/>
      <c r="P3970" s="30"/>
      <c r="Q3970" s="30"/>
      <c r="R3970" s="30"/>
      <c r="S3970" s="30"/>
      <c r="T3970" s="30"/>
      <c r="U3970" s="30"/>
      <c r="V3970" s="30"/>
      <c r="W3970" s="6">
        <v>47</v>
      </c>
      <c r="X3970" s="15">
        <v>14</v>
      </c>
      <c r="Y3970" s="31">
        <v>30</v>
      </c>
      <c r="Z3970" s="31"/>
      <c r="AC3970" t="str">
        <f t="shared" si="672"/>
        <v>Pleasantdale</v>
      </c>
      <c r="AD3970" t="str">
        <f t="shared" si="673"/>
        <v>VL</v>
      </c>
      <c r="AE3970" t="str">
        <f t="shared" si="671"/>
        <v>TRUE</v>
      </c>
      <c r="AG3970">
        <f t="shared" si="674"/>
        <v>47</v>
      </c>
      <c r="AH3970">
        <f t="shared" si="675"/>
        <v>14</v>
      </c>
      <c r="AI3970">
        <f t="shared" si="676"/>
        <v>30</v>
      </c>
      <c r="AJ3970" t="str">
        <f t="shared" si="677"/>
        <v>Pleasantdale</v>
      </c>
      <c r="AK3970">
        <f t="shared" si="678"/>
        <v>47996</v>
      </c>
      <c r="AL3970" t="str">
        <f t="shared" si="679"/>
        <v>4714030</v>
      </c>
      <c r="AN3970">
        <f t="shared" si="680"/>
        <v>12</v>
      </c>
      <c r="AO3970">
        <f t="shared" si="681"/>
        <v>2</v>
      </c>
    </row>
    <row r="3971" spans="1:41" x14ac:dyDescent="0.2">
      <c r="A3971" s="29"/>
      <c r="B3971" s="29"/>
      <c r="C3971" s="29"/>
      <c r="D3971" s="29"/>
      <c r="E3971" s="29"/>
      <c r="F3971" s="29"/>
      <c r="G3971" s="30" t="s">
        <v>3813</v>
      </c>
      <c r="H3971" s="30"/>
      <c r="I3971" s="30"/>
      <c r="J3971" s="30"/>
      <c r="K3971" s="30"/>
      <c r="L3971" s="30"/>
      <c r="M3971" s="30" t="s">
        <v>643</v>
      </c>
      <c r="N3971" s="30"/>
      <c r="O3971" s="30"/>
      <c r="P3971" s="30"/>
      <c r="Q3971" s="30"/>
      <c r="R3971" s="30"/>
      <c r="S3971" s="30"/>
      <c r="T3971" s="30"/>
      <c r="U3971" s="30"/>
      <c r="V3971" s="30"/>
      <c r="W3971" s="6">
        <v>47</v>
      </c>
      <c r="X3971" s="15">
        <v>13</v>
      </c>
      <c r="Y3971" s="31">
        <v>31</v>
      </c>
      <c r="Z3971" s="31"/>
      <c r="AC3971" t="str">
        <f t="shared" si="672"/>
        <v>Plenty</v>
      </c>
      <c r="AD3971" t="str">
        <f t="shared" si="673"/>
        <v>VL</v>
      </c>
      <c r="AE3971" t="str">
        <f t="shared" si="671"/>
        <v>TRUE</v>
      </c>
      <c r="AG3971">
        <f t="shared" si="674"/>
        <v>47</v>
      </c>
      <c r="AH3971">
        <f t="shared" si="675"/>
        <v>13</v>
      </c>
      <c r="AI3971">
        <f t="shared" si="676"/>
        <v>31</v>
      </c>
      <c r="AJ3971" t="str">
        <f t="shared" si="677"/>
        <v>Plenty</v>
      </c>
      <c r="AK3971">
        <f t="shared" si="678"/>
        <v>47996</v>
      </c>
      <c r="AL3971" t="str">
        <f t="shared" si="679"/>
        <v>4713031</v>
      </c>
      <c r="AN3971">
        <f t="shared" si="680"/>
        <v>6</v>
      </c>
      <c r="AO3971">
        <f t="shared" si="681"/>
        <v>2</v>
      </c>
    </row>
    <row r="3972" spans="1:41" x14ac:dyDescent="0.2">
      <c r="A3972" s="29"/>
      <c r="B3972" s="29"/>
      <c r="C3972" s="29"/>
      <c r="D3972" s="29"/>
      <c r="E3972" s="29"/>
      <c r="F3972" s="29"/>
      <c r="G3972" s="30" t="s">
        <v>3814</v>
      </c>
      <c r="H3972" s="30"/>
      <c r="I3972" s="30"/>
      <c r="J3972" s="30"/>
      <c r="K3972" s="30"/>
      <c r="L3972" s="30"/>
      <c r="M3972" s="30" t="s">
        <v>643</v>
      </c>
      <c r="N3972" s="30"/>
      <c r="O3972" s="30"/>
      <c r="P3972" s="30"/>
      <c r="Q3972" s="30"/>
      <c r="R3972" s="30"/>
      <c r="S3972" s="30"/>
      <c r="T3972" s="30"/>
      <c r="U3972" s="30"/>
      <c r="V3972" s="30"/>
      <c r="W3972" s="6">
        <v>47</v>
      </c>
      <c r="X3972" s="15">
        <v>11</v>
      </c>
      <c r="Y3972" s="31">
        <v>94</v>
      </c>
      <c r="Z3972" s="31"/>
      <c r="AC3972" t="str">
        <f t="shared" si="672"/>
        <v>Plunkett</v>
      </c>
      <c r="AD3972" t="str">
        <f t="shared" si="673"/>
        <v>VL</v>
      </c>
      <c r="AE3972" t="str">
        <f t="shared" ref="AE3972:AE4035" si="682">IF(OR(EXACT(AD3972, "C"), EXACT(AD3972, "C"), EXACT(AD3972, "CC"), EXACT(AD3972, "CG"), EXACT(AD3972, "CN"), EXACT(AD3972, "COM"), EXACT(AD3972, "CT"), EXACT(AD3972, "CU"), EXACT(AD3972, "CV"), EXACT(AD3972, "CY"), EXACT(AD3972, "DM"), EXACT(AD3972, "HAM"), EXACT(AD3972, "IM"), EXACT(AD3972, "IRI"), EXACT(AD3972, "LGD"), EXACT(AD3972, "M"), EXACT(AD3972, "MD"), EXACT(AD3972, "MÉ"), EXACT(AD3972, "MU"), EXACT(AD3972, "NH"), EXACT(AD3972, "NL"), EXACT(AD3972, "NO"), EXACT(AD3972, "NV"), EXACT(AD3972, "P"), EXACT(AD3972, "PE"), EXACT(AD3972, "RCR"), EXACT(AD3972, "RDA"), EXACT(AD3972, "RGM"), EXACT(AD3972, "RM"), EXACT(AD3972, "RV"), EXACT(AD3972, "SC"), EXACT(AD3972, "SÉ"), EXACT(AD3972, "S-É"), EXACT(AD3972, "SET"), EXACT(AD3972, "SG"), EXACT(AD3972, "SM"), EXACT(AD3972, "SV"), EXACT(AD3972, "T"), EXACT(AD3972, "TC"), EXACT(AD3972, "TI"), EXACT(AD3972, "TK"), EXACT(AD3972, "TL"), EXACT(AD3972, "TP"), EXACT(AD3972, "TV"), EXACT(AD3972, "V"), EXACT(AD3972, "VC"), EXACT(AD3972, "VK"), EXACT(AD3972, "VL")), "TRUE", "FALSE")</f>
        <v>TRUE</v>
      </c>
      <c r="AG3972">
        <f t="shared" si="674"/>
        <v>47</v>
      </c>
      <c r="AH3972">
        <f t="shared" si="675"/>
        <v>11</v>
      </c>
      <c r="AI3972">
        <f t="shared" si="676"/>
        <v>94</v>
      </c>
      <c r="AJ3972" t="str">
        <f t="shared" si="677"/>
        <v>Plunkett</v>
      </c>
      <c r="AK3972">
        <f t="shared" si="678"/>
        <v>47996</v>
      </c>
      <c r="AL3972" t="str">
        <f t="shared" si="679"/>
        <v>4711094</v>
      </c>
      <c r="AN3972">
        <f t="shared" si="680"/>
        <v>8</v>
      </c>
      <c r="AO3972">
        <f t="shared" si="681"/>
        <v>2</v>
      </c>
    </row>
    <row r="3973" spans="1:41" x14ac:dyDescent="0.2">
      <c r="A3973" s="29"/>
      <c r="B3973" s="29"/>
      <c r="C3973" s="29"/>
      <c r="D3973" s="29"/>
      <c r="E3973" s="29"/>
      <c r="F3973" s="29"/>
      <c r="G3973" s="30" t="s">
        <v>3815</v>
      </c>
      <c r="H3973" s="30"/>
      <c r="I3973" s="30"/>
      <c r="J3973" s="30"/>
      <c r="K3973" s="30"/>
      <c r="L3973" s="30"/>
      <c r="M3973" s="30" t="s">
        <v>2692</v>
      </c>
      <c r="N3973" s="30"/>
      <c r="O3973" s="30"/>
      <c r="P3973" s="30"/>
      <c r="Q3973" s="30"/>
      <c r="R3973" s="30"/>
      <c r="S3973" s="30"/>
      <c r="T3973" s="30"/>
      <c r="U3973" s="30"/>
      <c r="V3973" s="30"/>
      <c r="W3973" s="6">
        <v>47</v>
      </c>
      <c r="X3973" s="7">
        <v>3</v>
      </c>
      <c r="Y3973" s="31">
        <v>6</v>
      </c>
      <c r="Z3973" s="31"/>
      <c r="AC3973" t="str">
        <f t="shared" ref="AC3973:AC4036" si="683">IF(ISBLANK(H3973), IF(ISBLANK(G3973), "", G3973), H3973)</f>
        <v>Poplar Valley No. 12</v>
      </c>
      <c r="AD3973" t="str">
        <f t="shared" ref="AD3973:AD4036" si="684">UPPER(TRIM(IF(ISBLANK(T3973), IF(ISBLANK(S3973), IF(ISBLANK(R3973), IF(ISBLANK(Q3973), IF(ISBLANK(P3973), IF(ISBLANK(O3973), IF(ISBLANK(N3973), IF(ISBLANK(M3973), IF(ISBLANK(L3973), IF(ISBLANK(K3973), IF(ISBLANK(J3973), IF(ISBLANK(I3973), "", I3973), J3973), K3973), L3973), M3973), N3973), O3973), P3973), Q3973), R3973), S3973), T3973)))</f>
        <v>RM</v>
      </c>
      <c r="AE3973" t="str">
        <f t="shared" si="682"/>
        <v>TRUE</v>
      </c>
      <c r="AG3973">
        <f t="shared" ref="AG3973:AG4036" si="685">IF(EXACT(AE3973, "TRUE"), IF(ISBLANK(W3973), IF(ISBLANK(V3973), IF(ISBLANK(U3973), "", IF(ISNUMBER(U3973), U3973, "")), IF(ISNUMBER(V3973), V3973, "")), IF(ISNUMBER(W3973), W3973, "")), "")</f>
        <v>47</v>
      </c>
      <c r="AH3973">
        <f t="shared" ref="AH3973:AH4036" si="686">IF(EXACT(AE3973, "TRUE"), IF(ISBLANK(X3973), "", IF(ISNUMBER(X3973), X3973, "")), "")</f>
        <v>3</v>
      </c>
      <c r="AI3973">
        <f t="shared" ref="AI3973:AI4036" si="687">IF(EXACT(AE3973, "TRUE"), IF(ISBLANK(Z3973), IF(ISBLANK(Y3973), "", IF(ISNUMBER(Y3973), Y3973, "")), IF(ISNUMBER(Z3973), Z3973, "")), "")</f>
        <v>6</v>
      </c>
      <c r="AJ3973" t="str">
        <f t="shared" ref="AJ3973:AJ4036" si="688">IF(EXACT(AE3973, "TRUE"), IF(ISBLANK(AC3973), "", AC3973), "")</f>
        <v>Poplar Valley No. 12</v>
      </c>
      <c r="AK3973">
        <f t="shared" ref="AK3973:AK4036" si="689">IF(ISBLANK(AC3973), AK3972, IF(ISBLANK(E3973),AK3972,IF(ISBLANK(AC3973),AK3972,IF(ISNUMBER(E3973),E3973,AK3972))))</f>
        <v>47996</v>
      </c>
      <c r="AL3973" t="str">
        <f t="shared" ref="AL3973:AL4036" si="690">IF(EXACT(AE3973, "TRUE"), IF(AND(ISNUMBER(AG3973), ISNUMBER(AH3973), ISNUMBER(AI3973)), IF(ISBLANK(AC3973), "", CONCATENATE(TEXT(AG3973, "00"), TEXT(AH3973, "00"), TEXT(AI3973, "000"))), ""), "")</f>
        <v>4703006</v>
      </c>
      <c r="AN3973">
        <f t="shared" ref="AN3973:AN4036" si="691">LEN(AC3973)</f>
        <v>20</v>
      </c>
      <c r="AO3973">
        <f t="shared" ref="AO3973:AO4036" si="692">IF(EXACT(AD3973, "CSD TYPE"), "", LEN(AD3973))</f>
        <v>2</v>
      </c>
    </row>
    <row r="3974" spans="1:41" x14ac:dyDescent="0.2">
      <c r="A3974" s="29"/>
      <c r="B3974" s="29"/>
      <c r="C3974" s="29"/>
      <c r="D3974" s="29"/>
      <c r="E3974" s="29"/>
      <c r="F3974" s="29"/>
      <c r="G3974" s="30" t="s">
        <v>3816</v>
      </c>
      <c r="H3974" s="30"/>
      <c r="I3974" s="30"/>
      <c r="J3974" s="30"/>
      <c r="K3974" s="30"/>
      <c r="L3974" s="30"/>
      <c r="M3974" s="51" t="s">
        <v>12</v>
      </c>
      <c r="N3974" s="51"/>
      <c r="O3974" s="51"/>
      <c r="P3974" s="51"/>
      <c r="Q3974" s="51"/>
      <c r="R3974" s="51"/>
      <c r="S3974" s="51"/>
      <c r="T3974" s="51"/>
      <c r="U3974" s="51"/>
      <c r="V3974" s="51"/>
      <c r="W3974" s="6">
        <v>47</v>
      </c>
      <c r="X3974" s="15">
        <v>14</v>
      </c>
      <c r="Y3974" s="31">
        <v>7</v>
      </c>
      <c r="Z3974" s="31"/>
      <c r="AC3974" t="str">
        <f t="shared" si="683"/>
        <v>Porcupine Plain</v>
      </c>
      <c r="AD3974" t="str">
        <f t="shared" si="684"/>
        <v>T</v>
      </c>
      <c r="AE3974" t="str">
        <f t="shared" si="682"/>
        <v>TRUE</v>
      </c>
      <c r="AG3974">
        <f t="shared" si="685"/>
        <v>47</v>
      </c>
      <c r="AH3974">
        <f t="shared" si="686"/>
        <v>14</v>
      </c>
      <c r="AI3974">
        <f t="shared" si="687"/>
        <v>7</v>
      </c>
      <c r="AJ3974" t="str">
        <f t="shared" si="688"/>
        <v>Porcupine Plain</v>
      </c>
      <c r="AK3974">
        <f t="shared" si="689"/>
        <v>47996</v>
      </c>
      <c r="AL3974" t="str">
        <f t="shared" si="690"/>
        <v>4714007</v>
      </c>
      <c r="AN3974">
        <f t="shared" si="691"/>
        <v>15</v>
      </c>
      <c r="AO3974">
        <f t="shared" si="692"/>
        <v>1</v>
      </c>
    </row>
    <row r="3975" spans="1:41" x14ac:dyDescent="0.2">
      <c r="A3975" s="29"/>
      <c r="B3975" s="29"/>
      <c r="C3975" s="29"/>
      <c r="D3975" s="29"/>
      <c r="E3975" s="29"/>
      <c r="F3975" s="29"/>
      <c r="G3975" s="30" t="s">
        <v>3817</v>
      </c>
      <c r="H3975" s="30"/>
      <c r="I3975" s="30"/>
      <c r="J3975" s="30"/>
      <c r="K3975" s="30"/>
      <c r="L3975" s="30"/>
      <c r="M3975" s="30" t="s">
        <v>272</v>
      </c>
      <c r="N3975" s="30"/>
      <c r="O3975" s="30"/>
      <c r="P3975" s="30"/>
      <c r="Q3975" s="30"/>
      <c r="R3975" s="30"/>
      <c r="S3975" s="30"/>
      <c r="T3975" s="30"/>
      <c r="U3975" s="30"/>
      <c r="V3975" s="30"/>
      <c r="W3975" s="6">
        <v>47</v>
      </c>
      <c r="X3975" s="15">
        <v>18</v>
      </c>
      <c r="Y3975" s="47">
        <v>810</v>
      </c>
      <c r="Z3975" s="47"/>
      <c r="AC3975" t="str">
        <f t="shared" si="683"/>
        <v>Potato River 156A</v>
      </c>
      <c r="AD3975" t="str">
        <f t="shared" si="684"/>
        <v>IRI</v>
      </c>
      <c r="AE3975" t="str">
        <f t="shared" si="682"/>
        <v>TRUE</v>
      </c>
      <c r="AG3975">
        <f t="shared" si="685"/>
        <v>47</v>
      </c>
      <c r="AH3975">
        <f t="shared" si="686"/>
        <v>18</v>
      </c>
      <c r="AI3975">
        <f t="shared" si="687"/>
        <v>810</v>
      </c>
      <c r="AJ3975" t="str">
        <f t="shared" si="688"/>
        <v>Potato River 156A</v>
      </c>
      <c r="AK3975">
        <f t="shared" si="689"/>
        <v>47996</v>
      </c>
      <c r="AL3975" t="str">
        <f t="shared" si="690"/>
        <v>4718810</v>
      </c>
      <c r="AN3975">
        <f t="shared" si="691"/>
        <v>17</v>
      </c>
      <c r="AO3975">
        <f t="shared" si="692"/>
        <v>3</v>
      </c>
    </row>
    <row r="3976" spans="1:41" x14ac:dyDescent="0.2">
      <c r="A3976" s="29"/>
      <c r="B3976" s="29"/>
      <c r="C3976" s="29"/>
      <c r="D3976" s="29"/>
      <c r="E3976" s="29"/>
      <c r="F3976" s="29"/>
      <c r="G3976" s="30" t="s">
        <v>3818</v>
      </c>
      <c r="H3976" s="30"/>
      <c r="I3976" s="30"/>
      <c r="J3976" s="30"/>
      <c r="K3976" s="30"/>
      <c r="L3976" s="30"/>
      <c r="M3976" s="30" t="s">
        <v>2692</v>
      </c>
      <c r="N3976" s="30"/>
      <c r="O3976" s="30"/>
      <c r="P3976" s="30"/>
      <c r="Q3976" s="30"/>
      <c r="R3976" s="30"/>
      <c r="S3976" s="30"/>
      <c r="T3976" s="30"/>
      <c r="U3976" s="30"/>
      <c r="V3976" s="30"/>
      <c r="W3976" s="6">
        <v>47</v>
      </c>
      <c r="X3976" s="15">
        <v>10</v>
      </c>
      <c r="Y3976" s="31">
        <v>52</v>
      </c>
      <c r="Z3976" s="31"/>
      <c r="AC3976" t="str">
        <f t="shared" si="683"/>
        <v>Prairie Rose No. 309</v>
      </c>
      <c r="AD3976" t="str">
        <f t="shared" si="684"/>
        <v>RM</v>
      </c>
      <c r="AE3976" t="str">
        <f t="shared" si="682"/>
        <v>TRUE</v>
      </c>
      <c r="AG3976">
        <f t="shared" si="685"/>
        <v>47</v>
      </c>
      <c r="AH3976">
        <f t="shared" si="686"/>
        <v>10</v>
      </c>
      <c r="AI3976">
        <f t="shared" si="687"/>
        <v>52</v>
      </c>
      <c r="AJ3976" t="str">
        <f t="shared" si="688"/>
        <v>Prairie Rose No. 309</v>
      </c>
      <c r="AK3976">
        <f t="shared" si="689"/>
        <v>47996</v>
      </c>
      <c r="AL3976" t="str">
        <f t="shared" si="690"/>
        <v>4710052</v>
      </c>
      <c r="AN3976">
        <f t="shared" si="691"/>
        <v>20</v>
      </c>
      <c r="AO3976">
        <f t="shared" si="692"/>
        <v>2</v>
      </c>
    </row>
    <row r="3977" spans="1:41" x14ac:dyDescent="0.2">
      <c r="A3977" s="29"/>
      <c r="B3977" s="29"/>
      <c r="C3977" s="29"/>
      <c r="D3977" s="29"/>
      <c r="E3977" s="29"/>
      <c r="F3977" s="29"/>
      <c r="G3977" s="30" t="s">
        <v>3819</v>
      </c>
      <c r="H3977" s="30"/>
      <c r="I3977" s="30"/>
      <c r="J3977" s="30"/>
      <c r="K3977" s="30"/>
      <c r="L3977" s="30"/>
      <c r="M3977" s="30" t="s">
        <v>2692</v>
      </c>
      <c r="N3977" s="30"/>
      <c r="O3977" s="30"/>
      <c r="P3977" s="30"/>
      <c r="Q3977" s="30"/>
      <c r="R3977" s="30"/>
      <c r="S3977" s="30"/>
      <c r="T3977" s="30"/>
      <c r="U3977" s="30"/>
      <c r="V3977" s="30"/>
      <c r="W3977" s="6">
        <v>47</v>
      </c>
      <c r="X3977" s="15">
        <v>13</v>
      </c>
      <c r="Y3977" s="31">
        <v>19</v>
      </c>
      <c r="Z3977" s="31"/>
      <c r="AC3977" t="str">
        <f t="shared" si="683"/>
        <v>Prairiedale No. 321</v>
      </c>
      <c r="AD3977" t="str">
        <f t="shared" si="684"/>
        <v>RM</v>
      </c>
      <c r="AE3977" t="str">
        <f t="shared" si="682"/>
        <v>TRUE</v>
      </c>
      <c r="AG3977">
        <f t="shared" si="685"/>
        <v>47</v>
      </c>
      <c r="AH3977">
        <f t="shared" si="686"/>
        <v>13</v>
      </c>
      <c r="AI3977">
        <f t="shared" si="687"/>
        <v>19</v>
      </c>
      <c r="AJ3977" t="str">
        <f t="shared" si="688"/>
        <v>Prairiedale No. 321</v>
      </c>
      <c r="AK3977">
        <f t="shared" si="689"/>
        <v>47996</v>
      </c>
      <c r="AL3977" t="str">
        <f t="shared" si="690"/>
        <v>4713019</v>
      </c>
      <c r="AN3977">
        <f t="shared" si="691"/>
        <v>19</v>
      </c>
      <c r="AO3977">
        <f t="shared" si="692"/>
        <v>2</v>
      </c>
    </row>
    <row r="3978" spans="1:41" x14ac:dyDescent="0.2">
      <c r="A3978" s="29"/>
      <c r="B3978" s="29"/>
      <c r="C3978" s="29"/>
      <c r="D3978" s="29"/>
      <c r="E3978" s="29"/>
      <c r="F3978" s="29"/>
      <c r="G3978" s="30" t="s">
        <v>3820</v>
      </c>
      <c r="H3978" s="30"/>
      <c r="I3978" s="30"/>
      <c r="J3978" s="30"/>
      <c r="K3978" s="30"/>
      <c r="L3978" s="30"/>
      <c r="M3978" s="51" t="s">
        <v>12</v>
      </c>
      <c r="N3978" s="51"/>
      <c r="O3978" s="51"/>
      <c r="P3978" s="51"/>
      <c r="Q3978" s="51"/>
      <c r="R3978" s="51"/>
      <c r="S3978" s="51"/>
      <c r="T3978" s="51"/>
      <c r="U3978" s="51"/>
      <c r="V3978" s="51"/>
      <c r="W3978" s="6">
        <v>47</v>
      </c>
      <c r="X3978" s="7">
        <v>9</v>
      </c>
      <c r="Y3978" s="31">
        <v>64</v>
      </c>
      <c r="Z3978" s="31"/>
      <c r="AC3978" t="str">
        <f t="shared" si="683"/>
        <v>Preeceville</v>
      </c>
      <c r="AD3978" t="str">
        <f t="shared" si="684"/>
        <v>T</v>
      </c>
      <c r="AE3978" t="str">
        <f t="shared" si="682"/>
        <v>TRUE</v>
      </c>
      <c r="AG3978">
        <f t="shared" si="685"/>
        <v>47</v>
      </c>
      <c r="AH3978">
        <f t="shared" si="686"/>
        <v>9</v>
      </c>
      <c r="AI3978">
        <f t="shared" si="687"/>
        <v>64</v>
      </c>
      <c r="AJ3978" t="str">
        <f t="shared" si="688"/>
        <v>Preeceville</v>
      </c>
      <c r="AK3978">
        <f t="shared" si="689"/>
        <v>47996</v>
      </c>
      <c r="AL3978" t="str">
        <f t="shared" si="690"/>
        <v>4709064</v>
      </c>
      <c r="AN3978">
        <f t="shared" si="691"/>
        <v>11</v>
      </c>
      <c r="AO3978">
        <f t="shared" si="692"/>
        <v>1</v>
      </c>
    </row>
    <row r="3979" spans="1:41" x14ac:dyDescent="0.2">
      <c r="A3979" s="29"/>
      <c r="B3979" s="29"/>
      <c r="C3979" s="29"/>
      <c r="D3979" s="29"/>
      <c r="E3979" s="29"/>
      <c r="F3979" s="29"/>
      <c r="G3979" s="30" t="s">
        <v>3821</v>
      </c>
      <c r="H3979" s="30"/>
      <c r="I3979" s="30"/>
      <c r="J3979" s="30"/>
      <c r="K3979" s="30"/>
      <c r="L3979" s="30"/>
      <c r="M3979" s="30" t="s">
        <v>643</v>
      </c>
      <c r="N3979" s="30"/>
      <c r="O3979" s="30"/>
      <c r="P3979" s="30"/>
      <c r="Q3979" s="30"/>
      <c r="R3979" s="30"/>
      <c r="S3979" s="30"/>
      <c r="T3979" s="30"/>
      <c r="U3979" s="30"/>
      <c r="V3979" s="30"/>
      <c r="W3979" s="6">
        <v>47</v>
      </c>
      <c r="X3979" s="7">
        <v>8</v>
      </c>
      <c r="Y3979" s="31">
        <v>57</v>
      </c>
      <c r="Z3979" s="31"/>
      <c r="AC3979" t="str">
        <f t="shared" si="683"/>
        <v>Prelate</v>
      </c>
      <c r="AD3979" t="str">
        <f t="shared" si="684"/>
        <v>VL</v>
      </c>
      <c r="AE3979" t="str">
        <f t="shared" si="682"/>
        <v>TRUE</v>
      </c>
      <c r="AG3979">
        <f t="shared" si="685"/>
        <v>47</v>
      </c>
      <c r="AH3979">
        <f t="shared" si="686"/>
        <v>8</v>
      </c>
      <c r="AI3979">
        <f t="shared" si="687"/>
        <v>57</v>
      </c>
      <c r="AJ3979" t="str">
        <f t="shared" si="688"/>
        <v>Prelate</v>
      </c>
      <c r="AK3979">
        <f t="shared" si="689"/>
        <v>47996</v>
      </c>
      <c r="AL3979" t="str">
        <f t="shared" si="690"/>
        <v>4708057</v>
      </c>
      <c r="AN3979">
        <f t="shared" si="691"/>
        <v>7</v>
      </c>
      <c r="AO3979">
        <f t="shared" si="692"/>
        <v>2</v>
      </c>
    </row>
    <row r="3980" spans="1:41" x14ac:dyDescent="0.2">
      <c r="A3980" s="29"/>
      <c r="B3980" s="29"/>
      <c r="C3980" s="29"/>
      <c r="D3980" s="29"/>
      <c r="E3980" s="29"/>
      <c r="F3980" s="29"/>
      <c r="G3980" s="30" t="s">
        <v>3822</v>
      </c>
      <c r="H3980" s="30"/>
      <c r="I3980" s="30"/>
      <c r="J3980" s="30"/>
      <c r="K3980" s="30"/>
      <c r="L3980" s="30"/>
      <c r="M3980" s="30" t="s">
        <v>643</v>
      </c>
      <c r="N3980" s="30"/>
      <c r="O3980" s="30"/>
      <c r="P3980" s="30"/>
      <c r="Q3980" s="30"/>
      <c r="R3980" s="30"/>
      <c r="S3980" s="30"/>
      <c r="T3980" s="30"/>
      <c r="U3980" s="30"/>
      <c r="V3980" s="30"/>
      <c r="W3980" s="6">
        <v>47</v>
      </c>
      <c r="X3980" s="15">
        <v>13</v>
      </c>
      <c r="Y3980" s="31">
        <v>53</v>
      </c>
      <c r="Z3980" s="31"/>
      <c r="AC3980" t="str">
        <f t="shared" si="683"/>
        <v>Primate</v>
      </c>
      <c r="AD3980" t="str">
        <f t="shared" si="684"/>
        <v>VL</v>
      </c>
      <c r="AE3980" t="str">
        <f t="shared" si="682"/>
        <v>TRUE</v>
      </c>
      <c r="AG3980">
        <f t="shared" si="685"/>
        <v>47</v>
      </c>
      <c r="AH3980">
        <f t="shared" si="686"/>
        <v>13</v>
      </c>
      <c r="AI3980">
        <f t="shared" si="687"/>
        <v>53</v>
      </c>
      <c r="AJ3980" t="str">
        <f t="shared" si="688"/>
        <v>Primate</v>
      </c>
      <c r="AK3980">
        <f t="shared" si="689"/>
        <v>47996</v>
      </c>
      <c r="AL3980" t="str">
        <f t="shared" si="690"/>
        <v>4713053</v>
      </c>
      <c r="AN3980">
        <f t="shared" si="691"/>
        <v>7</v>
      </c>
      <c r="AO3980">
        <f t="shared" si="692"/>
        <v>2</v>
      </c>
    </row>
    <row r="3981" spans="1:41" x14ac:dyDescent="0.2">
      <c r="A3981" s="29"/>
      <c r="B3981" s="29"/>
      <c r="C3981" s="29"/>
      <c r="D3981" s="29"/>
      <c r="E3981" s="29"/>
      <c r="F3981" s="29"/>
      <c r="G3981" s="30" t="s">
        <v>3823</v>
      </c>
      <c r="H3981" s="30"/>
      <c r="I3981" s="30"/>
      <c r="J3981" s="30"/>
      <c r="K3981" s="30"/>
      <c r="L3981" s="30"/>
      <c r="M3981" s="30" t="s">
        <v>2692</v>
      </c>
      <c r="N3981" s="30"/>
      <c r="O3981" s="30"/>
      <c r="P3981" s="30"/>
      <c r="Q3981" s="30"/>
      <c r="R3981" s="30"/>
      <c r="S3981" s="30"/>
      <c r="T3981" s="30"/>
      <c r="U3981" s="30"/>
      <c r="V3981" s="30"/>
      <c r="W3981" s="6">
        <v>47</v>
      </c>
      <c r="X3981" s="15">
        <v>13</v>
      </c>
      <c r="Y3981" s="31">
        <v>41</v>
      </c>
      <c r="Z3981" s="31"/>
      <c r="AC3981" t="str">
        <f t="shared" si="683"/>
        <v>Progress No. 351</v>
      </c>
      <c r="AD3981" t="str">
        <f t="shared" si="684"/>
        <v>RM</v>
      </c>
      <c r="AE3981" t="str">
        <f t="shared" si="682"/>
        <v>TRUE</v>
      </c>
      <c r="AG3981">
        <f t="shared" si="685"/>
        <v>47</v>
      </c>
      <c r="AH3981">
        <f t="shared" si="686"/>
        <v>13</v>
      </c>
      <c r="AI3981">
        <f t="shared" si="687"/>
        <v>41</v>
      </c>
      <c r="AJ3981" t="str">
        <f t="shared" si="688"/>
        <v>Progress No. 351</v>
      </c>
      <c r="AK3981">
        <f t="shared" si="689"/>
        <v>47996</v>
      </c>
      <c r="AL3981" t="str">
        <f t="shared" si="690"/>
        <v>4713041</v>
      </c>
      <c r="AN3981">
        <f t="shared" si="691"/>
        <v>16</v>
      </c>
      <c r="AO3981">
        <f t="shared" si="692"/>
        <v>2</v>
      </c>
    </row>
    <row r="3982" spans="1:41" x14ac:dyDescent="0.2">
      <c r="A3982" s="29"/>
      <c r="B3982" s="29"/>
      <c r="C3982" s="29"/>
      <c r="D3982" s="29"/>
      <c r="E3982" s="29"/>
      <c r="F3982" s="29"/>
      <c r="G3982" s="30" t="s">
        <v>3824</v>
      </c>
      <c r="H3982" s="30"/>
      <c r="I3982" s="30"/>
      <c r="J3982" s="30"/>
      <c r="K3982" s="30"/>
      <c r="L3982" s="30"/>
      <c r="M3982" s="30" t="s">
        <v>643</v>
      </c>
      <c r="N3982" s="30"/>
      <c r="O3982" s="30"/>
      <c r="P3982" s="30"/>
      <c r="Q3982" s="30"/>
      <c r="R3982" s="30"/>
      <c r="S3982" s="30"/>
      <c r="T3982" s="30"/>
      <c r="U3982" s="30"/>
      <c r="V3982" s="30"/>
      <c r="W3982" s="6">
        <v>47</v>
      </c>
      <c r="X3982" s="15">
        <v>10</v>
      </c>
      <c r="Y3982" s="31">
        <v>28</v>
      </c>
      <c r="Z3982" s="31"/>
      <c r="AC3982" t="str">
        <f t="shared" si="683"/>
        <v>Quinton</v>
      </c>
      <c r="AD3982" t="str">
        <f t="shared" si="684"/>
        <v>VL</v>
      </c>
      <c r="AE3982" t="str">
        <f t="shared" si="682"/>
        <v>TRUE</v>
      </c>
      <c r="AG3982">
        <f t="shared" si="685"/>
        <v>47</v>
      </c>
      <c r="AH3982">
        <f t="shared" si="686"/>
        <v>10</v>
      </c>
      <c r="AI3982">
        <f t="shared" si="687"/>
        <v>28</v>
      </c>
      <c r="AJ3982" t="str">
        <f t="shared" si="688"/>
        <v>Quinton</v>
      </c>
      <c r="AK3982">
        <f t="shared" si="689"/>
        <v>47996</v>
      </c>
      <c r="AL3982" t="str">
        <f t="shared" si="690"/>
        <v>4710028</v>
      </c>
      <c r="AN3982">
        <f t="shared" si="691"/>
        <v>7</v>
      </c>
      <c r="AO3982">
        <f t="shared" si="692"/>
        <v>2</v>
      </c>
    </row>
    <row r="3983" spans="1:41" x14ac:dyDescent="0.2">
      <c r="A3983" s="29"/>
      <c r="B3983" s="29"/>
      <c r="C3983" s="29"/>
      <c r="D3983" s="29"/>
      <c r="E3983" s="29"/>
      <c r="F3983" s="29"/>
      <c r="G3983" s="30" t="s">
        <v>3825</v>
      </c>
      <c r="H3983" s="30"/>
      <c r="I3983" s="30"/>
      <c r="J3983" s="30"/>
      <c r="K3983" s="30"/>
      <c r="L3983" s="30"/>
      <c r="M3983" s="30" t="s">
        <v>643</v>
      </c>
      <c r="N3983" s="30"/>
      <c r="O3983" s="30"/>
      <c r="P3983" s="30"/>
      <c r="Q3983" s="30"/>
      <c r="R3983" s="30"/>
      <c r="S3983" s="30"/>
      <c r="T3983" s="30"/>
      <c r="U3983" s="30"/>
      <c r="V3983" s="30"/>
      <c r="W3983" s="6">
        <v>47</v>
      </c>
      <c r="X3983" s="15">
        <v>16</v>
      </c>
      <c r="Y3983" s="31">
        <v>34</v>
      </c>
      <c r="Z3983" s="31"/>
      <c r="AC3983" t="str">
        <f t="shared" si="683"/>
        <v>Rabbit Lake</v>
      </c>
      <c r="AD3983" t="str">
        <f t="shared" si="684"/>
        <v>VL</v>
      </c>
      <c r="AE3983" t="str">
        <f t="shared" si="682"/>
        <v>TRUE</v>
      </c>
      <c r="AG3983">
        <f t="shared" si="685"/>
        <v>47</v>
      </c>
      <c r="AH3983">
        <f t="shared" si="686"/>
        <v>16</v>
      </c>
      <c r="AI3983">
        <f t="shared" si="687"/>
        <v>34</v>
      </c>
      <c r="AJ3983" t="str">
        <f t="shared" si="688"/>
        <v>Rabbit Lake</v>
      </c>
      <c r="AK3983">
        <f t="shared" si="689"/>
        <v>47996</v>
      </c>
      <c r="AL3983" t="str">
        <f t="shared" si="690"/>
        <v>4716034</v>
      </c>
      <c r="AN3983">
        <f t="shared" si="691"/>
        <v>11</v>
      </c>
      <c r="AO3983">
        <f t="shared" si="692"/>
        <v>2</v>
      </c>
    </row>
    <row r="3984" spans="1:41" x14ac:dyDescent="0.2">
      <c r="A3984" s="29"/>
      <c r="B3984" s="29"/>
      <c r="C3984" s="29"/>
      <c r="D3984" s="29"/>
      <c r="E3984" s="29"/>
      <c r="F3984" s="29"/>
      <c r="G3984" s="30" t="s">
        <v>3826</v>
      </c>
      <c r="H3984" s="30"/>
      <c r="I3984" s="30"/>
      <c r="J3984" s="30"/>
      <c r="K3984" s="30"/>
      <c r="L3984" s="30"/>
      <c r="M3984" s="30" t="s">
        <v>643</v>
      </c>
      <c r="N3984" s="30"/>
      <c r="O3984" s="30"/>
      <c r="P3984" s="30"/>
      <c r="Q3984" s="30"/>
      <c r="R3984" s="30"/>
      <c r="S3984" s="30"/>
      <c r="T3984" s="30"/>
      <c r="U3984" s="30"/>
      <c r="V3984" s="30"/>
      <c r="W3984" s="6">
        <v>47</v>
      </c>
      <c r="X3984" s="7">
        <v>9</v>
      </c>
      <c r="Y3984" s="31">
        <v>56</v>
      </c>
      <c r="Z3984" s="31"/>
      <c r="AC3984" t="str">
        <f t="shared" si="683"/>
        <v>Rama</v>
      </c>
      <c r="AD3984" t="str">
        <f t="shared" si="684"/>
        <v>VL</v>
      </c>
      <c r="AE3984" t="str">
        <f t="shared" si="682"/>
        <v>TRUE</v>
      </c>
      <c r="AG3984">
        <f t="shared" si="685"/>
        <v>47</v>
      </c>
      <c r="AH3984">
        <f t="shared" si="686"/>
        <v>9</v>
      </c>
      <c r="AI3984">
        <f t="shared" si="687"/>
        <v>56</v>
      </c>
      <c r="AJ3984" t="str">
        <f t="shared" si="688"/>
        <v>Rama</v>
      </c>
      <c r="AK3984">
        <f t="shared" si="689"/>
        <v>47996</v>
      </c>
      <c r="AL3984" t="str">
        <f t="shared" si="690"/>
        <v>4709056</v>
      </c>
      <c r="AN3984">
        <f t="shared" si="691"/>
        <v>4</v>
      </c>
      <c r="AO3984">
        <f t="shared" si="692"/>
        <v>2</v>
      </c>
    </row>
    <row r="3985" spans="1:41" x14ac:dyDescent="0.2">
      <c r="A3985" s="29"/>
      <c r="B3985" s="29"/>
      <c r="C3985" s="29"/>
      <c r="D3985" s="29"/>
      <c r="E3985" s="29"/>
      <c r="F3985" s="29"/>
      <c r="G3985" s="30" t="s">
        <v>3827</v>
      </c>
      <c r="H3985" s="30"/>
      <c r="I3985" s="30"/>
      <c r="J3985" s="30"/>
      <c r="K3985" s="30"/>
      <c r="L3985" s="30"/>
      <c r="M3985" s="30" t="s">
        <v>272</v>
      </c>
      <c r="N3985" s="30"/>
      <c r="O3985" s="30"/>
      <c r="P3985" s="30"/>
      <c r="Q3985" s="30"/>
      <c r="R3985" s="30"/>
      <c r="S3985" s="30"/>
      <c r="T3985" s="30"/>
      <c r="U3985" s="30"/>
      <c r="V3985" s="30"/>
      <c r="W3985" s="6">
        <v>47</v>
      </c>
      <c r="X3985" s="15">
        <v>14</v>
      </c>
      <c r="Y3985" s="47">
        <v>840</v>
      </c>
      <c r="Z3985" s="47"/>
      <c r="AC3985" t="str">
        <f t="shared" si="683"/>
        <v>Red Earth 29</v>
      </c>
      <c r="AD3985" t="str">
        <f t="shared" si="684"/>
        <v>IRI</v>
      </c>
      <c r="AE3985" t="str">
        <f t="shared" si="682"/>
        <v>TRUE</v>
      </c>
      <c r="AG3985">
        <f t="shared" si="685"/>
        <v>47</v>
      </c>
      <c r="AH3985">
        <f t="shared" si="686"/>
        <v>14</v>
      </c>
      <c r="AI3985">
        <f t="shared" si="687"/>
        <v>840</v>
      </c>
      <c r="AJ3985" t="str">
        <f t="shared" si="688"/>
        <v>Red Earth 29</v>
      </c>
      <c r="AK3985">
        <f t="shared" si="689"/>
        <v>47996</v>
      </c>
      <c r="AL3985" t="str">
        <f t="shared" si="690"/>
        <v>4714840</v>
      </c>
      <c r="AN3985">
        <f t="shared" si="691"/>
        <v>12</v>
      </c>
      <c r="AO3985">
        <f t="shared" si="692"/>
        <v>3</v>
      </c>
    </row>
    <row r="3986" spans="1:41" x14ac:dyDescent="0.2">
      <c r="A3986" s="29"/>
      <c r="B3986" s="29"/>
      <c r="C3986" s="29"/>
      <c r="D3986" s="29"/>
      <c r="E3986" s="29"/>
      <c r="F3986" s="29"/>
      <c r="G3986" s="30" t="s">
        <v>3828</v>
      </c>
      <c r="H3986" s="30"/>
      <c r="I3986" s="30"/>
      <c r="J3986" s="30"/>
      <c r="K3986" s="30"/>
      <c r="L3986" s="30"/>
      <c r="M3986" s="51" t="s">
        <v>12</v>
      </c>
      <c r="N3986" s="51"/>
      <c r="O3986" s="51"/>
      <c r="P3986" s="51"/>
      <c r="Q3986" s="51"/>
      <c r="R3986" s="51"/>
      <c r="S3986" s="51"/>
      <c r="T3986" s="51"/>
      <c r="U3986" s="51"/>
      <c r="V3986" s="51"/>
      <c r="W3986" s="6">
        <v>47</v>
      </c>
      <c r="X3986" s="7">
        <v>1</v>
      </c>
      <c r="Y3986" s="31">
        <v>49</v>
      </c>
      <c r="Z3986" s="31"/>
      <c r="AC3986" t="str">
        <f t="shared" si="683"/>
        <v>Redvers</v>
      </c>
      <c r="AD3986" t="str">
        <f t="shared" si="684"/>
        <v>T</v>
      </c>
      <c r="AE3986" t="str">
        <f t="shared" si="682"/>
        <v>TRUE</v>
      </c>
      <c r="AG3986">
        <f t="shared" si="685"/>
        <v>47</v>
      </c>
      <c r="AH3986">
        <f t="shared" si="686"/>
        <v>1</v>
      </c>
      <c r="AI3986">
        <f t="shared" si="687"/>
        <v>49</v>
      </c>
      <c r="AJ3986" t="str">
        <f t="shared" si="688"/>
        <v>Redvers</v>
      </c>
      <c r="AK3986">
        <f t="shared" si="689"/>
        <v>47996</v>
      </c>
      <c r="AL3986" t="str">
        <f t="shared" si="690"/>
        <v>4701049</v>
      </c>
      <c r="AN3986">
        <f t="shared" si="691"/>
        <v>7</v>
      </c>
      <c r="AO3986">
        <f t="shared" si="692"/>
        <v>1</v>
      </c>
    </row>
    <row r="3987" spans="1:41" x14ac:dyDescent="0.2">
      <c r="A3987" s="29"/>
      <c r="B3987" s="29"/>
      <c r="C3987" s="29"/>
      <c r="D3987" s="29"/>
      <c r="E3987" s="29"/>
      <c r="F3987" s="29"/>
      <c r="G3987" s="30" t="s">
        <v>3829</v>
      </c>
      <c r="H3987" s="30"/>
      <c r="I3987" s="30"/>
      <c r="J3987" s="30"/>
      <c r="K3987" s="30"/>
      <c r="L3987" s="30"/>
      <c r="M3987" s="30" t="s">
        <v>2692</v>
      </c>
      <c r="N3987" s="30"/>
      <c r="O3987" s="30"/>
      <c r="P3987" s="30"/>
      <c r="Q3987" s="30"/>
      <c r="R3987" s="30"/>
      <c r="S3987" s="30"/>
      <c r="T3987" s="30"/>
      <c r="U3987" s="30"/>
      <c r="V3987" s="30"/>
      <c r="W3987" s="6">
        <v>47</v>
      </c>
      <c r="X3987" s="7">
        <v>4</v>
      </c>
      <c r="Y3987" s="31">
        <v>19</v>
      </c>
      <c r="Z3987" s="31"/>
      <c r="AC3987" t="str">
        <f t="shared" si="683"/>
        <v>Reno No. 51</v>
      </c>
      <c r="AD3987" t="str">
        <f t="shared" si="684"/>
        <v>RM</v>
      </c>
      <c r="AE3987" t="str">
        <f t="shared" si="682"/>
        <v>TRUE</v>
      </c>
      <c r="AG3987">
        <f t="shared" si="685"/>
        <v>47</v>
      </c>
      <c r="AH3987">
        <f t="shared" si="686"/>
        <v>4</v>
      </c>
      <c r="AI3987">
        <f t="shared" si="687"/>
        <v>19</v>
      </c>
      <c r="AJ3987" t="str">
        <f t="shared" si="688"/>
        <v>Reno No. 51</v>
      </c>
      <c r="AK3987">
        <f t="shared" si="689"/>
        <v>47996</v>
      </c>
      <c r="AL3987" t="str">
        <f t="shared" si="690"/>
        <v>4704019</v>
      </c>
      <c r="AN3987">
        <f t="shared" si="691"/>
        <v>11</v>
      </c>
      <c r="AO3987">
        <f t="shared" si="692"/>
        <v>2</v>
      </c>
    </row>
    <row r="3988" spans="1:41" x14ac:dyDescent="0.2">
      <c r="A3988" s="29"/>
      <c r="B3988" s="29"/>
      <c r="C3988" s="29"/>
      <c r="D3988" s="29"/>
      <c r="E3988" s="29"/>
      <c r="F3988" s="29"/>
      <c r="G3988" s="30" t="s">
        <v>3830</v>
      </c>
      <c r="H3988" s="30"/>
      <c r="I3988" s="30"/>
      <c r="J3988" s="30"/>
      <c r="K3988" s="30"/>
      <c r="L3988" s="30"/>
      <c r="M3988" s="30" t="s">
        <v>643</v>
      </c>
      <c r="N3988" s="30"/>
      <c r="O3988" s="30"/>
      <c r="P3988" s="30"/>
      <c r="Q3988" s="30"/>
      <c r="R3988" s="30"/>
      <c r="S3988" s="30"/>
      <c r="T3988" s="30"/>
      <c r="U3988" s="30"/>
      <c r="V3988" s="30"/>
      <c r="W3988" s="6">
        <v>47</v>
      </c>
      <c r="X3988" s="15">
        <v>16</v>
      </c>
      <c r="Y3988" s="31">
        <v>26</v>
      </c>
      <c r="Z3988" s="31"/>
      <c r="AC3988" t="str">
        <f t="shared" si="683"/>
        <v>Richard</v>
      </c>
      <c r="AD3988" t="str">
        <f t="shared" si="684"/>
        <v>VL</v>
      </c>
      <c r="AE3988" t="str">
        <f t="shared" si="682"/>
        <v>TRUE</v>
      </c>
      <c r="AG3988">
        <f t="shared" si="685"/>
        <v>47</v>
      </c>
      <c r="AH3988">
        <f t="shared" si="686"/>
        <v>16</v>
      </c>
      <c r="AI3988">
        <f t="shared" si="687"/>
        <v>26</v>
      </c>
      <c r="AJ3988" t="str">
        <f t="shared" si="688"/>
        <v>Richard</v>
      </c>
      <c r="AK3988">
        <f t="shared" si="689"/>
        <v>47996</v>
      </c>
      <c r="AL3988" t="str">
        <f t="shared" si="690"/>
        <v>4716026</v>
      </c>
      <c r="AN3988">
        <f t="shared" si="691"/>
        <v>7</v>
      </c>
      <c r="AO3988">
        <f t="shared" si="692"/>
        <v>2</v>
      </c>
    </row>
    <row r="3989" spans="1:41" x14ac:dyDescent="0.2">
      <c r="A3989" s="29"/>
      <c r="B3989" s="29"/>
      <c r="C3989" s="29"/>
      <c r="D3989" s="29"/>
      <c r="E3989" s="29"/>
      <c r="F3989" s="29"/>
      <c r="G3989" s="30" t="s">
        <v>3831</v>
      </c>
      <c r="H3989" s="30"/>
      <c r="I3989" s="30"/>
      <c r="J3989" s="30"/>
      <c r="K3989" s="30"/>
      <c r="L3989" s="30"/>
      <c r="M3989" s="30" t="s">
        <v>643</v>
      </c>
      <c r="N3989" s="30"/>
      <c r="O3989" s="30"/>
      <c r="P3989" s="30"/>
      <c r="Q3989" s="30"/>
      <c r="R3989" s="30"/>
      <c r="S3989" s="30"/>
      <c r="T3989" s="30"/>
      <c r="U3989" s="30"/>
      <c r="V3989" s="30"/>
      <c r="W3989" s="6">
        <v>47</v>
      </c>
      <c r="X3989" s="15">
        <v>14</v>
      </c>
      <c r="Y3989" s="31">
        <v>58</v>
      </c>
      <c r="Z3989" s="31"/>
      <c r="AC3989" t="str">
        <f t="shared" si="683"/>
        <v>Ridgedale</v>
      </c>
      <c r="AD3989" t="str">
        <f t="shared" si="684"/>
        <v>VL</v>
      </c>
      <c r="AE3989" t="str">
        <f t="shared" si="682"/>
        <v>TRUE</v>
      </c>
      <c r="AG3989">
        <f t="shared" si="685"/>
        <v>47</v>
      </c>
      <c r="AH3989">
        <f t="shared" si="686"/>
        <v>14</v>
      </c>
      <c r="AI3989">
        <f t="shared" si="687"/>
        <v>58</v>
      </c>
      <c r="AJ3989" t="str">
        <f t="shared" si="688"/>
        <v>Ridgedale</v>
      </c>
      <c r="AK3989">
        <f t="shared" si="689"/>
        <v>47996</v>
      </c>
      <c r="AL3989" t="str">
        <f t="shared" si="690"/>
        <v>4714058</v>
      </c>
      <c r="AN3989">
        <f t="shared" si="691"/>
        <v>9</v>
      </c>
      <c r="AO3989">
        <f t="shared" si="692"/>
        <v>2</v>
      </c>
    </row>
    <row r="3990" spans="1:41" x14ac:dyDescent="0.2">
      <c r="A3990" s="29"/>
      <c r="B3990" s="29"/>
      <c r="C3990" s="29"/>
      <c r="D3990" s="29"/>
      <c r="E3990" s="29"/>
      <c r="F3990" s="29"/>
      <c r="G3990" s="30" t="s">
        <v>3832</v>
      </c>
      <c r="H3990" s="30"/>
      <c r="I3990" s="30"/>
      <c r="J3990" s="30"/>
      <c r="K3990" s="30"/>
      <c r="L3990" s="30"/>
      <c r="M3990" s="30" t="s">
        <v>643</v>
      </c>
      <c r="N3990" s="30"/>
      <c r="O3990" s="30"/>
      <c r="P3990" s="30"/>
      <c r="Q3990" s="30"/>
      <c r="R3990" s="30"/>
      <c r="S3990" s="30"/>
      <c r="T3990" s="30"/>
      <c r="U3990" s="30"/>
      <c r="V3990" s="30"/>
      <c r="W3990" s="6">
        <v>47</v>
      </c>
      <c r="X3990" s="7">
        <v>7</v>
      </c>
      <c r="Y3990" s="31">
        <v>72</v>
      </c>
      <c r="Z3990" s="31"/>
      <c r="AC3990" t="str">
        <f t="shared" si="683"/>
        <v>Riverhurst</v>
      </c>
      <c r="AD3990" t="str">
        <f t="shared" si="684"/>
        <v>VL</v>
      </c>
      <c r="AE3990" t="str">
        <f t="shared" si="682"/>
        <v>TRUE</v>
      </c>
      <c r="AG3990">
        <f t="shared" si="685"/>
        <v>47</v>
      </c>
      <c r="AH3990">
        <f t="shared" si="686"/>
        <v>7</v>
      </c>
      <c r="AI3990">
        <f t="shared" si="687"/>
        <v>72</v>
      </c>
      <c r="AJ3990" t="str">
        <f t="shared" si="688"/>
        <v>Riverhurst</v>
      </c>
      <c r="AK3990">
        <f t="shared" si="689"/>
        <v>47996</v>
      </c>
      <c r="AL3990" t="str">
        <f t="shared" si="690"/>
        <v>4707072</v>
      </c>
      <c r="AN3990">
        <f t="shared" si="691"/>
        <v>10</v>
      </c>
      <c r="AO3990">
        <f t="shared" si="692"/>
        <v>2</v>
      </c>
    </row>
    <row r="3991" spans="1:41" x14ac:dyDescent="0.2">
      <c r="A3991" s="29"/>
      <c r="B3991" s="29"/>
      <c r="C3991" s="29"/>
      <c r="D3991" s="29"/>
      <c r="E3991" s="29"/>
      <c r="F3991" s="29"/>
      <c r="G3991" s="30" t="s">
        <v>3833</v>
      </c>
      <c r="H3991" s="30"/>
      <c r="I3991" s="30"/>
      <c r="J3991" s="30"/>
      <c r="K3991" s="30"/>
      <c r="L3991" s="30"/>
      <c r="M3991" s="30" t="s">
        <v>2692</v>
      </c>
      <c r="N3991" s="30"/>
      <c r="O3991" s="30"/>
      <c r="P3991" s="30"/>
      <c r="Q3991" s="30"/>
      <c r="R3991" s="30"/>
      <c r="S3991" s="30"/>
      <c r="T3991" s="30"/>
      <c r="U3991" s="30"/>
      <c r="V3991" s="30"/>
      <c r="W3991" s="6">
        <v>47</v>
      </c>
      <c r="X3991" s="7">
        <v>5</v>
      </c>
      <c r="Y3991" s="31">
        <v>37</v>
      </c>
      <c r="Z3991" s="31"/>
      <c r="AC3991" t="str">
        <f t="shared" si="683"/>
        <v>Rocanville No. 151</v>
      </c>
      <c r="AD3991" t="str">
        <f t="shared" si="684"/>
        <v>RM</v>
      </c>
      <c r="AE3991" t="str">
        <f t="shared" si="682"/>
        <v>TRUE</v>
      </c>
      <c r="AG3991">
        <f t="shared" si="685"/>
        <v>47</v>
      </c>
      <c r="AH3991">
        <f t="shared" si="686"/>
        <v>5</v>
      </c>
      <c r="AI3991">
        <f t="shared" si="687"/>
        <v>37</v>
      </c>
      <c r="AJ3991" t="str">
        <f t="shared" si="688"/>
        <v>Rocanville No. 151</v>
      </c>
      <c r="AK3991">
        <f t="shared" si="689"/>
        <v>47996</v>
      </c>
      <c r="AL3991" t="str">
        <f t="shared" si="690"/>
        <v>4705037</v>
      </c>
      <c r="AN3991">
        <f t="shared" si="691"/>
        <v>18</v>
      </c>
      <c r="AO3991">
        <f t="shared" si="692"/>
        <v>2</v>
      </c>
    </row>
    <row r="3992" spans="1:41" x14ac:dyDescent="0.2">
      <c r="A3992" s="29"/>
      <c r="B3992" s="29"/>
      <c r="C3992" s="29"/>
      <c r="D3992" s="29"/>
      <c r="E3992" s="29"/>
      <c r="F3992" s="29"/>
      <c r="G3992" s="30" t="s">
        <v>3834</v>
      </c>
      <c r="H3992" s="30"/>
      <c r="I3992" s="30"/>
      <c r="J3992" s="30"/>
      <c r="K3992" s="30"/>
      <c r="L3992" s="30"/>
      <c r="M3992" s="51" t="s">
        <v>12</v>
      </c>
      <c r="N3992" s="51"/>
      <c r="O3992" s="51"/>
      <c r="P3992" s="51"/>
      <c r="Q3992" s="51"/>
      <c r="R3992" s="51"/>
      <c r="S3992" s="51"/>
      <c r="T3992" s="51"/>
      <c r="U3992" s="51"/>
      <c r="V3992" s="51"/>
      <c r="W3992" s="6">
        <v>47</v>
      </c>
      <c r="X3992" s="15">
        <v>14</v>
      </c>
      <c r="Y3992" s="31">
        <v>24</v>
      </c>
      <c r="Z3992" s="31"/>
      <c r="AC3992" t="str">
        <f t="shared" si="683"/>
        <v>Rose Valley</v>
      </c>
      <c r="AD3992" t="str">
        <f t="shared" si="684"/>
        <v>T</v>
      </c>
      <c r="AE3992" t="str">
        <f t="shared" si="682"/>
        <v>TRUE</v>
      </c>
      <c r="AG3992">
        <f t="shared" si="685"/>
        <v>47</v>
      </c>
      <c r="AH3992">
        <f t="shared" si="686"/>
        <v>14</v>
      </c>
      <c r="AI3992">
        <f t="shared" si="687"/>
        <v>24</v>
      </c>
      <c r="AJ3992" t="str">
        <f t="shared" si="688"/>
        <v>Rose Valley</v>
      </c>
      <c r="AK3992">
        <f t="shared" si="689"/>
        <v>47996</v>
      </c>
      <c r="AL3992" t="str">
        <f t="shared" si="690"/>
        <v>4714024</v>
      </c>
      <c r="AN3992">
        <f t="shared" si="691"/>
        <v>11</v>
      </c>
      <c r="AO3992">
        <f t="shared" si="692"/>
        <v>1</v>
      </c>
    </row>
    <row r="3993" spans="1:41" x14ac:dyDescent="0.2">
      <c r="A3993" s="29"/>
      <c r="B3993" s="29"/>
      <c r="C3993" s="29"/>
      <c r="D3993" s="29"/>
      <c r="E3993" s="29"/>
      <c r="F3993" s="29"/>
      <c r="G3993" s="30" t="s">
        <v>3835</v>
      </c>
      <c r="H3993" s="30"/>
      <c r="I3993" s="30"/>
      <c r="J3993" s="30"/>
      <c r="K3993" s="30"/>
      <c r="L3993" s="30"/>
      <c r="M3993" s="30" t="s">
        <v>2692</v>
      </c>
      <c r="N3993" s="30"/>
      <c r="O3993" s="30"/>
      <c r="P3993" s="30"/>
      <c r="Q3993" s="30"/>
      <c r="R3993" s="30"/>
      <c r="S3993" s="30"/>
      <c r="T3993" s="30"/>
      <c r="U3993" s="30"/>
      <c r="V3993" s="30"/>
      <c r="W3993" s="6">
        <v>47</v>
      </c>
      <c r="X3993" s="15">
        <v>12</v>
      </c>
      <c r="Y3993" s="31">
        <v>72</v>
      </c>
      <c r="Z3993" s="31"/>
      <c r="AC3993" t="str">
        <f t="shared" si="683"/>
        <v>Rosemount No. 378</v>
      </c>
      <c r="AD3993" t="str">
        <f t="shared" si="684"/>
        <v>RM</v>
      </c>
      <c r="AE3993" t="str">
        <f t="shared" si="682"/>
        <v>TRUE</v>
      </c>
      <c r="AG3993">
        <f t="shared" si="685"/>
        <v>47</v>
      </c>
      <c r="AH3993">
        <f t="shared" si="686"/>
        <v>12</v>
      </c>
      <c r="AI3993">
        <f t="shared" si="687"/>
        <v>72</v>
      </c>
      <c r="AJ3993" t="str">
        <f t="shared" si="688"/>
        <v>Rosemount No. 378</v>
      </c>
      <c r="AK3993">
        <f t="shared" si="689"/>
        <v>47996</v>
      </c>
      <c r="AL3993" t="str">
        <f t="shared" si="690"/>
        <v>4712072</v>
      </c>
      <c r="AN3993">
        <f t="shared" si="691"/>
        <v>17</v>
      </c>
      <c r="AO3993">
        <f t="shared" si="692"/>
        <v>2</v>
      </c>
    </row>
    <row r="3994" spans="1:41" x14ac:dyDescent="0.2">
      <c r="A3994" s="29"/>
      <c r="B3994" s="29"/>
      <c r="C3994" s="29"/>
      <c r="D3994" s="29"/>
      <c r="E3994" s="29"/>
      <c r="F3994" s="29"/>
      <c r="G3994" s="30" t="s">
        <v>3836</v>
      </c>
      <c r="H3994" s="30"/>
      <c r="I3994" s="30"/>
      <c r="J3994" s="30"/>
      <c r="K3994" s="30"/>
      <c r="L3994" s="30"/>
      <c r="M3994" s="30" t="s">
        <v>643</v>
      </c>
      <c r="N3994" s="30"/>
      <c r="O3994" s="30"/>
      <c r="P3994" s="30"/>
      <c r="Q3994" s="30"/>
      <c r="R3994" s="30"/>
      <c r="S3994" s="30"/>
      <c r="T3994" s="30"/>
      <c r="U3994" s="30"/>
      <c r="V3994" s="30"/>
      <c r="W3994" s="6">
        <v>47</v>
      </c>
      <c r="X3994" s="7">
        <v>7</v>
      </c>
      <c r="Y3994" s="31">
        <v>23</v>
      </c>
      <c r="Z3994" s="31"/>
      <c r="AC3994" t="str">
        <f t="shared" si="683"/>
        <v>Rush Lake</v>
      </c>
      <c r="AD3994" t="str">
        <f t="shared" si="684"/>
        <v>VL</v>
      </c>
      <c r="AE3994" t="str">
        <f t="shared" si="682"/>
        <v>TRUE</v>
      </c>
      <c r="AG3994">
        <f t="shared" si="685"/>
        <v>47</v>
      </c>
      <c r="AH3994">
        <f t="shared" si="686"/>
        <v>7</v>
      </c>
      <c r="AI3994">
        <f t="shared" si="687"/>
        <v>23</v>
      </c>
      <c r="AJ3994" t="str">
        <f t="shared" si="688"/>
        <v>Rush Lake</v>
      </c>
      <c r="AK3994">
        <f t="shared" si="689"/>
        <v>47996</v>
      </c>
      <c r="AL3994" t="str">
        <f t="shared" si="690"/>
        <v>4707023</v>
      </c>
      <c r="AN3994">
        <f t="shared" si="691"/>
        <v>9</v>
      </c>
      <c r="AO3994">
        <f t="shared" si="692"/>
        <v>2</v>
      </c>
    </row>
    <row r="3995" spans="1:41" x14ac:dyDescent="0.2">
      <c r="A3995" s="29"/>
      <c r="B3995" s="29"/>
      <c r="C3995" s="29"/>
      <c r="D3995" s="29"/>
      <c r="E3995" s="29"/>
      <c r="F3995" s="29"/>
      <c r="G3995" s="30" t="s">
        <v>3837</v>
      </c>
      <c r="H3995" s="30"/>
      <c r="I3995" s="30"/>
      <c r="J3995" s="30"/>
      <c r="K3995" s="30"/>
      <c r="L3995" s="30"/>
      <c r="M3995" s="30" t="s">
        <v>643</v>
      </c>
      <c r="N3995" s="30"/>
      <c r="O3995" s="30"/>
      <c r="P3995" s="30"/>
      <c r="Q3995" s="30"/>
      <c r="R3995" s="30"/>
      <c r="S3995" s="30"/>
      <c r="T3995" s="30"/>
      <c r="U3995" s="30"/>
      <c r="V3995" s="30"/>
      <c r="W3995" s="6">
        <v>47</v>
      </c>
      <c r="X3995" s="15">
        <v>13</v>
      </c>
      <c r="Y3995" s="31">
        <v>33</v>
      </c>
      <c r="Z3995" s="31"/>
      <c r="AC3995" t="str">
        <f t="shared" si="683"/>
        <v>Ruthilda</v>
      </c>
      <c r="AD3995" t="str">
        <f t="shared" si="684"/>
        <v>VL</v>
      </c>
      <c r="AE3995" t="str">
        <f t="shared" si="682"/>
        <v>TRUE</v>
      </c>
      <c r="AG3995">
        <f t="shared" si="685"/>
        <v>47</v>
      </c>
      <c r="AH3995">
        <f t="shared" si="686"/>
        <v>13</v>
      </c>
      <c r="AI3995">
        <f t="shared" si="687"/>
        <v>33</v>
      </c>
      <c r="AJ3995" t="str">
        <f t="shared" si="688"/>
        <v>Ruthilda</v>
      </c>
      <c r="AK3995">
        <f t="shared" si="689"/>
        <v>47996</v>
      </c>
      <c r="AL3995" t="str">
        <f t="shared" si="690"/>
        <v>4713033</v>
      </c>
      <c r="AN3995">
        <f t="shared" si="691"/>
        <v>8</v>
      </c>
      <c r="AO3995">
        <f t="shared" si="692"/>
        <v>2</v>
      </c>
    </row>
    <row r="3996" spans="1:41" x14ac:dyDescent="0.2">
      <c r="A3996" s="29"/>
      <c r="B3996" s="29"/>
      <c r="C3996" s="29"/>
      <c r="D3996" s="29"/>
      <c r="E3996" s="29"/>
      <c r="F3996" s="29"/>
      <c r="G3996" s="30" t="s">
        <v>3838</v>
      </c>
      <c r="H3996" s="30"/>
      <c r="I3996" s="30"/>
      <c r="J3996" s="30"/>
      <c r="K3996" s="30"/>
      <c r="L3996" s="30"/>
      <c r="M3996" s="30" t="s">
        <v>272</v>
      </c>
      <c r="N3996" s="30"/>
      <c r="O3996" s="30"/>
      <c r="P3996" s="30"/>
      <c r="Q3996" s="30"/>
      <c r="R3996" s="30"/>
      <c r="S3996" s="30"/>
      <c r="T3996" s="30"/>
      <c r="U3996" s="30"/>
      <c r="V3996" s="30"/>
      <c r="W3996" s="6">
        <v>47</v>
      </c>
      <c r="X3996" s="15">
        <v>16</v>
      </c>
      <c r="Y3996" s="47">
        <v>861</v>
      </c>
      <c r="Z3996" s="47"/>
      <c r="AC3996" t="str">
        <f t="shared" si="683"/>
        <v>Saulteaux 159A</v>
      </c>
      <c r="AD3996" t="str">
        <f t="shared" si="684"/>
        <v>IRI</v>
      </c>
      <c r="AE3996" t="str">
        <f t="shared" si="682"/>
        <v>TRUE</v>
      </c>
      <c r="AG3996">
        <f t="shared" si="685"/>
        <v>47</v>
      </c>
      <c r="AH3996">
        <f t="shared" si="686"/>
        <v>16</v>
      </c>
      <c r="AI3996">
        <f t="shared" si="687"/>
        <v>861</v>
      </c>
      <c r="AJ3996" t="str">
        <f t="shared" si="688"/>
        <v>Saulteaux 159A</v>
      </c>
      <c r="AK3996">
        <f t="shared" si="689"/>
        <v>47996</v>
      </c>
      <c r="AL3996" t="str">
        <f t="shared" si="690"/>
        <v>4716861</v>
      </c>
      <c r="AN3996">
        <f t="shared" si="691"/>
        <v>14</v>
      </c>
      <c r="AO3996">
        <f t="shared" si="692"/>
        <v>3</v>
      </c>
    </row>
    <row r="3997" spans="1:41" x14ac:dyDescent="0.2">
      <c r="A3997" s="29"/>
      <c r="B3997" s="29"/>
      <c r="C3997" s="29"/>
      <c r="D3997" s="29"/>
      <c r="E3997" s="29"/>
      <c r="F3997" s="29"/>
      <c r="G3997" s="30" t="s">
        <v>3839</v>
      </c>
      <c r="H3997" s="30"/>
      <c r="I3997" s="30"/>
      <c r="J3997" s="30"/>
      <c r="K3997" s="30"/>
      <c r="L3997" s="30"/>
      <c r="M3997" s="30" t="s">
        <v>643</v>
      </c>
      <c r="N3997" s="30"/>
      <c r="O3997" s="30"/>
      <c r="P3997" s="30"/>
      <c r="Q3997" s="30"/>
      <c r="R3997" s="30"/>
      <c r="S3997" s="30"/>
      <c r="T3997" s="30"/>
      <c r="U3997" s="30"/>
      <c r="V3997" s="30"/>
      <c r="W3997" s="6">
        <v>47</v>
      </c>
      <c r="X3997" s="7">
        <v>8</v>
      </c>
      <c r="Y3997" s="31">
        <v>54</v>
      </c>
      <c r="Z3997" s="31"/>
      <c r="AC3997" t="str">
        <f t="shared" si="683"/>
        <v>Sceptre</v>
      </c>
      <c r="AD3997" t="str">
        <f t="shared" si="684"/>
        <v>VL</v>
      </c>
      <c r="AE3997" t="str">
        <f t="shared" si="682"/>
        <v>TRUE</v>
      </c>
      <c r="AG3997">
        <f t="shared" si="685"/>
        <v>47</v>
      </c>
      <c r="AH3997">
        <f t="shared" si="686"/>
        <v>8</v>
      </c>
      <c r="AI3997">
        <f t="shared" si="687"/>
        <v>54</v>
      </c>
      <c r="AJ3997" t="str">
        <f t="shared" si="688"/>
        <v>Sceptre</v>
      </c>
      <c r="AK3997">
        <f t="shared" si="689"/>
        <v>47996</v>
      </c>
      <c r="AL3997" t="str">
        <f t="shared" si="690"/>
        <v>4708054</v>
      </c>
      <c r="AN3997">
        <f t="shared" si="691"/>
        <v>7</v>
      </c>
      <c r="AO3997">
        <f t="shared" si="692"/>
        <v>2</v>
      </c>
    </row>
    <row r="3998" spans="1:41" x14ac:dyDescent="0.2">
      <c r="A3998" s="29"/>
      <c r="B3998" s="29"/>
      <c r="C3998" s="29"/>
      <c r="D3998" s="29"/>
      <c r="E3998" s="29"/>
      <c r="F3998" s="29"/>
      <c r="G3998" s="30" t="s">
        <v>1788</v>
      </c>
      <c r="H3998" s="30"/>
      <c r="I3998" s="30"/>
      <c r="J3998" s="30"/>
      <c r="K3998" s="30"/>
      <c r="L3998" s="30"/>
      <c r="M3998" s="51" t="s">
        <v>12</v>
      </c>
      <c r="N3998" s="51"/>
      <c r="O3998" s="51"/>
      <c r="P3998" s="51"/>
      <c r="Q3998" s="51"/>
      <c r="R3998" s="51"/>
      <c r="S3998" s="51"/>
      <c r="T3998" s="51"/>
      <c r="U3998" s="51"/>
      <c r="V3998" s="51"/>
      <c r="W3998" s="6">
        <v>47</v>
      </c>
      <c r="X3998" s="15">
        <v>13</v>
      </c>
      <c r="Y3998" s="31">
        <v>62</v>
      </c>
      <c r="Z3998" s="31"/>
      <c r="AC3998" t="str">
        <f t="shared" si="683"/>
        <v>Scott</v>
      </c>
      <c r="AD3998" t="str">
        <f t="shared" si="684"/>
        <v>T</v>
      </c>
      <c r="AE3998" t="str">
        <f t="shared" si="682"/>
        <v>TRUE</v>
      </c>
      <c r="AG3998">
        <f t="shared" si="685"/>
        <v>47</v>
      </c>
      <c r="AH3998">
        <f t="shared" si="686"/>
        <v>13</v>
      </c>
      <c r="AI3998">
        <f t="shared" si="687"/>
        <v>62</v>
      </c>
      <c r="AJ3998" t="str">
        <f t="shared" si="688"/>
        <v>Scott</v>
      </c>
      <c r="AK3998">
        <f t="shared" si="689"/>
        <v>47996</v>
      </c>
      <c r="AL3998" t="str">
        <f t="shared" si="690"/>
        <v>4713062</v>
      </c>
      <c r="AN3998">
        <f t="shared" si="691"/>
        <v>5</v>
      </c>
      <c r="AO3998">
        <f t="shared" si="692"/>
        <v>1</v>
      </c>
    </row>
    <row r="3999" spans="1:41" x14ac:dyDescent="0.2">
      <c r="A3999" s="29"/>
      <c r="B3999" s="29"/>
      <c r="C3999" s="29"/>
      <c r="D3999" s="29"/>
      <c r="E3999" s="29"/>
      <c r="F3999" s="29"/>
      <c r="G3999" s="30" t="s">
        <v>3840</v>
      </c>
      <c r="H3999" s="30"/>
      <c r="I3999" s="30"/>
      <c r="J3999" s="30"/>
      <c r="K3999" s="30"/>
      <c r="L3999" s="30"/>
      <c r="M3999" s="30" t="s">
        <v>643</v>
      </c>
      <c r="N3999" s="30"/>
      <c r="O3999" s="30"/>
      <c r="P3999" s="30"/>
      <c r="Q3999" s="30"/>
      <c r="R3999" s="30"/>
      <c r="S3999" s="30"/>
      <c r="T3999" s="30"/>
      <c r="U3999" s="30"/>
      <c r="V3999" s="30"/>
      <c r="W3999" s="6">
        <v>47</v>
      </c>
      <c r="X3999" s="15">
        <v>13</v>
      </c>
      <c r="Y3999" s="31">
        <v>78</v>
      </c>
      <c r="Z3999" s="31"/>
      <c r="AC3999" t="str">
        <f t="shared" si="683"/>
        <v>Senlac</v>
      </c>
      <c r="AD3999" t="str">
        <f t="shared" si="684"/>
        <v>VL</v>
      </c>
      <c r="AE3999" t="str">
        <f t="shared" si="682"/>
        <v>TRUE</v>
      </c>
      <c r="AG3999">
        <f t="shared" si="685"/>
        <v>47</v>
      </c>
      <c r="AH3999">
        <f t="shared" si="686"/>
        <v>13</v>
      </c>
      <c r="AI3999">
        <f t="shared" si="687"/>
        <v>78</v>
      </c>
      <c r="AJ3999" t="str">
        <f t="shared" si="688"/>
        <v>Senlac</v>
      </c>
      <c r="AK3999">
        <f t="shared" si="689"/>
        <v>47996</v>
      </c>
      <c r="AL3999" t="str">
        <f t="shared" si="690"/>
        <v>4713078</v>
      </c>
      <c r="AN3999">
        <f t="shared" si="691"/>
        <v>6</v>
      </c>
      <c r="AO3999">
        <f t="shared" si="692"/>
        <v>2</v>
      </c>
    </row>
    <row r="4000" spans="1:41" x14ac:dyDescent="0.2">
      <c r="A4000" s="29"/>
      <c r="B4000" s="29"/>
      <c r="C4000" s="29"/>
      <c r="D4000" s="29"/>
      <c r="E4000" s="29"/>
      <c r="F4000" s="29"/>
      <c r="G4000" s="30" t="s">
        <v>3841</v>
      </c>
      <c r="H4000" s="30"/>
      <c r="I4000" s="30"/>
      <c r="J4000" s="30"/>
      <c r="K4000" s="30"/>
      <c r="L4000" s="30"/>
      <c r="M4000" s="30" t="s">
        <v>643</v>
      </c>
      <c r="N4000" s="30"/>
      <c r="O4000" s="30"/>
      <c r="P4000" s="30"/>
      <c r="Q4000" s="30"/>
      <c r="R4000" s="30"/>
      <c r="S4000" s="30"/>
      <c r="T4000" s="30"/>
      <c r="U4000" s="30"/>
      <c r="V4000" s="30"/>
      <c r="W4000" s="6">
        <v>47</v>
      </c>
      <c r="X4000" s="7">
        <v>8</v>
      </c>
      <c r="Y4000" s="31">
        <v>47</v>
      </c>
      <c r="Z4000" s="31"/>
      <c r="AC4000" t="str">
        <f t="shared" si="683"/>
        <v>Shackleton</v>
      </c>
      <c r="AD4000" t="str">
        <f t="shared" si="684"/>
        <v>VL</v>
      </c>
      <c r="AE4000" t="str">
        <f t="shared" si="682"/>
        <v>TRUE</v>
      </c>
      <c r="AG4000">
        <f t="shared" si="685"/>
        <v>47</v>
      </c>
      <c r="AH4000">
        <f t="shared" si="686"/>
        <v>8</v>
      </c>
      <c r="AI4000">
        <f t="shared" si="687"/>
        <v>47</v>
      </c>
      <c r="AJ4000" t="str">
        <f t="shared" si="688"/>
        <v>Shackleton</v>
      </c>
      <c r="AK4000">
        <f t="shared" si="689"/>
        <v>47996</v>
      </c>
      <c r="AL4000" t="str">
        <f t="shared" si="690"/>
        <v>4708047</v>
      </c>
      <c r="AN4000">
        <f t="shared" si="691"/>
        <v>10</v>
      </c>
      <c r="AO4000">
        <f t="shared" si="692"/>
        <v>2</v>
      </c>
    </row>
    <row r="4001" spans="1:41" x14ac:dyDescent="0.2">
      <c r="A4001" s="29"/>
      <c r="B4001" s="29"/>
      <c r="C4001" s="29"/>
      <c r="D4001" s="29"/>
      <c r="E4001" s="29"/>
      <c r="F4001" s="29"/>
      <c r="G4001" s="30" t="s">
        <v>3842</v>
      </c>
      <c r="H4001" s="30"/>
      <c r="I4001" s="30"/>
      <c r="J4001" s="30"/>
      <c r="K4001" s="30"/>
      <c r="L4001" s="30"/>
      <c r="M4001" s="30" t="s">
        <v>643</v>
      </c>
      <c r="N4001" s="30"/>
      <c r="O4001" s="30"/>
      <c r="P4001" s="30"/>
      <c r="Q4001" s="30"/>
      <c r="R4001" s="30"/>
      <c r="S4001" s="30"/>
      <c r="T4001" s="30"/>
      <c r="U4001" s="30"/>
      <c r="V4001" s="30"/>
      <c r="W4001" s="6">
        <v>47</v>
      </c>
      <c r="X4001" s="7">
        <v>7</v>
      </c>
      <c r="Y4001" s="31">
        <v>12</v>
      </c>
      <c r="Z4001" s="31"/>
      <c r="AC4001" t="str">
        <f t="shared" si="683"/>
        <v>Shamrock</v>
      </c>
      <c r="AD4001" t="str">
        <f t="shared" si="684"/>
        <v>VL</v>
      </c>
      <c r="AE4001" t="str">
        <f t="shared" si="682"/>
        <v>TRUE</v>
      </c>
      <c r="AG4001">
        <f t="shared" si="685"/>
        <v>47</v>
      </c>
      <c r="AH4001">
        <f t="shared" si="686"/>
        <v>7</v>
      </c>
      <c r="AI4001">
        <f t="shared" si="687"/>
        <v>12</v>
      </c>
      <c r="AJ4001" t="str">
        <f t="shared" si="688"/>
        <v>Shamrock</v>
      </c>
      <c r="AK4001">
        <f t="shared" si="689"/>
        <v>47996</v>
      </c>
      <c r="AL4001" t="str">
        <f t="shared" si="690"/>
        <v>4707012</v>
      </c>
      <c r="AN4001">
        <f t="shared" si="691"/>
        <v>8</v>
      </c>
      <c r="AO4001">
        <f t="shared" si="692"/>
        <v>2</v>
      </c>
    </row>
    <row r="4002" spans="1:41" x14ac:dyDescent="0.2">
      <c r="A4002" s="29"/>
      <c r="B4002" s="29"/>
      <c r="C4002" s="29"/>
      <c r="D4002" s="29"/>
      <c r="E4002" s="29"/>
      <c r="F4002" s="29"/>
      <c r="G4002" s="30" t="s">
        <v>3843</v>
      </c>
      <c r="H4002" s="30"/>
      <c r="I4002" s="30"/>
      <c r="J4002" s="30"/>
      <c r="K4002" s="30"/>
      <c r="L4002" s="30"/>
      <c r="M4002" s="30" t="s">
        <v>2692</v>
      </c>
      <c r="N4002" s="30"/>
      <c r="O4002" s="30"/>
      <c r="P4002" s="30"/>
      <c r="Q4002" s="30"/>
      <c r="R4002" s="30"/>
      <c r="S4002" s="30"/>
      <c r="T4002" s="30"/>
      <c r="U4002" s="30"/>
      <c r="V4002" s="30"/>
      <c r="W4002" s="6">
        <v>47</v>
      </c>
      <c r="X4002" s="7">
        <v>7</v>
      </c>
      <c r="Y4002" s="31">
        <v>11</v>
      </c>
      <c r="Z4002" s="31"/>
      <c r="AC4002" t="str">
        <f t="shared" si="683"/>
        <v>Shamrock No. 134</v>
      </c>
      <c r="AD4002" t="str">
        <f t="shared" si="684"/>
        <v>RM</v>
      </c>
      <c r="AE4002" t="str">
        <f t="shared" si="682"/>
        <v>TRUE</v>
      </c>
      <c r="AG4002">
        <f t="shared" si="685"/>
        <v>47</v>
      </c>
      <c r="AH4002">
        <f t="shared" si="686"/>
        <v>7</v>
      </c>
      <c r="AI4002">
        <f t="shared" si="687"/>
        <v>11</v>
      </c>
      <c r="AJ4002" t="str">
        <f t="shared" si="688"/>
        <v>Shamrock No. 134</v>
      </c>
      <c r="AK4002">
        <f t="shared" si="689"/>
        <v>47996</v>
      </c>
      <c r="AL4002" t="str">
        <f t="shared" si="690"/>
        <v>4707011</v>
      </c>
      <c r="AN4002">
        <f t="shared" si="691"/>
        <v>16</v>
      </c>
      <c r="AO4002">
        <f t="shared" si="692"/>
        <v>2</v>
      </c>
    </row>
    <row r="4003" spans="1:41" x14ac:dyDescent="0.2">
      <c r="A4003" s="29"/>
      <c r="B4003" s="29"/>
      <c r="C4003" s="29"/>
      <c r="D4003" s="29"/>
      <c r="E4003" s="29"/>
      <c r="F4003" s="29"/>
      <c r="G4003" s="30" t="s">
        <v>3844</v>
      </c>
      <c r="H4003" s="30"/>
      <c r="I4003" s="30"/>
      <c r="J4003" s="30"/>
      <c r="K4003" s="30"/>
      <c r="L4003" s="30"/>
      <c r="M4003" s="30" t="s">
        <v>643</v>
      </c>
      <c r="N4003" s="30"/>
      <c r="O4003" s="30"/>
      <c r="P4003" s="30"/>
      <c r="Q4003" s="30"/>
      <c r="R4003" s="30"/>
      <c r="S4003" s="30"/>
      <c r="T4003" s="30"/>
      <c r="U4003" s="30"/>
      <c r="V4003" s="30"/>
      <c r="W4003" s="6">
        <v>47</v>
      </c>
      <c r="X4003" s="7">
        <v>9</v>
      </c>
      <c r="Y4003" s="31">
        <v>24</v>
      </c>
      <c r="Z4003" s="31"/>
      <c r="AC4003" t="str">
        <f t="shared" si="683"/>
        <v>Sheho</v>
      </c>
      <c r="AD4003" t="str">
        <f t="shared" si="684"/>
        <v>VL</v>
      </c>
      <c r="AE4003" t="str">
        <f t="shared" si="682"/>
        <v>TRUE</v>
      </c>
      <c r="AG4003">
        <f t="shared" si="685"/>
        <v>47</v>
      </c>
      <c r="AH4003">
        <f t="shared" si="686"/>
        <v>9</v>
      </c>
      <c r="AI4003">
        <f t="shared" si="687"/>
        <v>24</v>
      </c>
      <c r="AJ4003" t="str">
        <f t="shared" si="688"/>
        <v>Sheho</v>
      </c>
      <c r="AK4003">
        <f t="shared" si="689"/>
        <v>47996</v>
      </c>
      <c r="AL4003" t="str">
        <f t="shared" si="690"/>
        <v>4709024</v>
      </c>
      <c r="AN4003">
        <f t="shared" si="691"/>
        <v>5</v>
      </c>
      <c r="AO4003">
        <f t="shared" si="692"/>
        <v>2</v>
      </c>
    </row>
    <row r="4004" spans="1:41" x14ac:dyDescent="0.2">
      <c r="A4004" s="29"/>
      <c r="B4004" s="29"/>
      <c r="C4004" s="29"/>
      <c r="D4004" s="29"/>
      <c r="E4004" s="29"/>
      <c r="F4004" s="29"/>
      <c r="G4004" s="30" t="s">
        <v>3845</v>
      </c>
      <c r="H4004" s="30"/>
      <c r="I4004" s="30"/>
      <c r="J4004" s="30"/>
      <c r="K4004" s="30"/>
      <c r="L4004" s="30"/>
      <c r="M4004" s="30" t="s">
        <v>272</v>
      </c>
      <c r="N4004" s="30"/>
      <c r="O4004" s="30"/>
      <c r="P4004" s="30"/>
      <c r="Q4004" s="30"/>
      <c r="R4004" s="30"/>
      <c r="S4004" s="30"/>
      <c r="T4004" s="30"/>
      <c r="U4004" s="30"/>
      <c r="V4004" s="30"/>
      <c r="W4004" s="6">
        <v>47</v>
      </c>
      <c r="X4004" s="7">
        <v>5</v>
      </c>
      <c r="Y4004" s="47">
        <v>807</v>
      </c>
      <c r="Z4004" s="47"/>
      <c r="AC4004" t="str">
        <f t="shared" si="683"/>
        <v>Shesheep 74A</v>
      </c>
      <c r="AD4004" t="str">
        <f t="shared" si="684"/>
        <v>IRI</v>
      </c>
      <c r="AE4004" t="str">
        <f t="shared" si="682"/>
        <v>TRUE</v>
      </c>
      <c r="AG4004">
        <f t="shared" si="685"/>
        <v>47</v>
      </c>
      <c r="AH4004">
        <f t="shared" si="686"/>
        <v>5</v>
      </c>
      <c r="AI4004">
        <f t="shared" si="687"/>
        <v>807</v>
      </c>
      <c r="AJ4004" t="str">
        <f t="shared" si="688"/>
        <v>Shesheep 74A</v>
      </c>
      <c r="AK4004">
        <f t="shared" si="689"/>
        <v>47996</v>
      </c>
      <c r="AL4004" t="str">
        <f t="shared" si="690"/>
        <v>4705807</v>
      </c>
      <c r="AN4004">
        <f t="shared" si="691"/>
        <v>12</v>
      </c>
      <c r="AO4004">
        <f t="shared" si="692"/>
        <v>3</v>
      </c>
    </row>
    <row r="4005" spans="1:41" x14ac:dyDescent="0.2">
      <c r="A4005" s="29"/>
      <c r="B4005" s="29"/>
      <c r="C4005" s="29"/>
      <c r="D4005" s="29"/>
      <c r="E4005" s="29"/>
      <c r="F4005" s="29"/>
      <c r="G4005" s="30" t="s">
        <v>3846</v>
      </c>
      <c r="H4005" s="30"/>
      <c r="I4005" s="30"/>
      <c r="J4005" s="30"/>
      <c r="K4005" s="30"/>
      <c r="L4005" s="30"/>
      <c r="M4005" s="30" t="s">
        <v>643</v>
      </c>
      <c r="N4005" s="30"/>
      <c r="O4005" s="30"/>
      <c r="P4005" s="30"/>
      <c r="Q4005" s="30"/>
      <c r="R4005" s="30"/>
      <c r="S4005" s="30"/>
      <c r="T4005" s="30"/>
      <c r="U4005" s="30"/>
      <c r="V4005" s="30"/>
      <c r="W4005" s="6">
        <v>47</v>
      </c>
      <c r="X4005" s="15">
        <v>11</v>
      </c>
      <c r="Y4005" s="31">
        <v>41</v>
      </c>
      <c r="Z4005" s="31"/>
      <c r="AC4005" t="str">
        <f t="shared" si="683"/>
        <v>Simpson</v>
      </c>
      <c r="AD4005" t="str">
        <f t="shared" si="684"/>
        <v>VL</v>
      </c>
      <c r="AE4005" t="str">
        <f t="shared" si="682"/>
        <v>TRUE</v>
      </c>
      <c r="AG4005">
        <f t="shared" si="685"/>
        <v>47</v>
      </c>
      <c r="AH4005">
        <f t="shared" si="686"/>
        <v>11</v>
      </c>
      <c r="AI4005">
        <f t="shared" si="687"/>
        <v>41</v>
      </c>
      <c r="AJ4005" t="str">
        <f t="shared" si="688"/>
        <v>Simpson</v>
      </c>
      <c r="AK4005">
        <f t="shared" si="689"/>
        <v>47996</v>
      </c>
      <c r="AL4005" t="str">
        <f t="shared" si="690"/>
        <v>4711041</v>
      </c>
      <c r="AN4005">
        <f t="shared" si="691"/>
        <v>7</v>
      </c>
      <c r="AO4005">
        <f t="shared" si="692"/>
        <v>2</v>
      </c>
    </row>
    <row r="4006" spans="1:41" x14ac:dyDescent="0.2">
      <c r="A4006" s="29"/>
      <c r="B4006" s="29"/>
      <c r="C4006" s="29"/>
      <c r="D4006" s="29"/>
      <c r="E4006" s="29"/>
      <c r="F4006" s="29"/>
      <c r="G4006" s="30" t="s">
        <v>3847</v>
      </c>
      <c r="H4006" s="30"/>
      <c r="I4006" s="30"/>
      <c r="J4006" s="30"/>
      <c r="K4006" s="30"/>
      <c r="L4006" s="30"/>
      <c r="M4006" s="51" t="s">
        <v>12</v>
      </c>
      <c r="N4006" s="51"/>
      <c r="O4006" s="51"/>
      <c r="P4006" s="51"/>
      <c r="Q4006" s="51"/>
      <c r="R4006" s="51"/>
      <c r="S4006" s="51"/>
      <c r="T4006" s="51"/>
      <c r="U4006" s="51"/>
      <c r="V4006" s="51"/>
      <c r="W4006" s="6">
        <v>47</v>
      </c>
      <c r="X4006" s="7">
        <v>6</v>
      </c>
      <c r="Y4006" s="31">
        <v>41</v>
      </c>
      <c r="Z4006" s="31"/>
      <c r="AC4006" t="str">
        <f t="shared" si="683"/>
        <v>Sintaluta</v>
      </c>
      <c r="AD4006" t="str">
        <f t="shared" si="684"/>
        <v>T</v>
      </c>
      <c r="AE4006" t="str">
        <f t="shared" si="682"/>
        <v>TRUE</v>
      </c>
      <c r="AG4006">
        <f t="shared" si="685"/>
        <v>47</v>
      </c>
      <c r="AH4006">
        <f t="shared" si="686"/>
        <v>6</v>
      </c>
      <c r="AI4006">
        <f t="shared" si="687"/>
        <v>41</v>
      </c>
      <c r="AJ4006" t="str">
        <f t="shared" si="688"/>
        <v>Sintaluta</v>
      </c>
      <c r="AK4006">
        <f t="shared" si="689"/>
        <v>47996</v>
      </c>
      <c r="AL4006" t="str">
        <f t="shared" si="690"/>
        <v>4706041</v>
      </c>
      <c r="AN4006">
        <f t="shared" si="691"/>
        <v>9</v>
      </c>
      <c r="AO4006">
        <f t="shared" si="692"/>
        <v>1</v>
      </c>
    </row>
    <row r="4007" spans="1:41" x14ac:dyDescent="0.2">
      <c r="A4007" s="29"/>
      <c r="B4007" s="29"/>
      <c r="C4007" s="29"/>
      <c r="D4007" s="29"/>
      <c r="E4007" s="29"/>
      <c r="F4007" s="29"/>
      <c r="G4007" s="30" t="s">
        <v>3848</v>
      </c>
      <c r="H4007" s="30"/>
      <c r="I4007" s="30"/>
      <c r="J4007" s="30"/>
      <c r="K4007" s="30"/>
      <c r="L4007" s="30"/>
      <c r="M4007" s="30" t="s">
        <v>643</v>
      </c>
      <c r="N4007" s="30"/>
      <c r="O4007" s="30"/>
      <c r="P4007" s="30"/>
      <c r="Q4007" s="30"/>
      <c r="R4007" s="30"/>
      <c r="S4007" s="30"/>
      <c r="T4007" s="30"/>
      <c r="U4007" s="30"/>
      <c r="V4007" s="30"/>
      <c r="W4007" s="6">
        <v>47</v>
      </c>
      <c r="X4007" s="15">
        <v>14</v>
      </c>
      <c r="Y4007" s="31">
        <v>93</v>
      </c>
      <c r="Z4007" s="31"/>
      <c r="AC4007" t="str">
        <f t="shared" si="683"/>
        <v>Smeaton</v>
      </c>
      <c r="AD4007" t="str">
        <f t="shared" si="684"/>
        <v>VL</v>
      </c>
      <c r="AE4007" t="str">
        <f t="shared" si="682"/>
        <v>TRUE</v>
      </c>
      <c r="AG4007">
        <f t="shared" si="685"/>
        <v>47</v>
      </c>
      <c r="AH4007">
        <f t="shared" si="686"/>
        <v>14</v>
      </c>
      <c r="AI4007">
        <f t="shared" si="687"/>
        <v>93</v>
      </c>
      <c r="AJ4007" t="str">
        <f t="shared" si="688"/>
        <v>Smeaton</v>
      </c>
      <c r="AK4007">
        <f t="shared" si="689"/>
        <v>47996</v>
      </c>
      <c r="AL4007" t="str">
        <f t="shared" si="690"/>
        <v>4714093</v>
      </c>
      <c r="AN4007">
        <f t="shared" si="691"/>
        <v>7</v>
      </c>
      <c r="AO4007">
        <f t="shared" si="692"/>
        <v>2</v>
      </c>
    </row>
    <row r="4008" spans="1:41" x14ac:dyDescent="0.2">
      <c r="A4008" s="29"/>
      <c r="B4008" s="29"/>
      <c r="C4008" s="29"/>
      <c r="D4008" s="29"/>
      <c r="E4008" s="29"/>
      <c r="F4008" s="29"/>
      <c r="G4008" s="30" t="s">
        <v>3849</v>
      </c>
      <c r="H4008" s="30"/>
      <c r="I4008" s="30"/>
      <c r="J4008" s="30"/>
      <c r="K4008" s="30"/>
      <c r="L4008" s="30"/>
      <c r="M4008" s="30" t="s">
        <v>643</v>
      </c>
      <c r="N4008" s="30"/>
      <c r="O4008" s="30"/>
      <c r="P4008" s="30"/>
      <c r="Q4008" s="30"/>
      <c r="R4008" s="30"/>
      <c r="S4008" s="30"/>
      <c r="T4008" s="30"/>
      <c r="U4008" s="30"/>
      <c r="V4008" s="30"/>
      <c r="W4008" s="6">
        <v>47</v>
      </c>
      <c r="X4008" s="15">
        <v>13</v>
      </c>
      <c r="Y4008" s="31">
        <v>22</v>
      </c>
      <c r="Z4008" s="31"/>
      <c r="AC4008" t="str">
        <f t="shared" si="683"/>
        <v>Smiley</v>
      </c>
      <c r="AD4008" t="str">
        <f t="shared" si="684"/>
        <v>VL</v>
      </c>
      <c r="AE4008" t="str">
        <f t="shared" si="682"/>
        <v>TRUE</v>
      </c>
      <c r="AG4008">
        <f t="shared" si="685"/>
        <v>47</v>
      </c>
      <c r="AH4008">
        <f t="shared" si="686"/>
        <v>13</v>
      </c>
      <c r="AI4008">
        <f t="shared" si="687"/>
        <v>22</v>
      </c>
      <c r="AJ4008" t="str">
        <f t="shared" si="688"/>
        <v>Smiley</v>
      </c>
      <c r="AK4008">
        <f t="shared" si="689"/>
        <v>47996</v>
      </c>
      <c r="AL4008" t="str">
        <f t="shared" si="690"/>
        <v>4713022</v>
      </c>
      <c r="AN4008">
        <f t="shared" si="691"/>
        <v>6</v>
      </c>
      <c r="AO4008">
        <f t="shared" si="692"/>
        <v>2</v>
      </c>
    </row>
    <row r="4009" spans="1:41" x14ac:dyDescent="0.2">
      <c r="A4009" s="29"/>
      <c r="B4009" s="29"/>
      <c r="C4009" s="29"/>
      <c r="D4009" s="29"/>
      <c r="E4009" s="29"/>
      <c r="F4009" s="29"/>
      <c r="G4009" s="30" t="s">
        <v>3850</v>
      </c>
      <c r="H4009" s="30"/>
      <c r="I4009" s="30"/>
      <c r="J4009" s="30"/>
      <c r="K4009" s="30"/>
      <c r="L4009" s="30"/>
      <c r="M4009" s="30" t="s">
        <v>2692</v>
      </c>
      <c r="N4009" s="30"/>
      <c r="O4009" s="30"/>
      <c r="P4009" s="30"/>
      <c r="Q4009" s="30"/>
      <c r="R4009" s="30"/>
      <c r="S4009" s="30"/>
      <c r="T4009" s="30"/>
      <c r="U4009" s="30"/>
      <c r="V4009" s="30"/>
      <c r="W4009" s="6">
        <v>47</v>
      </c>
      <c r="X4009" s="7">
        <v>8</v>
      </c>
      <c r="Y4009" s="31">
        <v>74</v>
      </c>
      <c r="Z4009" s="31"/>
      <c r="AC4009" t="str">
        <f t="shared" si="683"/>
        <v>Snipe Lake No. 259</v>
      </c>
      <c r="AD4009" t="str">
        <f t="shared" si="684"/>
        <v>RM</v>
      </c>
      <c r="AE4009" t="str">
        <f t="shared" si="682"/>
        <v>TRUE</v>
      </c>
      <c r="AG4009">
        <f t="shared" si="685"/>
        <v>47</v>
      </c>
      <c r="AH4009">
        <f t="shared" si="686"/>
        <v>8</v>
      </c>
      <c r="AI4009">
        <f t="shared" si="687"/>
        <v>74</v>
      </c>
      <c r="AJ4009" t="str">
        <f t="shared" si="688"/>
        <v>Snipe Lake No. 259</v>
      </c>
      <c r="AK4009">
        <f t="shared" si="689"/>
        <v>47996</v>
      </c>
      <c r="AL4009" t="str">
        <f t="shared" si="690"/>
        <v>4708074</v>
      </c>
      <c r="AN4009">
        <f t="shared" si="691"/>
        <v>18</v>
      </c>
      <c r="AO4009">
        <f t="shared" si="692"/>
        <v>2</v>
      </c>
    </row>
    <row r="4010" spans="1:41" x14ac:dyDescent="0.2">
      <c r="A4010" s="29"/>
      <c r="B4010" s="29"/>
      <c r="C4010" s="29"/>
      <c r="D4010" s="29"/>
      <c r="E4010" s="29"/>
      <c r="F4010" s="29"/>
      <c r="G4010" s="30" t="s">
        <v>3851</v>
      </c>
      <c r="H4010" s="30"/>
      <c r="I4010" s="30"/>
      <c r="J4010" s="30"/>
      <c r="K4010" s="30"/>
      <c r="L4010" s="30"/>
      <c r="M4010" s="30" t="s">
        <v>643</v>
      </c>
      <c r="N4010" s="30"/>
      <c r="O4010" s="30"/>
      <c r="P4010" s="30"/>
      <c r="Q4010" s="30"/>
      <c r="R4010" s="30"/>
      <c r="S4010" s="30"/>
      <c r="T4010" s="30"/>
      <c r="U4010" s="30"/>
      <c r="V4010" s="30"/>
      <c r="W4010" s="6">
        <v>47</v>
      </c>
      <c r="X4010" s="15">
        <v>14</v>
      </c>
      <c r="Y4010" s="31">
        <v>28</v>
      </c>
      <c r="Z4010" s="31"/>
      <c r="AC4010" t="str">
        <f t="shared" si="683"/>
        <v>Spalding</v>
      </c>
      <c r="AD4010" t="str">
        <f t="shared" si="684"/>
        <v>VL</v>
      </c>
      <c r="AE4010" t="str">
        <f t="shared" si="682"/>
        <v>TRUE</v>
      </c>
      <c r="AG4010">
        <f t="shared" si="685"/>
        <v>47</v>
      </c>
      <c r="AH4010">
        <f t="shared" si="686"/>
        <v>14</v>
      </c>
      <c r="AI4010">
        <f t="shared" si="687"/>
        <v>28</v>
      </c>
      <c r="AJ4010" t="str">
        <f t="shared" si="688"/>
        <v>Spalding</v>
      </c>
      <c r="AK4010">
        <f t="shared" si="689"/>
        <v>47996</v>
      </c>
      <c r="AL4010" t="str">
        <f t="shared" si="690"/>
        <v>4714028</v>
      </c>
      <c r="AN4010">
        <f t="shared" si="691"/>
        <v>8</v>
      </c>
      <c r="AO4010">
        <f t="shared" si="692"/>
        <v>2</v>
      </c>
    </row>
    <row r="4011" spans="1:41" x14ac:dyDescent="0.2">
      <c r="A4011" s="29"/>
      <c r="B4011" s="29"/>
      <c r="C4011" s="29"/>
      <c r="D4011" s="29"/>
      <c r="E4011" s="29"/>
      <c r="F4011" s="29"/>
      <c r="G4011" s="30" t="s">
        <v>3852</v>
      </c>
      <c r="H4011" s="30"/>
      <c r="I4011" s="30"/>
      <c r="J4011" s="30"/>
      <c r="K4011" s="30"/>
      <c r="L4011" s="30"/>
      <c r="M4011" s="30" t="s">
        <v>643</v>
      </c>
      <c r="N4011" s="30"/>
      <c r="O4011" s="30"/>
      <c r="P4011" s="30"/>
      <c r="Q4011" s="30"/>
      <c r="R4011" s="30"/>
      <c r="S4011" s="30"/>
      <c r="T4011" s="30"/>
      <c r="U4011" s="30"/>
      <c r="V4011" s="30"/>
      <c r="W4011" s="6">
        <v>47</v>
      </c>
      <c r="X4011" s="15">
        <v>16</v>
      </c>
      <c r="Y4011" s="31">
        <v>24</v>
      </c>
      <c r="Z4011" s="31"/>
      <c r="AC4011" t="str">
        <f t="shared" si="683"/>
        <v>Speers</v>
      </c>
      <c r="AD4011" t="str">
        <f t="shared" si="684"/>
        <v>VL</v>
      </c>
      <c r="AE4011" t="str">
        <f t="shared" si="682"/>
        <v>TRUE</v>
      </c>
      <c r="AG4011">
        <f t="shared" si="685"/>
        <v>47</v>
      </c>
      <c r="AH4011">
        <f t="shared" si="686"/>
        <v>16</v>
      </c>
      <c r="AI4011">
        <f t="shared" si="687"/>
        <v>24</v>
      </c>
      <c r="AJ4011" t="str">
        <f t="shared" si="688"/>
        <v>Speers</v>
      </c>
      <c r="AK4011">
        <f t="shared" si="689"/>
        <v>47996</v>
      </c>
      <c r="AL4011" t="str">
        <f t="shared" si="690"/>
        <v>4716024</v>
      </c>
      <c r="AN4011">
        <f t="shared" si="691"/>
        <v>6</v>
      </c>
      <c r="AO4011">
        <f t="shared" si="692"/>
        <v>2</v>
      </c>
    </row>
    <row r="4012" spans="1:41" x14ac:dyDescent="0.2">
      <c r="A4012" s="29"/>
      <c r="B4012" s="29"/>
      <c r="C4012" s="29"/>
      <c r="D4012" s="29"/>
      <c r="E4012" s="29"/>
      <c r="F4012" s="29"/>
      <c r="G4012" s="30" t="s">
        <v>3853</v>
      </c>
      <c r="H4012" s="30"/>
      <c r="I4012" s="30"/>
      <c r="J4012" s="30"/>
      <c r="K4012" s="30"/>
      <c r="L4012" s="30"/>
      <c r="M4012" s="30" t="s">
        <v>643</v>
      </c>
      <c r="N4012" s="30"/>
      <c r="O4012" s="30"/>
      <c r="P4012" s="30"/>
      <c r="Q4012" s="30"/>
      <c r="R4012" s="30"/>
      <c r="S4012" s="30"/>
      <c r="T4012" s="30"/>
      <c r="U4012" s="30"/>
      <c r="V4012" s="30"/>
      <c r="W4012" s="6">
        <v>47</v>
      </c>
      <c r="X4012" s="7">
        <v>5</v>
      </c>
      <c r="Y4012" s="31">
        <v>43</v>
      </c>
      <c r="Z4012" s="31"/>
      <c r="AC4012" t="str">
        <f t="shared" si="683"/>
        <v>Spy Hill</v>
      </c>
      <c r="AD4012" t="str">
        <f t="shared" si="684"/>
        <v>VL</v>
      </c>
      <c r="AE4012" t="str">
        <f t="shared" si="682"/>
        <v>TRUE</v>
      </c>
      <c r="AG4012">
        <f t="shared" si="685"/>
        <v>47</v>
      </c>
      <c r="AH4012">
        <f t="shared" si="686"/>
        <v>5</v>
      </c>
      <c r="AI4012">
        <f t="shared" si="687"/>
        <v>43</v>
      </c>
      <c r="AJ4012" t="str">
        <f t="shared" si="688"/>
        <v>Spy Hill</v>
      </c>
      <c r="AK4012">
        <f t="shared" si="689"/>
        <v>47996</v>
      </c>
      <c r="AL4012" t="str">
        <f t="shared" si="690"/>
        <v>4705043</v>
      </c>
      <c r="AN4012">
        <f t="shared" si="691"/>
        <v>8</v>
      </c>
      <c r="AO4012">
        <f t="shared" si="692"/>
        <v>2</v>
      </c>
    </row>
    <row r="4013" spans="1:41" x14ac:dyDescent="0.2">
      <c r="A4013" s="29"/>
      <c r="B4013" s="29"/>
      <c r="C4013" s="29"/>
      <c r="D4013" s="29"/>
      <c r="E4013" s="29"/>
      <c r="F4013" s="29"/>
      <c r="G4013" s="30" t="s">
        <v>3854</v>
      </c>
      <c r="H4013" s="30"/>
      <c r="I4013" s="30"/>
      <c r="J4013" s="30"/>
      <c r="K4013" s="30"/>
      <c r="L4013" s="30"/>
      <c r="M4013" s="30" t="s">
        <v>2692</v>
      </c>
      <c r="N4013" s="30"/>
      <c r="O4013" s="30"/>
      <c r="P4013" s="30"/>
      <c r="Q4013" s="30"/>
      <c r="R4013" s="30"/>
      <c r="S4013" s="30"/>
      <c r="T4013" s="30"/>
      <c r="U4013" s="30"/>
      <c r="V4013" s="30"/>
      <c r="W4013" s="6">
        <v>47</v>
      </c>
      <c r="X4013" s="7">
        <v>5</v>
      </c>
      <c r="Y4013" s="31">
        <v>41</v>
      </c>
      <c r="Z4013" s="31"/>
      <c r="AC4013" t="str">
        <f t="shared" si="683"/>
        <v>Spy Hill No. 152</v>
      </c>
      <c r="AD4013" t="str">
        <f t="shared" si="684"/>
        <v>RM</v>
      </c>
      <c r="AE4013" t="str">
        <f t="shared" si="682"/>
        <v>TRUE</v>
      </c>
      <c r="AG4013">
        <f t="shared" si="685"/>
        <v>47</v>
      </c>
      <c r="AH4013">
        <f t="shared" si="686"/>
        <v>5</v>
      </c>
      <c r="AI4013">
        <f t="shared" si="687"/>
        <v>41</v>
      </c>
      <c r="AJ4013" t="str">
        <f t="shared" si="688"/>
        <v>Spy Hill No. 152</v>
      </c>
      <c r="AK4013">
        <f t="shared" si="689"/>
        <v>47996</v>
      </c>
      <c r="AL4013" t="str">
        <f t="shared" si="690"/>
        <v>4705041</v>
      </c>
      <c r="AN4013">
        <f t="shared" si="691"/>
        <v>16</v>
      </c>
      <c r="AO4013">
        <f t="shared" si="692"/>
        <v>2</v>
      </c>
    </row>
    <row r="4014" spans="1:41" x14ac:dyDescent="0.2">
      <c r="A4014" s="29"/>
      <c r="B4014" s="29"/>
      <c r="C4014" s="29"/>
      <c r="D4014" s="29"/>
      <c r="E4014" s="29"/>
      <c r="F4014" s="29"/>
      <c r="G4014" s="30" t="s">
        <v>3855</v>
      </c>
      <c r="H4014" s="30"/>
      <c r="I4014" s="30"/>
      <c r="J4014" s="30"/>
      <c r="K4014" s="30"/>
      <c r="L4014" s="30"/>
      <c r="M4014" s="30" t="s">
        <v>643</v>
      </c>
      <c r="N4014" s="30"/>
      <c r="O4014" s="30"/>
      <c r="P4014" s="30"/>
      <c r="Q4014" s="30"/>
      <c r="R4014" s="30"/>
      <c r="S4014" s="30"/>
      <c r="T4014" s="30"/>
      <c r="U4014" s="30"/>
      <c r="V4014" s="30"/>
      <c r="W4014" s="6">
        <v>47</v>
      </c>
      <c r="X4014" s="15">
        <v>15</v>
      </c>
      <c r="Y4014" s="31">
        <v>46</v>
      </c>
      <c r="Z4014" s="31"/>
      <c r="AC4014" t="str">
        <f t="shared" si="683"/>
        <v>St. Benedict</v>
      </c>
      <c r="AD4014" t="str">
        <f t="shared" si="684"/>
        <v>VL</v>
      </c>
      <c r="AE4014" t="str">
        <f t="shared" si="682"/>
        <v>TRUE</v>
      </c>
      <c r="AG4014">
        <f t="shared" si="685"/>
        <v>47</v>
      </c>
      <c r="AH4014">
        <f t="shared" si="686"/>
        <v>15</v>
      </c>
      <c r="AI4014">
        <f t="shared" si="687"/>
        <v>46</v>
      </c>
      <c r="AJ4014" t="str">
        <f t="shared" si="688"/>
        <v>St. Benedict</v>
      </c>
      <c r="AK4014">
        <f t="shared" si="689"/>
        <v>47996</v>
      </c>
      <c r="AL4014" t="str">
        <f t="shared" si="690"/>
        <v>4715046</v>
      </c>
      <c r="AN4014">
        <f t="shared" si="691"/>
        <v>12</v>
      </c>
      <c r="AO4014">
        <f t="shared" si="692"/>
        <v>2</v>
      </c>
    </row>
    <row r="4015" spans="1:41" x14ac:dyDescent="0.2">
      <c r="A4015" s="29"/>
      <c r="B4015" s="29"/>
      <c r="C4015" s="29"/>
      <c r="D4015" s="29"/>
      <c r="E4015" s="29"/>
      <c r="F4015" s="29"/>
      <c r="G4015" s="30" t="s">
        <v>3856</v>
      </c>
      <c r="H4015" s="30"/>
      <c r="I4015" s="30"/>
      <c r="J4015" s="30"/>
      <c r="K4015" s="30"/>
      <c r="L4015" s="30"/>
      <c r="M4015" s="30" t="s">
        <v>3594</v>
      </c>
      <c r="N4015" s="30"/>
      <c r="O4015" s="30"/>
      <c r="P4015" s="30"/>
      <c r="Q4015" s="30"/>
      <c r="R4015" s="30"/>
      <c r="S4015" s="30"/>
      <c r="T4015" s="30"/>
      <c r="U4015" s="30"/>
      <c r="V4015" s="30"/>
      <c r="W4015" s="6">
        <v>47</v>
      </c>
      <c r="X4015" s="15">
        <v>18</v>
      </c>
      <c r="Y4015" s="31">
        <v>71</v>
      </c>
      <c r="Z4015" s="31"/>
      <c r="AC4015" t="str">
        <f t="shared" si="683"/>
        <v>St. George’s Hill</v>
      </c>
      <c r="AD4015" t="str">
        <f t="shared" si="684"/>
        <v>NH</v>
      </c>
      <c r="AE4015" t="str">
        <f t="shared" si="682"/>
        <v>TRUE</v>
      </c>
      <c r="AG4015">
        <f t="shared" si="685"/>
        <v>47</v>
      </c>
      <c r="AH4015">
        <f t="shared" si="686"/>
        <v>18</v>
      </c>
      <c r="AI4015">
        <f t="shared" si="687"/>
        <v>71</v>
      </c>
      <c r="AJ4015" t="str">
        <f t="shared" si="688"/>
        <v>St. George’s Hill</v>
      </c>
      <c r="AK4015">
        <f t="shared" si="689"/>
        <v>47996</v>
      </c>
      <c r="AL4015" t="str">
        <f t="shared" si="690"/>
        <v>4718071</v>
      </c>
      <c r="AN4015">
        <f t="shared" si="691"/>
        <v>17</v>
      </c>
      <c r="AO4015">
        <f t="shared" si="692"/>
        <v>2</v>
      </c>
    </row>
    <row r="4016" spans="1:41" x14ac:dyDescent="0.2">
      <c r="A4016" s="29"/>
      <c r="B4016" s="29"/>
      <c r="C4016" s="29"/>
      <c r="D4016" s="29"/>
      <c r="E4016" s="29"/>
      <c r="F4016" s="29"/>
      <c r="G4016" s="30" t="s">
        <v>3857</v>
      </c>
      <c r="H4016" s="30"/>
      <c r="I4016" s="30"/>
      <c r="J4016" s="30"/>
      <c r="K4016" s="30"/>
      <c r="L4016" s="30"/>
      <c r="M4016" s="30" t="s">
        <v>272</v>
      </c>
      <c r="N4016" s="30"/>
      <c r="O4016" s="30"/>
      <c r="P4016" s="30"/>
      <c r="Q4016" s="30"/>
      <c r="R4016" s="30"/>
      <c r="S4016" s="30"/>
      <c r="T4016" s="30"/>
      <c r="U4016" s="30"/>
      <c r="V4016" s="30"/>
      <c r="W4016" s="6">
        <v>47</v>
      </c>
      <c r="X4016" s="7">
        <v>6</v>
      </c>
      <c r="Y4016" s="47">
        <v>828</v>
      </c>
      <c r="Z4016" s="47"/>
      <c r="AC4016" t="str">
        <f t="shared" si="683"/>
        <v>Star Blanket 83C</v>
      </c>
      <c r="AD4016" t="str">
        <f t="shared" si="684"/>
        <v>IRI</v>
      </c>
      <c r="AE4016" t="str">
        <f t="shared" si="682"/>
        <v>TRUE</v>
      </c>
      <c r="AG4016">
        <f t="shared" si="685"/>
        <v>47</v>
      </c>
      <c r="AH4016">
        <f t="shared" si="686"/>
        <v>6</v>
      </c>
      <c r="AI4016">
        <f t="shared" si="687"/>
        <v>828</v>
      </c>
      <c r="AJ4016" t="str">
        <f t="shared" si="688"/>
        <v>Star Blanket 83C</v>
      </c>
      <c r="AK4016">
        <f t="shared" si="689"/>
        <v>47996</v>
      </c>
      <c r="AL4016" t="str">
        <f t="shared" si="690"/>
        <v>4706828</v>
      </c>
      <c r="AN4016">
        <f t="shared" si="691"/>
        <v>16</v>
      </c>
      <c r="AO4016">
        <f t="shared" si="692"/>
        <v>3</v>
      </c>
    </row>
    <row r="4017" spans="1:41" x14ac:dyDescent="0.2">
      <c r="A4017" s="29"/>
      <c r="B4017" s="29"/>
      <c r="C4017" s="29"/>
      <c r="D4017" s="29"/>
      <c r="E4017" s="29"/>
      <c r="F4017" s="29"/>
      <c r="G4017" s="30" t="s">
        <v>3858</v>
      </c>
      <c r="H4017" s="30"/>
      <c r="I4017" s="30"/>
      <c r="J4017" s="30"/>
      <c r="K4017" s="30"/>
      <c r="L4017" s="30"/>
      <c r="M4017" s="51" t="s">
        <v>12</v>
      </c>
      <c r="N4017" s="51"/>
      <c r="O4017" s="51"/>
      <c r="P4017" s="51"/>
      <c r="Q4017" s="51"/>
      <c r="R4017" s="51"/>
      <c r="S4017" s="51"/>
      <c r="T4017" s="51"/>
      <c r="U4017" s="51"/>
      <c r="V4017" s="51"/>
      <c r="W4017" s="6">
        <v>47</v>
      </c>
      <c r="X4017" s="15">
        <v>14</v>
      </c>
      <c r="Y4017" s="31">
        <v>49</v>
      </c>
      <c r="Z4017" s="31"/>
      <c r="AC4017" t="str">
        <f t="shared" si="683"/>
        <v>Star City</v>
      </c>
      <c r="AD4017" t="str">
        <f t="shared" si="684"/>
        <v>T</v>
      </c>
      <c r="AE4017" t="str">
        <f t="shared" si="682"/>
        <v>TRUE</v>
      </c>
      <c r="AG4017">
        <f t="shared" si="685"/>
        <v>47</v>
      </c>
      <c r="AH4017">
        <f t="shared" si="686"/>
        <v>14</v>
      </c>
      <c r="AI4017">
        <f t="shared" si="687"/>
        <v>49</v>
      </c>
      <c r="AJ4017" t="str">
        <f t="shared" si="688"/>
        <v>Star City</v>
      </c>
      <c r="AK4017">
        <f t="shared" si="689"/>
        <v>47996</v>
      </c>
      <c r="AL4017" t="str">
        <f t="shared" si="690"/>
        <v>4714049</v>
      </c>
      <c r="AN4017">
        <f t="shared" si="691"/>
        <v>9</v>
      </c>
      <c r="AO4017">
        <f t="shared" si="692"/>
        <v>1</v>
      </c>
    </row>
    <row r="4018" spans="1:41" x14ac:dyDescent="0.2">
      <c r="A4018" s="29"/>
      <c r="B4018" s="29"/>
      <c r="C4018" s="29"/>
      <c r="D4018" s="29"/>
      <c r="E4018" s="29"/>
      <c r="F4018" s="29"/>
      <c r="G4018" s="30" t="s">
        <v>3859</v>
      </c>
      <c r="H4018" s="30"/>
      <c r="I4018" s="30"/>
      <c r="J4018" s="30"/>
      <c r="K4018" s="30"/>
      <c r="L4018" s="30"/>
      <c r="M4018" s="30" t="s">
        <v>643</v>
      </c>
      <c r="N4018" s="30"/>
      <c r="O4018" s="30"/>
      <c r="P4018" s="30"/>
      <c r="Q4018" s="30"/>
      <c r="R4018" s="30"/>
      <c r="S4018" s="30"/>
      <c r="T4018" s="30"/>
      <c r="U4018" s="30"/>
      <c r="V4018" s="30"/>
      <c r="W4018" s="6">
        <v>47</v>
      </c>
      <c r="X4018" s="7">
        <v>9</v>
      </c>
      <c r="Y4018" s="31">
        <v>69</v>
      </c>
      <c r="Z4018" s="31"/>
      <c r="AC4018" t="str">
        <f t="shared" si="683"/>
        <v>Stenen</v>
      </c>
      <c r="AD4018" t="str">
        <f t="shared" si="684"/>
        <v>VL</v>
      </c>
      <c r="AE4018" t="str">
        <f t="shared" si="682"/>
        <v>TRUE</v>
      </c>
      <c r="AG4018">
        <f t="shared" si="685"/>
        <v>47</v>
      </c>
      <c r="AH4018">
        <f t="shared" si="686"/>
        <v>9</v>
      </c>
      <c r="AI4018">
        <f t="shared" si="687"/>
        <v>69</v>
      </c>
      <c r="AJ4018" t="str">
        <f t="shared" si="688"/>
        <v>Stenen</v>
      </c>
      <c r="AK4018">
        <f t="shared" si="689"/>
        <v>47996</v>
      </c>
      <c r="AL4018" t="str">
        <f t="shared" si="690"/>
        <v>4709069</v>
      </c>
      <c r="AN4018">
        <f t="shared" si="691"/>
        <v>6</v>
      </c>
      <c r="AO4018">
        <f t="shared" si="692"/>
        <v>2</v>
      </c>
    </row>
    <row r="4019" spans="1:41" x14ac:dyDescent="0.2">
      <c r="A4019" s="29"/>
      <c r="B4019" s="29"/>
      <c r="C4019" s="29"/>
      <c r="D4019" s="29"/>
      <c r="E4019" s="29"/>
      <c r="F4019" s="29"/>
      <c r="G4019" s="30" t="s">
        <v>3860</v>
      </c>
      <c r="H4019" s="30"/>
      <c r="I4019" s="30"/>
      <c r="J4019" s="30"/>
      <c r="K4019" s="30"/>
      <c r="L4019" s="30"/>
      <c r="M4019" s="30" t="s">
        <v>643</v>
      </c>
      <c r="N4019" s="30"/>
      <c r="O4019" s="30"/>
      <c r="P4019" s="30"/>
      <c r="Q4019" s="30"/>
      <c r="R4019" s="30"/>
      <c r="S4019" s="30"/>
      <c r="T4019" s="30"/>
      <c r="U4019" s="30"/>
      <c r="V4019" s="30"/>
      <c r="W4019" s="6">
        <v>47</v>
      </c>
      <c r="X4019" s="7">
        <v>8</v>
      </c>
      <c r="Y4019" s="31">
        <v>39</v>
      </c>
      <c r="Z4019" s="31"/>
      <c r="AC4019" t="str">
        <f t="shared" si="683"/>
        <v>Stewart Valley</v>
      </c>
      <c r="AD4019" t="str">
        <f t="shared" si="684"/>
        <v>VL</v>
      </c>
      <c r="AE4019" t="str">
        <f t="shared" si="682"/>
        <v>TRUE</v>
      </c>
      <c r="AG4019">
        <f t="shared" si="685"/>
        <v>47</v>
      </c>
      <c r="AH4019">
        <f t="shared" si="686"/>
        <v>8</v>
      </c>
      <c r="AI4019">
        <f t="shared" si="687"/>
        <v>39</v>
      </c>
      <c r="AJ4019" t="str">
        <f t="shared" si="688"/>
        <v>Stewart Valley</v>
      </c>
      <c r="AK4019">
        <f t="shared" si="689"/>
        <v>47996</v>
      </c>
      <c r="AL4019" t="str">
        <f t="shared" si="690"/>
        <v>4708039</v>
      </c>
      <c r="AN4019">
        <f t="shared" si="691"/>
        <v>14</v>
      </c>
      <c r="AO4019">
        <f t="shared" si="692"/>
        <v>2</v>
      </c>
    </row>
    <row r="4020" spans="1:41" x14ac:dyDescent="0.2">
      <c r="A4020" s="29"/>
      <c r="B4020" s="29"/>
      <c r="C4020" s="29"/>
      <c r="D4020" s="29"/>
      <c r="E4020" s="29"/>
      <c r="F4020" s="29"/>
      <c r="G4020" s="30" t="s">
        <v>3861</v>
      </c>
      <c r="H4020" s="30"/>
      <c r="I4020" s="30"/>
      <c r="J4020" s="30"/>
      <c r="K4020" s="30"/>
      <c r="L4020" s="30"/>
      <c r="M4020" s="30" t="s">
        <v>643</v>
      </c>
      <c r="N4020" s="30"/>
      <c r="O4020" s="30"/>
      <c r="P4020" s="30"/>
      <c r="Q4020" s="30"/>
      <c r="R4020" s="30"/>
      <c r="S4020" s="30"/>
      <c r="T4020" s="30"/>
      <c r="U4020" s="30"/>
      <c r="V4020" s="30"/>
      <c r="W4020" s="6">
        <v>47</v>
      </c>
      <c r="X4020" s="7">
        <v>5</v>
      </c>
      <c r="Y4020" s="31">
        <v>56</v>
      </c>
      <c r="Z4020" s="31"/>
      <c r="AC4020" t="str">
        <f t="shared" si="683"/>
        <v>Stockholm</v>
      </c>
      <c r="AD4020" t="str">
        <f t="shared" si="684"/>
        <v>VL</v>
      </c>
      <c r="AE4020" t="str">
        <f t="shared" si="682"/>
        <v>TRUE</v>
      </c>
      <c r="AG4020">
        <f t="shared" si="685"/>
        <v>47</v>
      </c>
      <c r="AH4020">
        <f t="shared" si="686"/>
        <v>5</v>
      </c>
      <c r="AI4020">
        <f t="shared" si="687"/>
        <v>56</v>
      </c>
      <c r="AJ4020" t="str">
        <f t="shared" si="688"/>
        <v>Stockholm</v>
      </c>
      <c r="AK4020">
        <f t="shared" si="689"/>
        <v>47996</v>
      </c>
      <c r="AL4020" t="str">
        <f t="shared" si="690"/>
        <v>4705056</v>
      </c>
      <c r="AN4020">
        <f t="shared" si="691"/>
        <v>9</v>
      </c>
      <c r="AO4020">
        <f t="shared" si="692"/>
        <v>2</v>
      </c>
    </row>
    <row r="4021" spans="1:41" x14ac:dyDescent="0.2">
      <c r="A4021" s="29"/>
      <c r="B4021" s="29"/>
      <c r="C4021" s="29"/>
      <c r="D4021" s="29"/>
      <c r="E4021" s="29"/>
      <c r="F4021" s="29"/>
      <c r="G4021" s="30" t="s">
        <v>3862</v>
      </c>
      <c r="H4021" s="30"/>
      <c r="I4021" s="30"/>
      <c r="J4021" s="30"/>
      <c r="K4021" s="30"/>
      <c r="L4021" s="30"/>
      <c r="M4021" s="30" t="s">
        <v>3594</v>
      </c>
      <c r="N4021" s="30"/>
      <c r="O4021" s="30"/>
      <c r="P4021" s="30"/>
      <c r="Q4021" s="30"/>
      <c r="R4021" s="30"/>
      <c r="S4021" s="30"/>
      <c r="T4021" s="30"/>
      <c r="U4021" s="30"/>
      <c r="V4021" s="30"/>
      <c r="W4021" s="6">
        <v>47</v>
      </c>
      <c r="X4021" s="15">
        <v>18</v>
      </c>
      <c r="Y4021" s="47">
        <v>100</v>
      </c>
      <c r="Z4021" s="47"/>
      <c r="AC4021" t="str">
        <f t="shared" si="683"/>
        <v>Stony Rapids</v>
      </c>
      <c r="AD4021" t="str">
        <f t="shared" si="684"/>
        <v>NH</v>
      </c>
      <c r="AE4021" t="str">
        <f t="shared" si="682"/>
        <v>TRUE</v>
      </c>
      <c r="AG4021">
        <f t="shared" si="685"/>
        <v>47</v>
      </c>
      <c r="AH4021">
        <f t="shared" si="686"/>
        <v>18</v>
      </c>
      <c r="AI4021">
        <f t="shared" si="687"/>
        <v>100</v>
      </c>
      <c r="AJ4021" t="str">
        <f t="shared" si="688"/>
        <v>Stony Rapids</v>
      </c>
      <c r="AK4021">
        <f t="shared" si="689"/>
        <v>47996</v>
      </c>
      <c r="AL4021" t="str">
        <f t="shared" si="690"/>
        <v>4718100</v>
      </c>
      <c r="AN4021">
        <f t="shared" si="691"/>
        <v>12</v>
      </c>
      <c r="AO4021">
        <f t="shared" si="692"/>
        <v>2</v>
      </c>
    </row>
    <row r="4022" spans="1:41" x14ac:dyDescent="0.2">
      <c r="A4022" s="29"/>
      <c r="B4022" s="29"/>
      <c r="C4022" s="29"/>
      <c r="D4022" s="29"/>
      <c r="E4022" s="29"/>
      <c r="F4022" s="29"/>
      <c r="G4022" s="30" t="s">
        <v>3863</v>
      </c>
      <c r="H4022" s="30"/>
      <c r="I4022" s="30"/>
      <c r="J4022" s="30"/>
      <c r="K4022" s="30"/>
      <c r="L4022" s="30"/>
      <c r="M4022" s="30" t="s">
        <v>643</v>
      </c>
      <c r="N4022" s="30"/>
      <c r="O4022" s="30"/>
      <c r="P4022" s="30"/>
      <c r="Q4022" s="30"/>
      <c r="R4022" s="30"/>
      <c r="S4022" s="30"/>
      <c r="T4022" s="30"/>
      <c r="U4022" s="30"/>
      <c r="V4022" s="30"/>
      <c r="W4022" s="6">
        <v>47</v>
      </c>
      <c r="X4022" s="7">
        <v>1</v>
      </c>
      <c r="Y4022" s="31">
        <v>44</v>
      </c>
      <c r="Z4022" s="31"/>
      <c r="AC4022" t="str">
        <f t="shared" si="683"/>
        <v>Storthoaks</v>
      </c>
      <c r="AD4022" t="str">
        <f t="shared" si="684"/>
        <v>VL</v>
      </c>
      <c r="AE4022" t="str">
        <f t="shared" si="682"/>
        <v>TRUE</v>
      </c>
      <c r="AG4022">
        <f t="shared" si="685"/>
        <v>47</v>
      </c>
      <c r="AH4022">
        <f t="shared" si="686"/>
        <v>1</v>
      </c>
      <c r="AI4022">
        <f t="shared" si="687"/>
        <v>44</v>
      </c>
      <c r="AJ4022" t="str">
        <f t="shared" si="688"/>
        <v>Storthoaks</v>
      </c>
      <c r="AK4022">
        <f t="shared" si="689"/>
        <v>47996</v>
      </c>
      <c r="AL4022" t="str">
        <f t="shared" si="690"/>
        <v>4701044</v>
      </c>
      <c r="AN4022">
        <f t="shared" si="691"/>
        <v>10</v>
      </c>
      <c r="AO4022">
        <f t="shared" si="692"/>
        <v>2</v>
      </c>
    </row>
    <row r="4023" spans="1:41" x14ac:dyDescent="0.2">
      <c r="A4023" s="29"/>
      <c r="B4023" s="29"/>
      <c r="C4023" s="29"/>
      <c r="D4023" s="29"/>
      <c r="E4023" s="29"/>
      <c r="F4023" s="29"/>
      <c r="G4023" s="30" t="s">
        <v>3864</v>
      </c>
      <c r="H4023" s="30"/>
      <c r="I4023" s="30"/>
      <c r="J4023" s="30"/>
      <c r="K4023" s="30"/>
      <c r="L4023" s="30"/>
      <c r="M4023" s="30" t="s">
        <v>2692</v>
      </c>
      <c r="N4023" s="30"/>
      <c r="O4023" s="30"/>
      <c r="P4023" s="30"/>
      <c r="Q4023" s="30"/>
      <c r="R4023" s="30"/>
      <c r="S4023" s="30"/>
      <c r="T4023" s="30"/>
      <c r="U4023" s="30"/>
      <c r="V4023" s="30"/>
      <c r="W4023" s="6">
        <v>47</v>
      </c>
      <c r="X4023" s="7">
        <v>1</v>
      </c>
      <c r="Y4023" s="31">
        <v>43</v>
      </c>
      <c r="Z4023" s="31"/>
      <c r="AC4023" t="str">
        <f t="shared" si="683"/>
        <v>Storthoaks No. 31</v>
      </c>
      <c r="AD4023" t="str">
        <f t="shared" si="684"/>
        <v>RM</v>
      </c>
      <c r="AE4023" t="str">
        <f t="shared" si="682"/>
        <v>TRUE</v>
      </c>
      <c r="AG4023">
        <f t="shared" si="685"/>
        <v>47</v>
      </c>
      <c r="AH4023">
        <f t="shared" si="686"/>
        <v>1</v>
      </c>
      <c r="AI4023">
        <f t="shared" si="687"/>
        <v>43</v>
      </c>
      <c r="AJ4023" t="str">
        <f t="shared" si="688"/>
        <v>Storthoaks No. 31</v>
      </c>
      <c r="AK4023">
        <f t="shared" si="689"/>
        <v>47996</v>
      </c>
      <c r="AL4023" t="str">
        <f t="shared" si="690"/>
        <v>4701043</v>
      </c>
      <c r="AN4023">
        <f t="shared" si="691"/>
        <v>17</v>
      </c>
      <c r="AO4023">
        <f t="shared" si="692"/>
        <v>2</v>
      </c>
    </row>
    <row r="4024" spans="1:41" x14ac:dyDescent="0.2">
      <c r="A4024" s="29"/>
      <c r="B4024" s="29"/>
      <c r="C4024" s="29"/>
      <c r="D4024" s="29"/>
      <c r="E4024" s="29"/>
      <c r="F4024" s="29"/>
      <c r="G4024" s="30" t="s">
        <v>3865</v>
      </c>
      <c r="H4024" s="30"/>
      <c r="I4024" s="30"/>
      <c r="J4024" s="30"/>
      <c r="K4024" s="30"/>
      <c r="L4024" s="30"/>
      <c r="M4024" s="30" t="s">
        <v>643</v>
      </c>
      <c r="N4024" s="30"/>
      <c r="O4024" s="30"/>
      <c r="P4024" s="30"/>
      <c r="Q4024" s="30"/>
      <c r="R4024" s="30"/>
      <c r="S4024" s="30"/>
      <c r="T4024" s="30"/>
      <c r="U4024" s="30"/>
      <c r="V4024" s="30"/>
      <c r="W4024" s="6">
        <v>47</v>
      </c>
      <c r="X4024" s="15">
        <v>11</v>
      </c>
      <c r="Y4024" s="31">
        <v>22</v>
      </c>
      <c r="Z4024" s="31"/>
      <c r="AC4024" t="str">
        <f t="shared" si="683"/>
        <v>Strongfield</v>
      </c>
      <c r="AD4024" t="str">
        <f t="shared" si="684"/>
        <v>VL</v>
      </c>
      <c r="AE4024" t="str">
        <f t="shared" si="682"/>
        <v>TRUE</v>
      </c>
      <c r="AG4024">
        <f t="shared" si="685"/>
        <v>47</v>
      </c>
      <c r="AH4024">
        <f t="shared" si="686"/>
        <v>11</v>
      </c>
      <c r="AI4024">
        <f t="shared" si="687"/>
        <v>22</v>
      </c>
      <c r="AJ4024" t="str">
        <f t="shared" si="688"/>
        <v>Strongfield</v>
      </c>
      <c r="AK4024">
        <f t="shared" si="689"/>
        <v>47996</v>
      </c>
      <c r="AL4024" t="str">
        <f t="shared" si="690"/>
        <v>4711022</v>
      </c>
      <c r="AN4024">
        <f t="shared" si="691"/>
        <v>11</v>
      </c>
      <c r="AO4024">
        <f t="shared" si="692"/>
        <v>2</v>
      </c>
    </row>
    <row r="4025" spans="1:41" x14ac:dyDescent="0.2">
      <c r="A4025" s="29"/>
      <c r="B4025" s="29"/>
      <c r="C4025" s="29"/>
      <c r="D4025" s="29"/>
      <c r="E4025" s="29"/>
      <c r="F4025" s="29"/>
      <c r="G4025" s="30" t="s">
        <v>3866</v>
      </c>
      <c r="H4025" s="30"/>
      <c r="I4025" s="30"/>
      <c r="J4025" s="30"/>
      <c r="K4025" s="30"/>
      <c r="L4025" s="30"/>
      <c r="M4025" s="30" t="s">
        <v>272</v>
      </c>
      <c r="N4025" s="30"/>
      <c r="O4025" s="30"/>
      <c r="P4025" s="30"/>
      <c r="Q4025" s="30"/>
      <c r="R4025" s="30"/>
      <c r="S4025" s="30"/>
      <c r="T4025" s="30"/>
      <c r="U4025" s="30"/>
      <c r="V4025" s="30"/>
      <c r="W4025" s="6">
        <v>47</v>
      </c>
      <c r="X4025" s="15">
        <v>18</v>
      </c>
      <c r="Y4025" s="47">
        <v>821</v>
      </c>
      <c r="Z4025" s="47"/>
      <c r="AC4025" t="str">
        <f t="shared" si="683"/>
        <v>Sturgeon Weir 184F</v>
      </c>
      <c r="AD4025" t="str">
        <f t="shared" si="684"/>
        <v>IRI</v>
      </c>
      <c r="AE4025" t="str">
        <f t="shared" si="682"/>
        <v>TRUE</v>
      </c>
      <c r="AG4025">
        <f t="shared" si="685"/>
        <v>47</v>
      </c>
      <c r="AH4025">
        <f t="shared" si="686"/>
        <v>18</v>
      </c>
      <c r="AI4025">
        <f t="shared" si="687"/>
        <v>821</v>
      </c>
      <c r="AJ4025" t="str">
        <f t="shared" si="688"/>
        <v>Sturgeon Weir 184F</v>
      </c>
      <c r="AK4025">
        <f t="shared" si="689"/>
        <v>47996</v>
      </c>
      <c r="AL4025" t="str">
        <f t="shared" si="690"/>
        <v>4718821</v>
      </c>
      <c r="AN4025">
        <f t="shared" si="691"/>
        <v>18</v>
      </c>
      <c r="AO4025">
        <f t="shared" si="692"/>
        <v>3</v>
      </c>
    </row>
    <row r="4026" spans="1:41" x14ac:dyDescent="0.2">
      <c r="A4026" s="29"/>
      <c r="B4026" s="29"/>
      <c r="C4026" s="29"/>
      <c r="D4026" s="29"/>
      <c r="E4026" s="29"/>
      <c r="F4026" s="29"/>
      <c r="G4026" s="30" t="s">
        <v>3867</v>
      </c>
      <c r="H4026" s="30"/>
      <c r="I4026" s="30"/>
      <c r="J4026" s="30"/>
      <c r="K4026" s="30"/>
      <c r="L4026" s="30"/>
      <c r="M4026" s="51" t="s">
        <v>12</v>
      </c>
      <c r="N4026" s="51"/>
      <c r="O4026" s="51"/>
      <c r="P4026" s="51"/>
      <c r="Q4026" s="51"/>
      <c r="R4026" s="51"/>
      <c r="S4026" s="51"/>
      <c r="T4026" s="51"/>
      <c r="U4026" s="51"/>
      <c r="V4026" s="51"/>
      <c r="W4026" s="6">
        <v>47</v>
      </c>
      <c r="X4026" s="7">
        <v>9</v>
      </c>
      <c r="Y4026" s="31">
        <v>66</v>
      </c>
      <c r="Z4026" s="31"/>
      <c r="AC4026" t="str">
        <f t="shared" si="683"/>
        <v>Sturgis</v>
      </c>
      <c r="AD4026" t="str">
        <f t="shared" si="684"/>
        <v>T</v>
      </c>
      <c r="AE4026" t="str">
        <f t="shared" si="682"/>
        <v>TRUE</v>
      </c>
      <c r="AG4026">
        <f t="shared" si="685"/>
        <v>47</v>
      </c>
      <c r="AH4026">
        <f t="shared" si="686"/>
        <v>9</v>
      </c>
      <c r="AI4026">
        <f t="shared" si="687"/>
        <v>66</v>
      </c>
      <c r="AJ4026" t="str">
        <f t="shared" si="688"/>
        <v>Sturgis</v>
      </c>
      <c r="AK4026">
        <f t="shared" si="689"/>
        <v>47996</v>
      </c>
      <c r="AL4026" t="str">
        <f t="shared" si="690"/>
        <v>4709066</v>
      </c>
      <c r="AN4026">
        <f t="shared" si="691"/>
        <v>7</v>
      </c>
      <c r="AO4026">
        <f t="shared" si="692"/>
        <v>1</v>
      </c>
    </row>
    <row r="4027" spans="1:41" x14ac:dyDescent="0.2">
      <c r="A4027" s="29"/>
      <c r="B4027" s="29"/>
      <c r="C4027" s="29"/>
      <c r="D4027" s="29"/>
      <c r="E4027" s="29"/>
      <c r="F4027" s="29"/>
      <c r="G4027" s="30" t="s">
        <v>3868</v>
      </c>
      <c r="H4027" s="30"/>
      <c r="I4027" s="30"/>
      <c r="J4027" s="30"/>
      <c r="K4027" s="30"/>
      <c r="L4027" s="30"/>
      <c r="M4027" s="30" t="s">
        <v>643</v>
      </c>
      <c r="N4027" s="30"/>
      <c r="O4027" s="30"/>
      <c r="P4027" s="30"/>
      <c r="Q4027" s="30"/>
      <c r="R4027" s="30"/>
      <c r="S4027" s="30"/>
      <c r="T4027" s="30"/>
      <c r="U4027" s="30"/>
      <c r="V4027" s="30"/>
      <c r="W4027" s="6">
        <v>47</v>
      </c>
      <c r="X4027" s="7">
        <v>8</v>
      </c>
      <c r="Y4027" s="31">
        <v>36</v>
      </c>
      <c r="Z4027" s="31"/>
      <c r="AC4027" t="str">
        <f t="shared" si="683"/>
        <v>Success</v>
      </c>
      <c r="AD4027" t="str">
        <f t="shared" si="684"/>
        <v>VL</v>
      </c>
      <c r="AE4027" t="str">
        <f t="shared" si="682"/>
        <v>TRUE</v>
      </c>
      <c r="AG4027">
        <f t="shared" si="685"/>
        <v>47</v>
      </c>
      <c r="AH4027">
        <f t="shared" si="686"/>
        <v>8</v>
      </c>
      <c r="AI4027">
        <f t="shared" si="687"/>
        <v>36</v>
      </c>
      <c r="AJ4027" t="str">
        <f t="shared" si="688"/>
        <v>Success</v>
      </c>
      <c r="AK4027">
        <f t="shared" si="689"/>
        <v>47996</v>
      </c>
      <c r="AL4027" t="str">
        <f t="shared" si="690"/>
        <v>4708036</v>
      </c>
      <c r="AN4027">
        <f t="shared" si="691"/>
        <v>7</v>
      </c>
      <c r="AO4027">
        <f t="shared" si="692"/>
        <v>2</v>
      </c>
    </row>
    <row r="4028" spans="1:41" x14ac:dyDescent="0.2">
      <c r="A4028" s="33" t="s">
        <v>0</v>
      </c>
      <c r="B4028" s="33"/>
      <c r="C4028" s="33"/>
      <c r="D4028" s="33"/>
      <c r="E4028" s="33" t="s">
        <v>1</v>
      </c>
      <c r="F4028" s="33"/>
      <c r="G4028" s="33" t="s">
        <v>2</v>
      </c>
      <c r="H4028" s="33"/>
      <c r="I4028" s="33"/>
      <c r="J4028" s="33"/>
      <c r="K4028" s="33"/>
      <c r="L4028" s="33"/>
      <c r="M4028" s="33"/>
      <c r="N4028" s="33"/>
      <c r="O4028" s="33"/>
      <c r="P4028" s="33"/>
      <c r="Q4028" s="33" t="s">
        <v>3</v>
      </c>
      <c r="R4028" s="33"/>
      <c r="S4028" s="33"/>
      <c r="T4028" s="33"/>
      <c r="U4028" s="33"/>
      <c r="V4028" s="33"/>
      <c r="W4028" s="11" t="s">
        <v>4</v>
      </c>
      <c r="X4028" s="12" t="s">
        <v>5</v>
      </c>
      <c r="Y4028" s="33" t="s">
        <v>6</v>
      </c>
      <c r="Z4028" s="33"/>
      <c r="AC4028" t="str">
        <f t="shared" si="683"/>
        <v>CSD component name</v>
      </c>
      <c r="AD4028" t="str">
        <f t="shared" si="684"/>
        <v>CSD TYPE</v>
      </c>
      <c r="AE4028" t="str">
        <f t="shared" si="682"/>
        <v>FALSE</v>
      </c>
      <c r="AG4028" t="str">
        <f t="shared" si="685"/>
        <v/>
      </c>
      <c r="AH4028" t="str">
        <f t="shared" si="686"/>
        <v/>
      </c>
      <c r="AI4028" t="str">
        <f t="shared" si="687"/>
        <v/>
      </c>
      <c r="AJ4028" t="str">
        <f t="shared" si="688"/>
        <v/>
      </c>
      <c r="AK4028">
        <f t="shared" si="689"/>
        <v>47996</v>
      </c>
      <c r="AL4028" t="str">
        <f t="shared" si="690"/>
        <v/>
      </c>
      <c r="AN4028">
        <f t="shared" si="691"/>
        <v>18</v>
      </c>
      <c r="AO4028" t="str">
        <f t="shared" si="692"/>
        <v/>
      </c>
    </row>
    <row r="4029" spans="1:41" x14ac:dyDescent="0.2">
      <c r="A4029" s="43" t="s">
        <v>3869</v>
      </c>
      <c r="B4029" s="43"/>
      <c r="C4029" s="43"/>
      <c r="D4029" s="43"/>
      <c r="E4029" s="43"/>
      <c r="F4029" s="43"/>
      <c r="G4029" s="52" t="s">
        <v>3870</v>
      </c>
      <c r="H4029" s="52"/>
      <c r="I4029" s="52"/>
      <c r="J4029" s="52"/>
      <c r="K4029" s="52"/>
      <c r="L4029" s="52"/>
      <c r="M4029" s="52"/>
      <c r="N4029" s="52"/>
      <c r="O4029" s="52"/>
      <c r="P4029" s="52"/>
      <c r="Q4029" s="54" t="s">
        <v>272</v>
      </c>
      <c r="R4029" s="54"/>
      <c r="S4029" s="54"/>
      <c r="T4029" s="54"/>
      <c r="U4029" s="54"/>
      <c r="V4029" s="54"/>
      <c r="W4029" s="13">
        <v>47</v>
      </c>
      <c r="X4029" s="21">
        <v>18</v>
      </c>
      <c r="Y4029" s="53">
        <v>811</v>
      </c>
      <c r="Z4029" s="53"/>
      <c r="AC4029" t="str">
        <f t="shared" si="683"/>
        <v>Sucker River 156C (Nemebien River 156C)</v>
      </c>
      <c r="AD4029" t="str">
        <f t="shared" si="684"/>
        <v>IRI</v>
      </c>
      <c r="AE4029" t="str">
        <f t="shared" si="682"/>
        <v>TRUE</v>
      </c>
      <c r="AG4029">
        <f t="shared" si="685"/>
        <v>47</v>
      </c>
      <c r="AH4029">
        <f t="shared" si="686"/>
        <v>18</v>
      </c>
      <c r="AI4029">
        <f t="shared" si="687"/>
        <v>811</v>
      </c>
      <c r="AJ4029" t="str">
        <f t="shared" si="688"/>
        <v>Sucker River 156C (Nemebien River 156C)</v>
      </c>
      <c r="AK4029">
        <f t="shared" si="689"/>
        <v>47996</v>
      </c>
      <c r="AL4029" t="str">
        <f t="shared" si="690"/>
        <v>4718811</v>
      </c>
      <c r="AN4029">
        <f t="shared" si="691"/>
        <v>39</v>
      </c>
      <c r="AO4029">
        <f t="shared" si="692"/>
        <v>3</v>
      </c>
    </row>
    <row r="4030" spans="1:41" x14ac:dyDescent="0.2">
      <c r="A4030" s="29"/>
      <c r="B4030" s="29"/>
      <c r="C4030" s="29"/>
      <c r="D4030" s="29"/>
      <c r="E4030" s="29"/>
      <c r="F4030" s="29"/>
      <c r="G4030" s="30" t="s">
        <v>3871</v>
      </c>
      <c r="H4030" s="30"/>
      <c r="I4030" s="30"/>
      <c r="J4030" s="30"/>
      <c r="K4030" s="30"/>
      <c r="L4030" s="30"/>
      <c r="M4030" s="30"/>
      <c r="N4030" s="30"/>
      <c r="O4030" s="30"/>
      <c r="P4030" s="30"/>
      <c r="Q4030" s="51" t="s">
        <v>2962</v>
      </c>
      <c r="R4030" s="51"/>
      <c r="S4030" s="51"/>
      <c r="T4030" s="51"/>
      <c r="U4030" s="51"/>
      <c r="V4030" s="51"/>
      <c r="W4030" s="6">
        <v>47</v>
      </c>
      <c r="X4030" s="7">
        <v>6</v>
      </c>
      <c r="Y4030" s="31">
        <v>76</v>
      </c>
      <c r="Z4030" s="31"/>
      <c r="AC4030" t="str">
        <f t="shared" si="683"/>
        <v>Sunset Cove</v>
      </c>
      <c r="AD4030" t="str">
        <f t="shared" si="684"/>
        <v>RV</v>
      </c>
      <c r="AE4030" t="str">
        <f t="shared" si="682"/>
        <v>TRUE</v>
      </c>
      <c r="AG4030">
        <f t="shared" si="685"/>
        <v>47</v>
      </c>
      <c r="AH4030">
        <f t="shared" si="686"/>
        <v>6</v>
      </c>
      <c r="AI4030">
        <f t="shared" si="687"/>
        <v>76</v>
      </c>
      <c r="AJ4030" t="str">
        <f t="shared" si="688"/>
        <v>Sunset Cove</v>
      </c>
      <c r="AK4030">
        <f t="shared" si="689"/>
        <v>47996</v>
      </c>
      <c r="AL4030" t="str">
        <f t="shared" si="690"/>
        <v>4706076</v>
      </c>
      <c r="AN4030">
        <f t="shared" si="691"/>
        <v>11</v>
      </c>
      <c r="AO4030">
        <f t="shared" si="692"/>
        <v>2</v>
      </c>
    </row>
    <row r="4031" spans="1:41" x14ac:dyDescent="0.2">
      <c r="A4031" s="29"/>
      <c r="B4031" s="29"/>
      <c r="C4031" s="29"/>
      <c r="D4031" s="29"/>
      <c r="E4031" s="29"/>
      <c r="F4031" s="29"/>
      <c r="G4031" s="30" t="s">
        <v>3872</v>
      </c>
      <c r="H4031" s="30"/>
      <c r="I4031" s="30"/>
      <c r="J4031" s="30"/>
      <c r="K4031" s="30"/>
      <c r="L4031" s="30"/>
      <c r="M4031" s="30"/>
      <c r="N4031" s="30"/>
      <c r="O4031" s="30"/>
      <c r="P4031" s="30"/>
      <c r="Q4031" s="51" t="s">
        <v>2692</v>
      </c>
      <c r="R4031" s="51"/>
      <c r="S4031" s="51"/>
      <c r="T4031" s="51"/>
      <c r="U4031" s="51"/>
      <c r="V4031" s="51"/>
      <c r="W4031" s="6">
        <v>47</v>
      </c>
      <c r="X4031" s="7">
        <v>3</v>
      </c>
      <c r="Y4031" s="31">
        <v>74</v>
      </c>
      <c r="Z4031" s="31"/>
      <c r="AC4031" t="str">
        <f t="shared" si="683"/>
        <v>Sutton No. 103</v>
      </c>
      <c r="AD4031" t="str">
        <f t="shared" si="684"/>
        <v>RM</v>
      </c>
      <c r="AE4031" t="str">
        <f t="shared" si="682"/>
        <v>TRUE</v>
      </c>
      <c r="AG4031">
        <f t="shared" si="685"/>
        <v>47</v>
      </c>
      <c r="AH4031">
        <f t="shared" si="686"/>
        <v>3</v>
      </c>
      <c r="AI4031">
        <f t="shared" si="687"/>
        <v>74</v>
      </c>
      <c r="AJ4031" t="str">
        <f t="shared" si="688"/>
        <v>Sutton No. 103</v>
      </c>
      <c r="AK4031">
        <f t="shared" si="689"/>
        <v>47996</v>
      </c>
      <c r="AL4031" t="str">
        <f t="shared" si="690"/>
        <v>4703074</v>
      </c>
      <c r="AN4031">
        <f t="shared" si="691"/>
        <v>14</v>
      </c>
      <c r="AO4031">
        <f t="shared" si="692"/>
        <v>2</v>
      </c>
    </row>
    <row r="4032" spans="1:41" x14ac:dyDescent="0.2">
      <c r="A4032" s="29"/>
      <c r="B4032" s="29"/>
      <c r="C4032" s="29"/>
      <c r="D4032" s="29"/>
      <c r="E4032" s="29"/>
      <c r="F4032" s="29"/>
      <c r="G4032" s="30" t="s">
        <v>3873</v>
      </c>
      <c r="H4032" s="30"/>
      <c r="I4032" s="30"/>
      <c r="J4032" s="30"/>
      <c r="K4032" s="30"/>
      <c r="L4032" s="30"/>
      <c r="M4032" s="30"/>
      <c r="N4032" s="30"/>
      <c r="O4032" s="30"/>
      <c r="P4032" s="30"/>
      <c r="Q4032" s="51" t="s">
        <v>272</v>
      </c>
      <c r="R4032" s="51"/>
      <c r="S4032" s="51"/>
      <c r="T4032" s="51"/>
      <c r="U4032" s="51"/>
      <c r="V4032" s="51"/>
      <c r="W4032" s="6">
        <v>47</v>
      </c>
      <c r="X4032" s="15">
        <v>16</v>
      </c>
      <c r="Y4032" s="47">
        <v>892</v>
      </c>
      <c r="Z4032" s="47"/>
      <c r="AC4032" t="str">
        <f t="shared" si="683"/>
        <v>Sweet Grass 113-L6</v>
      </c>
      <c r="AD4032" t="str">
        <f t="shared" si="684"/>
        <v>IRI</v>
      </c>
      <c r="AE4032" t="str">
        <f t="shared" si="682"/>
        <v>TRUE</v>
      </c>
      <c r="AG4032">
        <f t="shared" si="685"/>
        <v>47</v>
      </c>
      <c r="AH4032">
        <f t="shared" si="686"/>
        <v>16</v>
      </c>
      <c r="AI4032">
        <f t="shared" si="687"/>
        <v>892</v>
      </c>
      <c r="AJ4032" t="str">
        <f t="shared" si="688"/>
        <v>Sweet Grass 113-L6</v>
      </c>
      <c r="AK4032">
        <f t="shared" si="689"/>
        <v>47996</v>
      </c>
      <c r="AL4032" t="str">
        <f t="shared" si="690"/>
        <v>4716892</v>
      </c>
      <c r="AN4032">
        <f t="shared" si="691"/>
        <v>18</v>
      </c>
      <c r="AO4032">
        <f t="shared" si="692"/>
        <v>3</v>
      </c>
    </row>
    <row r="4033" spans="1:41" x14ac:dyDescent="0.2">
      <c r="A4033" s="29"/>
      <c r="B4033" s="29"/>
      <c r="C4033" s="29"/>
      <c r="D4033" s="29"/>
      <c r="E4033" s="29"/>
      <c r="F4033" s="29"/>
      <c r="G4033" s="30" t="s">
        <v>3874</v>
      </c>
      <c r="H4033" s="30"/>
      <c r="I4033" s="30"/>
      <c r="J4033" s="30"/>
      <c r="K4033" s="30"/>
      <c r="L4033" s="30"/>
      <c r="M4033" s="30"/>
      <c r="N4033" s="30"/>
      <c r="O4033" s="30"/>
      <c r="P4033" s="30"/>
      <c r="Q4033" s="51" t="s">
        <v>643</v>
      </c>
      <c r="R4033" s="51"/>
      <c r="S4033" s="51"/>
      <c r="T4033" s="51"/>
      <c r="U4033" s="51"/>
      <c r="V4033" s="51"/>
      <c r="W4033" s="6">
        <v>47</v>
      </c>
      <c r="X4033" s="7">
        <v>5</v>
      </c>
      <c r="Y4033" s="31">
        <v>42</v>
      </c>
      <c r="Z4033" s="31"/>
      <c r="AC4033" t="str">
        <f t="shared" si="683"/>
        <v>Tantallon</v>
      </c>
      <c r="AD4033" t="str">
        <f t="shared" si="684"/>
        <v>VL</v>
      </c>
      <c r="AE4033" t="str">
        <f t="shared" si="682"/>
        <v>TRUE</v>
      </c>
      <c r="AG4033">
        <f t="shared" si="685"/>
        <v>47</v>
      </c>
      <c r="AH4033">
        <f t="shared" si="686"/>
        <v>5</v>
      </c>
      <c r="AI4033">
        <f t="shared" si="687"/>
        <v>42</v>
      </c>
      <c r="AJ4033" t="str">
        <f t="shared" si="688"/>
        <v>Tantallon</v>
      </c>
      <c r="AK4033">
        <f t="shared" si="689"/>
        <v>47996</v>
      </c>
      <c r="AL4033" t="str">
        <f t="shared" si="690"/>
        <v>4705042</v>
      </c>
      <c r="AN4033">
        <f t="shared" si="691"/>
        <v>9</v>
      </c>
      <c r="AO4033">
        <f t="shared" si="692"/>
        <v>2</v>
      </c>
    </row>
    <row r="4034" spans="1:41" x14ac:dyDescent="0.2">
      <c r="A4034" s="29"/>
      <c r="B4034" s="29"/>
      <c r="C4034" s="29"/>
      <c r="D4034" s="29"/>
      <c r="E4034" s="29"/>
      <c r="F4034" s="29"/>
      <c r="G4034" s="30" t="s">
        <v>3875</v>
      </c>
      <c r="H4034" s="30"/>
      <c r="I4034" s="30"/>
      <c r="J4034" s="30"/>
      <c r="K4034" s="30"/>
      <c r="L4034" s="30"/>
      <c r="M4034" s="30"/>
      <c r="N4034" s="30"/>
      <c r="O4034" s="30"/>
      <c r="P4034" s="30"/>
      <c r="Q4034" s="51" t="s">
        <v>643</v>
      </c>
      <c r="R4034" s="51"/>
      <c r="S4034" s="51"/>
      <c r="T4034" s="51"/>
      <c r="U4034" s="51"/>
      <c r="V4034" s="51"/>
      <c r="W4034" s="6">
        <v>47</v>
      </c>
      <c r="X4034" s="15">
        <v>12</v>
      </c>
      <c r="Y4034" s="31">
        <v>31</v>
      </c>
      <c r="Z4034" s="31"/>
      <c r="AC4034" t="str">
        <f t="shared" si="683"/>
        <v>Tessier</v>
      </c>
      <c r="AD4034" t="str">
        <f t="shared" si="684"/>
        <v>VL</v>
      </c>
      <c r="AE4034" t="str">
        <f t="shared" si="682"/>
        <v>TRUE</v>
      </c>
      <c r="AG4034">
        <f t="shared" si="685"/>
        <v>47</v>
      </c>
      <c r="AH4034">
        <f t="shared" si="686"/>
        <v>12</v>
      </c>
      <c r="AI4034">
        <f t="shared" si="687"/>
        <v>31</v>
      </c>
      <c r="AJ4034" t="str">
        <f t="shared" si="688"/>
        <v>Tessier</v>
      </c>
      <c r="AK4034">
        <f t="shared" si="689"/>
        <v>47996</v>
      </c>
      <c r="AL4034" t="str">
        <f t="shared" si="690"/>
        <v>4712031</v>
      </c>
      <c r="AN4034">
        <f t="shared" si="691"/>
        <v>7</v>
      </c>
      <c r="AO4034">
        <f t="shared" si="692"/>
        <v>2</v>
      </c>
    </row>
    <row r="4035" spans="1:41" x14ac:dyDescent="0.2">
      <c r="A4035" s="29"/>
      <c r="B4035" s="29"/>
      <c r="C4035" s="29"/>
      <c r="D4035" s="29"/>
      <c r="E4035" s="29"/>
      <c r="F4035" s="29"/>
      <c r="G4035" s="30" t="s">
        <v>3876</v>
      </c>
      <c r="H4035" s="30"/>
      <c r="I4035" s="30"/>
      <c r="J4035" s="30"/>
      <c r="K4035" s="30"/>
      <c r="L4035" s="30"/>
      <c r="M4035" s="30"/>
      <c r="N4035" s="30"/>
      <c r="O4035" s="30"/>
      <c r="P4035" s="30"/>
      <c r="Q4035" s="51" t="s">
        <v>272</v>
      </c>
      <c r="R4035" s="51"/>
      <c r="S4035" s="51"/>
      <c r="T4035" s="51"/>
      <c r="U4035" s="51"/>
      <c r="V4035" s="51"/>
      <c r="W4035" s="6">
        <v>47</v>
      </c>
      <c r="X4035" s="7">
        <v>9</v>
      </c>
      <c r="Y4035" s="47">
        <v>821</v>
      </c>
      <c r="Z4035" s="47"/>
      <c r="AC4035" t="str">
        <f t="shared" si="683"/>
        <v>The Key 65</v>
      </c>
      <c r="AD4035" t="str">
        <f t="shared" si="684"/>
        <v>IRI</v>
      </c>
      <c r="AE4035" t="str">
        <f t="shared" si="682"/>
        <v>TRUE</v>
      </c>
      <c r="AG4035">
        <f t="shared" si="685"/>
        <v>47</v>
      </c>
      <c r="AH4035">
        <f t="shared" si="686"/>
        <v>9</v>
      </c>
      <c r="AI4035">
        <f t="shared" si="687"/>
        <v>821</v>
      </c>
      <c r="AJ4035" t="str">
        <f t="shared" si="688"/>
        <v>The Key 65</v>
      </c>
      <c r="AK4035">
        <f t="shared" si="689"/>
        <v>47996</v>
      </c>
      <c r="AL4035" t="str">
        <f t="shared" si="690"/>
        <v>4709821</v>
      </c>
      <c r="AN4035">
        <f t="shared" si="691"/>
        <v>10</v>
      </c>
      <c r="AO4035">
        <f t="shared" si="692"/>
        <v>3</v>
      </c>
    </row>
    <row r="4036" spans="1:41" x14ac:dyDescent="0.2">
      <c r="A4036" s="29"/>
      <c r="B4036" s="29"/>
      <c r="C4036" s="29"/>
      <c r="D4036" s="29"/>
      <c r="E4036" s="29"/>
      <c r="F4036" s="29"/>
      <c r="G4036" s="30" t="s">
        <v>3877</v>
      </c>
      <c r="H4036" s="30"/>
      <c r="I4036" s="30"/>
      <c r="J4036" s="30"/>
      <c r="K4036" s="30"/>
      <c r="L4036" s="30"/>
      <c r="M4036" s="30"/>
      <c r="N4036" s="30"/>
      <c r="O4036" s="30"/>
      <c r="P4036" s="30"/>
      <c r="Q4036" s="51" t="s">
        <v>272</v>
      </c>
      <c r="R4036" s="51"/>
      <c r="S4036" s="51"/>
      <c r="T4036" s="51"/>
      <c r="U4036" s="51"/>
      <c r="V4036" s="51"/>
      <c r="W4036" s="6">
        <v>47</v>
      </c>
      <c r="X4036" s="15">
        <v>17</v>
      </c>
      <c r="Y4036" s="47">
        <v>804</v>
      </c>
      <c r="Z4036" s="47"/>
      <c r="AC4036" t="str">
        <f t="shared" si="683"/>
        <v>Thunderchild First Nation 115C</v>
      </c>
      <c r="AD4036" t="str">
        <f t="shared" si="684"/>
        <v>IRI</v>
      </c>
      <c r="AE4036" t="str">
        <f t="shared" ref="AE4036:AE4099" si="693">IF(OR(EXACT(AD4036, "C"), EXACT(AD4036, "C"), EXACT(AD4036, "CC"), EXACT(AD4036, "CG"), EXACT(AD4036, "CN"), EXACT(AD4036, "COM"), EXACT(AD4036, "CT"), EXACT(AD4036, "CU"), EXACT(AD4036, "CV"), EXACT(AD4036, "CY"), EXACT(AD4036, "DM"), EXACT(AD4036, "HAM"), EXACT(AD4036, "IM"), EXACT(AD4036, "IRI"), EXACT(AD4036, "LGD"), EXACT(AD4036, "M"), EXACT(AD4036, "MD"), EXACT(AD4036, "MÉ"), EXACT(AD4036, "MU"), EXACT(AD4036, "NH"), EXACT(AD4036, "NL"), EXACT(AD4036, "NO"), EXACT(AD4036, "NV"), EXACT(AD4036, "P"), EXACT(AD4036, "PE"), EXACT(AD4036, "RCR"), EXACT(AD4036, "RDA"), EXACT(AD4036, "RGM"), EXACT(AD4036, "RM"), EXACT(AD4036, "RV"), EXACT(AD4036, "SC"), EXACT(AD4036, "SÉ"), EXACT(AD4036, "S-É"), EXACT(AD4036, "SET"), EXACT(AD4036, "SG"), EXACT(AD4036, "SM"), EXACT(AD4036, "SV"), EXACT(AD4036, "T"), EXACT(AD4036, "TC"), EXACT(AD4036, "TI"), EXACT(AD4036, "TK"), EXACT(AD4036, "TL"), EXACT(AD4036, "TP"), EXACT(AD4036, "TV"), EXACT(AD4036, "V"), EXACT(AD4036, "VC"), EXACT(AD4036, "VK"), EXACT(AD4036, "VL")), "TRUE", "FALSE")</f>
        <v>TRUE</v>
      </c>
      <c r="AG4036">
        <f t="shared" si="685"/>
        <v>47</v>
      </c>
      <c r="AH4036">
        <f t="shared" si="686"/>
        <v>17</v>
      </c>
      <c r="AI4036">
        <f t="shared" si="687"/>
        <v>804</v>
      </c>
      <c r="AJ4036" t="str">
        <f t="shared" si="688"/>
        <v>Thunderchild First Nation 115C</v>
      </c>
      <c r="AK4036">
        <f t="shared" si="689"/>
        <v>47996</v>
      </c>
      <c r="AL4036" t="str">
        <f t="shared" si="690"/>
        <v>4717804</v>
      </c>
      <c r="AN4036">
        <f t="shared" si="691"/>
        <v>30</v>
      </c>
      <c r="AO4036">
        <f t="shared" si="692"/>
        <v>3</v>
      </c>
    </row>
    <row r="4037" spans="1:41" x14ac:dyDescent="0.2">
      <c r="A4037" s="29"/>
      <c r="B4037" s="29"/>
      <c r="C4037" s="29"/>
      <c r="D4037" s="29"/>
      <c r="E4037" s="29"/>
      <c r="F4037" s="29"/>
      <c r="G4037" s="30" t="s">
        <v>3878</v>
      </c>
      <c r="H4037" s="30"/>
      <c r="I4037" s="30"/>
      <c r="J4037" s="30"/>
      <c r="K4037" s="30"/>
      <c r="L4037" s="30"/>
      <c r="M4037" s="30"/>
      <c r="N4037" s="30"/>
      <c r="O4037" s="30"/>
      <c r="P4037" s="30"/>
      <c r="Q4037" s="51" t="s">
        <v>3594</v>
      </c>
      <c r="R4037" s="51"/>
      <c r="S4037" s="51"/>
      <c r="T4037" s="51"/>
      <c r="U4037" s="51"/>
      <c r="V4037" s="51"/>
      <c r="W4037" s="6">
        <v>47</v>
      </c>
      <c r="X4037" s="15">
        <v>18</v>
      </c>
      <c r="Y4037" s="31">
        <v>12</v>
      </c>
      <c r="Z4037" s="31"/>
      <c r="AC4037" t="str">
        <f t="shared" ref="AC4037:AC4100" si="694">IF(ISBLANK(H4037), IF(ISBLANK(G4037), "", G4037), H4037)</f>
        <v>Timber Bay</v>
      </c>
      <c r="AD4037" t="str">
        <f t="shared" ref="AD4037:AD4100" si="695">UPPER(TRIM(IF(ISBLANK(T4037), IF(ISBLANK(S4037), IF(ISBLANK(R4037), IF(ISBLANK(Q4037), IF(ISBLANK(P4037), IF(ISBLANK(O4037), IF(ISBLANK(N4037), IF(ISBLANK(M4037), IF(ISBLANK(L4037), IF(ISBLANK(K4037), IF(ISBLANK(J4037), IF(ISBLANK(I4037), "", I4037), J4037), K4037), L4037), M4037), N4037), O4037), P4037), Q4037), R4037), S4037), T4037)))</f>
        <v>NH</v>
      </c>
      <c r="AE4037" t="str">
        <f t="shared" si="693"/>
        <v>TRUE</v>
      </c>
      <c r="AG4037">
        <f t="shared" ref="AG4037:AG4100" si="696">IF(EXACT(AE4037, "TRUE"), IF(ISBLANK(W4037), IF(ISBLANK(V4037), IF(ISBLANK(U4037), "", IF(ISNUMBER(U4037), U4037, "")), IF(ISNUMBER(V4037), V4037, "")), IF(ISNUMBER(W4037), W4037, "")), "")</f>
        <v>47</v>
      </c>
      <c r="AH4037">
        <f t="shared" ref="AH4037:AH4100" si="697">IF(EXACT(AE4037, "TRUE"), IF(ISBLANK(X4037), "", IF(ISNUMBER(X4037), X4037, "")), "")</f>
        <v>18</v>
      </c>
      <c r="AI4037">
        <f t="shared" ref="AI4037:AI4100" si="698">IF(EXACT(AE4037, "TRUE"), IF(ISBLANK(Z4037), IF(ISBLANK(Y4037), "", IF(ISNUMBER(Y4037), Y4037, "")), IF(ISNUMBER(Z4037), Z4037, "")), "")</f>
        <v>12</v>
      </c>
      <c r="AJ4037" t="str">
        <f t="shared" ref="AJ4037:AJ4100" si="699">IF(EXACT(AE4037, "TRUE"), IF(ISBLANK(AC4037), "", AC4037), "")</f>
        <v>Timber Bay</v>
      </c>
      <c r="AK4037">
        <f t="shared" ref="AK4037:AK4100" si="700">IF(ISBLANK(AC4037), AK4036, IF(ISBLANK(E4037),AK4036,IF(ISBLANK(AC4037),AK4036,IF(ISNUMBER(E4037),E4037,AK4036))))</f>
        <v>47996</v>
      </c>
      <c r="AL4037" t="str">
        <f t="shared" ref="AL4037:AL4100" si="701">IF(EXACT(AE4037, "TRUE"), IF(AND(ISNUMBER(AG4037), ISNUMBER(AH4037), ISNUMBER(AI4037)), IF(ISBLANK(AC4037), "", CONCATENATE(TEXT(AG4037, "00"), TEXT(AH4037, "00"), TEXT(AI4037, "000"))), ""), "")</f>
        <v>4718012</v>
      </c>
      <c r="AN4037">
        <f t="shared" ref="AN4037:AN4100" si="702">LEN(AC4037)</f>
        <v>10</v>
      </c>
      <c r="AO4037">
        <f t="shared" ref="AO4037:AO4100" si="703">IF(EXACT(AD4037, "CSD TYPE"), "", LEN(AD4037))</f>
        <v>2</v>
      </c>
    </row>
    <row r="4038" spans="1:41" x14ac:dyDescent="0.2">
      <c r="A4038" s="29"/>
      <c r="B4038" s="29"/>
      <c r="C4038" s="29"/>
      <c r="D4038" s="29"/>
      <c r="E4038" s="29"/>
      <c r="F4038" s="29"/>
      <c r="G4038" s="30" t="s">
        <v>3879</v>
      </c>
      <c r="H4038" s="30"/>
      <c r="I4038" s="30"/>
      <c r="J4038" s="30"/>
      <c r="K4038" s="30"/>
      <c r="L4038" s="30"/>
      <c r="M4038" s="30"/>
      <c r="N4038" s="30"/>
      <c r="O4038" s="30"/>
      <c r="P4038" s="30"/>
      <c r="Q4038" s="51" t="s">
        <v>2962</v>
      </c>
      <c r="R4038" s="51"/>
      <c r="S4038" s="51"/>
      <c r="T4038" s="51"/>
      <c r="U4038" s="51"/>
      <c r="V4038" s="51"/>
      <c r="W4038" s="6">
        <v>47</v>
      </c>
      <c r="X4038" s="15">
        <v>14</v>
      </c>
      <c r="Y4038" s="31">
        <v>68</v>
      </c>
      <c r="Z4038" s="31"/>
      <c r="AC4038" t="str">
        <f t="shared" si="694"/>
        <v>Tobin Lake</v>
      </c>
      <c r="AD4038" t="str">
        <f t="shared" si="695"/>
        <v>RV</v>
      </c>
      <c r="AE4038" t="str">
        <f t="shared" si="693"/>
        <v>TRUE</v>
      </c>
      <c r="AG4038">
        <f t="shared" si="696"/>
        <v>47</v>
      </c>
      <c r="AH4038">
        <f t="shared" si="697"/>
        <v>14</v>
      </c>
      <c r="AI4038">
        <f t="shared" si="698"/>
        <v>68</v>
      </c>
      <c r="AJ4038" t="str">
        <f t="shared" si="699"/>
        <v>Tobin Lake</v>
      </c>
      <c r="AK4038">
        <f t="shared" si="700"/>
        <v>47996</v>
      </c>
      <c r="AL4038" t="str">
        <f t="shared" si="701"/>
        <v>4714068</v>
      </c>
      <c r="AN4038">
        <f t="shared" si="702"/>
        <v>10</v>
      </c>
      <c r="AO4038">
        <f t="shared" si="703"/>
        <v>2</v>
      </c>
    </row>
    <row r="4039" spans="1:41" x14ac:dyDescent="0.2">
      <c r="A4039" s="29"/>
      <c r="B4039" s="29"/>
      <c r="C4039" s="29"/>
      <c r="D4039" s="29"/>
      <c r="E4039" s="29"/>
      <c r="F4039" s="29"/>
      <c r="G4039" s="30" t="s">
        <v>3880</v>
      </c>
      <c r="H4039" s="30"/>
      <c r="I4039" s="30"/>
      <c r="J4039" s="30"/>
      <c r="K4039" s="30"/>
      <c r="L4039" s="30"/>
      <c r="M4039" s="30"/>
      <c r="N4039" s="30"/>
      <c r="O4039" s="30"/>
      <c r="P4039" s="30"/>
      <c r="Q4039" s="51" t="s">
        <v>643</v>
      </c>
      <c r="R4039" s="51"/>
      <c r="S4039" s="51"/>
      <c r="T4039" s="51"/>
      <c r="U4039" s="51"/>
      <c r="V4039" s="51"/>
      <c r="W4039" s="6">
        <v>47</v>
      </c>
      <c r="X4039" s="7">
        <v>9</v>
      </c>
      <c r="Y4039" s="31">
        <v>38</v>
      </c>
      <c r="Z4039" s="31"/>
      <c r="AC4039" t="str">
        <f t="shared" si="694"/>
        <v>Togo</v>
      </c>
      <c r="AD4039" t="str">
        <f t="shared" si="695"/>
        <v>VL</v>
      </c>
      <c r="AE4039" t="str">
        <f t="shared" si="693"/>
        <v>TRUE</v>
      </c>
      <c r="AG4039">
        <f t="shared" si="696"/>
        <v>47</v>
      </c>
      <c r="AH4039">
        <f t="shared" si="697"/>
        <v>9</v>
      </c>
      <c r="AI4039">
        <f t="shared" si="698"/>
        <v>38</v>
      </c>
      <c r="AJ4039" t="str">
        <f t="shared" si="699"/>
        <v>Togo</v>
      </c>
      <c r="AK4039">
        <f t="shared" si="700"/>
        <v>47996</v>
      </c>
      <c r="AL4039" t="str">
        <f t="shared" si="701"/>
        <v>4709038</v>
      </c>
      <c r="AN4039">
        <f t="shared" si="702"/>
        <v>4</v>
      </c>
      <c r="AO4039">
        <f t="shared" si="703"/>
        <v>2</v>
      </c>
    </row>
    <row r="4040" spans="1:41" x14ac:dyDescent="0.2">
      <c r="A4040" s="29"/>
      <c r="B4040" s="29"/>
      <c r="C4040" s="29"/>
      <c r="D4040" s="29"/>
      <c r="E4040" s="29"/>
      <c r="F4040" s="29"/>
      <c r="G4040" s="30" t="s">
        <v>3881</v>
      </c>
      <c r="H4040" s="30"/>
      <c r="I4040" s="30"/>
      <c r="J4040" s="30"/>
      <c r="K4040" s="30"/>
      <c r="L4040" s="30"/>
      <c r="M4040" s="30"/>
      <c r="N4040" s="30"/>
      <c r="O4040" s="30"/>
      <c r="P4040" s="30"/>
      <c r="Q4040" s="51" t="s">
        <v>643</v>
      </c>
      <c r="R4040" s="51"/>
      <c r="S4040" s="51"/>
      <c r="T4040" s="51"/>
      <c r="U4040" s="51"/>
      <c r="V4040" s="51"/>
      <c r="W4040" s="6">
        <v>47</v>
      </c>
      <c r="X4040" s="15">
        <v>13</v>
      </c>
      <c r="Y4040" s="31">
        <v>39</v>
      </c>
      <c r="Z4040" s="31"/>
      <c r="AC4040" t="str">
        <f t="shared" si="694"/>
        <v>Tramping Lake</v>
      </c>
      <c r="AD4040" t="str">
        <f t="shared" si="695"/>
        <v>VL</v>
      </c>
      <c r="AE4040" t="str">
        <f t="shared" si="693"/>
        <v>TRUE</v>
      </c>
      <c r="AG4040">
        <f t="shared" si="696"/>
        <v>47</v>
      </c>
      <c r="AH4040">
        <f t="shared" si="697"/>
        <v>13</v>
      </c>
      <c r="AI4040">
        <f t="shared" si="698"/>
        <v>39</v>
      </c>
      <c r="AJ4040" t="str">
        <f t="shared" si="699"/>
        <v>Tramping Lake</v>
      </c>
      <c r="AK4040">
        <f t="shared" si="700"/>
        <v>47996</v>
      </c>
      <c r="AL4040" t="str">
        <f t="shared" si="701"/>
        <v>4713039</v>
      </c>
      <c r="AN4040">
        <f t="shared" si="702"/>
        <v>13</v>
      </c>
      <c r="AO4040">
        <f t="shared" si="703"/>
        <v>2</v>
      </c>
    </row>
    <row r="4041" spans="1:41" x14ac:dyDescent="0.2">
      <c r="A4041" s="29"/>
      <c r="B4041" s="29"/>
      <c r="C4041" s="29"/>
      <c r="D4041" s="29"/>
      <c r="E4041" s="29"/>
      <c r="F4041" s="29"/>
      <c r="G4041" s="30" t="s">
        <v>3882</v>
      </c>
      <c r="H4041" s="30"/>
      <c r="I4041" s="30"/>
      <c r="J4041" s="30"/>
      <c r="K4041" s="30"/>
      <c r="L4041" s="30"/>
      <c r="M4041" s="30"/>
      <c r="N4041" s="30"/>
      <c r="O4041" s="30"/>
      <c r="P4041" s="30"/>
      <c r="Q4041" s="51" t="s">
        <v>272</v>
      </c>
      <c r="R4041" s="51"/>
      <c r="S4041" s="51"/>
      <c r="T4041" s="51"/>
      <c r="U4041" s="51"/>
      <c r="V4041" s="51"/>
      <c r="W4041" s="6">
        <v>47</v>
      </c>
      <c r="X4041" s="7">
        <v>6</v>
      </c>
      <c r="Y4041" s="47">
        <v>829</v>
      </c>
      <c r="Z4041" s="47"/>
      <c r="AC4041" t="str">
        <f t="shared" si="694"/>
        <v>Treaty Four Reserve Grounds 77</v>
      </c>
      <c r="AD4041" t="str">
        <f t="shared" si="695"/>
        <v>IRI</v>
      </c>
      <c r="AE4041" t="str">
        <f t="shared" si="693"/>
        <v>TRUE</v>
      </c>
      <c r="AG4041">
        <f t="shared" si="696"/>
        <v>47</v>
      </c>
      <c r="AH4041">
        <f t="shared" si="697"/>
        <v>6</v>
      </c>
      <c r="AI4041">
        <f t="shared" si="698"/>
        <v>829</v>
      </c>
      <c r="AJ4041" t="str">
        <f t="shared" si="699"/>
        <v>Treaty Four Reserve Grounds 77</v>
      </c>
      <c r="AK4041">
        <f t="shared" si="700"/>
        <v>47996</v>
      </c>
      <c r="AL4041" t="str">
        <f t="shared" si="701"/>
        <v>4706829</v>
      </c>
      <c r="AN4041">
        <f t="shared" si="702"/>
        <v>30</v>
      </c>
      <c r="AO4041">
        <f t="shared" si="703"/>
        <v>3</v>
      </c>
    </row>
    <row r="4042" spans="1:41" x14ac:dyDescent="0.2">
      <c r="A4042" s="29"/>
      <c r="B4042" s="29"/>
      <c r="C4042" s="29"/>
      <c r="D4042" s="29"/>
      <c r="E4042" s="29"/>
      <c r="F4042" s="29"/>
      <c r="G4042" s="30" t="s">
        <v>3883</v>
      </c>
      <c r="H4042" s="30"/>
      <c r="I4042" s="30"/>
      <c r="J4042" s="30"/>
      <c r="K4042" s="30"/>
      <c r="L4042" s="30"/>
      <c r="M4042" s="30"/>
      <c r="N4042" s="30"/>
      <c r="O4042" s="30"/>
      <c r="P4042" s="30"/>
      <c r="Q4042" s="51" t="s">
        <v>643</v>
      </c>
      <c r="R4042" s="51"/>
      <c r="S4042" s="51"/>
      <c r="T4042" s="51"/>
      <c r="U4042" s="51"/>
      <c r="V4042" s="51"/>
      <c r="W4042" s="6">
        <v>47</v>
      </c>
      <c r="X4042" s="7">
        <v>2</v>
      </c>
      <c r="Y4042" s="31">
        <v>8</v>
      </c>
      <c r="Z4042" s="31"/>
      <c r="AC4042" t="str">
        <f t="shared" si="694"/>
        <v>Tribune</v>
      </c>
      <c r="AD4042" t="str">
        <f t="shared" si="695"/>
        <v>VL</v>
      </c>
      <c r="AE4042" t="str">
        <f t="shared" si="693"/>
        <v>TRUE</v>
      </c>
      <c r="AG4042">
        <f t="shared" si="696"/>
        <v>47</v>
      </c>
      <c r="AH4042">
        <f t="shared" si="697"/>
        <v>2</v>
      </c>
      <c r="AI4042">
        <f t="shared" si="698"/>
        <v>8</v>
      </c>
      <c r="AJ4042" t="str">
        <f t="shared" si="699"/>
        <v>Tribune</v>
      </c>
      <c r="AK4042">
        <f t="shared" si="700"/>
        <v>47996</v>
      </c>
      <c r="AL4042" t="str">
        <f t="shared" si="701"/>
        <v>4702008</v>
      </c>
      <c r="AN4042">
        <f t="shared" si="702"/>
        <v>7</v>
      </c>
      <c r="AO4042">
        <f t="shared" si="703"/>
        <v>2</v>
      </c>
    </row>
    <row r="4043" spans="1:41" x14ac:dyDescent="0.2">
      <c r="A4043" s="29"/>
      <c r="B4043" s="29"/>
      <c r="C4043" s="29"/>
      <c r="D4043" s="29"/>
      <c r="E4043" s="29"/>
      <c r="F4043" s="29"/>
      <c r="G4043" s="30" t="s">
        <v>3884</v>
      </c>
      <c r="H4043" s="30"/>
      <c r="I4043" s="30"/>
      <c r="J4043" s="30"/>
      <c r="K4043" s="30"/>
      <c r="L4043" s="30"/>
      <c r="M4043" s="30"/>
      <c r="N4043" s="30"/>
      <c r="O4043" s="30"/>
      <c r="P4043" s="30"/>
      <c r="Q4043" s="51" t="s">
        <v>643</v>
      </c>
      <c r="R4043" s="51"/>
      <c r="S4043" s="51"/>
      <c r="T4043" s="51"/>
      <c r="U4043" s="51"/>
      <c r="V4043" s="51"/>
      <c r="W4043" s="6">
        <v>47</v>
      </c>
      <c r="X4043" s="7">
        <v>7</v>
      </c>
      <c r="Y4043" s="31">
        <v>77</v>
      </c>
      <c r="Z4043" s="31"/>
      <c r="AC4043" t="str">
        <f t="shared" si="694"/>
        <v>Tugaske</v>
      </c>
      <c r="AD4043" t="str">
        <f t="shared" si="695"/>
        <v>VL</v>
      </c>
      <c r="AE4043" t="str">
        <f t="shared" si="693"/>
        <v>TRUE</v>
      </c>
      <c r="AG4043">
        <f t="shared" si="696"/>
        <v>47</v>
      </c>
      <c r="AH4043">
        <f t="shared" si="697"/>
        <v>7</v>
      </c>
      <c r="AI4043">
        <f t="shared" si="698"/>
        <v>77</v>
      </c>
      <c r="AJ4043" t="str">
        <f t="shared" si="699"/>
        <v>Tugaske</v>
      </c>
      <c r="AK4043">
        <f t="shared" si="700"/>
        <v>47996</v>
      </c>
      <c r="AL4043" t="str">
        <f t="shared" si="701"/>
        <v>4707077</v>
      </c>
      <c r="AN4043">
        <f t="shared" si="702"/>
        <v>7</v>
      </c>
      <c r="AO4043">
        <f t="shared" si="703"/>
        <v>2</v>
      </c>
    </row>
    <row r="4044" spans="1:41" x14ac:dyDescent="0.2">
      <c r="A4044" s="29"/>
      <c r="B4044" s="29"/>
      <c r="C4044" s="29"/>
      <c r="D4044" s="29"/>
      <c r="E4044" s="29"/>
      <c r="F4044" s="29"/>
      <c r="G4044" s="30" t="s">
        <v>3885</v>
      </c>
      <c r="H4044" s="30"/>
      <c r="I4044" s="30"/>
      <c r="J4044" s="30"/>
      <c r="K4044" s="30"/>
      <c r="L4044" s="30"/>
      <c r="M4044" s="30"/>
      <c r="N4044" s="30"/>
      <c r="O4044" s="30"/>
      <c r="P4044" s="30"/>
      <c r="Q4044" s="51" t="s">
        <v>2692</v>
      </c>
      <c r="R4044" s="51"/>
      <c r="S4044" s="51"/>
      <c r="T4044" s="51"/>
      <c r="U4044" s="51"/>
      <c r="V4044" s="51"/>
      <c r="W4044" s="6">
        <v>47</v>
      </c>
      <c r="X4044" s="7">
        <v>6</v>
      </c>
      <c r="Y4044" s="31">
        <v>99</v>
      </c>
      <c r="Z4044" s="31"/>
      <c r="AC4044" t="str">
        <f t="shared" si="694"/>
        <v>Tullymet No. 216</v>
      </c>
      <c r="AD4044" t="str">
        <f t="shared" si="695"/>
        <v>RM</v>
      </c>
      <c r="AE4044" t="str">
        <f t="shared" si="693"/>
        <v>TRUE</v>
      </c>
      <c r="AG4044">
        <f t="shared" si="696"/>
        <v>47</v>
      </c>
      <c r="AH4044">
        <f t="shared" si="697"/>
        <v>6</v>
      </c>
      <c r="AI4044">
        <f t="shared" si="698"/>
        <v>99</v>
      </c>
      <c r="AJ4044" t="str">
        <f t="shared" si="699"/>
        <v>Tullymet No. 216</v>
      </c>
      <c r="AK4044">
        <f t="shared" si="700"/>
        <v>47996</v>
      </c>
      <c r="AL4044" t="str">
        <f t="shared" si="701"/>
        <v>4706099</v>
      </c>
      <c r="AN4044">
        <f t="shared" si="702"/>
        <v>16</v>
      </c>
      <c r="AO4044">
        <f t="shared" si="703"/>
        <v>2</v>
      </c>
    </row>
    <row r="4045" spans="1:41" x14ac:dyDescent="0.2">
      <c r="A4045" s="29"/>
      <c r="B4045" s="29"/>
      <c r="C4045" s="29"/>
      <c r="D4045" s="29"/>
      <c r="E4045" s="29"/>
      <c r="F4045" s="29"/>
      <c r="G4045" s="30" t="s">
        <v>3886</v>
      </c>
      <c r="H4045" s="30"/>
      <c r="I4045" s="30"/>
      <c r="J4045" s="30"/>
      <c r="K4045" s="30"/>
      <c r="L4045" s="30"/>
      <c r="M4045" s="30"/>
      <c r="N4045" s="30"/>
      <c r="O4045" s="30"/>
      <c r="P4045" s="30"/>
      <c r="Q4045" s="51" t="s">
        <v>3594</v>
      </c>
      <c r="R4045" s="51"/>
      <c r="S4045" s="51"/>
      <c r="T4045" s="51"/>
      <c r="U4045" s="51"/>
      <c r="V4045" s="51"/>
      <c r="W4045" s="6">
        <v>47</v>
      </c>
      <c r="X4045" s="15">
        <v>18</v>
      </c>
      <c r="Y4045" s="31">
        <v>75</v>
      </c>
      <c r="Z4045" s="31"/>
      <c r="AC4045" t="str">
        <f t="shared" si="694"/>
        <v>Turnor Lake</v>
      </c>
      <c r="AD4045" t="str">
        <f t="shared" si="695"/>
        <v>NH</v>
      </c>
      <c r="AE4045" t="str">
        <f t="shared" si="693"/>
        <v>TRUE</v>
      </c>
      <c r="AG4045">
        <f t="shared" si="696"/>
        <v>47</v>
      </c>
      <c r="AH4045">
        <f t="shared" si="697"/>
        <v>18</v>
      </c>
      <c r="AI4045">
        <f t="shared" si="698"/>
        <v>75</v>
      </c>
      <c r="AJ4045" t="str">
        <f t="shared" si="699"/>
        <v>Turnor Lake</v>
      </c>
      <c r="AK4045">
        <f t="shared" si="700"/>
        <v>47996</v>
      </c>
      <c r="AL4045" t="str">
        <f t="shared" si="701"/>
        <v>4718075</v>
      </c>
      <c r="AN4045">
        <f t="shared" si="702"/>
        <v>11</v>
      </c>
      <c r="AO4045">
        <f t="shared" si="703"/>
        <v>2</v>
      </c>
    </row>
    <row r="4046" spans="1:41" x14ac:dyDescent="0.2">
      <c r="A4046" s="29"/>
      <c r="B4046" s="29"/>
      <c r="C4046" s="29"/>
      <c r="D4046" s="29"/>
      <c r="E4046" s="29"/>
      <c r="F4046" s="29"/>
      <c r="G4046" s="30" t="s">
        <v>3887</v>
      </c>
      <c r="H4046" s="30"/>
      <c r="I4046" s="30"/>
      <c r="J4046" s="30"/>
      <c r="K4046" s="30"/>
      <c r="L4046" s="30"/>
      <c r="M4046" s="30"/>
      <c r="N4046" s="30"/>
      <c r="O4046" s="30"/>
      <c r="P4046" s="30"/>
      <c r="Q4046" s="51" t="s">
        <v>272</v>
      </c>
      <c r="R4046" s="51"/>
      <c r="S4046" s="51"/>
      <c r="T4046" s="51"/>
      <c r="U4046" s="51"/>
      <c r="V4046" s="51"/>
      <c r="W4046" s="6">
        <v>47</v>
      </c>
      <c r="X4046" s="15">
        <v>18</v>
      </c>
      <c r="Y4046" s="47">
        <v>819</v>
      </c>
      <c r="Z4046" s="47"/>
      <c r="AC4046" t="str">
        <f t="shared" si="694"/>
        <v>Turnor Lake 193B</v>
      </c>
      <c r="AD4046" t="str">
        <f t="shared" si="695"/>
        <v>IRI</v>
      </c>
      <c r="AE4046" t="str">
        <f t="shared" si="693"/>
        <v>TRUE</v>
      </c>
      <c r="AG4046">
        <f t="shared" si="696"/>
        <v>47</v>
      </c>
      <c r="AH4046">
        <f t="shared" si="697"/>
        <v>18</v>
      </c>
      <c r="AI4046">
        <f t="shared" si="698"/>
        <v>819</v>
      </c>
      <c r="AJ4046" t="str">
        <f t="shared" si="699"/>
        <v>Turnor Lake 193B</v>
      </c>
      <c r="AK4046">
        <f t="shared" si="700"/>
        <v>47996</v>
      </c>
      <c r="AL4046" t="str">
        <f t="shared" si="701"/>
        <v>4718819</v>
      </c>
      <c r="AN4046">
        <f t="shared" si="702"/>
        <v>16</v>
      </c>
      <c r="AO4046">
        <f t="shared" si="703"/>
        <v>3</v>
      </c>
    </row>
    <row r="4047" spans="1:41" x14ac:dyDescent="0.2">
      <c r="A4047" s="29"/>
      <c r="B4047" s="29"/>
      <c r="C4047" s="29"/>
      <c r="D4047" s="29"/>
      <c r="E4047" s="29"/>
      <c r="F4047" s="29"/>
      <c r="G4047" s="30" t="s">
        <v>3888</v>
      </c>
      <c r="H4047" s="30"/>
      <c r="I4047" s="30"/>
      <c r="J4047" s="30"/>
      <c r="K4047" s="30"/>
      <c r="L4047" s="30"/>
      <c r="M4047" s="30"/>
      <c r="N4047" s="30"/>
      <c r="O4047" s="30"/>
      <c r="P4047" s="30"/>
      <c r="Q4047" s="51" t="s">
        <v>2692</v>
      </c>
      <c r="R4047" s="51"/>
      <c r="S4047" s="51"/>
      <c r="T4047" s="51"/>
      <c r="U4047" s="51"/>
      <c r="V4047" s="51"/>
      <c r="W4047" s="6">
        <v>47</v>
      </c>
      <c r="X4047" s="15">
        <v>11</v>
      </c>
      <c r="Y4047" s="31">
        <v>46</v>
      </c>
      <c r="Z4047" s="31"/>
      <c r="AC4047" t="str">
        <f t="shared" si="694"/>
        <v>Usborne No. 310</v>
      </c>
      <c r="AD4047" t="str">
        <f t="shared" si="695"/>
        <v>RM</v>
      </c>
      <c r="AE4047" t="str">
        <f t="shared" si="693"/>
        <v>TRUE</v>
      </c>
      <c r="AG4047">
        <f t="shared" si="696"/>
        <v>47</v>
      </c>
      <c r="AH4047">
        <f t="shared" si="697"/>
        <v>11</v>
      </c>
      <c r="AI4047">
        <f t="shared" si="698"/>
        <v>46</v>
      </c>
      <c r="AJ4047" t="str">
        <f t="shared" si="699"/>
        <v>Usborne No. 310</v>
      </c>
      <c r="AK4047">
        <f t="shared" si="700"/>
        <v>47996</v>
      </c>
      <c r="AL4047" t="str">
        <f t="shared" si="701"/>
        <v>4711046</v>
      </c>
      <c r="AN4047">
        <f t="shared" si="702"/>
        <v>15</v>
      </c>
      <c r="AO4047">
        <f t="shared" si="703"/>
        <v>2</v>
      </c>
    </row>
    <row r="4048" spans="1:41" x14ac:dyDescent="0.2">
      <c r="A4048" s="29"/>
      <c r="B4048" s="29"/>
      <c r="C4048" s="29"/>
      <c r="D4048" s="29"/>
      <c r="E4048" s="29"/>
      <c r="F4048" s="29"/>
      <c r="G4048" s="30" t="s">
        <v>3889</v>
      </c>
      <c r="H4048" s="30"/>
      <c r="I4048" s="30"/>
      <c r="J4048" s="30"/>
      <c r="K4048" s="30"/>
      <c r="L4048" s="30"/>
      <c r="M4048" s="30"/>
      <c r="N4048" s="30"/>
      <c r="O4048" s="30"/>
      <c r="P4048" s="30"/>
      <c r="Q4048" s="51" t="s">
        <v>643</v>
      </c>
      <c r="R4048" s="51"/>
      <c r="S4048" s="51"/>
      <c r="T4048" s="51"/>
      <c r="U4048" s="51"/>
      <c r="V4048" s="51"/>
      <c r="W4048" s="6">
        <v>47</v>
      </c>
      <c r="X4048" s="7">
        <v>4</v>
      </c>
      <c r="Y4048" s="31">
        <v>2</v>
      </c>
      <c r="Z4048" s="31"/>
      <c r="AC4048" t="str">
        <f t="shared" si="694"/>
        <v>Val Marie</v>
      </c>
      <c r="AD4048" t="str">
        <f t="shared" si="695"/>
        <v>VL</v>
      </c>
      <c r="AE4048" t="str">
        <f t="shared" si="693"/>
        <v>TRUE</v>
      </c>
      <c r="AG4048">
        <f t="shared" si="696"/>
        <v>47</v>
      </c>
      <c r="AH4048">
        <f t="shared" si="697"/>
        <v>4</v>
      </c>
      <c r="AI4048">
        <f t="shared" si="698"/>
        <v>2</v>
      </c>
      <c r="AJ4048" t="str">
        <f t="shared" si="699"/>
        <v>Val Marie</v>
      </c>
      <c r="AK4048">
        <f t="shared" si="700"/>
        <v>47996</v>
      </c>
      <c r="AL4048" t="str">
        <f t="shared" si="701"/>
        <v>4704002</v>
      </c>
      <c r="AN4048">
        <f t="shared" si="702"/>
        <v>9</v>
      </c>
      <c r="AO4048">
        <f t="shared" si="703"/>
        <v>2</v>
      </c>
    </row>
    <row r="4049" spans="1:41" x14ac:dyDescent="0.2">
      <c r="A4049" s="29"/>
      <c r="B4049" s="29"/>
      <c r="C4049" s="29"/>
      <c r="D4049" s="29"/>
      <c r="E4049" s="29"/>
      <c r="F4049" s="29"/>
      <c r="G4049" s="30" t="s">
        <v>3890</v>
      </c>
      <c r="H4049" s="30"/>
      <c r="I4049" s="30"/>
      <c r="J4049" s="30"/>
      <c r="K4049" s="30"/>
      <c r="L4049" s="30"/>
      <c r="M4049" s="30"/>
      <c r="N4049" s="30"/>
      <c r="O4049" s="30"/>
      <c r="P4049" s="30"/>
      <c r="Q4049" s="51" t="s">
        <v>2692</v>
      </c>
      <c r="R4049" s="51"/>
      <c r="S4049" s="51"/>
      <c r="T4049" s="51"/>
      <c r="U4049" s="51"/>
      <c r="V4049" s="51"/>
      <c r="W4049" s="6">
        <v>47</v>
      </c>
      <c r="X4049" s="7">
        <v>4</v>
      </c>
      <c r="Y4049" s="31">
        <v>3</v>
      </c>
      <c r="Z4049" s="31"/>
      <c r="AC4049" t="str">
        <f t="shared" si="694"/>
        <v>Val Marie No. 17</v>
      </c>
      <c r="AD4049" t="str">
        <f t="shared" si="695"/>
        <v>RM</v>
      </c>
      <c r="AE4049" t="str">
        <f t="shared" si="693"/>
        <v>TRUE</v>
      </c>
      <c r="AG4049">
        <f t="shared" si="696"/>
        <v>47</v>
      </c>
      <c r="AH4049">
        <f t="shared" si="697"/>
        <v>4</v>
      </c>
      <c r="AI4049">
        <f t="shared" si="698"/>
        <v>3</v>
      </c>
      <c r="AJ4049" t="str">
        <f t="shared" si="699"/>
        <v>Val Marie No. 17</v>
      </c>
      <c r="AK4049">
        <f t="shared" si="700"/>
        <v>47996</v>
      </c>
      <c r="AL4049" t="str">
        <f t="shared" si="701"/>
        <v>4704003</v>
      </c>
      <c r="AN4049">
        <f t="shared" si="702"/>
        <v>16</v>
      </c>
      <c r="AO4049">
        <f t="shared" si="703"/>
        <v>2</v>
      </c>
    </row>
    <row r="4050" spans="1:41" x14ac:dyDescent="0.2">
      <c r="A4050" s="29"/>
      <c r="B4050" s="29"/>
      <c r="C4050" s="29"/>
      <c r="D4050" s="29"/>
      <c r="E4050" s="29"/>
      <c r="F4050" s="29"/>
      <c r="G4050" s="30" t="s">
        <v>3891</v>
      </c>
      <c r="H4050" s="30"/>
      <c r="I4050" s="30"/>
      <c r="J4050" s="30"/>
      <c r="K4050" s="30"/>
      <c r="L4050" s="30"/>
      <c r="M4050" s="30"/>
      <c r="N4050" s="30"/>
      <c r="O4050" s="30"/>
      <c r="P4050" s="30"/>
      <c r="Q4050" s="51" t="s">
        <v>643</v>
      </c>
      <c r="R4050" s="51"/>
      <c r="S4050" s="51"/>
      <c r="T4050" s="51"/>
      <c r="U4050" s="51"/>
      <c r="V4050" s="51"/>
      <c r="W4050" s="6">
        <v>47</v>
      </c>
      <c r="X4050" s="15">
        <v>14</v>
      </c>
      <c r="Y4050" s="31">
        <v>48</v>
      </c>
      <c r="Z4050" s="31"/>
      <c r="AC4050" t="str">
        <f t="shared" si="694"/>
        <v>Valparaiso</v>
      </c>
      <c r="AD4050" t="str">
        <f t="shared" si="695"/>
        <v>VL</v>
      </c>
      <c r="AE4050" t="str">
        <f t="shared" si="693"/>
        <v>TRUE</v>
      </c>
      <c r="AG4050">
        <f t="shared" si="696"/>
        <v>47</v>
      </c>
      <c r="AH4050">
        <f t="shared" si="697"/>
        <v>14</v>
      </c>
      <c r="AI4050">
        <f t="shared" si="698"/>
        <v>48</v>
      </c>
      <c r="AJ4050" t="str">
        <f t="shared" si="699"/>
        <v>Valparaiso</v>
      </c>
      <c r="AK4050">
        <f t="shared" si="700"/>
        <v>47996</v>
      </c>
      <c r="AL4050" t="str">
        <f t="shared" si="701"/>
        <v>4714048</v>
      </c>
      <c r="AN4050">
        <f t="shared" si="702"/>
        <v>10</v>
      </c>
      <c r="AO4050">
        <f t="shared" si="703"/>
        <v>2</v>
      </c>
    </row>
    <row r="4051" spans="1:41" x14ac:dyDescent="0.2">
      <c r="A4051" s="29"/>
      <c r="B4051" s="29"/>
      <c r="C4051" s="29"/>
      <c r="D4051" s="29"/>
      <c r="E4051" s="29"/>
      <c r="F4051" s="29"/>
      <c r="G4051" s="30" t="s">
        <v>3892</v>
      </c>
      <c r="H4051" s="30"/>
      <c r="I4051" s="30"/>
      <c r="J4051" s="30"/>
      <c r="K4051" s="30"/>
      <c r="L4051" s="30"/>
      <c r="M4051" s="30"/>
      <c r="N4051" s="30"/>
      <c r="O4051" s="30"/>
      <c r="P4051" s="30"/>
      <c r="Q4051" s="51" t="s">
        <v>12</v>
      </c>
      <c r="R4051" s="51"/>
      <c r="S4051" s="51"/>
      <c r="T4051" s="51"/>
      <c r="U4051" s="51"/>
      <c r="V4051" s="51"/>
      <c r="W4051" s="6">
        <v>47</v>
      </c>
      <c r="X4051" s="15">
        <v>10</v>
      </c>
      <c r="Y4051" s="31">
        <v>68</v>
      </c>
      <c r="Z4051" s="31"/>
      <c r="AC4051" t="str">
        <f t="shared" si="694"/>
        <v>Wadena</v>
      </c>
      <c r="AD4051" t="str">
        <f t="shared" si="695"/>
        <v>T</v>
      </c>
      <c r="AE4051" t="str">
        <f t="shared" si="693"/>
        <v>TRUE</v>
      </c>
      <c r="AG4051">
        <f t="shared" si="696"/>
        <v>47</v>
      </c>
      <c r="AH4051">
        <f t="shared" si="697"/>
        <v>10</v>
      </c>
      <c r="AI4051">
        <f t="shared" si="698"/>
        <v>68</v>
      </c>
      <c r="AJ4051" t="str">
        <f t="shared" si="699"/>
        <v>Wadena</v>
      </c>
      <c r="AK4051">
        <f t="shared" si="700"/>
        <v>47996</v>
      </c>
      <c r="AL4051" t="str">
        <f t="shared" si="701"/>
        <v>4710068</v>
      </c>
      <c r="AN4051">
        <f t="shared" si="702"/>
        <v>6</v>
      </c>
      <c r="AO4051">
        <f t="shared" si="703"/>
        <v>1</v>
      </c>
    </row>
    <row r="4052" spans="1:41" x14ac:dyDescent="0.2">
      <c r="A4052" s="29"/>
      <c r="B4052" s="29"/>
      <c r="C4052" s="29"/>
      <c r="D4052" s="29"/>
      <c r="E4052" s="29"/>
      <c r="F4052" s="29"/>
      <c r="G4052" s="30" t="s">
        <v>3893</v>
      </c>
      <c r="H4052" s="30"/>
      <c r="I4052" s="30"/>
      <c r="J4052" s="30"/>
      <c r="K4052" s="30"/>
      <c r="L4052" s="30"/>
      <c r="M4052" s="30"/>
      <c r="N4052" s="30"/>
      <c r="O4052" s="30"/>
      <c r="P4052" s="30"/>
      <c r="Q4052" s="51" t="s">
        <v>2962</v>
      </c>
      <c r="R4052" s="51"/>
      <c r="S4052" s="51"/>
      <c r="T4052" s="51"/>
      <c r="U4052" s="51"/>
      <c r="V4052" s="51"/>
      <c r="W4052" s="6">
        <v>47</v>
      </c>
      <c r="X4052" s="15">
        <v>15</v>
      </c>
      <c r="Y4052" s="31">
        <v>43</v>
      </c>
      <c r="Z4052" s="31"/>
      <c r="AC4052" t="str">
        <f t="shared" si="694"/>
        <v>Wakaw Lake</v>
      </c>
      <c r="AD4052" t="str">
        <f t="shared" si="695"/>
        <v>RV</v>
      </c>
      <c r="AE4052" t="str">
        <f t="shared" si="693"/>
        <v>TRUE</v>
      </c>
      <c r="AG4052">
        <f t="shared" si="696"/>
        <v>47</v>
      </c>
      <c r="AH4052">
        <f t="shared" si="697"/>
        <v>15</v>
      </c>
      <c r="AI4052">
        <f t="shared" si="698"/>
        <v>43</v>
      </c>
      <c r="AJ4052" t="str">
        <f t="shared" si="699"/>
        <v>Wakaw Lake</v>
      </c>
      <c r="AK4052">
        <f t="shared" si="700"/>
        <v>47996</v>
      </c>
      <c r="AL4052" t="str">
        <f t="shared" si="701"/>
        <v>4715043</v>
      </c>
      <c r="AN4052">
        <f t="shared" si="702"/>
        <v>10</v>
      </c>
      <c r="AO4052">
        <f t="shared" si="703"/>
        <v>2</v>
      </c>
    </row>
    <row r="4053" spans="1:41" x14ac:dyDescent="0.2">
      <c r="A4053" s="29"/>
      <c r="B4053" s="29"/>
      <c r="C4053" s="29"/>
      <c r="D4053" s="29"/>
      <c r="E4053" s="29"/>
      <c r="F4053" s="29"/>
      <c r="G4053" s="30" t="s">
        <v>3894</v>
      </c>
      <c r="H4053" s="30"/>
      <c r="I4053" s="30"/>
      <c r="J4053" s="30"/>
      <c r="K4053" s="30"/>
      <c r="L4053" s="30"/>
      <c r="M4053" s="30"/>
      <c r="N4053" s="30"/>
      <c r="O4053" s="30"/>
      <c r="P4053" s="30"/>
      <c r="Q4053" s="51" t="s">
        <v>643</v>
      </c>
      <c r="R4053" s="51"/>
      <c r="S4053" s="51"/>
      <c r="T4053" s="51"/>
      <c r="U4053" s="51"/>
      <c r="V4053" s="51"/>
      <c r="W4053" s="6">
        <v>47</v>
      </c>
      <c r="X4053" s="7">
        <v>5</v>
      </c>
      <c r="Y4053" s="31">
        <v>61</v>
      </c>
      <c r="Z4053" s="31"/>
      <c r="AC4053" t="str">
        <f t="shared" si="694"/>
        <v>Waldron</v>
      </c>
      <c r="AD4053" t="str">
        <f t="shared" si="695"/>
        <v>VL</v>
      </c>
      <c r="AE4053" t="str">
        <f t="shared" si="693"/>
        <v>TRUE</v>
      </c>
      <c r="AG4053">
        <f t="shared" si="696"/>
        <v>47</v>
      </c>
      <c r="AH4053">
        <f t="shared" si="697"/>
        <v>5</v>
      </c>
      <c r="AI4053">
        <f t="shared" si="698"/>
        <v>61</v>
      </c>
      <c r="AJ4053" t="str">
        <f t="shared" si="699"/>
        <v>Waldron</v>
      </c>
      <c r="AK4053">
        <f t="shared" si="700"/>
        <v>47996</v>
      </c>
      <c r="AL4053" t="str">
        <f t="shared" si="701"/>
        <v>4705061</v>
      </c>
      <c r="AN4053">
        <f t="shared" si="702"/>
        <v>7</v>
      </c>
      <c r="AO4053">
        <f t="shared" si="703"/>
        <v>2</v>
      </c>
    </row>
    <row r="4054" spans="1:41" x14ac:dyDescent="0.2">
      <c r="A4054" s="29"/>
      <c r="B4054" s="29"/>
      <c r="C4054" s="29"/>
      <c r="D4054" s="29"/>
      <c r="E4054" s="29"/>
      <c r="F4054" s="29"/>
      <c r="G4054" s="30" t="s">
        <v>3895</v>
      </c>
      <c r="H4054" s="30"/>
      <c r="I4054" s="30"/>
      <c r="J4054" s="30"/>
      <c r="K4054" s="30"/>
      <c r="L4054" s="30"/>
      <c r="M4054" s="30"/>
      <c r="N4054" s="30"/>
      <c r="O4054" s="30"/>
      <c r="P4054" s="30"/>
      <c r="Q4054" s="51" t="s">
        <v>12</v>
      </c>
      <c r="R4054" s="51"/>
      <c r="S4054" s="51"/>
      <c r="T4054" s="51"/>
      <c r="U4054" s="51"/>
      <c r="V4054" s="51"/>
      <c r="W4054" s="6">
        <v>47</v>
      </c>
      <c r="X4054" s="7">
        <v>5</v>
      </c>
      <c r="Y4054" s="31">
        <v>9</v>
      </c>
      <c r="Z4054" s="31"/>
      <c r="AC4054" t="str">
        <f t="shared" si="694"/>
        <v>Wapella</v>
      </c>
      <c r="AD4054" t="str">
        <f t="shared" si="695"/>
        <v>T</v>
      </c>
      <c r="AE4054" t="str">
        <f t="shared" si="693"/>
        <v>TRUE</v>
      </c>
      <c r="AG4054">
        <f t="shared" si="696"/>
        <v>47</v>
      </c>
      <c r="AH4054">
        <f t="shared" si="697"/>
        <v>5</v>
      </c>
      <c r="AI4054">
        <f t="shared" si="698"/>
        <v>9</v>
      </c>
      <c r="AJ4054" t="str">
        <f t="shared" si="699"/>
        <v>Wapella</v>
      </c>
      <c r="AK4054">
        <f t="shared" si="700"/>
        <v>47996</v>
      </c>
      <c r="AL4054" t="str">
        <f t="shared" si="701"/>
        <v>4705009</v>
      </c>
      <c r="AN4054">
        <f t="shared" si="702"/>
        <v>7</v>
      </c>
      <c r="AO4054">
        <f t="shared" si="703"/>
        <v>1</v>
      </c>
    </row>
    <row r="4055" spans="1:41" x14ac:dyDescent="0.2">
      <c r="A4055" s="29"/>
      <c r="B4055" s="29"/>
      <c r="C4055" s="29"/>
      <c r="D4055" s="29"/>
      <c r="E4055" s="29"/>
      <c r="F4055" s="29"/>
      <c r="G4055" s="30" t="s">
        <v>3896</v>
      </c>
      <c r="H4055" s="30"/>
      <c r="I4055" s="30"/>
      <c r="J4055" s="30"/>
      <c r="K4055" s="30"/>
      <c r="L4055" s="30"/>
      <c r="M4055" s="30"/>
      <c r="N4055" s="30"/>
      <c r="O4055" s="30"/>
      <c r="P4055" s="30"/>
      <c r="Q4055" s="51" t="s">
        <v>272</v>
      </c>
      <c r="R4055" s="51"/>
      <c r="S4055" s="51"/>
      <c r="T4055" s="51"/>
      <c r="U4055" s="51"/>
      <c r="V4055" s="51"/>
      <c r="W4055" s="6">
        <v>47</v>
      </c>
      <c r="X4055" s="7">
        <v>6</v>
      </c>
      <c r="Y4055" s="47">
        <v>820</v>
      </c>
      <c r="Z4055" s="47"/>
      <c r="AC4055" t="str">
        <f t="shared" si="694"/>
        <v>Wa-Pii Moos-Toosis (White Calf) 83A</v>
      </c>
      <c r="AD4055" t="str">
        <f t="shared" si="695"/>
        <v>IRI</v>
      </c>
      <c r="AE4055" t="str">
        <f t="shared" si="693"/>
        <v>TRUE</v>
      </c>
      <c r="AG4055">
        <f t="shared" si="696"/>
        <v>47</v>
      </c>
      <c r="AH4055">
        <f t="shared" si="697"/>
        <v>6</v>
      </c>
      <c r="AI4055">
        <f t="shared" si="698"/>
        <v>820</v>
      </c>
      <c r="AJ4055" t="str">
        <f t="shared" si="699"/>
        <v>Wa-Pii Moos-Toosis (White Calf) 83A</v>
      </c>
      <c r="AK4055">
        <f t="shared" si="700"/>
        <v>47996</v>
      </c>
      <c r="AL4055" t="str">
        <f t="shared" si="701"/>
        <v>4706820</v>
      </c>
      <c r="AN4055">
        <f t="shared" si="702"/>
        <v>35</v>
      </c>
      <c r="AO4055">
        <f t="shared" si="703"/>
        <v>3</v>
      </c>
    </row>
    <row r="4056" spans="1:41" x14ac:dyDescent="0.2">
      <c r="A4056" s="29"/>
      <c r="B4056" s="29"/>
      <c r="C4056" s="29"/>
      <c r="D4056" s="29"/>
      <c r="E4056" s="29"/>
      <c r="F4056" s="29"/>
      <c r="G4056" s="30" t="s">
        <v>3897</v>
      </c>
      <c r="H4056" s="30"/>
      <c r="I4056" s="30"/>
      <c r="J4056" s="30"/>
      <c r="K4056" s="30"/>
      <c r="L4056" s="30"/>
      <c r="M4056" s="30"/>
      <c r="N4056" s="30"/>
      <c r="O4056" s="30"/>
      <c r="P4056" s="30"/>
      <c r="Q4056" s="51" t="s">
        <v>12</v>
      </c>
      <c r="R4056" s="51"/>
      <c r="S4056" s="51"/>
      <c r="T4056" s="51"/>
      <c r="U4056" s="51"/>
      <c r="V4056" s="51"/>
      <c r="W4056" s="6">
        <v>47</v>
      </c>
      <c r="X4056" s="7">
        <v>1</v>
      </c>
      <c r="Y4056" s="31">
        <v>78</v>
      </c>
      <c r="Z4056" s="31"/>
      <c r="AC4056" t="str">
        <f t="shared" si="694"/>
        <v>Wawota</v>
      </c>
      <c r="AD4056" t="str">
        <f t="shared" si="695"/>
        <v>T</v>
      </c>
      <c r="AE4056" t="str">
        <f t="shared" si="693"/>
        <v>TRUE</v>
      </c>
      <c r="AG4056">
        <f t="shared" si="696"/>
        <v>47</v>
      </c>
      <c r="AH4056">
        <f t="shared" si="697"/>
        <v>1</v>
      </c>
      <c r="AI4056">
        <f t="shared" si="698"/>
        <v>78</v>
      </c>
      <c r="AJ4056" t="str">
        <f t="shared" si="699"/>
        <v>Wawota</v>
      </c>
      <c r="AK4056">
        <f t="shared" si="700"/>
        <v>47996</v>
      </c>
      <c r="AL4056" t="str">
        <f t="shared" si="701"/>
        <v>4701078</v>
      </c>
      <c r="AN4056">
        <f t="shared" si="702"/>
        <v>6</v>
      </c>
      <c r="AO4056">
        <f t="shared" si="703"/>
        <v>1</v>
      </c>
    </row>
    <row r="4057" spans="1:41" x14ac:dyDescent="0.2">
      <c r="A4057" s="29"/>
      <c r="B4057" s="29"/>
      <c r="C4057" s="29"/>
      <c r="D4057" s="29"/>
      <c r="E4057" s="29"/>
      <c r="F4057" s="29"/>
      <c r="G4057" s="30" t="s">
        <v>3898</v>
      </c>
      <c r="H4057" s="30"/>
      <c r="I4057" s="30"/>
      <c r="J4057" s="30"/>
      <c r="K4057" s="30"/>
      <c r="L4057" s="30"/>
      <c r="M4057" s="30"/>
      <c r="N4057" s="30"/>
      <c r="O4057" s="30"/>
      <c r="P4057" s="30"/>
      <c r="Q4057" s="51" t="s">
        <v>643</v>
      </c>
      <c r="R4057" s="51"/>
      <c r="S4057" s="51"/>
      <c r="T4057" s="51"/>
      <c r="U4057" s="51"/>
      <c r="V4057" s="51"/>
      <c r="W4057" s="6">
        <v>47</v>
      </c>
      <c r="X4057" s="7">
        <v>8</v>
      </c>
      <c r="Y4057" s="31">
        <v>8</v>
      </c>
      <c r="Z4057" s="31"/>
      <c r="AC4057" t="str">
        <f t="shared" si="694"/>
        <v>Webb</v>
      </c>
      <c r="AD4057" t="str">
        <f t="shared" si="695"/>
        <v>VL</v>
      </c>
      <c r="AE4057" t="str">
        <f t="shared" si="693"/>
        <v>TRUE</v>
      </c>
      <c r="AG4057">
        <f t="shared" si="696"/>
        <v>47</v>
      </c>
      <c r="AH4057">
        <f t="shared" si="697"/>
        <v>8</v>
      </c>
      <c r="AI4057">
        <f t="shared" si="698"/>
        <v>8</v>
      </c>
      <c r="AJ4057" t="str">
        <f t="shared" si="699"/>
        <v>Webb</v>
      </c>
      <c r="AK4057">
        <f t="shared" si="700"/>
        <v>47996</v>
      </c>
      <c r="AL4057" t="str">
        <f t="shared" si="701"/>
        <v>4708008</v>
      </c>
      <c r="AN4057">
        <f t="shared" si="702"/>
        <v>4</v>
      </c>
      <c r="AO4057">
        <f t="shared" si="703"/>
        <v>2</v>
      </c>
    </row>
    <row r="4058" spans="1:41" x14ac:dyDescent="0.2">
      <c r="A4058" s="29"/>
      <c r="B4058" s="29"/>
      <c r="C4058" s="29"/>
      <c r="D4058" s="29"/>
      <c r="E4058" s="29"/>
      <c r="F4058" s="29"/>
      <c r="G4058" s="30" t="s">
        <v>3899</v>
      </c>
      <c r="H4058" s="30"/>
      <c r="I4058" s="30"/>
      <c r="J4058" s="30"/>
      <c r="K4058" s="30"/>
      <c r="L4058" s="30"/>
      <c r="M4058" s="30"/>
      <c r="N4058" s="30"/>
      <c r="O4058" s="30"/>
      <c r="P4058" s="30"/>
      <c r="Q4058" s="51" t="s">
        <v>2962</v>
      </c>
      <c r="R4058" s="51"/>
      <c r="S4058" s="51"/>
      <c r="T4058" s="51"/>
      <c r="U4058" s="51"/>
      <c r="V4058" s="51"/>
      <c r="W4058" s="6">
        <v>47</v>
      </c>
      <c r="X4058" s="7">
        <v>6</v>
      </c>
      <c r="Y4058" s="31">
        <v>60</v>
      </c>
      <c r="Z4058" s="31"/>
      <c r="AC4058" t="str">
        <f t="shared" si="694"/>
        <v>Wee Too Beach</v>
      </c>
      <c r="AD4058" t="str">
        <f t="shared" si="695"/>
        <v>RV</v>
      </c>
      <c r="AE4058" t="str">
        <f t="shared" si="693"/>
        <v>TRUE</v>
      </c>
      <c r="AG4058">
        <f t="shared" si="696"/>
        <v>47</v>
      </c>
      <c r="AH4058">
        <f t="shared" si="697"/>
        <v>6</v>
      </c>
      <c r="AI4058">
        <f t="shared" si="698"/>
        <v>60</v>
      </c>
      <c r="AJ4058" t="str">
        <f t="shared" si="699"/>
        <v>Wee Too Beach</v>
      </c>
      <c r="AK4058">
        <f t="shared" si="700"/>
        <v>47996</v>
      </c>
      <c r="AL4058" t="str">
        <f t="shared" si="701"/>
        <v>4706060</v>
      </c>
      <c r="AN4058">
        <f t="shared" si="702"/>
        <v>13</v>
      </c>
      <c r="AO4058">
        <f t="shared" si="703"/>
        <v>2</v>
      </c>
    </row>
    <row r="4059" spans="1:41" x14ac:dyDescent="0.2">
      <c r="A4059" s="29"/>
      <c r="B4059" s="29"/>
      <c r="C4059" s="29"/>
      <c r="D4059" s="29"/>
      <c r="E4059" s="29"/>
      <c r="F4059" s="29"/>
      <c r="G4059" s="30" t="s">
        <v>3900</v>
      </c>
      <c r="H4059" s="30"/>
      <c r="I4059" s="30"/>
      <c r="J4059" s="30"/>
      <c r="K4059" s="30"/>
      <c r="L4059" s="30"/>
      <c r="M4059" s="30"/>
      <c r="N4059" s="30"/>
      <c r="O4059" s="30"/>
      <c r="P4059" s="30"/>
      <c r="Q4059" s="51" t="s">
        <v>643</v>
      </c>
      <c r="R4059" s="51"/>
      <c r="S4059" s="51"/>
      <c r="T4059" s="51"/>
      <c r="U4059" s="51"/>
      <c r="V4059" s="51"/>
      <c r="W4059" s="6">
        <v>47</v>
      </c>
      <c r="X4059" s="15">
        <v>14</v>
      </c>
      <c r="Y4059" s="31">
        <v>9</v>
      </c>
      <c r="Z4059" s="31"/>
      <c r="AC4059" t="str">
        <f t="shared" si="694"/>
        <v>Weekes</v>
      </c>
      <c r="AD4059" t="str">
        <f t="shared" si="695"/>
        <v>VL</v>
      </c>
      <c r="AE4059" t="str">
        <f t="shared" si="693"/>
        <v>TRUE</v>
      </c>
      <c r="AG4059">
        <f t="shared" si="696"/>
        <v>47</v>
      </c>
      <c r="AH4059">
        <f t="shared" si="697"/>
        <v>14</v>
      </c>
      <c r="AI4059">
        <f t="shared" si="698"/>
        <v>9</v>
      </c>
      <c r="AJ4059" t="str">
        <f t="shared" si="699"/>
        <v>Weekes</v>
      </c>
      <c r="AK4059">
        <f t="shared" si="700"/>
        <v>47996</v>
      </c>
      <c r="AL4059" t="str">
        <f t="shared" si="701"/>
        <v>4714009</v>
      </c>
      <c r="AN4059">
        <f t="shared" si="702"/>
        <v>6</v>
      </c>
      <c r="AO4059">
        <f t="shared" si="703"/>
        <v>2</v>
      </c>
    </row>
    <row r="4060" spans="1:41" x14ac:dyDescent="0.2">
      <c r="A4060" s="29"/>
      <c r="B4060" s="29"/>
      <c r="C4060" s="29"/>
      <c r="D4060" s="29"/>
      <c r="E4060" s="29"/>
      <c r="F4060" s="29"/>
      <c r="G4060" s="30" t="s">
        <v>3901</v>
      </c>
      <c r="H4060" s="30"/>
      <c r="I4060" s="30"/>
      <c r="J4060" s="30"/>
      <c r="K4060" s="30"/>
      <c r="L4060" s="30"/>
      <c r="M4060" s="30"/>
      <c r="N4060" s="30"/>
      <c r="O4060" s="30"/>
      <c r="P4060" s="30"/>
      <c r="Q4060" s="51" t="s">
        <v>643</v>
      </c>
      <c r="R4060" s="51"/>
      <c r="S4060" s="51"/>
      <c r="T4060" s="51"/>
      <c r="U4060" s="51"/>
      <c r="V4060" s="51"/>
      <c r="W4060" s="6">
        <v>47</v>
      </c>
      <c r="X4060" s="15">
        <v>15</v>
      </c>
      <c r="Y4060" s="31">
        <v>91</v>
      </c>
      <c r="Z4060" s="31"/>
      <c r="AC4060" t="str">
        <f t="shared" si="694"/>
        <v>Weirdale</v>
      </c>
      <c r="AD4060" t="str">
        <f t="shared" si="695"/>
        <v>VL</v>
      </c>
      <c r="AE4060" t="str">
        <f t="shared" si="693"/>
        <v>TRUE</v>
      </c>
      <c r="AG4060">
        <f t="shared" si="696"/>
        <v>47</v>
      </c>
      <c r="AH4060">
        <f t="shared" si="697"/>
        <v>15</v>
      </c>
      <c r="AI4060">
        <f t="shared" si="698"/>
        <v>91</v>
      </c>
      <c r="AJ4060" t="str">
        <f t="shared" si="699"/>
        <v>Weirdale</v>
      </c>
      <c r="AK4060">
        <f t="shared" si="700"/>
        <v>47996</v>
      </c>
      <c r="AL4060" t="str">
        <f t="shared" si="701"/>
        <v>4715091</v>
      </c>
      <c r="AN4060">
        <f t="shared" si="702"/>
        <v>8</v>
      </c>
      <c r="AO4060">
        <f t="shared" si="703"/>
        <v>2</v>
      </c>
    </row>
    <row r="4061" spans="1:41" x14ac:dyDescent="0.2">
      <c r="A4061" s="29"/>
      <c r="B4061" s="29"/>
      <c r="C4061" s="29"/>
      <c r="D4061" s="29"/>
      <c r="E4061" s="29"/>
      <c r="F4061" s="29"/>
      <c r="G4061" s="30" t="s">
        <v>3902</v>
      </c>
      <c r="H4061" s="30"/>
      <c r="I4061" s="30"/>
      <c r="J4061" s="30"/>
      <c r="K4061" s="30"/>
      <c r="L4061" s="30"/>
      <c r="M4061" s="30"/>
      <c r="N4061" s="30"/>
      <c r="O4061" s="30"/>
      <c r="P4061" s="30"/>
      <c r="Q4061" s="51" t="s">
        <v>643</v>
      </c>
      <c r="R4061" s="51"/>
      <c r="S4061" s="51"/>
      <c r="T4061" s="51"/>
      <c r="U4061" s="51"/>
      <c r="V4061" s="51"/>
      <c r="W4061" s="6">
        <v>47</v>
      </c>
      <c r="X4061" s="7">
        <v>5</v>
      </c>
      <c r="Y4061" s="31">
        <v>6</v>
      </c>
      <c r="Z4061" s="31"/>
      <c r="AC4061" t="str">
        <f t="shared" si="694"/>
        <v>Welwyn</v>
      </c>
      <c r="AD4061" t="str">
        <f t="shared" si="695"/>
        <v>VL</v>
      </c>
      <c r="AE4061" t="str">
        <f t="shared" si="693"/>
        <v>TRUE</v>
      </c>
      <c r="AG4061">
        <f t="shared" si="696"/>
        <v>47</v>
      </c>
      <c r="AH4061">
        <f t="shared" si="697"/>
        <v>5</v>
      </c>
      <c r="AI4061">
        <f t="shared" si="698"/>
        <v>6</v>
      </c>
      <c r="AJ4061" t="str">
        <f t="shared" si="699"/>
        <v>Welwyn</v>
      </c>
      <c r="AK4061">
        <f t="shared" si="700"/>
        <v>47996</v>
      </c>
      <c r="AL4061" t="str">
        <f t="shared" si="701"/>
        <v>4705006</v>
      </c>
      <c r="AN4061">
        <f t="shared" si="702"/>
        <v>6</v>
      </c>
      <c r="AO4061">
        <f t="shared" si="703"/>
        <v>2</v>
      </c>
    </row>
    <row r="4062" spans="1:41" x14ac:dyDescent="0.2">
      <c r="A4062" s="29"/>
      <c r="B4062" s="29"/>
      <c r="C4062" s="29"/>
      <c r="D4062" s="29"/>
      <c r="E4062" s="29"/>
      <c r="F4062" s="29"/>
      <c r="G4062" s="30" t="s">
        <v>3903</v>
      </c>
      <c r="H4062" s="30"/>
      <c r="I4062" s="30"/>
      <c r="J4062" s="30"/>
      <c r="K4062" s="30"/>
      <c r="L4062" s="30"/>
      <c r="M4062" s="30"/>
      <c r="N4062" s="30"/>
      <c r="O4062" s="30"/>
      <c r="P4062" s="30"/>
      <c r="Q4062" s="51" t="s">
        <v>2962</v>
      </c>
      <c r="R4062" s="51"/>
      <c r="S4062" s="51"/>
      <c r="T4062" s="51"/>
      <c r="U4062" s="51"/>
      <c r="V4062" s="51"/>
      <c r="W4062" s="6">
        <v>47</v>
      </c>
      <c r="X4062" s="7">
        <v>5</v>
      </c>
      <c r="Y4062" s="31">
        <v>50</v>
      </c>
      <c r="Z4062" s="31"/>
      <c r="AC4062" t="str">
        <f t="shared" si="694"/>
        <v>West End</v>
      </c>
      <c r="AD4062" t="str">
        <f t="shared" si="695"/>
        <v>RV</v>
      </c>
      <c r="AE4062" t="str">
        <f t="shared" si="693"/>
        <v>TRUE</v>
      </c>
      <c r="AG4062">
        <f t="shared" si="696"/>
        <v>47</v>
      </c>
      <c r="AH4062">
        <f t="shared" si="697"/>
        <v>5</v>
      </c>
      <c r="AI4062">
        <f t="shared" si="698"/>
        <v>50</v>
      </c>
      <c r="AJ4062" t="str">
        <f t="shared" si="699"/>
        <v>West End</v>
      </c>
      <c r="AK4062">
        <f t="shared" si="700"/>
        <v>47996</v>
      </c>
      <c r="AL4062" t="str">
        <f t="shared" si="701"/>
        <v>4705050</v>
      </c>
      <c r="AN4062">
        <f t="shared" si="702"/>
        <v>8</v>
      </c>
      <c r="AO4062">
        <f t="shared" si="703"/>
        <v>2</v>
      </c>
    </row>
    <row r="4063" spans="1:41" x14ac:dyDescent="0.2">
      <c r="A4063" s="29"/>
      <c r="B4063" s="29"/>
      <c r="C4063" s="29"/>
      <c r="D4063" s="29"/>
      <c r="E4063" s="29"/>
      <c r="F4063" s="29"/>
      <c r="G4063" s="30" t="s">
        <v>3904</v>
      </c>
      <c r="H4063" s="30"/>
      <c r="I4063" s="30"/>
      <c r="J4063" s="30"/>
      <c r="K4063" s="30"/>
      <c r="L4063" s="30"/>
      <c r="M4063" s="30"/>
      <c r="N4063" s="30"/>
      <c r="O4063" s="30"/>
      <c r="P4063" s="30"/>
      <c r="Q4063" s="51" t="s">
        <v>3594</v>
      </c>
      <c r="R4063" s="51"/>
      <c r="S4063" s="51"/>
      <c r="T4063" s="51"/>
      <c r="U4063" s="51"/>
      <c r="V4063" s="51"/>
      <c r="W4063" s="6">
        <v>47</v>
      </c>
      <c r="X4063" s="15">
        <v>18</v>
      </c>
      <c r="Y4063" s="31">
        <v>15</v>
      </c>
      <c r="Z4063" s="31"/>
      <c r="AC4063" t="str">
        <f t="shared" si="694"/>
        <v>Weyakwin</v>
      </c>
      <c r="AD4063" t="str">
        <f t="shared" si="695"/>
        <v>NH</v>
      </c>
      <c r="AE4063" t="str">
        <f t="shared" si="693"/>
        <v>TRUE</v>
      </c>
      <c r="AG4063">
        <f t="shared" si="696"/>
        <v>47</v>
      </c>
      <c r="AH4063">
        <f t="shared" si="697"/>
        <v>18</v>
      </c>
      <c r="AI4063">
        <f t="shared" si="698"/>
        <v>15</v>
      </c>
      <c r="AJ4063" t="str">
        <f t="shared" si="699"/>
        <v>Weyakwin</v>
      </c>
      <c r="AK4063">
        <f t="shared" si="700"/>
        <v>47996</v>
      </c>
      <c r="AL4063" t="str">
        <f t="shared" si="701"/>
        <v>4718015</v>
      </c>
      <c r="AN4063">
        <f t="shared" si="702"/>
        <v>8</v>
      </c>
      <c r="AO4063">
        <f t="shared" si="703"/>
        <v>2</v>
      </c>
    </row>
    <row r="4064" spans="1:41" x14ac:dyDescent="0.2">
      <c r="A4064" s="29"/>
      <c r="B4064" s="29"/>
      <c r="C4064" s="29"/>
      <c r="D4064" s="29"/>
      <c r="E4064" s="29"/>
      <c r="F4064" s="29"/>
      <c r="G4064" s="30" t="s">
        <v>3905</v>
      </c>
      <c r="H4064" s="30"/>
      <c r="I4064" s="30"/>
      <c r="J4064" s="30"/>
      <c r="K4064" s="30"/>
      <c r="L4064" s="30"/>
      <c r="M4064" s="30"/>
      <c r="N4064" s="30"/>
      <c r="O4064" s="30"/>
      <c r="P4064" s="30"/>
      <c r="Q4064" s="51" t="s">
        <v>2692</v>
      </c>
      <c r="R4064" s="51"/>
      <c r="S4064" s="51"/>
      <c r="T4064" s="51"/>
      <c r="U4064" s="51"/>
      <c r="V4064" s="51"/>
      <c r="W4064" s="6">
        <v>47</v>
      </c>
      <c r="X4064" s="15">
        <v>13</v>
      </c>
      <c r="Y4064" s="31">
        <v>28</v>
      </c>
      <c r="Z4064" s="31"/>
      <c r="AC4064" t="str">
        <f t="shared" si="694"/>
        <v>Winslow No. 319</v>
      </c>
      <c r="AD4064" t="str">
        <f t="shared" si="695"/>
        <v>RM</v>
      </c>
      <c r="AE4064" t="str">
        <f t="shared" si="693"/>
        <v>TRUE</v>
      </c>
      <c r="AG4064">
        <f t="shared" si="696"/>
        <v>47</v>
      </c>
      <c r="AH4064">
        <f t="shared" si="697"/>
        <v>13</v>
      </c>
      <c r="AI4064">
        <f t="shared" si="698"/>
        <v>28</v>
      </c>
      <c r="AJ4064" t="str">
        <f t="shared" si="699"/>
        <v>Winslow No. 319</v>
      </c>
      <c r="AK4064">
        <f t="shared" si="700"/>
        <v>47996</v>
      </c>
      <c r="AL4064" t="str">
        <f t="shared" si="701"/>
        <v>4713028</v>
      </c>
      <c r="AN4064">
        <f t="shared" si="702"/>
        <v>15</v>
      </c>
      <c r="AO4064">
        <f t="shared" si="703"/>
        <v>2</v>
      </c>
    </row>
    <row r="4065" spans="1:41" x14ac:dyDescent="0.2">
      <c r="A4065" s="29"/>
      <c r="B4065" s="29"/>
      <c r="C4065" s="29"/>
      <c r="D4065" s="29"/>
      <c r="E4065" s="29"/>
      <c r="F4065" s="29"/>
      <c r="G4065" s="30" t="s">
        <v>3906</v>
      </c>
      <c r="H4065" s="30"/>
      <c r="I4065" s="30"/>
      <c r="J4065" s="30"/>
      <c r="K4065" s="30"/>
      <c r="L4065" s="30"/>
      <c r="M4065" s="30"/>
      <c r="N4065" s="30"/>
      <c r="O4065" s="30"/>
      <c r="P4065" s="30"/>
      <c r="Q4065" s="51" t="s">
        <v>272</v>
      </c>
      <c r="R4065" s="51"/>
      <c r="S4065" s="51"/>
      <c r="T4065" s="51"/>
      <c r="U4065" s="51"/>
      <c r="V4065" s="51"/>
      <c r="W4065" s="6">
        <v>47</v>
      </c>
      <c r="X4065" s="15">
        <v>16</v>
      </c>
      <c r="Y4065" s="47">
        <v>882</v>
      </c>
      <c r="Z4065" s="47"/>
      <c r="AC4065" t="str">
        <f t="shared" si="694"/>
        <v>Witchekan Lake 117D</v>
      </c>
      <c r="AD4065" t="str">
        <f t="shared" si="695"/>
        <v>IRI</v>
      </c>
      <c r="AE4065" t="str">
        <f t="shared" si="693"/>
        <v>TRUE</v>
      </c>
      <c r="AG4065">
        <f t="shared" si="696"/>
        <v>47</v>
      </c>
      <c r="AH4065">
        <f t="shared" si="697"/>
        <v>16</v>
      </c>
      <c r="AI4065">
        <f t="shared" si="698"/>
        <v>882</v>
      </c>
      <c r="AJ4065" t="str">
        <f t="shared" si="699"/>
        <v>Witchekan Lake 117D</v>
      </c>
      <c r="AK4065">
        <f t="shared" si="700"/>
        <v>47996</v>
      </c>
      <c r="AL4065" t="str">
        <f t="shared" si="701"/>
        <v>4716882</v>
      </c>
      <c r="AN4065">
        <f t="shared" si="702"/>
        <v>19</v>
      </c>
      <c r="AO4065">
        <f t="shared" si="703"/>
        <v>3</v>
      </c>
    </row>
    <row r="4066" spans="1:41" x14ac:dyDescent="0.2">
      <c r="A4066" s="29"/>
      <c r="B4066" s="29"/>
      <c r="C4066" s="29"/>
      <c r="D4066" s="29"/>
      <c r="E4066" s="29"/>
      <c r="F4066" s="29"/>
      <c r="G4066" s="30" t="s">
        <v>3907</v>
      </c>
      <c r="H4066" s="30"/>
      <c r="I4066" s="30"/>
      <c r="J4066" s="30"/>
      <c r="K4066" s="30"/>
      <c r="L4066" s="30"/>
      <c r="M4066" s="30"/>
      <c r="N4066" s="30"/>
      <c r="O4066" s="30"/>
      <c r="P4066" s="30"/>
      <c r="Q4066" s="51" t="s">
        <v>2692</v>
      </c>
      <c r="R4066" s="51"/>
      <c r="S4066" s="51"/>
      <c r="T4066" s="51"/>
      <c r="U4066" s="51"/>
      <c r="V4066" s="51"/>
      <c r="W4066" s="6">
        <v>47</v>
      </c>
      <c r="X4066" s="15">
        <v>11</v>
      </c>
      <c r="Y4066" s="31">
        <v>39</v>
      </c>
      <c r="Z4066" s="31"/>
      <c r="AC4066" t="str">
        <f t="shared" si="694"/>
        <v>Wood Creek No. 281</v>
      </c>
      <c r="AD4066" t="str">
        <f t="shared" si="695"/>
        <v>RM</v>
      </c>
      <c r="AE4066" t="str">
        <f t="shared" si="693"/>
        <v>TRUE</v>
      </c>
      <c r="AG4066">
        <f t="shared" si="696"/>
        <v>47</v>
      </c>
      <c r="AH4066">
        <f t="shared" si="697"/>
        <v>11</v>
      </c>
      <c r="AI4066">
        <f t="shared" si="698"/>
        <v>39</v>
      </c>
      <c r="AJ4066" t="str">
        <f t="shared" si="699"/>
        <v>Wood Creek No. 281</v>
      </c>
      <c r="AK4066">
        <f t="shared" si="700"/>
        <v>47996</v>
      </c>
      <c r="AL4066" t="str">
        <f t="shared" si="701"/>
        <v>4711039</v>
      </c>
      <c r="AN4066">
        <f t="shared" si="702"/>
        <v>18</v>
      </c>
      <c r="AO4066">
        <f t="shared" si="703"/>
        <v>2</v>
      </c>
    </row>
    <row r="4067" spans="1:41" x14ac:dyDescent="0.2">
      <c r="A4067" s="29"/>
      <c r="B4067" s="29"/>
      <c r="C4067" s="29"/>
      <c r="D4067" s="29"/>
      <c r="E4067" s="29"/>
      <c r="F4067" s="29"/>
      <c r="G4067" s="30" t="s">
        <v>3908</v>
      </c>
      <c r="H4067" s="30"/>
      <c r="I4067" s="30"/>
      <c r="J4067" s="30"/>
      <c r="K4067" s="30"/>
      <c r="L4067" s="30"/>
      <c r="M4067" s="30"/>
      <c r="N4067" s="30"/>
      <c r="O4067" s="30"/>
      <c r="P4067" s="30"/>
      <c r="Q4067" s="51" t="s">
        <v>643</v>
      </c>
      <c r="R4067" s="51"/>
      <c r="S4067" s="51"/>
      <c r="T4067" s="51"/>
      <c r="U4067" s="51"/>
      <c r="V4067" s="51"/>
      <c r="W4067" s="6">
        <v>47</v>
      </c>
      <c r="X4067" s="7">
        <v>3</v>
      </c>
      <c r="Y4067" s="31">
        <v>12</v>
      </c>
      <c r="Z4067" s="31"/>
      <c r="AC4067" t="str">
        <f t="shared" si="694"/>
        <v>Wood Mountain</v>
      </c>
      <c r="AD4067" t="str">
        <f t="shared" si="695"/>
        <v>VL</v>
      </c>
      <c r="AE4067" t="str">
        <f t="shared" si="693"/>
        <v>TRUE</v>
      </c>
      <c r="AG4067">
        <f t="shared" si="696"/>
        <v>47</v>
      </c>
      <c r="AH4067">
        <f t="shared" si="697"/>
        <v>3</v>
      </c>
      <c r="AI4067">
        <f t="shared" si="698"/>
        <v>12</v>
      </c>
      <c r="AJ4067" t="str">
        <f t="shared" si="699"/>
        <v>Wood Mountain</v>
      </c>
      <c r="AK4067">
        <f t="shared" si="700"/>
        <v>47996</v>
      </c>
      <c r="AL4067" t="str">
        <f t="shared" si="701"/>
        <v>4703012</v>
      </c>
      <c r="AN4067">
        <f t="shared" si="702"/>
        <v>13</v>
      </c>
      <c r="AO4067">
        <f t="shared" si="703"/>
        <v>2</v>
      </c>
    </row>
    <row r="4068" spans="1:41" x14ac:dyDescent="0.2">
      <c r="A4068" s="29"/>
      <c r="B4068" s="29"/>
      <c r="C4068" s="29"/>
      <c r="D4068" s="29"/>
      <c r="E4068" s="29"/>
      <c r="F4068" s="29"/>
      <c r="G4068" s="30" t="s">
        <v>3909</v>
      </c>
      <c r="H4068" s="30"/>
      <c r="I4068" s="30"/>
      <c r="J4068" s="30"/>
      <c r="K4068" s="30"/>
      <c r="L4068" s="30"/>
      <c r="M4068" s="30"/>
      <c r="N4068" s="30"/>
      <c r="O4068" s="30"/>
      <c r="P4068" s="30"/>
      <c r="Q4068" s="51" t="s">
        <v>272</v>
      </c>
      <c r="R4068" s="51"/>
      <c r="S4068" s="51"/>
      <c r="T4068" s="51"/>
      <c r="U4068" s="51"/>
      <c r="V4068" s="51"/>
      <c r="W4068" s="6">
        <v>47</v>
      </c>
      <c r="X4068" s="7">
        <v>3</v>
      </c>
      <c r="Y4068" s="47">
        <v>801</v>
      </c>
      <c r="Z4068" s="47"/>
      <c r="AC4068" t="str">
        <f t="shared" si="694"/>
        <v>Wood Mountain 160</v>
      </c>
      <c r="AD4068" t="str">
        <f t="shared" si="695"/>
        <v>IRI</v>
      </c>
      <c r="AE4068" t="str">
        <f t="shared" si="693"/>
        <v>TRUE</v>
      </c>
      <c r="AG4068">
        <f t="shared" si="696"/>
        <v>47</v>
      </c>
      <c r="AH4068">
        <f t="shared" si="697"/>
        <v>3</v>
      </c>
      <c r="AI4068">
        <f t="shared" si="698"/>
        <v>801</v>
      </c>
      <c r="AJ4068" t="str">
        <f t="shared" si="699"/>
        <v>Wood Mountain 160</v>
      </c>
      <c r="AK4068">
        <f t="shared" si="700"/>
        <v>47996</v>
      </c>
      <c r="AL4068" t="str">
        <f t="shared" si="701"/>
        <v>4703801</v>
      </c>
      <c r="AN4068">
        <f t="shared" si="702"/>
        <v>17</v>
      </c>
      <c r="AO4068">
        <f t="shared" si="703"/>
        <v>3</v>
      </c>
    </row>
    <row r="4069" spans="1:41" x14ac:dyDescent="0.2">
      <c r="A4069" s="29"/>
      <c r="B4069" s="29"/>
      <c r="C4069" s="29"/>
      <c r="D4069" s="29"/>
      <c r="E4069" s="29"/>
      <c r="F4069" s="29"/>
      <c r="G4069" s="30" t="s">
        <v>3910</v>
      </c>
      <c r="H4069" s="30"/>
      <c r="I4069" s="30"/>
      <c r="J4069" s="30"/>
      <c r="K4069" s="30"/>
      <c r="L4069" s="30"/>
      <c r="M4069" s="30"/>
      <c r="N4069" s="30"/>
      <c r="O4069" s="30"/>
      <c r="P4069" s="30"/>
      <c r="Q4069" s="51" t="s">
        <v>643</v>
      </c>
      <c r="R4069" s="51"/>
      <c r="S4069" s="51"/>
      <c r="T4069" s="51"/>
      <c r="U4069" s="51"/>
      <c r="V4069" s="51"/>
      <c r="W4069" s="6">
        <v>47</v>
      </c>
      <c r="X4069" s="7">
        <v>5</v>
      </c>
      <c r="Y4069" s="31">
        <v>49</v>
      </c>
      <c r="Z4069" s="31"/>
      <c r="AC4069" t="str">
        <f t="shared" si="694"/>
        <v>Yarbo</v>
      </c>
      <c r="AD4069" t="str">
        <f t="shared" si="695"/>
        <v>VL</v>
      </c>
      <c r="AE4069" t="str">
        <f t="shared" si="693"/>
        <v>TRUE</v>
      </c>
      <c r="AG4069">
        <f t="shared" si="696"/>
        <v>47</v>
      </c>
      <c r="AH4069">
        <f t="shared" si="697"/>
        <v>5</v>
      </c>
      <c r="AI4069">
        <f t="shared" si="698"/>
        <v>49</v>
      </c>
      <c r="AJ4069" t="str">
        <f t="shared" si="699"/>
        <v>Yarbo</v>
      </c>
      <c r="AK4069">
        <f t="shared" si="700"/>
        <v>47996</v>
      </c>
      <c r="AL4069" t="str">
        <f t="shared" si="701"/>
        <v>4705049</v>
      </c>
      <c r="AN4069">
        <f t="shared" si="702"/>
        <v>5</v>
      </c>
      <c r="AO4069">
        <f t="shared" si="703"/>
        <v>2</v>
      </c>
    </row>
    <row r="4070" spans="1:41" x14ac:dyDescent="0.2">
      <c r="A4070" s="29"/>
      <c r="B4070" s="29"/>
      <c r="C4070" s="29"/>
      <c r="D4070" s="29"/>
      <c r="E4070" s="29"/>
      <c r="F4070" s="29"/>
      <c r="G4070" s="30" t="s">
        <v>3911</v>
      </c>
      <c r="H4070" s="30"/>
      <c r="I4070" s="30"/>
      <c r="J4070" s="30"/>
      <c r="K4070" s="30"/>
      <c r="L4070" s="30"/>
      <c r="M4070" s="30"/>
      <c r="N4070" s="30"/>
      <c r="O4070" s="30"/>
      <c r="P4070" s="30"/>
      <c r="Q4070" s="51" t="s">
        <v>12</v>
      </c>
      <c r="R4070" s="51"/>
      <c r="S4070" s="51"/>
      <c r="T4070" s="51"/>
      <c r="U4070" s="51"/>
      <c r="V4070" s="51"/>
      <c r="W4070" s="6">
        <v>47</v>
      </c>
      <c r="X4070" s="7">
        <v>2</v>
      </c>
      <c r="Y4070" s="31">
        <v>72</v>
      </c>
      <c r="Z4070" s="31"/>
      <c r="AC4070" t="str">
        <f t="shared" si="694"/>
        <v>Yellow Grass</v>
      </c>
      <c r="AD4070" t="str">
        <f t="shared" si="695"/>
        <v>T</v>
      </c>
      <c r="AE4070" t="str">
        <f t="shared" si="693"/>
        <v>TRUE</v>
      </c>
      <c r="AG4070">
        <f t="shared" si="696"/>
        <v>47</v>
      </c>
      <c r="AH4070">
        <f t="shared" si="697"/>
        <v>2</v>
      </c>
      <c r="AI4070">
        <f t="shared" si="698"/>
        <v>72</v>
      </c>
      <c r="AJ4070" t="str">
        <f t="shared" si="699"/>
        <v>Yellow Grass</v>
      </c>
      <c r="AK4070">
        <f t="shared" si="700"/>
        <v>47996</v>
      </c>
      <c r="AL4070" t="str">
        <f t="shared" si="701"/>
        <v>4702072</v>
      </c>
      <c r="AN4070">
        <f t="shared" si="702"/>
        <v>12</v>
      </c>
      <c r="AO4070">
        <f t="shared" si="703"/>
        <v>1</v>
      </c>
    </row>
    <row r="4071" spans="1:41" x14ac:dyDescent="0.2">
      <c r="A4071" s="29"/>
      <c r="B4071" s="29"/>
      <c r="C4071" s="29"/>
      <c r="D4071" s="29"/>
      <c r="E4071" s="29"/>
      <c r="F4071" s="29"/>
      <c r="G4071" s="30" t="s">
        <v>3912</v>
      </c>
      <c r="H4071" s="30"/>
      <c r="I4071" s="30"/>
      <c r="J4071" s="30"/>
      <c r="K4071" s="30"/>
      <c r="L4071" s="30"/>
      <c r="M4071" s="30"/>
      <c r="N4071" s="30"/>
      <c r="O4071" s="30"/>
      <c r="P4071" s="30"/>
      <c r="Q4071" s="51" t="s">
        <v>643</v>
      </c>
      <c r="R4071" s="51"/>
      <c r="S4071" s="51"/>
      <c r="T4071" s="51"/>
      <c r="U4071" s="51"/>
      <c r="V4071" s="51"/>
      <c r="W4071" s="6">
        <v>47</v>
      </c>
      <c r="X4071" s="15">
        <v>11</v>
      </c>
      <c r="Y4071" s="31">
        <v>58</v>
      </c>
      <c r="Z4071" s="31"/>
      <c r="AC4071" t="str">
        <f t="shared" si="694"/>
        <v>Zelma</v>
      </c>
      <c r="AD4071" t="str">
        <f t="shared" si="695"/>
        <v>VL</v>
      </c>
      <c r="AE4071" t="str">
        <f t="shared" si="693"/>
        <v>TRUE</v>
      </c>
      <c r="AG4071">
        <f t="shared" si="696"/>
        <v>47</v>
      </c>
      <c r="AH4071">
        <f t="shared" si="697"/>
        <v>11</v>
      </c>
      <c r="AI4071">
        <f t="shared" si="698"/>
        <v>58</v>
      </c>
      <c r="AJ4071" t="str">
        <f t="shared" si="699"/>
        <v>Zelma</v>
      </c>
      <c r="AK4071">
        <f t="shared" si="700"/>
        <v>47996</v>
      </c>
      <c r="AL4071" t="str">
        <f t="shared" si="701"/>
        <v>4711058</v>
      </c>
      <c r="AN4071">
        <f t="shared" si="702"/>
        <v>5</v>
      </c>
      <c r="AO4071">
        <f t="shared" si="703"/>
        <v>2</v>
      </c>
    </row>
    <row r="4072" spans="1:41" x14ac:dyDescent="0.2">
      <c r="A4072" s="29"/>
      <c r="B4072" s="29"/>
      <c r="C4072" s="29"/>
      <c r="D4072" s="29"/>
      <c r="E4072" s="29"/>
      <c r="F4072" s="29"/>
      <c r="G4072" s="30" t="s">
        <v>3913</v>
      </c>
      <c r="H4072" s="30"/>
      <c r="I4072" s="30"/>
      <c r="J4072" s="30"/>
      <c r="K4072" s="30"/>
      <c r="L4072" s="30"/>
      <c r="M4072" s="30"/>
      <c r="N4072" s="30"/>
      <c r="O4072" s="30"/>
      <c r="P4072" s="30"/>
      <c r="Q4072" s="51" t="s">
        <v>643</v>
      </c>
      <c r="R4072" s="51"/>
      <c r="S4072" s="51"/>
      <c r="T4072" s="51"/>
      <c r="U4072" s="51"/>
      <c r="V4072" s="51"/>
      <c r="W4072" s="6">
        <v>47</v>
      </c>
      <c r="X4072" s="15">
        <v>14</v>
      </c>
      <c r="Y4072" s="31">
        <v>61</v>
      </c>
      <c r="Z4072" s="31"/>
      <c r="AC4072" t="str">
        <f t="shared" si="694"/>
        <v>Zenon Park</v>
      </c>
      <c r="AD4072" t="str">
        <f t="shared" si="695"/>
        <v>VL</v>
      </c>
      <c r="AE4072" t="str">
        <f t="shared" si="693"/>
        <v>TRUE</v>
      </c>
      <c r="AG4072">
        <f t="shared" si="696"/>
        <v>47</v>
      </c>
      <c r="AH4072">
        <f t="shared" si="697"/>
        <v>14</v>
      </c>
      <c r="AI4072">
        <f t="shared" si="698"/>
        <v>61</v>
      </c>
      <c r="AJ4072" t="str">
        <f t="shared" si="699"/>
        <v>Zenon Park</v>
      </c>
      <c r="AK4072">
        <f t="shared" si="700"/>
        <v>47996</v>
      </c>
      <c r="AL4072" t="str">
        <f t="shared" si="701"/>
        <v>4714061</v>
      </c>
      <c r="AN4072">
        <f t="shared" si="702"/>
        <v>10</v>
      </c>
      <c r="AO4072">
        <f t="shared" si="703"/>
        <v>2</v>
      </c>
    </row>
    <row r="4073" spans="1:41" x14ac:dyDescent="0.2">
      <c r="A4073" s="44" t="s">
        <v>3914</v>
      </c>
      <c r="B4073" s="44"/>
      <c r="C4073" s="50">
        <v>48</v>
      </c>
      <c r="D4073" s="50"/>
      <c r="E4073" s="50"/>
      <c r="F4073" s="50"/>
      <c r="G4073" s="50"/>
      <c r="H4073" s="29"/>
      <c r="I4073" s="29"/>
      <c r="J4073" s="29"/>
      <c r="K4073" s="29"/>
      <c r="L4073" s="29"/>
      <c r="M4073" s="29"/>
      <c r="N4073" s="29"/>
      <c r="O4073" s="29"/>
      <c r="P4073" s="29"/>
      <c r="Q4073" s="29"/>
      <c r="R4073" s="29"/>
      <c r="S4073" s="29"/>
      <c r="T4073" s="29"/>
      <c r="U4073" s="29"/>
      <c r="V4073" s="29"/>
      <c r="W4073" s="29"/>
      <c r="X4073" s="29"/>
      <c r="Y4073" s="29"/>
      <c r="AC4073" t="str">
        <f t="shared" si="694"/>
        <v/>
      </c>
      <c r="AD4073" t="str">
        <f t="shared" si="695"/>
        <v/>
      </c>
      <c r="AE4073" t="str">
        <f t="shared" si="693"/>
        <v>FALSE</v>
      </c>
      <c r="AG4073" t="str">
        <f t="shared" si="696"/>
        <v/>
      </c>
      <c r="AH4073" t="str">
        <f t="shared" si="697"/>
        <v/>
      </c>
      <c r="AI4073" t="str">
        <f t="shared" si="698"/>
        <v/>
      </c>
      <c r="AJ4073" t="str">
        <f t="shared" si="699"/>
        <v/>
      </c>
      <c r="AK4073">
        <f t="shared" si="700"/>
        <v>47996</v>
      </c>
      <c r="AL4073" t="str">
        <f t="shared" si="701"/>
        <v/>
      </c>
      <c r="AN4073">
        <f t="shared" si="702"/>
        <v>0</v>
      </c>
      <c r="AO4073">
        <f t="shared" si="703"/>
        <v>0</v>
      </c>
    </row>
    <row r="4074" spans="1:41" x14ac:dyDescent="0.2">
      <c r="A4074" s="44" t="s">
        <v>3915</v>
      </c>
      <c r="B4074" s="44"/>
      <c r="C4074" s="44" t="s">
        <v>3916</v>
      </c>
      <c r="D4074" s="44"/>
      <c r="E4074" s="44"/>
      <c r="F4074" s="44"/>
      <c r="G4074" s="44"/>
      <c r="H4074" s="29"/>
      <c r="I4074" s="29"/>
      <c r="J4074" s="29"/>
      <c r="K4074" s="29"/>
      <c r="L4074" s="29"/>
      <c r="M4074" s="29"/>
      <c r="N4074" s="29"/>
      <c r="O4074" s="29"/>
      <c r="P4074" s="29"/>
      <c r="Q4074" s="29"/>
      <c r="R4074" s="29"/>
      <c r="S4074" s="29"/>
      <c r="T4074" s="29"/>
      <c r="U4074" s="29"/>
      <c r="V4074" s="29"/>
      <c r="W4074" s="29"/>
      <c r="X4074" s="29"/>
      <c r="Y4074" s="29"/>
      <c r="AC4074" t="str">
        <f t="shared" si="694"/>
        <v/>
      </c>
      <c r="AD4074" t="str">
        <f t="shared" si="695"/>
        <v/>
      </c>
      <c r="AE4074" t="str">
        <f t="shared" si="693"/>
        <v>FALSE</v>
      </c>
      <c r="AG4074" t="str">
        <f t="shared" si="696"/>
        <v/>
      </c>
      <c r="AH4074" t="str">
        <f t="shared" si="697"/>
        <v/>
      </c>
      <c r="AI4074" t="str">
        <f t="shared" si="698"/>
        <v/>
      </c>
      <c r="AJ4074" t="str">
        <f t="shared" si="699"/>
        <v/>
      </c>
      <c r="AK4074">
        <f t="shared" si="700"/>
        <v>47996</v>
      </c>
      <c r="AL4074" t="str">
        <f t="shared" si="701"/>
        <v/>
      </c>
      <c r="AN4074">
        <f t="shared" si="702"/>
        <v>0</v>
      </c>
      <c r="AO4074">
        <f t="shared" si="703"/>
        <v>0</v>
      </c>
    </row>
    <row r="4075" spans="1:41" x14ac:dyDescent="0.2">
      <c r="A4075" s="30" t="s">
        <v>3917</v>
      </c>
      <c r="B4075" s="30"/>
      <c r="C4075" s="47">
        <v>48825</v>
      </c>
      <c r="D4075" s="47"/>
      <c r="E4075" s="47"/>
      <c r="F4075" s="47"/>
      <c r="G4075" s="47"/>
      <c r="H4075" s="30" t="s">
        <v>3918</v>
      </c>
      <c r="I4075" s="30"/>
      <c r="J4075" s="30"/>
      <c r="K4075" s="30"/>
      <c r="L4075" s="30"/>
      <c r="M4075" s="30"/>
      <c r="N4075" s="30"/>
      <c r="O4075" s="30" t="s">
        <v>18</v>
      </c>
      <c r="P4075" s="30"/>
      <c r="Q4075" s="30"/>
      <c r="R4075" s="30"/>
      <c r="S4075" s="30"/>
      <c r="T4075" s="30"/>
      <c r="U4075" s="46">
        <v>48</v>
      </c>
      <c r="V4075" s="46"/>
      <c r="W4075" s="46"/>
      <c r="X4075" s="7">
        <v>6</v>
      </c>
      <c r="Y4075" s="8">
        <v>21</v>
      </c>
      <c r="AC4075" t="str">
        <f t="shared" si="694"/>
        <v>Airdrie</v>
      </c>
      <c r="AD4075" t="str">
        <f t="shared" si="695"/>
        <v>CY</v>
      </c>
      <c r="AE4075" t="str">
        <f t="shared" si="693"/>
        <v>TRUE</v>
      </c>
      <c r="AG4075">
        <f t="shared" si="696"/>
        <v>48</v>
      </c>
      <c r="AH4075">
        <f t="shared" si="697"/>
        <v>6</v>
      </c>
      <c r="AI4075">
        <f t="shared" si="698"/>
        <v>21</v>
      </c>
      <c r="AJ4075" t="str">
        <f t="shared" si="699"/>
        <v>Airdrie</v>
      </c>
      <c r="AK4075">
        <f t="shared" si="700"/>
        <v>47996</v>
      </c>
      <c r="AL4075" t="str">
        <f t="shared" si="701"/>
        <v>4806021</v>
      </c>
      <c r="AN4075">
        <f t="shared" si="702"/>
        <v>7</v>
      </c>
      <c r="AO4075">
        <f t="shared" si="703"/>
        <v>2</v>
      </c>
    </row>
    <row r="4076" spans="1:41" x14ac:dyDescent="0.2">
      <c r="A4076" s="29"/>
      <c r="B4076" s="29"/>
      <c r="C4076" s="29"/>
      <c r="D4076" s="29"/>
      <c r="E4076" s="29"/>
      <c r="F4076" s="29"/>
      <c r="G4076" s="29"/>
      <c r="H4076" s="30" t="s">
        <v>3919</v>
      </c>
      <c r="I4076" s="30"/>
      <c r="J4076" s="30"/>
      <c r="K4076" s="30"/>
      <c r="L4076" s="30"/>
      <c r="M4076" s="30"/>
      <c r="N4076" s="30"/>
      <c r="O4076" s="30" t="s">
        <v>643</v>
      </c>
      <c r="P4076" s="30"/>
      <c r="Q4076" s="30"/>
      <c r="R4076" s="30"/>
      <c r="S4076" s="30"/>
      <c r="T4076" s="30"/>
      <c r="U4076" s="46">
        <v>48</v>
      </c>
      <c r="V4076" s="46"/>
      <c r="W4076" s="46"/>
      <c r="X4076" s="7">
        <v>6</v>
      </c>
      <c r="Y4076" s="8">
        <v>24</v>
      </c>
      <c r="AC4076" t="str">
        <f t="shared" si="694"/>
        <v>Beiseker</v>
      </c>
      <c r="AD4076" t="str">
        <f t="shared" si="695"/>
        <v>VL</v>
      </c>
      <c r="AE4076" t="str">
        <f t="shared" si="693"/>
        <v>TRUE</v>
      </c>
      <c r="AG4076">
        <f t="shared" si="696"/>
        <v>48</v>
      </c>
      <c r="AH4076">
        <f t="shared" si="697"/>
        <v>6</v>
      </c>
      <c r="AI4076">
        <f t="shared" si="698"/>
        <v>24</v>
      </c>
      <c r="AJ4076" t="str">
        <f t="shared" si="699"/>
        <v>Beiseker</v>
      </c>
      <c r="AK4076">
        <f t="shared" si="700"/>
        <v>47996</v>
      </c>
      <c r="AL4076" t="str">
        <f t="shared" si="701"/>
        <v>4806024</v>
      </c>
      <c r="AN4076">
        <f t="shared" si="702"/>
        <v>8</v>
      </c>
      <c r="AO4076">
        <f t="shared" si="703"/>
        <v>2</v>
      </c>
    </row>
    <row r="4077" spans="1:41" x14ac:dyDescent="0.2">
      <c r="A4077" s="29"/>
      <c r="B4077" s="29"/>
      <c r="C4077" s="29"/>
      <c r="D4077" s="29"/>
      <c r="E4077" s="29"/>
      <c r="F4077" s="29"/>
      <c r="G4077" s="29"/>
      <c r="H4077" s="30" t="s">
        <v>3917</v>
      </c>
      <c r="I4077" s="30"/>
      <c r="J4077" s="30"/>
      <c r="K4077" s="30"/>
      <c r="L4077" s="30"/>
      <c r="M4077" s="30"/>
      <c r="N4077" s="30"/>
      <c r="O4077" s="30" t="s">
        <v>18</v>
      </c>
      <c r="P4077" s="30"/>
      <c r="Q4077" s="30"/>
      <c r="R4077" s="30"/>
      <c r="S4077" s="30"/>
      <c r="T4077" s="30"/>
      <c r="U4077" s="46">
        <v>48</v>
      </c>
      <c r="V4077" s="46"/>
      <c r="W4077" s="46"/>
      <c r="X4077" s="7">
        <v>6</v>
      </c>
      <c r="Y4077" s="8">
        <v>16</v>
      </c>
      <c r="AC4077" t="str">
        <f t="shared" si="694"/>
        <v>Calgary</v>
      </c>
      <c r="AD4077" t="str">
        <f t="shared" si="695"/>
        <v>CY</v>
      </c>
      <c r="AE4077" t="str">
        <f t="shared" si="693"/>
        <v>TRUE</v>
      </c>
      <c r="AG4077">
        <f t="shared" si="696"/>
        <v>48</v>
      </c>
      <c r="AH4077">
        <f t="shared" si="697"/>
        <v>6</v>
      </c>
      <c r="AI4077">
        <f t="shared" si="698"/>
        <v>16</v>
      </c>
      <c r="AJ4077" t="str">
        <f t="shared" si="699"/>
        <v>Calgary</v>
      </c>
      <c r="AK4077">
        <f t="shared" si="700"/>
        <v>47996</v>
      </c>
      <c r="AL4077" t="str">
        <f t="shared" si="701"/>
        <v>4806016</v>
      </c>
      <c r="AN4077">
        <f t="shared" si="702"/>
        <v>7</v>
      </c>
      <c r="AO4077">
        <f t="shared" si="703"/>
        <v>2</v>
      </c>
    </row>
    <row r="4078" spans="1:41" x14ac:dyDescent="0.2">
      <c r="A4078" s="29"/>
      <c r="B4078" s="29"/>
      <c r="C4078" s="29"/>
      <c r="D4078" s="29"/>
      <c r="E4078" s="29"/>
      <c r="F4078" s="29"/>
      <c r="G4078" s="29"/>
      <c r="H4078" s="30" t="s">
        <v>3920</v>
      </c>
      <c r="I4078" s="30"/>
      <c r="J4078" s="30"/>
      <c r="K4078" s="30"/>
      <c r="L4078" s="30"/>
      <c r="M4078" s="30"/>
      <c r="N4078" s="30"/>
      <c r="O4078" s="30" t="s">
        <v>12</v>
      </c>
      <c r="P4078" s="30"/>
      <c r="Q4078" s="30"/>
      <c r="R4078" s="30"/>
      <c r="S4078" s="30"/>
      <c r="T4078" s="30"/>
      <c r="U4078" s="46">
        <v>48</v>
      </c>
      <c r="V4078" s="46"/>
      <c r="W4078" s="46"/>
      <c r="X4078" s="7">
        <v>6</v>
      </c>
      <c r="Y4078" s="8">
        <v>17</v>
      </c>
      <c r="AC4078" t="str">
        <f t="shared" si="694"/>
        <v>Chestermere</v>
      </c>
      <c r="AD4078" t="str">
        <f t="shared" si="695"/>
        <v>T</v>
      </c>
      <c r="AE4078" t="str">
        <f t="shared" si="693"/>
        <v>TRUE</v>
      </c>
      <c r="AG4078">
        <f t="shared" si="696"/>
        <v>48</v>
      </c>
      <c r="AH4078">
        <f t="shared" si="697"/>
        <v>6</v>
      </c>
      <c r="AI4078">
        <f t="shared" si="698"/>
        <v>17</v>
      </c>
      <c r="AJ4078" t="str">
        <f t="shared" si="699"/>
        <v>Chestermere</v>
      </c>
      <c r="AK4078">
        <f t="shared" si="700"/>
        <v>47996</v>
      </c>
      <c r="AL4078" t="str">
        <f t="shared" si="701"/>
        <v>4806017</v>
      </c>
      <c r="AN4078">
        <f t="shared" si="702"/>
        <v>11</v>
      </c>
      <c r="AO4078">
        <f t="shared" si="703"/>
        <v>1</v>
      </c>
    </row>
    <row r="4079" spans="1:41" x14ac:dyDescent="0.2">
      <c r="A4079" s="29"/>
      <c r="B4079" s="29"/>
      <c r="C4079" s="29"/>
      <c r="D4079" s="29"/>
      <c r="E4079" s="29"/>
      <c r="F4079" s="29"/>
      <c r="G4079" s="29"/>
      <c r="H4079" s="30" t="s">
        <v>2517</v>
      </c>
      <c r="I4079" s="30"/>
      <c r="J4079" s="30"/>
      <c r="K4079" s="30"/>
      <c r="L4079" s="30"/>
      <c r="M4079" s="30"/>
      <c r="N4079" s="30"/>
      <c r="O4079" s="30" t="s">
        <v>12</v>
      </c>
      <c r="P4079" s="30"/>
      <c r="Q4079" s="30"/>
      <c r="R4079" s="30"/>
      <c r="S4079" s="30"/>
      <c r="T4079" s="30"/>
      <c r="U4079" s="46">
        <v>48</v>
      </c>
      <c r="V4079" s="46"/>
      <c r="W4079" s="46"/>
      <c r="X4079" s="7">
        <v>6</v>
      </c>
      <c r="Y4079" s="8">
        <v>19</v>
      </c>
      <c r="AC4079" t="str">
        <f t="shared" si="694"/>
        <v>Cochrane</v>
      </c>
      <c r="AD4079" t="str">
        <f t="shared" si="695"/>
        <v>T</v>
      </c>
      <c r="AE4079" t="str">
        <f t="shared" si="693"/>
        <v>TRUE</v>
      </c>
      <c r="AG4079">
        <f t="shared" si="696"/>
        <v>48</v>
      </c>
      <c r="AH4079">
        <f t="shared" si="697"/>
        <v>6</v>
      </c>
      <c r="AI4079">
        <f t="shared" si="698"/>
        <v>19</v>
      </c>
      <c r="AJ4079" t="str">
        <f t="shared" si="699"/>
        <v>Cochrane</v>
      </c>
      <c r="AK4079">
        <f t="shared" si="700"/>
        <v>47996</v>
      </c>
      <c r="AL4079" t="str">
        <f t="shared" si="701"/>
        <v>4806019</v>
      </c>
      <c r="AN4079">
        <f t="shared" si="702"/>
        <v>8</v>
      </c>
      <c r="AO4079">
        <f t="shared" si="703"/>
        <v>1</v>
      </c>
    </row>
    <row r="4080" spans="1:41" x14ac:dyDescent="0.2">
      <c r="A4080" s="29"/>
      <c r="B4080" s="29"/>
      <c r="C4080" s="29"/>
      <c r="D4080" s="29"/>
      <c r="E4080" s="29"/>
      <c r="F4080" s="29"/>
      <c r="G4080" s="29"/>
      <c r="H4080" s="30" t="s">
        <v>3921</v>
      </c>
      <c r="I4080" s="30"/>
      <c r="J4080" s="30"/>
      <c r="K4080" s="30"/>
      <c r="L4080" s="30"/>
      <c r="M4080" s="30"/>
      <c r="N4080" s="30"/>
      <c r="O4080" s="30" t="s">
        <v>12</v>
      </c>
      <c r="P4080" s="30"/>
      <c r="Q4080" s="30"/>
      <c r="R4080" s="30"/>
      <c r="S4080" s="30"/>
      <c r="T4080" s="30"/>
      <c r="U4080" s="46">
        <v>48</v>
      </c>
      <c r="V4080" s="46"/>
      <c r="W4080" s="46"/>
      <c r="X4080" s="7">
        <v>6</v>
      </c>
      <c r="Y4080" s="8">
        <v>26</v>
      </c>
      <c r="AC4080" t="str">
        <f t="shared" si="694"/>
        <v>Crossfield</v>
      </c>
      <c r="AD4080" t="str">
        <f t="shared" si="695"/>
        <v>T</v>
      </c>
      <c r="AE4080" t="str">
        <f t="shared" si="693"/>
        <v>TRUE</v>
      </c>
      <c r="AG4080">
        <f t="shared" si="696"/>
        <v>48</v>
      </c>
      <c r="AH4080">
        <f t="shared" si="697"/>
        <v>6</v>
      </c>
      <c r="AI4080">
        <f t="shared" si="698"/>
        <v>26</v>
      </c>
      <c r="AJ4080" t="str">
        <f t="shared" si="699"/>
        <v>Crossfield</v>
      </c>
      <c r="AK4080">
        <f t="shared" si="700"/>
        <v>47996</v>
      </c>
      <c r="AL4080" t="str">
        <f t="shared" si="701"/>
        <v>4806026</v>
      </c>
      <c r="AN4080">
        <f t="shared" si="702"/>
        <v>10</v>
      </c>
      <c r="AO4080">
        <f t="shared" si="703"/>
        <v>1</v>
      </c>
    </row>
    <row r="4081" spans="1:41" x14ac:dyDescent="0.2">
      <c r="A4081" s="29"/>
      <c r="B4081" s="29"/>
      <c r="C4081" s="29"/>
      <c r="D4081" s="29"/>
      <c r="E4081" s="29"/>
      <c r="F4081" s="29"/>
      <c r="G4081" s="29"/>
      <c r="H4081" s="30" t="s">
        <v>3922</v>
      </c>
      <c r="I4081" s="30"/>
      <c r="J4081" s="30"/>
      <c r="K4081" s="30"/>
      <c r="L4081" s="30"/>
      <c r="M4081" s="30"/>
      <c r="N4081" s="30"/>
      <c r="O4081" s="30" t="s">
        <v>12</v>
      </c>
      <c r="P4081" s="30"/>
      <c r="Q4081" s="30"/>
      <c r="R4081" s="30"/>
      <c r="S4081" s="30"/>
      <c r="T4081" s="30"/>
      <c r="U4081" s="46">
        <v>48</v>
      </c>
      <c r="V4081" s="46"/>
      <c r="W4081" s="46"/>
      <c r="X4081" s="7">
        <v>6</v>
      </c>
      <c r="Y4081" s="8">
        <v>22</v>
      </c>
      <c r="AC4081" t="str">
        <f t="shared" si="694"/>
        <v>Irricana</v>
      </c>
      <c r="AD4081" t="str">
        <f t="shared" si="695"/>
        <v>T</v>
      </c>
      <c r="AE4081" t="str">
        <f t="shared" si="693"/>
        <v>TRUE</v>
      </c>
      <c r="AG4081">
        <f t="shared" si="696"/>
        <v>48</v>
      </c>
      <c r="AH4081">
        <f t="shared" si="697"/>
        <v>6</v>
      </c>
      <c r="AI4081">
        <f t="shared" si="698"/>
        <v>22</v>
      </c>
      <c r="AJ4081" t="str">
        <f t="shared" si="699"/>
        <v>Irricana</v>
      </c>
      <c r="AK4081">
        <f t="shared" si="700"/>
        <v>47996</v>
      </c>
      <c r="AL4081" t="str">
        <f t="shared" si="701"/>
        <v>4806022</v>
      </c>
      <c r="AN4081">
        <f t="shared" si="702"/>
        <v>8</v>
      </c>
      <c r="AO4081">
        <f t="shared" si="703"/>
        <v>1</v>
      </c>
    </row>
    <row r="4082" spans="1:41" x14ac:dyDescent="0.2">
      <c r="A4082" s="29"/>
      <c r="B4082" s="29"/>
      <c r="C4082" s="29"/>
      <c r="D4082" s="29"/>
      <c r="E4082" s="29"/>
      <c r="F4082" s="29"/>
      <c r="G4082" s="29"/>
      <c r="H4082" s="30" t="s">
        <v>3923</v>
      </c>
      <c r="I4082" s="30"/>
      <c r="J4082" s="30"/>
      <c r="K4082" s="30"/>
      <c r="L4082" s="30"/>
      <c r="M4082" s="30"/>
      <c r="N4082" s="30"/>
      <c r="O4082" s="30" t="s">
        <v>561</v>
      </c>
      <c r="P4082" s="30"/>
      <c r="Q4082" s="30"/>
      <c r="R4082" s="30"/>
      <c r="S4082" s="30"/>
      <c r="T4082" s="30"/>
      <c r="U4082" s="46">
        <v>48</v>
      </c>
      <c r="V4082" s="46"/>
      <c r="W4082" s="46"/>
      <c r="X4082" s="7">
        <v>6</v>
      </c>
      <c r="Y4082" s="8">
        <v>14</v>
      </c>
      <c r="AC4082" t="str">
        <f t="shared" si="694"/>
        <v>Rocky View County</v>
      </c>
      <c r="AD4082" t="str">
        <f t="shared" si="695"/>
        <v>MD</v>
      </c>
      <c r="AE4082" t="str">
        <f t="shared" si="693"/>
        <v>TRUE</v>
      </c>
      <c r="AG4082">
        <f t="shared" si="696"/>
        <v>48</v>
      </c>
      <c r="AH4082">
        <f t="shared" si="697"/>
        <v>6</v>
      </c>
      <c r="AI4082">
        <f t="shared" si="698"/>
        <v>14</v>
      </c>
      <c r="AJ4082" t="str">
        <f t="shared" si="699"/>
        <v>Rocky View County</v>
      </c>
      <c r="AK4082">
        <f t="shared" si="700"/>
        <v>47996</v>
      </c>
      <c r="AL4082" t="str">
        <f t="shared" si="701"/>
        <v>4806014</v>
      </c>
      <c r="AN4082">
        <f t="shared" si="702"/>
        <v>17</v>
      </c>
      <c r="AO4082">
        <f t="shared" si="703"/>
        <v>2</v>
      </c>
    </row>
    <row r="4083" spans="1:41" x14ac:dyDescent="0.2">
      <c r="A4083" s="29"/>
      <c r="B4083" s="29"/>
      <c r="C4083" s="29"/>
      <c r="D4083" s="29"/>
      <c r="E4083" s="29"/>
      <c r="F4083" s="29"/>
      <c r="G4083" s="29"/>
      <c r="H4083" s="30" t="s">
        <v>3924</v>
      </c>
      <c r="I4083" s="30"/>
      <c r="J4083" s="30"/>
      <c r="K4083" s="30"/>
      <c r="L4083" s="30"/>
      <c r="M4083" s="30"/>
      <c r="N4083" s="30"/>
      <c r="O4083" s="30" t="s">
        <v>272</v>
      </c>
      <c r="P4083" s="30"/>
      <c r="Q4083" s="30"/>
      <c r="R4083" s="30"/>
      <c r="S4083" s="30"/>
      <c r="T4083" s="30"/>
      <c r="U4083" s="46">
        <v>48</v>
      </c>
      <c r="V4083" s="46"/>
      <c r="W4083" s="46"/>
      <c r="X4083" s="7">
        <v>6</v>
      </c>
      <c r="Y4083" s="6">
        <v>804</v>
      </c>
      <c r="AC4083" t="str">
        <f t="shared" si="694"/>
        <v>Tsuu T’ina Nation 145 (Sarcee 145)</v>
      </c>
      <c r="AD4083" t="str">
        <f t="shared" si="695"/>
        <v>IRI</v>
      </c>
      <c r="AE4083" t="str">
        <f t="shared" si="693"/>
        <v>TRUE</v>
      </c>
      <c r="AG4083">
        <f t="shared" si="696"/>
        <v>48</v>
      </c>
      <c r="AH4083">
        <f t="shared" si="697"/>
        <v>6</v>
      </c>
      <c r="AI4083">
        <f t="shared" si="698"/>
        <v>804</v>
      </c>
      <c r="AJ4083" t="str">
        <f t="shared" si="699"/>
        <v>Tsuu T’ina Nation 145 (Sarcee 145)</v>
      </c>
      <c r="AK4083">
        <f t="shared" si="700"/>
        <v>47996</v>
      </c>
      <c r="AL4083" t="str">
        <f t="shared" si="701"/>
        <v>4806804</v>
      </c>
      <c r="AN4083">
        <f t="shared" si="702"/>
        <v>34</v>
      </c>
      <c r="AO4083">
        <f t="shared" si="703"/>
        <v>3</v>
      </c>
    </row>
    <row r="4084" spans="1:41" x14ac:dyDescent="0.2">
      <c r="A4084" s="30" t="s">
        <v>3925</v>
      </c>
      <c r="B4084" s="30"/>
      <c r="C4084" s="47">
        <v>48835</v>
      </c>
      <c r="D4084" s="47"/>
      <c r="E4084" s="47"/>
      <c r="F4084" s="47"/>
      <c r="G4084" s="47"/>
      <c r="H4084" s="30" t="s">
        <v>3926</v>
      </c>
      <c r="I4084" s="30"/>
      <c r="J4084" s="30"/>
      <c r="K4084" s="30"/>
      <c r="L4084" s="30"/>
      <c r="M4084" s="30"/>
      <c r="N4084" s="30"/>
      <c r="O4084" s="30" t="s">
        <v>272</v>
      </c>
      <c r="P4084" s="30"/>
      <c r="Q4084" s="30"/>
      <c r="R4084" s="30"/>
      <c r="S4084" s="30"/>
      <c r="T4084" s="30"/>
      <c r="U4084" s="46">
        <v>48</v>
      </c>
      <c r="V4084" s="46"/>
      <c r="W4084" s="46"/>
      <c r="X4084" s="15">
        <v>11</v>
      </c>
      <c r="Y4084" s="6">
        <v>805</v>
      </c>
      <c r="AC4084" t="str">
        <f t="shared" si="694"/>
        <v>Alexander 134</v>
      </c>
      <c r="AD4084" t="str">
        <f t="shared" si="695"/>
        <v>IRI</v>
      </c>
      <c r="AE4084" t="str">
        <f t="shared" si="693"/>
        <v>TRUE</v>
      </c>
      <c r="AG4084">
        <f t="shared" si="696"/>
        <v>48</v>
      </c>
      <c r="AH4084">
        <f t="shared" si="697"/>
        <v>11</v>
      </c>
      <c r="AI4084">
        <f t="shared" si="698"/>
        <v>805</v>
      </c>
      <c r="AJ4084" t="str">
        <f t="shared" si="699"/>
        <v>Alexander 134</v>
      </c>
      <c r="AK4084">
        <f t="shared" si="700"/>
        <v>47996</v>
      </c>
      <c r="AL4084" t="str">
        <f t="shared" si="701"/>
        <v>4811805</v>
      </c>
      <c r="AN4084">
        <f t="shared" si="702"/>
        <v>13</v>
      </c>
      <c r="AO4084">
        <f t="shared" si="703"/>
        <v>3</v>
      </c>
    </row>
    <row r="4085" spans="1:41" x14ac:dyDescent="0.2">
      <c r="A4085" s="29"/>
      <c r="B4085" s="29"/>
      <c r="C4085" s="29"/>
      <c r="D4085" s="29"/>
      <c r="E4085" s="29"/>
      <c r="F4085" s="29"/>
      <c r="G4085" s="29"/>
      <c r="H4085" s="30" t="s">
        <v>993</v>
      </c>
      <c r="I4085" s="30"/>
      <c r="J4085" s="30"/>
      <c r="K4085" s="30"/>
      <c r="L4085" s="30"/>
      <c r="M4085" s="30"/>
      <c r="N4085" s="30"/>
      <c r="O4085" s="30" t="s">
        <v>12</v>
      </c>
      <c r="P4085" s="30"/>
      <c r="Q4085" s="30"/>
      <c r="R4085" s="30"/>
      <c r="S4085" s="30"/>
      <c r="T4085" s="30"/>
      <c r="U4085" s="46">
        <v>48</v>
      </c>
      <c r="V4085" s="46"/>
      <c r="W4085" s="46"/>
      <c r="X4085" s="15">
        <v>11</v>
      </c>
      <c r="Y4085" s="8">
        <v>13</v>
      </c>
      <c r="AC4085" t="str">
        <f t="shared" si="694"/>
        <v>Beaumont</v>
      </c>
      <c r="AD4085" t="str">
        <f t="shared" si="695"/>
        <v>T</v>
      </c>
      <c r="AE4085" t="str">
        <f t="shared" si="693"/>
        <v>TRUE</v>
      </c>
      <c r="AG4085">
        <f t="shared" si="696"/>
        <v>48</v>
      </c>
      <c r="AH4085">
        <f t="shared" si="697"/>
        <v>11</v>
      </c>
      <c r="AI4085">
        <f t="shared" si="698"/>
        <v>13</v>
      </c>
      <c r="AJ4085" t="str">
        <f t="shared" si="699"/>
        <v>Beaumont</v>
      </c>
      <c r="AK4085">
        <f t="shared" si="700"/>
        <v>47996</v>
      </c>
      <c r="AL4085" t="str">
        <f t="shared" si="701"/>
        <v>4811013</v>
      </c>
      <c r="AN4085">
        <f t="shared" si="702"/>
        <v>8</v>
      </c>
      <c r="AO4085">
        <f t="shared" si="703"/>
        <v>1</v>
      </c>
    </row>
    <row r="4086" spans="1:41" x14ac:dyDescent="0.2">
      <c r="A4086" s="29"/>
      <c r="B4086" s="29"/>
      <c r="C4086" s="29"/>
      <c r="D4086" s="29"/>
      <c r="E4086" s="29"/>
      <c r="F4086" s="29"/>
      <c r="G4086" s="29"/>
      <c r="H4086" s="30" t="s">
        <v>3927</v>
      </c>
      <c r="I4086" s="30"/>
      <c r="J4086" s="30"/>
      <c r="K4086" s="30"/>
      <c r="L4086" s="30"/>
      <c r="M4086" s="30"/>
      <c r="N4086" s="30"/>
      <c r="O4086" s="30" t="s">
        <v>3928</v>
      </c>
      <c r="P4086" s="30"/>
      <c r="Q4086" s="30"/>
      <c r="R4086" s="30"/>
      <c r="S4086" s="30"/>
      <c r="T4086" s="30"/>
      <c r="U4086" s="46">
        <v>48</v>
      </c>
      <c r="V4086" s="46"/>
      <c r="W4086" s="46"/>
      <c r="X4086" s="15">
        <v>11</v>
      </c>
      <c r="Y4086" s="8">
        <v>39</v>
      </c>
      <c r="AC4086" t="str">
        <f t="shared" si="694"/>
        <v>Betula Beach</v>
      </c>
      <c r="AD4086" t="str">
        <f t="shared" si="695"/>
        <v>SV</v>
      </c>
      <c r="AE4086" t="str">
        <f t="shared" si="693"/>
        <v>TRUE</v>
      </c>
      <c r="AG4086">
        <f t="shared" si="696"/>
        <v>48</v>
      </c>
      <c r="AH4086">
        <f t="shared" si="697"/>
        <v>11</v>
      </c>
      <c r="AI4086">
        <f t="shared" si="698"/>
        <v>39</v>
      </c>
      <c r="AJ4086" t="str">
        <f t="shared" si="699"/>
        <v>Betula Beach</v>
      </c>
      <c r="AK4086">
        <f t="shared" si="700"/>
        <v>47996</v>
      </c>
      <c r="AL4086" t="str">
        <f t="shared" si="701"/>
        <v>4811039</v>
      </c>
      <c r="AN4086">
        <f t="shared" si="702"/>
        <v>12</v>
      </c>
      <c r="AO4086">
        <f t="shared" si="703"/>
        <v>2</v>
      </c>
    </row>
    <row r="4087" spans="1:41" x14ac:dyDescent="0.2">
      <c r="A4087" s="29"/>
      <c r="B4087" s="29"/>
      <c r="C4087" s="29"/>
      <c r="D4087" s="29"/>
      <c r="E4087" s="29"/>
      <c r="F4087" s="29"/>
      <c r="G4087" s="29"/>
      <c r="H4087" s="30" t="s">
        <v>3929</v>
      </c>
      <c r="I4087" s="30"/>
      <c r="J4087" s="30"/>
      <c r="K4087" s="30"/>
      <c r="L4087" s="30"/>
      <c r="M4087" s="30"/>
      <c r="N4087" s="30"/>
      <c r="O4087" s="30" t="s">
        <v>12</v>
      </c>
      <c r="P4087" s="30"/>
      <c r="Q4087" s="30"/>
      <c r="R4087" s="30"/>
      <c r="S4087" s="30"/>
      <c r="T4087" s="30"/>
      <c r="U4087" s="46">
        <v>48</v>
      </c>
      <c r="V4087" s="46"/>
      <c r="W4087" s="46"/>
      <c r="X4087" s="15">
        <v>11</v>
      </c>
      <c r="Y4087" s="8">
        <v>66</v>
      </c>
      <c r="AC4087" t="str">
        <f t="shared" si="694"/>
        <v>Bon Accord</v>
      </c>
      <c r="AD4087" t="str">
        <f t="shared" si="695"/>
        <v>T</v>
      </c>
      <c r="AE4087" t="str">
        <f t="shared" si="693"/>
        <v>TRUE</v>
      </c>
      <c r="AG4087">
        <f t="shared" si="696"/>
        <v>48</v>
      </c>
      <c r="AH4087">
        <f t="shared" si="697"/>
        <v>11</v>
      </c>
      <c r="AI4087">
        <f t="shared" si="698"/>
        <v>66</v>
      </c>
      <c r="AJ4087" t="str">
        <f t="shared" si="699"/>
        <v>Bon Accord</v>
      </c>
      <c r="AK4087">
        <f t="shared" si="700"/>
        <v>47996</v>
      </c>
      <c r="AL4087" t="str">
        <f t="shared" si="701"/>
        <v>4811066</v>
      </c>
      <c r="AN4087">
        <f t="shared" si="702"/>
        <v>10</v>
      </c>
      <c r="AO4087">
        <f t="shared" si="703"/>
        <v>1</v>
      </c>
    </row>
    <row r="4088" spans="1:41" x14ac:dyDescent="0.2">
      <c r="A4088" s="29"/>
      <c r="B4088" s="29"/>
      <c r="C4088" s="29"/>
      <c r="D4088" s="29"/>
      <c r="E4088" s="29"/>
      <c r="F4088" s="29"/>
      <c r="G4088" s="29"/>
      <c r="H4088" s="30" t="s">
        <v>3930</v>
      </c>
      <c r="I4088" s="30"/>
      <c r="J4088" s="30"/>
      <c r="K4088" s="30"/>
      <c r="L4088" s="30"/>
      <c r="M4088" s="30"/>
      <c r="N4088" s="30"/>
      <c r="O4088" s="30" t="s">
        <v>12</v>
      </c>
      <c r="P4088" s="30"/>
      <c r="Q4088" s="30"/>
      <c r="R4088" s="30"/>
      <c r="S4088" s="30"/>
      <c r="T4088" s="30"/>
      <c r="U4088" s="46">
        <v>48</v>
      </c>
      <c r="V4088" s="46"/>
      <c r="W4088" s="46"/>
      <c r="X4088" s="15">
        <v>10</v>
      </c>
      <c r="Y4088" s="8">
        <v>66</v>
      </c>
      <c r="AC4088" t="str">
        <f t="shared" si="694"/>
        <v>Bruderheim</v>
      </c>
      <c r="AD4088" t="str">
        <f t="shared" si="695"/>
        <v>T</v>
      </c>
      <c r="AE4088" t="str">
        <f t="shared" si="693"/>
        <v>TRUE</v>
      </c>
      <c r="AG4088">
        <f t="shared" si="696"/>
        <v>48</v>
      </c>
      <c r="AH4088">
        <f t="shared" si="697"/>
        <v>10</v>
      </c>
      <c r="AI4088">
        <f t="shared" si="698"/>
        <v>66</v>
      </c>
      <c r="AJ4088" t="str">
        <f t="shared" si="699"/>
        <v>Bruderheim</v>
      </c>
      <c r="AK4088">
        <f t="shared" si="700"/>
        <v>47996</v>
      </c>
      <c r="AL4088" t="str">
        <f t="shared" si="701"/>
        <v>4810066</v>
      </c>
      <c r="AN4088">
        <f t="shared" si="702"/>
        <v>10</v>
      </c>
      <c r="AO4088">
        <f t="shared" si="703"/>
        <v>1</v>
      </c>
    </row>
    <row r="4089" spans="1:41" x14ac:dyDescent="0.2">
      <c r="A4089" s="33" t="s">
        <v>0</v>
      </c>
      <c r="B4089" s="33"/>
      <c r="C4089" s="33"/>
      <c r="D4089" s="33" t="s">
        <v>1</v>
      </c>
      <c r="E4089" s="33"/>
      <c r="F4089" s="33"/>
      <c r="G4089" s="33"/>
      <c r="H4089" s="33" t="s">
        <v>2</v>
      </c>
      <c r="I4089" s="33"/>
      <c r="J4089" s="33"/>
      <c r="K4089" s="33" t="s">
        <v>3</v>
      </c>
      <c r="L4089" s="33"/>
      <c r="M4089" s="33"/>
      <c r="N4089" s="33"/>
      <c r="O4089" s="33"/>
      <c r="P4089" s="33"/>
      <c r="Q4089" s="33"/>
      <c r="R4089" s="33"/>
      <c r="S4089" s="33"/>
      <c r="T4089" s="33"/>
      <c r="U4089" s="33"/>
      <c r="V4089" s="33"/>
      <c r="W4089" s="11" t="s">
        <v>4</v>
      </c>
      <c r="X4089" s="12" t="s">
        <v>5</v>
      </c>
      <c r="Y4089" s="33" t="s">
        <v>6</v>
      </c>
      <c r="Z4089" s="33"/>
      <c r="AC4089" t="str">
        <f t="shared" si="694"/>
        <v>CSD component name</v>
      </c>
      <c r="AD4089" t="str">
        <f t="shared" si="695"/>
        <v>CSD TYPE</v>
      </c>
      <c r="AE4089" t="str">
        <f t="shared" si="693"/>
        <v>FALSE</v>
      </c>
      <c r="AG4089" t="str">
        <f t="shared" si="696"/>
        <v/>
      </c>
      <c r="AH4089" t="str">
        <f t="shared" si="697"/>
        <v/>
      </c>
      <c r="AI4089" t="str">
        <f t="shared" si="698"/>
        <v/>
      </c>
      <c r="AJ4089" t="str">
        <f t="shared" si="699"/>
        <v/>
      </c>
      <c r="AK4089">
        <f t="shared" si="700"/>
        <v>47996</v>
      </c>
      <c r="AL4089" t="str">
        <f t="shared" si="701"/>
        <v/>
      </c>
      <c r="AN4089">
        <f t="shared" si="702"/>
        <v>18</v>
      </c>
      <c r="AO4089" t="str">
        <f t="shared" si="703"/>
        <v/>
      </c>
    </row>
    <row r="4090" spans="1:41" x14ac:dyDescent="0.2">
      <c r="A4090" s="43" t="s">
        <v>3931</v>
      </c>
      <c r="B4090" s="43"/>
      <c r="C4090" s="43"/>
      <c r="D4090" s="43"/>
      <c r="E4090" s="43"/>
      <c r="F4090" s="43"/>
      <c r="G4090" s="43"/>
      <c r="H4090" s="52" t="s">
        <v>3932</v>
      </c>
      <c r="I4090" s="52"/>
      <c r="J4090" s="52"/>
      <c r="K4090" s="52" t="s">
        <v>12</v>
      </c>
      <c r="L4090" s="52"/>
      <c r="M4090" s="52"/>
      <c r="N4090" s="52"/>
      <c r="O4090" s="52"/>
      <c r="P4090" s="52"/>
      <c r="Q4090" s="52"/>
      <c r="R4090" s="52"/>
      <c r="S4090" s="52"/>
      <c r="T4090" s="52"/>
      <c r="U4090" s="52"/>
      <c r="V4090" s="52"/>
      <c r="W4090" s="13">
        <v>48</v>
      </c>
      <c r="X4090" s="21">
        <v>11</v>
      </c>
      <c r="Y4090" s="55">
        <v>19</v>
      </c>
      <c r="Z4090" s="55"/>
      <c r="AC4090" t="str">
        <f t="shared" si="694"/>
        <v>Calmar</v>
      </c>
      <c r="AD4090" t="str">
        <f t="shared" si="695"/>
        <v>T</v>
      </c>
      <c r="AE4090" t="str">
        <f t="shared" si="693"/>
        <v>TRUE</v>
      </c>
      <c r="AG4090">
        <f t="shared" si="696"/>
        <v>48</v>
      </c>
      <c r="AH4090">
        <f t="shared" si="697"/>
        <v>11</v>
      </c>
      <c r="AI4090">
        <f t="shared" si="698"/>
        <v>19</v>
      </c>
      <c r="AJ4090" t="str">
        <f t="shared" si="699"/>
        <v>Calmar</v>
      </c>
      <c r="AK4090">
        <f t="shared" si="700"/>
        <v>47996</v>
      </c>
      <c r="AL4090" t="str">
        <f t="shared" si="701"/>
        <v>4811019</v>
      </c>
      <c r="AN4090">
        <f t="shared" si="702"/>
        <v>6</v>
      </c>
      <c r="AO4090">
        <f t="shared" si="703"/>
        <v>1</v>
      </c>
    </row>
    <row r="4091" spans="1:41" x14ac:dyDescent="0.2">
      <c r="A4091" s="29"/>
      <c r="B4091" s="29"/>
      <c r="C4091" s="29"/>
      <c r="D4091" s="29"/>
      <c r="E4091" s="29"/>
      <c r="F4091" s="29"/>
      <c r="G4091" s="29"/>
      <c r="H4091" s="30" t="s">
        <v>3933</v>
      </c>
      <c r="I4091" s="30"/>
      <c r="J4091" s="30"/>
      <c r="K4091" s="30" t="s">
        <v>12</v>
      </c>
      <c r="L4091" s="30"/>
      <c r="M4091" s="30"/>
      <c r="N4091" s="30"/>
      <c r="O4091" s="30"/>
      <c r="P4091" s="30"/>
      <c r="Q4091" s="30"/>
      <c r="R4091" s="30"/>
      <c r="S4091" s="30"/>
      <c r="T4091" s="30"/>
      <c r="U4091" s="30"/>
      <c r="V4091" s="30"/>
      <c r="W4091" s="6">
        <v>48</v>
      </c>
      <c r="X4091" s="15">
        <v>11</v>
      </c>
      <c r="Y4091" s="31">
        <v>18</v>
      </c>
      <c r="Z4091" s="31"/>
      <c r="AC4091" t="str">
        <f t="shared" si="694"/>
        <v>Devon</v>
      </c>
      <c r="AD4091" t="str">
        <f t="shared" si="695"/>
        <v>T</v>
      </c>
      <c r="AE4091" t="str">
        <f t="shared" si="693"/>
        <v>TRUE</v>
      </c>
      <c r="AG4091">
        <f t="shared" si="696"/>
        <v>48</v>
      </c>
      <c r="AH4091">
        <f t="shared" si="697"/>
        <v>11</v>
      </c>
      <c r="AI4091">
        <f t="shared" si="698"/>
        <v>18</v>
      </c>
      <c r="AJ4091" t="str">
        <f t="shared" si="699"/>
        <v>Devon</v>
      </c>
      <c r="AK4091">
        <f t="shared" si="700"/>
        <v>47996</v>
      </c>
      <c r="AL4091" t="str">
        <f t="shared" si="701"/>
        <v>4811018</v>
      </c>
      <c r="AN4091">
        <f t="shared" si="702"/>
        <v>5</v>
      </c>
      <c r="AO4091">
        <f t="shared" si="703"/>
        <v>1</v>
      </c>
    </row>
    <row r="4092" spans="1:41" x14ac:dyDescent="0.2">
      <c r="A4092" s="29"/>
      <c r="B4092" s="29"/>
      <c r="C4092" s="29"/>
      <c r="D4092" s="29"/>
      <c r="E4092" s="29"/>
      <c r="F4092" s="29"/>
      <c r="G4092" s="29"/>
      <c r="H4092" s="30" t="s">
        <v>3925</v>
      </c>
      <c r="I4092" s="30"/>
      <c r="J4092" s="30"/>
      <c r="K4092" s="30" t="s">
        <v>18</v>
      </c>
      <c r="L4092" s="30"/>
      <c r="M4092" s="30"/>
      <c r="N4092" s="30"/>
      <c r="O4092" s="30"/>
      <c r="P4092" s="30"/>
      <c r="Q4092" s="30"/>
      <c r="R4092" s="30"/>
      <c r="S4092" s="30"/>
      <c r="T4092" s="30"/>
      <c r="U4092" s="30"/>
      <c r="V4092" s="30"/>
      <c r="W4092" s="6">
        <v>48</v>
      </c>
      <c r="X4092" s="15">
        <v>11</v>
      </c>
      <c r="Y4092" s="31">
        <v>61</v>
      </c>
      <c r="Z4092" s="31"/>
      <c r="AC4092" t="str">
        <f t="shared" si="694"/>
        <v>Edmonton</v>
      </c>
      <c r="AD4092" t="str">
        <f t="shared" si="695"/>
        <v>CY</v>
      </c>
      <c r="AE4092" t="str">
        <f t="shared" si="693"/>
        <v>TRUE</v>
      </c>
      <c r="AG4092">
        <f t="shared" si="696"/>
        <v>48</v>
      </c>
      <c r="AH4092">
        <f t="shared" si="697"/>
        <v>11</v>
      </c>
      <c r="AI4092">
        <f t="shared" si="698"/>
        <v>61</v>
      </c>
      <c r="AJ4092" t="str">
        <f t="shared" si="699"/>
        <v>Edmonton</v>
      </c>
      <c r="AK4092">
        <f t="shared" si="700"/>
        <v>47996</v>
      </c>
      <c r="AL4092" t="str">
        <f t="shared" si="701"/>
        <v>4811061</v>
      </c>
      <c r="AN4092">
        <f t="shared" si="702"/>
        <v>8</v>
      </c>
      <c r="AO4092">
        <f t="shared" si="703"/>
        <v>2</v>
      </c>
    </row>
    <row r="4093" spans="1:41" x14ac:dyDescent="0.2">
      <c r="A4093" s="29"/>
      <c r="B4093" s="29"/>
      <c r="C4093" s="29"/>
      <c r="D4093" s="29"/>
      <c r="E4093" s="29"/>
      <c r="F4093" s="29"/>
      <c r="G4093" s="29"/>
      <c r="H4093" s="30" t="s">
        <v>3934</v>
      </c>
      <c r="I4093" s="30"/>
      <c r="J4093" s="30"/>
      <c r="K4093" s="30" t="s">
        <v>18</v>
      </c>
      <c r="L4093" s="30"/>
      <c r="M4093" s="30"/>
      <c r="N4093" s="30"/>
      <c r="O4093" s="30"/>
      <c r="P4093" s="30"/>
      <c r="Q4093" s="30"/>
      <c r="R4093" s="30"/>
      <c r="S4093" s="30"/>
      <c r="T4093" s="30"/>
      <c r="U4093" s="30"/>
      <c r="V4093" s="30"/>
      <c r="W4093" s="6">
        <v>48</v>
      </c>
      <c r="X4093" s="15">
        <v>11</v>
      </c>
      <c r="Y4093" s="31">
        <v>56</v>
      </c>
      <c r="Z4093" s="31"/>
      <c r="AC4093" t="str">
        <f t="shared" si="694"/>
        <v>Fort Saskatchewan</v>
      </c>
      <c r="AD4093" t="str">
        <f t="shared" si="695"/>
        <v>CY</v>
      </c>
      <c r="AE4093" t="str">
        <f t="shared" si="693"/>
        <v>TRUE</v>
      </c>
      <c r="AG4093">
        <f t="shared" si="696"/>
        <v>48</v>
      </c>
      <c r="AH4093">
        <f t="shared" si="697"/>
        <v>11</v>
      </c>
      <c r="AI4093">
        <f t="shared" si="698"/>
        <v>56</v>
      </c>
      <c r="AJ4093" t="str">
        <f t="shared" si="699"/>
        <v>Fort Saskatchewan</v>
      </c>
      <c r="AK4093">
        <f t="shared" si="700"/>
        <v>47996</v>
      </c>
      <c r="AL4093" t="str">
        <f t="shared" si="701"/>
        <v>4811056</v>
      </c>
      <c r="AN4093">
        <f t="shared" si="702"/>
        <v>17</v>
      </c>
      <c r="AO4093">
        <f t="shared" si="703"/>
        <v>2</v>
      </c>
    </row>
    <row r="4094" spans="1:41" x14ac:dyDescent="0.2">
      <c r="A4094" s="29"/>
      <c r="B4094" s="29"/>
      <c r="C4094" s="29"/>
      <c r="D4094" s="29"/>
      <c r="E4094" s="29"/>
      <c r="F4094" s="29"/>
      <c r="G4094" s="29"/>
      <c r="H4094" s="30" t="s">
        <v>3935</v>
      </c>
      <c r="I4094" s="30"/>
      <c r="J4094" s="30"/>
      <c r="K4094" s="30" t="s">
        <v>12</v>
      </c>
      <c r="L4094" s="30"/>
      <c r="M4094" s="30"/>
      <c r="N4094" s="30"/>
      <c r="O4094" s="30"/>
      <c r="P4094" s="30"/>
      <c r="Q4094" s="30"/>
      <c r="R4094" s="30"/>
      <c r="S4094" s="30"/>
      <c r="T4094" s="30"/>
      <c r="U4094" s="30"/>
      <c r="V4094" s="30"/>
      <c r="W4094" s="6">
        <v>48</v>
      </c>
      <c r="X4094" s="15">
        <v>11</v>
      </c>
      <c r="Y4094" s="31">
        <v>64</v>
      </c>
      <c r="Z4094" s="31"/>
      <c r="AC4094" t="str">
        <f t="shared" si="694"/>
        <v>Gibbons</v>
      </c>
      <c r="AD4094" t="str">
        <f t="shared" si="695"/>
        <v>T</v>
      </c>
      <c r="AE4094" t="str">
        <f t="shared" si="693"/>
        <v>TRUE</v>
      </c>
      <c r="AG4094">
        <f t="shared" si="696"/>
        <v>48</v>
      </c>
      <c r="AH4094">
        <f t="shared" si="697"/>
        <v>11</v>
      </c>
      <c r="AI4094">
        <f t="shared" si="698"/>
        <v>64</v>
      </c>
      <c r="AJ4094" t="str">
        <f t="shared" si="699"/>
        <v>Gibbons</v>
      </c>
      <c r="AK4094">
        <f t="shared" si="700"/>
        <v>47996</v>
      </c>
      <c r="AL4094" t="str">
        <f t="shared" si="701"/>
        <v>4811064</v>
      </c>
      <c r="AN4094">
        <f t="shared" si="702"/>
        <v>7</v>
      </c>
      <c r="AO4094">
        <f t="shared" si="703"/>
        <v>1</v>
      </c>
    </row>
    <row r="4095" spans="1:41" x14ac:dyDescent="0.2">
      <c r="A4095" s="29"/>
      <c r="B4095" s="29"/>
      <c r="C4095" s="29"/>
      <c r="D4095" s="29"/>
      <c r="E4095" s="29"/>
      <c r="F4095" s="29"/>
      <c r="G4095" s="29"/>
      <c r="H4095" s="30" t="s">
        <v>3936</v>
      </c>
      <c r="I4095" s="30"/>
      <c r="J4095" s="30"/>
      <c r="K4095" s="30" t="s">
        <v>3928</v>
      </c>
      <c r="L4095" s="30"/>
      <c r="M4095" s="30"/>
      <c r="N4095" s="30"/>
      <c r="O4095" s="30"/>
      <c r="P4095" s="30"/>
      <c r="Q4095" s="30"/>
      <c r="R4095" s="30"/>
      <c r="S4095" s="30"/>
      <c r="T4095" s="30"/>
      <c r="U4095" s="30"/>
      <c r="V4095" s="30"/>
      <c r="W4095" s="6">
        <v>48</v>
      </c>
      <c r="X4095" s="15">
        <v>11</v>
      </c>
      <c r="Y4095" s="31">
        <v>23</v>
      </c>
      <c r="Z4095" s="31"/>
      <c r="AC4095" t="str">
        <f t="shared" si="694"/>
        <v>Golden Days</v>
      </c>
      <c r="AD4095" t="str">
        <f t="shared" si="695"/>
        <v>SV</v>
      </c>
      <c r="AE4095" t="str">
        <f t="shared" si="693"/>
        <v>TRUE</v>
      </c>
      <c r="AG4095">
        <f t="shared" si="696"/>
        <v>48</v>
      </c>
      <c r="AH4095">
        <f t="shared" si="697"/>
        <v>11</v>
      </c>
      <c r="AI4095">
        <f t="shared" si="698"/>
        <v>23</v>
      </c>
      <c r="AJ4095" t="str">
        <f t="shared" si="699"/>
        <v>Golden Days</v>
      </c>
      <c r="AK4095">
        <f t="shared" si="700"/>
        <v>47996</v>
      </c>
      <c r="AL4095" t="str">
        <f t="shared" si="701"/>
        <v>4811023</v>
      </c>
      <c r="AN4095">
        <f t="shared" si="702"/>
        <v>11</v>
      </c>
      <c r="AO4095">
        <f t="shared" si="703"/>
        <v>2</v>
      </c>
    </row>
    <row r="4096" spans="1:41" x14ac:dyDescent="0.2">
      <c r="A4096" s="29"/>
      <c r="B4096" s="29"/>
      <c r="C4096" s="29"/>
      <c r="D4096" s="29"/>
      <c r="E4096" s="29"/>
      <c r="F4096" s="29"/>
      <c r="G4096" s="29"/>
      <c r="H4096" s="30" t="s">
        <v>3937</v>
      </c>
      <c r="I4096" s="30"/>
      <c r="J4096" s="30"/>
      <c r="K4096" s="30" t="s">
        <v>3928</v>
      </c>
      <c r="L4096" s="30"/>
      <c r="M4096" s="30"/>
      <c r="N4096" s="30"/>
      <c r="O4096" s="30"/>
      <c r="P4096" s="30"/>
      <c r="Q4096" s="30"/>
      <c r="R4096" s="30"/>
      <c r="S4096" s="30"/>
      <c r="T4096" s="30"/>
      <c r="U4096" s="30"/>
      <c r="V4096" s="30"/>
      <c r="W4096" s="6">
        <v>48</v>
      </c>
      <c r="X4096" s="15">
        <v>11</v>
      </c>
      <c r="Y4096" s="31">
        <v>22</v>
      </c>
      <c r="Z4096" s="31"/>
      <c r="AC4096" t="str">
        <f t="shared" si="694"/>
        <v>Itaska Beach</v>
      </c>
      <c r="AD4096" t="str">
        <f t="shared" si="695"/>
        <v>SV</v>
      </c>
      <c r="AE4096" t="str">
        <f t="shared" si="693"/>
        <v>TRUE</v>
      </c>
      <c r="AG4096">
        <f t="shared" si="696"/>
        <v>48</v>
      </c>
      <c r="AH4096">
        <f t="shared" si="697"/>
        <v>11</v>
      </c>
      <c r="AI4096">
        <f t="shared" si="698"/>
        <v>22</v>
      </c>
      <c r="AJ4096" t="str">
        <f t="shared" si="699"/>
        <v>Itaska Beach</v>
      </c>
      <c r="AK4096">
        <f t="shared" si="700"/>
        <v>47996</v>
      </c>
      <c r="AL4096" t="str">
        <f t="shared" si="701"/>
        <v>4811022</v>
      </c>
      <c r="AN4096">
        <f t="shared" si="702"/>
        <v>12</v>
      </c>
      <c r="AO4096">
        <f t="shared" si="703"/>
        <v>2</v>
      </c>
    </row>
    <row r="4097" spans="1:41" x14ac:dyDescent="0.2">
      <c r="A4097" s="29"/>
      <c r="B4097" s="29"/>
      <c r="C4097" s="29"/>
      <c r="D4097" s="29"/>
      <c r="E4097" s="29"/>
      <c r="F4097" s="29"/>
      <c r="G4097" s="29"/>
      <c r="H4097" s="30" t="s">
        <v>3938</v>
      </c>
      <c r="I4097" s="30"/>
      <c r="J4097" s="30"/>
      <c r="K4097" s="30" t="s">
        <v>3928</v>
      </c>
      <c r="L4097" s="30"/>
      <c r="M4097" s="30"/>
      <c r="N4097" s="30"/>
      <c r="O4097" s="30"/>
      <c r="P4097" s="30"/>
      <c r="Q4097" s="30"/>
      <c r="R4097" s="30"/>
      <c r="S4097" s="30"/>
      <c r="T4097" s="30"/>
      <c r="U4097" s="30"/>
      <c r="V4097" s="30"/>
      <c r="W4097" s="6">
        <v>48</v>
      </c>
      <c r="X4097" s="15">
        <v>11</v>
      </c>
      <c r="Y4097" s="31">
        <v>44</v>
      </c>
      <c r="Z4097" s="31"/>
      <c r="AC4097" t="str">
        <f t="shared" si="694"/>
        <v>Kapasiwin</v>
      </c>
      <c r="AD4097" t="str">
        <f t="shared" si="695"/>
        <v>SV</v>
      </c>
      <c r="AE4097" t="str">
        <f t="shared" si="693"/>
        <v>TRUE</v>
      </c>
      <c r="AG4097">
        <f t="shared" si="696"/>
        <v>48</v>
      </c>
      <c r="AH4097">
        <f t="shared" si="697"/>
        <v>11</v>
      </c>
      <c r="AI4097">
        <f t="shared" si="698"/>
        <v>44</v>
      </c>
      <c r="AJ4097" t="str">
        <f t="shared" si="699"/>
        <v>Kapasiwin</v>
      </c>
      <c r="AK4097">
        <f t="shared" si="700"/>
        <v>47996</v>
      </c>
      <c r="AL4097" t="str">
        <f t="shared" si="701"/>
        <v>4811044</v>
      </c>
      <c r="AN4097">
        <f t="shared" si="702"/>
        <v>9</v>
      </c>
      <c r="AO4097">
        <f t="shared" si="703"/>
        <v>2</v>
      </c>
    </row>
    <row r="4098" spans="1:41" x14ac:dyDescent="0.2">
      <c r="A4098" s="29"/>
      <c r="B4098" s="29"/>
      <c r="C4098" s="29"/>
      <c r="D4098" s="29"/>
      <c r="E4098" s="29"/>
      <c r="F4098" s="29"/>
      <c r="G4098" s="29"/>
      <c r="H4098" s="30" t="s">
        <v>2926</v>
      </c>
      <c r="I4098" s="30"/>
      <c r="J4098" s="30"/>
      <c r="K4098" s="30" t="s">
        <v>3928</v>
      </c>
      <c r="L4098" s="30"/>
      <c r="M4098" s="30"/>
      <c r="N4098" s="30"/>
      <c r="O4098" s="30"/>
      <c r="P4098" s="30"/>
      <c r="Q4098" s="30"/>
      <c r="R4098" s="30"/>
      <c r="S4098" s="30"/>
      <c r="T4098" s="30"/>
      <c r="U4098" s="30"/>
      <c r="V4098" s="30"/>
      <c r="W4098" s="6">
        <v>48</v>
      </c>
      <c r="X4098" s="15">
        <v>11</v>
      </c>
      <c r="Y4098" s="31">
        <v>42</v>
      </c>
      <c r="Z4098" s="31"/>
      <c r="AC4098" t="str">
        <f t="shared" si="694"/>
        <v>Lakeview</v>
      </c>
      <c r="AD4098" t="str">
        <f t="shared" si="695"/>
        <v>SV</v>
      </c>
      <c r="AE4098" t="str">
        <f t="shared" si="693"/>
        <v>TRUE</v>
      </c>
      <c r="AG4098">
        <f t="shared" si="696"/>
        <v>48</v>
      </c>
      <c r="AH4098">
        <f t="shared" si="697"/>
        <v>11</v>
      </c>
      <c r="AI4098">
        <f t="shared" si="698"/>
        <v>42</v>
      </c>
      <c r="AJ4098" t="str">
        <f t="shared" si="699"/>
        <v>Lakeview</v>
      </c>
      <c r="AK4098">
        <f t="shared" si="700"/>
        <v>47996</v>
      </c>
      <c r="AL4098" t="str">
        <f t="shared" si="701"/>
        <v>4811042</v>
      </c>
      <c r="AN4098">
        <f t="shared" si="702"/>
        <v>8</v>
      </c>
      <c r="AO4098">
        <f t="shared" si="703"/>
        <v>2</v>
      </c>
    </row>
    <row r="4099" spans="1:41" x14ac:dyDescent="0.2">
      <c r="A4099" s="29"/>
      <c r="B4099" s="29"/>
      <c r="C4099" s="29"/>
      <c r="D4099" s="29"/>
      <c r="E4099" s="29"/>
      <c r="F4099" s="29"/>
      <c r="G4099" s="29"/>
      <c r="H4099" s="30" t="s">
        <v>3939</v>
      </c>
      <c r="I4099" s="30"/>
      <c r="J4099" s="30"/>
      <c r="K4099" s="30" t="s">
        <v>18</v>
      </c>
      <c r="L4099" s="30"/>
      <c r="M4099" s="30"/>
      <c r="N4099" s="30"/>
      <c r="O4099" s="30"/>
      <c r="P4099" s="30"/>
      <c r="Q4099" s="30"/>
      <c r="R4099" s="30"/>
      <c r="S4099" s="30"/>
      <c r="T4099" s="30"/>
      <c r="U4099" s="30"/>
      <c r="V4099" s="30"/>
      <c r="W4099" s="6">
        <v>48</v>
      </c>
      <c r="X4099" s="15">
        <v>11</v>
      </c>
      <c r="Y4099" s="31">
        <v>16</v>
      </c>
      <c r="Z4099" s="31"/>
      <c r="AC4099" t="str">
        <f t="shared" si="694"/>
        <v>Leduc</v>
      </c>
      <c r="AD4099" t="str">
        <f t="shared" si="695"/>
        <v>CY</v>
      </c>
      <c r="AE4099" t="str">
        <f t="shared" si="693"/>
        <v>TRUE</v>
      </c>
      <c r="AG4099">
        <f t="shared" si="696"/>
        <v>48</v>
      </c>
      <c r="AH4099">
        <f t="shared" si="697"/>
        <v>11</v>
      </c>
      <c r="AI4099">
        <f t="shared" si="698"/>
        <v>16</v>
      </c>
      <c r="AJ4099" t="str">
        <f t="shared" si="699"/>
        <v>Leduc</v>
      </c>
      <c r="AK4099">
        <f t="shared" si="700"/>
        <v>47996</v>
      </c>
      <c r="AL4099" t="str">
        <f t="shared" si="701"/>
        <v>4811016</v>
      </c>
      <c r="AN4099">
        <f t="shared" si="702"/>
        <v>5</v>
      </c>
      <c r="AO4099">
        <f t="shared" si="703"/>
        <v>2</v>
      </c>
    </row>
    <row r="4100" spans="1:41" x14ac:dyDescent="0.2">
      <c r="A4100" s="29"/>
      <c r="B4100" s="29"/>
      <c r="C4100" s="29"/>
      <c r="D4100" s="29"/>
      <c r="E4100" s="29"/>
      <c r="F4100" s="29"/>
      <c r="G4100" s="29"/>
      <c r="H4100" s="30" t="s">
        <v>3940</v>
      </c>
      <c r="I4100" s="30"/>
      <c r="J4100" s="30"/>
      <c r="K4100" s="30" t="s">
        <v>561</v>
      </c>
      <c r="L4100" s="30"/>
      <c r="M4100" s="30"/>
      <c r="N4100" s="30"/>
      <c r="O4100" s="30"/>
      <c r="P4100" s="30"/>
      <c r="Q4100" s="30"/>
      <c r="R4100" s="30"/>
      <c r="S4100" s="30"/>
      <c r="T4100" s="30"/>
      <c r="U4100" s="30"/>
      <c r="V4100" s="30"/>
      <c r="W4100" s="6">
        <v>48</v>
      </c>
      <c r="X4100" s="15">
        <v>11</v>
      </c>
      <c r="Y4100" s="31">
        <v>12</v>
      </c>
      <c r="Z4100" s="31"/>
      <c r="AC4100" t="str">
        <f t="shared" si="694"/>
        <v>Leduc County</v>
      </c>
      <c r="AD4100" t="str">
        <f t="shared" si="695"/>
        <v>MD</v>
      </c>
      <c r="AE4100" t="str">
        <f t="shared" ref="AE4100:AE4163" si="704">IF(OR(EXACT(AD4100, "C"), EXACT(AD4100, "C"), EXACT(AD4100, "CC"), EXACT(AD4100, "CG"), EXACT(AD4100, "CN"), EXACT(AD4100, "COM"), EXACT(AD4100, "CT"), EXACT(AD4100, "CU"), EXACT(AD4100, "CV"), EXACT(AD4100, "CY"), EXACT(AD4100, "DM"), EXACT(AD4100, "HAM"), EXACT(AD4100, "IM"), EXACT(AD4100, "IRI"), EXACT(AD4100, "LGD"), EXACT(AD4100, "M"), EXACT(AD4100, "MD"), EXACT(AD4100, "MÉ"), EXACT(AD4100, "MU"), EXACT(AD4100, "NH"), EXACT(AD4100, "NL"), EXACT(AD4100, "NO"), EXACT(AD4100, "NV"), EXACT(AD4100, "P"), EXACT(AD4100, "PE"), EXACT(AD4100, "RCR"), EXACT(AD4100, "RDA"), EXACT(AD4100, "RGM"), EXACT(AD4100, "RM"), EXACT(AD4100, "RV"), EXACT(AD4100, "SC"), EXACT(AD4100, "SÉ"), EXACT(AD4100, "S-É"), EXACT(AD4100, "SET"), EXACT(AD4100, "SG"), EXACT(AD4100, "SM"), EXACT(AD4100, "SV"), EXACT(AD4100, "T"), EXACT(AD4100, "TC"), EXACT(AD4100, "TI"), EXACT(AD4100, "TK"), EXACT(AD4100, "TL"), EXACT(AD4100, "TP"), EXACT(AD4100, "TV"), EXACT(AD4100, "V"), EXACT(AD4100, "VC"), EXACT(AD4100, "VK"), EXACT(AD4100, "VL")), "TRUE", "FALSE")</f>
        <v>TRUE</v>
      </c>
      <c r="AG4100">
        <f t="shared" si="696"/>
        <v>48</v>
      </c>
      <c r="AH4100">
        <f t="shared" si="697"/>
        <v>11</v>
      </c>
      <c r="AI4100">
        <f t="shared" si="698"/>
        <v>12</v>
      </c>
      <c r="AJ4100" t="str">
        <f t="shared" si="699"/>
        <v>Leduc County</v>
      </c>
      <c r="AK4100">
        <f t="shared" si="700"/>
        <v>47996</v>
      </c>
      <c r="AL4100" t="str">
        <f t="shared" si="701"/>
        <v>4811012</v>
      </c>
      <c r="AN4100">
        <f t="shared" si="702"/>
        <v>12</v>
      </c>
      <c r="AO4100">
        <f t="shared" si="703"/>
        <v>2</v>
      </c>
    </row>
    <row r="4101" spans="1:41" x14ac:dyDescent="0.2">
      <c r="A4101" s="29"/>
      <c r="B4101" s="29"/>
      <c r="C4101" s="29"/>
      <c r="D4101" s="29"/>
      <c r="E4101" s="29"/>
      <c r="F4101" s="29"/>
      <c r="G4101" s="29"/>
      <c r="H4101" s="30" t="s">
        <v>3941</v>
      </c>
      <c r="I4101" s="30"/>
      <c r="J4101" s="30"/>
      <c r="K4101" s="30" t="s">
        <v>12</v>
      </c>
      <c r="L4101" s="30"/>
      <c r="M4101" s="30"/>
      <c r="N4101" s="30"/>
      <c r="O4101" s="30"/>
      <c r="P4101" s="30"/>
      <c r="Q4101" s="30"/>
      <c r="R4101" s="30"/>
      <c r="S4101" s="30"/>
      <c r="T4101" s="30"/>
      <c r="U4101" s="30"/>
      <c r="V4101" s="30"/>
      <c r="W4101" s="6">
        <v>48</v>
      </c>
      <c r="X4101" s="15">
        <v>11</v>
      </c>
      <c r="Y4101" s="31">
        <v>69</v>
      </c>
      <c r="Z4101" s="31"/>
      <c r="AC4101" t="str">
        <f t="shared" ref="AC4101:AC4164" si="705">IF(ISBLANK(H4101), IF(ISBLANK(G4101), "", G4101), H4101)</f>
        <v>Legal</v>
      </c>
      <c r="AD4101" t="str">
        <f t="shared" ref="AD4101:AD4164" si="706">UPPER(TRIM(IF(ISBLANK(T4101), IF(ISBLANK(S4101), IF(ISBLANK(R4101), IF(ISBLANK(Q4101), IF(ISBLANK(P4101), IF(ISBLANK(O4101), IF(ISBLANK(N4101), IF(ISBLANK(M4101), IF(ISBLANK(L4101), IF(ISBLANK(K4101), IF(ISBLANK(J4101), IF(ISBLANK(I4101), "", I4101), J4101), K4101), L4101), M4101), N4101), O4101), P4101), Q4101), R4101), S4101), T4101)))</f>
        <v>T</v>
      </c>
      <c r="AE4101" t="str">
        <f t="shared" si="704"/>
        <v>TRUE</v>
      </c>
      <c r="AG4101">
        <f t="shared" ref="AG4101:AG4164" si="707">IF(EXACT(AE4101, "TRUE"), IF(ISBLANK(W4101), IF(ISBLANK(V4101), IF(ISBLANK(U4101), "", IF(ISNUMBER(U4101), U4101, "")), IF(ISNUMBER(V4101), V4101, "")), IF(ISNUMBER(W4101), W4101, "")), "")</f>
        <v>48</v>
      </c>
      <c r="AH4101">
        <f t="shared" ref="AH4101:AH4164" si="708">IF(EXACT(AE4101, "TRUE"), IF(ISBLANK(X4101), "", IF(ISNUMBER(X4101), X4101, "")), "")</f>
        <v>11</v>
      </c>
      <c r="AI4101">
        <f t="shared" ref="AI4101:AI4164" si="709">IF(EXACT(AE4101, "TRUE"), IF(ISBLANK(Z4101), IF(ISBLANK(Y4101), "", IF(ISNUMBER(Y4101), Y4101, "")), IF(ISNUMBER(Z4101), Z4101, "")), "")</f>
        <v>69</v>
      </c>
      <c r="AJ4101" t="str">
        <f t="shared" ref="AJ4101:AJ4164" si="710">IF(EXACT(AE4101, "TRUE"), IF(ISBLANK(AC4101), "", AC4101), "")</f>
        <v>Legal</v>
      </c>
      <c r="AK4101">
        <f t="shared" ref="AK4101:AK4164" si="711">IF(ISBLANK(AC4101), AK4100, IF(ISBLANK(E4101),AK4100,IF(ISBLANK(AC4101),AK4100,IF(ISNUMBER(E4101),E4101,AK4100))))</f>
        <v>47996</v>
      </c>
      <c r="AL4101" t="str">
        <f t="shared" ref="AL4101:AL4164" si="712">IF(EXACT(AE4101, "TRUE"), IF(AND(ISNUMBER(AG4101), ISNUMBER(AH4101), ISNUMBER(AI4101)), IF(ISBLANK(AC4101), "", CONCATENATE(TEXT(AG4101, "00"), TEXT(AH4101, "00"), TEXT(AI4101, "000"))), ""), "")</f>
        <v>4811069</v>
      </c>
      <c r="AN4101">
        <f t="shared" ref="AN4101:AN4164" si="713">LEN(AC4101)</f>
        <v>5</v>
      </c>
      <c r="AO4101">
        <f t="shared" ref="AO4101:AO4164" si="714">IF(EXACT(AD4101, "CSD TYPE"), "", LEN(AD4101))</f>
        <v>1</v>
      </c>
    </row>
    <row r="4102" spans="1:41" x14ac:dyDescent="0.2">
      <c r="A4102" s="29"/>
      <c r="B4102" s="29"/>
      <c r="C4102" s="29"/>
      <c r="D4102" s="29"/>
      <c r="E4102" s="29"/>
      <c r="F4102" s="29"/>
      <c r="G4102" s="29"/>
      <c r="H4102" s="30" t="s">
        <v>3942</v>
      </c>
      <c r="I4102" s="30"/>
      <c r="J4102" s="30"/>
      <c r="K4102" s="30" t="s">
        <v>12</v>
      </c>
      <c r="L4102" s="30"/>
      <c r="M4102" s="30"/>
      <c r="N4102" s="30"/>
      <c r="O4102" s="30"/>
      <c r="P4102" s="30"/>
      <c r="Q4102" s="30"/>
      <c r="R4102" s="30"/>
      <c r="S4102" s="30"/>
      <c r="T4102" s="30"/>
      <c r="U4102" s="30"/>
      <c r="V4102" s="30"/>
      <c r="W4102" s="6">
        <v>48</v>
      </c>
      <c r="X4102" s="15">
        <v>11</v>
      </c>
      <c r="Y4102" s="31">
        <v>68</v>
      </c>
      <c r="Z4102" s="31"/>
      <c r="AC4102" t="str">
        <f t="shared" si="705"/>
        <v>Morinville</v>
      </c>
      <c r="AD4102" t="str">
        <f t="shared" si="706"/>
        <v>T</v>
      </c>
      <c r="AE4102" t="str">
        <f t="shared" si="704"/>
        <v>TRUE</v>
      </c>
      <c r="AG4102">
        <f t="shared" si="707"/>
        <v>48</v>
      </c>
      <c r="AH4102">
        <f t="shared" si="708"/>
        <v>11</v>
      </c>
      <c r="AI4102">
        <f t="shared" si="709"/>
        <v>68</v>
      </c>
      <c r="AJ4102" t="str">
        <f t="shared" si="710"/>
        <v>Morinville</v>
      </c>
      <c r="AK4102">
        <f t="shared" si="711"/>
        <v>47996</v>
      </c>
      <c r="AL4102" t="str">
        <f t="shared" si="712"/>
        <v>4811068</v>
      </c>
      <c r="AN4102">
        <f t="shared" si="713"/>
        <v>10</v>
      </c>
      <c r="AO4102">
        <f t="shared" si="714"/>
        <v>1</v>
      </c>
    </row>
    <row r="4103" spans="1:41" x14ac:dyDescent="0.2">
      <c r="A4103" s="29"/>
      <c r="B4103" s="29"/>
      <c r="C4103" s="29"/>
      <c r="D4103" s="29"/>
      <c r="E4103" s="29"/>
      <c r="F4103" s="29"/>
      <c r="G4103" s="29"/>
      <c r="H4103" s="30" t="s">
        <v>3943</v>
      </c>
      <c r="I4103" s="30"/>
      <c r="J4103" s="30"/>
      <c r="K4103" s="30" t="s">
        <v>561</v>
      </c>
      <c r="L4103" s="30"/>
      <c r="M4103" s="30"/>
      <c r="N4103" s="30"/>
      <c r="O4103" s="30"/>
      <c r="P4103" s="30"/>
      <c r="Q4103" s="30"/>
      <c r="R4103" s="30"/>
      <c r="S4103" s="30"/>
      <c r="T4103" s="30"/>
      <c r="U4103" s="30"/>
      <c r="V4103" s="30"/>
      <c r="W4103" s="6">
        <v>48</v>
      </c>
      <c r="X4103" s="15">
        <v>11</v>
      </c>
      <c r="Y4103" s="31">
        <v>34</v>
      </c>
      <c r="Z4103" s="31"/>
      <c r="AC4103" t="str">
        <f t="shared" si="705"/>
        <v>Parkland County</v>
      </c>
      <c r="AD4103" t="str">
        <f t="shared" si="706"/>
        <v>MD</v>
      </c>
      <c r="AE4103" t="str">
        <f t="shared" si="704"/>
        <v>TRUE</v>
      </c>
      <c r="AG4103">
        <f t="shared" si="707"/>
        <v>48</v>
      </c>
      <c r="AH4103">
        <f t="shared" si="708"/>
        <v>11</v>
      </c>
      <c r="AI4103">
        <f t="shared" si="709"/>
        <v>34</v>
      </c>
      <c r="AJ4103" t="str">
        <f t="shared" si="710"/>
        <v>Parkland County</v>
      </c>
      <c r="AK4103">
        <f t="shared" si="711"/>
        <v>47996</v>
      </c>
      <c r="AL4103" t="str">
        <f t="shared" si="712"/>
        <v>4811034</v>
      </c>
      <c r="AN4103">
        <f t="shared" si="713"/>
        <v>15</v>
      </c>
      <c r="AO4103">
        <f t="shared" si="714"/>
        <v>2</v>
      </c>
    </row>
    <row r="4104" spans="1:41" x14ac:dyDescent="0.2">
      <c r="A4104" s="29"/>
      <c r="B4104" s="29"/>
      <c r="C4104" s="29"/>
      <c r="D4104" s="29"/>
      <c r="E4104" s="29"/>
      <c r="F4104" s="29"/>
      <c r="G4104" s="29"/>
      <c r="H4104" s="30" t="s">
        <v>3944</v>
      </c>
      <c r="I4104" s="30"/>
      <c r="J4104" s="30"/>
      <c r="K4104" s="30" t="s">
        <v>3928</v>
      </c>
      <c r="L4104" s="30"/>
      <c r="M4104" s="30"/>
      <c r="N4104" s="30"/>
      <c r="O4104" s="30"/>
      <c r="P4104" s="30"/>
      <c r="Q4104" s="30"/>
      <c r="R4104" s="30"/>
      <c r="S4104" s="30"/>
      <c r="T4104" s="30"/>
      <c r="U4104" s="30"/>
      <c r="V4104" s="30"/>
      <c r="W4104" s="6">
        <v>48</v>
      </c>
      <c r="X4104" s="15">
        <v>11</v>
      </c>
      <c r="Y4104" s="31">
        <v>41</v>
      </c>
      <c r="Z4104" s="31"/>
      <c r="AC4104" t="str">
        <f t="shared" si="705"/>
        <v>Point Alison</v>
      </c>
      <c r="AD4104" t="str">
        <f t="shared" si="706"/>
        <v>SV</v>
      </c>
      <c r="AE4104" t="str">
        <f t="shared" si="704"/>
        <v>TRUE</v>
      </c>
      <c r="AG4104">
        <f t="shared" si="707"/>
        <v>48</v>
      </c>
      <c r="AH4104">
        <f t="shared" si="708"/>
        <v>11</v>
      </c>
      <c r="AI4104">
        <f t="shared" si="709"/>
        <v>41</v>
      </c>
      <c r="AJ4104" t="str">
        <f t="shared" si="710"/>
        <v>Point Alison</v>
      </c>
      <c r="AK4104">
        <f t="shared" si="711"/>
        <v>47996</v>
      </c>
      <c r="AL4104" t="str">
        <f t="shared" si="712"/>
        <v>4811041</v>
      </c>
      <c r="AN4104">
        <f t="shared" si="713"/>
        <v>12</v>
      </c>
      <c r="AO4104">
        <f t="shared" si="714"/>
        <v>2</v>
      </c>
    </row>
    <row r="4105" spans="1:41" x14ac:dyDescent="0.2">
      <c r="A4105" s="29"/>
      <c r="B4105" s="29"/>
      <c r="C4105" s="29"/>
      <c r="D4105" s="29"/>
      <c r="E4105" s="29"/>
      <c r="F4105" s="29"/>
      <c r="G4105" s="29"/>
      <c r="H4105" s="30" t="s">
        <v>3945</v>
      </c>
      <c r="I4105" s="30"/>
      <c r="J4105" s="30"/>
      <c r="K4105" s="30" t="s">
        <v>12</v>
      </c>
      <c r="L4105" s="30"/>
      <c r="M4105" s="30"/>
      <c r="N4105" s="30"/>
      <c r="O4105" s="30"/>
      <c r="P4105" s="30"/>
      <c r="Q4105" s="30"/>
      <c r="R4105" s="30"/>
      <c r="S4105" s="30"/>
      <c r="T4105" s="30"/>
      <c r="U4105" s="30"/>
      <c r="V4105" s="30"/>
      <c r="W4105" s="6">
        <v>48</v>
      </c>
      <c r="X4105" s="15">
        <v>11</v>
      </c>
      <c r="Y4105" s="31">
        <v>65</v>
      </c>
      <c r="Z4105" s="31"/>
      <c r="AC4105" t="str">
        <f t="shared" si="705"/>
        <v>Redwater</v>
      </c>
      <c r="AD4105" t="str">
        <f t="shared" si="706"/>
        <v>T</v>
      </c>
      <c r="AE4105" t="str">
        <f t="shared" si="704"/>
        <v>TRUE</v>
      </c>
      <c r="AG4105">
        <f t="shared" si="707"/>
        <v>48</v>
      </c>
      <c r="AH4105">
        <f t="shared" si="708"/>
        <v>11</v>
      </c>
      <c r="AI4105">
        <f t="shared" si="709"/>
        <v>65</v>
      </c>
      <c r="AJ4105" t="str">
        <f t="shared" si="710"/>
        <v>Redwater</v>
      </c>
      <c r="AK4105">
        <f t="shared" si="711"/>
        <v>47996</v>
      </c>
      <c r="AL4105" t="str">
        <f t="shared" si="712"/>
        <v>4811065</v>
      </c>
      <c r="AN4105">
        <f t="shared" si="713"/>
        <v>8</v>
      </c>
      <c r="AO4105">
        <f t="shared" si="714"/>
        <v>1</v>
      </c>
    </row>
    <row r="4106" spans="1:41" x14ac:dyDescent="0.2">
      <c r="A4106" s="29"/>
      <c r="B4106" s="29"/>
      <c r="C4106" s="29"/>
      <c r="D4106" s="29"/>
      <c r="E4106" s="29"/>
      <c r="F4106" s="29"/>
      <c r="G4106" s="29"/>
      <c r="H4106" s="30" t="s">
        <v>3946</v>
      </c>
      <c r="I4106" s="30"/>
      <c r="J4106" s="30"/>
      <c r="K4106" s="30" t="s">
        <v>3928</v>
      </c>
      <c r="L4106" s="30"/>
      <c r="M4106" s="30"/>
      <c r="N4106" s="30"/>
      <c r="O4106" s="30"/>
      <c r="P4106" s="30"/>
      <c r="Q4106" s="30"/>
      <c r="R4106" s="30"/>
      <c r="S4106" s="30"/>
      <c r="T4106" s="30"/>
      <c r="U4106" s="30"/>
      <c r="V4106" s="30"/>
      <c r="W4106" s="6">
        <v>48</v>
      </c>
      <c r="X4106" s="15">
        <v>11</v>
      </c>
      <c r="Y4106" s="31">
        <v>38</v>
      </c>
      <c r="Z4106" s="31"/>
      <c r="AC4106" t="str">
        <f t="shared" si="705"/>
        <v>Seba Beach</v>
      </c>
      <c r="AD4106" t="str">
        <f t="shared" si="706"/>
        <v>SV</v>
      </c>
      <c r="AE4106" t="str">
        <f t="shared" si="704"/>
        <v>TRUE</v>
      </c>
      <c r="AG4106">
        <f t="shared" si="707"/>
        <v>48</v>
      </c>
      <c r="AH4106">
        <f t="shared" si="708"/>
        <v>11</v>
      </c>
      <c r="AI4106">
        <f t="shared" si="709"/>
        <v>38</v>
      </c>
      <c r="AJ4106" t="str">
        <f t="shared" si="710"/>
        <v>Seba Beach</v>
      </c>
      <c r="AK4106">
        <f t="shared" si="711"/>
        <v>47996</v>
      </c>
      <c r="AL4106" t="str">
        <f t="shared" si="712"/>
        <v>4811038</v>
      </c>
      <c r="AN4106">
        <f t="shared" si="713"/>
        <v>10</v>
      </c>
      <c r="AO4106">
        <f t="shared" si="714"/>
        <v>2</v>
      </c>
    </row>
    <row r="4107" spans="1:41" x14ac:dyDescent="0.2">
      <c r="A4107" s="29"/>
      <c r="B4107" s="29"/>
      <c r="C4107" s="29"/>
      <c r="D4107" s="29"/>
      <c r="E4107" s="29"/>
      <c r="F4107" s="29"/>
      <c r="G4107" s="29"/>
      <c r="H4107" s="30" t="s">
        <v>3947</v>
      </c>
      <c r="I4107" s="30"/>
      <c r="J4107" s="30"/>
      <c r="K4107" s="30" t="s">
        <v>643</v>
      </c>
      <c r="L4107" s="30"/>
      <c r="M4107" s="30"/>
      <c r="N4107" s="30"/>
      <c r="O4107" s="30"/>
      <c r="P4107" s="30"/>
      <c r="Q4107" s="30"/>
      <c r="R4107" s="30"/>
      <c r="S4107" s="30"/>
      <c r="T4107" s="30"/>
      <c r="U4107" s="30"/>
      <c r="V4107" s="30"/>
      <c r="W4107" s="6">
        <v>48</v>
      </c>
      <c r="X4107" s="15">
        <v>11</v>
      </c>
      <c r="Y4107" s="31">
        <v>46</v>
      </c>
      <c r="Z4107" s="31"/>
      <c r="AC4107" t="str">
        <f t="shared" si="705"/>
        <v>Spring Lake</v>
      </c>
      <c r="AD4107" t="str">
        <f t="shared" si="706"/>
        <v>VL</v>
      </c>
      <c r="AE4107" t="str">
        <f t="shared" si="704"/>
        <v>TRUE</v>
      </c>
      <c r="AG4107">
        <f t="shared" si="707"/>
        <v>48</v>
      </c>
      <c r="AH4107">
        <f t="shared" si="708"/>
        <v>11</v>
      </c>
      <c r="AI4107">
        <f t="shared" si="709"/>
        <v>46</v>
      </c>
      <c r="AJ4107" t="str">
        <f t="shared" si="710"/>
        <v>Spring Lake</v>
      </c>
      <c r="AK4107">
        <f t="shared" si="711"/>
        <v>47996</v>
      </c>
      <c r="AL4107" t="str">
        <f t="shared" si="712"/>
        <v>4811046</v>
      </c>
      <c r="AN4107">
        <f t="shared" si="713"/>
        <v>11</v>
      </c>
      <c r="AO4107">
        <f t="shared" si="714"/>
        <v>2</v>
      </c>
    </row>
    <row r="4108" spans="1:41" x14ac:dyDescent="0.2">
      <c r="A4108" s="29"/>
      <c r="B4108" s="29"/>
      <c r="C4108" s="29"/>
      <c r="D4108" s="29"/>
      <c r="E4108" s="29"/>
      <c r="F4108" s="29"/>
      <c r="G4108" s="29"/>
      <c r="H4108" s="30" t="s">
        <v>3948</v>
      </c>
      <c r="I4108" s="30"/>
      <c r="J4108" s="30"/>
      <c r="K4108" s="30" t="s">
        <v>18</v>
      </c>
      <c r="L4108" s="30"/>
      <c r="M4108" s="30"/>
      <c r="N4108" s="30"/>
      <c r="O4108" s="30"/>
      <c r="P4108" s="30"/>
      <c r="Q4108" s="30"/>
      <c r="R4108" s="30"/>
      <c r="S4108" s="30"/>
      <c r="T4108" s="30"/>
      <c r="U4108" s="30"/>
      <c r="V4108" s="30"/>
      <c r="W4108" s="6">
        <v>48</v>
      </c>
      <c r="X4108" s="15">
        <v>11</v>
      </c>
      <c r="Y4108" s="31">
        <v>49</v>
      </c>
      <c r="Z4108" s="31"/>
      <c r="AC4108" t="str">
        <f t="shared" si="705"/>
        <v>Spruce Grove</v>
      </c>
      <c r="AD4108" t="str">
        <f t="shared" si="706"/>
        <v>CY</v>
      </c>
      <c r="AE4108" t="str">
        <f t="shared" si="704"/>
        <v>TRUE</v>
      </c>
      <c r="AG4108">
        <f t="shared" si="707"/>
        <v>48</v>
      </c>
      <c r="AH4108">
        <f t="shared" si="708"/>
        <v>11</v>
      </c>
      <c r="AI4108">
        <f t="shared" si="709"/>
        <v>49</v>
      </c>
      <c r="AJ4108" t="str">
        <f t="shared" si="710"/>
        <v>Spruce Grove</v>
      </c>
      <c r="AK4108">
        <f t="shared" si="711"/>
        <v>47996</v>
      </c>
      <c r="AL4108" t="str">
        <f t="shared" si="712"/>
        <v>4811049</v>
      </c>
      <c r="AN4108">
        <f t="shared" si="713"/>
        <v>12</v>
      </c>
      <c r="AO4108">
        <f t="shared" si="714"/>
        <v>2</v>
      </c>
    </row>
    <row r="4109" spans="1:41" x14ac:dyDescent="0.2">
      <c r="A4109" s="29"/>
      <c r="B4109" s="29"/>
      <c r="C4109" s="29"/>
      <c r="D4109" s="29"/>
      <c r="E4109" s="29"/>
      <c r="F4109" s="29"/>
      <c r="G4109" s="29"/>
      <c r="H4109" s="30" t="s">
        <v>3949</v>
      </c>
      <c r="I4109" s="30"/>
      <c r="J4109" s="30"/>
      <c r="K4109" s="30" t="s">
        <v>18</v>
      </c>
      <c r="L4109" s="30"/>
      <c r="M4109" s="30"/>
      <c r="N4109" s="30"/>
      <c r="O4109" s="30"/>
      <c r="P4109" s="30"/>
      <c r="Q4109" s="30"/>
      <c r="R4109" s="30"/>
      <c r="S4109" s="30"/>
      <c r="T4109" s="30"/>
      <c r="U4109" s="30"/>
      <c r="V4109" s="30"/>
      <c r="W4109" s="6">
        <v>48</v>
      </c>
      <c r="X4109" s="15">
        <v>11</v>
      </c>
      <c r="Y4109" s="31">
        <v>62</v>
      </c>
      <c r="Z4109" s="31"/>
      <c r="AC4109" t="str">
        <f t="shared" si="705"/>
        <v>St. Albert</v>
      </c>
      <c r="AD4109" t="str">
        <f t="shared" si="706"/>
        <v>CY</v>
      </c>
      <c r="AE4109" t="str">
        <f t="shared" si="704"/>
        <v>TRUE</v>
      </c>
      <c r="AG4109">
        <f t="shared" si="707"/>
        <v>48</v>
      </c>
      <c r="AH4109">
        <f t="shared" si="708"/>
        <v>11</v>
      </c>
      <c r="AI4109">
        <f t="shared" si="709"/>
        <v>62</v>
      </c>
      <c r="AJ4109" t="str">
        <f t="shared" si="710"/>
        <v>St. Albert</v>
      </c>
      <c r="AK4109">
        <f t="shared" si="711"/>
        <v>47996</v>
      </c>
      <c r="AL4109" t="str">
        <f t="shared" si="712"/>
        <v>4811062</v>
      </c>
      <c r="AN4109">
        <f t="shared" si="713"/>
        <v>10</v>
      </c>
      <c r="AO4109">
        <f t="shared" si="714"/>
        <v>2</v>
      </c>
    </row>
    <row r="4110" spans="1:41" x14ac:dyDescent="0.2">
      <c r="A4110" s="29"/>
      <c r="B4110" s="29"/>
      <c r="C4110" s="29"/>
      <c r="D4110" s="29"/>
      <c r="E4110" s="29"/>
      <c r="F4110" s="29"/>
      <c r="G4110" s="29"/>
      <c r="H4110" s="30" t="s">
        <v>3950</v>
      </c>
      <c r="I4110" s="30"/>
      <c r="J4110" s="30"/>
      <c r="K4110" s="30" t="s">
        <v>12</v>
      </c>
      <c r="L4110" s="30"/>
      <c r="M4110" s="30"/>
      <c r="N4110" s="30"/>
      <c r="O4110" s="30"/>
      <c r="P4110" s="30"/>
      <c r="Q4110" s="30"/>
      <c r="R4110" s="30"/>
      <c r="S4110" s="30"/>
      <c r="T4110" s="30"/>
      <c r="U4110" s="30"/>
      <c r="V4110" s="30"/>
      <c r="W4110" s="6">
        <v>48</v>
      </c>
      <c r="X4110" s="15">
        <v>11</v>
      </c>
      <c r="Y4110" s="31">
        <v>48</v>
      </c>
      <c r="Z4110" s="31"/>
      <c r="AC4110" t="str">
        <f t="shared" si="705"/>
        <v>Stony Plain</v>
      </c>
      <c r="AD4110" t="str">
        <f t="shared" si="706"/>
        <v>T</v>
      </c>
      <c r="AE4110" t="str">
        <f t="shared" si="704"/>
        <v>TRUE</v>
      </c>
      <c r="AG4110">
        <f t="shared" si="707"/>
        <v>48</v>
      </c>
      <c r="AH4110">
        <f t="shared" si="708"/>
        <v>11</v>
      </c>
      <c r="AI4110">
        <f t="shared" si="709"/>
        <v>48</v>
      </c>
      <c r="AJ4110" t="str">
        <f t="shared" si="710"/>
        <v>Stony Plain</v>
      </c>
      <c r="AK4110">
        <f t="shared" si="711"/>
        <v>47996</v>
      </c>
      <c r="AL4110" t="str">
        <f t="shared" si="712"/>
        <v>4811048</v>
      </c>
      <c r="AN4110">
        <f t="shared" si="713"/>
        <v>11</v>
      </c>
      <c r="AO4110">
        <f t="shared" si="714"/>
        <v>1</v>
      </c>
    </row>
    <row r="4111" spans="1:41" x14ac:dyDescent="0.2">
      <c r="A4111" s="29"/>
      <c r="B4111" s="29"/>
      <c r="C4111" s="29"/>
      <c r="D4111" s="29"/>
      <c r="E4111" s="29"/>
      <c r="F4111" s="29"/>
      <c r="G4111" s="29"/>
      <c r="H4111" s="30" t="s">
        <v>3951</v>
      </c>
      <c r="I4111" s="30"/>
      <c r="J4111" s="30"/>
      <c r="K4111" s="30" t="s">
        <v>272</v>
      </c>
      <c r="L4111" s="30"/>
      <c r="M4111" s="30"/>
      <c r="N4111" s="30"/>
      <c r="O4111" s="30"/>
      <c r="P4111" s="30"/>
      <c r="Q4111" s="30"/>
      <c r="R4111" s="30"/>
      <c r="S4111" s="30"/>
      <c r="T4111" s="30"/>
      <c r="U4111" s="30"/>
      <c r="V4111" s="30"/>
      <c r="W4111" s="6">
        <v>48</v>
      </c>
      <c r="X4111" s="15">
        <v>11</v>
      </c>
      <c r="Y4111" s="47">
        <v>804</v>
      </c>
      <c r="Z4111" s="47"/>
      <c r="AC4111" t="str">
        <f t="shared" si="705"/>
        <v>Stony Plain 135</v>
      </c>
      <c r="AD4111" t="str">
        <f t="shared" si="706"/>
        <v>IRI</v>
      </c>
      <c r="AE4111" t="str">
        <f t="shared" si="704"/>
        <v>TRUE</v>
      </c>
      <c r="AG4111">
        <f t="shared" si="707"/>
        <v>48</v>
      </c>
      <c r="AH4111">
        <f t="shared" si="708"/>
        <v>11</v>
      </c>
      <c r="AI4111">
        <f t="shared" si="709"/>
        <v>804</v>
      </c>
      <c r="AJ4111" t="str">
        <f t="shared" si="710"/>
        <v>Stony Plain 135</v>
      </c>
      <c r="AK4111">
        <f t="shared" si="711"/>
        <v>47996</v>
      </c>
      <c r="AL4111" t="str">
        <f t="shared" si="712"/>
        <v>4811804</v>
      </c>
      <c r="AN4111">
        <f t="shared" si="713"/>
        <v>15</v>
      </c>
      <c r="AO4111">
        <f t="shared" si="714"/>
        <v>3</v>
      </c>
    </row>
    <row r="4112" spans="1:41" x14ac:dyDescent="0.2">
      <c r="A4112" s="29"/>
      <c r="B4112" s="29"/>
      <c r="C4112" s="29"/>
      <c r="D4112" s="29"/>
      <c r="E4112" s="29"/>
      <c r="F4112" s="29"/>
      <c r="G4112" s="29"/>
      <c r="H4112" s="30" t="s">
        <v>3952</v>
      </c>
      <c r="I4112" s="30"/>
      <c r="J4112" s="30"/>
      <c r="K4112" s="30" t="s">
        <v>3953</v>
      </c>
      <c r="L4112" s="30"/>
      <c r="M4112" s="30"/>
      <c r="N4112" s="30"/>
      <c r="O4112" s="30"/>
      <c r="P4112" s="30"/>
      <c r="Q4112" s="30"/>
      <c r="R4112" s="30"/>
      <c r="S4112" s="30"/>
      <c r="T4112" s="30"/>
      <c r="U4112" s="30"/>
      <c r="V4112" s="30"/>
      <c r="W4112" s="6">
        <v>48</v>
      </c>
      <c r="X4112" s="15">
        <v>11</v>
      </c>
      <c r="Y4112" s="31">
        <v>52</v>
      </c>
      <c r="Z4112" s="31"/>
      <c r="AC4112" t="str">
        <f t="shared" si="705"/>
        <v>Strathcona County</v>
      </c>
      <c r="AD4112" t="str">
        <f t="shared" si="706"/>
        <v>SM</v>
      </c>
      <c r="AE4112" t="str">
        <f t="shared" si="704"/>
        <v>TRUE</v>
      </c>
      <c r="AG4112">
        <f t="shared" si="707"/>
        <v>48</v>
      </c>
      <c r="AH4112">
        <f t="shared" si="708"/>
        <v>11</v>
      </c>
      <c r="AI4112">
        <f t="shared" si="709"/>
        <v>52</v>
      </c>
      <c r="AJ4112" t="str">
        <f t="shared" si="710"/>
        <v>Strathcona County</v>
      </c>
      <c r="AK4112">
        <f t="shared" si="711"/>
        <v>47996</v>
      </c>
      <c r="AL4112" t="str">
        <f t="shared" si="712"/>
        <v>4811052</v>
      </c>
      <c r="AN4112">
        <f t="shared" si="713"/>
        <v>17</v>
      </c>
      <c r="AO4112">
        <f t="shared" si="714"/>
        <v>2</v>
      </c>
    </row>
    <row r="4113" spans="1:41" x14ac:dyDescent="0.2">
      <c r="A4113" s="29"/>
      <c r="B4113" s="29"/>
      <c r="C4113" s="29"/>
      <c r="D4113" s="29"/>
      <c r="E4113" s="29"/>
      <c r="F4113" s="29"/>
      <c r="G4113" s="29"/>
      <c r="H4113" s="30" t="s">
        <v>3954</v>
      </c>
      <c r="I4113" s="30"/>
      <c r="J4113" s="30"/>
      <c r="K4113" s="30" t="s">
        <v>561</v>
      </c>
      <c r="L4113" s="30"/>
      <c r="M4113" s="30"/>
      <c r="N4113" s="30"/>
      <c r="O4113" s="30"/>
      <c r="P4113" s="30"/>
      <c r="Q4113" s="30"/>
      <c r="R4113" s="30"/>
      <c r="S4113" s="30"/>
      <c r="T4113" s="30"/>
      <c r="U4113" s="30"/>
      <c r="V4113" s="30"/>
      <c r="W4113" s="6">
        <v>48</v>
      </c>
      <c r="X4113" s="15">
        <v>11</v>
      </c>
      <c r="Y4113" s="31">
        <v>59</v>
      </c>
      <c r="Z4113" s="31"/>
      <c r="AC4113" t="str">
        <f t="shared" si="705"/>
        <v>Sturgeon County</v>
      </c>
      <c r="AD4113" t="str">
        <f t="shared" si="706"/>
        <v>MD</v>
      </c>
      <c r="AE4113" t="str">
        <f t="shared" si="704"/>
        <v>TRUE</v>
      </c>
      <c r="AG4113">
        <f t="shared" si="707"/>
        <v>48</v>
      </c>
      <c r="AH4113">
        <f t="shared" si="708"/>
        <v>11</v>
      </c>
      <c r="AI4113">
        <f t="shared" si="709"/>
        <v>59</v>
      </c>
      <c r="AJ4113" t="str">
        <f t="shared" si="710"/>
        <v>Sturgeon County</v>
      </c>
      <c r="AK4113">
        <f t="shared" si="711"/>
        <v>47996</v>
      </c>
      <c r="AL4113" t="str">
        <f t="shared" si="712"/>
        <v>4811059</v>
      </c>
      <c r="AN4113">
        <f t="shared" si="713"/>
        <v>15</v>
      </c>
      <c r="AO4113">
        <f t="shared" si="714"/>
        <v>2</v>
      </c>
    </row>
    <row r="4114" spans="1:41" x14ac:dyDescent="0.2">
      <c r="A4114" s="29"/>
      <c r="B4114" s="29"/>
      <c r="C4114" s="29"/>
      <c r="D4114" s="29"/>
      <c r="E4114" s="29"/>
      <c r="F4114" s="29"/>
      <c r="G4114" s="29"/>
      <c r="H4114" s="30" t="s">
        <v>3955</v>
      </c>
      <c r="I4114" s="30"/>
      <c r="J4114" s="30"/>
      <c r="K4114" s="30" t="s">
        <v>3928</v>
      </c>
      <c r="L4114" s="30"/>
      <c r="M4114" s="30"/>
      <c r="N4114" s="30"/>
      <c r="O4114" s="30"/>
      <c r="P4114" s="30"/>
      <c r="Q4114" s="30"/>
      <c r="R4114" s="30"/>
      <c r="S4114" s="30"/>
      <c r="T4114" s="30"/>
      <c r="U4114" s="30"/>
      <c r="V4114" s="30"/>
      <c r="W4114" s="6">
        <v>48</v>
      </c>
      <c r="X4114" s="15">
        <v>11</v>
      </c>
      <c r="Y4114" s="31">
        <v>20</v>
      </c>
      <c r="Z4114" s="31"/>
      <c r="AC4114" t="str">
        <f t="shared" si="705"/>
        <v>Sundance Beach</v>
      </c>
      <c r="AD4114" t="str">
        <f t="shared" si="706"/>
        <v>SV</v>
      </c>
      <c r="AE4114" t="str">
        <f t="shared" si="704"/>
        <v>TRUE</v>
      </c>
      <c r="AG4114">
        <f t="shared" si="707"/>
        <v>48</v>
      </c>
      <c r="AH4114">
        <f t="shared" si="708"/>
        <v>11</v>
      </c>
      <c r="AI4114">
        <f t="shared" si="709"/>
        <v>20</v>
      </c>
      <c r="AJ4114" t="str">
        <f t="shared" si="710"/>
        <v>Sundance Beach</v>
      </c>
      <c r="AK4114">
        <f t="shared" si="711"/>
        <v>47996</v>
      </c>
      <c r="AL4114" t="str">
        <f t="shared" si="712"/>
        <v>4811020</v>
      </c>
      <c r="AN4114">
        <f t="shared" si="713"/>
        <v>14</v>
      </c>
      <c r="AO4114">
        <f t="shared" si="714"/>
        <v>2</v>
      </c>
    </row>
    <row r="4115" spans="1:41" x14ac:dyDescent="0.2">
      <c r="A4115" s="29"/>
      <c r="B4115" s="29"/>
      <c r="C4115" s="29"/>
      <c r="D4115" s="29"/>
      <c r="E4115" s="29"/>
      <c r="F4115" s="29"/>
      <c r="G4115" s="29"/>
      <c r="H4115" s="30" t="s">
        <v>3956</v>
      </c>
      <c r="I4115" s="30"/>
      <c r="J4115" s="30"/>
      <c r="K4115" s="30" t="s">
        <v>643</v>
      </c>
      <c r="L4115" s="30"/>
      <c r="M4115" s="30"/>
      <c r="N4115" s="30"/>
      <c r="O4115" s="30"/>
      <c r="P4115" s="30"/>
      <c r="Q4115" s="30"/>
      <c r="R4115" s="30"/>
      <c r="S4115" s="30"/>
      <c r="T4115" s="30"/>
      <c r="U4115" s="30"/>
      <c r="V4115" s="30"/>
      <c r="W4115" s="6">
        <v>48</v>
      </c>
      <c r="X4115" s="15">
        <v>11</v>
      </c>
      <c r="Y4115" s="31">
        <v>21</v>
      </c>
      <c r="Z4115" s="31"/>
      <c r="AC4115" t="str">
        <f t="shared" si="705"/>
        <v>Thorsby</v>
      </c>
      <c r="AD4115" t="str">
        <f t="shared" si="706"/>
        <v>VL</v>
      </c>
      <c r="AE4115" t="str">
        <f t="shared" si="704"/>
        <v>TRUE</v>
      </c>
      <c r="AG4115">
        <f t="shared" si="707"/>
        <v>48</v>
      </c>
      <c r="AH4115">
        <f t="shared" si="708"/>
        <v>11</v>
      </c>
      <c r="AI4115">
        <f t="shared" si="709"/>
        <v>21</v>
      </c>
      <c r="AJ4115" t="str">
        <f t="shared" si="710"/>
        <v>Thorsby</v>
      </c>
      <c r="AK4115">
        <f t="shared" si="711"/>
        <v>47996</v>
      </c>
      <c r="AL4115" t="str">
        <f t="shared" si="712"/>
        <v>4811021</v>
      </c>
      <c r="AN4115">
        <f t="shared" si="713"/>
        <v>7</v>
      </c>
      <c r="AO4115">
        <f t="shared" si="714"/>
        <v>2</v>
      </c>
    </row>
    <row r="4116" spans="1:41" x14ac:dyDescent="0.2">
      <c r="A4116" s="29"/>
      <c r="B4116" s="29"/>
      <c r="C4116" s="29"/>
      <c r="D4116" s="29"/>
      <c r="E4116" s="29"/>
      <c r="F4116" s="29"/>
      <c r="G4116" s="29"/>
      <c r="H4116" s="30" t="s">
        <v>3957</v>
      </c>
      <c r="I4116" s="30"/>
      <c r="J4116" s="30"/>
      <c r="K4116" s="30" t="s">
        <v>643</v>
      </c>
      <c r="L4116" s="30"/>
      <c r="M4116" s="30"/>
      <c r="N4116" s="30"/>
      <c r="O4116" s="30"/>
      <c r="P4116" s="30"/>
      <c r="Q4116" s="30"/>
      <c r="R4116" s="30"/>
      <c r="S4116" s="30"/>
      <c r="T4116" s="30"/>
      <c r="U4116" s="30"/>
      <c r="V4116" s="30"/>
      <c r="W4116" s="6">
        <v>48</v>
      </c>
      <c r="X4116" s="15">
        <v>11</v>
      </c>
      <c r="Y4116" s="31">
        <v>45</v>
      </c>
      <c r="Z4116" s="31"/>
      <c r="AC4116" t="str">
        <f t="shared" si="705"/>
        <v>Wabamun</v>
      </c>
      <c r="AD4116" t="str">
        <f t="shared" si="706"/>
        <v>VL</v>
      </c>
      <c r="AE4116" t="str">
        <f t="shared" si="704"/>
        <v>TRUE</v>
      </c>
      <c r="AG4116">
        <f t="shared" si="707"/>
        <v>48</v>
      </c>
      <c r="AH4116">
        <f t="shared" si="708"/>
        <v>11</v>
      </c>
      <c r="AI4116">
        <f t="shared" si="709"/>
        <v>45</v>
      </c>
      <c r="AJ4116" t="str">
        <f t="shared" si="710"/>
        <v>Wabamun</v>
      </c>
      <c r="AK4116">
        <f t="shared" si="711"/>
        <v>47996</v>
      </c>
      <c r="AL4116" t="str">
        <f t="shared" si="712"/>
        <v>4811045</v>
      </c>
      <c r="AN4116">
        <f t="shared" si="713"/>
        <v>7</v>
      </c>
      <c r="AO4116">
        <f t="shared" si="714"/>
        <v>2</v>
      </c>
    </row>
    <row r="4117" spans="1:41" x14ac:dyDescent="0.2">
      <c r="A4117" s="29"/>
      <c r="B4117" s="29"/>
      <c r="C4117" s="29"/>
      <c r="D4117" s="29"/>
      <c r="E4117" s="29"/>
      <c r="F4117" s="29"/>
      <c r="G4117" s="29"/>
      <c r="H4117" s="30" t="s">
        <v>3958</v>
      </c>
      <c r="I4117" s="30"/>
      <c r="J4117" s="30"/>
      <c r="K4117" s="30" t="s">
        <v>272</v>
      </c>
      <c r="L4117" s="30"/>
      <c r="M4117" s="30"/>
      <c r="N4117" s="30"/>
      <c r="O4117" s="30"/>
      <c r="P4117" s="30"/>
      <c r="Q4117" s="30"/>
      <c r="R4117" s="30"/>
      <c r="S4117" s="30"/>
      <c r="T4117" s="30"/>
      <c r="U4117" s="30"/>
      <c r="V4117" s="30"/>
      <c r="W4117" s="6">
        <v>48</v>
      </c>
      <c r="X4117" s="15">
        <v>11</v>
      </c>
      <c r="Y4117" s="47">
        <v>806</v>
      </c>
      <c r="Z4117" s="47"/>
      <c r="AC4117" t="str">
        <f t="shared" si="705"/>
        <v>Wabamun 133A</v>
      </c>
      <c r="AD4117" t="str">
        <f t="shared" si="706"/>
        <v>IRI</v>
      </c>
      <c r="AE4117" t="str">
        <f t="shared" si="704"/>
        <v>TRUE</v>
      </c>
      <c r="AG4117">
        <f t="shared" si="707"/>
        <v>48</v>
      </c>
      <c r="AH4117">
        <f t="shared" si="708"/>
        <v>11</v>
      </c>
      <c r="AI4117">
        <f t="shared" si="709"/>
        <v>806</v>
      </c>
      <c r="AJ4117" t="str">
        <f t="shared" si="710"/>
        <v>Wabamun 133A</v>
      </c>
      <c r="AK4117">
        <f t="shared" si="711"/>
        <v>47996</v>
      </c>
      <c r="AL4117" t="str">
        <f t="shared" si="712"/>
        <v>4811806</v>
      </c>
      <c r="AN4117">
        <f t="shared" si="713"/>
        <v>12</v>
      </c>
      <c r="AO4117">
        <f t="shared" si="714"/>
        <v>3</v>
      </c>
    </row>
    <row r="4118" spans="1:41" x14ac:dyDescent="0.2">
      <c r="A4118" s="29"/>
      <c r="B4118" s="29"/>
      <c r="C4118" s="29"/>
      <c r="D4118" s="29"/>
      <c r="E4118" s="29"/>
      <c r="F4118" s="29"/>
      <c r="G4118" s="29"/>
      <c r="H4118" s="30" t="s">
        <v>3959</v>
      </c>
      <c r="I4118" s="30"/>
      <c r="J4118" s="30"/>
      <c r="K4118" s="30" t="s">
        <v>272</v>
      </c>
      <c r="L4118" s="30"/>
      <c r="M4118" s="30"/>
      <c r="N4118" s="30"/>
      <c r="O4118" s="30"/>
      <c r="P4118" s="30"/>
      <c r="Q4118" s="30"/>
      <c r="R4118" s="30"/>
      <c r="S4118" s="30"/>
      <c r="T4118" s="30"/>
      <c r="U4118" s="30"/>
      <c r="V4118" s="30"/>
      <c r="W4118" s="6">
        <v>48</v>
      </c>
      <c r="X4118" s="15">
        <v>11</v>
      </c>
      <c r="Y4118" s="47">
        <v>807</v>
      </c>
      <c r="Z4118" s="47"/>
      <c r="AC4118" t="str">
        <f t="shared" si="705"/>
        <v>Wabamun 133B</v>
      </c>
      <c r="AD4118" t="str">
        <f t="shared" si="706"/>
        <v>IRI</v>
      </c>
      <c r="AE4118" t="str">
        <f t="shared" si="704"/>
        <v>TRUE</v>
      </c>
      <c r="AG4118">
        <f t="shared" si="707"/>
        <v>48</v>
      </c>
      <c r="AH4118">
        <f t="shared" si="708"/>
        <v>11</v>
      </c>
      <c r="AI4118">
        <f t="shared" si="709"/>
        <v>807</v>
      </c>
      <c r="AJ4118" t="str">
        <f t="shared" si="710"/>
        <v>Wabamun 133B</v>
      </c>
      <c r="AK4118">
        <f t="shared" si="711"/>
        <v>47996</v>
      </c>
      <c r="AL4118" t="str">
        <f t="shared" si="712"/>
        <v>4811807</v>
      </c>
      <c r="AN4118">
        <f t="shared" si="713"/>
        <v>12</v>
      </c>
      <c r="AO4118">
        <f t="shared" si="714"/>
        <v>3</v>
      </c>
    </row>
    <row r="4119" spans="1:41" x14ac:dyDescent="0.2">
      <c r="A4119" s="29"/>
      <c r="B4119" s="29"/>
      <c r="C4119" s="29"/>
      <c r="D4119" s="29"/>
      <c r="E4119" s="29"/>
      <c r="F4119" s="29"/>
      <c r="G4119" s="29"/>
      <c r="H4119" s="30" t="s">
        <v>3960</v>
      </c>
      <c r="I4119" s="30"/>
      <c r="J4119" s="30"/>
      <c r="K4119" s="30" t="s">
        <v>643</v>
      </c>
      <c r="L4119" s="30"/>
      <c r="M4119" s="30"/>
      <c r="N4119" s="30"/>
      <c r="O4119" s="30"/>
      <c r="P4119" s="30"/>
      <c r="Q4119" s="30"/>
      <c r="R4119" s="30"/>
      <c r="S4119" s="30"/>
      <c r="T4119" s="30"/>
      <c r="U4119" s="30"/>
      <c r="V4119" s="30"/>
      <c r="W4119" s="6">
        <v>48</v>
      </c>
      <c r="X4119" s="15">
        <v>11</v>
      </c>
      <c r="Y4119" s="31">
        <v>24</v>
      </c>
      <c r="Z4119" s="31"/>
      <c r="AC4119" t="str">
        <f t="shared" si="705"/>
        <v>Warburg</v>
      </c>
      <c r="AD4119" t="str">
        <f t="shared" si="706"/>
        <v>VL</v>
      </c>
      <c r="AE4119" t="str">
        <f t="shared" si="704"/>
        <v>TRUE</v>
      </c>
      <c r="AG4119">
        <f t="shared" si="707"/>
        <v>48</v>
      </c>
      <c r="AH4119">
        <f t="shared" si="708"/>
        <v>11</v>
      </c>
      <c r="AI4119">
        <f t="shared" si="709"/>
        <v>24</v>
      </c>
      <c r="AJ4119" t="str">
        <f t="shared" si="710"/>
        <v>Warburg</v>
      </c>
      <c r="AK4119">
        <f t="shared" si="711"/>
        <v>47996</v>
      </c>
      <c r="AL4119" t="str">
        <f t="shared" si="712"/>
        <v>4811024</v>
      </c>
      <c r="AN4119">
        <f t="shared" si="713"/>
        <v>7</v>
      </c>
      <c r="AO4119">
        <f t="shared" si="714"/>
        <v>2</v>
      </c>
    </row>
    <row r="4120" spans="1:41" x14ac:dyDescent="0.2">
      <c r="A4120" s="44" t="s">
        <v>3961</v>
      </c>
      <c r="B4120" s="44"/>
      <c r="C4120" s="44"/>
      <c r="D4120" s="45" t="s">
        <v>3962</v>
      </c>
      <c r="E4120" s="45"/>
      <c r="F4120" s="45"/>
      <c r="G4120" s="45"/>
      <c r="H4120" s="29"/>
      <c r="I4120" s="29"/>
      <c r="J4120" s="29"/>
      <c r="K4120" s="29"/>
      <c r="L4120" s="29"/>
      <c r="M4120" s="29"/>
      <c r="N4120" s="29"/>
      <c r="O4120" s="29"/>
      <c r="P4120" s="29"/>
      <c r="Q4120" s="29"/>
      <c r="R4120" s="29"/>
      <c r="S4120" s="29"/>
      <c r="T4120" s="29"/>
      <c r="U4120" s="29"/>
      <c r="V4120" s="29"/>
      <c r="W4120" s="4"/>
      <c r="X4120" s="4"/>
      <c r="Y4120" s="29"/>
      <c r="Z4120" s="29"/>
      <c r="AC4120" t="str">
        <f t="shared" si="705"/>
        <v/>
      </c>
      <c r="AD4120" t="str">
        <f t="shared" si="706"/>
        <v/>
      </c>
      <c r="AE4120" t="str">
        <f t="shared" si="704"/>
        <v>FALSE</v>
      </c>
      <c r="AG4120" t="str">
        <f t="shared" si="707"/>
        <v/>
      </c>
      <c r="AH4120" t="str">
        <f t="shared" si="708"/>
        <v/>
      </c>
      <c r="AI4120" t="str">
        <f t="shared" si="709"/>
        <v/>
      </c>
      <c r="AJ4120" t="str">
        <f t="shared" si="710"/>
        <v/>
      </c>
      <c r="AK4120">
        <f t="shared" si="711"/>
        <v>47996</v>
      </c>
      <c r="AL4120" t="str">
        <f t="shared" si="712"/>
        <v/>
      </c>
      <c r="AN4120">
        <f t="shared" si="713"/>
        <v>0</v>
      </c>
      <c r="AO4120">
        <f t="shared" si="714"/>
        <v>0</v>
      </c>
    </row>
    <row r="4121" spans="1:41" x14ac:dyDescent="0.2">
      <c r="A4121" s="30" t="s">
        <v>3963</v>
      </c>
      <c r="B4121" s="30"/>
      <c r="C4121" s="30"/>
      <c r="D4121" s="47">
        <v>48806</v>
      </c>
      <c r="E4121" s="47"/>
      <c r="F4121" s="47"/>
      <c r="G4121" s="47"/>
      <c r="H4121" s="30" t="s">
        <v>3964</v>
      </c>
      <c r="I4121" s="30"/>
      <c r="J4121" s="30"/>
      <c r="K4121" s="30" t="s">
        <v>12</v>
      </c>
      <c r="L4121" s="30"/>
      <c r="M4121" s="30"/>
      <c r="N4121" s="30"/>
      <c r="O4121" s="30"/>
      <c r="P4121" s="30"/>
      <c r="Q4121" s="30"/>
      <c r="R4121" s="30"/>
      <c r="S4121" s="30"/>
      <c r="T4121" s="30"/>
      <c r="U4121" s="30"/>
      <c r="V4121" s="30"/>
      <c r="W4121" s="6">
        <v>48</v>
      </c>
      <c r="X4121" s="7">
        <v>2</v>
      </c>
      <c r="Y4121" s="31">
        <v>39</v>
      </c>
      <c r="Z4121" s="31"/>
      <c r="AC4121" t="str">
        <f t="shared" si="705"/>
        <v>Bassano</v>
      </c>
      <c r="AD4121" t="str">
        <f t="shared" si="706"/>
        <v>T</v>
      </c>
      <c r="AE4121" t="str">
        <f t="shared" si="704"/>
        <v>TRUE</v>
      </c>
      <c r="AG4121">
        <f t="shared" si="707"/>
        <v>48</v>
      </c>
      <c r="AH4121">
        <f t="shared" si="708"/>
        <v>2</v>
      </c>
      <c r="AI4121">
        <f t="shared" si="709"/>
        <v>39</v>
      </c>
      <c r="AJ4121" t="str">
        <f t="shared" si="710"/>
        <v>Bassano</v>
      </c>
      <c r="AK4121">
        <f t="shared" si="711"/>
        <v>47996</v>
      </c>
      <c r="AL4121" t="str">
        <f t="shared" si="712"/>
        <v>4802039</v>
      </c>
      <c r="AN4121">
        <f t="shared" si="713"/>
        <v>7</v>
      </c>
      <c r="AO4121">
        <f t="shared" si="714"/>
        <v>1</v>
      </c>
    </row>
    <row r="4122" spans="1:41" x14ac:dyDescent="0.2">
      <c r="A4122" s="29"/>
      <c r="B4122" s="29"/>
      <c r="C4122" s="29"/>
      <c r="D4122" s="29"/>
      <c r="E4122" s="29"/>
      <c r="F4122" s="29"/>
      <c r="G4122" s="29"/>
      <c r="H4122" s="30" t="s">
        <v>3963</v>
      </c>
      <c r="I4122" s="30"/>
      <c r="J4122" s="30"/>
      <c r="K4122" s="30" t="s">
        <v>18</v>
      </c>
      <c r="L4122" s="30"/>
      <c r="M4122" s="30"/>
      <c r="N4122" s="30"/>
      <c r="O4122" s="30"/>
      <c r="P4122" s="30"/>
      <c r="Q4122" s="30"/>
      <c r="R4122" s="30"/>
      <c r="S4122" s="30"/>
      <c r="T4122" s="30"/>
      <c r="U4122" s="30"/>
      <c r="V4122" s="30"/>
      <c r="W4122" s="6">
        <v>48</v>
      </c>
      <c r="X4122" s="7">
        <v>2</v>
      </c>
      <c r="Y4122" s="31">
        <v>34</v>
      </c>
      <c r="Z4122" s="31"/>
      <c r="AC4122" t="str">
        <f t="shared" si="705"/>
        <v>Brooks</v>
      </c>
      <c r="AD4122" t="str">
        <f t="shared" si="706"/>
        <v>CY</v>
      </c>
      <c r="AE4122" t="str">
        <f t="shared" si="704"/>
        <v>TRUE</v>
      </c>
      <c r="AG4122">
        <f t="shared" si="707"/>
        <v>48</v>
      </c>
      <c r="AH4122">
        <f t="shared" si="708"/>
        <v>2</v>
      </c>
      <c r="AI4122">
        <f t="shared" si="709"/>
        <v>34</v>
      </c>
      <c r="AJ4122" t="str">
        <f t="shared" si="710"/>
        <v>Brooks</v>
      </c>
      <c r="AK4122">
        <f t="shared" si="711"/>
        <v>47996</v>
      </c>
      <c r="AL4122" t="str">
        <f t="shared" si="712"/>
        <v>4802034</v>
      </c>
      <c r="AN4122">
        <f t="shared" si="713"/>
        <v>6</v>
      </c>
      <c r="AO4122">
        <f t="shared" si="714"/>
        <v>2</v>
      </c>
    </row>
    <row r="4123" spans="1:41" x14ac:dyDescent="0.2">
      <c r="A4123" s="29"/>
      <c r="B4123" s="29"/>
      <c r="C4123" s="29"/>
      <c r="D4123" s="29"/>
      <c r="E4123" s="29"/>
      <c r="F4123" s="29"/>
      <c r="G4123" s="29"/>
      <c r="H4123" s="30" t="s">
        <v>3965</v>
      </c>
      <c r="I4123" s="30"/>
      <c r="J4123" s="30"/>
      <c r="K4123" s="30" t="s">
        <v>643</v>
      </c>
      <c r="L4123" s="30"/>
      <c r="M4123" s="30"/>
      <c r="N4123" s="30"/>
      <c r="O4123" s="30"/>
      <c r="P4123" s="30"/>
      <c r="Q4123" s="30"/>
      <c r="R4123" s="30"/>
      <c r="S4123" s="30"/>
      <c r="T4123" s="30"/>
      <c r="U4123" s="30"/>
      <c r="V4123" s="30"/>
      <c r="W4123" s="6">
        <v>48</v>
      </c>
      <c r="X4123" s="7">
        <v>2</v>
      </c>
      <c r="Y4123" s="31">
        <v>36</v>
      </c>
      <c r="Z4123" s="31"/>
      <c r="AC4123" t="str">
        <f t="shared" si="705"/>
        <v>Duchess</v>
      </c>
      <c r="AD4123" t="str">
        <f t="shared" si="706"/>
        <v>VL</v>
      </c>
      <c r="AE4123" t="str">
        <f t="shared" si="704"/>
        <v>TRUE</v>
      </c>
      <c r="AG4123">
        <f t="shared" si="707"/>
        <v>48</v>
      </c>
      <c r="AH4123">
        <f t="shared" si="708"/>
        <v>2</v>
      </c>
      <c r="AI4123">
        <f t="shared" si="709"/>
        <v>36</v>
      </c>
      <c r="AJ4123" t="str">
        <f t="shared" si="710"/>
        <v>Duchess</v>
      </c>
      <c r="AK4123">
        <f t="shared" si="711"/>
        <v>47996</v>
      </c>
      <c r="AL4123" t="str">
        <f t="shared" si="712"/>
        <v>4802036</v>
      </c>
      <c r="AN4123">
        <f t="shared" si="713"/>
        <v>7</v>
      </c>
      <c r="AO4123">
        <f t="shared" si="714"/>
        <v>2</v>
      </c>
    </row>
    <row r="4124" spans="1:41" x14ac:dyDescent="0.2">
      <c r="A4124" s="29"/>
      <c r="B4124" s="29"/>
      <c r="C4124" s="29"/>
      <c r="D4124" s="29"/>
      <c r="E4124" s="29"/>
      <c r="F4124" s="29"/>
      <c r="G4124" s="29"/>
      <c r="H4124" s="30" t="s">
        <v>3966</v>
      </c>
      <c r="I4124" s="30"/>
      <c r="J4124" s="30"/>
      <c r="K4124" s="30" t="s">
        <v>561</v>
      </c>
      <c r="L4124" s="30"/>
      <c r="M4124" s="30"/>
      <c r="N4124" s="30"/>
      <c r="O4124" s="30"/>
      <c r="P4124" s="30"/>
      <c r="Q4124" s="30"/>
      <c r="R4124" s="30"/>
      <c r="S4124" s="30"/>
      <c r="T4124" s="30"/>
      <c r="U4124" s="30"/>
      <c r="V4124" s="30"/>
      <c r="W4124" s="6">
        <v>48</v>
      </c>
      <c r="X4124" s="7">
        <v>2</v>
      </c>
      <c r="Y4124" s="31">
        <v>31</v>
      </c>
      <c r="Z4124" s="31"/>
      <c r="AC4124" t="str">
        <f t="shared" si="705"/>
        <v>Newell County No. 4</v>
      </c>
      <c r="AD4124" t="str">
        <f t="shared" si="706"/>
        <v>MD</v>
      </c>
      <c r="AE4124" t="str">
        <f t="shared" si="704"/>
        <v>TRUE</v>
      </c>
      <c r="AG4124">
        <f t="shared" si="707"/>
        <v>48</v>
      </c>
      <c r="AH4124">
        <f t="shared" si="708"/>
        <v>2</v>
      </c>
      <c r="AI4124">
        <f t="shared" si="709"/>
        <v>31</v>
      </c>
      <c r="AJ4124" t="str">
        <f t="shared" si="710"/>
        <v>Newell County No. 4</v>
      </c>
      <c r="AK4124">
        <f t="shared" si="711"/>
        <v>47996</v>
      </c>
      <c r="AL4124" t="str">
        <f t="shared" si="712"/>
        <v>4802031</v>
      </c>
      <c r="AN4124">
        <f t="shared" si="713"/>
        <v>19</v>
      </c>
      <c r="AO4124">
        <f t="shared" si="714"/>
        <v>2</v>
      </c>
    </row>
    <row r="4125" spans="1:41" x14ac:dyDescent="0.2">
      <c r="A4125" s="29"/>
      <c r="B4125" s="29"/>
      <c r="C4125" s="29"/>
      <c r="D4125" s="29"/>
      <c r="E4125" s="29"/>
      <c r="F4125" s="29"/>
      <c r="G4125" s="29"/>
      <c r="H4125" s="30" t="s">
        <v>3967</v>
      </c>
      <c r="I4125" s="30"/>
      <c r="J4125" s="30"/>
      <c r="K4125" s="30" t="s">
        <v>643</v>
      </c>
      <c r="L4125" s="30"/>
      <c r="M4125" s="30"/>
      <c r="N4125" s="30"/>
      <c r="O4125" s="30"/>
      <c r="P4125" s="30"/>
      <c r="Q4125" s="30"/>
      <c r="R4125" s="30"/>
      <c r="S4125" s="30"/>
      <c r="T4125" s="30"/>
      <c r="U4125" s="30"/>
      <c r="V4125" s="30"/>
      <c r="W4125" s="6">
        <v>48</v>
      </c>
      <c r="X4125" s="7">
        <v>2</v>
      </c>
      <c r="Y4125" s="31">
        <v>38</v>
      </c>
      <c r="Z4125" s="31"/>
      <c r="AC4125" t="str">
        <f t="shared" si="705"/>
        <v>Rosemary</v>
      </c>
      <c r="AD4125" t="str">
        <f t="shared" si="706"/>
        <v>VL</v>
      </c>
      <c r="AE4125" t="str">
        <f t="shared" si="704"/>
        <v>TRUE</v>
      </c>
      <c r="AG4125">
        <f t="shared" si="707"/>
        <v>48</v>
      </c>
      <c r="AH4125">
        <f t="shared" si="708"/>
        <v>2</v>
      </c>
      <c r="AI4125">
        <f t="shared" si="709"/>
        <v>38</v>
      </c>
      <c r="AJ4125" t="str">
        <f t="shared" si="710"/>
        <v>Rosemary</v>
      </c>
      <c r="AK4125">
        <f t="shared" si="711"/>
        <v>47996</v>
      </c>
      <c r="AL4125" t="str">
        <f t="shared" si="712"/>
        <v>4802038</v>
      </c>
      <c r="AN4125">
        <f t="shared" si="713"/>
        <v>8</v>
      </c>
      <c r="AO4125">
        <f t="shared" si="714"/>
        <v>2</v>
      </c>
    </row>
    <row r="4126" spans="1:41" x14ac:dyDescent="0.2">
      <c r="A4126" s="29"/>
      <c r="B4126" s="29"/>
      <c r="C4126" s="29"/>
      <c r="D4126" s="29"/>
      <c r="E4126" s="29"/>
      <c r="F4126" s="29"/>
      <c r="G4126" s="29"/>
      <c r="H4126" s="30" t="s">
        <v>3968</v>
      </c>
      <c r="I4126" s="30"/>
      <c r="J4126" s="30"/>
      <c r="K4126" s="30" t="s">
        <v>643</v>
      </c>
      <c r="L4126" s="30"/>
      <c r="M4126" s="30"/>
      <c r="N4126" s="30"/>
      <c r="O4126" s="30"/>
      <c r="P4126" s="30"/>
      <c r="Q4126" s="30"/>
      <c r="R4126" s="30"/>
      <c r="S4126" s="30"/>
      <c r="T4126" s="30"/>
      <c r="U4126" s="30"/>
      <c r="V4126" s="30"/>
      <c r="W4126" s="6">
        <v>48</v>
      </c>
      <c r="X4126" s="7">
        <v>2</v>
      </c>
      <c r="Y4126" s="31">
        <v>32</v>
      </c>
      <c r="Z4126" s="31"/>
      <c r="AC4126" t="str">
        <f t="shared" si="705"/>
        <v>Tilley</v>
      </c>
      <c r="AD4126" t="str">
        <f t="shared" si="706"/>
        <v>VL</v>
      </c>
      <c r="AE4126" t="str">
        <f t="shared" si="704"/>
        <v>TRUE</v>
      </c>
      <c r="AG4126">
        <f t="shared" si="707"/>
        <v>48</v>
      </c>
      <c r="AH4126">
        <f t="shared" si="708"/>
        <v>2</v>
      </c>
      <c r="AI4126">
        <f t="shared" si="709"/>
        <v>32</v>
      </c>
      <c r="AJ4126" t="str">
        <f t="shared" si="710"/>
        <v>Tilley</v>
      </c>
      <c r="AK4126">
        <f t="shared" si="711"/>
        <v>47996</v>
      </c>
      <c r="AL4126" t="str">
        <f t="shared" si="712"/>
        <v>4802032</v>
      </c>
      <c r="AN4126">
        <f t="shared" si="713"/>
        <v>6</v>
      </c>
      <c r="AO4126">
        <f t="shared" si="714"/>
        <v>2</v>
      </c>
    </row>
    <row r="4127" spans="1:41" x14ac:dyDescent="0.2">
      <c r="A4127" s="30" t="s">
        <v>3969</v>
      </c>
      <c r="B4127" s="30"/>
      <c r="C4127" s="30"/>
      <c r="D4127" s="47">
        <v>48833</v>
      </c>
      <c r="E4127" s="47"/>
      <c r="F4127" s="47"/>
      <c r="G4127" s="47"/>
      <c r="H4127" s="30" t="s">
        <v>3969</v>
      </c>
      <c r="I4127" s="30"/>
      <c r="J4127" s="30"/>
      <c r="K4127" s="30" t="s">
        <v>18</v>
      </c>
      <c r="L4127" s="30"/>
      <c r="M4127" s="30"/>
      <c r="N4127" s="30"/>
      <c r="O4127" s="30"/>
      <c r="P4127" s="30"/>
      <c r="Q4127" s="30"/>
      <c r="R4127" s="30"/>
      <c r="S4127" s="30"/>
      <c r="T4127" s="30"/>
      <c r="U4127" s="30"/>
      <c r="V4127" s="30"/>
      <c r="W4127" s="6">
        <v>48</v>
      </c>
      <c r="X4127" s="15">
        <v>10</v>
      </c>
      <c r="Y4127" s="31">
        <v>11</v>
      </c>
      <c r="Z4127" s="31"/>
      <c r="AC4127" t="str">
        <f t="shared" si="705"/>
        <v>Camrose</v>
      </c>
      <c r="AD4127" t="str">
        <f t="shared" si="706"/>
        <v>CY</v>
      </c>
      <c r="AE4127" t="str">
        <f t="shared" si="704"/>
        <v>TRUE</v>
      </c>
      <c r="AG4127">
        <f t="shared" si="707"/>
        <v>48</v>
      </c>
      <c r="AH4127">
        <f t="shared" si="708"/>
        <v>10</v>
      </c>
      <c r="AI4127">
        <f t="shared" si="709"/>
        <v>11</v>
      </c>
      <c r="AJ4127" t="str">
        <f t="shared" si="710"/>
        <v>Camrose</v>
      </c>
      <c r="AK4127">
        <f t="shared" si="711"/>
        <v>47996</v>
      </c>
      <c r="AL4127" t="str">
        <f t="shared" si="712"/>
        <v>4810011</v>
      </c>
      <c r="AN4127">
        <f t="shared" si="713"/>
        <v>7</v>
      </c>
      <c r="AO4127">
        <f t="shared" si="714"/>
        <v>2</v>
      </c>
    </row>
    <row r="4128" spans="1:41" x14ac:dyDescent="0.2">
      <c r="A4128" s="30" t="s">
        <v>3970</v>
      </c>
      <c r="B4128" s="30"/>
      <c r="C4128" s="30"/>
      <c r="D4128" s="47">
        <v>48828</v>
      </c>
      <c r="E4128" s="47"/>
      <c r="F4128" s="47"/>
      <c r="G4128" s="47"/>
      <c r="H4128" s="30" t="s">
        <v>3970</v>
      </c>
      <c r="I4128" s="30"/>
      <c r="J4128" s="30"/>
      <c r="K4128" s="30" t="s">
        <v>12</v>
      </c>
      <c r="L4128" s="30"/>
      <c r="M4128" s="30"/>
      <c r="N4128" s="30"/>
      <c r="O4128" s="30"/>
      <c r="P4128" s="30"/>
      <c r="Q4128" s="30"/>
      <c r="R4128" s="30"/>
      <c r="S4128" s="30"/>
      <c r="T4128" s="30"/>
      <c r="U4128" s="30"/>
      <c r="V4128" s="30"/>
      <c r="W4128" s="6">
        <v>48</v>
      </c>
      <c r="X4128" s="15">
        <v>15</v>
      </c>
      <c r="Y4128" s="31">
        <v>23</v>
      </c>
      <c r="Z4128" s="31"/>
      <c r="AC4128" t="str">
        <f t="shared" si="705"/>
        <v>Canmore</v>
      </c>
      <c r="AD4128" t="str">
        <f t="shared" si="706"/>
        <v>T</v>
      </c>
      <c r="AE4128" t="str">
        <f t="shared" si="704"/>
        <v>TRUE</v>
      </c>
      <c r="AG4128">
        <f t="shared" si="707"/>
        <v>48</v>
      </c>
      <c r="AH4128">
        <f t="shared" si="708"/>
        <v>15</v>
      </c>
      <c r="AI4128">
        <f t="shared" si="709"/>
        <v>23</v>
      </c>
      <c r="AJ4128" t="str">
        <f t="shared" si="710"/>
        <v>Canmore</v>
      </c>
      <c r="AK4128">
        <f t="shared" si="711"/>
        <v>47996</v>
      </c>
      <c r="AL4128" t="str">
        <f t="shared" si="712"/>
        <v>4815023</v>
      </c>
      <c r="AN4128">
        <f t="shared" si="713"/>
        <v>7</v>
      </c>
      <c r="AO4128">
        <f t="shared" si="714"/>
        <v>1</v>
      </c>
    </row>
    <row r="4129" spans="1:41" x14ac:dyDescent="0.2">
      <c r="A4129" s="30" t="s">
        <v>3971</v>
      </c>
      <c r="B4129" s="30"/>
      <c r="C4129" s="30"/>
      <c r="D4129" s="47">
        <v>48845</v>
      </c>
      <c r="E4129" s="47"/>
      <c r="F4129" s="47"/>
      <c r="G4129" s="47"/>
      <c r="H4129" s="30" t="s">
        <v>3971</v>
      </c>
      <c r="I4129" s="30"/>
      <c r="J4129" s="30"/>
      <c r="K4129" s="30" t="s">
        <v>18</v>
      </c>
      <c r="L4129" s="30"/>
      <c r="M4129" s="30"/>
      <c r="N4129" s="30"/>
      <c r="O4129" s="30"/>
      <c r="P4129" s="30"/>
      <c r="Q4129" s="30"/>
      <c r="R4129" s="30"/>
      <c r="S4129" s="30"/>
      <c r="T4129" s="30"/>
      <c r="U4129" s="30"/>
      <c r="V4129" s="30"/>
      <c r="W4129" s="6">
        <v>48</v>
      </c>
      <c r="X4129" s="15">
        <v>12</v>
      </c>
      <c r="Y4129" s="31">
        <v>2</v>
      </c>
      <c r="Z4129" s="31"/>
      <c r="AC4129" t="str">
        <f t="shared" si="705"/>
        <v>Cold Lake</v>
      </c>
      <c r="AD4129" t="str">
        <f t="shared" si="706"/>
        <v>CY</v>
      </c>
      <c r="AE4129" t="str">
        <f t="shared" si="704"/>
        <v>TRUE</v>
      </c>
      <c r="AG4129">
        <f t="shared" si="707"/>
        <v>48</v>
      </c>
      <c r="AH4129">
        <f t="shared" si="708"/>
        <v>12</v>
      </c>
      <c r="AI4129">
        <f t="shared" si="709"/>
        <v>2</v>
      </c>
      <c r="AJ4129" t="str">
        <f t="shared" si="710"/>
        <v>Cold Lake</v>
      </c>
      <c r="AK4129">
        <f t="shared" si="711"/>
        <v>47996</v>
      </c>
      <c r="AL4129" t="str">
        <f t="shared" si="712"/>
        <v>4812002</v>
      </c>
      <c r="AN4129">
        <f t="shared" si="713"/>
        <v>9</v>
      </c>
      <c r="AO4129">
        <f t="shared" si="714"/>
        <v>2</v>
      </c>
    </row>
    <row r="4130" spans="1:41" x14ac:dyDescent="0.2">
      <c r="A4130" s="30" t="s">
        <v>3972</v>
      </c>
      <c r="B4130" s="30"/>
      <c r="C4130" s="30"/>
      <c r="D4130" s="47">
        <v>48850</v>
      </c>
      <c r="E4130" s="47"/>
      <c r="F4130" s="47"/>
      <c r="G4130" s="47"/>
      <c r="H4130" s="30" t="s">
        <v>3972</v>
      </c>
      <c r="I4130" s="30"/>
      <c r="J4130" s="30"/>
      <c r="K4130" s="30" t="s">
        <v>18</v>
      </c>
      <c r="L4130" s="30"/>
      <c r="M4130" s="30"/>
      <c r="N4130" s="30"/>
      <c r="O4130" s="30"/>
      <c r="P4130" s="30"/>
      <c r="Q4130" s="30"/>
      <c r="R4130" s="30"/>
      <c r="S4130" s="30"/>
      <c r="T4130" s="30"/>
      <c r="U4130" s="30"/>
      <c r="V4130" s="30"/>
      <c r="W4130" s="6">
        <v>48</v>
      </c>
      <c r="X4130" s="15">
        <v>19</v>
      </c>
      <c r="Y4130" s="31">
        <v>12</v>
      </c>
      <c r="Z4130" s="31"/>
      <c r="AC4130" t="str">
        <f t="shared" si="705"/>
        <v>Grande Prairie</v>
      </c>
      <c r="AD4130" t="str">
        <f t="shared" si="706"/>
        <v>CY</v>
      </c>
      <c r="AE4130" t="str">
        <f t="shared" si="704"/>
        <v>TRUE</v>
      </c>
      <c r="AG4130">
        <f t="shared" si="707"/>
        <v>48</v>
      </c>
      <c r="AH4130">
        <f t="shared" si="708"/>
        <v>19</v>
      </c>
      <c r="AI4130">
        <f t="shared" si="709"/>
        <v>12</v>
      </c>
      <c r="AJ4130" t="str">
        <f t="shared" si="710"/>
        <v>Grande Prairie</v>
      </c>
      <c r="AK4130">
        <f t="shared" si="711"/>
        <v>47996</v>
      </c>
      <c r="AL4130" t="str">
        <f t="shared" si="712"/>
        <v>4819012</v>
      </c>
      <c r="AN4130">
        <f t="shared" si="713"/>
        <v>14</v>
      </c>
      <c r="AO4130">
        <f t="shared" si="714"/>
        <v>2</v>
      </c>
    </row>
    <row r="4131" spans="1:41" x14ac:dyDescent="0.2">
      <c r="A4131" s="30" t="s">
        <v>3973</v>
      </c>
      <c r="B4131" s="30"/>
      <c r="C4131" s="30"/>
      <c r="D4131" s="47">
        <v>48821</v>
      </c>
      <c r="E4131" s="47"/>
      <c r="F4131" s="47"/>
      <c r="G4131" s="47"/>
      <c r="H4131" s="30" t="s">
        <v>3973</v>
      </c>
      <c r="I4131" s="30"/>
      <c r="J4131" s="30"/>
      <c r="K4131" s="30" t="s">
        <v>12</v>
      </c>
      <c r="L4131" s="30"/>
      <c r="M4131" s="30"/>
      <c r="N4131" s="30"/>
      <c r="O4131" s="30"/>
      <c r="P4131" s="30"/>
      <c r="Q4131" s="30"/>
      <c r="R4131" s="30"/>
      <c r="S4131" s="30"/>
      <c r="T4131" s="30"/>
      <c r="U4131" s="30"/>
      <c r="V4131" s="30"/>
      <c r="W4131" s="6">
        <v>48</v>
      </c>
      <c r="X4131" s="7">
        <v>6</v>
      </c>
      <c r="Y4131" s="31">
        <v>6</v>
      </c>
      <c r="Z4131" s="31"/>
      <c r="AC4131" t="str">
        <f t="shared" si="705"/>
        <v>High River</v>
      </c>
      <c r="AD4131" t="str">
        <f t="shared" si="706"/>
        <v>T</v>
      </c>
      <c r="AE4131" t="str">
        <f t="shared" si="704"/>
        <v>TRUE</v>
      </c>
      <c r="AG4131">
        <f t="shared" si="707"/>
        <v>48</v>
      </c>
      <c r="AH4131">
        <f t="shared" si="708"/>
        <v>6</v>
      </c>
      <c r="AI4131">
        <f t="shared" si="709"/>
        <v>6</v>
      </c>
      <c r="AJ4131" t="str">
        <f t="shared" si="710"/>
        <v>High River</v>
      </c>
      <c r="AK4131">
        <f t="shared" si="711"/>
        <v>47996</v>
      </c>
      <c r="AL4131" t="str">
        <f t="shared" si="712"/>
        <v>4806006</v>
      </c>
      <c r="AN4131">
        <f t="shared" si="713"/>
        <v>10</v>
      </c>
      <c r="AO4131">
        <f t="shared" si="714"/>
        <v>1</v>
      </c>
    </row>
    <row r="4132" spans="1:41" x14ac:dyDescent="0.2">
      <c r="A4132" s="30" t="s">
        <v>3974</v>
      </c>
      <c r="B4132" s="30"/>
      <c r="C4132" s="30"/>
      <c r="D4132" s="47">
        <v>48832</v>
      </c>
      <c r="E4132" s="47"/>
      <c r="F4132" s="47"/>
      <c r="G4132" s="47"/>
      <c r="H4132" s="30" t="s">
        <v>3974</v>
      </c>
      <c r="I4132" s="30"/>
      <c r="J4132" s="30"/>
      <c r="K4132" s="30" t="s">
        <v>18</v>
      </c>
      <c r="L4132" s="30"/>
      <c r="M4132" s="30"/>
      <c r="N4132" s="30"/>
      <c r="O4132" s="30"/>
      <c r="P4132" s="30"/>
      <c r="Q4132" s="30"/>
      <c r="R4132" s="30"/>
      <c r="S4132" s="30"/>
      <c r="T4132" s="30"/>
      <c r="U4132" s="30"/>
      <c r="V4132" s="30"/>
      <c r="W4132" s="6">
        <v>48</v>
      </c>
      <c r="X4132" s="7">
        <v>8</v>
      </c>
      <c r="Y4132" s="31">
        <v>31</v>
      </c>
      <c r="Z4132" s="31"/>
      <c r="AC4132" t="str">
        <f t="shared" si="705"/>
        <v>Lacombe</v>
      </c>
      <c r="AD4132" t="str">
        <f t="shared" si="706"/>
        <v>CY</v>
      </c>
      <c r="AE4132" t="str">
        <f t="shared" si="704"/>
        <v>TRUE</v>
      </c>
      <c r="AG4132">
        <f t="shared" si="707"/>
        <v>48</v>
      </c>
      <c r="AH4132">
        <f t="shared" si="708"/>
        <v>8</v>
      </c>
      <c r="AI4132">
        <f t="shared" si="709"/>
        <v>31</v>
      </c>
      <c r="AJ4132" t="str">
        <f t="shared" si="710"/>
        <v>Lacombe</v>
      </c>
      <c r="AK4132">
        <f t="shared" si="711"/>
        <v>47996</v>
      </c>
      <c r="AL4132" t="str">
        <f t="shared" si="712"/>
        <v>4808031</v>
      </c>
      <c r="AN4132">
        <f t="shared" si="713"/>
        <v>7</v>
      </c>
      <c r="AO4132">
        <f t="shared" si="714"/>
        <v>2</v>
      </c>
    </row>
    <row r="4133" spans="1:41" x14ac:dyDescent="0.2">
      <c r="A4133" s="30" t="s">
        <v>3975</v>
      </c>
      <c r="B4133" s="30"/>
      <c r="C4133" s="30"/>
      <c r="D4133" s="47">
        <v>48810</v>
      </c>
      <c r="E4133" s="47"/>
      <c r="F4133" s="47"/>
      <c r="G4133" s="47"/>
      <c r="H4133" s="30" t="s">
        <v>3976</v>
      </c>
      <c r="I4133" s="30"/>
      <c r="J4133" s="30"/>
      <c r="K4133" s="30" t="s">
        <v>643</v>
      </c>
      <c r="L4133" s="30"/>
      <c r="M4133" s="30"/>
      <c r="N4133" s="30"/>
      <c r="O4133" s="30"/>
      <c r="P4133" s="30"/>
      <c r="Q4133" s="30"/>
      <c r="R4133" s="30"/>
      <c r="S4133" s="30"/>
      <c r="T4133" s="30"/>
      <c r="U4133" s="30"/>
      <c r="V4133" s="30"/>
      <c r="W4133" s="6">
        <v>48</v>
      </c>
      <c r="X4133" s="7">
        <v>2</v>
      </c>
      <c r="Y4133" s="31">
        <v>16</v>
      </c>
      <c r="Z4133" s="31"/>
      <c r="AC4133" t="str">
        <f t="shared" si="705"/>
        <v>Barons</v>
      </c>
      <c r="AD4133" t="str">
        <f t="shared" si="706"/>
        <v>VL</v>
      </c>
      <c r="AE4133" t="str">
        <f t="shared" si="704"/>
        <v>TRUE</v>
      </c>
      <c r="AG4133">
        <f t="shared" si="707"/>
        <v>48</v>
      </c>
      <c r="AH4133">
        <f t="shared" si="708"/>
        <v>2</v>
      </c>
      <c r="AI4133">
        <f t="shared" si="709"/>
        <v>16</v>
      </c>
      <c r="AJ4133" t="str">
        <f t="shared" si="710"/>
        <v>Barons</v>
      </c>
      <c r="AK4133">
        <f t="shared" si="711"/>
        <v>47996</v>
      </c>
      <c r="AL4133" t="str">
        <f t="shared" si="712"/>
        <v>4802016</v>
      </c>
      <c r="AN4133">
        <f t="shared" si="713"/>
        <v>6</v>
      </c>
      <c r="AO4133">
        <f t="shared" si="714"/>
        <v>2</v>
      </c>
    </row>
    <row r="4134" spans="1:41" x14ac:dyDescent="0.2">
      <c r="A4134" s="29"/>
      <c r="B4134" s="29"/>
      <c r="C4134" s="29"/>
      <c r="D4134" s="29"/>
      <c r="E4134" s="29"/>
      <c r="F4134" s="29"/>
      <c r="G4134" s="29"/>
      <c r="H4134" s="30" t="s">
        <v>3977</v>
      </c>
      <c r="I4134" s="30"/>
      <c r="J4134" s="30"/>
      <c r="K4134" s="30" t="s">
        <v>12</v>
      </c>
      <c r="L4134" s="30"/>
      <c r="M4134" s="30"/>
      <c r="N4134" s="30"/>
      <c r="O4134" s="30"/>
      <c r="P4134" s="30"/>
      <c r="Q4134" s="30"/>
      <c r="R4134" s="30"/>
      <c r="S4134" s="30"/>
      <c r="T4134" s="30"/>
      <c r="U4134" s="30"/>
      <c r="V4134" s="30"/>
      <c r="W4134" s="6">
        <v>48</v>
      </c>
      <c r="X4134" s="7">
        <v>2</v>
      </c>
      <c r="Y4134" s="31">
        <v>19</v>
      </c>
      <c r="Z4134" s="31"/>
      <c r="AC4134" t="str">
        <f t="shared" si="705"/>
        <v>Coaldale</v>
      </c>
      <c r="AD4134" t="str">
        <f t="shared" si="706"/>
        <v>T</v>
      </c>
      <c r="AE4134" t="str">
        <f t="shared" si="704"/>
        <v>TRUE</v>
      </c>
      <c r="AG4134">
        <f t="shared" si="707"/>
        <v>48</v>
      </c>
      <c r="AH4134">
        <f t="shared" si="708"/>
        <v>2</v>
      </c>
      <c r="AI4134">
        <f t="shared" si="709"/>
        <v>19</v>
      </c>
      <c r="AJ4134" t="str">
        <f t="shared" si="710"/>
        <v>Coaldale</v>
      </c>
      <c r="AK4134">
        <f t="shared" si="711"/>
        <v>47996</v>
      </c>
      <c r="AL4134" t="str">
        <f t="shared" si="712"/>
        <v>4802019</v>
      </c>
      <c r="AN4134">
        <f t="shared" si="713"/>
        <v>8</v>
      </c>
      <c r="AO4134">
        <f t="shared" si="714"/>
        <v>1</v>
      </c>
    </row>
    <row r="4135" spans="1:41" x14ac:dyDescent="0.2">
      <c r="A4135" s="29"/>
      <c r="B4135" s="29"/>
      <c r="C4135" s="29"/>
      <c r="D4135" s="29"/>
      <c r="E4135" s="29"/>
      <c r="F4135" s="29"/>
      <c r="G4135" s="29"/>
      <c r="H4135" s="30" t="s">
        <v>3978</v>
      </c>
      <c r="I4135" s="30"/>
      <c r="J4135" s="30"/>
      <c r="K4135" s="30" t="s">
        <v>12</v>
      </c>
      <c r="L4135" s="30"/>
      <c r="M4135" s="30"/>
      <c r="N4135" s="30"/>
      <c r="O4135" s="30"/>
      <c r="P4135" s="30"/>
      <c r="Q4135" s="30"/>
      <c r="R4135" s="30"/>
      <c r="S4135" s="30"/>
      <c r="T4135" s="30"/>
      <c r="U4135" s="30"/>
      <c r="V4135" s="30"/>
      <c r="W4135" s="6">
        <v>48</v>
      </c>
      <c r="X4135" s="7">
        <v>2</v>
      </c>
      <c r="Y4135" s="31">
        <v>13</v>
      </c>
      <c r="Z4135" s="31"/>
      <c r="AC4135" t="str">
        <f t="shared" si="705"/>
        <v>Coalhurst</v>
      </c>
      <c r="AD4135" t="str">
        <f t="shared" si="706"/>
        <v>T</v>
      </c>
      <c r="AE4135" t="str">
        <f t="shared" si="704"/>
        <v>TRUE</v>
      </c>
      <c r="AG4135">
        <f t="shared" si="707"/>
        <v>48</v>
      </c>
      <c r="AH4135">
        <f t="shared" si="708"/>
        <v>2</v>
      </c>
      <c r="AI4135">
        <f t="shared" si="709"/>
        <v>13</v>
      </c>
      <c r="AJ4135" t="str">
        <f t="shared" si="710"/>
        <v>Coalhurst</v>
      </c>
      <c r="AK4135">
        <f t="shared" si="711"/>
        <v>47996</v>
      </c>
      <c r="AL4135" t="str">
        <f t="shared" si="712"/>
        <v>4802013</v>
      </c>
      <c r="AN4135">
        <f t="shared" si="713"/>
        <v>9</v>
      </c>
      <c r="AO4135">
        <f t="shared" si="714"/>
        <v>1</v>
      </c>
    </row>
    <row r="4136" spans="1:41" x14ac:dyDescent="0.2">
      <c r="A4136" s="29"/>
      <c r="B4136" s="29"/>
      <c r="C4136" s="29"/>
      <c r="D4136" s="29"/>
      <c r="E4136" s="29"/>
      <c r="F4136" s="29"/>
      <c r="G4136" s="29"/>
      <c r="H4136" s="30" t="s">
        <v>3975</v>
      </c>
      <c r="I4136" s="30"/>
      <c r="J4136" s="30"/>
      <c r="K4136" s="30" t="s">
        <v>18</v>
      </c>
      <c r="L4136" s="30"/>
      <c r="M4136" s="30"/>
      <c r="N4136" s="30"/>
      <c r="O4136" s="30"/>
      <c r="P4136" s="30"/>
      <c r="Q4136" s="30"/>
      <c r="R4136" s="30"/>
      <c r="S4136" s="30"/>
      <c r="T4136" s="30"/>
      <c r="U4136" s="30"/>
      <c r="V4136" s="30"/>
      <c r="W4136" s="6">
        <v>48</v>
      </c>
      <c r="X4136" s="7">
        <v>2</v>
      </c>
      <c r="Y4136" s="31">
        <v>12</v>
      </c>
      <c r="Z4136" s="31"/>
      <c r="AC4136" t="str">
        <f t="shared" si="705"/>
        <v>Lethbridge</v>
      </c>
      <c r="AD4136" t="str">
        <f t="shared" si="706"/>
        <v>CY</v>
      </c>
      <c r="AE4136" t="str">
        <f t="shared" si="704"/>
        <v>TRUE</v>
      </c>
      <c r="AG4136">
        <f t="shared" si="707"/>
        <v>48</v>
      </c>
      <c r="AH4136">
        <f t="shared" si="708"/>
        <v>2</v>
      </c>
      <c r="AI4136">
        <f t="shared" si="709"/>
        <v>12</v>
      </c>
      <c r="AJ4136" t="str">
        <f t="shared" si="710"/>
        <v>Lethbridge</v>
      </c>
      <c r="AK4136">
        <f t="shared" si="711"/>
        <v>47996</v>
      </c>
      <c r="AL4136" t="str">
        <f t="shared" si="712"/>
        <v>4802012</v>
      </c>
      <c r="AN4136">
        <f t="shared" si="713"/>
        <v>10</v>
      </c>
      <c r="AO4136">
        <f t="shared" si="714"/>
        <v>2</v>
      </c>
    </row>
    <row r="4137" spans="1:41" x14ac:dyDescent="0.2">
      <c r="A4137" s="29"/>
      <c r="B4137" s="29"/>
      <c r="C4137" s="29"/>
      <c r="D4137" s="29"/>
      <c r="E4137" s="29"/>
      <c r="F4137" s="29"/>
      <c r="G4137" s="29"/>
      <c r="H4137" s="30" t="s">
        <v>3979</v>
      </c>
      <c r="I4137" s="30"/>
      <c r="J4137" s="30"/>
      <c r="K4137" s="30" t="s">
        <v>561</v>
      </c>
      <c r="L4137" s="30"/>
      <c r="M4137" s="30"/>
      <c r="N4137" s="30"/>
      <c r="O4137" s="30"/>
      <c r="P4137" s="30"/>
      <c r="Q4137" s="30"/>
      <c r="R4137" s="30"/>
      <c r="S4137" s="30"/>
      <c r="T4137" s="30"/>
      <c r="U4137" s="30"/>
      <c r="V4137" s="30"/>
      <c r="W4137" s="6">
        <v>48</v>
      </c>
      <c r="X4137" s="7">
        <v>2</v>
      </c>
      <c r="Y4137" s="31">
        <v>11</v>
      </c>
      <c r="Z4137" s="31"/>
      <c r="AC4137" t="str">
        <f t="shared" si="705"/>
        <v>Lethbridge County</v>
      </c>
      <c r="AD4137" t="str">
        <f t="shared" si="706"/>
        <v>MD</v>
      </c>
      <c r="AE4137" t="str">
        <f t="shared" si="704"/>
        <v>TRUE</v>
      </c>
      <c r="AG4137">
        <f t="shared" si="707"/>
        <v>48</v>
      </c>
      <c r="AH4137">
        <f t="shared" si="708"/>
        <v>2</v>
      </c>
      <c r="AI4137">
        <f t="shared" si="709"/>
        <v>11</v>
      </c>
      <c r="AJ4137" t="str">
        <f t="shared" si="710"/>
        <v>Lethbridge County</v>
      </c>
      <c r="AK4137">
        <f t="shared" si="711"/>
        <v>47996</v>
      </c>
      <c r="AL4137" t="str">
        <f t="shared" si="712"/>
        <v>4802011</v>
      </c>
      <c r="AN4137">
        <f t="shared" si="713"/>
        <v>17</v>
      </c>
      <c r="AO4137">
        <f t="shared" si="714"/>
        <v>2</v>
      </c>
    </row>
    <row r="4138" spans="1:41" x14ac:dyDescent="0.2">
      <c r="A4138" s="29"/>
      <c r="B4138" s="29"/>
      <c r="C4138" s="29"/>
      <c r="D4138" s="29"/>
      <c r="E4138" s="29"/>
      <c r="F4138" s="29"/>
      <c r="G4138" s="29"/>
      <c r="H4138" s="30" t="s">
        <v>3980</v>
      </c>
      <c r="I4138" s="30"/>
      <c r="J4138" s="30"/>
      <c r="K4138" s="30" t="s">
        <v>643</v>
      </c>
      <c r="L4138" s="30"/>
      <c r="M4138" s="30"/>
      <c r="N4138" s="30"/>
      <c r="O4138" s="30"/>
      <c r="P4138" s="30"/>
      <c r="Q4138" s="30"/>
      <c r="R4138" s="30"/>
      <c r="S4138" s="30"/>
      <c r="T4138" s="30"/>
      <c r="U4138" s="30"/>
      <c r="V4138" s="30"/>
      <c r="W4138" s="6">
        <v>48</v>
      </c>
      <c r="X4138" s="7">
        <v>2</v>
      </c>
      <c r="Y4138" s="31">
        <v>14</v>
      </c>
      <c r="Z4138" s="31"/>
      <c r="AC4138" t="str">
        <f t="shared" si="705"/>
        <v>Nobleford</v>
      </c>
      <c r="AD4138" t="str">
        <f t="shared" si="706"/>
        <v>VL</v>
      </c>
      <c r="AE4138" t="str">
        <f t="shared" si="704"/>
        <v>TRUE</v>
      </c>
      <c r="AG4138">
        <f t="shared" si="707"/>
        <v>48</v>
      </c>
      <c r="AH4138">
        <f t="shared" si="708"/>
        <v>2</v>
      </c>
      <c r="AI4138">
        <f t="shared" si="709"/>
        <v>14</v>
      </c>
      <c r="AJ4138" t="str">
        <f t="shared" si="710"/>
        <v>Nobleford</v>
      </c>
      <c r="AK4138">
        <f t="shared" si="711"/>
        <v>47996</v>
      </c>
      <c r="AL4138" t="str">
        <f t="shared" si="712"/>
        <v>4802014</v>
      </c>
      <c r="AN4138">
        <f t="shared" si="713"/>
        <v>9</v>
      </c>
      <c r="AO4138">
        <f t="shared" si="714"/>
        <v>2</v>
      </c>
    </row>
    <row r="4139" spans="1:41" x14ac:dyDescent="0.2">
      <c r="A4139" s="29"/>
      <c r="B4139" s="29"/>
      <c r="C4139" s="29"/>
      <c r="D4139" s="29"/>
      <c r="E4139" s="29"/>
      <c r="F4139" s="29"/>
      <c r="G4139" s="29"/>
      <c r="H4139" s="30" t="s">
        <v>3981</v>
      </c>
      <c r="I4139" s="30"/>
      <c r="J4139" s="30"/>
      <c r="K4139" s="30" t="s">
        <v>12</v>
      </c>
      <c r="L4139" s="30"/>
      <c r="M4139" s="30"/>
      <c r="N4139" s="30"/>
      <c r="O4139" s="30"/>
      <c r="P4139" s="30"/>
      <c r="Q4139" s="30"/>
      <c r="R4139" s="30"/>
      <c r="S4139" s="30"/>
      <c r="T4139" s="30"/>
      <c r="U4139" s="30"/>
      <c r="V4139" s="30"/>
      <c r="W4139" s="6">
        <v>48</v>
      </c>
      <c r="X4139" s="7">
        <v>2</v>
      </c>
      <c r="Y4139" s="31">
        <v>18</v>
      </c>
      <c r="Z4139" s="31"/>
      <c r="AC4139" t="str">
        <f t="shared" si="705"/>
        <v>Picture Butte</v>
      </c>
      <c r="AD4139" t="str">
        <f t="shared" si="706"/>
        <v>T</v>
      </c>
      <c r="AE4139" t="str">
        <f t="shared" si="704"/>
        <v>TRUE</v>
      </c>
      <c r="AG4139">
        <f t="shared" si="707"/>
        <v>48</v>
      </c>
      <c r="AH4139">
        <f t="shared" si="708"/>
        <v>2</v>
      </c>
      <c r="AI4139">
        <f t="shared" si="709"/>
        <v>18</v>
      </c>
      <c r="AJ4139" t="str">
        <f t="shared" si="710"/>
        <v>Picture Butte</v>
      </c>
      <c r="AK4139">
        <f t="shared" si="711"/>
        <v>47996</v>
      </c>
      <c r="AL4139" t="str">
        <f t="shared" si="712"/>
        <v>4802018</v>
      </c>
      <c r="AN4139">
        <f t="shared" si="713"/>
        <v>13</v>
      </c>
      <c r="AO4139">
        <f t="shared" si="714"/>
        <v>1</v>
      </c>
    </row>
    <row r="4140" spans="1:41" x14ac:dyDescent="0.2">
      <c r="A4140" s="30" t="s">
        <v>3982</v>
      </c>
      <c r="B4140" s="30"/>
      <c r="C4140" s="30"/>
      <c r="D4140" s="47">
        <v>48840</v>
      </c>
      <c r="E4140" s="47"/>
      <c r="F4140" s="47"/>
      <c r="G4140" s="47"/>
      <c r="H4140" s="30" t="s">
        <v>3002</v>
      </c>
      <c r="I4140" s="30"/>
      <c r="J4140" s="30"/>
      <c r="K4140" s="30" t="s">
        <v>18</v>
      </c>
      <c r="L4140" s="30"/>
      <c r="M4140" s="30"/>
      <c r="N4140" s="30"/>
      <c r="O4140" s="30"/>
      <c r="P4140" s="30"/>
      <c r="Q4140" s="30"/>
      <c r="R4140" s="30"/>
      <c r="S4140" s="30"/>
      <c r="T4140" s="30"/>
      <c r="U4140" s="30"/>
      <c r="V4140" s="30"/>
      <c r="W4140" s="6">
        <v>48</v>
      </c>
      <c r="X4140" s="15">
        <v>10</v>
      </c>
      <c r="Y4140" s="31">
        <v>39</v>
      </c>
      <c r="Z4140" s="31"/>
      <c r="AC4140" t="str">
        <f t="shared" si="705"/>
        <v>Lloydminster (Part)</v>
      </c>
      <c r="AD4140" t="str">
        <f t="shared" si="706"/>
        <v>CY</v>
      </c>
      <c r="AE4140" t="str">
        <f t="shared" si="704"/>
        <v>TRUE</v>
      </c>
      <c r="AG4140">
        <f t="shared" si="707"/>
        <v>48</v>
      </c>
      <c r="AH4140">
        <f t="shared" si="708"/>
        <v>10</v>
      </c>
      <c r="AI4140">
        <f t="shared" si="709"/>
        <v>39</v>
      </c>
      <c r="AJ4140" t="str">
        <f t="shared" si="710"/>
        <v>Lloydminster (Part)</v>
      </c>
      <c r="AK4140">
        <f t="shared" si="711"/>
        <v>47996</v>
      </c>
      <c r="AL4140" t="str">
        <f t="shared" si="712"/>
        <v>4810039</v>
      </c>
      <c r="AN4140">
        <f t="shared" si="713"/>
        <v>19</v>
      </c>
      <c r="AO4140">
        <f t="shared" si="714"/>
        <v>2</v>
      </c>
    </row>
    <row r="4141" spans="1:41" x14ac:dyDescent="0.2">
      <c r="A4141" s="30" t="s">
        <v>3983</v>
      </c>
      <c r="B4141" s="30"/>
      <c r="C4141" s="30"/>
      <c r="D4141" s="47">
        <v>48805</v>
      </c>
      <c r="E4141" s="47"/>
      <c r="F4141" s="47"/>
      <c r="G4141" s="47"/>
      <c r="H4141" s="30" t="s">
        <v>3984</v>
      </c>
      <c r="I4141" s="30"/>
      <c r="J4141" s="30"/>
      <c r="K4141" s="30" t="s">
        <v>561</v>
      </c>
      <c r="L4141" s="30"/>
      <c r="M4141" s="30"/>
      <c r="N4141" s="30"/>
      <c r="O4141" s="30"/>
      <c r="P4141" s="30"/>
      <c r="Q4141" s="30"/>
      <c r="R4141" s="30"/>
      <c r="S4141" s="30"/>
      <c r="T4141" s="30"/>
      <c r="U4141" s="30"/>
      <c r="V4141" s="30"/>
      <c r="W4141" s="6">
        <v>48</v>
      </c>
      <c r="X4141" s="7">
        <v>1</v>
      </c>
      <c r="Y4141" s="31">
        <v>3</v>
      </c>
      <c r="Z4141" s="31"/>
      <c r="AC4141" t="str">
        <f t="shared" si="705"/>
        <v>Cypress County</v>
      </c>
      <c r="AD4141" t="str">
        <f t="shared" si="706"/>
        <v>MD</v>
      </c>
      <c r="AE4141" t="str">
        <f t="shared" si="704"/>
        <v>TRUE</v>
      </c>
      <c r="AG4141">
        <f t="shared" si="707"/>
        <v>48</v>
      </c>
      <c r="AH4141">
        <f t="shared" si="708"/>
        <v>1</v>
      </c>
      <c r="AI4141">
        <f t="shared" si="709"/>
        <v>3</v>
      </c>
      <c r="AJ4141" t="str">
        <f t="shared" si="710"/>
        <v>Cypress County</v>
      </c>
      <c r="AK4141">
        <f t="shared" si="711"/>
        <v>47996</v>
      </c>
      <c r="AL4141" t="str">
        <f t="shared" si="712"/>
        <v>4801003</v>
      </c>
      <c r="AN4141">
        <f t="shared" si="713"/>
        <v>14</v>
      </c>
      <c r="AO4141">
        <f t="shared" si="714"/>
        <v>2</v>
      </c>
    </row>
    <row r="4142" spans="1:41" x14ac:dyDescent="0.2">
      <c r="A4142" s="29"/>
      <c r="B4142" s="29"/>
      <c r="C4142" s="29"/>
      <c r="D4142" s="29"/>
      <c r="E4142" s="29"/>
      <c r="F4142" s="29"/>
      <c r="G4142" s="29"/>
      <c r="H4142" s="30" t="s">
        <v>3983</v>
      </c>
      <c r="I4142" s="30"/>
      <c r="J4142" s="30"/>
      <c r="K4142" s="30" t="s">
        <v>18</v>
      </c>
      <c r="L4142" s="30"/>
      <c r="M4142" s="30"/>
      <c r="N4142" s="30"/>
      <c r="O4142" s="30"/>
      <c r="P4142" s="30"/>
      <c r="Q4142" s="30"/>
      <c r="R4142" s="30"/>
      <c r="S4142" s="30"/>
      <c r="T4142" s="30"/>
      <c r="U4142" s="30"/>
      <c r="V4142" s="30"/>
      <c r="W4142" s="6">
        <v>48</v>
      </c>
      <c r="X4142" s="7">
        <v>1</v>
      </c>
      <c r="Y4142" s="31">
        <v>6</v>
      </c>
      <c r="Z4142" s="31"/>
      <c r="AC4142" t="str">
        <f t="shared" si="705"/>
        <v>Medicine Hat</v>
      </c>
      <c r="AD4142" t="str">
        <f t="shared" si="706"/>
        <v>CY</v>
      </c>
      <c r="AE4142" t="str">
        <f t="shared" si="704"/>
        <v>TRUE</v>
      </c>
      <c r="AG4142">
        <f t="shared" si="707"/>
        <v>48</v>
      </c>
      <c r="AH4142">
        <f t="shared" si="708"/>
        <v>1</v>
      </c>
      <c r="AI4142">
        <f t="shared" si="709"/>
        <v>6</v>
      </c>
      <c r="AJ4142" t="str">
        <f t="shared" si="710"/>
        <v>Medicine Hat</v>
      </c>
      <c r="AK4142">
        <f t="shared" si="711"/>
        <v>47996</v>
      </c>
      <c r="AL4142" t="str">
        <f t="shared" si="712"/>
        <v>4801006</v>
      </c>
      <c r="AN4142">
        <f t="shared" si="713"/>
        <v>12</v>
      </c>
      <c r="AO4142">
        <f t="shared" si="714"/>
        <v>2</v>
      </c>
    </row>
    <row r="4143" spans="1:41" x14ac:dyDescent="0.2">
      <c r="A4143" s="29"/>
      <c r="B4143" s="29"/>
      <c r="C4143" s="29"/>
      <c r="D4143" s="29"/>
      <c r="E4143" s="29"/>
      <c r="F4143" s="29"/>
      <c r="G4143" s="29"/>
      <c r="H4143" s="30" t="s">
        <v>3985</v>
      </c>
      <c r="I4143" s="30"/>
      <c r="J4143" s="30"/>
      <c r="K4143" s="30" t="s">
        <v>12</v>
      </c>
      <c r="L4143" s="30"/>
      <c r="M4143" s="30"/>
      <c r="N4143" s="30"/>
      <c r="O4143" s="30"/>
      <c r="P4143" s="30"/>
      <c r="Q4143" s="30"/>
      <c r="R4143" s="30"/>
      <c r="S4143" s="30"/>
      <c r="T4143" s="30"/>
      <c r="U4143" s="30"/>
      <c r="V4143" s="30"/>
      <c r="W4143" s="6">
        <v>48</v>
      </c>
      <c r="X4143" s="7">
        <v>1</v>
      </c>
      <c r="Y4143" s="31">
        <v>18</v>
      </c>
      <c r="Z4143" s="31"/>
      <c r="AC4143" t="str">
        <f t="shared" si="705"/>
        <v>Redcliff</v>
      </c>
      <c r="AD4143" t="str">
        <f t="shared" si="706"/>
        <v>T</v>
      </c>
      <c r="AE4143" t="str">
        <f t="shared" si="704"/>
        <v>TRUE</v>
      </c>
      <c r="AG4143">
        <f t="shared" si="707"/>
        <v>48</v>
      </c>
      <c r="AH4143">
        <f t="shared" si="708"/>
        <v>1</v>
      </c>
      <c r="AI4143">
        <f t="shared" si="709"/>
        <v>18</v>
      </c>
      <c r="AJ4143" t="str">
        <f t="shared" si="710"/>
        <v>Redcliff</v>
      </c>
      <c r="AK4143">
        <f t="shared" si="711"/>
        <v>47996</v>
      </c>
      <c r="AL4143" t="str">
        <f t="shared" si="712"/>
        <v>4801018</v>
      </c>
      <c r="AN4143">
        <f t="shared" si="713"/>
        <v>8</v>
      </c>
      <c r="AO4143">
        <f t="shared" si="714"/>
        <v>1</v>
      </c>
    </row>
    <row r="4144" spans="1:41" x14ac:dyDescent="0.2">
      <c r="A4144" s="33" t="s">
        <v>0</v>
      </c>
      <c r="B4144" s="33"/>
      <c r="C4144" s="33"/>
      <c r="D4144" s="33"/>
      <c r="E4144" s="33" t="s">
        <v>1</v>
      </c>
      <c r="F4144" s="33"/>
      <c r="G4144" s="33"/>
      <c r="H4144" s="33" t="s">
        <v>2</v>
      </c>
      <c r="I4144" s="33"/>
      <c r="J4144" s="33"/>
      <c r="K4144" s="33"/>
      <c r="L4144" s="33"/>
      <c r="M4144" s="33" t="s">
        <v>3</v>
      </c>
      <c r="N4144" s="33"/>
      <c r="O4144" s="33"/>
      <c r="P4144" s="33"/>
      <c r="Q4144" s="33"/>
      <c r="R4144" s="33"/>
      <c r="S4144" s="33"/>
      <c r="T4144" s="33"/>
      <c r="U4144" s="33"/>
      <c r="V4144" s="33"/>
      <c r="W4144" s="11" t="s">
        <v>4</v>
      </c>
      <c r="X4144" s="12" t="s">
        <v>5</v>
      </c>
      <c r="Y4144" s="33" t="s">
        <v>6</v>
      </c>
      <c r="Z4144" s="33"/>
      <c r="AC4144" t="str">
        <f t="shared" si="705"/>
        <v>CSD component name</v>
      </c>
      <c r="AD4144" t="str">
        <f t="shared" si="706"/>
        <v>CSD TYPE</v>
      </c>
      <c r="AE4144" t="str">
        <f t="shared" si="704"/>
        <v>FALSE</v>
      </c>
      <c r="AG4144" t="str">
        <f t="shared" si="707"/>
        <v/>
      </c>
      <c r="AH4144" t="str">
        <f t="shared" si="708"/>
        <v/>
      </c>
      <c r="AI4144" t="str">
        <f t="shared" si="709"/>
        <v/>
      </c>
      <c r="AJ4144" t="str">
        <f t="shared" si="710"/>
        <v/>
      </c>
      <c r="AK4144">
        <f t="shared" si="711"/>
        <v>47996</v>
      </c>
      <c r="AL4144" t="str">
        <f t="shared" si="712"/>
        <v/>
      </c>
      <c r="AN4144">
        <f t="shared" si="713"/>
        <v>18</v>
      </c>
      <c r="AO4144" t="str">
        <f t="shared" si="714"/>
        <v/>
      </c>
    </row>
    <row r="4145" spans="1:41" x14ac:dyDescent="0.2">
      <c r="A4145" s="43" t="s">
        <v>3931</v>
      </c>
      <c r="B4145" s="43"/>
      <c r="C4145" s="43"/>
      <c r="D4145" s="43"/>
      <c r="E4145" s="43"/>
      <c r="F4145" s="43"/>
      <c r="G4145" s="43"/>
      <c r="H4145" s="43"/>
      <c r="I4145" s="43"/>
      <c r="J4145" s="43"/>
      <c r="K4145" s="43"/>
      <c r="L4145" s="43"/>
      <c r="M4145" s="43"/>
      <c r="N4145" s="43"/>
      <c r="O4145" s="43"/>
      <c r="P4145" s="43"/>
      <c r="Q4145" s="43"/>
      <c r="R4145" s="43"/>
      <c r="S4145" s="43"/>
      <c r="T4145" s="43"/>
      <c r="U4145" s="43"/>
      <c r="V4145" s="43"/>
      <c r="W4145" s="3"/>
      <c r="X4145" s="3"/>
      <c r="Y4145" s="43"/>
      <c r="Z4145" s="43"/>
      <c r="AC4145" t="str">
        <f t="shared" si="705"/>
        <v/>
      </c>
      <c r="AD4145" t="str">
        <f t="shared" si="706"/>
        <v/>
      </c>
      <c r="AE4145" t="str">
        <f t="shared" si="704"/>
        <v>FALSE</v>
      </c>
      <c r="AG4145" t="str">
        <f t="shared" si="707"/>
        <v/>
      </c>
      <c r="AH4145" t="str">
        <f t="shared" si="708"/>
        <v/>
      </c>
      <c r="AI4145" t="str">
        <f t="shared" si="709"/>
        <v/>
      </c>
      <c r="AJ4145" t="str">
        <f t="shared" si="710"/>
        <v/>
      </c>
      <c r="AK4145">
        <f t="shared" si="711"/>
        <v>47996</v>
      </c>
      <c r="AL4145" t="str">
        <f t="shared" si="712"/>
        <v/>
      </c>
      <c r="AN4145">
        <f t="shared" si="713"/>
        <v>0</v>
      </c>
      <c r="AO4145">
        <f t="shared" si="714"/>
        <v>0</v>
      </c>
    </row>
    <row r="4146" spans="1:41" x14ac:dyDescent="0.2">
      <c r="A4146" s="30" t="s">
        <v>3986</v>
      </c>
      <c r="B4146" s="30"/>
      <c r="C4146" s="30"/>
      <c r="D4146" s="30"/>
      <c r="E4146" s="47">
        <v>48820</v>
      </c>
      <c r="F4146" s="47"/>
      <c r="G4146" s="47"/>
      <c r="H4146" s="30" t="s">
        <v>3986</v>
      </c>
      <c r="I4146" s="30"/>
      <c r="J4146" s="30"/>
      <c r="K4146" s="30"/>
      <c r="L4146" s="30"/>
      <c r="M4146" s="30" t="s">
        <v>12</v>
      </c>
      <c r="N4146" s="30"/>
      <c r="O4146" s="30"/>
      <c r="P4146" s="30"/>
      <c r="Q4146" s="30"/>
      <c r="R4146" s="30"/>
      <c r="S4146" s="30"/>
      <c r="T4146" s="30"/>
      <c r="U4146" s="30"/>
      <c r="V4146" s="30"/>
      <c r="W4146" s="6">
        <v>48</v>
      </c>
      <c r="X4146" s="7">
        <v>6</v>
      </c>
      <c r="Y4146" s="31">
        <v>12</v>
      </c>
      <c r="Z4146" s="31"/>
      <c r="AC4146" t="str">
        <f t="shared" si="705"/>
        <v>Okotoks</v>
      </c>
      <c r="AD4146" t="str">
        <f t="shared" si="706"/>
        <v>T</v>
      </c>
      <c r="AE4146" t="str">
        <f t="shared" si="704"/>
        <v>TRUE</v>
      </c>
      <c r="AG4146">
        <f t="shared" si="707"/>
        <v>48</v>
      </c>
      <c r="AH4146">
        <f t="shared" si="708"/>
        <v>6</v>
      </c>
      <c r="AI4146">
        <f t="shared" si="709"/>
        <v>12</v>
      </c>
      <c r="AJ4146" t="str">
        <f t="shared" si="710"/>
        <v>Okotoks</v>
      </c>
      <c r="AK4146">
        <f t="shared" si="711"/>
        <v>48820</v>
      </c>
      <c r="AL4146" t="str">
        <f t="shared" si="712"/>
        <v>4806012</v>
      </c>
      <c r="AN4146">
        <f t="shared" si="713"/>
        <v>7</v>
      </c>
      <c r="AO4146">
        <f t="shared" si="714"/>
        <v>1</v>
      </c>
    </row>
    <row r="4147" spans="1:41" x14ac:dyDescent="0.2">
      <c r="A4147" s="30" t="s">
        <v>3987</v>
      </c>
      <c r="B4147" s="30"/>
      <c r="C4147" s="30"/>
      <c r="D4147" s="30"/>
      <c r="E4147" s="47">
        <v>48830</v>
      </c>
      <c r="F4147" s="47"/>
      <c r="G4147" s="47"/>
      <c r="H4147" s="30" t="s">
        <v>3987</v>
      </c>
      <c r="I4147" s="30"/>
      <c r="J4147" s="30"/>
      <c r="K4147" s="30"/>
      <c r="L4147" s="30"/>
      <c r="M4147" s="30" t="s">
        <v>18</v>
      </c>
      <c r="N4147" s="30"/>
      <c r="O4147" s="30"/>
      <c r="P4147" s="30"/>
      <c r="Q4147" s="30"/>
      <c r="R4147" s="30"/>
      <c r="S4147" s="30"/>
      <c r="T4147" s="30"/>
      <c r="U4147" s="30"/>
      <c r="V4147" s="30"/>
      <c r="W4147" s="6">
        <v>48</v>
      </c>
      <c r="X4147" s="7">
        <v>8</v>
      </c>
      <c r="Y4147" s="31">
        <v>11</v>
      </c>
      <c r="Z4147" s="31"/>
      <c r="AC4147" t="str">
        <f t="shared" si="705"/>
        <v>Red Deer</v>
      </c>
      <c r="AD4147" t="str">
        <f t="shared" si="706"/>
        <v>CY</v>
      </c>
      <c r="AE4147" t="str">
        <f t="shared" si="704"/>
        <v>TRUE</v>
      </c>
      <c r="AG4147">
        <f t="shared" si="707"/>
        <v>48</v>
      </c>
      <c r="AH4147">
        <f t="shared" si="708"/>
        <v>8</v>
      </c>
      <c r="AI4147">
        <f t="shared" si="709"/>
        <v>11</v>
      </c>
      <c r="AJ4147" t="str">
        <f t="shared" si="710"/>
        <v>Red Deer</v>
      </c>
      <c r="AK4147">
        <f t="shared" si="711"/>
        <v>48830</v>
      </c>
      <c r="AL4147" t="str">
        <f t="shared" si="712"/>
        <v>4808011</v>
      </c>
      <c r="AN4147">
        <f t="shared" si="713"/>
        <v>8</v>
      </c>
      <c r="AO4147">
        <f t="shared" si="714"/>
        <v>2</v>
      </c>
    </row>
    <row r="4148" spans="1:41" x14ac:dyDescent="0.2">
      <c r="A4148" s="30" t="s">
        <v>3988</v>
      </c>
      <c r="B4148" s="30"/>
      <c r="C4148" s="30"/>
      <c r="D4148" s="30"/>
      <c r="E4148" s="47">
        <v>48826</v>
      </c>
      <c r="F4148" s="47"/>
      <c r="G4148" s="47"/>
      <c r="H4148" s="30" t="s">
        <v>3988</v>
      </c>
      <c r="I4148" s="30"/>
      <c r="J4148" s="30"/>
      <c r="K4148" s="30"/>
      <c r="L4148" s="30"/>
      <c r="M4148" s="30" t="s">
        <v>12</v>
      </c>
      <c r="N4148" s="30"/>
      <c r="O4148" s="30"/>
      <c r="P4148" s="30"/>
      <c r="Q4148" s="30"/>
      <c r="R4148" s="30"/>
      <c r="S4148" s="30"/>
      <c r="T4148" s="30"/>
      <c r="U4148" s="30"/>
      <c r="V4148" s="30"/>
      <c r="W4148" s="6">
        <v>48</v>
      </c>
      <c r="X4148" s="7">
        <v>5</v>
      </c>
      <c r="Y4148" s="31">
        <v>18</v>
      </c>
      <c r="Z4148" s="31"/>
      <c r="AC4148" t="str">
        <f t="shared" si="705"/>
        <v>Strathmore</v>
      </c>
      <c r="AD4148" t="str">
        <f t="shared" si="706"/>
        <v>T</v>
      </c>
      <c r="AE4148" t="str">
        <f t="shared" si="704"/>
        <v>TRUE</v>
      </c>
      <c r="AG4148">
        <f t="shared" si="707"/>
        <v>48</v>
      </c>
      <c r="AH4148">
        <f t="shared" si="708"/>
        <v>5</v>
      </c>
      <c r="AI4148">
        <f t="shared" si="709"/>
        <v>18</v>
      </c>
      <c r="AJ4148" t="str">
        <f t="shared" si="710"/>
        <v>Strathmore</v>
      </c>
      <c r="AK4148">
        <f t="shared" si="711"/>
        <v>48826</v>
      </c>
      <c r="AL4148" t="str">
        <f t="shared" si="712"/>
        <v>4805018</v>
      </c>
      <c r="AN4148">
        <f t="shared" si="713"/>
        <v>10</v>
      </c>
      <c r="AO4148">
        <f t="shared" si="714"/>
        <v>1</v>
      </c>
    </row>
    <row r="4149" spans="1:41" x14ac:dyDescent="0.2">
      <c r="A4149" s="30" t="s">
        <v>3989</v>
      </c>
      <c r="B4149" s="30"/>
      <c r="C4149" s="30"/>
      <c r="D4149" s="30"/>
      <c r="E4149" s="47">
        <v>48831</v>
      </c>
      <c r="F4149" s="47"/>
      <c r="G4149" s="47"/>
      <c r="H4149" s="30" t="s">
        <v>3990</v>
      </c>
      <c r="I4149" s="30"/>
      <c r="J4149" s="30"/>
      <c r="K4149" s="30"/>
      <c r="L4149" s="30"/>
      <c r="M4149" s="30" t="s">
        <v>3928</v>
      </c>
      <c r="N4149" s="30"/>
      <c r="O4149" s="30"/>
      <c r="P4149" s="30"/>
      <c r="Q4149" s="30"/>
      <c r="R4149" s="30"/>
      <c r="S4149" s="30"/>
      <c r="T4149" s="30"/>
      <c r="U4149" s="30"/>
      <c r="V4149" s="30"/>
      <c r="W4149" s="6">
        <v>48</v>
      </c>
      <c r="X4149" s="7">
        <v>8</v>
      </c>
      <c r="Y4149" s="31">
        <v>5</v>
      </c>
      <c r="Z4149" s="31"/>
      <c r="AC4149" t="str">
        <f t="shared" si="705"/>
        <v>Jarvis Bay</v>
      </c>
      <c r="AD4149" t="str">
        <f t="shared" si="706"/>
        <v>SV</v>
      </c>
      <c r="AE4149" t="str">
        <f t="shared" si="704"/>
        <v>TRUE</v>
      </c>
      <c r="AG4149">
        <f t="shared" si="707"/>
        <v>48</v>
      </c>
      <c r="AH4149">
        <f t="shared" si="708"/>
        <v>8</v>
      </c>
      <c r="AI4149">
        <f t="shared" si="709"/>
        <v>5</v>
      </c>
      <c r="AJ4149" t="str">
        <f t="shared" si="710"/>
        <v>Jarvis Bay</v>
      </c>
      <c r="AK4149">
        <f t="shared" si="711"/>
        <v>48831</v>
      </c>
      <c r="AL4149" t="str">
        <f t="shared" si="712"/>
        <v>4808005</v>
      </c>
      <c r="AN4149">
        <f t="shared" si="713"/>
        <v>10</v>
      </c>
      <c r="AO4149">
        <f t="shared" si="714"/>
        <v>2</v>
      </c>
    </row>
    <row r="4150" spans="1:41" x14ac:dyDescent="0.2">
      <c r="A4150" s="29"/>
      <c r="B4150" s="29"/>
      <c r="C4150" s="29"/>
      <c r="D4150" s="29"/>
      <c r="E4150" s="29"/>
      <c r="F4150" s="29"/>
      <c r="G4150" s="29"/>
      <c r="H4150" s="30" t="s">
        <v>3991</v>
      </c>
      <c r="I4150" s="30"/>
      <c r="J4150" s="30"/>
      <c r="K4150" s="30"/>
      <c r="L4150" s="30"/>
      <c r="M4150" s="30" t="s">
        <v>3928</v>
      </c>
      <c r="N4150" s="30"/>
      <c r="O4150" s="30"/>
      <c r="P4150" s="30"/>
      <c r="Q4150" s="30"/>
      <c r="R4150" s="30"/>
      <c r="S4150" s="30"/>
      <c r="T4150" s="30"/>
      <c r="U4150" s="30"/>
      <c r="V4150" s="30"/>
      <c r="W4150" s="6">
        <v>48</v>
      </c>
      <c r="X4150" s="7">
        <v>8</v>
      </c>
      <c r="Y4150" s="31">
        <v>13</v>
      </c>
      <c r="Z4150" s="31"/>
      <c r="AC4150" t="str">
        <f t="shared" si="705"/>
        <v>Norglenwold</v>
      </c>
      <c r="AD4150" t="str">
        <f t="shared" si="706"/>
        <v>SV</v>
      </c>
      <c r="AE4150" t="str">
        <f t="shared" si="704"/>
        <v>TRUE</v>
      </c>
      <c r="AG4150">
        <f t="shared" si="707"/>
        <v>48</v>
      </c>
      <c r="AH4150">
        <f t="shared" si="708"/>
        <v>8</v>
      </c>
      <c r="AI4150">
        <f t="shared" si="709"/>
        <v>13</v>
      </c>
      <c r="AJ4150" t="str">
        <f t="shared" si="710"/>
        <v>Norglenwold</v>
      </c>
      <c r="AK4150">
        <f t="shared" si="711"/>
        <v>48831</v>
      </c>
      <c r="AL4150" t="str">
        <f t="shared" si="712"/>
        <v>4808013</v>
      </c>
      <c r="AN4150">
        <f t="shared" si="713"/>
        <v>11</v>
      </c>
      <c r="AO4150">
        <f t="shared" si="714"/>
        <v>2</v>
      </c>
    </row>
    <row r="4151" spans="1:41" x14ac:dyDescent="0.2">
      <c r="A4151" s="29"/>
      <c r="B4151" s="29"/>
      <c r="C4151" s="29"/>
      <c r="D4151" s="29"/>
      <c r="E4151" s="29"/>
      <c r="F4151" s="29"/>
      <c r="G4151" s="29"/>
      <c r="H4151" s="30" t="s">
        <v>3989</v>
      </c>
      <c r="I4151" s="30"/>
      <c r="J4151" s="30"/>
      <c r="K4151" s="30"/>
      <c r="L4151" s="30"/>
      <c r="M4151" s="30" t="s">
        <v>12</v>
      </c>
      <c r="N4151" s="30"/>
      <c r="O4151" s="30"/>
      <c r="P4151" s="30"/>
      <c r="Q4151" s="30"/>
      <c r="R4151" s="30"/>
      <c r="S4151" s="30"/>
      <c r="T4151" s="30"/>
      <c r="U4151" s="30"/>
      <c r="V4151" s="30"/>
      <c r="W4151" s="6">
        <v>48</v>
      </c>
      <c r="X4151" s="7">
        <v>8</v>
      </c>
      <c r="Y4151" s="31">
        <v>12</v>
      </c>
      <c r="Z4151" s="31"/>
      <c r="AC4151" t="str">
        <f t="shared" si="705"/>
        <v>Sylvan Lake</v>
      </c>
      <c r="AD4151" t="str">
        <f t="shared" si="706"/>
        <v>T</v>
      </c>
      <c r="AE4151" t="str">
        <f t="shared" si="704"/>
        <v>TRUE</v>
      </c>
      <c r="AG4151">
        <f t="shared" si="707"/>
        <v>48</v>
      </c>
      <c r="AH4151">
        <f t="shared" si="708"/>
        <v>8</v>
      </c>
      <c r="AI4151">
        <f t="shared" si="709"/>
        <v>12</v>
      </c>
      <c r="AJ4151" t="str">
        <f t="shared" si="710"/>
        <v>Sylvan Lake</v>
      </c>
      <c r="AK4151">
        <f t="shared" si="711"/>
        <v>48831</v>
      </c>
      <c r="AL4151" t="str">
        <f t="shared" si="712"/>
        <v>4808012</v>
      </c>
      <c r="AN4151">
        <f t="shared" si="713"/>
        <v>11</v>
      </c>
      <c r="AO4151">
        <f t="shared" si="714"/>
        <v>1</v>
      </c>
    </row>
    <row r="4152" spans="1:41" x14ac:dyDescent="0.2">
      <c r="A4152" s="30" t="s">
        <v>3992</v>
      </c>
      <c r="B4152" s="30"/>
      <c r="C4152" s="30"/>
      <c r="D4152" s="30"/>
      <c r="E4152" s="47">
        <v>48865</v>
      </c>
      <c r="F4152" s="47"/>
      <c r="G4152" s="47"/>
      <c r="H4152" s="30" t="s">
        <v>3992</v>
      </c>
      <c r="I4152" s="30"/>
      <c r="J4152" s="30"/>
      <c r="K4152" s="30"/>
      <c r="L4152" s="30"/>
      <c r="M4152" s="30" t="s">
        <v>18</v>
      </c>
      <c r="N4152" s="30"/>
      <c r="O4152" s="30"/>
      <c r="P4152" s="30"/>
      <c r="Q4152" s="30"/>
      <c r="R4152" s="30"/>
      <c r="S4152" s="30"/>
      <c r="T4152" s="30"/>
      <c r="U4152" s="30"/>
      <c r="V4152" s="30"/>
      <c r="W4152" s="6">
        <v>48</v>
      </c>
      <c r="X4152" s="15">
        <v>11</v>
      </c>
      <c r="Y4152" s="31">
        <v>2</v>
      </c>
      <c r="Z4152" s="31"/>
      <c r="AC4152" t="str">
        <f t="shared" si="705"/>
        <v>Wetaskiwin</v>
      </c>
      <c r="AD4152" t="str">
        <f t="shared" si="706"/>
        <v>CY</v>
      </c>
      <c r="AE4152" t="str">
        <f t="shared" si="704"/>
        <v>TRUE</v>
      </c>
      <c r="AG4152">
        <f t="shared" si="707"/>
        <v>48</v>
      </c>
      <c r="AH4152">
        <f t="shared" si="708"/>
        <v>11</v>
      </c>
      <c r="AI4152">
        <f t="shared" si="709"/>
        <v>2</v>
      </c>
      <c r="AJ4152" t="str">
        <f t="shared" si="710"/>
        <v>Wetaskiwin</v>
      </c>
      <c r="AK4152">
        <f t="shared" si="711"/>
        <v>48865</v>
      </c>
      <c r="AL4152" t="str">
        <f t="shared" si="712"/>
        <v>4811002</v>
      </c>
      <c r="AN4152">
        <f t="shared" si="713"/>
        <v>10</v>
      </c>
      <c r="AO4152">
        <f t="shared" si="714"/>
        <v>2</v>
      </c>
    </row>
    <row r="4153" spans="1:41" x14ac:dyDescent="0.2">
      <c r="A4153" s="30" t="s">
        <v>3993</v>
      </c>
      <c r="B4153" s="30"/>
      <c r="C4153" s="30"/>
      <c r="D4153" s="30"/>
      <c r="E4153" s="47">
        <v>48860</v>
      </c>
      <c r="F4153" s="47"/>
      <c r="G4153" s="47"/>
      <c r="H4153" s="30" t="s">
        <v>3994</v>
      </c>
      <c r="I4153" s="30"/>
      <c r="J4153" s="30"/>
      <c r="K4153" s="30"/>
      <c r="L4153" s="30"/>
      <c r="M4153" s="30" t="s">
        <v>272</v>
      </c>
      <c r="N4153" s="30"/>
      <c r="O4153" s="30"/>
      <c r="P4153" s="30"/>
      <c r="Q4153" s="30"/>
      <c r="R4153" s="30"/>
      <c r="S4153" s="30"/>
      <c r="T4153" s="30"/>
      <c r="U4153" s="30"/>
      <c r="V4153" s="30"/>
      <c r="W4153" s="6">
        <v>48</v>
      </c>
      <c r="X4153" s="15">
        <v>16</v>
      </c>
      <c r="Y4153" s="47">
        <v>850</v>
      </c>
      <c r="Z4153" s="47"/>
      <c r="AC4153" t="str">
        <f t="shared" si="705"/>
        <v>Allison Bay 219</v>
      </c>
      <c r="AD4153" t="str">
        <f t="shared" si="706"/>
        <v>IRI</v>
      </c>
      <c r="AE4153" t="str">
        <f t="shared" si="704"/>
        <v>TRUE</v>
      </c>
      <c r="AG4153">
        <f t="shared" si="707"/>
        <v>48</v>
      </c>
      <c r="AH4153">
        <f t="shared" si="708"/>
        <v>16</v>
      </c>
      <c r="AI4153">
        <f t="shared" si="709"/>
        <v>850</v>
      </c>
      <c r="AJ4153" t="str">
        <f t="shared" si="710"/>
        <v>Allison Bay 219</v>
      </c>
      <c r="AK4153">
        <f t="shared" si="711"/>
        <v>48860</v>
      </c>
      <c r="AL4153" t="str">
        <f t="shared" si="712"/>
        <v>4816850</v>
      </c>
      <c r="AN4153">
        <f t="shared" si="713"/>
        <v>15</v>
      </c>
      <c r="AO4153">
        <f t="shared" si="714"/>
        <v>3</v>
      </c>
    </row>
    <row r="4154" spans="1:41" x14ac:dyDescent="0.2">
      <c r="A4154" s="29"/>
      <c r="B4154" s="29"/>
      <c r="C4154" s="29"/>
      <c r="D4154" s="29"/>
      <c r="E4154" s="29"/>
      <c r="F4154" s="29"/>
      <c r="G4154" s="29"/>
      <c r="H4154" s="30" t="s">
        <v>3995</v>
      </c>
      <c r="I4154" s="30"/>
      <c r="J4154" s="30"/>
      <c r="K4154" s="30"/>
      <c r="L4154" s="30"/>
      <c r="M4154" s="30" t="s">
        <v>272</v>
      </c>
      <c r="N4154" s="30"/>
      <c r="O4154" s="30"/>
      <c r="P4154" s="30"/>
      <c r="Q4154" s="30"/>
      <c r="R4154" s="30"/>
      <c r="S4154" s="30"/>
      <c r="T4154" s="30"/>
      <c r="U4154" s="30"/>
      <c r="V4154" s="30"/>
      <c r="W4154" s="6">
        <v>48</v>
      </c>
      <c r="X4154" s="15">
        <v>16</v>
      </c>
      <c r="Y4154" s="47">
        <v>855</v>
      </c>
      <c r="Z4154" s="47"/>
      <c r="AC4154" t="str">
        <f t="shared" si="705"/>
        <v>Charles Lake 225</v>
      </c>
      <c r="AD4154" t="str">
        <f t="shared" si="706"/>
        <v>IRI</v>
      </c>
      <c r="AE4154" t="str">
        <f t="shared" si="704"/>
        <v>TRUE</v>
      </c>
      <c r="AG4154">
        <f t="shared" si="707"/>
        <v>48</v>
      </c>
      <c r="AH4154">
        <f t="shared" si="708"/>
        <v>16</v>
      </c>
      <c r="AI4154">
        <f t="shared" si="709"/>
        <v>855</v>
      </c>
      <c r="AJ4154" t="str">
        <f t="shared" si="710"/>
        <v>Charles Lake 225</v>
      </c>
      <c r="AK4154">
        <f t="shared" si="711"/>
        <v>48860</v>
      </c>
      <c r="AL4154" t="str">
        <f t="shared" si="712"/>
        <v>4816855</v>
      </c>
      <c r="AN4154">
        <f t="shared" si="713"/>
        <v>16</v>
      </c>
      <c r="AO4154">
        <f t="shared" si="714"/>
        <v>3</v>
      </c>
    </row>
    <row r="4155" spans="1:41" x14ac:dyDescent="0.2">
      <c r="A4155" s="29"/>
      <c r="B4155" s="29"/>
      <c r="C4155" s="29"/>
      <c r="D4155" s="29"/>
      <c r="E4155" s="29"/>
      <c r="F4155" s="29"/>
      <c r="G4155" s="29"/>
      <c r="H4155" s="30" t="s">
        <v>3996</v>
      </c>
      <c r="I4155" s="30"/>
      <c r="J4155" s="30"/>
      <c r="K4155" s="30"/>
      <c r="L4155" s="30"/>
      <c r="M4155" s="30" t="s">
        <v>272</v>
      </c>
      <c r="N4155" s="30"/>
      <c r="O4155" s="30"/>
      <c r="P4155" s="30"/>
      <c r="Q4155" s="30"/>
      <c r="R4155" s="30"/>
      <c r="S4155" s="30"/>
      <c r="T4155" s="30"/>
      <c r="U4155" s="30"/>
      <c r="V4155" s="30"/>
      <c r="W4155" s="6">
        <v>48</v>
      </c>
      <c r="X4155" s="15">
        <v>16</v>
      </c>
      <c r="Y4155" s="47">
        <v>831</v>
      </c>
      <c r="Z4155" s="47"/>
      <c r="AC4155" t="str">
        <f t="shared" si="705"/>
        <v>Chipewyan 201A</v>
      </c>
      <c r="AD4155" t="str">
        <f t="shared" si="706"/>
        <v>IRI</v>
      </c>
      <c r="AE4155" t="str">
        <f t="shared" si="704"/>
        <v>TRUE</v>
      </c>
      <c r="AG4155">
        <f t="shared" si="707"/>
        <v>48</v>
      </c>
      <c r="AH4155">
        <f t="shared" si="708"/>
        <v>16</v>
      </c>
      <c r="AI4155">
        <f t="shared" si="709"/>
        <v>831</v>
      </c>
      <c r="AJ4155" t="str">
        <f t="shared" si="710"/>
        <v>Chipewyan 201A</v>
      </c>
      <c r="AK4155">
        <f t="shared" si="711"/>
        <v>48860</v>
      </c>
      <c r="AL4155" t="str">
        <f t="shared" si="712"/>
        <v>4816831</v>
      </c>
      <c r="AN4155">
        <f t="shared" si="713"/>
        <v>14</v>
      </c>
      <c r="AO4155">
        <f t="shared" si="714"/>
        <v>3</v>
      </c>
    </row>
    <row r="4156" spans="1:41" x14ac:dyDescent="0.2">
      <c r="A4156" s="29"/>
      <c r="B4156" s="29"/>
      <c r="C4156" s="29"/>
      <c r="D4156" s="29"/>
      <c r="E4156" s="29"/>
      <c r="F4156" s="29"/>
      <c r="G4156" s="29"/>
      <c r="H4156" s="30" t="s">
        <v>3997</v>
      </c>
      <c r="I4156" s="30"/>
      <c r="J4156" s="30"/>
      <c r="K4156" s="30"/>
      <c r="L4156" s="30"/>
      <c r="M4156" s="30" t="s">
        <v>272</v>
      </c>
      <c r="N4156" s="30"/>
      <c r="O4156" s="30"/>
      <c r="P4156" s="30"/>
      <c r="Q4156" s="30"/>
      <c r="R4156" s="30"/>
      <c r="S4156" s="30"/>
      <c r="T4156" s="30"/>
      <c r="U4156" s="30"/>
      <c r="V4156" s="30"/>
      <c r="W4156" s="6">
        <v>48</v>
      </c>
      <c r="X4156" s="15">
        <v>16</v>
      </c>
      <c r="Y4156" s="47">
        <v>852</v>
      </c>
      <c r="Z4156" s="47"/>
      <c r="AC4156" t="str">
        <f t="shared" si="705"/>
        <v>Dog Head 218</v>
      </c>
      <c r="AD4156" t="str">
        <f t="shared" si="706"/>
        <v>IRI</v>
      </c>
      <c r="AE4156" t="str">
        <f t="shared" si="704"/>
        <v>TRUE</v>
      </c>
      <c r="AG4156">
        <f t="shared" si="707"/>
        <v>48</v>
      </c>
      <c r="AH4156">
        <f t="shared" si="708"/>
        <v>16</v>
      </c>
      <c r="AI4156">
        <f t="shared" si="709"/>
        <v>852</v>
      </c>
      <c r="AJ4156" t="str">
        <f t="shared" si="710"/>
        <v>Dog Head 218</v>
      </c>
      <c r="AK4156">
        <f t="shared" si="711"/>
        <v>48860</v>
      </c>
      <c r="AL4156" t="str">
        <f t="shared" si="712"/>
        <v>4816852</v>
      </c>
      <c r="AN4156">
        <f t="shared" si="713"/>
        <v>12</v>
      </c>
      <c r="AO4156">
        <f t="shared" si="714"/>
        <v>3</v>
      </c>
    </row>
    <row r="4157" spans="1:41" x14ac:dyDescent="0.2">
      <c r="A4157" s="29"/>
      <c r="B4157" s="29"/>
      <c r="C4157" s="29"/>
      <c r="D4157" s="29"/>
      <c r="E4157" s="29"/>
      <c r="F4157" s="29"/>
      <c r="G4157" s="29"/>
      <c r="H4157" s="30" t="s">
        <v>3998</v>
      </c>
      <c r="I4157" s="30"/>
      <c r="J4157" s="30"/>
      <c r="K4157" s="30"/>
      <c r="L4157" s="30"/>
      <c r="M4157" s="30" t="s">
        <v>912</v>
      </c>
      <c r="N4157" s="30"/>
      <c r="O4157" s="30"/>
      <c r="P4157" s="30"/>
      <c r="Q4157" s="30"/>
      <c r="R4157" s="30"/>
      <c r="S4157" s="30"/>
      <c r="T4157" s="30"/>
      <c r="U4157" s="30"/>
      <c r="V4157" s="30"/>
      <c r="W4157" s="6">
        <v>48</v>
      </c>
      <c r="X4157" s="15">
        <v>16</v>
      </c>
      <c r="Y4157" s="47">
        <v>859</v>
      </c>
      <c r="Z4157" s="47"/>
      <c r="AC4157" t="str">
        <f t="shared" si="705"/>
        <v>Fort Mackay</v>
      </c>
      <c r="AD4157" t="str">
        <f t="shared" si="706"/>
        <v>S-É</v>
      </c>
      <c r="AE4157" t="str">
        <f t="shared" si="704"/>
        <v>TRUE</v>
      </c>
      <c r="AG4157">
        <f t="shared" si="707"/>
        <v>48</v>
      </c>
      <c r="AH4157">
        <f t="shared" si="708"/>
        <v>16</v>
      </c>
      <c r="AI4157">
        <f t="shared" si="709"/>
        <v>859</v>
      </c>
      <c r="AJ4157" t="str">
        <f t="shared" si="710"/>
        <v>Fort Mackay</v>
      </c>
      <c r="AK4157">
        <f t="shared" si="711"/>
        <v>48860</v>
      </c>
      <c r="AL4157" t="str">
        <f t="shared" si="712"/>
        <v>4816859</v>
      </c>
      <c r="AN4157">
        <f t="shared" si="713"/>
        <v>11</v>
      </c>
      <c r="AO4157">
        <f t="shared" si="714"/>
        <v>3</v>
      </c>
    </row>
    <row r="4158" spans="1:41" x14ac:dyDescent="0.2">
      <c r="A4158" s="29"/>
      <c r="B4158" s="29"/>
      <c r="C4158" s="29"/>
      <c r="D4158" s="29"/>
      <c r="E4158" s="29"/>
      <c r="F4158" s="29"/>
      <c r="G4158" s="29"/>
      <c r="H4158" s="30" t="s">
        <v>3999</v>
      </c>
      <c r="I4158" s="30"/>
      <c r="J4158" s="30"/>
      <c r="K4158" s="30"/>
      <c r="L4158" s="30"/>
      <c r="M4158" s="30" t="s">
        <v>272</v>
      </c>
      <c r="N4158" s="30"/>
      <c r="O4158" s="30"/>
      <c r="P4158" s="30"/>
      <c r="Q4158" s="30"/>
      <c r="R4158" s="30"/>
      <c r="S4158" s="30"/>
      <c r="T4158" s="30"/>
      <c r="U4158" s="30"/>
      <c r="V4158" s="30"/>
      <c r="W4158" s="6">
        <v>48</v>
      </c>
      <c r="X4158" s="15">
        <v>16</v>
      </c>
      <c r="Y4158" s="47">
        <v>856</v>
      </c>
      <c r="Z4158" s="47"/>
      <c r="AC4158" t="str">
        <f t="shared" si="705"/>
        <v>Fort McKay 174</v>
      </c>
      <c r="AD4158" t="str">
        <f t="shared" si="706"/>
        <v>IRI</v>
      </c>
      <c r="AE4158" t="str">
        <f t="shared" si="704"/>
        <v>TRUE</v>
      </c>
      <c r="AG4158">
        <f t="shared" si="707"/>
        <v>48</v>
      </c>
      <c r="AH4158">
        <f t="shared" si="708"/>
        <v>16</v>
      </c>
      <c r="AI4158">
        <f t="shared" si="709"/>
        <v>856</v>
      </c>
      <c r="AJ4158" t="str">
        <f t="shared" si="710"/>
        <v>Fort McKay 174</v>
      </c>
      <c r="AK4158">
        <f t="shared" si="711"/>
        <v>48860</v>
      </c>
      <c r="AL4158" t="str">
        <f t="shared" si="712"/>
        <v>4816856</v>
      </c>
      <c r="AN4158">
        <f t="shared" si="713"/>
        <v>14</v>
      </c>
      <c r="AO4158">
        <f t="shared" si="714"/>
        <v>3</v>
      </c>
    </row>
    <row r="4159" spans="1:41" x14ac:dyDescent="0.2">
      <c r="A4159" s="29"/>
      <c r="B4159" s="29"/>
      <c r="C4159" s="29"/>
      <c r="D4159" s="29"/>
      <c r="E4159" s="29"/>
      <c r="F4159" s="29"/>
      <c r="G4159" s="29"/>
      <c r="H4159" s="30" t="s">
        <v>4000</v>
      </c>
      <c r="I4159" s="30"/>
      <c r="J4159" s="30"/>
      <c r="K4159" s="30"/>
      <c r="L4159" s="30"/>
      <c r="M4159" s="30" t="s">
        <v>272</v>
      </c>
      <c r="N4159" s="30"/>
      <c r="O4159" s="30"/>
      <c r="P4159" s="30"/>
      <c r="Q4159" s="30"/>
      <c r="R4159" s="30"/>
      <c r="S4159" s="30"/>
      <c r="T4159" s="30"/>
      <c r="U4159" s="30"/>
      <c r="V4159" s="30"/>
      <c r="W4159" s="6">
        <v>48</v>
      </c>
      <c r="X4159" s="15">
        <v>16</v>
      </c>
      <c r="Y4159" s="47">
        <v>821</v>
      </c>
      <c r="Z4159" s="47"/>
      <c r="AC4159" t="str">
        <f t="shared" si="705"/>
        <v>Gregoire Lake 176</v>
      </c>
      <c r="AD4159" t="str">
        <f t="shared" si="706"/>
        <v>IRI</v>
      </c>
      <c r="AE4159" t="str">
        <f t="shared" si="704"/>
        <v>TRUE</v>
      </c>
      <c r="AG4159">
        <f t="shared" si="707"/>
        <v>48</v>
      </c>
      <c r="AH4159">
        <f t="shared" si="708"/>
        <v>16</v>
      </c>
      <c r="AI4159">
        <f t="shared" si="709"/>
        <v>821</v>
      </c>
      <c r="AJ4159" t="str">
        <f t="shared" si="710"/>
        <v>Gregoire Lake 176</v>
      </c>
      <c r="AK4159">
        <f t="shared" si="711"/>
        <v>48860</v>
      </c>
      <c r="AL4159" t="str">
        <f t="shared" si="712"/>
        <v>4816821</v>
      </c>
      <c r="AN4159">
        <f t="shared" si="713"/>
        <v>17</v>
      </c>
      <c r="AO4159">
        <f t="shared" si="714"/>
        <v>3</v>
      </c>
    </row>
    <row r="4160" spans="1:41" x14ac:dyDescent="0.2">
      <c r="A4160" s="29"/>
      <c r="B4160" s="29"/>
      <c r="C4160" s="29"/>
      <c r="D4160" s="29"/>
      <c r="E4160" s="29"/>
      <c r="F4160" s="29"/>
      <c r="G4160" s="29"/>
      <c r="H4160" s="30" t="s">
        <v>4001</v>
      </c>
      <c r="I4160" s="30"/>
      <c r="J4160" s="30"/>
      <c r="K4160" s="30"/>
      <c r="L4160" s="30"/>
      <c r="M4160" s="30" t="s">
        <v>272</v>
      </c>
      <c r="N4160" s="30"/>
      <c r="O4160" s="30"/>
      <c r="P4160" s="30"/>
      <c r="Q4160" s="30"/>
      <c r="R4160" s="30"/>
      <c r="S4160" s="30"/>
      <c r="T4160" s="30"/>
      <c r="U4160" s="30"/>
      <c r="V4160" s="30"/>
      <c r="W4160" s="6">
        <v>48</v>
      </c>
      <c r="X4160" s="15">
        <v>16</v>
      </c>
      <c r="Y4160" s="47">
        <v>822</v>
      </c>
      <c r="Z4160" s="47"/>
      <c r="AC4160" t="str">
        <f t="shared" si="705"/>
        <v>Gregoire Lake 176A</v>
      </c>
      <c r="AD4160" t="str">
        <f t="shared" si="706"/>
        <v>IRI</v>
      </c>
      <c r="AE4160" t="str">
        <f t="shared" si="704"/>
        <v>TRUE</v>
      </c>
      <c r="AG4160">
        <f t="shared" si="707"/>
        <v>48</v>
      </c>
      <c r="AH4160">
        <f t="shared" si="708"/>
        <v>16</v>
      </c>
      <c r="AI4160">
        <f t="shared" si="709"/>
        <v>822</v>
      </c>
      <c r="AJ4160" t="str">
        <f t="shared" si="710"/>
        <v>Gregoire Lake 176A</v>
      </c>
      <c r="AK4160">
        <f t="shared" si="711"/>
        <v>48860</v>
      </c>
      <c r="AL4160" t="str">
        <f t="shared" si="712"/>
        <v>4816822</v>
      </c>
      <c r="AN4160">
        <f t="shared" si="713"/>
        <v>18</v>
      </c>
      <c r="AO4160">
        <f t="shared" si="714"/>
        <v>3</v>
      </c>
    </row>
    <row r="4161" spans="1:41" x14ac:dyDescent="0.2">
      <c r="A4161" s="29"/>
      <c r="B4161" s="29"/>
      <c r="C4161" s="29"/>
      <c r="D4161" s="29"/>
      <c r="E4161" s="29"/>
      <c r="F4161" s="29"/>
      <c r="G4161" s="29"/>
      <c r="H4161" s="30" t="s">
        <v>4002</v>
      </c>
      <c r="I4161" s="30"/>
      <c r="J4161" s="30"/>
      <c r="K4161" s="30"/>
      <c r="L4161" s="30"/>
      <c r="M4161" s="30" t="s">
        <v>272</v>
      </c>
      <c r="N4161" s="30"/>
      <c r="O4161" s="30"/>
      <c r="P4161" s="30"/>
      <c r="Q4161" s="30"/>
      <c r="R4161" s="30"/>
      <c r="S4161" s="30"/>
      <c r="T4161" s="30"/>
      <c r="U4161" s="30"/>
      <c r="V4161" s="30"/>
      <c r="W4161" s="6">
        <v>48</v>
      </c>
      <c r="X4161" s="15">
        <v>16</v>
      </c>
      <c r="Y4161" s="47">
        <v>817</v>
      </c>
      <c r="Z4161" s="47"/>
      <c r="AC4161" t="str">
        <f t="shared" si="705"/>
        <v>Janvier 194</v>
      </c>
      <c r="AD4161" t="str">
        <f t="shared" si="706"/>
        <v>IRI</v>
      </c>
      <c r="AE4161" t="str">
        <f t="shared" si="704"/>
        <v>TRUE</v>
      </c>
      <c r="AG4161">
        <f t="shared" si="707"/>
        <v>48</v>
      </c>
      <c r="AH4161">
        <f t="shared" si="708"/>
        <v>16</v>
      </c>
      <c r="AI4161">
        <f t="shared" si="709"/>
        <v>817</v>
      </c>
      <c r="AJ4161" t="str">
        <f t="shared" si="710"/>
        <v>Janvier 194</v>
      </c>
      <c r="AK4161">
        <f t="shared" si="711"/>
        <v>48860</v>
      </c>
      <c r="AL4161" t="str">
        <f t="shared" si="712"/>
        <v>4816817</v>
      </c>
      <c r="AN4161">
        <f t="shared" si="713"/>
        <v>11</v>
      </c>
      <c r="AO4161">
        <f t="shared" si="714"/>
        <v>3</v>
      </c>
    </row>
    <row r="4162" spans="1:41" x14ac:dyDescent="0.2">
      <c r="A4162" s="29"/>
      <c r="B4162" s="29"/>
      <c r="C4162" s="29"/>
      <c r="D4162" s="29"/>
      <c r="E4162" s="29"/>
      <c r="F4162" s="29"/>
      <c r="G4162" s="29"/>
      <c r="H4162" s="30" t="s">
        <v>4003</v>
      </c>
      <c r="I4162" s="30"/>
      <c r="J4162" s="30"/>
      <c r="K4162" s="30"/>
      <c r="L4162" s="30"/>
      <c r="M4162" s="30" t="s">
        <v>272</v>
      </c>
      <c r="N4162" s="30"/>
      <c r="O4162" s="30"/>
      <c r="P4162" s="30"/>
      <c r="Q4162" s="30"/>
      <c r="R4162" s="30"/>
      <c r="S4162" s="30"/>
      <c r="T4162" s="30"/>
      <c r="U4162" s="30"/>
      <c r="V4162" s="30"/>
      <c r="W4162" s="6">
        <v>48</v>
      </c>
      <c r="X4162" s="15">
        <v>16</v>
      </c>
      <c r="Y4162" s="47">
        <v>858</v>
      </c>
      <c r="Z4162" s="47"/>
      <c r="AC4162" t="str">
        <f t="shared" si="705"/>
        <v>Namur Lake 174B</v>
      </c>
      <c r="AD4162" t="str">
        <f t="shared" si="706"/>
        <v>IRI</v>
      </c>
      <c r="AE4162" t="str">
        <f t="shared" si="704"/>
        <v>TRUE</v>
      </c>
      <c r="AG4162">
        <f t="shared" si="707"/>
        <v>48</v>
      </c>
      <c r="AH4162">
        <f t="shared" si="708"/>
        <v>16</v>
      </c>
      <c r="AI4162">
        <f t="shared" si="709"/>
        <v>858</v>
      </c>
      <c r="AJ4162" t="str">
        <f t="shared" si="710"/>
        <v>Namur Lake 174B</v>
      </c>
      <c r="AK4162">
        <f t="shared" si="711"/>
        <v>48860</v>
      </c>
      <c r="AL4162" t="str">
        <f t="shared" si="712"/>
        <v>4816858</v>
      </c>
      <c r="AN4162">
        <f t="shared" si="713"/>
        <v>15</v>
      </c>
      <c r="AO4162">
        <f t="shared" si="714"/>
        <v>3</v>
      </c>
    </row>
    <row r="4163" spans="1:41" x14ac:dyDescent="0.2">
      <c r="A4163" s="29"/>
      <c r="B4163" s="29"/>
      <c r="C4163" s="29"/>
      <c r="D4163" s="29"/>
      <c r="E4163" s="29"/>
      <c r="F4163" s="29"/>
      <c r="G4163" s="29"/>
      <c r="H4163" s="30" t="s">
        <v>4004</v>
      </c>
      <c r="I4163" s="30"/>
      <c r="J4163" s="30"/>
      <c r="K4163" s="30"/>
      <c r="L4163" s="30"/>
      <c r="M4163" s="30" t="s">
        <v>272</v>
      </c>
      <c r="N4163" s="30"/>
      <c r="O4163" s="30"/>
      <c r="P4163" s="30"/>
      <c r="Q4163" s="30"/>
      <c r="R4163" s="30"/>
      <c r="S4163" s="30"/>
      <c r="T4163" s="30"/>
      <c r="U4163" s="30"/>
      <c r="V4163" s="30"/>
      <c r="W4163" s="6">
        <v>48</v>
      </c>
      <c r="X4163" s="15">
        <v>16</v>
      </c>
      <c r="Y4163" s="47">
        <v>857</v>
      </c>
      <c r="Z4163" s="47"/>
      <c r="AC4163" t="str">
        <f t="shared" si="705"/>
        <v>Namur River 174A</v>
      </c>
      <c r="AD4163" t="str">
        <f t="shared" si="706"/>
        <v>IRI</v>
      </c>
      <c r="AE4163" t="str">
        <f t="shared" si="704"/>
        <v>TRUE</v>
      </c>
      <c r="AG4163">
        <f t="shared" si="707"/>
        <v>48</v>
      </c>
      <c r="AH4163">
        <f t="shared" si="708"/>
        <v>16</v>
      </c>
      <c r="AI4163">
        <f t="shared" si="709"/>
        <v>857</v>
      </c>
      <c r="AJ4163" t="str">
        <f t="shared" si="710"/>
        <v>Namur River 174A</v>
      </c>
      <c r="AK4163">
        <f t="shared" si="711"/>
        <v>48860</v>
      </c>
      <c r="AL4163" t="str">
        <f t="shared" si="712"/>
        <v>4816857</v>
      </c>
      <c r="AN4163">
        <f t="shared" si="713"/>
        <v>16</v>
      </c>
      <c r="AO4163">
        <f t="shared" si="714"/>
        <v>3</v>
      </c>
    </row>
    <row r="4164" spans="1:41" x14ac:dyDescent="0.2">
      <c r="A4164" s="29"/>
      <c r="B4164" s="29"/>
      <c r="C4164" s="29"/>
      <c r="D4164" s="29"/>
      <c r="E4164" s="29"/>
      <c r="F4164" s="29"/>
      <c r="G4164" s="29"/>
      <c r="H4164" s="30" t="s">
        <v>4005</v>
      </c>
      <c r="I4164" s="30"/>
      <c r="J4164" s="30"/>
      <c r="K4164" s="30"/>
      <c r="L4164" s="30"/>
      <c r="M4164" s="30" t="s">
        <v>272</v>
      </c>
      <c r="N4164" s="30"/>
      <c r="O4164" s="30"/>
      <c r="P4164" s="30"/>
      <c r="Q4164" s="30"/>
      <c r="R4164" s="30"/>
      <c r="S4164" s="30"/>
      <c r="T4164" s="30"/>
      <c r="U4164" s="30"/>
      <c r="V4164" s="30"/>
      <c r="W4164" s="6">
        <v>48</v>
      </c>
      <c r="X4164" s="15">
        <v>16</v>
      </c>
      <c r="Y4164" s="47">
        <v>849</v>
      </c>
      <c r="Z4164" s="47"/>
      <c r="AC4164" t="str">
        <f t="shared" si="705"/>
        <v>Old Fort 217</v>
      </c>
      <c r="AD4164" t="str">
        <f t="shared" si="706"/>
        <v>IRI</v>
      </c>
      <c r="AE4164" t="str">
        <f t="shared" ref="AE4164:AE4227" si="715">IF(OR(EXACT(AD4164, "C"), EXACT(AD4164, "C"), EXACT(AD4164, "CC"), EXACT(AD4164, "CG"), EXACT(AD4164, "CN"), EXACT(AD4164, "COM"), EXACT(AD4164, "CT"), EXACT(AD4164, "CU"), EXACT(AD4164, "CV"), EXACT(AD4164, "CY"), EXACT(AD4164, "DM"), EXACT(AD4164, "HAM"), EXACT(AD4164, "IM"), EXACT(AD4164, "IRI"), EXACT(AD4164, "LGD"), EXACT(AD4164, "M"), EXACT(AD4164, "MD"), EXACT(AD4164, "MÉ"), EXACT(AD4164, "MU"), EXACT(AD4164, "NH"), EXACT(AD4164, "NL"), EXACT(AD4164, "NO"), EXACT(AD4164, "NV"), EXACT(AD4164, "P"), EXACT(AD4164, "PE"), EXACT(AD4164, "RCR"), EXACT(AD4164, "RDA"), EXACT(AD4164, "RGM"), EXACT(AD4164, "RM"), EXACT(AD4164, "RV"), EXACT(AD4164, "SC"), EXACT(AD4164, "SÉ"), EXACT(AD4164, "S-É"), EXACT(AD4164, "SET"), EXACT(AD4164, "SG"), EXACT(AD4164, "SM"), EXACT(AD4164, "SV"), EXACT(AD4164, "T"), EXACT(AD4164, "TC"), EXACT(AD4164, "TI"), EXACT(AD4164, "TK"), EXACT(AD4164, "TL"), EXACT(AD4164, "TP"), EXACT(AD4164, "TV"), EXACT(AD4164, "V"), EXACT(AD4164, "VC"), EXACT(AD4164, "VK"), EXACT(AD4164, "VL")), "TRUE", "FALSE")</f>
        <v>TRUE</v>
      </c>
      <c r="AG4164">
        <f t="shared" si="707"/>
        <v>48</v>
      </c>
      <c r="AH4164">
        <f t="shared" si="708"/>
        <v>16</v>
      </c>
      <c r="AI4164">
        <f t="shared" si="709"/>
        <v>849</v>
      </c>
      <c r="AJ4164" t="str">
        <f t="shared" si="710"/>
        <v>Old Fort 217</v>
      </c>
      <c r="AK4164">
        <f t="shared" si="711"/>
        <v>48860</v>
      </c>
      <c r="AL4164" t="str">
        <f t="shared" si="712"/>
        <v>4816849</v>
      </c>
      <c r="AN4164">
        <f t="shared" si="713"/>
        <v>12</v>
      </c>
      <c r="AO4164">
        <f t="shared" si="714"/>
        <v>3</v>
      </c>
    </row>
    <row r="4165" spans="1:41" x14ac:dyDescent="0.2">
      <c r="A4165" s="29"/>
      <c r="B4165" s="29"/>
      <c r="C4165" s="29"/>
      <c r="D4165" s="29"/>
      <c r="E4165" s="29"/>
      <c r="F4165" s="29"/>
      <c r="G4165" s="29"/>
      <c r="H4165" s="30" t="s">
        <v>4006</v>
      </c>
      <c r="I4165" s="30"/>
      <c r="J4165" s="30"/>
      <c r="K4165" s="30"/>
      <c r="L4165" s="30"/>
      <c r="M4165" s="30" t="s">
        <v>272</v>
      </c>
      <c r="N4165" s="30"/>
      <c r="O4165" s="30"/>
      <c r="P4165" s="30"/>
      <c r="Q4165" s="30"/>
      <c r="R4165" s="30"/>
      <c r="S4165" s="30"/>
      <c r="T4165" s="30"/>
      <c r="U4165" s="30"/>
      <c r="V4165" s="30"/>
      <c r="W4165" s="6">
        <v>48</v>
      </c>
      <c r="X4165" s="15">
        <v>16</v>
      </c>
      <c r="Y4165" s="47">
        <v>861</v>
      </c>
      <c r="Z4165" s="47"/>
      <c r="AC4165" t="str">
        <f t="shared" ref="AC4165:AC4228" si="716">IF(ISBLANK(H4165), IF(ISBLANK(G4165), "", G4165), H4165)</f>
        <v>Thabacha Náre 196A</v>
      </c>
      <c r="AD4165" t="str">
        <f t="shared" ref="AD4165:AD4228" si="717">UPPER(TRIM(IF(ISBLANK(T4165), IF(ISBLANK(S4165), IF(ISBLANK(R4165), IF(ISBLANK(Q4165), IF(ISBLANK(P4165), IF(ISBLANK(O4165), IF(ISBLANK(N4165), IF(ISBLANK(M4165), IF(ISBLANK(L4165), IF(ISBLANK(K4165), IF(ISBLANK(J4165), IF(ISBLANK(I4165), "", I4165), J4165), K4165), L4165), M4165), N4165), O4165), P4165), Q4165), R4165), S4165), T4165)))</f>
        <v>IRI</v>
      </c>
      <c r="AE4165" t="str">
        <f t="shared" si="715"/>
        <v>TRUE</v>
      </c>
      <c r="AG4165">
        <f t="shared" ref="AG4165:AG4228" si="718">IF(EXACT(AE4165, "TRUE"), IF(ISBLANK(W4165), IF(ISBLANK(V4165), IF(ISBLANK(U4165), "", IF(ISNUMBER(U4165), U4165, "")), IF(ISNUMBER(V4165), V4165, "")), IF(ISNUMBER(W4165), W4165, "")), "")</f>
        <v>48</v>
      </c>
      <c r="AH4165">
        <f t="shared" ref="AH4165:AH4228" si="719">IF(EXACT(AE4165, "TRUE"), IF(ISBLANK(X4165), "", IF(ISNUMBER(X4165), X4165, "")), "")</f>
        <v>16</v>
      </c>
      <c r="AI4165">
        <f t="shared" ref="AI4165:AI4228" si="720">IF(EXACT(AE4165, "TRUE"), IF(ISBLANK(Z4165), IF(ISBLANK(Y4165), "", IF(ISNUMBER(Y4165), Y4165, "")), IF(ISNUMBER(Z4165), Z4165, "")), "")</f>
        <v>861</v>
      </c>
      <c r="AJ4165" t="str">
        <f t="shared" ref="AJ4165:AJ4228" si="721">IF(EXACT(AE4165, "TRUE"), IF(ISBLANK(AC4165), "", AC4165), "")</f>
        <v>Thabacha Náre 196A</v>
      </c>
      <c r="AK4165">
        <f t="shared" ref="AK4165:AK4228" si="722">IF(ISBLANK(AC4165), AK4164, IF(ISBLANK(E4165),AK4164,IF(ISBLANK(AC4165),AK4164,IF(ISNUMBER(E4165),E4165,AK4164))))</f>
        <v>48860</v>
      </c>
      <c r="AL4165" t="str">
        <f t="shared" ref="AL4165:AL4228" si="723">IF(EXACT(AE4165, "TRUE"), IF(AND(ISNUMBER(AG4165), ISNUMBER(AH4165), ISNUMBER(AI4165)), IF(ISBLANK(AC4165), "", CONCATENATE(TEXT(AG4165, "00"), TEXT(AH4165, "00"), TEXT(AI4165, "000"))), ""), "")</f>
        <v>4816861</v>
      </c>
      <c r="AN4165">
        <f t="shared" ref="AN4165:AN4228" si="724">LEN(AC4165)</f>
        <v>18</v>
      </c>
      <c r="AO4165">
        <f t="shared" ref="AO4165:AO4228" si="725">IF(EXACT(AD4165, "CSD TYPE"), "", LEN(AD4165))</f>
        <v>3</v>
      </c>
    </row>
    <row r="4166" spans="1:41" x14ac:dyDescent="0.2">
      <c r="A4166" s="29"/>
      <c r="B4166" s="29"/>
      <c r="C4166" s="29"/>
      <c r="D4166" s="29"/>
      <c r="E4166" s="29"/>
      <c r="F4166" s="29"/>
      <c r="G4166" s="29"/>
      <c r="H4166" s="30" t="s">
        <v>3993</v>
      </c>
      <c r="I4166" s="30"/>
      <c r="J4166" s="30"/>
      <c r="K4166" s="30"/>
      <c r="L4166" s="30"/>
      <c r="M4166" s="30" t="s">
        <v>3953</v>
      </c>
      <c r="N4166" s="30"/>
      <c r="O4166" s="30"/>
      <c r="P4166" s="30"/>
      <c r="Q4166" s="30"/>
      <c r="R4166" s="30"/>
      <c r="S4166" s="30"/>
      <c r="T4166" s="30"/>
      <c r="U4166" s="30"/>
      <c r="V4166" s="30"/>
      <c r="W4166" s="6">
        <v>48</v>
      </c>
      <c r="X4166" s="15">
        <v>16</v>
      </c>
      <c r="Y4166" s="31">
        <v>37</v>
      </c>
      <c r="Z4166" s="31"/>
      <c r="AC4166" t="str">
        <f t="shared" si="716"/>
        <v>Wood Buffalo</v>
      </c>
      <c r="AD4166" t="str">
        <f t="shared" si="717"/>
        <v>SM</v>
      </c>
      <c r="AE4166" t="str">
        <f t="shared" si="715"/>
        <v>TRUE</v>
      </c>
      <c r="AG4166">
        <f t="shared" si="718"/>
        <v>48</v>
      </c>
      <c r="AH4166">
        <f t="shared" si="719"/>
        <v>16</v>
      </c>
      <c r="AI4166">
        <f t="shared" si="720"/>
        <v>37</v>
      </c>
      <c r="AJ4166" t="str">
        <f t="shared" si="721"/>
        <v>Wood Buffalo</v>
      </c>
      <c r="AK4166">
        <f t="shared" si="722"/>
        <v>48860</v>
      </c>
      <c r="AL4166" t="str">
        <f t="shared" si="723"/>
        <v>4816037</v>
      </c>
      <c r="AN4166">
        <f t="shared" si="724"/>
        <v>12</v>
      </c>
      <c r="AO4166">
        <f t="shared" si="725"/>
        <v>2</v>
      </c>
    </row>
    <row r="4167" spans="1:41" x14ac:dyDescent="0.2">
      <c r="A4167" s="44" t="s">
        <v>4007</v>
      </c>
      <c r="B4167" s="44"/>
      <c r="C4167" s="44"/>
      <c r="D4167" s="44"/>
      <c r="E4167" s="45" t="s">
        <v>4008</v>
      </c>
      <c r="F4167" s="45"/>
      <c r="G4167" s="45"/>
      <c r="H4167" s="29"/>
      <c r="I4167" s="29"/>
      <c r="J4167" s="29"/>
      <c r="K4167" s="29"/>
      <c r="L4167" s="29"/>
      <c r="M4167" s="29"/>
      <c r="N4167" s="29"/>
      <c r="O4167" s="29"/>
      <c r="P4167" s="29"/>
      <c r="Q4167" s="29"/>
      <c r="R4167" s="29"/>
      <c r="S4167" s="29"/>
      <c r="T4167" s="29"/>
      <c r="U4167" s="29"/>
      <c r="V4167" s="29"/>
      <c r="W4167" s="4"/>
      <c r="X4167" s="4"/>
      <c r="Y4167" s="29"/>
      <c r="Z4167" s="29"/>
      <c r="AC4167" t="str">
        <f t="shared" si="716"/>
        <v/>
      </c>
      <c r="AD4167" t="str">
        <f t="shared" si="717"/>
        <v/>
      </c>
      <c r="AE4167" t="str">
        <f t="shared" si="715"/>
        <v>FALSE</v>
      </c>
      <c r="AG4167" t="str">
        <f t="shared" si="718"/>
        <v/>
      </c>
      <c r="AH4167" t="str">
        <f t="shared" si="719"/>
        <v/>
      </c>
      <c r="AI4167" t="str">
        <f t="shared" si="720"/>
        <v/>
      </c>
      <c r="AJ4167" t="str">
        <f t="shared" si="721"/>
        <v/>
      </c>
      <c r="AK4167">
        <f t="shared" si="722"/>
        <v>48860</v>
      </c>
      <c r="AL4167" t="str">
        <f t="shared" si="723"/>
        <v/>
      </c>
      <c r="AN4167">
        <f t="shared" si="724"/>
        <v>0</v>
      </c>
      <c r="AO4167">
        <f t="shared" si="725"/>
        <v>0</v>
      </c>
    </row>
    <row r="4168" spans="1:41" x14ac:dyDescent="0.2">
      <c r="A4168" s="30" t="s">
        <v>4009</v>
      </c>
      <c r="B4168" s="30"/>
      <c r="C4168" s="30"/>
      <c r="D4168" s="30"/>
      <c r="E4168" s="36">
        <v>48996</v>
      </c>
      <c r="F4168" s="36"/>
      <c r="G4168" s="36"/>
      <c r="H4168" s="37" t="s">
        <v>4010</v>
      </c>
      <c r="I4168" s="37"/>
      <c r="J4168" s="37"/>
      <c r="K4168" s="37"/>
      <c r="L4168" s="37"/>
      <c r="M4168" s="37" t="s">
        <v>643</v>
      </c>
      <c r="N4168" s="37"/>
      <c r="O4168" s="37"/>
      <c r="P4168" s="37"/>
      <c r="Q4168" s="37"/>
      <c r="R4168" s="37"/>
      <c r="S4168" s="37"/>
      <c r="T4168" s="37"/>
      <c r="U4168" s="37"/>
      <c r="V4168" s="37"/>
      <c r="W4168" s="20">
        <v>48</v>
      </c>
      <c r="X4168" s="17">
        <v>10</v>
      </c>
      <c r="Y4168" s="38">
        <v>9</v>
      </c>
      <c r="Z4168" s="38"/>
      <c r="AC4168" t="str">
        <f t="shared" si="716"/>
        <v>Bawlf</v>
      </c>
      <c r="AD4168" t="str">
        <f t="shared" si="717"/>
        <v>VL</v>
      </c>
      <c r="AE4168" t="str">
        <f t="shared" si="715"/>
        <v>TRUE</v>
      </c>
      <c r="AG4168">
        <f t="shared" si="718"/>
        <v>48</v>
      </c>
      <c r="AH4168">
        <f t="shared" si="719"/>
        <v>10</v>
      </c>
      <c r="AI4168">
        <f t="shared" si="720"/>
        <v>9</v>
      </c>
      <c r="AJ4168" t="str">
        <f t="shared" si="721"/>
        <v>Bawlf</v>
      </c>
      <c r="AK4168">
        <f t="shared" si="722"/>
        <v>48996</v>
      </c>
      <c r="AL4168" t="str">
        <f t="shared" si="723"/>
        <v>4810009</v>
      </c>
      <c r="AN4168">
        <f t="shared" si="724"/>
        <v>5</v>
      </c>
      <c r="AO4168">
        <f t="shared" si="725"/>
        <v>2</v>
      </c>
    </row>
    <row r="4169" spans="1:41" x14ac:dyDescent="0.2">
      <c r="A4169" s="29"/>
      <c r="B4169" s="29"/>
      <c r="C4169" s="29"/>
      <c r="D4169" s="29"/>
      <c r="E4169" s="29"/>
      <c r="F4169" s="29"/>
      <c r="G4169" s="29"/>
      <c r="H4169" s="30" t="s">
        <v>4011</v>
      </c>
      <c r="I4169" s="30"/>
      <c r="J4169" s="30"/>
      <c r="K4169" s="30"/>
      <c r="L4169" s="30"/>
      <c r="M4169" s="30" t="s">
        <v>12</v>
      </c>
      <c r="N4169" s="30"/>
      <c r="O4169" s="30"/>
      <c r="P4169" s="30"/>
      <c r="Q4169" s="30"/>
      <c r="R4169" s="30"/>
      <c r="S4169" s="30"/>
      <c r="T4169" s="30"/>
      <c r="U4169" s="30"/>
      <c r="V4169" s="30"/>
      <c r="W4169" s="6">
        <v>48</v>
      </c>
      <c r="X4169" s="7">
        <v>8</v>
      </c>
      <c r="Y4169" s="31">
        <v>26</v>
      </c>
      <c r="Z4169" s="31"/>
      <c r="AC4169" t="str">
        <f t="shared" si="716"/>
        <v>Bentley</v>
      </c>
      <c r="AD4169" t="str">
        <f t="shared" si="717"/>
        <v>T</v>
      </c>
      <c r="AE4169" t="str">
        <f t="shared" si="715"/>
        <v>TRUE</v>
      </c>
      <c r="AG4169">
        <f t="shared" si="718"/>
        <v>48</v>
      </c>
      <c r="AH4169">
        <f t="shared" si="719"/>
        <v>8</v>
      </c>
      <c r="AI4169">
        <f t="shared" si="720"/>
        <v>26</v>
      </c>
      <c r="AJ4169" t="str">
        <f t="shared" si="721"/>
        <v>Bentley</v>
      </c>
      <c r="AK4169">
        <f t="shared" si="722"/>
        <v>48996</v>
      </c>
      <c r="AL4169" t="str">
        <f t="shared" si="723"/>
        <v>4808026</v>
      </c>
      <c r="AN4169">
        <f t="shared" si="724"/>
        <v>7</v>
      </c>
      <c r="AO4169">
        <f t="shared" si="725"/>
        <v>1</v>
      </c>
    </row>
    <row r="4170" spans="1:41" x14ac:dyDescent="0.2">
      <c r="A4170" s="29"/>
      <c r="B4170" s="29"/>
      <c r="C4170" s="29"/>
      <c r="D4170" s="29"/>
      <c r="E4170" s="29"/>
      <c r="F4170" s="29"/>
      <c r="G4170" s="29"/>
      <c r="H4170" s="30" t="s">
        <v>4012</v>
      </c>
      <c r="I4170" s="30"/>
      <c r="J4170" s="30"/>
      <c r="K4170" s="30"/>
      <c r="L4170" s="30"/>
      <c r="M4170" s="30" t="s">
        <v>561</v>
      </c>
      <c r="N4170" s="30"/>
      <c r="O4170" s="30"/>
      <c r="P4170" s="30"/>
      <c r="Q4170" s="30"/>
      <c r="R4170" s="30"/>
      <c r="S4170" s="30"/>
      <c r="T4170" s="30"/>
      <c r="U4170" s="30"/>
      <c r="V4170" s="30"/>
      <c r="W4170" s="6">
        <v>48</v>
      </c>
      <c r="X4170" s="15">
        <v>15</v>
      </c>
      <c r="Y4170" s="31">
        <v>15</v>
      </c>
      <c r="Z4170" s="31"/>
      <c r="AC4170" t="str">
        <f t="shared" si="716"/>
        <v>Bighorn No. 8</v>
      </c>
      <c r="AD4170" t="str">
        <f t="shared" si="717"/>
        <v>MD</v>
      </c>
      <c r="AE4170" t="str">
        <f t="shared" si="715"/>
        <v>TRUE</v>
      </c>
      <c r="AG4170">
        <f t="shared" si="718"/>
        <v>48</v>
      </c>
      <c r="AH4170">
        <f t="shared" si="719"/>
        <v>15</v>
      </c>
      <c r="AI4170">
        <f t="shared" si="720"/>
        <v>15</v>
      </c>
      <c r="AJ4170" t="str">
        <f t="shared" si="721"/>
        <v>Bighorn No. 8</v>
      </c>
      <c r="AK4170">
        <f t="shared" si="722"/>
        <v>48996</v>
      </c>
      <c r="AL4170" t="str">
        <f t="shared" si="723"/>
        <v>4815015</v>
      </c>
      <c r="AN4170">
        <f t="shared" si="724"/>
        <v>13</v>
      </c>
      <c r="AO4170">
        <f t="shared" si="725"/>
        <v>2</v>
      </c>
    </row>
    <row r="4171" spans="1:41" x14ac:dyDescent="0.2">
      <c r="A4171" s="29"/>
      <c r="B4171" s="29"/>
      <c r="C4171" s="29"/>
      <c r="D4171" s="29"/>
      <c r="E4171" s="29"/>
      <c r="F4171" s="29"/>
      <c r="G4171" s="29"/>
      <c r="H4171" s="30" t="s">
        <v>4013</v>
      </c>
      <c r="I4171" s="30"/>
      <c r="J4171" s="30"/>
      <c r="K4171" s="30"/>
      <c r="L4171" s="30"/>
      <c r="M4171" s="30" t="s">
        <v>3928</v>
      </c>
      <c r="N4171" s="30"/>
      <c r="O4171" s="30"/>
      <c r="P4171" s="30"/>
      <c r="Q4171" s="30"/>
      <c r="R4171" s="30"/>
      <c r="S4171" s="30"/>
      <c r="T4171" s="30"/>
      <c r="U4171" s="30"/>
      <c r="V4171" s="30"/>
      <c r="W4171" s="6">
        <v>48</v>
      </c>
      <c r="X4171" s="7">
        <v>8</v>
      </c>
      <c r="Y4171" s="31">
        <v>23</v>
      </c>
      <c r="Z4171" s="31"/>
      <c r="AC4171" t="str">
        <f t="shared" si="716"/>
        <v>Birchcliff</v>
      </c>
      <c r="AD4171" t="str">
        <f t="shared" si="717"/>
        <v>SV</v>
      </c>
      <c r="AE4171" t="str">
        <f t="shared" si="715"/>
        <v>TRUE</v>
      </c>
      <c r="AG4171">
        <f t="shared" si="718"/>
        <v>48</v>
      </c>
      <c r="AH4171">
        <f t="shared" si="719"/>
        <v>8</v>
      </c>
      <c r="AI4171">
        <f t="shared" si="720"/>
        <v>23</v>
      </c>
      <c r="AJ4171" t="str">
        <f t="shared" si="721"/>
        <v>Birchcliff</v>
      </c>
      <c r="AK4171">
        <f t="shared" si="722"/>
        <v>48996</v>
      </c>
      <c r="AL4171" t="str">
        <f t="shared" si="723"/>
        <v>4808023</v>
      </c>
      <c r="AN4171">
        <f t="shared" si="724"/>
        <v>10</v>
      </c>
      <c r="AO4171">
        <f t="shared" si="725"/>
        <v>2</v>
      </c>
    </row>
    <row r="4172" spans="1:41" x14ac:dyDescent="0.2">
      <c r="A4172" s="29"/>
      <c r="B4172" s="29"/>
      <c r="C4172" s="29"/>
      <c r="D4172" s="29"/>
      <c r="E4172" s="29"/>
      <c r="F4172" s="29"/>
      <c r="G4172" s="29"/>
      <c r="H4172" s="30" t="s">
        <v>4014</v>
      </c>
      <c r="I4172" s="30"/>
      <c r="J4172" s="30"/>
      <c r="K4172" s="30"/>
      <c r="L4172" s="30"/>
      <c r="M4172" s="30" t="s">
        <v>643</v>
      </c>
      <c r="N4172" s="30"/>
      <c r="O4172" s="30"/>
      <c r="P4172" s="30"/>
      <c r="Q4172" s="30"/>
      <c r="R4172" s="30"/>
      <c r="S4172" s="30"/>
      <c r="T4172" s="30"/>
      <c r="U4172" s="30"/>
      <c r="V4172" s="30"/>
      <c r="W4172" s="6">
        <v>48</v>
      </c>
      <c r="X4172" s="15">
        <v>10</v>
      </c>
      <c r="Y4172" s="31">
        <v>12</v>
      </c>
      <c r="Z4172" s="31"/>
      <c r="AC4172" t="str">
        <f t="shared" si="716"/>
        <v>Bittern Lake</v>
      </c>
      <c r="AD4172" t="str">
        <f t="shared" si="717"/>
        <v>VL</v>
      </c>
      <c r="AE4172" t="str">
        <f t="shared" si="715"/>
        <v>TRUE</v>
      </c>
      <c r="AG4172">
        <f t="shared" si="718"/>
        <v>48</v>
      </c>
      <c r="AH4172">
        <f t="shared" si="719"/>
        <v>10</v>
      </c>
      <c r="AI4172">
        <f t="shared" si="720"/>
        <v>12</v>
      </c>
      <c r="AJ4172" t="str">
        <f t="shared" si="721"/>
        <v>Bittern Lake</v>
      </c>
      <c r="AK4172">
        <f t="shared" si="722"/>
        <v>48996</v>
      </c>
      <c r="AL4172" t="str">
        <f t="shared" si="723"/>
        <v>4810012</v>
      </c>
      <c r="AN4172">
        <f t="shared" si="724"/>
        <v>12</v>
      </c>
      <c r="AO4172">
        <f t="shared" si="725"/>
        <v>2</v>
      </c>
    </row>
    <row r="4173" spans="1:41" x14ac:dyDescent="0.2">
      <c r="A4173" s="29"/>
      <c r="B4173" s="29"/>
      <c r="C4173" s="29"/>
      <c r="D4173" s="29"/>
      <c r="E4173" s="29"/>
      <c r="F4173" s="29"/>
      <c r="G4173" s="29"/>
      <c r="H4173" s="30" t="s">
        <v>4015</v>
      </c>
      <c r="I4173" s="30"/>
      <c r="J4173" s="30"/>
      <c r="K4173" s="30"/>
      <c r="L4173" s="30"/>
      <c r="M4173" s="30" t="s">
        <v>12</v>
      </c>
      <c r="N4173" s="30"/>
      <c r="O4173" s="30"/>
      <c r="P4173" s="30"/>
      <c r="Q4173" s="30"/>
      <c r="R4173" s="30"/>
      <c r="S4173" s="30"/>
      <c r="T4173" s="30"/>
      <c r="U4173" s="30"/>
      <c r="V4173" s="30"/>
      <c r="W4173" s="6">
        <v>48</v>
      </c>
      <c r="X4173" s="7">
        <v>6</v>
      </c>
      <c r="Y4173" s="31">
        <v>11</v>
      </c>
      <c r="Z4173" s="31"/>
      <c r="AC4173" t="str">
        <f t="shared" si="716"/>
        <v>Black Diamond</v>
      </c>
      <c r="AD4173" t="str">
        <f t="shared" si="717"/>
        <v>T</v>
      </c>
      <c r="AE4173" t="str">
        <f t="shared" si="715"/>
        <v>TRUE</v>
      </c>
      <c r="AG4173">
        <f t="shared" si="718"/>
        <v>48</v>
      </c>
      <c r="AH4173">
        <f t="shared" si="719"/>
        <v>6</v>
      </c>
      <c r="AI4173">
        <f t="shared" si="720"/>
        <v>11</v>
      </c>
      <c r="AJ4173" t="str">
        <f t="shared" si="721"/>
        <v>Black Diamond</v>
      </c>
      <c r="AK4173">
        <f t="shared" si="722"/>
        <v>48996</v>
      </c>
      <c r="AL4173" t="str">
        <f t="shared" si="723"/>
        <v>4806011</v>
      </c>
      <c r="AN4173">
        <f t="shared" si="724"/>
        <v>13</v>
      </c>
      <c r="AO4173">
        <f t="shared" si="725"/>
        <v>1</v>
      </c>
    </row>
    <row r="4174" spans="1:41" x14ac:dyDescent="0.2">
      <c r="A4174" s="29"/>
      <c r="B4174" s="29"/>
      <c r="C4174" s="29"/>
      <c r="D4174" s="29"/>
      <c r="E4174" s="29"/>
      <c r="F4174" s="29"/>
      <c r="G4174" s="29"/>
      <c r="H4174" s="30" t="s">
        <v>4016</v>
      </c>
      <c r="I4174" s="30"/>
      <c r="J4174" s="30"/>
      <c r="K4174" s="30"/>
      <c r="L4174" s="30"/>
      <c r="M4174" s="30" t="s">
        <v>12</v>
      </c>
      <c r="N4174" s="30"/>
      <c r="O4174" s="30"/>
      <c r="P4174" s="30"/>
      <c r="Q4174" s="30"/>
      <c r="R4174" s="30"/>
      <c r="S4174" s="30"/>
      <c r="T4174" s="30"/>
      <c r="U4174" s="30"/>
      <c r="V4174" s="30"/>
      <c r="W4174" s="6">
        <v>48</v>
      </c>
      <c r="X4174" s="7">
        <v>8</v>
      </c>
      <c r="Y4174" s="31">
        <v>29</v>
      </c>
      <c r="Z4174" s="31"/>
      <c r="AC4174" t="str">
        <f t="shared" si="716"/>
        <v>Blackfalds</v>
      </c>
      <c r="AD4174" t="str">
        <f t="shared" si="717"/>
        <v>T</v>
      </c>
      <c r="AE4174" t="str">
        <f t="shared" si="715"/>
        <v>TRUE</v>
      </c>
      <c r="AG4174">
        <f t="shared" si="718"/>
        <v>48</v>
      </c>
      <c r="AH4174">
        <f t="shared" si="719"/>
        <v>8</v>
      </c>
      <c r="AI4174">
        <f t="shared" si="720"/>
        <v>29</v>
      </c>
      <c r="AJ4174" t="str">
        <f t="shared" si="721"/>
        <v>Blackfalds</v>
      </c>
      <c r="AK4174">
        <f t="shared" si="722"/>
        <v>48996</v>
      </c>
      <c r="AL4174" t="str">
        <f t="shared" si="723"/>
        <v>4808029</v>
      </c>
      <c r="AN4174">
        <f t="shared" si="724"/>
        <v>10</v>
      </c>
      <c r="AO4174">
        <f t="shared" si="725"/>
        <v>1</v>
      </c>
    </row>
    <row r="4175" spans="1:41" x14ac:dyDescent="0.2">
      <c r="A4175" s="29"/>
      <c r="B4175" s="29"/>
      <c r="C4175" s="29"/>
      <c r="D4175" s="29"/>
      <c r="E4175" s="29"/>
      <c r="F4175" s="29"/>
      <c r="G4175" s="29"/>
      <c r="H4175" s="30" t="s">
        <v>4017</v>
      </c>
      <c r="I4175" s="30"/>
      <c r="J4175" s="30"/>
      <c r="K4175" s="30"/>
      <c r="L4175" s="30"/>
      <c r="M4175" s="30" t="s">
        <v>3928</v>
      </c>
      <c r="N4175" s="30"/>
      <c r="O4175" s="30"/>
      <c r="P4175" s="30"/>
      <c r="Q4175" s="30"/>
      <c r="R4175" s="30"/>
      <c r="S4175" s="30"/>
      <c r="T4175" s="30"/>
      <c r="U4175" s="30"/>
      <c r="V4175" s="30"/>
      <c r="W4175" s="6">
        <v>48</v>
      </c>
      <c r="X4175" s="15">
        <v>13</v>
      </c>
      <c r="Y4175" s="31">
        <v>53</v>
      </c>
      <c r="Z4175" s="31"/>
      <c r="AC4175" t="str">
        <f t="shared" si="716"/>
        <v>Bondiss</v>
      </c>
      <c r="AD4175" t="str">
        <f t="shared" si="717"/>
        <v>SV</v>
      </c>
      <c r="AE4175" t="str">
        <f t="shared" si="715"/>
        <v>TRUE</v>
      </c>
      <c r="AG4175">
        <f t="shared" si="718"/>
        <v>48</v>
      </c>
      <c r="AH4175">
        <f t="shared" si="719"/>
        <v>13</v>
      </c>
      <c r="AI4175">
        <f t="shared" si="720"/>
        <v>53</v>
      </c>
      <c r="AJ4175" t="str">
        <f t="shared" si="721"/>
        <v>Bondiss</v>
      </c>
      <c r="AK4175">
        <f t="shared" si="722"/>
        <v>48996</v>
      </c>
      <c r="AL4175" t="str">
        <f t="shared" si="723"/>
        <v>4813053</v>
      </c>
      <c r="AN4175">
        <f t="shared" si="724"/>
        <v>7</v>
      </c>
      <c r="AO4175">
        <f t="shared" si="725"/>
        <v>2</v>
      </c>
    </row>
    <row r="4176" spans="1:41" x14ac:dyDescent="0.2">
      <c r="A4176" s="29"/>
      <c r="B4176" s="29"/>
      <c r="C4176" s="29"/>
      <c r="D4176" s="29"/>
      <c r="E4176" s="29"/>
      <c r="F4176" s="29"/>
      <c r="G4176" s="29"/>
      <c r="H4176" s="30" t="s">
        <v>4018</v>
      </c>
      <c r="I4176" s="30"/>
      <c r="J4176" s="30"/>
      <c r="K4176" s="30"/>
      <c r="L4176" s="30"/>
      <c r="M4176" s="30" t="s">
        <v>561</v>
      </c>
      <c r="N4176" s="30"/>
      <c r="O4176" s="30"/>
      <c r="P4176" s="30"/>
      <c r="Q4176" s="30"/>
      <c r="R4176" s="30"/>
      <c r="S4176" s="30"/>
      <c r="T4176" s="30"/>
      <c r="U4176" s="30"/>
      <c r="V4176" s="30"/>
      <c r="W4176" s="6">
        <v>48</v>
      </c>
      <c r="X4176" s="15">
        <v>10</v>
      </c>
      <c r="Y4176" s="31">
        <v>1</v>
      </c>
      <c r="Z4176" s="31"/>
      <c r="AC4176" t="str">
        <f t="shared" si="716"/>
        <v>Camrose County</v>
      </c>
      <c r="AD4176" t="str">
        <f t="shared" si="717"/>
        <v>MD</v>
      </c>
      <c r="AE4176" t="str">
        <f t="shared" si="715"/>
        <v>TRUE</v>
      </c>
      <c r="AG4176">
        <f t="shared" si="718"/>
        <v>48</v>
      </c>
      <c r="AH4176">
        <f t="shared" si="719"/>
        <v>10</v>
      </c>
      <c r="AI4176">
        <f t="shared" si="720"/>
        <v>1</v>
      </c>
      <c r="AJ4176" t="str">
        <f t="shared" si="721"/>
        <v>Camrose County</v>
      </c>
      <c r="AK4176">
        <f t="shared" si="722"/>
        <v>48996</v>
      </c>
      <c r="AL4176" t="str">
        <f t="shared" si="723"/>
        <v>4810001</v>
      </c>
      <c r="AN4176">
        <f t="shared" si="724"/>
        <v>14</v>
      </c>
      <c r="AO4176">
        <f t="shared" si="725"/>
        <v>2</v>
      </c>
    </row>
    <row r="4177" spans="1:41" x14ac:dyDescent="0.2">
      <c r="A4177" s="29"/>
      <c r="B4177" s="29"/>
      <c r="C4177" s="29"/>
      <c r="D4177" s="29"/>
      <c r="E4177" s="29"/>
      <c r="F4177" s="29"/>
      <c r="G4177" s="29"/>
      <c r="H4177" s="30" t="s">
        <v>4019</v>
      </c>
      <c r="I4177" s="30"/>
      <c r="J4177" s="30"/>
      <c r="K4177" s="30"/>
      <c r="L4177" s="30"/>
      <c r="M4177" s="30" t="s">
        <v>12</v>
      </c>
      <c r="N4177" s="30"/>
      <c r="O4177" s="30"/>
      <c r="P4177" s="30"/>
      <c r="Q4177" s="30"/>
      <c r="R4177" s="30"/>
      <c r="S4177" s="30"/>
      <c r="T4177" s="30"/>
      <c r="U4177" s="30"/>
      <c r="V4177" s="30"/>
      <c r="W4177" s="6">
        <v>48</v>
      </c>
      <c r="X4177" s="7">
        <v>6</v>
      </c>
      <c r="Y4177" s="31">
        <v>29</v>
      </c>
      <c r="Z4177" s="31"/>
      <c r="AC4177" t="str">
        <f t="shared" si="716"/>
        <v>Carstairs</v>
      </c>
      <c r="AD4177" t="str">
        <f t="shared" si="717"/>
        <v>T</v>
      </c>
      <c r="AE4177" t="str">
        <f t="shared" si="715"/>
        <v>TRUE</v>
      </c>
      <c r="AG4177">
        <f t="shared" si="718"/>
        <v>48</v>
      </c>
      <c r="AH4177">
        <f t="shared" si="719"/>
        <v>6</v>
      </c>
      <c r="AI4177">
        <f t="shared" si="720"/>
        <v>29</v>
      </c>
      <c r="AJ4177" t="str">
        <f t="shared" si="721"/>
        <v>Carstairs</v>
      </c>
      <c r="AK4177">
        <f t="shared" si="722"/>
        <v>48996</v>
      </c>
      <c r="AL4177" t="str">
        <f t="shared" si="723"/>
        <v>4806029</v>
      </c>
      <c r="AN4177">
        <f t="shared" si="724"/>
        <v>9</v>
      </c>
      <c r="AO4177">
        <f t="shared" si="725"/>
        <v>1</v>
      </c>
    </row>
    <row r="4178" spans="1:41" x14ac:dyDescent="0.2">
      <c r="A4178" s="29"/>
      <c r="B4178" s="29"/>
      <c r="C4178" s="29"/>
      <c r="D4178" s="29"/>
      <c r="E4178" s="29"/>
      <c r="F4178" s="29"/>
      <c r="G4178" s="29"/>
      <c r="H4178" s="30" t="s">
        <v>4020</v>
      </c>
      <c r="I4178" s="30"/>
      <c r="J4178" s="30"/>
      <c r="K4178" s="30"/>
      <c r="L4178" s="30"/>
      <c r="M4178" s="30" t="s">
        <v>643</v>
      </c>
      <c r="N4178" s="30"/>
      <c r="O4178" s="30"/>
      <c r="P4178" s="30"/>
      <c r="Q4178" s="30"/>
      <c r="R4178" s="30"/>
      <c r="S4178" s="30"/>
      <c r="T4178" s="30"/>
      <c r="U4178" s="30"/>
      <c r="V4178" s="30"/>
      <c r="W4178" s="6">
        <v>48</v>
      </c>
      <c r="X4178" s="7">
        <v>8</v>
      </c>
      <c r="Y4178" s="31">
        <v>32</v>
      </c>
      <c r="Z4178" s="31"/>
      <c r="AC4178" t="str">
        <f t="shared" si="716"/>
        <v>Clive</v>
      </c>
      <c r="AD4178" t="str">
        <f t="shared" si="717"/>
        <v>VL</v>
      </c>
      <c r="AE4178" t="str">
        <f t="shared" si="715"/>
        <v>TRUE</v>
      </c>
      <c r="AG4178">
        <f t="shared" si="718"/>
        <v>48</v>
      </c>
      <c r="AH4178">
        <f t="shared" si="719"/>
        <v>8</v>
      </c>
      <c r="AI4178">
        <f t="shared" si="720"/>
        <v>32</v>
      </c>
      <c r="AJ4178" t="str">
        <f t="shared" si="721"/>
        <v>Clive</v>
      </c>
      <c r="AK4178">
        <f t="shared" si="722"/>
        <v>48996</v>
      </c>
      <c r="AL4178" t="str">
        <f t="shared" si="723"/>
        <v>4808032</v>
      </c>
      <c r="AN4178">
        <f t="shared" si="724"/>
        <v>5</v>
      </c>
      <c r="AO4178">
        <f t="shared" si="725"/>
        <v>2</v>
      </c>
    </row>
    <row r="4179" spans="1:41" x14ac:dyDescent="0.2">
      <c r="A4179" s="29"/>
      <c r="B4179" s="29"/>
      <c r="C4179" s="29"/>
      <c r="D4179" s="29"/>
      <c r="E4179" s="29"/>
      <c r="F4179" s="29"/>
      <c r="G4179" s="29"/>
      <c r="H4179" s="30" t="s">
        <v>4021</v>
      </c>
      <c r="I4179" s="30"/>
      <c r="J4179" s="30"/>
      <c r="K4179" s="30"/>
      <c r="L4179" s="30"/>
      <c r="M4179" s="30" t="s">
        <v>272</v>
      </c>
      <c r="N4179" s="30"/>
      <c r="O4179" s="30"/>
      <c r="P4179" s="30"/>
      <c r="Q4179" s="30"/>
      <c r="R4179" s="30"/>
      <c r="S4179" s="30"/>
      <c r="T4179" s="30"/>
      <c r="U4179" s="30"/>
      <c r="V4179" s="30"/>
      <c r="W4179" s="6">
        <v>48</v>
      </c>
      <c r="X4179" s="15">
        <v>12</v>
      </c>
      <c r="Y4179" s="47">
        <v>810</v>
      </c>
      <c r="Z4179" s="47"/>
      <c r="AC4179" t="str">
        <f t="shared" si="716"/>
        <v>Cold Lake 149</v>
      </c>
      <c r="AD4179" t="str">
        <f t="shared" si="717"/>
        <v>IRI</v>
      </c>
      <c r="AE4179" t="str">
        <f t="shared" si="715"/>
        <v>TRUE</v>
      </c>
      <c r="AG4179">
        <f t="shared" si="718"/>
        <v>48</v>
      </c>
      <c r="AH4179">
        <f t="shared" si="719"/>
        <v>12</v>
      </c>
      <c r="AI4179">
        <f t="shared" si="720"/>
        <v>810</v>
      </c>
      <c r="AJ4179" t="str">
        <f t="shared" si="721"/>
        <v>Cold Lake 149</v>
      </c>
      <c r="AK4179">
        <f t="shared" si="722"/>
        <v>48996</v>
      </c>
      <c r="AL4179" t="str">
        <f t="shared" si="723"/>
        <v>4812810</v>
      </c>
      <c r="AN4179">
        <f t="shared" si="724"/>
        <v>13</v>
      </c>
      <c r="AO4179">
        <f t="shared" si="725"/>
        <v>3</v>
      </c>
    </row>
    <row r="4180" spans="1:41" x14ac:dyDescent="0.2">
      <c r="A4180" s="29"/>
      <c r="B4180" s="29"/>
      <c r="C4180" s="29"/>
      <c r="D4180" s="29"/>
      <c r="E4180" s="29"/>
      <c r="F4180" s="29"/>
      <c r="G4180" s="29"/>
      <c r="H4180" s="30" t="s">
        <v>4022</v>
      </c>
      <c r="I4180" s="30"/>
      <c r="J4180" s="30"/>
      <c r="K4180" s="30"/>
      <c r="L4180" s="30"/>
      <c r="M4180" s="30" t="s">
        <v>643</v>
      </c>
      <c r="N4180" s="30"/>
      <c r="O4180" s="30"/>
      <c r="P4180" s="30"/>
      <c r="Q4180" s="30"/>
      <c r="R4180" s="30"/>
      <c r="S4180" s="30"/>
      <c r="T4180" s="30"/>
      <c r="U4180" s="30"/>
      <c r="V4180" s="30"/>
      <c r="W4180" s="6">
        <v>48</v>
      </c>
      <c r="X4180" s="7">
        <v>8</v>
      </c>
      <c r="Y4180" s="31">
        <v>4</v>
      </c>
      <c r="Z4180" s="31"/>
      <c r="AC4180" t="str">
        <f t="shared" si="716"/>
        <v>Delburne</v>
      </c>
      <c r="AD4180" t="str">
        <f t="shared" si="717"/>
        <v>VL</v>
      </c>
      <c r="AE4180" t="str">
        <f t="shared" si="715"/>
        <v>TRUE</v>
      </c>
      <c r="AG4180">
        <f t="shared" si="718"/>
        <v>48</v>
      </c>
      <c r="AH4180">
        <f t="shared" si="719"/>
        <v>8</v>
      </c>
      <c r="AI4180">
        <f t="shared" si="720"/>
        <v>4</v>
      </c>
      <c r="AJ4180" t="str">
        <f t="shared" si="721"/>
        <v>Delburne</v>
      </c>
      <c r="AK4180">
        <f t="shared" si="722"/>
        <v>48996</v>
      </c>
      <c r="AL4180" t="str">
        <f t="shared" si="723"/>
        <v>4808004</v>
      </c>
      <c r="AN4180">
        <f t="shared" si="724"/>
        <v>8</v>
      </c>
      <c r="AO4180">
        <f t="shared" si="725"/>
        <v>2</v>
      </c>
    </row>
    <row r="4181" spans="1:41" x14ac:dyDescent="0.2">
      <c r="A4181" s="29"/>
      <c r="B4181" s="29"/>
      <c r="C4181" s="29"/>
      <c r="D4181" s="29"/>
      <c r="E4181" s="29"/>
      <c r="F4181" s="29"/>
      <c r="G4181" s="29"/>
      <c r="H4181" s="30" t="s">
        <v>4023</v>
      </c>
      <c r="I4181" s="30"/>
      <c r="J4181" s="30"/>
      <c r="K4181" s="30"/>
      <c r="L4181" s="30"/>
      <c r="M4181" s="30" t="s">
        <v>643</v>
      </c>
      <c r="N4181" s="30"/>
      <c r="O4181" s="30"/>
      <c r="P4181" s="30"/>
      <c r="Q4181" s="30"/>
      <c r="R4181" s="30"/>
      <c r="S4181" s="30"/>
      <c r="T4181" s="30"/>
      <c r="U4181" s="30"/>
      <c r="V4181" s="30"/>
      <c r="W4181" s="6">
        <v>48</v>
      </c>
      <c r="X4181" s="15">
        <v>10</v>
      </c>
      <c r="Y4181" s="31">
        <v>4</v>
      </c>
      <c r="Z4181" s="31"/>
      <c r="AC4181" t="str">
        <f t="shared" si="716"/>
        <v>Ferintosh</v>
      </c>
      <c r="AD4181" t="str">
        <f t="shared" si="717"/>
        <v>VL</v>
      </c>
      <c r="AE4181" t="str">
        <f t="shared" si="715"/>
        <v>TRUE</v>
      </c>
      <c r="AG4181">
        <f t="shared" si="718"/>
        <v>48</v>
      </c>
      <c r="AH4181">
        <f t="shared" si="719"/>
        <v>10</v>
      </c>
      <c r="AI4181">
        <f t="shared" si="720"/>
        <v>4</v>
      </c>
      <c r="AJ4181" t="str">
        <f t="shared" si="721"/>
        <v>Ferintosh</v>
      </c>
      <c r="AK4181">
        <f t="shared" si="722"/>
        <v>48996</v>
      </c>
      <c r="AL4181" t="str">
        <f t="shared" si="723"/>
        <v>4810004</v>
      </c>
      <c r="AN4181">
        <f t="shared" si="724"/>
        <v>9</v>
      </c>
      <c r="AO4181">
        <f t="shared" si="725"/>
        <v>2</v>
      </c>
    </row>
    <row r="4182" spans="1:41" x14ac:dyDescent="0.2">
      <c r="A4182" s="29"/>
      <c r="B4182" s="29"/>
      <c r="C4182" s="29"/>
      <c r="D4182" s="29"/>
      <c r="E4182" s="29"/>
      <c r="F4182" s="29"/>
      <c r="G4182" s="29"/>
      <c r="H4182" s="30" t="s">
        <v>4024</v>
      </c>
      <c r="I4182" s="30"/>
      <c r="J4182" s="30"/>
      <c r="K4182" s="30"/>
      <c r="L4182" s="30"/>
      <c r="M4182" s="30" t="s">
        <v>561</v>
      </c>
      <c r="N4182" s="30"/>
      <c r="O4182" s="30"/>
      <c r="P4182" s="30"/>
      <c r="Q4182" s="30"/>
      <c r="R4182" s="30"/>
      <c r="S4182" s="30"/>
      <c r="T4182" s="30"/>
      <c r="U4182" s="30"/>
      <c r="V4182" s="30"/>
      <c r="W4182" s="6">
        <v>48</v>
      </c>
      <c r="X4182" s="7">
        <v>6</v>
      </c>
      <c r="Y4182" s="31">
        <v>1</v>
      </c>
      <c r="Z4182" s="31"/>
      <c r="AC4182" t="str">
        <f t="shared" si="716"/>
        <v>Foothills No. 31</v>
      </c>
      <c r="AD4182" t="str">
        <f t="shared" si="717"/>
        <v>MD</v>
      </c>
      <c r="AE4182" t="str">
        <f t="shared" si="715"/>
        <v>TRUE</v>
      </c>
      <c r="AG4182">
        <f t="shared" si="718"/>
        <v>48</v>
      </c>
      <c r="AH4182">
        <f t="shared" si="719"/>
        <v>6</v>
      </c>
      <c r="AI4182">
        <f t="shared" si="720"/>
        <v>1</v>
      </c>
      <c r="AJ4182" t="str">
        <f t="shared" si="721"/>
        <v>Foothills No. 31</v>
      </c>
      <c r="AK4182">
        <f t="shared" si="722"/>
        <v>48996</v>
      </c>
      <c r="AL4182" t="str">
        <f t="shared" si="723"/>
        <v>4806001</v>
      </c>
      <c r="AN4182">
        <f t="shared" si="724"/>
        <v>16</v>
      </c>
      <c r="AO4182">
        <f t="shared" si="725"/>
        <v>2</v>
      </c>
    </row>
    <row r="4183" spans="1:41" x14ac:dyDescent="0.2">
      <c r="A4183" s="29"/>
      <c r="B4183" s="29"/>
      <c r="C4183" s="29"/>
      <c r="D4183" s="29"/>
      <c r="E4183" s="29"/>
      <c r="F4183" s="29"/>
      <c r="G4183" s="29"/>
      <c r="H4183" s="30" t="s">
        <v>4025</v>
      </c>
      <c r="I4183" s="30"/>
      <c r="J4183" s="30"/>
      <c r="K4183" s="30"/>
      <c r="L4183" s="30"/>
      <c r="M4183" s="30" t="s">
        <v>3928</v>
      </c>
      <c r="N4183" s="30"/>
      <c r="O4183" s="30"/>
      <c r="P4183" s="30"/>
      <c r="Q4183" s="30"/>
      <c r="R4183" s="30"/>
      <c r="S4183" s="30"/>
      <c r="T4183" s="30"/>
      <c r="U4183" s="30"/>
      <c r="V4183" s="30"/>
      <c r="W4183" s="6">
        <v>48</v>
      </c>
      <c r="X4183" s="15">
        <v>15</v>
      </c>
      <c r="Y4183" s="31">
        <v>27</v>
      </c>
      <c r="Z4183" s="31"/>
      <c r="AC4183" t="str">
        <f t="shared" si="716"/>
        <v>Ghost Lake</v>
      </c>
      <c r="AD4183" t="str">
        <f t="shared" si="717"/>
        <v>SV</v>
      </c>
      <c r="AE4183" t="str">
        <f t="shared" si="715"/>
        <v>TRUE</v>
      </c>
      <c r="AG4183">
        <f t="shared" si="718"/>
        <v>48</v>
      </c>
      <c r="AH4183">
        <f t="shared" si="719"/>
        <v>15</v>
      </c>
      <c r="AI4183">
        <f t="shared" si="720"/>
        <v>27</v>
      </c>
      <c r="AJ4183" t="str">
        <f t="shared" si="721"/>
        <v>Ghost Lake</v>
      </c>
      <c r="AK4183">
        <f t="shared" si="722"/>
        <v>48996</v>
      </c>
      <c r="AL4183" t="str">
        <f t="shared" si="723"/>
        <v>4815027</v>
      </c>
      <c r="AN4183">
        <f t="shared" si="724"/>
        <v>10</v>
      </c>
      <c r="AO4183">
        <f t="shared" si="725"/>
        <v>2</v>
      </c>
    </row>
    <row r="4184" spans="1:41" x14ac:dyDescent="0.2">
      <c r="A4184" s="29"/>
      <c r="B4184" s="29"/>
      <c r="C4184" s="29"/>
      <c r="D4184" s="29"/>
      <c r="E4184" s="29"/>
      <c r="F4184" s="29"/>
      <c r="G4184" s="29"/>
      <c r="H4184" s="30" t="s">
        <v>4026</v>
      </c>
      <c r="I4184" s="30"/>
      <c r="J4184" s="30"/>
      <c r="K4184" s="30"/>
      <c r="L4184" s="30"/>
      <c r="M4184" s="30" t="s">
        <v>561</v>
      </c>
      <c r="N4184" s="30"/>
      <c r="O4184" s="30"/>
      <c r="P4184" s="30"/>
      <c r="Q4184" s="30"/>
      <c r="R4184" s="30"/>
      <c r="S4184" s="30"/>
      <c r="T4184" s="30"/>
      <c r="U4184" s="30"/>
      <c r="V4184" s="30"/>
      <c r="W4184" s="6">
        <v>48</v>
      </c>
      <c r="X4184" s="15">
        <v>19</v>
      </c>
      <c r="Y4184" s="31">
        <v>6</v>
      </c>
      <c r="Z4184" s="31"/>
      <c r="AC4184" t="str">
        <f t="shared" si="716"/>
        <v>Grande Prairie County No. 1</v>
      </c>
      <c r="AD4184" t="str">
        <f t="shared" si="717"/>
        <v>MD</v>
      </c>
      <c r="AE4184" t="str">
        <f t="shared" si="715"/>
        <v>TRUE</v>
      </c>
      <c r="AG4184">
        <f t="shared" si="718"/>
        <v>48</v>
      </c>
      <c r="AH4184">
        <f t="shared" si="719"/>
        <v>19</v>
      </c>
      <c r="AI4184">
        <f t="shared" si="720"/>
        <v>6</v>
      </c>
      <c r="AJ4184" t="str">
        <f t="shared" si="721"/>
        <v>Grande Prairie County No. 1</v>
      </c>
      <c r="AK4184">
        <f t="shared" si="722"/>
        <v>48996</v>
      </c>
      <c r="AL4184" t="str">
        <f t="shared" si="723"/>
        <v>4819006</v>
      </c>
      <c r="AN4184">
        <f t="shared" si="724"/>
        <v>27</v>
      </c>
      <c r="AO4184">
        <f t="shared" si="725"/>
        <v>2</v>
      </c>
    </row>
    <row r="4185" spans="1:41" x14ac:dyDescent="0.2">
      <c r="A4185" s="29"/>
      <c r="B4185" s="29"/>
      <c r="C4185" s="29"/>
      <c r="D4185" s="29"/>
      <c r="E4185" s="29"/>
      <c r="F4185" s="29"/>
      <c r="G4185" s="29"/>
      <c r="H4185" s="30" t="s">
        <v>2823</v>
      </c>
      <c r="I4185" s="30"/>
      <c r="J4185" s="30"/>
      <c r="K4185" s="30"/>
      <c r="L4185" s="30"/>
      <c r="M4185" s="30" t="s">
        <v>3928</v>
      </c>
      <c r="N4185" s="30"/>
      <c r="O4185" s="30"/>
      <c r="P4185" s="30"/>
      <c r="Q4185" s="30"/>
      <c r="R4185" s="30"/>
      <c r="S4185" s="30"/>
      <c r="T4185" s="30"/>
      <c r="U4185" s="30"/>
      <c r="V4185" s="30"/>
      <c r="W4185" s="6">
        <v>48</v>
      </c>
      <c r="X4185" s="15">
        <v>11</v>
      </c>
      <c r="Y4185" s="31">
        <v>4</v>
      </c>
      <c r="Z4185" s="31"/>
      <c r="AC4185" t="str">
        <f t="shared" si="716"/>
        <v>Grandview</v>
      </c>
      <c r="AD4185" t="str">
        <f t="shared" si="717"/>
        <v>SV</v>
      </c>
      <c r="AE4185" t="str">
        <f t="shared" si="715"/>
        <v>TRUE</v>
      </c>
      <c r="AG4185">
        <f t="shared" si="718"/>
        <v>48</v>
      </c>
      <c r="AH4185">
        <f t="shared" si="719"/>
        <v>11</v>
      </c>
      <c r="AI4185">
        <f t="shared" si="720"/>
        <v>4</v>
      </c>
      <c r="AJ4185" t="str">
        <f t="shared" si="721"/>
        <v>Grandview</v>
      </c>
      <c r="AK4185">
        <f t="shared" si="722"/>
        <v>48996</v>
      </c>
      <c r="AL4185" t="str">
        <f t="shared" si="723"/>
        <v>4811004</v>
      </c>
      <c r="AN4185">
        <f t="shared" si="724"/>
        <v>9</v>
      </c>
      <c r="AO4185">
        <f t="shared" si="725"/>
        <v>2</v>
      </c>
    </row>
    <row r="4186" spans="1:41" x14ac:dyDescent="0.2">
      <c r="A4186" s="29"/>
      <c r="B4186" s="29"/>
      <c r="C4186" s="29"/>
      <c r="D4186" s="29"/>
      <c r="E4186" s="29"/>
      <c r="F4186" s="29"/>
      <c r="G4186" s="29"/>
      <c r="H4186" s="30" t="s">
        <v>3169</v>
      </c>
      <c r="I4186" s="30"/>
      <c r="J4186" s="30"/>
      <c r="K4186" s="30"/>
      <c r="L4186" s="30"/>
      <c r="M4186" s="30" t="s">
        <v>3928</v>
      </c>
      <c r="N4186" s="30"/>
      <c r="O4186" s="30"/>
      <c r="P4186" s="30"/>
      <c r="Q4186" s="30"/>
      <c r="R4186" s="30"/>
      <c r="S4186" s="30"/>
      <c r="T4186" s="30"/>
      <c r="U4186" s="30"/>
      <c r="V4186" s="30"/>
      <c r="W4186" s="6">
        <v>48</v>
      </c>
      <c r="X4186" s="7">
        <v>8</v>
      </c>
      <c r="Y4186" s="31">
        <v>28</v>
      </c>
      <c r="Z4186" s="31"/>
      <c r="AC4186" t="str">
        <f t="shared" si="716"/>
        <v>Gull Lake</v>
      </c>
      <c r="AD4186" t="str">
        <f t="shared" si="717"/>
        <v>SV</v>
      </c>
      <c r="AE4186" t="str">
        <f t="shared" si="715"/>
        <v>TRUE</v>
      </c>
      <c r="AG4186">
        <f t="shared" si="718"/>
        <v>48</v>
      </c>
      <c r="AH4186">
        <f t="shared" si="719"/>
        <v>8</v>
      </c>
      <c r="AI4186">
        <f t="shared" si="720"/>
        <v>28</v>
      </c>
      <c r="AJ4186" t="str">
        <f t="shared" si="721"/>
        <v>Gull Lake</v>
      </c>
      <c r="AK4186">
        <f t="shared" si="722"/>
        <v>48996</v>
      </c>
      <c r="AL4186" t="str">
        <f t="shared" si="723"/>
        <v>4808028</v>
      </c>
      <c r="AN4186">
        <f t="shared" si="724"/>
        <v>9</v>
      </c>
      <c r="AO4186">
        <f t="shared" si="725"/>
        <v>2</v>
      </c>
    </row>
    <row r="4187" spans="1:41" x14ac:dyDescent="0.2">
      <c r="A4187" s="29"/>
      <c r="B4187" s="29"/>
      <c r="C4187" s="29"/>
      <c r="D4187" s="29"/>
      <c r="E4187" s="29"/>
      <c r="F4187" s="29"/>
      <c r="G4187" s="29"/>
      <c r="H4187" s="30" t="s">
        <v>4027</v>
      </c>
      <c r="I4187" s="30"/>
      <c r="J4187" s="30"/>
      <c r="K4187" s="30"/>
      <c r="L4187" s="30"/>
      <c r="M4187" s="30" t="s">
        <v>643</v>
      </c>
      <c r="N4187" s="30"/>
      <c r="O4187" s="30"/>
      <c r="P4187" s="30"/>
      <c r="Q4187" s="30"/>
      <c r="R4187" s="30"/>
      <c r="S4187" s="30"/>
      <c r="T4187" s="30"/>
      <c r="U4187" s="30"/>
      <c r="V4187" s="30"/>
      <c r="W4187" s="6">
        <v>48</v>
      </c>
      <c r="X4187" s="15">
        <v>10</v>
      </c>
      <c r="Y4187" s="31">
        <v>14</v>
      </c>
      <c r="Z4187" s="31"/>
      <c r="AC4187" t="str">
        <f t="shared" si="716"/>
        <v>Hay Lakes</v>
      </c>
      <c r="AD4187" t="str">
        <f t="shared" si="717"/>
        <v>VL</v>
      </c>
      <c r="AE4187" t="str">
        <f t="shared" si="715"/>
        <v>TRUE</v>
      </c>
      <c r="AG4187">
        <f t="shared" si="718"/>
        <v>48</v>
      </c>
      <c r="AH4187">
        <f t="shared" si="719"/>
        <v>10</v>
      </c>
      <c r="AI4187">
        <f t="shared" si="720"/>
        <v>14</v>
      </c>
      <c r="AJ4187" t="str">
        <f t="shared" si="721"/>
        <v>Hay Lakes</v>
      </c>
      <c r="AK4187">
        <f t="shared" si="722"/>
        <v>48996</v>
      </c>
      <c r="AL4187" t="str">
        <f t="shared" si="723"/>
        <v>4810014</v>
      </c>
      <c r="AN4187">
        <f t="shared" si="724"/>
        <v>9</v>
      </c>
      <c r="AO4187">
        <f t="shared" si="725"/>
        <v>2</v>
      </c>
    </row>
    <row r="4188" spans="1:41" x14ac:dyDescent="0.2">
      <c r="A4188" s="29"/>
      <c r="B4188" s="29"/>
      <c r="C4188" s="29"/>
      <c r="D4188" s="29"/>
      <c r="E4188" s="29"/>
      <c r="F4188" s="29"/>
      <c r="G4188" s="29"/>
      <c r="H4188" s="30" t="s">
        <v>4028</v>
      </c>
      <c r="I4188" s="30"/>
      <c r="J4188" s="30"/>
      <c r="K4188" s="30"/>
      <c r="L4188" s="30"/>
      <c r="M4188" s="30" t="s">
        <v>643</v>
      </c>
      <c r="N4188" s="30"/>
      <c r="O4188" s="30"/>
      <c r="P4188" s="30"/>
      <c r="Q4188" s="30"/>
      <c r="R4188" s="30"/>
      <c r="S4188" s="30"/>
      <c r="T4188" s="30"/>
      <c r="U4188" s="30"/>
      <c r="V4188" s="30"/>
      <c r="W4188" s="6">
        <v>48</v>
      </c>
      <c r="X4188" s="15">
        <v>10</v>
      </c>
      <c r="Y4188" s="31">
        <v>41</v>
      </c>
      <c r="Z4188" s="31"/>
      <c r="AC4188" t="str">
        <f t="shared" si="716"/>
        <v>Kitscoty</v>
      </c>
      <c r="AD4188" t="str">
        <f t="shared" si="717"/>
        <v>VL</v>
      </c>
      <c r="AE4188" t="str">
        <f t="shared" si="715"/>
        <v>TRUE</v>
      </c>
      <c r="AG4188">
        <f t="shared" si="718"/>
        <v>48</v>
      </c>
      <c r="AH4188">
        <f t="shared" si="719"/>
        <v>10</v>
      </c>
      <c r="AI4188">
        <f t="shared" si="720"/>
        <v>41</v>
      </c>
      <c r="AJ4188" t="str">
        <f t="shared" si="721"/>
        <v>Kitscoty</v>
      </c>
      <c r="AK4188">
        <f t="shared" si="722"/>
        <v>48996</v>
      </c>
      <c r="AL4188" t="str">
        <f t="shared" si="723"/>
        <v>4810041</v>
      </c>
      <c r="AN4188">
        <f t="shared" si="724"/>
        <v>8</v>
      </c>
      <c r="AO4188">
        <f t="shared" si="725"/>
        <v>2</v>
      </c>
    </row>
    <row r="4189" spans="1:41" x14ac:dyDescent="0.2">
      <c r="A4189" s="29"/>
      <c r="B4189" s="29"/>
      <c r="C4189" s="29"/>
      <c r="D4189" s="29"/>
      <c r="E4189" s="29"/>
      <c r="F4189" s="29"/>
      <c r="G4189" s="29"/>
      <c r="H4189" s="30" t="s">
        <v>4029</v>
      </c>
      <c r="I4189" s="30"/>
      <c r="J4189" s="30"/>
      <c r="K4189" s="30"/>
      <c r="L4189" s="30"/>
      <c r="M4189" s="30" t="s">
        <v>561</v>
      </c>
      <c r="N4189" s="30"/>
      <c r="O4189" s="30"/>
      <c r="P4189" s="30"/>
      <c r="Q4189" s="30"/>
      <c r="R4189" s="30"/>
      <c r="S4189" s="30"/>
      <c r="T4189" s="30"/>
      <c r="U4189" s="30"/>
      <c r="V4189" s="30"/>
      <c r="W4189" s="6">
        <v>48</v>
      </c>
      <c r="X4189" s="7">
        <v>8</v>
      </c>
      <c r="Y4189" s="31">
        <v>22</v>
      </c>
      <c r="Z4189" s="31"/>
      <c r="AC4189" t="str">
        <f t="shared" si="716"/>
        <v>Lacombe County</v>
      </c>
      <c r="AD4189" t="str">
        <f t="shared" si="717"/>
        <v>MD</v>
      </c>
      <c r="AE4189" t="str">
        <f t="shared" si="715"/>
        <v>TRUE</v>
      </c>
      <c r="AG4189">
        <f t="shared" si="718"/>
        <v>48</v>
      </c>
      <c r="AH4189">
        <f t="shared" si="719"/>
        <v>8</v>
      </c>
      <c r="AI4189">
        <f t="shared" si="720"/>
        <v>22</v>
      </c>
      <c r="AJ4189" t="str">
        <f t="shared" si="721"/>
        <v>Lacombe County</v>
      </c>
      <c r="AK4189">
        <f t="shared" si="722"/>
        <v>48996</v>
      </c>
      <c r="AL4189" t="str">
        <f t="shared" si="723"/>
        <v>4808022</v>
      </c>
      <c r="AN4189">
        <f t="shared" si="724"/>
        <v>14</v>
      </c>
      <c r="AO4189">
        <f t="shared" si="725"/>
        <v>2</v>
      </c>
    </row>
    <row r="4190" spans="1:41" x14ac:dyDescent="0.2">
      <c r="A4190" s="29"/>
      <c r="B4190" s="29"/>
      <c r="C4190" s="29"/>
      <c r="D4190" s="29"/>
      <c r="E4190" s="29"/>
      <c r="F4190" s="29"/>
      <c r="G4190" s="29"/>
      <c r="H4190" s="30" t="s">
        <v>4030</v>
      </c>
      <c r="I4190" s="30"/>
      <c r="J4190" s="30"/>
      <c r="K4190" s="30"/>
      <c r="L4190" s="30"/>
      <c r="M4190" s="30" t="s">
        <v>12</v>
      </c>
      <c r="N4190" s="30"/>
      <c r="O4190" s="30"/>
      <c r="P4190" s="30"/>
      <c r="Q4190" s="30"/>
      <c r="R4190" s="30"/>
      <c r="S4190" s="30"/>
      <c r="T4190" s="30"/>
      <c r="U4190" s="30"/>
      <c r="V4190" s="30"/>
      <c r="W4190" s="6">
        <v>48</v>
      </c>
      <c r="X4190" s="15">
        <v>10</v>
      </c>
      <c r="Y4190" s="31">
        <v>64</v>
      </c>
      <c r="Z4190" s="31"/>
      <c r="AC4190" t="str">
        <f t="shared" si="716"/>
        <v>Lamont</v>
      </c>
      <c r="AD4190" t="str">
        <f t="shared" si="717"/>
        <v>T</v>
      </c>
      <c r="AE4190" t="str">
        <f t="shared" si="715"/>
        <v>TRUE</v>
      </c>
      <c r="AG4190">
        <f t="shared" si="718"/>
        <v>48</v>
      </c>
      <c r="AH4190">
        <f t="shared" si="719"/>
        <v>10</v>
      </c>
      <c r="AI4190">
        <f t="shared" si="720"/>
        <v>64</v>
      </c>
      <c r="AJ4190" t="str">
        <f t="shared" si="721"/>
        <v>Lamont</v>
      </c>
      <c r="AK4190">
        <f t="shared" si="722"/>
        <v>48996</v>
      </c>
      <c r="AL4190" t="str">
        <f t="shared" si="723"/>
        <v>4810064</v>
      </c>
      <c r="AN4190">
        <f t="shared" si="724"/>
        <v>6</v>
      </c>
      <c r="AO4190">
        <f t="shared" si="725"/>
        <v>1</v>
      </c>
    </row>
    <row r="4191" spans="1:41" x14ac:dyDescent="0.2">
      <c r="A4191" s="29"/>
      <c r="B4191" s="29"/>
      <c r="C4191" s="29"/>
      <c r="D4191" s="29"/>
      <c r="E4191" s="29"/>
      <c r="F4191" s="29"/>
      <c r="G4191" s="29"/>
      <c r="H4191" s="30" t="s">
        <v>4031</v>
      </c>
      <c r="I4191" s="30"/>
      <c r="J4191" s="30"/>
      <c r="K4191" s="30"/>
      <c r="L4191" s="30"/>
      <c r="M4191" s="30" t="s">
        <v>643</v>
      </c>
      <c r="N4191" s="30"/>
      <c r="O4191" s="30"/>
      <c r="P4191" s="30"/>
      <c r="Q4191" s="30"/>
      <c r="R4191" s="30"/>
      <c r="S4191" s="30"/>
      <c r="T4191" s="30"/>
      <c r="U4191" s="30"/>
      <c r="V4191" s="30"/>
      <c r="W4191" s="6">
        <v>48</v>
      </c>
      <c r="X4191" s="7">
        <v>6</v>
      </c>
      <c r="Y4191" s="31">
        <v>8</v>
      </c>
      <c r="Z4191" s="31"/>
      <c r="AC4191" t="str">
        <f t="shared" si="716"/>
        <v>Longview</v>
      </c>
      <c r="AD4191" t="str">
        <f t="shared" si="717"/>
        <v>VL</v>
      </c>
      <c r="AE4191" t="str">
        <f t="shared" si="715"/>
        <v>TRUE</v>
      </c>
      <c r="AG4191">
        <f t="shared" si="718"/>
        <v>48</v>
      </c>
      <c r="AH4191">
        <f t="shared" si="719"/>
        <v>6</v>
      </c>
      <c r="AI4191">
        <f t="shared" si="720"/>
        <v>8</v>
      </c>
      <c r="AJ4191" t="str">
        <f t="shared" si="721"/>
        <v>Longview</v>
      </c>
      <c r="AK4191">
        <f t="shared" si="722"/>
        <v>48996</v>
      </c>
      <c r="AL4191" t="str">
        <f t="shared" si="723"/>
        <v>4806008</v>
      </c>
      <c r="AN4191">
        <f t="shared" si="724"/>
        <v>8</v>
      </c>
      <c r="AO4191">
        <f t="shared" si="725"/>
        <v>2</v>
      </c>
    </row>
    <row r="4192" spans="1:41" x14ac:dyDescent="0.2">
      <c r="A4192" s="29"/>
      <c r="B4192" s="29"/>
      <c r="C4192" s="29"/>
      <c r="D4192" s="29"/>
      <c r="E4192" s="29"/>
      <c r="F4192" s="29"/>
      <c r="G4192" s="29"/>
      <c r="H4192" s="30" t="s">
        <v>3214</v>
      </c>
      <c r="I4192" s="30"/>
      <c r="J4192" s="30"/>
      <c r="K4192" s="30"/>
      <c r="L4192" s="30"/>
      <c r="M4192" s="30" t="s">
        <v>272</v>
      </c>
      <c r="N4192" s="30"/>
      <c r="O4192" s="30"/>
      <c r="P4192" s="30"/>
      <c r="Q4192" s="30"/>
      <c r="R4192" s="30"/>
      <c r="S4192" s="30"/>
      <c r="T4192" s="30"/>
      <c r="U4192" s="30"/>
      <c r="V4192" s="30"/>
      <c r="W4192" s="6">
        <v>48</v>
      </c>
      <c r="X4192" s="15">
        <v>10</v>
      </c>
      <c r="Y4192" s="47">
        <v>805</v>
      </c>
      <c r="Z4192" s="47"/>
      <c r="AC4192" t="str">
        <f t="shared" si="716"/>
        <v>Makaoo (Part) 120</v>
      </c>
      <c r="AD4192" t="str">
        <f t="shared" si="717"/>
        <v>IRI</v>
      </c>
      <c r="AE4192" t="str">
        <f t="shared" si="715"/>
        <v>TRUE</v>
      </c>
      <c r="AG4192">
        <f t="shared" si="718"/>
        <v>48</v>
      </c>
      <c r="AH4192">
        <f t="shared" si="719"/>
        <v>10</v>
      </c>
      <c r="AI4192">
        <f t="shared" si="720"/>
        <v>805</v>
      </c>
      <c r="AJ4192" t="str">
        <f t="shared" si="721"/>
        <v>Makaoo (Part) 120</v>
      </c>
      <c r="AK4192">
        <f t="shared" si="722"/>
        <v>48996</v>
      </c>
      <c r="AL4192" t="str">
        <f t="shared" si="723"/>
        <v>4810805</v>
      </c>
      <c r="AN4192">
        <f t="shared" si="724"/>
        <v>17</v>
      </c>
      <c r="AO4192">
        <f t="shared" si="725"/>
        <v>3</v>
      </c>
    </row>
    <row r="4193" spans="1:41" x14ac:dyDescent="0.2">
      <c r="A4193" s="29"/>
      <c r="B4193" s="29"/>
      <c r="C4193" s="29"/>
      <c r="D4193" s="29"/>
      <c r="E4193" s="29"/>
      <c r="F4193" s="29"/>
      <c r="G4193" s="29"/>
      <c r="H4193" s="30" t="s">
        <v>4032</v>
      </c>
      <c r="I4193" s="30"/>
      <c r="J4193" s="30"/>
      <c r="K4193" s="30"/>
      <c r="L4193" s="30"/>
      <c r="M4193" s="30" t="s">
        <v>3928</v>
      </c>
      <c r="N4193" s="30"/>
      <c r="O4193" s="30"/>
      <c r="P4193" s="30"/>
      <c r="Q4193" s="30"/>
      <c r="R4193" s="30"/>
      <c r="S4193" s="30"/>
      <c r="T4193" s="30"/>
      <c r="U4193" s="30"/>
      <c r="V4193" s="30"/>
      <c r="W4193" s="6">
        <v>48</v>
      </c>
      <c r="X4193" s="15">
        <v>11</v>
      </c>
      <c r="Y4193" s="31">
        <v>8</v>
      </c>
      <c r="Z4193" s="31"/>
      <c r="AC4193" t="str">
        <f t="shared" si="716"/>
        <v>Ma-Me-O Beach</v>
      </c>
      <c r="AD4193" t="str">
        <f t="shared" si="717"/>
        <v>SV</v>
      </c>
      <c r="AE4193" t="str">
        <f t="shared" si="715"/>
        <v>TRUE</v>
      </c>
      <c r="AG4193">
        <f t="shared" si="718"/>
        <v>48</v>
      </c>
      <c r="AH4193">
        <f t="shared" si="719"/>
        <v>11</v>
      </c>
      <c r="AI4193">
        <f t="shared" si="720"/>
        <v>8</v>
      </c>
      <c r="AJ4193" t="str">
        <f t="shared" si="721"/>
        <v>Ma-Me-O Beach</v>
      </c>
      <c r="AK4193">
        <f t="shared" si="722"/>
        <v>48996</v>
      </c>
      <c r="AL4193" t="str">
        <f t="shared" si="723"/>
        <v>4811008</v>
      </c>
      <c r="AN4193">
        <f t="shared" si="724"/>
        <v>13</v>
      </c>
      <c r="AO4193">
        <f t="shared" si="725"/>
        <v>2</v>
      </c>
    </row>
    <row r="4194" spans="1:41" x14ac:dyDescent="0.2">
      <c r="A4194" s="29"/>
      <c r="B4194" s="29"/>
      <c r="C4194" s="29"/>
      <c r="D4194" s="29"/>
      <c r="E4194" s="29"/>
      <c r="F4194" s="29"/>
      <c r="G4194" s="29"/>
      <c r="H4194" s="30" t="s">
        <v>4033</v>
      </c>
      <c r="I4194" s="30"/>
      <c r="J4194" s="30"/>
      <c r="K4194" s="30"/>
      <c r="L4194" s="30"/>
      <c r="M4194" s="30" t="s">
        <v>643</v>
      </c>
      <c r="N4194" s="30"/>
      <c r="O4194" s="30"/>
      <c r="P4194" s="30"/>
      <c r="Q4194" s="30"/>
      <c r="R4194" s="30"/>
      <c r="S4194" s="30"/>
      <c r="T4194" s="30"/>
      <c r="U4194" s="30"/>
      <c r="V4194" s="30"/>
      <c r="W4194" s="6">
        <v>48</v>
      </c>
      <c r="X4194" s="15">
        <v>10</v>
      </c>
      <c r="Y4194" s="31">
        <v>44</v>
      </c>
      <c r="Z4194" s="31"/>
      <c r="AC4194" t="str">
        <f t="shared" si="716"/>
        <v>Marwayne</v>
      </c>
      <c r="AD4194" t="str">
        <f t="shared" si="717"/>
        <v>VL</v>
      </c>
      <c r="AE4194" t="str">
        <f t="shared" si="715"/>
        <v>TRUE</v>
      </c>
      <c r="AG4194">
        <f t="shared" si="718"/>
        <v>48</v>
      </c>
      <c r="AH4194">
        <f t="shared" si="719"/>
        <v>10</v>
      </c>
      <c r="AI4194">
        <f t="shared" si="720"/>
        <v>44</v>
      </c>
      <c r="AJ4194" t="str">
        <f t="shared" si="721"/>
        <v>Marwayne</v>
      </c>
      <c r="AK4194">
        <f t="shared" si="722"/>
        <v>48996</v>
      </c>
      <c r="AL4194" t="str">
        <f t="shared" si="723"/>
        <v>4810044</v>
      </c>
      <c r="AN4194">
        <f t="shared" si="724"/>
        <v>8</v>
      </c>
      <c r="AO4194">
        <f t="shared" si="725"/>
        <v>2</v>
      </c>
    </row>
    <row r="4195" spans="1:41" x14ac:dyDescent="0.2">
      <c r="A4195" s="29"/>
      <c r="B4195" s="29"/>
      <c r="C4195" s="29"/>
      <c r="D4195" s="29"/>
      <c r="E4195" s="29"/>
      <c r="F4195" s="29"/>
      <c r="G4195" s="29"/>
      <c r="H4195" s="30" t="s">
        <v>4034</v>
      </c>
      <c r="I4195" s="30"/>
      <c r="J4195" s="30"/>
      <c r="K4195" s="30"/>
      <c r="L4195" s="30"/>
      <c r="M4195" s="30" t="s">
        <v>3928</v>
      </c>
      <c r="N4195" s="30"/>
      <c r="O4195" s="30"/>
      <c r="P4195" s="30"/>
      <c r="Q4195" s="30"/>
      <c r="R4195" s="30"/>
      <c r="S4195" s="30"/>
      <c r="T4195" s="30"/>
      <c r="U4195" s="30"/>
      <c r="V4195" s="30"/>
      <c r="W4195" s="6">
        <v>48</v>
      </c>
      <c r="X4195" s="15">
        <v>13</v>
      </c>
      <c r="Y4195" s="31">
        <v>45</v>
      </c>
      <c r="Z4195" s="31"/>
      <c r="AC4195" t="str">
        <f t="shared" si="716"/>
        <v>Mewatha Beach</v>
      </c>
      <c r="AD4195" t="str">
        <f t="shared" si="717"/>
        <v>SV</v>
      </c>
      <c r="AE4195" t="str">
        <f t="shared" si="715"/>
        <v>TRUE</v>
      </c>
      <c r="AG4195">
        <f t="shared" si="718"/>
        <v>48</v>
      </c>
      <c r="AH4195">
        <f t="shared" si="719"/>
        <v>13</v>
      </c>
      <c r="AI4195">
        <f t="shared" si="720"/>
        <v>45</v>
      </c>
      <c r="AJ4195" t="str">
        <f t="shared" si="721"/>
        <v>Mewatha Beach</v>
      </c>
      <c r="AK4195">
        <f t="shared" si="722"/>
        <v>48996</v>
      </c>
      <c r="AL4195" t="str">
        <f t="shared" si="723"/>
        <v>4813045</v>
      </c>
      <c r="AN4195">
        <f t="shared" si="724"/>
        <v>13</v>
      </c>
      <c r="AO4195">
        <f t="shared" si="725"/>
        <v>2</v>
      </c>
    </row>
    <row r="4196" spans="1:41" x14ac:dyDescent="0.2">
      <c r="A4196" s="29"/>
      <c r="B4196" s="29"/>
      <c r="C4196" s="29"/>
      <c r="D4196" s="29"/>
      <c r="E4196" s="29"/>
      <c r="F4196" s="29"/>
      <c r="G4196" s="29"/>
      <c r="H4196" s="30" t="s">
        <v>4035</v>
      </c>
      <c r="I4196" s="30"/>
      <c r="J4196" s="30"/>
      <c r="K4196" s="30"/>
      <c r="L4196" s="30"/>
      <c r="M4196" s="30" t="s">
        <v>12</v>
      </c>
      <c r="N4196" s="30"/>
      <c r="O4196" s="30"/>
      <c r="P4196" s="30"/>
      <c r="Q4196" s="30"/>
      <c r="R4196" s="30"/>
      <c r="S4196" s="30"/>
      <c r="T4196" s="30"/>
      <c r="U4196" s="30"/>
      <c r="V4196" s="30"/>
      <c r="W4196" s="6">
        <v>48</v>
      </c>
      <c r="X4196" s="15">
        <v>11</v>
      </c>
      <c r="Y4196" s="31">
        <v>11</v>
      </c>
      <c r="Z4196" s="31"/>
      <c r="AC4196" t="str">
        <f t="shared" si="716"/>
        <v>Millet</v>
      </c>
      <c r="AD4196" t="str">
        <f t="shared" si="717"/>
        <v>T</v>
      </c>
      <c r="AE4196" t="str">
        <f t="shared" si="715"/>
        <v>TRUE</v>
      </c>
      <c r="AG4196">
        <f t="shared" si="718"/>
        <v>48</v>
      </c>
      <c r="AH4196">
        <f t="shared" si="719"/>
        <v>11</v>
      </c>
      <c r="AI4196">
        <f t="shared" si="720"/>
        <v>11</v>
      </c>
      <c r="AJ4196" t="str">
        <f t="shared" si="721"/>
        <v>Millet</v>
      </c>
      <c r="AK4196">
        <f t="shared" si="722"/>
        <v>48996</v>
      </c>
      <c r="AL4196" t="str">
        <f t="shared" si="723"/>
        <v>4811011</v>
      </c>
      <c r="AN4196">
        <f t="shared" si="724"/>
        <v>6</v>
      </c>
      <c r="AO4196">
        <f t="shared" si="725"/>
        <v>1</v>
      </c>
    </row>
    <row r="4197" spans="1:41" x14ac:dyDescent="0.2">
      <c r="A4197" s="29"/>
      <c r="B4197" s="29"/>
      <c r="C4197" s="29"/>
      <c r="D4197" s="29"/>
      <c r="E4197" s="29"/>
      <c r="F4197" s="29"/>
      <c r="G4197" s="29"/>
      <c r="H4197" s="30" t="s">
        <v>4036</v>
      </c>
      <c r="I4197" s="30"/>
      <c r="J4197" s="30"/>
      <c r="K4197" s="30"/>
      <c r="L4197" s="30"/>
      <c r="M4197" s="30" t="s">
        <v>3928</v>
      </c>
      <c r="N4197" s="30"/>
      <c r="O4197" s="30"/>
      <c r="P4197" s="30"/>
      <c r="Q4197" s="30"/>
      <c r="R4197" s="30"/>
      <c r="S4197" s="30"/>
      <c r="T4197" s="30"/>
      <c r="U4197" s="30"/>
      <c r="V4197" s="30"/>
      <c r="W4197" s="6">
        <v>48</v>
      </c>
      <c r="X4197" s="15">
        <v>13</v>
      </c>
      <c r="Y4197" s="31">
        <v>3</v>
      </c>
      <c r="Z4197" s="31"/>
      <c r="AC4197" t="str">
        <f t="shared" si="716"/>
        <v>Nakamun Park</v>
      </c>
      <c r="AD4197" t="str">
        <f t="shared" si="717"/>
        <v>SV</v>
      </c>
      <c r="AE4197" t="str">
        <f t="shared" si="715"/>
        <v>TRUE</v>
      </c>
      <c r="AG4197">
        <f t="shared" si="718"/>
        <v>48</v>
      </c>
      <c r="AH4197">
        <f t="shared" si="719"/>
        <v>13</v>
      </c>
      <c r="AI4197">
        <f t="shared" si="720"/>
        <v>3</v>
      </c>
      <c r="AJ4197" t="str">
        <f t="shared" si="721"/>
        <v>Nakamun Park</v>
      </c>
      <c r="AK4197">
        <f t="shared" si="722"/>
        <v>48996</v>
      </c>
      <c r="AL4197" t="str">
        <f t="shared" si="723"/>
        <v>4813003</v>
      </c>
      <c r="AN4197">
        <f t="shared" si="724"/>
        <v>12</v>
      </c>
      <c r="AO4197">
        <f t="shared" si="725"/>
        <v>2</v>
      </c>
    </row>
    <row r="4198" spans="1:41" x14ac:dyDescent="0.2">
      <c r="A4198" s="29"/>
      <c r="B4198" s="29"/>
      <c r="C4198" s="29"/>
      <c r="D4198" s="29"/>
      <c r="E4198" s="29"/>
      <c r="F4198" s="29"/>
      <c r="G4198" s="29"/>
      <c r="H4198" s="30" t="s">
        <v>4037</v>
      </c>
      <c r="I4198" s="30"/>
      <c r="J4198" s="30"/>
      <c r="K4198" s="30"/>
      <c r="L4198" s="30"/>
      <c r="M4198" s="30" t="s">
        <v>643</v>
      </c>
      <c r="N4198" s="30"/>
      <c r="O4198" s="30"/>
      <c r="P4198" s="30"/>
      <c r="Q4198" s="30"/>
      <c r="R4198" s="30"/>
      <c r="S4198" s="30"/>
      <c r="T4198" s="30"/>
      <c r="U4198" s="30"/>
      <c r="V4198" s="30"/>
      <c r="W4198" s="6">
        <v>48</v>
      </c>
      <c r="X4198" s="15">
        <v>10</v>
      </c>
      <c r="Y4198" s="31">
        <v>8</v>
      </c>
      <c r="Z4198" s="31"/>
      <c r="AC4198" t="str">
        <f t="shared" si="716"/>
        <v>New Norway</v>
      </c>
      <c r="AD4198" t="str">
        <f t="shared" si="717"/>
        <v>VL</v>
      </c>
      <c r="AE4198" t="str">
        <f t="shared" si="715"/>
        <v>TRUE</v>
      </c>
      <c r="AG4198">
        <f t="shared" si="718"/>
        <v>48</v>
      </c>
      <c r="AH4198">
        <f t="shared" si="719"/>
        <v>10</v>
      </c>
      <c r="AI4198">
        <f t="shared" si="720"/>
        <v>8</v>
      </c>
      <c r="AJ4198" t="str">
        <f t="shared" si="721"/>
        <v>New Norway</v>
      </c>
      <c r="AK4198">
        <f t="shared" si="722"/>
        <v>48996</v>
      </c>
      <c r="AL4198" t="str">
        <f t="shared" si="723"/>
        <v>4810008</v>
      </c>
      <c r="AN4198">
        <f t="shared" si="724"/>
        <v>10</v>
      </c>
      <c r="AO4198">
        <f t="shared" si="725"/>
        <v>2</v>
      </c>
    </row>
    <row r="4199" spans="1:41" x14ac:dyDescent="0.2">
      <c r="A4199" s="29"/>
      <c r="B4199" s="29"/>
      <c r="C4199" s="29"/>
      <c r="D4199" s="29"/>
      <c r="E4199" s="29"/>
      <c r="F4199" s="29"/>
      <c r="G4199" s="29"/>
      <c r="H4199" s="30" t="s">
        <v>4038</v>
      </c>
      <c r="I4199" s="30"/>
      <c r="J4199" s="30"/>
      <c r="K4199" s="30"/>
      <c r="L4199" s="30"/>
      <c r="M4199" s="30" t="s">
        <v>643</v>
      </c>
      <c r="N4199" s="30"/>
      <c r="O4199" s="30"/>
      <c r="P4199" s="30"/>
      <c r="Q4199" s="30"/>
      <c r="R4199" s="30"/>
      <c r="S4199" s="30"/>
      <c r="T4199" s="30"/>
      <c r="U4199" s="30"/>
      <c r="V4199" s="30"/>
      <c r="W4199" s="6">
        <v>48</v>
      </c>
      <c r="X4199" s="15">
        <v>10</v>
      </c>
      <c r="Y4199" s="31">
        <v>38</v>
      </c>
      <c r="Z4199" s="31"/>
      <c r="AC4199" t="str">
        <f t="shared" si="716"/>
        <v>Paradise Valley</v>
      </c>
      <c r="AD4199" t="str">
        <f t="shared" si="717"/>
        <v>VL</v>
      </c>
      <c r="AE4199" t="str">
        <f t="shared" si="715"/>
        <v>TRUE</v>
      </c>
      <c r="AG4199">
        <f t="shared" si="718"/>
        <v>48</v>
      </c>
      <c r="AH4199">
        <f t="shared" si="719"/>
        <v>10</v>
      </c>
      <c r="AI4199">
        <f t="shared" si="720"/>
        <v>38</v>
      </c>
      <c r="AJ4199" t="str">
        <f t="shared" si="721"/>
        <v>Paradise Valley</v>
      </c>
      <c r="AK4199">
        <f t="shared" si="722"/>
        <v>48996</v>
      </c>
      <c r="AL4199" t="str">
        <f t="shared" si="723"/>
        <v>4810038</v>
      </c>
      <c r="AN4199">
        <f t="shared" si="724"/>
        <v>15</v>
      </c>
      <c r="AO4199">
        <f t="shared" si="725"/>
        <v>2</v>
      </c>
    </row>
    <row r="4200" spans="1:41" x14ac:dyDescent="0.2">
      <c r="A4200" s="33" t="s">
        <v>0</v>
      </c>
      <c r="B4200" s="33"/>
      <c r="C4200" s="33"/>
      <c r="D4200" s="33" t="s">
        <v>1</v>
      </c>
      <c r="E4200" s="33"/>
      <c r="F4200" s="33"/>
      <c r="G4200" s="33"/>
      <c r="H4200" s="33" t="s">
        <v>2</v>
      </c>
      <c r="I4200" s="33"/>
      <c r="J4200" s="33"/>
      <c r="K4200" s="33"/>
      <c r="L4200" s="33" t="s">
        <v>3</v>
      </c>
      <c r="M4200" s="33"/>
      <c r="N4200" s="33"/>
      <c r="O4200" s="33"/>
      <c r="P4200" s="33"/>
      <c r="Q4200" s="33"/>
      <c r="R4200" s="33"/>
      <c r="S4200" s="33"/>
      <c r="T4200" s="33"/>
      <c r="U4200" s="33"/>
      <c r="V4200" s="33"/>
      <c r="W4200" s="11" t="s">
        <v>4</v>
      </c>
      <c r="X4200" s="12" t="s">
        <v>5</v>
      </c>
      <c r="Y4200" s="33" t="s">
        <v>6</v>
      </c>
      <c r="Z4200" s="33"/>
      <c r="AC4200" t="str">
        <f t="shared" si="716"/>
        <v>CSD component name</v>
      </c>
      <c r="AD4200" t="str">
        <f t="shared" si="717"/>
        <v>CSD TYPE</v>
      </c>
      <c r="AE4200" t="str">
        <f t="shared" si="715"/>
        <v>FALSE</v>
      </c>
      <c r="AG4200" t="str">
        <f t="shared" si="718"/>
        <v/>
      </c>
      <c r="AH4200" t="str">
        <f t="shared" si="719"/>
        <v/>
      </c>
      <c r="AI4200" t="str">
        <f t="shared" si="720"/>
        <v/>
      </c>
      <c r="AJ4200" t="str">
        <f t="shared" si="721"/>
        <v/>
      </c>
      <c r="AK4200">
        <f t="shared" si="722"/>
        <v>48996</v>
      </c>
      <c r="AL4200" t="str">
        <f t="shared" si="723"/>
        <v/>
      </c>
      <c r="AN4200">
        <f t="shared" si="724"/>
        <v>18</v>
      </c>
      <c r="AO4200" t="str">
        <f t="shared" si="725"/>
        <v/>
      </c>
    </row>
    <row r="4201" spans="1:41" x14ac:dyDescent="0.2">
      <c r="A4201" s="43" t="s">
        <v>3931</v>
      </c>
      <c r="B4201" s="43"/>
      <c r="C4201" s="43"/>
      <c r="D4201" s="43"/>
      <c r="E4201" s="43"/>
      <c r="F4201" s="43"/>
      <c r="G4201" s="43"/>
      <c r="H4201" s="52" t="s">
        <v>4039</v>
      </c>
      <c r="I4201" s="52"/>
      <c r="J4201" s="52"/>
      <c r="K4201" s="52"/>
      <c r="L4201" s="52" t="s">
        <v>12</v>
      </c>
      <c r="M4201" s="52"/>
      <c r="N4201" s="52"/>
      <c r="O4201" s="52"/>
      <c r="P4201" s="52"/>
      <c r="Q4201" s="52"/>
      <c r="R4201" s="52"/>
      <c r="S4201" s="52"/>
      <c r="T4201" s="52"/>
      <c r="U4201" s="52"/>
      <c r="V4201" s="52"/>
      <c r="W4201" s="13">
        <v>48</v>
      </c>
      <c r="X4201" s="14">
        <v>8</v>
      </c>
      <c r="Y4201" s="55">
        <v>9</v>
      </c>
      <c r="Z4201" s="55"/>
      <c r="AC4201" t="str">
        <f t="shared" si="716"/>
        <v>Penhold</v>
      </c>
      <c r="AD4201" t="str">
        <f t="shared" si="717"/>
        <v>T</v>
      </c>
      <c r="AE4201" t="str">
        <f t="shared" si="715"/>
        <v>TRUE</v>
      </c>
      <c r="AG4201">
        <f t="shared" si="718"/>
        <v>48</v>
      </c>
      <c r="AH4201">
        <f t="shared" si="719"/>
        <v>8</v>
      </c>
      <c r="AI4201">
        <f t="shared" si="720"/>
        <v>9</v>
      </c>
      <c r="AJ4201" t="str">
        <f t="shared" si="721"/>
        <v>Penhold</v>
      </c>
      <c r="AK4201">
        <f t="shared" si="722"/>
        <v>48996</v>
      </c>
      <c r="AL4201" t="str">
        <f t="shared" si="723"/>
        <v>4808009</v>
      </c>
      <c r="AN4201">
        <f t="shared" si="724"/>
        <v>7</v>
      </c>
      <c r="AO4201">
        <f t="shared" si="725"/>
        <v>1</v>
      </c>
    </row>
    <row r="4202" spans="1:41" x14ac:dyDescent="0.2">
      <c r="A4202" s="29"/>
      <c r="B4202" s="29"/>
      <c r="C4202" s="29"/>
      <c r="D4202" s="29"/>
      <c r="E4202" s="29"/>
      <c r="F4202" s="29"/>
      <c r="G4202" s="29"/>
      <c r="H4202" s="30" t="s">
        <v>4040</v>
      </c>
      <c r="I4202" s="30"/>
      <c r="J4202" s="30"/>
      <c r="K4202" s="30"/>
      <c r="L4202" s="30" t="s">
        <v>12</v>
      </c>
      <c r="M4202" s="30"/>
      <c r="N4202" s="30"/>
      <c r="O4202" s="30"/>
      <c r="P4202" s="30"/>
      <c r="Q4202" s="30"/>
      <c r="R4202" s="30"/>
      <c r="S4202" s="30"/>
      <c r="T4202" s="30"/>
      <c r="U4202" s="30"/>
      <c r="V4202" s="30"/>
      <c r="W4202" s="6">
        <v>48</v>
      </c>
      <c r="X4202" s="7">
        <v>2</v>
      </c>
      <c r="Y4202" s="31">
        <v>8</v>
      </c>
      <c r="Z4202" s="31"/>
      <c r="AC4202" t="str">
        <f t="shared" si="716"/>
        <v>Raymond</v>
      </c>
      <c r="AD4202" t="str">
        <f t="shared" si="717"/>
        <v>T</v>
      </c>
      <c r="AE4202" t="str">
        <f t="shared" si="715"/>
        <v>TRUE</v>
      </c>
      <c r="AG4202">
        <f t="shared" si="718"/>
        <v>48</v>
      </c>
      <c r="AH4202">
        <f t="shared" si="719"/>
        <v>2</v>
      </c>
      <c r="AI4202">
        <f t="shared" si="720"/>
        <v>8</v>
      </c>
      <c r="AJ4202" t="str">
        <f t="shared" si="721"/>
        <v>Raymond</v>
      </c>
      <c r="AK4202">
        <f t="shared" si="722"/>
        <v>48996</v>
      </c>
      <c r="AL4202" t="str">
        <f t="shared" si="723"/>
        <v>4802008</v>
      </c>
      <c r="AN4202">
        <f t="shared" si="724"/>
        <v>7</v>
      </c>
      <c r="AO4202">
        <f t="shared" si="725"/>
        <v>1</v>
      </c>
    </row>
    <row r="4203" spans="1:41" x14ac:dyDescent="0.2">
      <c r="A4203" s="29"/>
      <c r="B4203" s="29"/>
      <c r="C4203" s="29"/>
      <c r="D4203" s="29"/>
      <c r="E4203" s="29"/>
      <c r="F4203" s="29"/>
      <c r="G4203" s="29"/>
      <c r="H4203" s="30" t="s">
        <v>4041</v>
      </c>
      <c r="I4203" s="30"/>
      <c r="J4203" s="30"/>
      <c r="K4203" s="30"/>
      <c r="L4203" s="30" t="s">
        <v>561</v>
      </c>
      <c r="M4203" s="30"/>
      <c r="N4203" s="30"/>
      <c r="O4203" s="30"/>
      <c r="P4203" s="30"/>
      <c r="Q4203" s="30"/>
      <c r="R4203" s="30"/>
      <c r="S4203" s="30"/>
      <c r="T4203" s="30"/>
      <c r="U4203" s="30"/>
      <c r="V4203" s="30"/>
      <c r="W4203" s="6">
        <v>48</v>
      </c>
      <c r="X4203" s="7">
        <v>8</v>
      </c>
      <c r="Y4203" s="31">
        <v>1</v>
      </c>
      <c r="Z4203" s="31"/>
      <c r="AC4203" t="str">
        <f t="shared" si="716"/>
        <v>Red Deer County</v>
      </c>
      <c r="AD4203" t="str">
        <f t="shared" si="717"/>
        <v>MD</v>
      </c>
      <c r="AE4203" t="str">
        <f t="shared" si="715"/>
        <v>TRUE</v>
      </c>
      <c r="AG4203">
        <f t="shared" si="718"/>
        <v>48</v>
      </c>
      <c r="AH4203">
        <f t="shared" si="719"/>
        <v>8</v>
      </c>
      <c r="AI4203">
        <f t="shared" si="720"/>
        <v>1</v>
      </c>
      <c r="AJ4203" t="str">
        <f t="shared" si="721"/>
        <v>Red Deer County</v>
      </c>
      <c r="AK4203">
        <f t="shared" si="722"/>
        <v>48996</v>
      </c>
      <c r="AL4203" t="str">
        <f t="shared" si="723"/>
        <v>4808001</v>
      </c>
      <c r="AN4203">
        <f t="shared" si="724"/>
        <v>15</v>
      </c>
      <c r="AO4203">
        <f t="shared" si="725"/>
        <v>2</v>
      </c>
    </row>
    <row r="4204" spans="1:41" x14ac:dyDescent="0.2">
      <c r="A4204" s="29"/>
      <c r="B4204" s="29"/>
      <c r="C4204" s="29"/>
      <c r="D4204" s="29"/>
      <c r="E4204" s="29"/>
      <c r="F4204" s="29"/>
      <c r="G4204" s="29"/>
      <c r="H4204" s="30" t="s">
        <v>4042</v>
      </c>
      <c r="I4204" s="30"/>
      <c r="J4204" s="30"/>
      <c r="K4204" s="30"/>
      <c r="L4204" s="30" t="s">
        <v>643</v>
      </c>
      <c r="M4204" s="30"/>
      <c r="N4204" s="30"/>
      <c r="O4204" s="30"/>
      <c r="P4204" s="30"/>
      <c r="Q4204" s="30"/>
      <c r="R4204" s="30"/>
      <c r="S4204" s="30"/>
      <c r="T4204" s="30"/>
      <c r="U4204" s="30"/>
      <c r="V4204" s="30"/>
      <c r="W4204" s="6">
        <v>48</v>
      </c>
      <c r="X4204" s="15">
        <v>10</v>
      </c>
      <c r="Y4204" s="31">
        <v>3</v>
      </c>
      <c r="Z4204" s="31"/>
      <c r="AC4204" t="str">
        <f t="shared" si="716"/>
        <v>Rosalind</v>
      </c>
      <c r="AD4204" t="str">
        <f t="shared" si="717"/>
        <v>VL</v>
      </c>
      <c r="AE4204" t="str">
        <f t="shared" si="715"/>
        <v>TRUE</v>
      </c>
      <c r="AG4204">
        <f t="shared" si="718"/>
        <v>48</v>
      </c>
      <c r="AH4204">
        <f t="shared" si="719"/>
        <v>10</v>
      </c>
      <c r="AI4204">
        <f t="shared" si="720"/>
        <v>3</v>
      </c>
      <c r="AJ4204" t="str">
        <f t="shared" si="721"/>
        <v>Rosalind</v>
      </c>
      <c r="AK4204">
        <f t="shared" si="722"/>
        <v>48996</v>
      </c>
      <c r="AL4204" t="str">
        <f t="shared" si="723"/>
        <v>4810003</v>
      </c>
      <c r="AN4204">
        <f t="shared" si="724"/>
        <v>8</v>
      </c>
      <c r="AO4204">
        <f t="shared" si="725"/>
        <v>2</v>
      </c>
    </row>
    <row r="4205" spans="1:41" x14ac:dyDescent="0.2">
      <c r="A4205" s="29"/>
      <c r="B4205" s="29"/>
      <c r="C4205" s="29"/>
      <c r="D4205" s="29"/>
      <c r="E4205" s="29"/>
      <c r="F4205" s="29"/>
      <c r="G4205" s="29"/>
      <c r="H4205" s="30" t="s">
        <v>4043</v>
      </c>
      <c r="I4205" s="30"/>
      <c r="J4205" s="30"/>
      <c r="K4205" s="30"/>
      <c r="L4205" s="30" t="s">
        <v>3928</v>
      </c>
      <c r="M4205" s="30"/>
      <c r="N4205" s="30"/>
      <c r="O4205" s="30"/>
      <c r="P4205" s="30"/>
      <c r="Q4205" s="30"/>
      <c r="R4205" s="30"/>
      <c r="S4205" s="30"/>
      <c r="T4205" s="30"/>
      <c r="U4205" s="30"/>
      <c r="V4205" s="30"/>
      <c r="W4205" s="6">
        <v>48</v>
      </c>
      <c r="X4205" s="15">
        <v>13</v>
      </c>
      <c r="Y4205" s="31">
        <v>8</v>
      </c>
      <c r="Z4205" s="31"/>
      <c r="AC4205" t="str">
        <f t="shared" si="716"/>
        <v>Ross Haven</v>
      </c>
      <c r="AD4205" t="str">
        <f t="shared" si="717"/>
        <v>SV</v>
      </c>
      <c r="AE4205" t="str">
        <f t="shared" si="715"/>
        <v>TRUE</v>
      </c>
      <c r="AG4205">
        <f t="shared" si="718"/>
        <v>48</v>
      </c>
      <c r="AH4205">
        <f t="shared" si="719"/>
        <v>13</v>
      </c>
      <c r="AI4205">
        <f t="shared" si="720"/>
        <v>8</v>
      </c>
      <c r="AJ4205" t="str">
        <f t="shared" si="721"/>
        <v>Ross Haven</v>
      </c>
      <c r="AK4205">
        <f t="shared" si="722"/>
        <v>48996</v>
      </c>
      <c r="AL4205" t="str">
        <f t="shared" si="723"/>
        <v>4813008</v>
      </c>
      <c r="AN4205">
        <f t="shared" si="724"/>
        <v>10</v>
      </c>
      <c r="AO4205">
        <f t="shared" si="725"/>
        <v>2</v>
      </c>
    </row>
    <row r="4206" spans="1:41" x14ac:dyDescent="0.2">
      <c r="A4206" s="29"/>
      <c r="B4206" s="29"/>
      <c r="C4206" s="29"/>
      <c r="D4206" s="29"/>
      <c r="E4206" s="29"/>
      <c r="F4206" s="29"/>
      <c r="G4206" s="29"/>
      <c r="H4206" s="30" t="s">
        <v>4044</v>
      </c>
      <c r="I4206" s="30"/>
      <c r="J4206" s="30"/>
      <c r="K4206" s="30"/>
      <c r="L4206" s="30" t="s">
        <v>643</v>
      </c>
      <c r="M4206" s="30"/>
      <c r="N4206" s="30"/>
      <c r="O4206" s="30"/>
      <c r="P4206" s="30"/>
      <c r="Q4206" s="30"/>
      <c r="R4206" s="30"/>
      <c r="S4206" s="30"/>
      <c r="T4206" s="30"/>
      <c r="U4206" s="30"/>
      <c r="V4206" s="30"/>
      <c r="W4206" s="6">
        <v>48</v>
      </c>
      <c r="X4206" s="15">
        <v>10</v>
      </c>
      <c r="Y4206" s="31">
        <v>19</v>
      </c>
      <c r="Z4206" s="31"/>
      <c r="AC4206" t="str">
        <f t="shared" si="716"/>
        <v>Ryley</v>
      </c>
      <c r="AD4206" t="str">
        <f t="shared" si="717"/>
        <v>VL</v>
      </c>
      <c r="AE4206" t="str">
        <f t="shared" si="715"/>
        <v>TRUE</v>
      </c>
      <c r="AG4206">
        <f t="shared" si="718"/>
        <v>48</v>
      </c>
      <c r="AH4206">
        <f t="shared" si="719"/>
        <v>10</v>
      </c>
      <c r="AI4206">
        <f t="shared" si="720"/>
        <v>19</v>
      </c>
      <c r="AJ4206" t="str">
        <f t="shared" si="721"/>
        <v>Ryley</v>
      </c>
      <c r="AK4206">
        <f t="shared" si="722"/>
        <v>48996</v>
      </c>
      <c r="AL4206" t="str">
        <f t="shared" si="723"/>
        <v>4810019</v>
      </c>
      <c r="AN4206">
        <f t="shared" si="724"/>
        <v>5</v>
      </c>
      <c r="AO4206">
        <f t="shared" si="725"/>
        <v>2</v>
      </c>
    </row>
    <row r="4207" spans="1:41" x14ac:dyDescent="0.2">
      <c r="A4207" s="29"/>
      <c r="B4207" s="29"/>
      <c r="C4207" s="29"/>
      <c r="D4207" s="29"/>
      <c r="E4207" s="29"/>
      <c r="F4207" s="29"/>
      <c r="G4207" s="29"/>
      <c r="H4207" s="30" t="s">
        <v>4045</v>
      </c>
      <c r="I4207" s="30"/>
      <c r="J4207" s="30"/>
      <c r="K4207" s="30"/>
      <c r="L4207" s="30" t="s">
        <v>3928</v>
      </c>
      <c r="M4207" s="30"/>
      <c r="N4207" s="30"/>
      <c r="O4207" s="30"/>
      <c r="P4207" s="30"/>
      <c r="Q4207" s="30"/>
      <c r="R4207" s="30"/>
      <c r="S4207" s="30"/>
      <c r="T4207" s="30"/>
      <c r="U4207" s="30"/>
      <c r="V4207" s="30"/>
      <c r="W4207" s="6">
        <v>48</v>
      </c>
      <c r="X4207" s="15">
        <v>13</v>
      </c>
      <c r="Y4207" s="31">
        <v>16</v>
      </c>
      <c r="Z4207" s="31"/>
      <c r="AC4207" t="str">
        <f t="shared" si="716"/>
        <v>Sandy Beach</v>
      </c>
      <c r="AD4207" t="str">
        <f t="shared" si="717"/>
        <v>SV</v>
      </c>
      <c r="AE4207" t="str">
        <f t="shared" si="715"/>
        <v>TRUE</v>
      </c>
      <c r="AG4207">
        <f t="shared" si="718"/>
        <v>48</v>
      </c>
      <c r="AH4207">
        <f t="shared" si="719"/>
        <v>13</v>
      </c>
      <c r="AI4207">
        <f t="shared" si="720"/>
        <v>16</v>
      </c>
      <c r="AJ4207" t="str">
        <f t="shared" si="721"/>
        <v>Sandy Beach</v>
      </c>
      <c r="AK4207">
        <f t="shared" si="722"/>
        <v>48996</v>
      </c>
      <c r="AL4207" t="str">
        <f t="shared" si="723"/>
        <v>4813016</v>
      </c>
      <c r="AN4207">
        <f t="shared" si="724"/>
        <v>11</v>
      </c>
      <c r="AO4207">
        <f t="shared" si="725"/>
        <v>2</v>
      </c>
    </row>
    <row r="4208" spans="1:41" x14ac:dyDescent="0.2">
      <c r="A4208" s="29"/>
      <c r="B4208" s="29"/>
      <c r="C4208" s="29"/>
      <c r="D4208" s="29"/>
      <c r="E4208" s="29"/>
      <c r="F4208" s="29"/>
      <c r="G4208" s="29"/>
      <c r="H4208" s="30" t="s">
        <v>4046</v>
      </c>
      <c r="I4208" s="30"/>
      <c r="J4208" s="30"/>
      <c r="K4208" s="30"/>
      <c r="L4208" s="30" t="s">
        <v>12</v>
      </c>
      <c r="M4208" s="30"/>
      <c r="N4208" s="30"/>
      <c r="O4208" s="30"/>
      <c r="P4208" s="30"/>
      <c r="Q4208" s="30"/>
      <c r="R4208" s="30"/>
      <c r="S4208" s="30"/>
      <c r="T4208" s="30"/>
      <c r="U4208" s="30"/>
      <c r="V4208" s="30"/>
      <c r="W4208" s="6">
        <v>48</v>
      </c>
      <c r="X4208" s="15">
        <v>19</v>
      </c>
      <c r="Y4208" s="31">
        <v>14</v>
      </c>
      <c r="Z4208" s="31"/>
      <c r="AC4208" t="str">
        <f t="shared" si="716"/>
        <v>Sexsmith</v>
      </c>
      <c r="AD4208" t="str">
        <f t="shared" si="717"/>
        <v>T</v>
      </c>
      <c r="AE4208" t="str">
        <f t="shared" si="715"/>
        <v>TRUE</v>
      </c>
      <c r="AG4208">
        <f t="shared" si="718"/>
        <v>48</v>
      </c>
      <c r="AH4208">
        <f t="shared" si="719"/>
        <v>19</v>
      </c>
      <c r="AI4208">
        <f t="shared" si="720"/>
        <v>14</v>
      </c>
      <c r="AJ4208" t="str">
        <f t="shared" si="721"/>
        <v>Sexsmith</v>
      </c>
      <c r="AK4208">
        <f t="shared" si="722"/>
        <v>48996</v>
      </c>
      <c r="AL4208" t="str">
        <f t="shared" si="723"/>
        <v>4819014</v>
      </c>
      <c r="AN4208">
        <f t="shared" si="724"/>
        <v>8</v>
      </c>
      <c r="AO4208">
        <f t="shared" si="725"/>
        <v>1</v>
      </c>
    </row>
    <row r="4209" spans="1:41" x14ac:dyDescent="0.2">
      <c r="A4209" s="29"/>
      <c r="B4209" s="29"/>
      <c r="C4209" s="29"/>
      <c r="D4209" s="29"/>
      <c r="E4209" s="29"/>
      <c r="F4209" s="29"/>
      <c r="G4209" s="29"/>
      <c r="H4209" s="30" t="s">
        <v>4047</v>
      </c>
      <c r="I4209" s="30"/>
      <c r="J4209" s="30"/>
      <c r="K4209" s="30"/>
      <c r="L4209" s="30" t="s">
        <v>643</v>
      </c>
      <c r="M4209" s="30"/>
      <c r="N4209" s="30"/>
      <c r="O4209" s="30"/>
      <c r="P4209" s="30"/>
      <c r="Q4209" s="30"/>
      <c r="R4209" s="30"/>
      <c r="S4209" s="30"/>
      <c r="T4209" s="30"/>
      <c r="U4209" s="30"/>
      <c r="V4209" s="30"/>
      <c r="W4209" s="6">
        <v>48</v>
      </c>
      <c r="X4209" s="7">
        <v>2</v>
      </c>
      <c r="Y4209" s="31">
        <v>9</v>
      </c>
      <c r="Z4209" s="31"/>
      <c r="AC4209" t="str">
        <f t="shared" si="716"/>
        <v>Stirling</v>
      </c>
      <c r="AD4209" t="str">
        <f t="shared" si="717"/>
        <v>VL</v>
      </c>
      <c r="AE4209" t="str">
        <f t="shared" si="715"/>
        <v>TRUE</v>
      </c>
      <c r="AG4209">
        <f t="shared" si="718"/>
        <v>48</v>
      </c>
      <c r="AH4209">
        <f t="shared" si="719"/>
        <v>2</v>
      </c>
      <c r="AI4209">
        <f t="shared" si="720"/>
        <v>9</v>
      </c>
      <c r="AJ4209" t="str">
        <f t="shared" si="721"/>
        <v>Stirling</v>
      </c>
      <c r="AK4209">
        <f t="shared" si="722"/>
        <v>48996</v>
      </c>
      <c r="AL4209" t="str">
        <f t="shared" si="723"/>
        <v>4802009</v>
      </c>
      <c r="AN4209">
        <f t="shared" si="724"/>
        <v>8</v>
      </c>
      <c r="AO4209">
        <f t="shared" si="725"/>
        <v>2</v>
      </c>
    </row>
    <row r="4210" spans="1:41" x14ac:dyDescent="0.2">
      <c r="A4210" s="29"/>
      <c r="B4210" s="29"/>
      <c r="C4210" s="29"/>
      <c r="D4210" s="29"/>
      <c r="E4210" s="29"/>
      <c r="F4210" s="29"/>
      <c r="G4210" s="29"/>
      <c r="H4210" s="30" t="s">
        <v>4048</v>
      </c>
      <c r="I4210" s="30"/>
      <c r="J4210" s="30"/>
      <c r="K4210" s="30"/>
      <c r="L4210" s="30" t="s">
        <v>3928</v>
      </c>
      <c r="M4210" s="30"/>
      <c r="N4210" s="30"/>
      <c r="O4210" s="30"/>
      <c r="P4210" s="30"/>
      <c r="Q4210" s="30"/>
      <c r="R4210" s="30"/>
      <c r="S4210" s="30"/>
      <c r="T4210" s="30"/>
      <c r="U4210" s="30"/>
      <c r="V4210" s="30"/>
      <c r="W4210" s="6">
        <v>48</v>
      </c>
      <c r="X4210" s="7">
        <v>8</v>
      </c>
      <c r="Y4210" s="31">
        <v>27</v>
      </c>
      <c r="Z4210" s="31"/>
      <c r="AC4210" t="str">
        <f t="shared" si="716"/>
        <v>Sunbreaker Cove</v>
      </c>
      <c r="AD4210" t="str">
        <f t="shared" si="717"/>
        <v>SV</v>
      </c>
      <c r="AE4210" t="str">
        <f t="shared" si="715"/>
        <v>TRUE</v>
      </c>
      <c r="AG4210">
        <f t="shared" si="718"/>
        <v>48</v>
      </c>
      <c r="AH4210">
        <f t="shared" si="719"/>
        <v>8</v>
      </c>
      <c r="AI4210">
        <f t="shared" si="720"/>
        <v>27</v>
      </c>
      <c r="AJ4210" t="str">
        <f t="shared" si="721"/>
        <v>Sunbreaker Cove</v>
      </c>
      <c r="AK4210">
        <f t="shared" si="722"/>
        <v>48996</v>
      </c>
      <c r="AL4210" t="str">
        <f t="shared" si="723"/>
        <v>4808027</v>
      </c>
      <c r="AN4210">
        <f t="shared" si="724"/>
        <v>15</v>
      </c>
      <c r="AO4210">
        <f t="shared" si="725"/>
        <v>2</v>
      </c>
    </row>
    <row r="4211" spans="1:41" x14ac:dyDescent="0.2">
      <c r="A4211" s="29"/>
      <c r="B4211" s="29"/>
      <c r="C4211" s="29"/>
      <c r="D4211" s="29"/>
      <c r="E4211" s="29"/>
      <c r="F4211" s="29"/>
      <c r="G4211" s="29"/>
      <c r="H4211" s="30" t="s">
        <v>4049</v>
      </c>
      <c r="I4211" s="30"/>
      <c r="J4211" s="30"/>
      <c r="K4211" s="30"/>
      <c r="L4211" s="30" t="s">
        <v>3928</v>
      </c>
      <c r="M4211" s="30"/>
      <c r="N4211" s="30"/>
      <c r="O4211" s="30"/>
      <c r="P4211" s="30"/>
      <c r="Q4211" s="30"/>
      <c r="R4211" s="30"/>
      <c r="S4211" s="30"/>
      <c r="T4211" s="30"/>
      <c r="U4211" s="30"/>
      <c r="V4211" s="30"/>
      <c r="W4211" s="6">
        <v>48</v>
      </c>
      <c r="X4211" s="15">
        <v>13</v>
      </c>
      <c r="Y4211" s="31">
        <v>17</v>
      </c>
      <c r="Z4211" s="31"/>
      <c r="AC4211" t="str">
        <f t="shared" si="716"/>
        <v>Sunrise Beach</v>
      </c>
      <c r="AD4211" t="str">
        <f t="shared" si="717"/>
        <v>SV</v>
      </c>
      <c r="AE4211" t="str">
        <f t="shared" si="715"/>
        <v>TRUE</v>
      </c>
      <c r="AG4211">
        <f t="shared" si="718"/>
        <v>48</v>
      </c>
      <c r="AH4211">
        <f t="shared" si="719"/>
        <v>13</v>
      </c>
      <c r="AI4211">
        <f t="shared" si="720"/>
        <v>17</v>
      </c>
      <c r="AJ4211" t="str">
        <f t="shared" si="721"/>
        <v>Sunrise Beach</v>
      </c>
      <c r="AK4211">
        <f t="shared" si="722"/>
        <v>48996</v>
      </c>
      <c r="AL4211" t="str">
        <f t="shared" si="723"/>
        <v>4813017</v>
      </c>
      <c r="AN4211">
        <f t="shared" si="724"/>
        <v>13</v>
      </c>
      <c r="AO4211">
        <f t="shared" si="725"/>
        <v>2</v>
      </c>
    </row>
    <row r="4212" spans="1:41" x14ac:dyDescent="0.2">
      <c r="A4212" s="29"/>
      <c r="B4212" s="29"/>
      <c r="C4212" s="29"/>
      <c r="D4212" s="29"/>
      <c r="E4212" s="29"/>
      <c r="F4212" s="29"/>
      <c r="G4212" s="29"/>
      <c r="H4212" s="30" t="s">
        <v>4050</v>
      </c>
      <c r="I4212" s="30"/>
      <c r="J4212" s="30"/>
      <c r="K4212" s="30"/>
      <c r="L4212" s="30" t="s">
        <v>3928</v>
      </c>
      <c r="M4212" s="30"/>
      <c r="N4212" s="30"/>
      <c r="O4212" s="30"/>
      <c r="P4212" s="30"/>
      <c r="Q4212" s="30"/>
      <c r="R4212" s="30"/>
      <c r="S4212" s="30"/>
      <c r="T4212" s="30"/>
      <c r="U4212" s="30"/>
      <c r="V4212" s="30"/>
      <c r="W4212" s="6">
        <v>48</v>
      </c>
      <c r="X4212" s="15">
        <v>13</v>
      </c>
      <c r="Y4212" s="31">
        <v>47</v>
      </c>
      <c r="Z4212" s="31"/>
      <c r="AC4212" t="str">
        <f t="shared" si="716"/>
        <v>Sunset Beach</v>
      </c>
      <c r="AD4212" t="str">
        <f t="shared" si="717"/>
        <v>SV</v>
      </c>
      <c r="AE4212" t="str">
        <f t="shared" si="715"/>
        <v>TRUE</v>
      </c>
      <c r="AG4212">
        <f t="shared" si="718"/>
        <v>48</v>
      </c>
      <c r="AH4212">
        <f t="shared" si="719"/>
        <v>13</v>
      </c>
      <c r="AI4212">
        <f t="shared" si="720"/>
        <v>47</v>
      </c>
      <c r="AJ4212" t="str">
        <f t="shared" si="721"/>
        <v>Sunset Beach</v>
      </c>
      <c r="AK4212">
        <f t="shared" si="722"/>
        <v>48996</v>
      </c>
      <c r="AL4212" t="str">
        <f t="shared" si="723"/>
        <v>4813047</v>
      </c>
      <c r="AN4212">
        <f t="shared" si="724"/>
        <v>12</v>
      </c>
      <c r="AO4212">
        <f t="shared" si="725"/>
        <v>2</v>
      </c>
    </row>
    <row r="4213" spans="1:41" x14ac:dyDescent="0.2">
      <c r="A4213" s="29"/>
      <c r="B4213" s="29"/>
      <c r="C4213" s="29"/>
      <c r="D4213" s="29"/>
      <c r="E4213" s="29"/>
      <c r="F4213" s="29"/>
      <c r="G4213" s="29"/>
      <c r="H4213" s="30" t="s">
        <v>4051</v>
      </c>
      <c r="I4213" s="30"/>
      <c r="J4213" s="30"/>
      <c r="K4213" s="30"/>
      <c r="L4213" s="30" t="s">
        <v>12</v>
      </c>
      <c r="M4213" s="30"/>
      <c r="N4213" s="30"/>
      <c r="O4213" s="30"/>
      <c r="P4213" s="30"/>
      <c r="Q4213" s="30"/>
      <c r="R4213" s="30"/>
      <c r="S4213" s="30"/>
      <c r="T4213" s="30"/>
      <c r="U4213" s="30"/>
      <c r="V4213" s="30"/>
      <c r="W4213" s="6">
        <v>48</v>
      </c>
      <c r="X4213" s="7">
        <v>6</v>
      </c>
      <c r="Y4213" s="31">
        <v>9</v>
      </c>
      <c r="Z4213" s="31"/>
      <c r="AC4213" t="str">
        <f t="shared" si="716"/>
        <v>Turner Valley</v>
      </c>
      <c r="AD4213" t="str">
        <f t="shared" si="717"/>
        <v>T</v>
      </c>
      <c r="AE4213" t="str">
        <f t="shared" si="715"/>
        <v>TRUE</v>
      </c>
      <c r="AG4213">
        <f t="shared" si="718"/>
        <v>48</v>
      </c>
      <c r="AH4213">
        <f t="shared" si="719"/>
        <v>6</v>
      </c>
      <c r="AI4213">
        <f t="shared" si="720"/>
        <v>9</v>
      </c>
      <c r="AJ4213" t="str">
        <f t="shared" si="721"/>
        <v>Turner Valley</v>
      </c>
      <c r="AK4213">
        <f t="shared" si="722"/>
        <v>48996</v>
      </c>
      <c r="AL4213" t="str">
        <f t="shared" si="723"/>
        <v>4806009</v>
      </c>
      <c r="AN4213">
        <f t="shared" si="724"/>
        <v>13</v>
      </c>
      <c r="AO4213">
        <f t="shared" si="725"/>
        <v>1</v>
      </c>
    </row>
    <row r="4214" spans="1:41" x14ac:dyDescent="0.2">
      <c r="A4214" s="29"/>
      <c r="B4214" s="29"/>
      <c r="C4214" s="29"/>
      <c r="D4214" s="29"/>
      <c r="E4214" s="29"/>
      <c r="F4214" s="29"/>
      <c r="G4214" s="29"/>
      <c r="H4214" s="30" t="s">
        <v>4052</v>
      </c>
      <c r="I4214" s="30"/>
      <c r="J4214" s="30"/>
      <c r="K4214" s="30"/>
      <c r="L4214" s="30" t="s">
        <v>3928</v>
      </c>
      <c r="M4214" s="30"/>
      <c r="N4214" s="30"/>
      <c r="O4214" s="30"/>
      <c r="P4214" s="30"/>
      <c r="Q4214" s="30"/>
      <c r="R4214" s="30"/>
      <c r="S4214" s="30"/>
      <c r="T4214" s="30"/>
      <c r="U4214" s="30"/>
      <c r="V4214" s="30"/>
      <c r="W4214" s="6">
        <v>48</v>
      </c>
      <c r="X4214" s="15">
        <v>13</v>
      </c>
      <c r="Y4214" s="31">
        <v>5</v>
      </c>
      <c r="Z4214" s="31"/>
      <c r="AC4214" t="str">
        <f t="shared" si="716"/>
        <v>Val Quentin</v>
      </c>
      <c r="AD4214" t="str">
        <f t="shared" si="717"/>
        <v>SV</v>
      </c>
      <c r="AE4214" t="str">
        <f t="shared" si="715"/>
        <v>TRUE</v>
      </c>
      <c r="AG4214">
        <f t="shared" si="718"/>
        <v>48</v>
      </c>
      <c r="AH4214">
        <f t="shared" si="719"/>
        <v>13</v>
      </c>
      <c r="AI4214">
        <f t="shared" si="720"/>
        <v>5</v>
      </c>
      <c r="AJ4214" t="str">
        <f t="shared" si="721"/>
        <v>Val Quentin</v>
      </c>
      <c r="AK4214">
        <f t="shared" si="722"/>
        <v>48996</v>
      </c>
      <c r="AL4214" t="str">
        <f t="shared" si="723"/>
        <v>4813005</v>
      </c>
      <c r="AN4214">
        <f t="shared" si="724"/>
        <v>11</v>
      </c>
      <c r="AO4214">
        <f t="shared" si="725"/>
        <v>2</v>
      </c>
    </row>
    <row r="4215" spans="1:41" x14ac:dyDescent="0.2">
      <c r="A4215" s="29"/>
      <c r="B4215" s="29"/>
      <c r="C4215" s="29"/>
      <c r="D4215" s="29"/>
      <c r="E4215" s="29"/>
      <c r="F4215" s="29"/>
      <c r="G4215" s="29"/>
      <c r="H4215" s="30" t="s">
        <v>4053</v>
      </c>
      <c r="I4215" s="30"/>
      <c r="J4215" s="30"/>
      <c r="K4215" s="30"/>
      <c r="L4215" s="30" t="s">
        <v>12</v>
      </c>
      <c r="M4215" s="30"/>
      <c r="N4215" s="30"/>
      <c r="O4215" s="30"/>
      <c r="P4215" s="30"/>
      <c r="Q4215" s="30"/>
      <c r="R4215" s="30"/>
      <c r="S4215" s="30"/>
      <c r="T4215" s="30"/>
      <c r="U4215" s="30"/>
      <c r="V4215" s="30"/>
      <c r="W4215" s="6">
        <v>48</v>
      </c>
      <c r="X4215" s="15">
        <v>19</v>
      </c>
      <c r="Y4215" s="31">
        <v>11</v>
      </c>
      <c r="Z4215" s="31"/>
      <c r="AC4215" t="str">
        <f t="shared" si="716"/>
        <v>Wembley</v>
      </c>
      <c r="AD4215" t="str">
        <f t="shared" si="717"/>
        <v>T</v>
      </c>
      <c r="AE4215" t="str">
        <f t="shared" si="715"/>
        <v>TRUE</v>
      </c>
      <c r="AG4215">
        <f t="shared" si="718"/>
        <v>48</v>
      </c>
      <c r="AH4215">
        <f t="shared" si="719"/>
        <v>19</v>
      </c>
      <c r="AI4215">
        <f t="shared" si="720"/>
        <v>11</v>
      </c>
      <c r="AJ4215" t="str">
        <f t="shared" si="721"/>
        <v>Wembley</v>
      </c>
      <c r="AK4215">
        <f t="shared" si="722"/>
        <v>48996</v>
      </c>
      <c r="AL4215" t="str">
        <f t="shared" si="723"/>
        <v>4819011</v>
      </c>
      <c r="AN4215">
        <f t="shared" si="724"/>
        <v>7</v>
      </c>
      <c r="AO4215">
        <f t="shared" si="725"/>
        <v>1</v>
      </c>
    </row>
    <row r="4216" spans="1:41" x14ac:dyDescent="0.2">
      <c r="A4216" s="29"/>
      <c r="B4216" s="29"/>
      <c r="C4216" s="29"/>
      <c r="D4216" s="29"/>
      <c r="E4216" s="29"/>
      <c r="F4216" s="29"/>
      <c r="G4216" s="29"/>
      <c r="H4216" s="30" t="s">
        <v>4054</v>
      </c>
      <c r="I4216" s="30"/>
      <c r="J4216" s="30"/>
      <c r="K4216" s="30"/>
      <c r="L4216" s="30" t="s">
        <v>3928</v>
      </c>
      <c r="M4216" s="30"/>
      <c r="N4216" s="30"/>
      <c r="O4216" s="30"/>
      <c r="P4216" s="30"/>
      <c r="Q4216" s="30"/>
      <c r="R4216" s="30"/>
      <c r="S4216" s="30"/>
      <c r="T4216" s="30"/>
      <c r="U4216" s="30"/>
      <c r="V4216" s="30"/>
      <c r="W4216" s="6">
        <v>48</v>
      </c>
      <c r="X4216" s="15">
        <v>13</v>
      </c>
      <c r="Y4216" s="31">
        <v>6</v>
      </c>
      <c r="Z4216" s="31"/>
      <c r="AC4216" t="str">
        <f t="shared" si="716"/>
        <v>West Cove</v>
      </c>
      <c r="AD4216" t="str">
        <f t="shared" si="717"/>
        <v>SV</v>
      </c>
      <c r="AE4216" t="str">
        <f t="shared" si="715"/>
        <v>TRUE</v>
      </c>
      <c r="AG4216">
        <f t="shared" si="718"/>
        <v>48</v>
      </c>
      <c r="AH4216">
        <f t="shared" si="719"/>
        <v>13</v>
      </c>
      <c r="AI4216">
        <f t="shared" si="720"/>
        <v>6</v>
      </c>
      <c r="AJ4216" t="str">
        <f t="shared" si="721"/>
        <v>West Cove</v>
      </c>
      <c r="AK4216">
        <f t="shared" si="722"/>
        <v>48996</v>
      </c>
      <c r="AL4216" t="str">
        <f t="shared" si="723"/>
        <v>4813006</v>
      </c>
      <c r="AN4216">
        <f t="shared" si="724"/>
        <v>9</v>
      </c>
      <c r="AO4216">
        <f t="shared" si="725"/>
        <v>2</v>
      </c>
    </row>
    <row r="4217" spans="1:41" x14ac:dyDescent="0.2">
      <c r="A4217" s="29"/>
      <c r="B4217" s="29"/>
      <c r="C4217" s="29"/>
      <c r="D4217" s="29"/>
      <c r="E4217" s="29"/>
      <c r="F4217" s="29"/>
      <c r="G4217" s="29"/>
      <c r="H4217" s="30" t="s">
        <v>4055</v>
      </c>
      <c r="I4217" s="30"/>
      <c r="J4217" s="30"/>
      <c r="K4217" s="30"/>
      <c r="L4217" s="30" t="s">
        <v>561</v>
      </c>
      <c r="M4217" s="30"/>
      <c r="N4217" s="30"/>
      <c r="O4217" s="30"/>
      <c r="P4217" s="30"/>
      <c r="Q4217" s="30"/>
      <c r="R4217" s="30"/>
      <c r="S4217" s="30"/>
      <c r="T4217" s="30"/>
      <c r="U4217" s="30"/>
      <c r="V4217" s="30"/>
      <c r="W4217" s="6">
        <v>48</v>
      </c>
      <c r="X4217" s="15">
        <v>11</v>
      </c>
      <c r="Y4217" s="31">
        <v>1</v>
      </c>
      <c r="Z4217" s="31"/>
      <c r="AC4217" t="str">
        <f t="shared" si="716"/>
        <v>Wetaskiwin County No. 10</v>
      </c>
      <c r="AD4217" t="str">
        <f t="shared" si="717"/>
        <v>MD</v>
      </c>
      <c r="AE4217" t="str">
        <f t="shared" si="715"/>
        <v>TRUE</v>
      </c>
      <c r="AG4217">
        <f t="shared" si="718"/>
        <v>48</v>
      </c>
      <c r="AH4217">
        <f t="shared" si="719"/>
        <v>11</v>
      </c>
      <c r="AI4217">
        <f t="shared" si="720"/>
        <v>1</v>
      </c>
      <c r="AJ4217" t="str">
        <f t="shared" si="721"/>
        <v>Wetaskiwin County No. 10</v>
      </c>
      <c r="AK4217">
        <f t="shared" si="722"/>
        <v>48996</v>
      </c>
      <c r="AL4217" t="str">
        <f t="shared" si="723"/>
        <v>4811001</v>
      </c>
      <c r="AN4217">
        <f t="shared" si="724"/>
        <v>24</v>
      </c>
      <c r="AO4217">
        <f t="shared" si="725"/>
        <v>2</v>
      </c>
    </row>
    <row r="4218" spans="1:41" x14ac:dyDescent="0.2">
      <c r="A4218" s="29"/>
      <c r="B4218" s="29"/>
      <c r="C4218" s="29"/>
      <c r="D4218" s="29"/>
      <c r="E4218" s="29"/>
      <c r="F4218" s="29"/>
      <c r="G4218" s="29"/>
      <c r="H4218" s="30" t="s">
        <v>4056</v>
      </c>
      <c r="I4218" s="30"/>
      <c r="J4218" s="30"/>
      <c r="K4218" s="30"/>
      <c r="L4218" s="30" t="s">
        <v>561</v>
      </c>
      <c r="M4218" s="30"/>
      <c r="N4218" s="30"/>
      <c r="O4218" s="30"/>
      <c r="P4218" s="30"/>
      <c r="Q4218" s="30"/>
      <c r="R4218" s="30"/>
      <c r="S4218" s="30"/>
      <c r="T4218" s="30"/>
      <c r="U4218" s="30"/>
      <c r="V4218" s="30"/>
      <c r="W4218" s="6">
        <v>48</v>
      </c>
      <c r="X4218" s="7">
        <v>5</v>
      </c>
      <c r="Y4218" s="31">
        <v>12</v>
      </c>
      <c r="Z4218" s="31"/>
      <c r="AC4218" t="str">
        <f t="shared" si="716"/>
        <v>Wheatland County</v>
      </c>
      <c r="AD4218" t="str">
        <f t="shared" si="717"/>
        <v>MD</v>
      </c>
      <c r="AE4218" t="str">
        <f t="shared" si="715"/>
        <v>TRUE</v>
      </c>
      <c r="AG4218">
        <f t="shared" si="718"/>
        <v>48</v>
      </c>
      <c r="AH4218">
        <f t="shared" si="719"/>
        <v>5</v>
      </c>
      <c r="AI4218">
        <f t="shared" si="720"/>
        <v>12</v>
      </c>
      <c r="AJ4218" t="str">
        <f t="shared" si="721"/>
        <v>Wheatland County</v>
      </c>
      <c r="AK4218">
        <f t="shared" si="722"/>
        <v>48996</v>
      </c>
      <c r="AL4218" t="str">
        <f t="shared" si="723"/>
        <v>4805012</v>
      </c>
      <c r="AN4218">
        <f t="shared" si="724"/>
        <v>16</v>
      </c>
      <c r="AO4218">
        <f t="shared" si="725"/>
        <v>2</v>
      </c>
    </row>
    <row r="4219" spans="1:41" x14ac:dyDescent="0.2">
      <c r="A4219" s="29"/>
      <c r="B4219" s="29"/>
      <c r="C4219" s="29"/>
      <c r="D4219" s="29"/>
      <c r="E4219" s="29"/>
      <c r="F4219" s="29"/>
      <c r="G4219" s="29"/>
      <c r="H4219" s="30" t="s">
        <v>4057</v>
      </c>
      <c r="I4219" s="30"/>
      <c r="J4219" s="30"/>
      <c r="K4219" s="30"/>
      <c r="L4219" s="30" t="s">
        <v>3928</v>
      </c>
      <c r="M4219" s="30"/>
      <c r="N4219" s="30"/>
      <c r="O4219" s="30"/>
      <c r="P4219" s="30"/>
      <c r="Q4219" s="30"/>
      <c r="R4219" s="30"/>
      <c r="S4219" s="30"/>
      <c r="T4219" s="30"/>
      <c r="U4219" s="30"/>
      <c r="V4219" s="30"/>
      <c r="W4219" s="6">
        <v>48</v>
      </c>
      <c r="X4219" s="15">
        <v>13</v>
      </c>
      <c r="Y4219" s="31">
        <v>61</v>
      </c>
      <c r="Z4219" s="31"/>
      <c r="AC4219" t="str">
        <f t="shared" si="716"/>
        <v>Whispering Hills</v>
      </c>
      <c r="AD4219" t="str">
        <f t="shared" si="717"/>
        <v>SV</v>
      </c>
      <c r="AE4219" t="str">
        <f t="shared" si="715"/>
        <v>TRUE</v>
      </c>
      <c r="AG4219">
        <f t="shared" si="718"/>
        <v>48</v>
      </c>
      <c r="AH4219">
        <f t="shared" si="719"/>
        <v>13</v>
      </c>
      <c r="AI4219">
        <f t="shared" si="720"/>
        <v>61</v>
      </c>
      <c r="AJ4219" t="str">
        <f t="shared" si="721"/>
        <v>Whispering Hills</v>
      </c>
      <c r="AK4219">
        <f t="shared" si="722"/>
        <v>48996</v>
      </c>
      <c r="AL4219" t="str">
        <f t="shared" si="723"/>
        <v>4813061</v>
      </c>
      <c r="AN4219">
        <f t="shared" si="724"/>
        <v>16</v>
      </c>
      <c r="AO4219">
        <f t="shared" si="725"/>
        <v>2</v>
      </c>
    </row>
    <row r="4220" spans="1:41" x14ac:dyDescent="0.2">
      <c r="A4220" s="29"/>
      <c r="B4220" s="29"/>
      <c r="C4220" s="29"/>
      <c r="D4220" s="29"/>
      <c r="E4220" s="29"/>
      <c r="F4220" s="29"/>
      <c r="G4220" s="29"/>
      <c r="H4220" s="30" t="s">
        <v>4058</v>
      </c>
      <c r="I4220" s="30"/>
      <c r="J4220" s="30"/>
      <c r="K4220" s="30"/>
      <c r="L4220" s="30" t="s">
        <v>3928</v>
      </c>
      <c r="M4220" s="30"/>
      <c r="N4220" s="30"/>
      <c r="O4220" s="30"/>
      <c r="P4220" s="30"/>
      <c r="Q4220" s="30"/>
      <c r="R4220" s="30"/>
      <c r="S4220" s="30"/>
      <c r="T4220" s="30"/>
      <c r="U4220" s="30"/>
      <c r="V4220" s="30"/>
      <c r="W4220" s="6">
        <v>48</v>
      </c>
      <c r="X4220" s="15">
        <v>13</v>
      </c>
      <c r="Y4220" s="31">
        <v>7</v>
      </c>
      <c r="Z4220" s="31"/>
      <c r="AC4220" t="str">
        <f t="shared" si="716"/>
        <v>Yellowstone</v>
      </c>
      <c r="AD4220" t="str">
        <f t="shared" si="717"/>
        <v>SV</v>
      </c>
      <c r="AE4220" t="str">
        <f t="shared" si="715"/>
        <v>TRUE</v>
      </c>
      <c r="AG4220">
        <f t="shared" si="718"/>
        <v>48</v>
      </c>
      <c r="AH4220">
        <f t="shared" si="719"/>
        <v>13</v>
      </c>
      <c r="AI4220">
        <f t="shared" si="720"/>
        <v>7</v>
      </c>
      <c r="AJ4220" t="str">
        <f t="shared" si="721"/>
        <v>Yellowstone</v>
      </c>
      <c r="AK4220">
        <f t="shared" si="722"/>
        <v>48996</v>
      </c>
      <c r="AL4220" t="str">
        <f t="shared" si="723"/>
        <v>4813007</v>
      </c>
      <c r="AN4220">
        <f t="shared" si="724"/>
        <v>11</v>
      </c>
      <c r="AO4220">
        <f t="shared" si="725"/>
        <v>2</v>
      </c>
    </row>
    <row r="4221" spans="1:41" x14ac:dyDescent="0.2">
      <c r="A4221" s="30" t="s">
        <v>4059</v>
      </c>
      <c r="B4221" s="30"/>
      <c r="C4221" s="30"/>
      <c r="D4221" s="36">
        <v>48997</v>
      </c>
      <c r="E4221" s="36"/>
      <c r="F4221" s="36"/>
      <c r="G4221" s="36"/>
      <c r="H4221" s="37" t="s">
        <v>4060</v>
      </c>
      <c r="I4221" s="37"/>
      <c r="J4221" s="37"/>
      <c r="K4221" s="37"/>
      <c r="L4221" s="37" t="s">
        <v>643</v>
      </c>
      <c r="M4221" s="37"/>
      <c r="N4221" s="37"/>
      <c r="O4221" s="37"/>
      <c r="P4221" s="37"/>
      <c r="Q4221" s="37"/>
      <c r="R4221" s="37"/>
      <c r="S4221" s="37"/>
      <c r="T4221" s="37"/>
      <c r="U4221" s="37"/>
      <c r="V4221" s="37"/>
      <c r="W4221" s="20">
        <v>48</v>
      </c>
      <c r="X4221" s="18">
        <v>5</v>
      </c>
      <c r="Y4221" s="38">
        <v>44</v>
      </c>
      <c r="Z4221" s="38"/>
      <c r="AC4221" t="str">
        <f t="shared" si="716"/>
        <v>Acme</v>
      </c>
      <c r="AD4221" t="str">
        <f t="shared" si="717"/>
        <v>VL</v>
      </c>
      <c r="AE4221" t="str">
        <f t="shared" si="715"/>
        <v>TRUE</v>
      </c>
      <c r="AG4221">
        <f t="shared" si="718"/>
        <v>48</v>
      </c>
      <c r="AH4221">
        <f t="shared" si="719"/>
        <v>5</v>
      </c>
      <c r="AI4221">
        <f t="shared" si="720"/>
        <v>44</v>
      </c>
      <c r="AJ4221" t="str">
        <f t="shared" si="721"/>
        <v>Acme</v>
      </c>
      <c r="AK4221">
        <f t="shared" si="722"/>
        <v>48996</v>
      </c>
      <c r="AL4221" t="str">
        <f t="shared" si="723"/>
        <v>4805044</v>
      </c>
      <c r="AN4221">
        <f t="shared" si="724"/>
        <v>4</v>
      </c>
      <c r="AO4221">
        <f t="shared" si="725"/>
        <v>2</v>
      </c>
    </row>
    <row r="4222" spans="1:41" x14ac:dyDescent="0.2">
      <c r="A4222" s="29"/>
      <c r="B4222" s="29"/>
      <c r="C4222" s="29"/>
      <c r="D4222" s="29"/>
      <c r="E4222" s="29"/>
      <c r="F4222" s="29"/>
      <c r="G4222" s="29"/>
      <c r="H4222" s="30" t="s">
        <v>4061</v>
      </c>
      <c r="I4222" s="30"/>
      <c r="J4222" s="30"/>
      <c r="K4222" s="30"/>
      <c r="L4222" s="30" t="s">
        <v>643</v>
      </c>
      <c r="M4222" s="30"/>
      <c r="N4222" s="30"/>
      <c r="O4222" s="30"/>
      <c r="P4222" s="30"/>
      <c r="Q4222" s="30"/>
      <c r="R4222" s="30"/>
      <c r="S4222" s="30"/>
      <c r="T4222" s="30"/>
      <c r="U4222" s="30"/>
      <c r="V4222" s="30"/>
      <c r="W4222" s="6">
        <v>48</v>
      </c>
      <c r="X4222" s="15">
        <v>13</v>
      </c>
      <c r="Y4222" s="31">
        <v>12</v>
      </c>
      <c r="Z4222" s="31"/>
      <c r="AC4222" t="str">
        <f t="shared" si="716"/>
        <v>Alberta Beach</v>
      </c>
      <c r="AD4222" t="str">
        <f t="shared" si="717"/>
        <v>VL</v>
      </c>
      <c r="AE4222" t="str">
        <f t="shared" si="715"/>
        <v>TRUE</v>
      </c>
      <c r="AG4222">
        <f t="shared" si="718"/>
        <v>48</v>
      </c>
      <c r="AH4222">
        <f t="shared" si="719"/>
        <v>13</v>
      </c>
      <c r="AI4222">
        <f t="shared" si="720"/>
        <v>12</v>
      </c>
      <c r="AJ4222" t="str">
        <f t="shared" si="721"/>
        <v>Alberta Beach</v>
      </c>
      <c r="AK4222">
        <f t="shared" si="722"/>
        <v>48996</v>
      </c>
      <c r="AL4222" t="str">
        <f t="shared" si="723"/>
        <v>4813012</v>
      </c>
      <c r="AN4222">
        <f t="shared" si="724"/>
        <v>13</v>
      </c>
      <c r="AO4222">
        <f t="shared" si="725"/>
        <v>2</v>
      </c>
    </row>
    <row r="4223" spans="1:41" x14ac:dyDescent="0.2">
      <c r="A4223" s="29"/>
      <c r="B4223" s="29"/>
      <c r="C4223" s="29"/>
      <c r="D4223" s="29"/>
      <c r="E4223" s="29"/>
      <c r="F4223" s="29"/>
      <c r="G4223" s="29"/>
      <c r="H4223" s="30" t="s">
        <v>4062</v>
      </c>
      <c r="I4223" s="30"/>
      <c r="J4223" s="30"/>
      <c r="K4223" s="30"/>
      <c r="L4223" s="30" t="s">
        <v>272</v>
      </c>
      <c r="M4223" s="30"/>
      <c r="N4223" s="30"/>
      <c r="O4223" s="30"/>
      <c r="P4223" s="30"/>
      <c r="Q4223" s="30"/>
      <c r="R4223" s="30"/>
      <c r="S4223" s="30"/>
      <c r="T4223" s="30"/>
      <c r="U4223" s="30"/>
      <c r="V4223" s="30"/>
      <c r="W4223" s="6">
        <v>48</v>
      </c>
      <c r="X4223" s="15">
        <v>13</v>
      </c>
      <c r="Y4223" s="47">
        <v>811</v>
      </c>
      <c r="Z4223" s="47"/>
      <c r="AC4223" t="str">
        <f t="shared" si="716"/>
        <v>Alexis 133</v>
      </c>
      <c r="AD4223" t="str">
        <f t="shared" si="717"/>
        <v>IRI</v>
      </c>
      <c r="AE4223" t="str">
        <f t="shared" si="715"/>
        <v>TRUE</v>
      </c>
      <c r="AG4223">
        <f t="shared" si="718"/>
        <v>48</v>
      </c>
      <c r="AH4223">
        <f t="shared" si="719"/>
        <v>13</v>
      </c>
      <c r="AI4223">
        <f t="shared" si="720"/>
        <v>811</v>
      </c>
      <c r="AJ4223" t="str">
        <f t="shared" si="721"/>
        <v>Alexis 133</v>
      </c>
      <c r="AK4223">
        <f t="shared" si="722"/>
        <v>48996</v>
      </c>
      <c r="AL4223" t="str">
        <f t="shared" si="723"/>
        <v>4813811</v>
      </c>
      <c r="AN4223">
        <f t="shared" si="724"/>
        <v>10</v>
      </c>
      <c r="AO4223">
        <f t="shared" si="725"/>
        <v>3</v>
      </c>
    </row>
    <row r="4224" spans="1:41" x14ac:dyDescent="0.2">
      <c r="A4224" s="29"/>
      <c r="B4224" s="29"/>
      <c r="C4224" s="29"/>
      <c r="D4224" s="29"/>
      <c r="E4224" s="29"/>
      <c r="F4224" s="29"/>
      <c r="G4224" s="29"/>
      <c r="H4224" s="30" t="s">
        <v>4063</v>
      </c>
      <c r="I4224" s="30"/>
      <c r="J4224" s="30"/>
      <c r="K4224" s="30"/>
      <c r="L4224" s="30" t="s">
        <v>643</v>
      </c>
      <c r="M4224" s="30"/>
      <c r="N4224" s="30"/>
      <c r="O4224" s="30"/>
      <c r="P4224" s="30"/>
      <c r="Q4224" s="30"/>
      <c r="R4224" s="30"/>
      <c r="S4224" s="30"/>
      <c r="T4224" s="30"/>
      <c r="U4224" s="30"/>
      <c r="V4224" s="30"/>
      <c r="W4224" s="6">
        <v>48</v>
      </c>
      <c r="X4224" s="7">
        <v>8</v>
      </c>
      <c r="Y4224" s="31">
        <v>34</v>
      </c>
      <c r="Z4224" s="31"/>
      <c r="AC4224" t="str">
        <f t="shared" si="716"/>
        <v>Alix</v>
      </c>
      <c r="AD4224" t="str">
        <f t="shared" si="717"/>
        <v>VL</v>
      </c>
      <c r="AE4224" t="str">
        <f t="shared" si="715"/>
        <v>TRUE</v>
      </c>
      <c r="AG4224">
        <f t="shared" si="718"/>
        <v>48</v>
      </c>
      <c r="AH4224">
        <f t="shared" si="719"/>
        <v>8</v>
      </c>
      <c r="AI4224">
        <f t="shared" si="720"/>
        <v>34</v>
      </c>
      <c r="AJ4224" t="str">
        <f t="shared" si="721"/>
        <v>Alix</v>
      </c>
      <c r="AK4224">
        <f t="shared" si="722"/>
        <v>48996</v>
      </c>
      <c r="AL4224" t="str">
        <f t="shared" si="723"/>
        <v>4808034</v>
      </c>
      <c r="AN4224">
        <f t="shared" si="724"/>
        <v>4</v>
      </c>
      <c r="AO4224">
        <f t="shared" si="725"/>
        <v>2</v>
      </c>
    </row>
    <row r="4225" spans="1:41" x14ac:dyDescent="0.2">
      <c r="A4225" s="29"/>
      <c r="B4225" s="29"/>
      <c r="C4225" s="29"/>
      <c r="D4225" s="29"/>
      <c r="E4225" s="29"/>
      <c r="F4225" s="29"/>
      <c r="G4225" s="29"/>
      <c r="H4225" s="30" t="s">
        <v>4064</v>
      </c>
      <c r="I4225" s="30"/>
      <c r="J4225" s="30"/>
      <c r="K4225" s="30"/>
      <c r="L4225" s="30" t="s">
        <v>643</v>
      </c>
      <c r="M4225" s="30"/>
      <c r="N4225" s="30"/>
      <c r="O4225" s="30"/>
      <c r="P4225" s="30"/>
      <c r="Q4225" s="30"/>
      <c r="R4225" s="30"/>
      <c r="S4225" s="30"/>
      <c r="T4225" s="30"/>
      <c r="U4225" s="30"/>
      <c r="V4225" s="30"/>
      <c r="W4225" s="6">
        <v>48</v>
      </c>
      <c r="X4225" s="7">
        <v>7</v>
      </c>
      <c r="Y4225" s="31">
        <v>32</v>
      </c>
      <c r="Z4225" s="31"/>
      <c r="AC4225" t="str">
        <f t="shared" si="716"/>
        <v>Alliance</v>
      </c>
      <c r="AD4225" t="str">
        <f t="shared" si="717"/>
        <v>VL</v>
      </c>
      <c r="AE4225" t="str">
        <f t="shared" si="715"/>
        <v>TRUE</v>
      </c>
      <c r="AG4225">
        <f t="shared" si="718"/>
        <v>48</v>
      </c>
      <c r="AH4225">
        <f t="shared" si="719"/>
        <v>7</v>
      </c>
      <c r="AI4225">
        <f t="shared" si="720"/>
        <v>32</v>
      </c>
      <c r="AJ4225" t="str">
        <f t="shared" si="721"/>
        <v>Alliance</v>
      </c>
      <c r="AK4225">
        <f t="shared" si="722"/>
        <v>48996</v>
      </c>
      <c r="AL4225" t="str">
        <f t="shared" si="723"/>
        <v>4807032</v>
      </c>
      <c r="AN4225">
        <f t="shared" si="724"/>
        <v>8</v>
      </c>
      <c r="AO4225">
        <f t="shared" si="725"/>
        <v>2</v>
      </c>
    </row>
    <row r="4226" spans="1:41" x14ac:dyDescent="0.2">
      <c r="A4226" s="29"/>
      <c r="B4226" s="29"/>
      <c r="C4226" s="29"/>
      <c r="D4226" s="29"/>
      <c r="E4226" s="29"/>
      <c r="F4226" s="29"/>
      <c r="G4226" s="29"/>
      <c r="H4226" s="30" t="s">
        <v>4065</v>
      </c>
      <c r="I4226" s="30"/>
      <c r="J4226" s="30"/>
      <c r="K4226" s="30"/>
      <c r="L4226" s="30" t="s">
        <v>643</v>
      </c>
      <c r="M4226" s="30"/>
      <c r="N4226" s="30"/>
      <c r="O4226" s="30"/>
      <c r="P4226" s="30"/>
      <c r="Q4226" s="30"/>
      <c r="R4226" s="30"/>
      <c r="S4226" s="30"/>
      <c r="T4226" s="30"/>
      <c r="U4226" s="30"/>
      <c r="V4226" s="30"/>
      <c r="W4226" s="6">
        <v>48</v>
      </c>
      <c r="X4226" s="15">
        <v>10</v>
      </c>
      <c r="Y4226" s="31">
        <v>59</v>
      </c>
      <c r="Z4226" s="31"/>
      <c r="AC4226" t="str">
        <f t="shared" si="716"/>
        <v>Andrew</v>
      </c>
      <c r="AD4226" t="str">
        <f t="shared" si="717"/>
        <v>VL</v>
      </c>
      <c r="AE4226" t="str">
        <f t="shared" si="715"/>
        <v>TRUE</v>
      </c>
      <c r="AG4226">
        <f t="shared" si="718"/>
        <v>48</v>
      </c>
      <c r="AH4226">
        <f t="shared" si="719"/>
        <v>10</v>
      </c>
      <c r="AI4226">
        <f t="shared" si="720"/>
        <v>59</v>
      </c>
      <c r="AJ4226" t="str">
        <f t="shared" si="721"/>
        <v>Andrew</v>
      </c>
      <c r="AK4226">
        <f t="shared" si="722"/>
        <v>48996</v>
      </c>
      <c r="AL4226" t="str">
        <f t="shared" si="723"/>
        <v>4810059</v>
      </c>
      <c r="AN4226">
        <f t="shared" si="724"/>
        <v>6</v>
      </c>
      <c r="AO4226">
        <f t="shared" si="725"/>
        <v>2</v>
      </c>
    </row>
    <row r="4227" spans="1:41" x14ac:dyDescent="0.2">
      <c r="A4227" s="29"/>
      <c r="B4227" s="29"/>
      <c r="C4227" s="29"/>
      <c r="D4227" s="29"/>
      <c r="E4227" s="29"/>
      <c r="F4227" s="29"/>
      <c r="G4227" s="29"/>
      <c r="H4227" s="30" t="s">
        <v>4066</v>
      </c>
      <c r="I4227" s="30"/>
      <c r="J4227" s="30"/>
      <c r="K4227" s="30"/>
      <c r="L4227" s="30" t="s">
        <v>561</v>
      </c>
      <c r="M4227" s="30"/>
      <c r="N4227" s="30"/>
      <c r="O4227" s="30"/>
      <c r="P4227" s="30"/>
      <c r="Q4227" s="30"/>
      <c r="R4227" s="30"/>
      <c r="S4227" s="30"/>
      <c r="T4227" s="30"/>
      <c r="U4227" s="30"/>
      <c r="V4227" s="30"/>
      <c r="W4227" s="6">
        <v>48</v>
      </c>
      <c r="X4227" s="15">
        <v>13</v>
      </c>
      <c r="Y4227" s="31">
        <v>44</v>
      </c>
      <c r="Z4227" s="31"/>
      <c r="AC4227" t="str">
        <f t="shared" si="716"/>
        <v>Athabasca County</v>
      </c>
      <c r="AD4227" t="str">
        <f t="shared" si="717"/>
        <v>MD</v>
      </c>
      <c r="AE4227" t="str">
        <f t="shared" si="715"/>
        <v>TRUE</v>
      </c>
      <c r="AG4227">
        <f t="shared" si="718"/>
        <v>48</v>
      </c>
      <c r="AH4227">
        <f t="shared" si="719"/>
        <v>13</v>
      </c>
      <c r="AI4227">
        <f t="shared" si="720"/>
        <v>44</v>
      </c>
      <c r="AJ4227" t="str">
        <f t="shared" si="721"/>
        <v>Athabasca County</v>
      </c>
      <c r="AK4227">
        <f t="shared" si="722"/>
        <v>48996</v>
      </c>
      <c r="AL4227" t="str">
        <f t="shared" si="723"/>
        <v>4813044</v>
      </c>
      <c r="AN4227">
        <f t="shared" si="724"/>
        <v>16</v>
      </c>
      <c r="AO4227">
        <f t="shared" si="725"/>
        <v>2</v>
      </c>
    </row>
    <row r="4228" spans="1:41" x14ac:dyDescent="0.2">
      <c r="A4228" s="29"/>
      <c r="B4228" s="29"/>
      <c r="C4228" s="29"/>
      <c r="D4228" s="29"/>
      <c r="E4228" s="29"/>
      <c r="F4228" s="29"/>
      <c r="G4228" s="29"/>
      <c r="H4228" s="30" t="s">
        <v>4067</v>
      </c>
      <c r="I4228" s="30"/>
      <c r="J4228" s="30"/>
      <c r="K4228" s="30"/>
      <c r="L4228" s="30" t="s">
        <v>643</v>
      </c>
      <c r="M4228" s="30"/>
      <c r="N4228" s="30"/>
      <c r="O4228" s="30"/>
      <c r="P4228" s="30"/>
      <c r="Q4228" s="30"/>
      <c r="R4228" s="30"/>
      <c r="S4228" s="30"/>
      <c r="T4228" s="30"/>
      <c r="U4228" s="30"/>
      <c r="V4228" s="30"/>
      <c r="W4228" s="6">
        <v>48</v>
      </c>
      <c r="X4228" s="7">
        <v>2</v>
      </c>
      <c r="Y4228" s="31">
        <v>23</v>
      </c>
      <c r="Z4228" s="31"/>
      <c r="AC4228" t="str">
        <f t="shared" si="716"/>
        <v>Barnwell</v>
      </c>
      <c r="AD4228" t="str">
        <f t="shared" si="717"/>
        <v>VL</v>
      </c>
      <c r="AE4228" t="str">
        <f t="shared" ref="AE4228:AE4291" si="726">IF(OR(EXACT(AD4228, "C"), EXACT(AD4228, "C"), EXACT(AD4228, "CC"), EXACT(AD4228, "CG"), EXACT(AD4228, "CN"), EXACT(AD4228, "COM"), EXACT(AD4228, "CT"), EXACT(AD4228, "CU"), EXACT(AD4228, "CV"), EXACT(AD4228, "CY"), EXACT(AD4228, "DM"), EXACT(AD4228, "HAM"), EXACT(AD4228, "IM"), EXACT(AD4228, "IRI"), EXACT(AD4228, "LGD"), EXACT(AD4228, "M"), EXACT(AD4228, "MD"), EXACT(AD4228, "MÉ"), EXACT(AD4228, "MU"), EXACT(AD4228, "NH"), EXACT(AD4228, "NL"), EXACT(AD4228, "NO"), EXACT(AD4228, "NV"), EXACT(AD4228, "P"), EXACT(AD4228, "PE"), EXACT(AD4228, "RCR"), EXACT(AD4228, "RDA"), EXACT(AD4228, "RGM"), EXACT(AD4228, "RM"), EXACT(AD4228, "RV"), EXACT(AD4228, "SC"), EXACT(AD4228, "SÉ"), EXACT(AD4228, "S-É"), EXACT(AD4228, "SET"), EXACT(AD4228, "SG"), EXACT(AD4228, "SM"), EXACT(AD4228, "SV"), EXACT(AD4228, "T"), EXACT(AD4228, "TC"), EXACT(AD4228, "TI"), EXACT(AD4228, "TK"), EXACT(AD4228, "TL"), EXACT(AD4228, "TP"), EXACT(AD4228, "TV"), EXACT(AD4228, "V"), EXACT(AD4228, "VC"), EXACT(AD4228, "VK"), EXACT(AD4228, "VL")), "TRUE", "FALSE")</f>
        <v>TRUE</v>
      </c>
      <c r="AG4228">
        <f t="shared" si="718"/>
        <v>48</v>
      </c>
      <c r="AH4228">
        <f t="shared" si="719"/>
        <v>2</v>
      </c>
      <c r="AI4228">
        <f t="shared" si="720"/>
        <v>23</v>
      </c>
      <c r="AJ4228" t="str">
        <f t="shared" si="721"/>
        <v>Barnwell</v>
      </c>
      <c r="AK4228">
        <f t="shared" si="722"/>
        <v>48996</v>
      </c>
      <c r="AL4228" t="str">
        <f t="shared" si="723"/>
        <v>4802023</v>
      </c>
      <c r="AN4228">
        <f t="shared" si="724"/>
        <v>8</v>
      </c>
      <c r="AO4228">
        <f t="shared" si="725"/>
        <v>2</v>
      </c>
    </row>
    <row r="4229" spans="1:41" x14ac:dyDescent="0.2">
      <c r="A4229" s="29"/>
      <c r="B4229" s="29"/>
      <c r="C4229" s="29"/>
      <c r="D4229" s="29"/>
      <c r="E4229" s="29"/>
      <c r="F4229" s="29"/>
      <c r="G4229" s="29"/>
      <c r="H4229" s="30" t="s">
        <v>4068</v>
      </c>
      <c r="I4229" s="30"/>
      <c r="J4229" s="30"/>
      <c r="K4229" s="30"/>
      <c r="L4229" s="30" t="s">
        <v>561</v>
      </c>
      <c r="M4229" s="30"/>
      <c r="N4229" s="30"/>
      <c r="O4229" s="30"/>
      <c r="P4229" s="30"/>
      <c r="Q4229" s="30"/>
      <c r="R4229" s="30"/>
      <c r="S4229" s="30"/>
      <c r="T4229" s="30"/>
      <c r="U4229" s="30"/>
      <c r="V4229" s="30"/>
      <c r="W4229" s="6">
        <v>48</v>
      </c>
      <c r="X4229" s="15">
        <v>13</v>
      </c>
      <c r="Y4229" s="31">
        <v>18</v>
      </c>
      <c r="Z4229" s="31"/>
      <c r="AC4229" t="str">
        <f t="shared" ref="AC4229:AC4292" si="727">IF(ISBLANK(H4229), IF(ISBLANK(G4229), "", G4229), H4229)</f>
        <v>Barrhead County No. 11</v>
      </c>
      <c r="AD4229" t="str">
        <f t="shared" ref="AD4229:AD4292" si="728">UPPER(TRIM(IF(ISBLANK(T4229), IF(ISBLANK(S4229), IF(ISBLANK(R4229), IF(ISBLANK(Q4229), IF(ISBLANK(P4229), IF(ISBLANK(O4229), IF(ISBLANK(N4229), IF(ISBLANK(M4229), IF(ISBLANK(L4229), IF(ISBLANK(K4229), IF(ISBLANK(J4229), IF(ISBLANK(I4229), "", I4229), J4229), K4229), L4229), M4229), N4229), O4229), P4229), Q4229), R4229), S4229), T4229)))</f>
        <v>MD</v>
      </c>
      <c r="AE4229" t="str">
        <f t="shared" si="726"/>
        <v>TRUE</v>
      </c>
      <c r="AG4229">
        <f t="shared" ref="AG4229:AG4292" si="729">IF(EXACT(AE4229, "TRUE"), IF(ISBLANK(W4229), IF(ISBLANK(V4229), IF(ISBLANK(U4229), "", IF(ISNUMBER(U4229), U4229, "")), IF(ISNUMBER(V4229), V4229, "")), IF(ISNUMBER(W4229), W4229, "")), "")</f>
        <v>48</v>
      </c>
      <c r="AH4229">
        <f t="shared" ref="AH4229:AH4292" si="730">IF(EXACT(AE4229, "TRUE"), IF(ISBLANK(X4229), "", IF(ISNUMBER(X4229), X4229, "")), "")</f>
        <v>13</v>
      </c>
      <c r="AI4229">
        <f t="shared" ref="AI4229:AI4292" si="731">IF(EXACT(AE4229, "TRUE"), IF(ISBLANK(Z4229), IF(ISBLANK(Y4229), "", IF(ISNUMBER(Y4229), Y4229, "")), IF(ISNUMBER(Z4229), Z4229, "")), "")</f>
        <v>18</v>
      </c>
      <c r="AJ4229" t="str">
        <f t="shared" ref="AJ4229:AJ4292" si="732">IF(EXACT(AE4229, "TRUE"), IF(ISBLANK(AC4229), "", AC4229), "")</f>
        <v>Barrhead County No. 11</v>
      </c>
      <c r="AK4229">
        <f t="shared" ref="AK4229:AK4292" si="733">IF(ISBLANK(AC4229), AK4228, IF(ISBLANK(E4229),AK4228,IF(ISBLANK(AC4229),AK4228,IF(ISNUMBER(E4229),E4229,AK4228))))</f>
        <v>48996</v>
      </c>
      <c r="AL4229" t="str">
        <f t="shared" ref="AL4229:AL4292" si="734">IF(EXACT(AE4229, "TRUE"), IF(AND(ISNUMBER(AG4229), ISNUMBER(AH4229), ISNUMBER(AI4229)), IF(ISBLANK(AC4229), "", CONCATENATE(TEXT(AG4229, "00"), TEXT(AH4229, "00"), TEXT(AI4229, "000"))), ""), "")</f>
        <v>4813018</v>
      </c>
      <c r="AN4229">
        <f t="shared" ref="AN4229:AN4292" si="735">LEN(AC4229)</f>
        <v>22</v>
      </c>
      <c r="AO4229">
        <f t="shared" ref="AO4229:AO4292" si="736">IF(EXACT(AD4229, "CSD TYPE"), "", LEN(AD4229))</f>
        <v>2</v>
      </c>
    </row>
    <row r="4230" spans="1:41" x14ac:dyDescent="0.2">
      <c r="A4230" s="29"/>
      <c r="B4230" s="29"/>
      <c r="C4230" s="29"/>
      <c r="D4230" s="29"/>
      <c r="E4230" s="29"/>
      <c r="F4230" s="29"/>
      <c r="G4230" s="29"/>
      <c r="H4230" s="30" t="s">
        <v>4069</v>
      </c>
      <c r="I4230" s="30"/>
      <c r="J4230" s="30"/>
      <c r="K4230" s="30"/>
      <c r="L4230" s="30" t="s">
        <v>12</v>
      </c>
      <c r="M4230" s="30"/>
      <c r="N4230" s="30"/>
      <c r="O4230" s="30"/>
      <c r="P4230" s="30"/>
      <c r="Q4230" s="30"/>
      <c r="R4230" s="30"/>
      <c r="S4230" s="30"/>
      <c r="T4230" s="30"/>
      <c r="U4230" s="30"/>
      <c r="V4230" s="30"/>
      <c r="W4230" s="6">
        <v>48</v>
      </c>
      <c r="X4230" s="15">
        <v>10</v>
      </c>
      <c r="Y4230" s="31">
        <v>2</v>
      </c>
      <c r="Z4230" s="31"/>
      <c r="AC4230" t="str">
        <f t="shared" si="727"/>
        <v>Bashaw</v>
      </c>
      <c r="AD4230" t="str">
        <f t="shared" si="728"/>
        <v>T</v>
      </c>
      <c r="AE4230" t="str">
        <f t="shared" si="726"/>
        <v>TRUE</v>
      </c>
      <c r="AG4230">
        <f t="shared" si="729"/>
        <v>48</v>
      </c>
      <c r="AH4230">
        <f t="shared" si="730"/>
        <v>10</v>
      </c>
      <c r="AI4230">
        <f t="shared" si="731"/>
        <v>2</v>
      </c>
      <c r="AJ4230" t="str">
        <f t="shared" si="732"/>
        <v>Bashaw</v>
      </c>
      <c r="AK4230">
        <f t="shared" si="733"/>
        <v>48996</v>
      </c>
      <c r="AL4230" t="str">
        <f t="shared" si="734"/>
        <v>4810002</v>
      </c>
      <c r="AN4230">
        <f t="shared" si="735"/>
        <v>6</v>
      </c>
      <c r="AO4230">
        <f t="shared" si="736"/>
        <v>1</v>
      </c>
    </row>
    <row r="4231" spans="1:41" x14ac:dyDescent="0.2">
      <c r="A4231" s="29"/>
      <c r="B4231" s="29"/>
      <c r="C4231" s="29"/>
      <c r="D4231" s="29"/>
      <c r="E4231" s="29"/>
      <c r="F4231" s="29"/>
      <c r="G4231" s="29"/>
      <c r="H4231" s="30" t="s">
        <v>4070</v>
      </c>
      <c r="I4231" s="30"/>
      <c r="J4231" s="30"/>
      <c r="K4231" s="30"/>
      <c r="L4231" s="30" t="s">
        <v>561</v>
      </c>
      <c r="M4231" s="30"/>
      <c r="N4231" s="30"/>
      <c r="O4231" s="30"/>
      <c r="P4231" s="30"/>
      <c r="Q4231" s="30"/>
      <c r="R4231" s="30"/>
      <c r="S4231" s="30"/>
      <c r="T4231" s="30"/>
      <c r="U4231" s="30"/>
      <c r="V4231" s="30"/>
      <c r="W4231" s="6">
        <v>48</v>
      </c>
      <c r="X4231" s="15">
        <v>10</v>
      </c>
      <c r="Y4231" s="31">
        <v>16</v>
      </c>
      <c r="Z4231" s="31"/>
      <c r="AC4231" t="str">
        <f t="shared" si="727"/>
        <v>Beaver County</v>
      </c>
      <c r="AD4231" t="str">
        <f t="shared" si="728"/>
        <v>MD</v>
      </c>
      <c r="AE4231" t="str">
        <f t="shared" si="726"/>
        <v>TRUE</v>
      </c>
      <c r="AG4231">
        <f t="shared" si="729"/>
        <v>48</v>
      </c>
      <c r="AH4231">
        <f t="shared" si="730"/>
        <v>10</v>
      </c>
      <c r="AI4231">
        <f t="shared" si="731"/>
        <v>16</v>
      </c>
      <c r="AJ4231" t="str">
        <f t="shared" si="732"/>
        <v>Beaver County</v>
      </c>
      <c r="AK4231">
        <f t="shared" si="733"/>
        <v>48996</v>
      </c>
      <c r="AL4231" t="str">
        <f t="shared" si="734"/>
        <v>4810016</v>
      </c>
      <c r="AN4231">
        <f t="shared" si="735"/>
        <v>13</v>
      </c>
      <c r="AO4231">
        <f t="shared" si="736"/>
        <v>2</v>
      </c>
    </row>
    <row r="4232" spans="1:41" x14ac:dyDescent="0.2">
      <c r="A4232" s="29"/>
      <c r="B4232" s="29"/>
      <c r="C4232" s="29"/>
      <c r="D4232" s="29"/>
      <c r="E4232" s="29"/>
      <c r="F4232" s="29"/>
      <c r="G4232" s="29"/>
      <c r="H4232" s="30" t="s">
        <v>4071</v>
      </c>
      <c r="I4232" s="30"/>
      <c r="J4232" s="30"/>
      <c r="K4232" s="30"/>
      <c r="L4232" s="30" t="s">
        <v>12</v>
      </c>
      <c r="M4232" s="30"/>
      <c r="N4232" s="30"/>
      <c r="O4232" s="30"/>
      <c r="P4232" s="30"/>
      <c r="Q4232" s="30"/>
      <c r="R4232" s="30"/>
      <c r="S4232" s="30"/>
      <c r="T4232" s="30"/>
      <c r="U4232" s="30"/>
      <c r="V4232" s="30"/>
      <c r="W4232" s="6">
        <v>48</v>
      </c>
      <c r="X4232" s="15">
        <v>19</v>
      </c>
      <c r="Y4232" s="31">
        <v>9</v>
      </c>
      <c r="Z4232" s="31"/>
      <c r="AC4232" t="str">
        <f t="shared" si="727"/>
        <v>Beaverlodge</v>
      </c>
      <c r="AD4232" t="str">
        <f t="shared" si="728"/>
        <v>T</v>
      </c>
      <c r="AE4232" t="str">
        <f t="shared" si="726"/>
        <v>TRUE</v>
      </c>
      <c r="AG4232">
        <f t="shared" si="729"/>
        <v>48</v>
      </c>
      <c r="AH4232">
        <f t="shared" si="730"/>
        <v>19</v>
      </c>
      <c r="AI4232">
        <f t="shared" si="731"/>
        <v>9</v>
      </c>
      <c r="AJ4232" t="str">
        <f t="shared" si="732"/>
        <v>Beaverlodge</v>
      </c>
      <c r="AK4232">
        <f t="shared" si="733"/>
        <v>48996</v>
      </c>
      <c r="AL4232" t="str">
        <f t="shared" si="734"/>
        <v>4819009</v>
      </c>
      <c r="AN4232">
        <f t="shared" si="735"/>
        <v>11</v>
      </c>
      <c r="AO4232">
        <f t="shared" si="736"/>
        <v>1</v>
      </c>
    </row>
    <row r="4233" spans="1:41" x14ac:dyDescent="0.2">
      <c r="A4233" s="29"/>
      <c r="B4233" s="29"/>
      <c r="C4233" s="29"/>
      <c r="D4233" s="29"/>
      <c r="E4233" s="29"/>
      <c r="F4233" s="29"/>
      <c r="G4233" s="29"/>
      <c r="H4233" s="30" t="s">
        <v>4072</v>
      </c>
      <c r="I4233" s="30"/>
      <c r="J4233" s="30"/>
      <c r="K4233" s="30"/>
      <c r="L4233" s="30" t="s">
        <v>561</v>
      </c>
      <c r="M4233" s="30"/>
      <c r="N4233" s="30"/>
      <c r="O4233" s="30"/>
      <c r="P4233" s="30"/>
      <c r="Q4233" s="30"/>
      <c r="R4233" s="30"/>
      <c r="S4233" s="30"/>
      <c r="T4233" s="30"/>
      <c r="U4233" s="30"/>
      <c r="V4233" s="30"/>
      <c r="W4233" s="6">
        <v>48</v>
      </c>
      <c r="X4233" s="15">
        <v>19</v>
      </c>
      <c r="Y4233" s="31">
        <v>49</v>
      </c>
      <c r="Z4233" s="31"/>
      <c r="AC4233" t="str">
        <f t="shared" si="727"/>
        <v>Birch Hills County</v>
      </c>
      <c r="AD4233" t="str">
        <f t="shared" si="728"/>
        <v>MD</v>
      </c>
      <c r="AE4233" t="str">
        <f t="shared" si="726"/>
        <v>TRUE</v>
      </c>
      <c r="AG4233">
        <f t="shared" si="729"/>
        <v>48</v>
      </c>
      <c r="AH4233">
        <f t="shared" si="730"/>
        <v>19</v>
      </c>
      <c r="AI4233">
        <f t="shared" si="731"/>
        <v>49</v>
      </c>
      <c r="AJ4233" t="str">
        <f t="shared" si="732"/>
        <v>Birch Hills County</v>
      </c>
      <c r="AK4233">
        <f t="shared" si="733"/>
        <v>48996</v>
      </c>
      <c r="AL4233" t="str">
        <f t="shared" si="734"/>
        <v>4819049</v>
      </c>
      <c r="AN4233">
        <f t="shared" si="735"/>
        <v>18</v>
      </c>
      <c r="AO4233">
        <f t="shared" si="736"/>
        <v>2</v>
      </c>
    </row>
    <row r="4234" spans="1:41" x14ac:dyDescent="0.2">
      <c r="A4234" s="29"/>
      <c r="B4234" s="29"/>
      <c r="C4234" s="29"/>
      <c r="D4234" s="29"/>
      <c r="E4234" s="29"/>
      <c r="F4234" s="29"/>
      <c r="G4234" s="29"/>
      <c r="H4234" s="30" t="s">
        <v>4073</v>
      </c>
      <c r="I4234" s="30"/>
      <c r="J4234" s="30"/>
      <c r="K4234" s="30"/>
      <c r="L4234" s="30" t="s">
        <v>272</v>
      </c>
      <c r="M4234" s="30"/>
      <c r="N4234" s="30"/>
      <c r="O4234" s="30"/>
      <c r="P4234" s="30"/>
      <c r="Q4234" s="30"/>
      <c r="R4234" s="30"/>
      <c r="S4234" s="30"/>
      <c r="T4234" s="30"/>
      <c r="U4234" s="30"/>
      <c r="V4234" s="30"/>
      <c r="W4234" s="6">
        <v>48</v>
      </c>
      <c r="X4234" s="7">
        <v>3</v>
      </c>
      <c r="Y4234" s="47">
        <v>802</v>
      </c>
      <c r="Z4234" s="47"/>
      <c r="AC4234" t="str">
        <f t="shared" si="727"/>
        <v>Blood 148</v>
      </c>
      <c r="AD4234" t="str">
        <f t="shared" si="728"/>
        <v>IRI</v>
      </c>
      <c r="AE4234" t="str">
        <f t="shared" si="726"/>
        <v>TRUE</v>
      </c>
      <c r="AG4234">
        <f t="shared" si="729"/>
        <v>48</v>
      </c>
      <c r="AH4234">
        <f t="shared" si="730"/>
        <v>3</v>
      </c>
      <c r="AI4234">
        <f t="shared" si="731"/>
        <v>802</v>
      </c>
      <c r="AJ4234" t="str">
        <f t="shared" si="732"/>
        <v>Blood 148</v>
      </c>
      <c r="AK4234">
        <f t="shared" si="733"/>
        <v>48996</v>
      </c>
      <c r="AL4234" t="str">
        <f t="shared" si="734"/>
        <v>4803802</v>
      </c>
      <c r="AN4234">
        <f t="shared" si="735"/>
        <v>9</v>
      </c>
      <c r="AO4234">
        <f t="shared" si="736"/>
        <v>3</v>
      </c>
    </row>
    <row r="4235" spans="1:41" x14ac:dyDescent="0.2">
      <c r="A4235" s="29"/>
      <c r="B4235" s="29"/>
      <c r="C4235" s="29"/>
      <c r="D4235" s="29"/>
      <c r="E4235" s="29"/>
      <c r="F4235" s="29"/>
      <c r="G4235" s="29"/>
      <c r="H4235" s="30" t="s">
        <v>4074</v>
      </c>
      <c r="I4235" s="30"/>
      <c r="J4235" s="30"/>
      <c r="K4235" s="30"/>
      <c r="L4235" s="30" t="s">
        <v>12</v>
      </c>
      <c r="M4235" s="30"/>
      <c r="N4235" s="30"/>
      <c r="O4235" s="30"/>
      <c r="P4235" s="30"/>
      <c r="Q4235" s="30"/>
      <c r="R4235" s="30"/>
      <c r="S4235" s="30"/>
      <c r="T4235" s="30"/>
      <c r="U4235" s="30"/>
      <c r="V4235" s="30"/>
      <c r="W4235" s="6">
        <v>48</v>
      </c>
      <c r="X4235" s="15">
        <v>12</v>
      </c>
      <c r="Y4235" s="31">
        <v>9</v>
      </c>
      <c r="Z4235" s="31"/>
      <c r="AC4235" t="str">
        <f t="shared" si="727"/>
        <v>Bonnyville</v>
      </c>
      <c r="AD4235" t="str">
        <f t="shared" si="728"/>
        <v>T</v>
      </c>
      <c r="AE4235" t="str">
        <f t="shared" si="726"/>
        <v>TRUE</v>
      </c>
      <c r="AG4235">
        <f t="shared" si="729"/>
        <v>48</v>
      </c>
      <c r="AH4235">
        <f t="shared" si="730"/>
        <v>12</v>
      </c>
      <c r="AI4235">
        <f t="shared" si="731"/>
        <v>9</v>
      </c>
      <c r="AJ4235" t="str">
        <f t="shared" si="732"/>
        <v>Bonnyville</v>
      </c>
      <c r="AK4235">
        <f t="shared" si="733"/>
        <v>48996</v>
      </c>
      <c r="AL4235" t="str">
        <f t="shared" si="734"/>
        <v>4812009</v>
      </c>
      <c r="AN4235">
        <f t="shared" si="735"/>
        <v>10</v>
      </c>
      <c r="AO4235">
        <f t="shared" si="736"/>
        <v>1</v>
      </c>
    </row>
    <row r="4236" spans="1:41" x14ac:dyDescent="0.2">
      <c r="A4236" s="29"/>
      <c r="B4236" s="29"/>
      <c r="C4236" s="29"/>
      <c r="D4236" s="29"/>
      <c r="E4236" s="29"/>
      <c r="F4236" s="29"/>
      <c r="G4236" s="29"/>
      <c r="H4236" s="30" t="s">
        <v>4075</v>
      </c>
      <c r="I4236" s="30"/>
      <c r="J4236" s="30"/>
      <c r="K4236" s="30"/>
      <c r="L4236" s="30" t="s">
        <v>3928</v>
      </c>
      <c r="M4236" s="30"/>
      <c r="N4236" s="30"/>
      <c r="O4236" s="30"/>
      <c r="P4236" s="30"/>
      <c r="Q4236" s="30"/>
      <c r="R4236" s="30"/>
      <c r="S4236" s="30"/>
      <c r="T4236" s="30"/>
      <c r="U4236" s="30"/>
      <c r="V4236" s="30"/>
      <c r="W4236" s="6">
        <v>48</v>
      </c>
      <c r="X4236" s="15">
        <v>12</v>
      </c>
      <c r="Y4236" s="31">
        <v>11</v>
      </c>
      <c r="Z4236" s="31"/>
      <c r="AC4236" t="str">
        <f t="shared" si="727"/>
        <v>Bonnyville Beach</v>
      </c>
      <c r="AD4236" t="str">
        <f t="shared" si="728"/>
        <v>SV</v>
      </c>
      <c r="AE4236" t="str">
        <f t="shared" si="726"/>
        <v>TRUE</v>
      </c>
      <c r="AG4236">
        <f t="shared" si="729"/>
        <v>48</v>
      </c>
      <c r="AH4236">
        <f t="shared" si="730"/>
        <v>12</v>
      </c>
      <c r="AI4236">
        <f t="shared" si="731"/>
        <v>11</v>
      </c>
      <c r="AJ4236" t="str">
        <f t="shared" si="732"/>
        <v>Bonnyville Beach</v>
      </c>
      <c r="AK4236">
        <f t="shared" si="733"/>
        <v>48996</v>
      </c>
      <c r="AL4236" t="str">
        <f t="shared" si="734"/>
        <v>4812011</v>
      </c>
      <c r="AN4236">
        <f t="shared" si="735"/>
        <v>16</v>
      </c>
      <c r="AO4236">
        <f t="shared" si="736"/>
        <v>2</v>
      </c>
    </row>
    <row r="4237" spans="1:41" x14ac:dyDescent="0.2">
      <c r="A4237" s="29"/>
      <c r="B4237" s="29"/>
      <c r="C4237" s="29"/>
      <c r="D4237" s="29"/>
      <c r="E4237" s="29"/>
      <c r="F4237" s="29"/>
      <c r="G4237" s="29"/>
      <c r="H4237" s="30" t="s">
        <v>4076</v>
      </c>
      <c r="I4237" s="30"/>
      <c r="J4237" s="30"/>
      <c r="K4237" s="30"/>
      <c r="L4237" s="30" t="s">
        <v>561</v>
      </c>
      <c r="M4237" s="30"/>
      <c r="N4237" s="30"/>
      <c r="O4237" s="30"/>
      <c r="P4237" s="30"/>
      <c r="Q4237" s="30"/>
      <c r="R4237" s="30"/>
      <c r="S4237" s="30"/>
      <c r="T4237" s="30"/>
      <c r="U4237" s="30"/>
      <c r="V4237" s="30"/>
      <c r="W4237" s="6">
        <v>48</v>
      </c>
      <c r="X4237" s="15">
        <v>12</v>
      </c>
      <c r="Y4237" s="31">
        <v>4</v>
      </c>
      <c r="Z4237" s="31"/>
      <c r="AC4237" t="str">
        <f t="shared" si="727"/>
        <v>Bonnyville No. 87</v>
      </c>
      <c r="AD4237" t="str">
        <f t="shared" si="728"/>
        <v>MD</v>
      </c>
      <c r="AE4237" t="str">
        <f t="shared" si="726"/>
        <v>TRUE</v>
      </c>
      <c r="AG4237">
        <f t="shared" si="729"/>
        <v>48</v>
      </c>
      <c r="AH4237">
        <f t="shared" si="730"/>
        <v>12</v>
      </c>
      <c r="AI4237">
        <f t="shared" si="731"/>
        <v>4</v>
      </c>
      <c r="AJ4237" t="str">
        <f t="shared" si="732"/>
        <v>Bonnyville No. 87</v>
      </c>
      <c r="AK4237">
        <f t="shared" si="733"/>
        <v>48996</v>
      </c>
      <c r="AL4237" t="str">
        <f t="shared" si="734"/>
        <v>4812004</v>
      </c>
      <c r="AN4237">
        <f t="shared" si="735"/>
        <v>17</v>
      </c>
      <c r="AO4237">
        <f t="shared" si="736"/>
        <v>2</v>
      </c>
    </row>
    <row r="4238" spans="1:41" x14ac:dyDescent="0.2">
      <c r="A4238" s="29"/>
      <c r="B4238" s="29"/>
      <c r="C4238" s="29"/>
      <c r="D4238" s="29"/>
      <c r="E4238" s="29"/>
      <c r="F4238" s="29"/>
      <c r="G4238" s="29"/>
      <c r="H4238" s="30" t="s">
        <v>4077</v>
      </c>
      <c r="I4238" s="30"/>
      <c r="J4238" s="30"/>
      <c r="K4238" s="30"/>
      <c r="L4238" s="30" t="s">
        <v>12</v>
      </c>
      <c r="M4238" s="30"/>
      <c r="N4238" s="30"/>
      <c r="O4238" s="30"/>
      <c r="P4238" s="30"/>
      <c r="Q4238" s="30"/>
      <c r="R4238" s="30"/>
      <c r="S4238" s="30"/>
      <c r="T4238" s="30"/>
      <c r="U4238" s="30"/>
      <c r="V4238" s="30"/>
      <c r="W4238" s="6">
        <v>48</v>
      </c>
      <c r="X4238" s="7">
        <v>1</v>
      </c>
      <c r="Y4238" s="31">
        <v>14</v>
      </c>
      <c r="Z4238" s="31"/>
      <c r="AC4238" t="str">
        <f t="shared" si="727"/>
        <v>Bow Island</v>
      </c>
      <c r="AD4238" t="str">
        <f t="shared" si="728"/>
        <v>T</v>
      </c>
      <c r="AE4238" t="str">
        <f t="shared" si="726"/>
        <v>TRUE</v>
      </c>
      <c r="AG4238">
        <f t="shared" si="729"/>
        <v>48</v>
      </c>
      <c r="AH4238">
        <f t="shared" si="730"/>
        <v>1</v>
      </c>
      <c r="AI4238">
        <f t="shared" si="731"/>
        <v>14</v>
      </c>
      <c r="AJ4238" t="str">
        <f t="shared" si="732"/>
        <v>Bow Island</v>
      </c>
      <c r="AK4238">
        <f t="shared" si="733"/>
        <v>48996</v>
      </c>
      <c r="AL4238" t="str">
        <f t="shared" si="734"/>
        <v>4801014</v>
      </c>
      <c r="AN4238">
        <f t="shared" si="735"/>
        <v>10</v>
      </c>
      <c r="AO4238">
        <f t="shared" si="736"/>
        <v>1</v>
      </c>
    </row>
    <row r="4239" spans="1:41" x14ac:dyDescent="0.2">
      <c r="A4239" s="29"/>
      <c r="B4239" s="29"/>
      <c r="C4239" s="29"/>
      <c r="D4239" s="29"/>
      <c r="E4239" s="29"/>
      <c r="F4239" s="29"/>
      <c r="G4239" s="29"/>
      <c r="H4239" s="30" t="s">
        <v>4078</v>
      </c>
      <c r="I4239" s="30"/>
      <c r="J4239" s="30"/>
      <c r="K4239" s="30"/>
      <c r="L4239" s="30" t="s">
        <v>12</v>
      </c>
      <c r="M4239" s="30"/>
      <c r="N4239" s="30"/>
      <c r="O4239" s="30"/>
      <c r="P4239" s="30"/>
      <c r="Q4239" s="30"/>
      <c r="R4239" s="30"/>
      <c r="S4239" s="30"/>
      <c r="T4239" s="30"/>
      <c r="U4239" s="30"/>
      <c r="V4239" s="30"/>
      <c r="W4239" s="6">
        <v>48</v>
      </c>
      <c r="X4239" s="7">
        <v>8</v>
      </c>
      <c r="Y4239" s="31">
        <v>6</v>
      </c>
      <c r="Z4239" s="31"/>
      <c r="AC4239" t="str">
        <f t="shared" si="727"/>
        <v>Bowden</v>
      </c>
      <c r="AD4239" t="str">
        <f t="shared" si="728"/>
        <v>T</v>
      </c>
      <c r="AE4239" t="str">
        <f t="shared" si="726"/>
        <v>TRUE</v>
      </c>
      <c r="AG4239">
        <f t="shared" si="729"/>
        <v>48</v>
      </c>
      <c r="AH4239">
        <f t="shared" si="730"/>
        <v>8</v>
      </c>
      <c r="AI4239">
        <f t="shared" si="731"/>
        <v>6</v>
      </c>
      <c r="AJ4239" t="str">
        <f t="shared" si="732"/>
        <v>Bowden</v>
      </c>
      <c r="AK4239">
        <f t="shared" si="733"/>
        <v>48996</v>
      </c>
      <c r="AL4239" t="str">
        <f t="shared" si="734"/>
        <v>4808006</v>
      </c>
      <c r="AN4239">
        <f t="shared" si="735"/>
        <v>6</v>
      </c>
      <c r="AO4239">
        <f t="shared" si="736"/>
        <v>1</v>
      </c>
    </row>
    <row r="4240" spans="1:41" x14ac:dyDescent="0.2">
      <c r="A4240" s="29"/>
      <c r="B4240" s="29"/>
      <c r="C4240" s="29"/>
      <c r="D4240" s="29"/>
      <c r="E4240" s="29"/>
      <c r="F4240" s="29"/>
      <c r="G4240" s="29"/>
      <c r="H4240" s="30" t="s">
        <v>4079</v>
      </c>
      <c r="I4240" s="30"/>
      <c r="J4240" s="30"/>
      <c r="K4240" s="30"/>
      <c r="L4240" s="30" t="s">
        <v>3928</v>
      </c>
      <c r="M4240" s="30"/>
      <c r="N4240" s="30"/>
      <c r="O4240" s="30"/>
      <c r="P4240" s="30"/>
      <c r="Q4240" s="30"/>
      <c r="R4240" s="30"/>
      <c r="S4240" s="30"/>
      <c r="T4240" s="30"/>
      <c r="U4240" s="30"/>
      <c r="V4240" s="30"/>
      <c r="W4240" s="6">
        <v>48</v>
      </c>
      <c r="X4240" s="7">
        <v>9</v>
      </c>
      <c r="Y4240" s="31">
        <v>5</v>
      </c>
      <c r="Z4240" s="31"/>
      <c r="AC4240" t="str">
        <f t="shared" si="727"/>
        <v>Burnstick Lake</v>
      </c>
      <c r="AD4240" t="str">
        <f t="shared" si="728"/>
        <v>SV</v>
      </c>
      <c r="AE4240" t="str">
        <f t="shared" si="726"/>
        <v>TRUE</v>
      </c>
      <c r="AG4240">
        <f t="shared" si="729"/>
        <v>48</v>
      </c>
      <c r="AH4240">
        <f t="shared" si="730"/>
        <v>9</v>
      </c>
      <c r="AI4240">
        <f t="shared" si="731"/>
        <v>5</v>
      </c>
      <c r="AJ4240" t="str">
        <f t="shared" si="732"/>
        <v>Burnstick Lake</v>
      </c>
      <c r="AK4240">
        <f t="shared" si="733"/>
        <v>48996</v>
      </c>
      <c r="AL4240" t="str">
        <f t="shared" si="734"/>
        <v>4809005</v>
      </c>
      <c r="AN4240">
        <f t="shared" si="735"/>
        <v>14</v>
      </c>
      <c r="AO4240">
        <f t="shared" si="736"/>
        <v>2</v>
      </c>
    </row>
    <row r="4241" spans="1:41" x14ac:dyDescent="0.2">
      <c r="A4241" s="29"/>
      <c r="B4241" s="29"/>
      <c r="C4241" s="29"/>
      <c r="D4241" s="29"/>
      <c r="E4241" s="29"/>
      <c r="F4241" s="29"/>
      <c r="G4241" s="29"/>
      <c r="H4241" s="30" t="s">
        <v>4080</v>
      </c>
      <c r="I4241" s="30"/>
      <c r="J4241" s="30"/>
      <c r="K4241" s="30"/>
      <c r="L4241" s="30" t="s">
        <v>643</v>
      </c>
      <c r="M4241" s="30"/>
      <c r="N4241" s="30"/>
      <c r="O4241" s="30"/>
      <c r="P4241" s="30"/>
      <c r="Q4241" s="30"/>
      <c r="R4241" s="30"/>
      <c r="S4241" s="30"/>
      <c r="T4241" s="30"/>
      <c r="U4241" s="30"/>
      <c r="V4241" s="30"/>
      <c r="W4241" s="6">
        <v>48</v>
      </c>
      <c r="X4241" s="7">
        <v>5</v>
      </c>
      <c r="Y4241" s="31">
        <v>42</v>
      </c>
      <c r="Z4241" s="31"/>
      <c r="AC4241" t="str">
        <f t="shared" si="727"/>
        <v>Carbon</v>
      </c>
      <c r="AD4241" t="str">
        <f t="shared" si="728"/>
        <v>VL</v>
      </c>
      <c r="AE4241" t="str">
        <f t="shared" si="726"/>
        <v>TRUE</v>
      </c>
      <c r="AG4241">
        <f t="shared" si="729"/>
        <v>48</v>
      </c>
      <c r="AH4241">
        <f t="shared" si="730"/>
        <v>5</v>
      </c>
      <c r="AI4241">
        <f t="shared" si="731"/>
        <v>42</v>
      </c>
      <c r="AJ4241" t="str">
        <f t="shared" si="732"/>
        <v>Carbon</v>
      </c>
      <c r="AK4241">
        <f t="shared" si="733"/>
        <v>48996</v>
      </c>
      <c r="AL4241" t="str">
        <f t="shared" si="734"/>
        <v>4805042</v>
      </c>
      <c r="AN4241">
        <f t="shared" si="735"/>
        <v>6</v>
      </c>
      <c r="AO4241">
        <f t="shared" si="736"/>
        <v>2</v>
      </c>
    </row>
    <row r="4242" spans="1:41" x14ac:dyDescent="0.2">
      <c r="A4242" s="29"/>
      <c r="B4242" s="29"/>
      <c r="C4242" s="29"/>
      <c r="D4242" s="29"/>
      <c r="E4242" s="29"/>
      <c r="F4242" s="29"/>
      <c r="G4242" s="29"/>
      <c r="H4242" s="30" t="s">
        <v>4081</v>
      </c>
      <c r="I4242" s="30"/>
      <c r="J4242" s="30"/>
      <c r="K4242" s="30"/>
      <c r="L4242" s="30" t="s">
        <v>561</v>
      </c>
      <c r="M4242" s="30"/>
      <c r="N4242" s="30"/>
      <c r="O4242" s="30"/>
      <c r="P4242" s="30"/>
      <c r="Q4242" s="30"/>
      <c r="R4242" s="30"/>
      <c r="S4242" s="30"/>
      <c r="T4242" s="30"/>
      <c r="U4242" s="30"/>
      <c r="V4242" s="30"/>
      <c r="W4242" s="6">
        <v>48</v>
      </c>
      <c r="X4242" s="7">
        <v>3</v>
      </c>
      <c r="Y4242" s="31">
        <v>1</v>
      </c>
      <c r="Z4242" s="31"/>
      <c r="AC4242" t="str">
        <f t="shared" si="727"/>
        <v>Cardston County</v>
      </c>
      <c r="AD4242" t="str">
        <f t="shared" si="728"/>
        <v>MD</v>
      </c>
      <c r="AE4242" t="str">
        <f t="shared" si="726"/>
        <v>TRUE</v>
      </c>
      <c r="AG4242">
        <f t="shared" si="729"/>
        <v>48</v>
      </c>
      <c r="AH4242">
        <f t="shared" si="730"/>
        <v>3</v>
      </c>
      <c r="AI4242">
        <f t="shared" si="731"/>
        <v>1</v>
      </c>
      <c r="AJ4242" t="str">
        <f t="shared" si="732"/>
        <v>Cardston County</v>
      </c>
      <c r="AK4242">
        <f t="shared" si="733"/>
        <v>48996</v>
      </c>
      <c r="AL4242" t="str">
        <f t="shared" si="734"/>
        <v>4803001</v>
      </c>
      <c r="AN4242">
        <f t="shared" si="735"/>
        <v>15</v>
      </c>
      <c r="AO4242">
        <f t="shared" si="736"/>
        <v>2</v>
      </c>
    </row>
    <row r="4243" spans="1:41" x14ac:dyDescent="0.2">
      <c r="A4243" s="29"/>
      <c r="B4243" s="29"/>
      <c r="C4243" s="29"/>
      <c r="D4243" s="29"/>
      <c r="E4243" s="29"/>
      <c r="F4243" s="29"/>
      <c r="G4243" s="29"/>
      <c r="H4243" s="30" t="s">
        <v>4082</v>
      </c>
      <c r="I4243" s="30"/>
      <c r="J4243" s="30"/>
      <c r="K4243" s="30"/>
      <c r="L4243" s="30" t="s">
        <v>643</v>
      </c>
      <c r="M4243" s="30"/>
      <c r="N4243" s="30"/>
      <c r="O4243" s="30"/>
      <c r="P4243" s="30"/>
      <c r="Q4243" s="30"/>
      <c r="R4243" s="30"/>
      <c r="S4243" s="30"/>
      <c r="T4243" s="30"/>
      <c r="U4243" s="30"/>
      <c r="V4243" s="30"/>
      <c r="W4243" s="6">
        <v>48</v>
      </c>
      <c r="X4243" s="7">
        <v>5</v>
      </c>
      <c r="Y4243" s="31">
        <v>2</v>
      </c>
      <c r="Z4243" s="31"/>
      <c r="AC4243" t="str">
        <f t="shared" si="727"/>
        <v>Carmangay</v>
      </c>
      <c r="AD4243" t="str">
        <f t="shared" si="728"/>
        <v>VL</v>
      </c>
      <c r="AE4243" t="str">
        <f t="shared" si="726"/>
        <v>TRUE</v>
      </c>
      <c r="AG4243">
        <f t="shared" si="729"/>
        <v>48</v>
      </c>
      <c r="AH4243">
        <f t="shared" si="730"/>
        <v>5</v>
      </c>
      <c r="AI4243">
        <f t="shared" si="731"/>
        <v>2</v>
      </c>
      <c r="AJ4243" t="str">
        <f t="shared" si="732"/>
        <v>Carmangay</v>
      </c>
      <c r="AK4243">
        <f t="shared" si="733"/>
        <v>48996</v>
      </c>
      <c r="AL4243" t="str">
        <f t="shared" si="734"/>
        <v>4805002</v>
      </c>
      <c r="AN4243">
        <f t="shared" si="735"/>
        <v>9</v>
      </c>
      <c r="AO4243">
        <f t="shared" si="736"/>
        <v>2</v>
      </c>
    </row>
    <row r="4244" spans="1:41" x14ac:dyDescent="0.2">
      <c r="A4244" s="29"/>
      <c r="B4244" s="29"/>
      <c r="C4244" s="29"/>
      <c r="D4244" s="29"/>
      <c r="E4244" s="29"/>
      <c r="F4244" s="29"/>
      <c r="G4244" s="29"/>
      <c r="H4244" s="30" t="s">
        <v>4083</v>
      </c>
      <c r="I4244" s="30"/>
      <c r="J4244" s="30"/>
      <c r="K4244" s="30"/>
      <c r="L4244" s="30" t="s">
        <v>643</v>
      </c>
      <c r="M4244" s="30"/>
      <c r="N4244" s="30"/>
      <c r="O4244" s="30"/>
      <c r="P4244" s="30"/>
      <c r="Q4244" s="30"/>
      <c r="R4244" s="30"/>
      <c r="S4244" s="30"/>
      <c r="T4244" s="30"/>
      <c r="U4244" s="30"/>
      <c r="V4244" s="30"/>
      <c r="W4244" s="6">
        <v>48</v>
      </c>
      <c r="X4244" s="7">
        <v>4</v>
      </c>
      <c r="Y4244" s="31">
        <v>16</v>
      </c>
      <c r="Z4244" s="31"/>
      <c r="AC4244" t="str">
        <f t="shared" si="727"/>
        <v>Cereal</v>
      </c>
      <c r="AD4244" t="str">
        <f t="shared" si="728"/>
        <v>VL</v>
      </c>
      <c r="AE4244" t="str">
        <f t="shared" si="726"/>
        <v>TRUE</v>
      </c>
      <c r="AG4244">
        <f t="shared" si="729"/>
        <v>48</v>
      </c>
      <c r="AH4244">
        <f t="shared" si="730"/>
        <v>4</v>
      </c>
      <c r="AI4244">
        <f t="shared" si="731"/>
        <v>16</v>
      </c>
      <c r="AJ4244" t="str">
        <f t="shared" si="732"/>
        <v>Cereal</v>
      </c>
      <c r="AK4244">
        <f t="shared" si="733"/>
        <v>48996</v>
      </c>
      <c r="AL4244" t="str">
        <f t="shared" si="734"/>
        <v>4804016</v>
      </c>
      <c r="AN4244">
        <f t="shared" si="735"/>
        <v>6</v>
      </c>
      <c r="AO4244">
        <f t="shared" si="736"/>
        <v>2</v>
      </c>
    </row>
    <row r="4245" spans="1:41" x14ac:dyDescent="0.2">
      <c r="A4245" s="29"/>
      <c r="B4245" s="29"/>
      <c r="C4245" s="29"/>
      <c r="D4245" s="29"/>
      <c r="E4245" s="29"/>
      <c r="F4245" s="29"/>
      <c r="G4245" s="29"/>
      <c r="H4245" s="30" t="s">
        <v>4084</v>
      </c>
      <c r="I4245" s="30"/>
      <c r="J4245" s="30"/>
      <c r="K4245" s="30"/>
      <c r="L4245" s="30" t="s">
        <v>643</v>
      </c>
      <c r="M4245" s="30"/>
      <c r="N4245" s="30"/>
      <c r="O4245" s="30"/>
      <c r="P4245" s="30"/>
      <c r="Q4245" s="30"/>
      <c r="R4245" s="30"/>
      <c r="S4245" s="30"/>
      <c r="T4245" s="30"/>
      <c r="U4245" s="30"/>
      <c r="V4245" s="30"/>
      <c r="W4245" s="6">
        <v>48</v>
      </c>
      <c r="X4245" s="7">
        <v>5</v>
      </c>
      <c r="Y4245" s="31">
        <v>4</v>
      </c>
      <c r="Z4245" s="31"/>
      <c r="AC4245" t="str">
        <f t="shared" si="727"/>
        <v>Champion</v>
      </c>
      <c r="AD4245" t="str">
        <f t="shared" si="728"/>
        <v>VL</v>
      </c>
      <c r="AE4245" t="str">
        <f t="shared" si="726"/>
        <v>TRUE</v>
      </c>
      <c r="AG4245">
        <f t="shared" si="729"/>
        <v>48</v>
      </c>
      <c r="AH4245">
        <f t="shared" si="730"/>
        <v>5</v>
      </c>
      <c r="AI4245">
        <f t="shared" si="731"/>
        <v>4</v>
      </c>
      <c r="AJ4245" t="str">
        <f t="shared" si="732"/>
        <v>Champion</v>
      </c>
      <c r="AK4245">
        <f t="shared" si="733"/>
        <v>48996</v>
      </c>
      <c r="AL4245" t="str">
        <f t="shared" si="734"/>
        <v>4805004</v>
      </c>
      <c r="AN4245">
        <f t="shared" si="735"/>
        <v>8</v>
      </c>
      <c r="AO4245">
        <f t="shared" si="736"/>
        <v>2</v>
      </c>
    </row>
    <row r="4246" spans="1:41" x14ac:dyDescent="0.2">
      <c r="A4246" s="29"/>
      <c r="B4246" s="29"/>
      <c r="C4246" s="29"/>
      <c r="D4246" s="29"/>
      <c r="E4246" s="29"/>
      <c r="F4246" s="29"/>
      <c r="G4246" s="29"/>
      <c r="H4246" s="30" t="s">
        <v>763</v>
      </c>
      <c r="I4246" s="30"/>
      <c r="J4246" s="30"/>
      <c r="K4246" s="30"/>
      <c r="L4246" s="30" t="s">
        <v>643</v>
      </c>
      <c r="M4246" s="30"/>
      <c r="N4246" s="30"/>
      <c r="O4246" s="30"/>
      <c r="P4246" s="30"/>
      <c r="Q4246" s="30"/>
      <c r="R4246" s="30"/>
      <c r="S4246" s="30"/>
      <c r="T4246" s="30"/>
      <c r="U4246" s="30"/>
      <c r="V4246" s="30"/>
      <c r="W4246" s="6">
        <v>48</v>
      </c>
      <c r="X4246" s="15">
        <v>10</v>
      </c>
      <c r="Y4246" s="31">
        <v>62</v>
      </c>
      <c r="Z4246" s="31"/>
      <c r="AC4246" t="str">
        <f t="shared" si="727"/>
        <v>Chipman</v>
      </c>
      <c r="AD4246" t="str">
        <f t="shared" si="728"/>
        <v>VL</v>
      </c>
      <c r="AE4246" t="str">
        <f t="shared" si="726"/>
        <v>TRUE</v>
      </c>
      <c r="AG4246">
        <f t="shared" si="729"/>
        <v>48</v>
      </c>
      <c r="AH4246">
        <f t="shared" si="730"/>
        <v>10</v>
      </c>
      <c r="AI4246">
        <f t="shared" si="731"/>
        <v>62</v>
      </c>
      <c r="AJ4246" t="str">
        <f t="shared" si="732"/>
        <v>Chipman</v>
      </c>
      <c r="AK4246">
        <f t="shared" si="733"/>
        <v>48996</v>
      </c>
      <c r="AL4246" t="str">
        <f t="shared" si="734"/>
        <v>4810062</v>
      </c>
      <c r="AN4246">
        <f t="shared" si="735"/>
        <v>7</v>
      </c>
      <c r="AO4246">
        <f t="shared" si="736"/>
        <v>2</v>
      </c>
    </row>
    <row r="4247" spans="1:41" x14ac:dyDescent="0.2">
      <c r="A4247" s="29"/>
      <c r="B4247" s="29"/>
      <c r="C4247" s="29"/>
      <c r="D4247" s="29"/>
      <c r="E4247" s="29"/>
      <c r="F4247" s="29"/>
      <c r="G4247" s="29"/>
      <c r="H4247" s="30" t="s">
        <v>4085</v>
      </c>
      <c r="I4247" s="30"/>
      <c r="J4247" s="30"/>
      <c r="K4247" s="30"/>
      <c r="L4247" s="30" t="s">
        <v>12</v>
      </c>
      <c r="M4247" s="30"/>
      <c r="N4247" s="30"/>
      <c r="O4247" s="30"/>
      <c r="P4247" s="30"/>
      <c r="Q4247" s="30"/>
      <c r="R4247" s="30"/>
      <c r="S4247" s="30"/>
      <c r="T4247" s="30"/>
      <c r="U4247" s="30"/>
      <c r="V4247" s="30"/>
      <c r="W4247" s="6">
        <v>48</v>
      </c>
      <c r="X4247" s="7">
        <v>3</v>
      </c>
      <c r="Y4247" s="31">
        <v>22</v>
      </c>
      <c r="Z4247" s="31"/>
      <c r="AC4247" t="str">
        <f t="shared" si="727"/>
        <v>Claresholm</v>
      </c>
      <c r="AD4247" t="str">
        <f t="shared" si="728"/>
        <v>T</v>
      </c>
      <c r="AE4247" t="str">
        <f t="shared" si="726"/>
        <v>TRUE</v>
      </c>
      <c r="AG4247">
        <f t="shared" si="729"/>
        <v>48</v>
      </c>
      <c r="AH4247">
        <f t="shared" si="730"/>
        <v>3</v>
      </c>
      <c r="AI4247">
        <f t="shared" si="731"/>
        <v>22</v>
      </c>
      <c r="AJ4247" t="str">
        <f t="shared" si="732"/>
        <v>Claresholm</v>
      </c>
      <c r="AK4247">
        <f t="shared" si="733"/>
        <v>48996</v>
      </c>
      <c r="AL4247" t="str">
        <f t="shared" si="734"/>
        <v>4803022</v>
      </c>
      <c r="AN4247">
        <f t="shared" si="735"/>
        <v>10</v>
      </c>
      <c r="AO4247">
        <f t="shared" si="736"/>
        <v>1</v>
      </c>
    </row>
    <row r="4248" spans="1:41" x14ac:dyDescent="0.2">
      <c r="A4248" s="29"/>
      <c r="B4248" s="29"/>
      <c r="C4248" s="29"/>
      <c r="D4248" s="29"/>
      <c r="E4248" s="29"/>
      <c r="F4248" s="29"/>
      <c r="G4248" s="29"/>
      <c r="H4248" s="30" t="s">
        <v>4086</v>
      </c>
      <c r="I4248" s="30"/>
      <c r="J4248" s="30"/>
      <c r="K4248" s="30"/>
      <c r="L4248" s="30" t="s">
        <v>643</v>
      </c>
      <c r="M4248" s="30"/>
      <c r="N4248" s="30"/>
      <c r="O4248" s="30"/>
      <c r="P4248" s="30"/>
      <c r="Q4248" s="30"/>
      <c r="R4248" s="30"/>
      <c r="S4248" s="30"/>
      <c r="T4248" s="30"/>
      <c r="U4248" s="30"/>
      <c r="V4248" s="30"/>
      <c r="W4248" s="6">
        <v>48</v>
      </c>
      <c r="X4248" s="7">
        <v>2</v>
      </c>
      <c r="Y4248" s="31">
        <v>2</v>
      </c>
      <c r="Z4248" s="31"/>
      <c r="AC4248" t="str">
        <f t="shared" si="727"/>
        <v>Coutts</v>
      </c>
      <c r="AD4248" t="str">
        <f t="shared" si="728"/>
        <v>VL</v>
      </c>
      <c r="AE4248" t="str">
        <f t="shared" si="726"/>
        <v>TRUE</v>
      </c>
      <c r="AG4248">
        <f t="shared" si="729"/>
        <v>48</v>
      </c>
      <c r="AH4248">
        <f t="shared" si="730"/>
        <v>2</v>
      </c>
      <c r="AI4248">
        <f t="shared" si="731"/>
        <v>2</v>
      </c>
      <c r="AJ4248" t="str">
        <f t="shared" si="732"/>
        <v>Coutts</v>
      </c>
      <c r="AK4248">
        <f t="shared" si="733"/>
        <v>48996</v>
      </c>
      <c r="AL4248" t="str">
        <f t="shared" si="734"/>
        <v>4802002</v>
      </c>
      <c r="AN4248">
        <f t="shared" si="735"/>
        <v>6</v>
      </c>
      <c r="AO4248">
        <f t="shared" si="736"/>
        <v>2</v>
      </c>
    </row>
    <row r="4249" spans="1:41" x14ac:dyDescent="0.2">
      <c r="A4249" s="29"/>
      <c r="B4249" s="29"/>
      <c r="C4249" s="29"/>
      <c r="D4249" s="29"/>
      <c r="E4249" s="29"/>
      <c r="F4249" s="29"/>
      <c r="G4249" s="29"/>
      <c r="H4249" s="30" t="s">
        <v>4087</v>
      </c>
      <c r="I4249" s="30"/>
      <c r="J4249" s="30"/>
      <c r="K4249" s="30"/>
      <c r="L4249" s="30" t="s">
        <v>643</v>
      </c>
      <c r="M4249" s="30"/>
      <c r="N4249" s="30"/>
      <c r="O4249" s="30"/>
      <c r="P4249" s="30"/>
      <c r="Q4249" s="30"/>
      <c r="R4249" s="30"/>
      <c r="S4249" s="30"/>
      <c r="T4249" s="30"/>
      <c r="U4249" s="30"/>
      <c r="V4249" s="30"/>
      <c r="W4249" s="6">
        <v>48</v>
      </c>
      <c r="X4249" s="7">
        <v>6</v>
      </c>
      <c r="Y4249" s="31">
        <v>31</v>
      </c>
      <c r="Z4249" s="31"/>
      <c r="AC4249" t="str">
        <f t="shared" si="727"/>
        <v>Cremona</v>
      </c>
      <c r="AD4249" t="str">
        <f t="shared" si="728"/>
        <v>VL</v>
      </c>
      <c r="AE4249" t="str">
        <f t="shared" si="726"/>
        <v>TRUE</v>
      </c>
      <c r="AG4249">
        <f t="shared" si="729"/>
        <v>48</v>
      </c>
      <c r="AH4249">
        <f t="shared" si="730"/>
        <v>6</v>
      </c>
      <c r="AI4249">
        <f t="shared" si="731"/>
        <v>31</v>
      </c>
      <c r="AJ4249" t="str">
        <f t="shared" si="732"/>
        <v>Cremona</v>
      </c>
      <c r="AK4249">
        <f t="shared" si="733"/>
        <v>48996</v>
      </c>
      <c r="AL4249" t="str">
        <f t="shared" si="734"/>
        <v>4806031</v>
      </c>
      <c r="AN4249">
        <f t="shared" si="735"/>
        <v>7</v>
      </c>
      <c r="AO4249">
        <f t="shared" si="736"/>
        <v>2</v>
      </c>
    </row>
    <row r="4250" spans="1:41" x14ac:dyDescent="0.2">
      <c r="A4250" s="29"/>
      <c r="B4250" s="29"/>
      <c r="C4250" s="29"/>
      <c r="D4250" s="29"/>
      <c r="E4250" s="29"/>
      <c r="F4250" s="29"/>
      <c r="G4250" s="29"/>
      <c r="H4250" s="30" t="s">
        <v>4088</v>
      </c>
      <c r="I4250" s="30"/>
      <c r="J4250" s="30"/>
      <c r="K4250" s="30"/>
      <c r="L4250" s="30" t="s">
        <v>12</v>
      </c>
      <c r="M4250" s="30"/>
      <c r="N4250" s="30"/>
      <c r="O4250" s="30"/>
      <c r="P4250" s="30"/>
      <c r="Q4250" s="30"/>
      <c r="R4250" s="30"/>
      <c r="S4250" s="30"/>
      <c r="T4250" s="30"/>
      <c r="U4250" s="30"/>
      <c r="V4250" s="30"/>
      <c r="W4250" s="6">
        <v>48</v>
      </c>
      <c r="X4250" s="7">
        <v>7</v>
      </c>
      <c r="Y4250" s="31">
        <v>39</v>
      </c>
      <c r="Z4250" s="31"/>
      <c r="AC4250" t="str">
        <f t="shared" si="727"/>
        <v>Daysland</v>
      </c>
      <c r="AD4250" t="str">
        <f t="shared" si="728"/>
        <v>T</v>
      </c>
      <c r="AE4250" t="str">
        <f t="shared" si="726"/>
        <v>TRUE</v>
      </c>
      <c r="AG4250">
        <f t="shared" si="729"/>
        <v>48</v>
      </c>
      <c r="AH4250">
        <f t="shared" si="730"/>
        <v>7</v>
      </c>
      <c r="AI4250">
        <f t="shared" si="731"/>
        <v>39</v>
      </c>
      <c r="AJ4250" t="str">
        <f t="shared" si="732"/>
        <v>Daysland</v>
      </c>
      <c r="AK4250">
        <f t="shared" si="733"/>
        <v>48996</v>
      </c>
      <c r="AL4250" t="str">
        <f t="shared" si="734"/>
        <v>4807039</v>
      </c>
      <c r="AN4250">
        <f t="shared" si="735"/>
        <v>8</v>
      </c>
      <c r="AO4250">
        <f t="shared" si="736"/>
        <v>1</v>
      </c>
    </row>
    <row r="4251" spans="1:41" x14ac:dyDescent="0.2">
      <c r="A4251" s="29"/>
      <c r="B4251" s="29"/>
      <c r="C4251" s="29"/>
      <c r="D4251" s="29"/>
      <c r="E4251" s="29"/>
      <c r="F4251" s="29"/>
      <c r="G4251" s="29"/>
      <c r="H4251" s="30" t="s">
        <v>4089</v>
      </c>
      <c r="I4251" s="30"/>
      <c r="J4251" s="30"/>
      <c r="K4251" s="30"/>
      <c r="L4251" s="30" t="s">
        <v>643</v>
      </c>
      <c r="M4251" s="30"/>
      <c r="N4251" s="30"/>
      <c r="O4251" s="30"/>
      <c r="P4251" s="30"/>
      <c r="Q4251" s="30"/>
      <c r="R4251" s="30"/>
      <c r="S4251" s="30"/>
      <c r="T4251" s="30"/>
      <c r="U4251" s="30"/>
      <c r="V4251" s="30"/>
      <c r="W4251" s="6">
        <v>48</v>
      </c>
      <c r="X4251" s="7">
        <v>5</v>
      </c>
      <c r="Y4251" s="31">
        <v>34</v>
      </c>
      <c r="Z4251" s="31"/>
      <c r="AC4251" t="str">
        <f t="shared" si="727"/>
        <v>Delia</v>
      </c>
      <c r="AD4251" t="str">
        <f t="shared" si="728"/>
        <v>VL</v>
      </c>
      <c r="AE4251" t="str">
        <f t="shared" si="726"/>
        <v>TRUE</v>
      </c>
      <c r="AG4251">
        <f t="shared" si="729"/>
        <v>48</v>
      </c>
      <c r="AH4251">
        <f t="shared" si="730"/>
        <v>5</v>
      </c>
      <c r="AI4251">
        <f t="shared" si="731"/>
        <v>34</v>
      </c>
      <c r="AJ4251" t="str">
        <f t="shared" si="732"/>
        <v>Delia</v>
      </c>
      <c r="AK4251">
        <f t="shared" si="733"/>
        <v>48996</v>
      </c>
      <c r="AL4251" t="str">
        <f t="shared" si="734"/>
        <v>4805034</v>
      </c>
      <c r="AN4251">
        <f t="shared" si="735"/>
        <v>5</v>
      </c>
      <c r="AO4251">
        <f t="shared" si="736"/>
        <v>2</v>
      </c>
    </row>
    <row r="4252" spans="1:41" x14ac:dyDescent="0.2">
      <c r="A4252" s="29"/>
      <c r="B4252" s="29"/>
      <c r="C4252" s="29"/>
      <c r="D4252" s="29"/>
      <c r="E4252" s="29"/>
      <c r="F4252" s="29"/>
      <c r="G4252" s="29"/>
      <c r="H4252" s="30" t="s">
        <v>4090</v>
      </c>
      <c r="I4252" s="30"/>
      <c r="J4252" s="30"/>
      <c r="K4252" s="30"/>
      <c r="L4252" s="30" t="s">
        <v>643</v>
      </c>
      <c r="M4252" s="30"/>
      <c r="N4252" s="30"/>
      <c r="O4252" s="30"/>
      <c r="P4252" s="30"/>
      <c r="Q4252" s="30"/>
      <c r="R4252" s="30"/>
      <c r="S4252" s="30"/>
      <c r="T4252" s="30"/>
      <c r="U4252" s="30"/>
      <c r="V4252" s="30"/>
      <c r="W4252" s="6">
        <v>48</v>
      </c>
      <c r="X4252" s="15">
        <v>10</v>
      </c>
      <c r="Y4252" s="31">
        <v>46</v>
      </c>
      <c r="Z4252" s="31"/>
      <c r="AC4252" t="str">
        <f t="shared" si="727"/>
        <v>Dewberry</v>
      </c>
      <c r="AD4252" t="str">
        <f t="shared" si="728"/>
        <v>VL</v>
      </c>
      <c r="AE4252" t="str">
        <f t="shared" si="726"/>
        <v>TRUE</v>
      </c>
      <c r="AG4252">
        <f t="shared" si="729"/>
        <v>48</v>
      </c>
      <c r="AH4252">
        <f t="shared" si="730"/>
        <v>10</v>
      </c>
      <c r="AI4252">
        <f t="shared" si="731"/>
        <v>46</v>
      </c>
      <c r="AJ4252" t="str">
        <f t="shared" si="732"/>
        <v>Dewberry</v>
      </c>
      <c r="AK4252">
        <f t="shared" si="733"/>
        <v>48996</v>
      </c>
      <c r="AL4252" t="str">
        <f t="shared" si="734"/>
        <v>4810046</v>
      </c>
      <c r="AN4252">
        <f t="shared" si="735"/>
        <v>8</v>
      </c>
      <c r="AO4252">
        <f t="shared" si="736"/>
        <v>2</v>
      </c>
    </row>
    <row r="4253" spans="1:41" x14ac:dyDescent="0.2">
      <c r="A4253" s="29"/>
      <c r="B4253" s="29"/>
      <c r="C4253" s="29"/>
      <c r="D4253" s="29"/>
      <c r="E4253" s="29"/>
      <c r="F4253" s="29"/>
      <c r="G4253" s="29"/>
      <c r="H4253" s="30" t="s">
        <v>4091</v>
      </c>
      <c r="I4253" s="30"/>
      <c r="J4253" s="30"/>
      <c r="K4253" s="30"/>
      <c r="L4253" s="30" t="s">
        <v>12</v>
      </c>
      <c r="M4253" s="30"/>
      <c r="N4253" s="30"/>
      <c r="O4253" s="30"/>
      <c r="P4253" s="30"/>
      <c r="Q4253" s="30"/>
      <c r="R4253" s="30"/>
      <c r="S4253" s="30"/>
      <c r="T4253" s="30"/>
      <c r="U4253" s="30"/>
      <c r="V4253" s="30"/>
      <c r="W4253" s="6">
        <v>48</v>
      </c>
      <c r="X4253" s="7">
        <v>6</v>
      </c>
      <c r="Y4253" s="31">
        <v>32</v>
      </c>
      <c r="Z4253" s="31"/>
      <c r="AC4253" t="str">
        <f t="shared" si="727"/>
        <v>Didsbury</v>
      </c>
      <c r="AD4253" t="str">
        <f t="shared" si="728"/>
        <v>T</v>
      </c>
      <c r="AE4253" t="str">
        <f t="shared" si="726"/>
        <v>TRUE</v>
      </c>
      <c r="AG4253">
        <f t="shared" si="729"/>
        <v>48</v>
      </c>
      <c r="AH4253">
        <f t="shared" si="730"/>
        <v>6</v>
      </c>
      <c r="AI4253">
        <f t="shared" si="731"/>
        <v>32</v>
      </c>
      <c r="AJ4253" t="str">
        <f t="shared" si="732"/>
        <v>Didsbury</v>
      </c>
      <c r="AK4253">
        <f t="shared" si="733"/>
        <v>48996</v>
      </c>
      <c r="AL4253" t="str">
        <f t="shared" si="734"/>
        <v>4806032</v>
      </c>
      <c r="AN4253">
        <f t="shared" si="735"/>
        <v>8</v>
      </c>
      <c r="AO4253">
        <f t="shared" si="736"/>
        <v>1</v>
      </c>
    </row>
    <row r="4254" spans="1:41" x14ac:dyDescent="0.2">
      <c r="A4254" s="29"/>
      <c r="B4254" s="29"/>
      <c r="C4254" s="29"/>
      <c r="D4254" s="29"/>
      <c r="E4254" s="29"/>
      <c r="F4254" s="29"/>
      <c r="G4254" s="29"/>
      <c r="H4254" s="30" t="s">
        <v>4092</v>
      </c>
      <c r="I4254" s="30"/>
      <c r="J4254" s="30"/>
      <c r="K4254" s="30"/>
      <c r="L4254" s="30" t="s">
        <v>643</v>
      </c>
      <c r="M4254" s="30"/>
      <c r="N4254" s="30"/>
      <c r="O4254" s="30"/>
      <c r="P4254" s="30"/>
      <c r="Q4254" s="30"/>
      <c r="R4254" s="30"/>
      <c r="S4254" s="30"/>
      <c r="T4254" s="30"/>
      <c r="U4254" s="30"/>
      <c r="V4254" s="30"/>
      <c r="W4254" s="6">
        <v>48</v>
      </c>
      <c r="X4254" s="7">
        <v>7</v>
      </c>
      <c r="Y4254" s="31">
        <v>29</v>
      </c>
      <c r="Z4254" s="31"/>
      <c r="AC4254" t="str">
        <f t="shared" si="727"/>
        <v>Donalda</v>
      </c>
      <c r="AD4254" t="str">
        <f t="shared" si="728"/>
        <v>VL</v>
      </c>
      <c r="AE4254" t="str">
        <f t="shared" si="726"/>
        <v>TRUE</v>
      </c>
      <c r="AG4254">
        <f t="shared" si="729"/>
        <v>48</v>
      </c>
      <c r="AH4254">
        <f t="shared" si="730"/>
        <v>7</v>
      </c>
      <c r="AI4254">
        <f t="shared" si="731"/>
        <v>29</v>
      </c>
      <c r="AJ4254" t="str">
        <f t="shared" si="732"/>
        <v>Donalda</v>
      </c>
      <c r="AK4254">
        <f t="shared" si="733"/>
        <v>48996</v>
      </c>
      <c r="AL4254" t="str">
        <f t="shared" si="734"/>
        <v>4807029</v>
      </c>
      <c r="AN4254">
        <f t="shared" si="735"/>
        <v>7</v>
      </c>
      <c r="AO4254">
        <f t="shared" si="736"/>
        <v>2</v>
      </c>
    </row>
    <row r="4255" spans="1:41" x14ac:dyDescent="0.2">
      <c r="A4255" s="29"/>
      <c r="B4255" s="29"/>
      <c r="C4255" s="29"/>
      <c r="D4255" s="29"/>
      <c r="E4255" s="29"/>
      <c r="F4255" s="29"/>
      <c r="G4255" s="29"/>
      <c r="H4255" s="30" t="s">
        <v>4093</v>
      </c>
      <c r="I4255" s="30"/>
      <c r="J4255" s="30"/>
      <c r="K4255" s="30"/>
      <c r="L4255" s="30" t="s">
        <v>272</v>
      </c>
      <c r="M4255" s="30"/>
      <c r="N4255" s="30"/>
      <c r="O4255" s="30"/>
      <c r="P4255" s="30"/>
      <c r="Q4255" s="30"/>
      <c r="R4255" s="30"/>
      <c r="S4255" s="30"/>
      <c r="T4255" s="30"/>
      <c r="U4255" s="30"/>
      <c r="V4255" s="30"/>
      <c r="W4255" s="6">
        <v>48</v>
      </c>
      <c r="X4255" s="15">
        <v>17</v>
      </c>
      <c r="Y4255" s="47">
        <v>828</v>
      </c>
      <c r="Z4255" s="47"/>
      <c r="AC4255" t="str">
        <f t="shared" si="727"/>
        <v>Drift Pile River 150</v>
      </c>
      <c r="AD4255" t="str">
        <f t="shared" si="728"/>
        <v>IRI</v>
      </c>
      <c r="AE4255" t="str">
        <f t="shared" si="726"/>
        <v>TRUE</v>
      </c>
      <c r="AG4255">
        <f t="shared" si="729"/>
        <v>48</v>
      </c>
      <c r="AH4255">
        <f t="shared" si="730"/>
        <v>17</v>
      </c>
      <c r="AI4255">
        <f t="shared" si="731"/>
        <v>828</v>
      </c>
      <c r="AJ4255" t="str">
        <f t="shared" si="732"/>
        <v>Drift Pile River 150</v>
      </c>
      <c r="AK4255">
        <f t="shared" si="733"/>
        <v>48996</v>
      </c>
      <c r="AL4255" t="str">
        <f t="shared" si="734"/>
        <v>4817828</v>
      </c>
      <c r="AN4255">
        <f t="shared" si="735"/>
        <v>20</v>
      </c>
      <c r="AO4255">
        <f t="shared" si="736"/>
        <v>3</v>
      </c>
    </row>
    <row r="4256" spans="1:41" x14ac:dyDescent="0.2">
      <c r="A4256" s="29"/>
      <c r="B4256" s="29"/>
      <c r="C4256" s="29"/>
      <c r="D4256" s="29"/>
      <c r="E4256" s="29"/>
      <c r="F4256" s="29"/>
      <c r="G4256" s="29"/>
      <c r="H4256" s="30" t="s">
        <v>4094</v>
      </c>
      <c r="I4256" s="30"/>
      <c r="J4256" s="30"/>
      <c r="K4256" s="30"/>
      <c r="L4256" s="30" t="s">
        <v>12</v>
      </c>
      <c r="M4256" s="30"/>
      <c r="N4256" s="30"/>
      <c r="O4256" s="30"/>
      <c r="P4256" s="30"/>
      <c r="Q4256" s="30"/>
      <c r="R4256" s="30"/>
      <c r="S4256" s="30"/>
      <c r="T4256" s="30"/>
      <c r="U4256" s="30"/>
      <c r="V4256" s="30"/>
      <c r="W4256" s="6">
        <v>48</v>
      </c>
      <c r="X4256" s="7">
        <v>8</v>
      </c>
      <c r="Y4256" s="31">
        <v>24</v>
      </c>
      <c r="Z4256" s="31"/>
      <c r="AC4256" t="str">
        <f t="shared" si="727"/>
        <v>Eckville</v>
      </c>
      <c r="AD4256" t="str">
        <f t="shared" si="728"/>
        <v>T</v>
      </c>
      <c r="AE4256" t="str">
        <f t="shared" si="726"/>
        <v>TRUE</v>
      </c>
      <c r="AG4256">
        <f t="shared" si="729"/>
        <v>48</v>
      </c>
      <c r="AH4256">
        <f t="shared" si="730"/>
        <v>8</v>
      </c>
      <c r="AI4256">
        <f t="shared" si="731"/>
        <v>24</v>
      </c>
      <c r="AJ4256" t="str">
        <f t="shared" si="732"/>
        <v>Eckville</v>
      </c>
      <c r="AK4256">
        <f t="shared" si="733"/>
        <v>48996</v>
      </c>
      <c r="AL4256" t="str">
        <f t="shared" si="734"/>
        <v>4808024</v>
      </c>
      <c r="AN4256">
        <f t="shared" si="735"/>
        <v>8</v>
      </c>
      <c r="AO4256">
        <f t="shared" si="736"/>
        <v>1</v>
      </c>
    </row>
    <row r="4257" spans="1:41" x14ac:dyDescent="0.2">
      <c r="A4257" s="29"/>
      <c r="B4257" s="29"/>
      <c r="C4257" s="29"/>
      <c r="D4257" s="29"/>
      <c r="E4257" s="29"/>
      <c r="F4257" s="29"/>
      <c r="G4257" s="29"/>
      <c r="H4257" s="30" t="s">
        <v>4095</v>
      </c>
      <c r="I4257" s="30"/>
      <c r="J4257" s="30"/>
      <c r="K4257" s="30"/>
      <c r="L4257" s="30" t="s">
        <v>643</v>
      </c>
      <c r="M4257" s="30"/>
      <c r="N4257" s="30"/>
      <c r="O4257" s="30"/>
      <c r="P4257" s="30"/>
      <c r="Q4257" s="30"/>
      <c r="R4257" s="30"/>
      <c r="S4257" s="30"/>
      <c r="T4257" s="30"/>
      <c r="U4257" s="30"/>
      <c r="V4257" s="30"/>
      <c r="W4257" s="6">
        <v>48</v>
      </c>
      <c r="X4257" s="15">
        <v>10</v>
      </c>
      <c r="Y4257" s="31">
        <v>6</v>
      </c>
      <c r="Z4257" s="31"/>
      <c r="AC4257" t="str">
        <f t="shared" si="727"/>
        <v>Edberg</v>
      </c>
      <c r="AD4257" t="str">
        <f t="shared" si="728"/>
        <v>VL</v>
      </c>
      <c r="AE4257" t="str">
        <f t="shared" si="726"/>
        <v>TRUE</v>
      </c>
      <c r="AG4257">
        <f t="shared" si="729"/>
        <v>48</v>
      </c>
      <c r="AH4257">
        <f t="shared" si="730"/>
        <v>10</v>
      </c>
      <c r="AI4257">
        <f t="shared" si="731"/>
        <v>6</v>
      </c>
      <c r="AJ4257" t="str">
        <f t="shared" si="732"/>
        <v>Edberg</v>
      </c>
      <c r="AK4257">
        <f t="shared" si="733"/>
        <v>48996</v>
      </c>
      <c r="AL4257" t="str">
        <f t="shared" si="734"/>
        <v>4810006</v>
      </c>
      <c r="AN4257">
        <f t="shared" si="735"/>
        <v>6</v>
      </c>
      <c r="AO4257">
        <f t="shared" si="736"/>
        <v>2</v>
      </c>
    </row>
    <row r="4258" spans="1:41" x14ac:dyDescent="0.2">
      <c r="A4258" s="29"/>
      <c r="B4258" s="29"/>
      <c r="C4258" s="29"/>
      <c r="D4258" s="29"/>
      <c r="E4258" s="29"/>
      <c r="F4258" s="29"/>
      <c r="G4258" s="29"/>
      <c r="H4258" s="30" t="s">
        <v>4096</v>
      </c>
      <c r="I4258" s="30"/>
      <c r="J4258" s="30"/>
      <c r="K4258" s="30"/>
      <c r="L4258" s="30" t="s">
        <v>643</v>
      </c>
      <c r="M4258" s="30"/>
      <c r="N4258" s="30"/>
      <c r="O4258" s="30"/>
      <c r="P4258" s="30"/>
      <c r="Q4258" s="30"/>
      <c r="R4258" s="30"/>
      <c r="S4258" s="30"/>
      <c r="T4258" s="30"/>
      <c r="U4258" s="30"/>
      <c r="V4258" s="30"/>
      <c r="W4258" s="6">
        <v>48</v>
      </c>
      <c r="X4258" s="7">
        <v>8</v>
      </c>
      <c r="Y4258" s="31">
        <v>2</v>
      </c>
      <c r="Z4258" s="31"/>
      <c r="AC4258" t="str">
        <f t="shared" si="727"/>
        <v>Elnora</v>
      </c>
      <c r="AD4258" t="str">
        <f t="shared" si="728"/>
        <v>VL</v>
      </c>
      <c r="AE4258" t="str">
        <f t="shared" si="726"/>
        <v>TRUE</v>
      </c>
      <c r="AG4258">
        <f t="shared" si="729"/>
        <v>48</v>
      </c>
      <c r="AH4258">
        <f t="shared" si="730"/>
        <v>8</v>
      </c>
      <c r="AI4258">
        <f t="shared" si="731"/>
        <v>2</v>
      </c>
      <c r="AJ4258" t="str">
        <f t="shared" si="732"/>
        <v>Elnora</v>
      </c>
      <c r="AK4258">
        <f t="shared" si="733"/>
        <v>48996</v>
      </c>
      <c r="AL4258" t="str">
        <f t="shared" si="734"/>
        <v>4808002</v>
      </c>
      <c r="AN4258">
        <f t="shared" si="735"/>
        <v>6</v>
      </c>
      <c r="AO4258">
        <f t="shared" si="736"/>
        <v>2</v>
      </c>
    </row>
    <row r="4259" spans="1:41" x14ac:dyDescent="0.2">
      <c r="A4259" s="29"/>
      <c r="B4259" s="29"/>
      <c r="C4259" s="29"/>
      <c r="D4259" s="29"/>
      <c r="E4259" s="29"/>
      <c r="F4259" s="29"/>
      <c r="G4259" s="29"/>
      <c r="H4259" s="30" t="s">
        <v>4097</v>
      </c>
      <c r="I4259" s="30"/>
      <c r="J4259" s="30"/>
      <c r="K4259" s="30"/>
      <c r="L4259" s="30" t="s">
        <v>272</v>
      </c>
      <c r="M4259" s="30"/>
      <c r="N4259" s="30"/>
      <c r="O4259" s="30"/>
      <c r="P4259" s="30"/>
      <c r="Q4259" s="30"/>
      <c r="R4259" s="30"/>
      <c r="S4259" s="30"/>
      <c r="T4259" s="30"/>
      <c r="U4259" s="30"/>
      <c r="V4259" s="30"/>
      <c r="W4259" s="6">
        <v>48</v>
      </c>
      <c r="X4259" s="15">
        <v>11</v>
      </c>
      <c r="Y4259" s="47">
        <v>801</v>
      </c>
      <c r="Z4259" s="47"/>
      <c r="AC4259" t="str">
        <f t="shared" si="727"/>
        <v>Ermineskin 138</v>
      </c>
      <c r="AD4259" t="str">
        <f t="shared" si="728"/>
        <v>IRI</v>
      </c>
      <c r="AE4259" t="str">
        <f t="shared" si="726"/>
        <v>TRUE</v>
      </c>
      <c r="AG4259">
        <f t="shared" si="729"/>
        <v>48</v>
      </c>
      <c r="AH4259">
        <f t="shared" si="730"/>
        <v>11</v>
      </c>
      <c r="AI4259">
        <f t="shared" si="731"/>
        <v>801</v>
      </c>
      <c r="AJ4259" t="str">
        <f t="shared" si="732"/>
        <v>Ermineskin 138</v>
      </c>
      <c r="AK4259">
        <f t="shared" si="733"/>
        <v>48996</v>
      </c>
      <c r="AL4259" t="str">
        <f t="shared" si="734"/>
        <v>4811801</v>
      </c>
      <c r="AN4259">
        <f t="shared" si="735"/>
        <v>14</v>
      </c>
      <c r="AO4259">
        <f t="shared" si="736"/>
        <v>3</v>
      </c>
    </row>
    <row r="4260" spans="1:41" x14ac:dyDescent="0.2">
      <c r="A4260" s="29"/>
      <c r="B4260" s="29"/>
      <c r="C4260" s="29"/>
      <c r="D4260" s="29"/>
      <c r="E4260" s="29"/>
      <c r="F4260" s="29"/>
      <c r="G4260" s="29"/>
      <c r="H4260" s="30" t="s">
        <v>4098</v>
      </c>
      <c r="I4260" s="30"/>
      <c r="J4260" s="30"/>
      <c r="K4260" s="30"/>
      <c r="L4260" s="30" t="s">
        <v>561</v>
      </c>
      <c r="M4260" s="30"/>
      <c r="N4260" s="30"/>
      <c r="O4260" s="30"/>
      <c r="P4260" s="30"/>
      <c r="Q4260" s="30"/>
      <c r="R4260" s="30"/>
      <c r="S4260" s="30"/>
      <c r="T4260" s="30"/>
      <c r="U4260" s="30"/>
      <c r="V4260" s="30"/>
      <c r="W4260" s="6">
        <v>48</v>
      </c>
      <c r="X4260" s="7">
        <v>7</v>
      </c>
      <c r="Y4260" s="31">
        <v>31</v>
      </c>
      <c r="Z4260" s="31"/>
      <c r="AC4260" t="str">
        <f t="shared" si="727"/>
        <v>Flagstaff County</v>
      </c>
      <c r="AD4260" t="str">
        <f t="shared" si="728"/>
        <v>MD</v>
      </c>
      <c r="AE4260" t="str">
        <f t="shared" si="726"/>
        <v>TRUE</v>
      </c>
      <c r="AG4260">
        <f t="shared" si="729"/>
        <v>48</v>
      </c>
      <c r="AH4260">
        <f t="shared" si="730"/>
        <v>7</v>
      </c>
      <c r="AI4260">
        <f t="shared" si="731"/>
        <v>31</v>
      </c>
      <c r="AJ4260" t="str">
        <f t="shared" si="732"/>
        <v>Flagstaff County</v>
      </c>
      <c r="AK4260">
        <f t="shared" si="733"/>
        <v>48996</v>
      </c>
      <c r="AL4260" t="str">
        <f t="shared" si="734"/>
        <v>4807031</v>
      </c>
      <c r="AN4260">
        <f t="shared" si="735"/>
        <v>16</v>
      </c>
      <c r="AO4260">
        <f t="shared" si="736"/>
        <v>2</v>
      </c>
    </row>
    <row r="4261" spans="1:41" x14ac:dyDescent="0.2">
      <c r="A4261" s="29"/>
      <c r="B4261" s="29"/>
      <c r="C4261" s="29"/>
      <c r="D4261" s="29"/>
      <c r="E4261" s="29"/>
      <c r="F4261" s="29"/>
      <c r="G4261" s="29"/>
      <c r="H4261" s="30" t="s">
        <v>4099</v>
      </c>
      <c r="I4261" s="30"/>
      <c r="J4261" s="30"/>
      <c r="K4261" s="30"/>
      <c r="L4261" s="30" t="s">
        <v>12</v>
      </c>
      <c r="M4261" s="30"/>
      <c r="N4261" s="30"/>
      <c r="O4261" s="30"/>
      <c r="P4261" s="30"/>
      <c r="Q4261" s="30"/>
      <c r="R4261" s="30"/>
      <c r="S4261" s="30"/>
      <c r="T4261" s="30"/>
      <c r="U4261" s="30"/>
      <c r="V4261" s="30"/>
      <c r="W4261" s="6">
        <v>48</v>
      </c>
      <c r="X4261" s="7">
        <v>3</v>
      </c>
      <c r="Y4261" s="31">
        <v>19</v>
      </c>
      <c r="Z4261" s="31"/>
      <c r="AC4261" t="str">
        <f t="shared" si="727"/>
        <v>Fort Macleod</v>
      </c>
      <c r="AD4261" t="str">
        <f t="shared" si="728"/>
        <v>T</v>
      </c>
      <c r="AE4261" t="str">
        <f t="shared" si="726"/>
        <v>TRUE</v>
      </c>
      <c r="AG4261">
        <f t="shared" si="729"/>
        <v>48</v>
      </c>
      <c r="AH4261">
        <f t="shared" si="730"/>
        <v>3</v>
      </c>
      <c r="AI4261">
        <f t="shared" si="731"/>
        <v>19</v>
      </c>
      <c r="AJ4261" t="str">
        <f t="shared" si="732"/>
        <v>Fort Macleod</v>
      </c>
      <c r="AK4261">
        <f t="shared" si="733"/>
        <v>48996</v>
      </c>
      <c r="AL4261" t="str">
        <f t="shared" si="734"/>
        <v>4803019</v>
      </c>
      <c r="AN4261">
        <f t="shared" si="735"/>
        <v>12</v>
      </c>
      <c r="AO4261">
        <f t="shared" si="736"/>
        <v>1</v>
      </c>
    </row>
    <row r="4262" spans="1:41" x14ac:dyDescent="0.2">
      <c r="A4262" s="29"/>
      <c r="B4262" s="29"/>
      <c r="C4262" s="29"/>
      <c r="D4262" s="29"/>
      <c r="E4262" s="29"/>
      <c r="F4262" s="29"/>
      <c r="G4262" s="29"/>
      <c r="H4262" s="30" t="s">
        <v>4100</v>
      </c>
      <c r="I4262" s="30"/>
      <c r="J4262" s="30"/>
      <c r="K4262" s="30"/>
      <c r="L4262" s="30" t="s">
        <v>561</v>
      </c>
      <c r="M4262" s="30"/>
      <c r="N4262" s="30"/>
      <c r="O4262" s="30"/>
      <c r="P4262" s="30"/>
      <c r="Q4262" s="30"/>
      <c r="R4262" s="30"/>
      <c r="S4262" s="30"/>
      <c r="T4262" s="30"/>
      <c r="U4262" s="30"/>
      <c r="V4262" s="30"/>
      <c r="W4262" s="6">
        <v>48</v>
      </c>
      <c r="X4262" s="7">
        <v>1</v>
      </c>
      <c r="Y4262" s="31">
        <v>8</v>
      </c>
      <c r="Z4262" s="31"/>
      <c r="AC4262" t="str">
        <f t="shared" si="727"/>
        <v>Forty Mile County No. 8</v>
      </c>
      <c r="AD4262" t="str">
        <f t="shared" si="728"/>
        <v>MD</v>
      </c>
      <c r="AE4262" t="str">
        <f t="shared" si="726"/>
        <v>TRUE</v>
      </c>
      <c r="AG4262">
        <f t="shared" si="729"/>
        <v>48</v>
      </c>
      <c r="AH4262">
        <f t="shared" si="730"/>
        <v>1</v>
      </c>
      <c r="AI4262">
        <f t="shared" si="731"/>
        <v>8</v>
      </c>
      <c r="AJ4262" t="str">
        <f t="shared" si="732"/>
        <v>Forty Mile County No. 8</v>
      </c>
      <c r="AK4262">
        <f t="shared" si="733"/>
        <v>48996</v>
      </c>
      <c r="AL4262" t="str">
        <f t="shared" si="734"/>
        <v>4801008</v>
      </c>
      <c r="AN4262">
        <f t="shared" si="735"/>
        <v>23</v>
      </c>
      <c r="AO4262">
        <f t="shared" si="736"/>
        <v>2</v>
      </c>
    </row>
    <row r="4263" spans="1:41" x14ac:dyDescent="0.2">
      <c r="A4263" s="29"/>
      <c r="B4263" s="29"/>
      <c r="C4263" s="29"/>
      <c r="D4263" s="29"/>
      <c r="E4263" s="29"/>
      <c r="F4263" s="29"/>
      <c r="G4263" s="29"/>
      <c r="H4263" s="30" t="s">
        <v>4101</v>
      </c>
      <c r="I4263" s="30"/>
      <c r="J4263" s="30"/>
      <c r="K4263" s="30"/>
      <c r="L4263" s="30" t="s">
        <v>643</v>
      </c>
      <c r="M4263" s="30"/>
      <c r="N4263" s="30"/>
      <c r="O4263" s="30"/>
      <c r="P4263" s="30"/>
      <c r="Q4263" s="30"/>
      <c r="R4263" s="30"/>
      <c r="S4263" s="30"/>
      <c r="T4263" s="30"/>
      <c r="U4263" s="30"/>
      <c r="V4263" s="30"/>
      <c r="W4263" s="6">
        <v>48</v>
      </c>
      <c r="X4263" s="7">
        <v>7</v>
      </c>
      <c r="Y4263" s="31">
        <v>22</v>
      </c>
      <c r="Z4263" s="31"/>
      <c r="AC4263" t="str">
        <f t="shared" si="727"/>
        <v>Gadsby</v>
      </c>
      <c r="AD4263" t="str">
        <f t="shared" si="728"/>
        <v>VL</v>
      </c>
      <c r="AE4263" t="str">
        <f t="shared" si="726"/>
        <v>TRUE</v>
      </c>
      <c r="AG4263">
        <f t="shared" si="729"/>
        <v>48</v>
      </c>
      <c r="AH4263">
        <f t="shared" si="730"/>
        <v>7</v>
      </c>
      <c r="AI4263">
        <f t="shared" si="731"/>
        <v>22</v>
      </c>
      <c r="AJ4263" t="str">
        <f t="shared" si="732"/>
        <v>Gadsby</v>
      </c>
      <c r="AK4263">
        <f t="shared" si="733"/>
        <v>48996</v>
      </c>
      <c r="AL4263" t="str">
        <f t="shared" si="734"/>
        <v>4807022</v>
      </c>
      <c r="AN4263">
        <f t="shared" si="735"/>
        <v>6</v>
      </c>
      <c r="AO4263">
        <f t="shared" si="736"/>
        <v>2</v>
      </c>
    </row>
    <row r="4264" spans="1:41" x14ac:dyDescent="0.2">
      <c r="A4264" s="11" t="s">
        <v>0</v>
      </c>
      <c r="B4264" s="33" t="s">
        <v>1</v>
      </c>
      <c r="C4264" s="33"/>
      <c r="D4264" s="33"/>
      <c r="E4264" s="33"/>
      <c r="F4264" s="33"/>
      <c r="G4264" s="33" t="s">
        <v>2</v>
      </c>
      <c r="H4264" s="33"/>
      <c r="I4264" s="33"/>
      <c r="J4264" s="33"/>
      <c r="K4264" s="33"/>
      <c r="L4264" s="33"/>
      <c r="M4264" s="33"/>
      <c r="N4264" s="33"/>
      <c r="O4264" s="33"/>
      <c r="P4264" s="33"/>
      <c r="Q4264" s="33" t="s">
        <v>3</v>
      </c>
      <c r="R4264" s="33"/>
      <c r="S4264" s="33"/>
      <c r="T4264" s="33"/>
      <c r="U4264" s="33"/>
      <c r="V4264" s="33"/>
      <c r="W4264" s="11" t="s">
        <v>4</v>
      </c>
      <c r="X4264" s="12" t="s">
        <v>5</v>
      </c>
      <c r="Y4264" s="33" t="s">
        <v>6</v>
      </c>
      <c r="Z4264" s="33"/>
      <c r="AC4264" t="str">
        <f t="shared" si="727"/>
        <v>CSD component name</v>
      </c>
      <c r="AD4264" t="str">
        <f t="shared" si="728"/>
        <v>CSD TYPE</v>
      </c>
      <c r="AE4264" t="str">
        <f t="shared" si="726"/>
        <v>FALSE</v>
      </c>
      <c r="AG4264" t="str">
        <f t="shared" si="729"/>
        <v/>
      </c>
      <c r="AH4264" t="str">
        <f t="shared" si="730"/>
        <v/>
      </c>
      <c r="AI4264" t="str">
        <f t="shared" si="731"/>
        <v/>
      </c>
      <c r="AJ4264" t="str">
        <f t="shared" si="732"/>
        <v/>
      </c>
      <c r="AK4264">
        <f t="shared" si="733"/>
        <v>48996</v>
      </c>
      <c r="AL4264" t="str">
        <f t="shared" si="734"/>
        <v/>
      </c>
      <c r="AN4264">
        <f t="shared" si="735"/>
        <v>18</v>
      </c>
      <c r="AO4264" t="str">
        <f t="shared" si="736"/>
        <v/>
      </c>
    </row>
    <row r="4265" spans="1:41" x14ac:dyDescent="0.2">
      <c r="A4265" s="3" t="s">
        <v>3931</v>
      </c>
      <c r="B4265" s="43"/>
      <c r="C4265" s="43"/>
      <c r="D4265" s="43"/>
      <c r="E4265" s="43"/>
      <c r="F4265" s="43"/>
      <c r="G4265" s="52" t="s">
        <v>4102</v>
      </c>
      <c r="H4265" s="52"/>
      <c r="I4265" s="52"/>
      <c r="J4265" s="52"/>
      <c r="K4265" s="52"/>
      <c r="L4265" s="52"/>
      <c r="M4265" s="52"/>
      <c r="N4265" s="52"/>
      <c r="O4265" s="52"/>
      <c r="P4265" s="52"/>
      <c r="Q4265" s="54" t="s">
        <v>643</v>
      </c>
      <c r="R4265" s="54"/>
      <c r="S4265" s="54"/>
      <c r="T4265" s="54"/>
      <c r="U4265" s="54"/>
      <c r="V4265" s="54"/>
      <c r="W4265" s="13">
        <v>48</v>
      </c>
      <c r="X4265" s="21">
        <v>12</v>
      </c>
      <c r="Y4265" s="55">
        <v>12</v>
      </c>
      <c r="Z4265" s="55"/>
      <c r="AC4265" t="str">
        <f t="shared" si="727"/>
        <v>Glendon</v>
      </c>
      <c r="AD4265" t="str">
        <f t="shared" si="728"/>
        <v>VL</v>
      </c>
      <c r="AE4265" t="str">
        <f t="shared" si="726"/>
        <v>TRUE</v>
      </c>
      <c r="AG4265">
        <f t="shared" si="729"/>
        <v>48</v>
      </c>
      <c r="AH4265">
        <f t="shared" si="730"/>
        <v>12</v>
      </c>
      <c r="AI4265">
        <f t="shared" si="731"/>
        <v>12</v>
      </c>
      <c r="AJ4265" t="str">
        <f t="shared" si="732"/>
        <v>Glendon</v>
      </c>
      <c r="AK4265">
        <f t="shared" si="733"/>
        <v>48996</v>
      </c>
      <c r="AL4265" t="str">
        <f t="shared" si="734"/>
        <v>4812012</v>
      </c>
      <c r="AN4265">
        <f t="shared" si="735"/>
        <v>7</v>
      </c>
      <c r="AO4265">
        <f t="shared" si="736"/>
        <v>2</v>
      </c>
    </row>
    <row r="4266" spans="1:41" x14ac:dyDescent="0.2">
      <c r="A4266" s="4"/>
      <c r="B4266" s="29"/>
      <c r="C4266" s="29"/>
      <c r="D4266" s="29"/>
      <c r="E4266" s="29"/>
      <c r="F4266" s="29"/>
      <c r="G4266" s="30" t="s">
        <v>4103</v>
      </c>
      <c r="H4266" s="30"/>
      <c r="I4266" s="30"/>
      <c r="J4266" s="30"/>
      <c r="K4266" s="30"/>
      <c r="L4266" s="30"/>
      <c r="M4266" s="30"/>
      <c r="N4266" s="30"/>
      <c r="O4266" s="30"/>
      <c r="P4266" s="30"/>
      <c r="Q4266" s="51" t="s">
        <v>12</v>
      </c>
      <c r="R4266" s="51"/>
      <c r="S4266" s="51"/>
      <c r="T4266" s="51"/>
      <c r="U4266" s="51"/>
      <c r="V4266" s="51"/>
      <c r="W4266" s="6">
        <v>48</v>
      </c>
      <c r="X4266" s="7">
        <v>3</v>
      </c>
      <c r="Y4266" s="31">
        <v>21</v>
      </c>
      <c r="Z4266" s="31"/>
      <c r="AC4266" t="str">
        <f t="shared" si="727"/>
        <v>Granum</v>
      </c>
      <c r="AD4266" t="str">
        <f t="shared" si="728"/>
        <v>T</v>
      </c>
      <c r="AE4266" t="str">
        <f t="shared" si="726"/>
        <v>TRUE</v>
      </c>
      <c r="AG4266">
        <f t="shared" si="729"/>
        <v>48</v>
      </c>
      <c r="AH4266">
        <f t="shared" si="730"/>
        <v>3</v>
      </c>
      <c r="AI4266">
        <f t="shared" si="731"/>
        <v>21</v>
      </c>
      <c r="AJ4266" t="str">
        <f t="shared" si="732"/>
        <v>Granum</v>
      </c>
      <c r="AK4266">
        <f t="shared" si="733"/>
        <v>48996</v>
      </c>
      <c r="AL4266" t="str">
        <f t="shared" si="734"/>
        <v>4803021</v>
      </c>
      <c r="AN4266">
        <f t="shared" si="735"/>
        <v>6</v>
      </c>
      <c r="AO4266">
        <f t="shared" si="736"/>
        <v>1</v>
      </c>
    </row>
    <row r="4267" spans="1:41" x14ac:dyDescent="0.2">
      <c r="A4267" s="4"/>
      <c r="B4267" s="29"/>
      <c r="C4267" s="29"/>
      <c r="D4267" s="29"/>
      <c r="E4267" s="29"/>
      <c r="F4267" s="29"/>
      <c r="G4267" s="30" t="s">
        <v>4104</v>
      </c>
      <c r="H4267" s="30"/>
      <c r="I4267" s="30"/>
      <c r="J4267" s="30"/>
      <c r="K4267" s="30"/>
      <c r="L4267" s="30"/>
      <c r="M4267" s="30"/>
      <c r="N4267" s="30"/>
      <c r="O4267" s="30"/>
      <c r="P4267" s="30"/>
      <c r="Q4267" s="51" t="s">
        <v>561</v>
      </c>
      <c r="R4267" s="51"/>
      <c r="S4267" s="51"/>
      <c r="T4267" s="51"/>
      <c r="U4267" s="51"/>
      <c r="V4267" s="51"/>
      <c r="W4267" s="6">
        <v>48</v>
      </c>
      <c r="X4267" s="15">
        <v>18</v>
      </c>
      <c r="Y4267" s="31">
        <v>15</v>
      </c>
      <c r="Z4267" s="31"/>
      <c r="AC4267" t="str">
        <f t="shared" si="727"/>
        <v>Greenview No. 16</v>
      </c>
      <c r="AD4267" t="str">
        <f t="shared" si="728"/>
        <v>MD</v>
      </c>
      <c r="AE4267" t="str">
        <f t="shared" si="726"/>
        <v>TRUE</v>
      </c>
      <c r="AG4267">
        <f t="shared" si="729"/>
        <v>48</v>
      </c>
      <c r="AH4267">
        <f t="shared" si="730"/>
        <v>18</v>
      </c>
      <c r="AI4267">
        <f t="shared" si="731"/>
        <v>15</v>
      </c>
      <c r="AJ4267" t="str">
        <f t="shared" si="732"/>
        <v>Greenview No. 16</v>
      </c>
      <c r="AK4267">
        <f t="shared" si="733"/>
        <v>48996</v>
      </c>
      <c r="AL4267" t="str">
        <f t="shared" si="734"/>
        <v>4818015</v>
      </c>
      <c r="AN4267">
        <f t="shared" si="735"/>
        <v>16</v>
      </c>
      <c r="AO4267">
        <f t="shared" si="736"/>
        <v>2</v>
      </c>
    </row>
    <row r="4268" spans="1:41" x14ac:dyDescent="0.2">
      <c r="A4268" s="4"/>
      <c r="B4268" s="29"/>
      <c r="C4268" s="29"/>
      <c r="D4268" s="29"/>
      <c r="E4268" s="29"/>
      <c r="F4268" s="29"/>
      <c r="G4268" s="30" t="s">
        <v>4105</v>
      </c>
      <c r="H4268" s="30"/>
      <c r="I4268" s="30"/>
      <c r="J4268" s="30"/>
      <c r="K4268" s="30"/>
      <c r="L4268" s="30"/>
      <c r="M4268" s="30"/>
      <c r="N4268" s="30"/>
      <c r="O4268" s="30"/>
      <c r="P4268" s="30"/>
      <c r="Q4268" s="51" t="s">
        <v>643</v>
      </c>
      <c r="R4268" s="51"/>
      <c r="S4268" s="51"/>
      <c r="T4268" s="51"/>
      <c r="U4268" s="51"/>
      <c r="V4268" s="51"/>
      <c r="W4268" s="6">
        <v>48</v>
      </c>
      <c r="X4268" s="15">
        <v>10</v>
      </c>
      <c r="Y4268" s="31">
        <v>21</v>
      </c>
      <c r="Z4268" s="31"/>
      <c r="AC4268" t="str">
        <f t="shared" si="727"/>
        <v>Holden</v>
      </c>
      <c r="AD4268" t="str">
        <f t="shared" si="728"/>
        <v>VL</v>
      </c>
      <c r="AE4268" t="str">
        <f t="shared" si="726"/>
        <v>TRUE</v>
      </c>
      <c r="AG4268">
        <f t="shared" si="729"/>
        <v>48</v>
      </c>
      <c r="AH4268">
        <f t="shared" si="730"/>
        <v>10</v>
      </c>
      <c r="AI4268">
        <f t="shared" si="731"/>
        <v>21</v>
      </c>
      <c r="AJ4268" t="str">
        <f t="shared" si="732"/>
        <v>Holden</v>
      </c>
      <c r="AK4268">
        <f t="shared" si="733"/>
        <v>48996</v>
      </c>
      <c r="AL4268" t="str">
        <f t="shared" si="734"/>
        <v>4810021</v>
      </c>
      <c r="AN4268">
        <f t="shared" si="735"/>
        <v>6</v>
      </c>
      <c r="AO4268">
        <f t="shared" si="736"/>
        <v>2</v>
      </c>
    </row>
    <row r="4269" spans="1:41" x14ac:dyDescent="0.2">
      <c r="A4269" s="4"/>
      <c r="B4269" s="29"/>
      <c r="C4269" s="29"/>
      <c r="D4269" s="29"/>
      <c r="E4269" s="29"/>
      <c r="F4269" s="29"/>
      <c r="G4269" s="30" t="s">
        <v>4106</v>
      </c>
      <c r="H4269" s="30"/>
      <c r="I4269" s="30"/>
      <c r="J4269" s="30"/>
      <c r="K4269" s="30"/>
      <c r="L4269" s="30"/>
      <c r="M4269" s="30"/>
      <c r="N4269" s="30"/>
      <c r="O4269" s="30"/>
      <c r="P4269" s="30"/>
      <c r="Q4269" s="51" t="s">
        <v>272</v>
      </c>
      <c r="R4269" s="51"/>
      <c r="S4269" s="51"/>
      <c r="T4269" s="51"/>
      <c r="U4269" s="51"/>
      <c r="V4269" s="51"/>
      <c r="W4269" s="6">
        <v>48</v>
      </c>
      <c r="X4269" s="15">
        <v>19</v>
      </c>
      <c r="Y4269" s="47">
        <v>815</v>
      </c>
      <c r="Z4269" s="47"/>
      <c r="AC4269" t="str">
        <f t="shared" si="727"/>
        <v>Horse Lakes 152B</v>
      </c>
      <c r="AD4269" t="str">
        <f t="shared" si="728"/>
        <v>IRI</v>
      </c>
      <c r="AE4269" t="str">
        <f t="shared" si="726"/>
        <v>TRUE</v>
      </c>
      <c r="AG4269">
        <f t="shared" si="729"/>
        <v>48</v>
      </c>
      <c r="AH4269">
        <f t="shared" si="730"/>
        <v>19</v>
      </c>
      <c r="AI4269">
        <f t="shared" si="731"/>
        <v>815</v>
      </c>
      <c r="AJ4269" t="str">
        <f t="shared" si="732"/>
        <v>Horse Lakes 152B</v>
      </c>
      <c r="AK4269">
        <f t="shared" si="733"/>
        <v>48996</v>
      </c>
      <c r="AL4269" t="str">
        <f t="shared" si="734"/>
        <v>4819815</v>
      </c>
      <c r="AN4269">
        <f t="shared" si="735"/>
        <v>16</v>
      </c>
      <c r="AO4269">
        <f t="shared" si="736"/>
        <v>3</v>
      </c>
    </row>
    <row r="4270" spans="1:41" x14ac:dyDescent="0.2">
      <c r="A4270" s="4"/>
      <c r="B4270" s="29"/>
      <c r="C4270" s="29"/>
      <c r="D4270" s="29"/>
      <c r="E4270" s="29"/>
      <c r="F4270" s="29"/>
      <c r="G4270" s="30" t="s">
        <v>4107</v>
      </c>
      <c r="H4270" s="30"/>
      <c r="I4270" s="30"/>
      <c r="J4270" s="30"/>
      <c r="K4270" s="30"/>
      <c r="L4270" s="30"/>
      <c r="M4270" s="30"/>
      <c r="N4270" s="30"/>
      <c r="O4270" s="30"/>
      <c r="P4270" s="30"/>
      <c r="Q4270" s="51" t="s">
        <v>3928</v>
      </c>
      <c r="R4270" s="51"/>
      <c r="S4270" s="51"/>
      <c r="T4270" s="51"/>
      <c r="U4270" s="51"/>
      <c r="V4270" s="51"/>
      <c r="W4270" s="6">
        <v>48</v>
      </c>
      <c r="X4270" s="15">
        <v>12</v>
      </c>
      <c r="Y4270" s="31">
        <v>20</v>
      </c>
      <c r="Z4270" s="31"/>
      <c r="AC4270" t="str">
        <f t="shared" si="727"/>
        <v>Horseshoe Bay</v>
      </c>
      <c r="AD4270" t="str">
        <f t="shared" si="728"/>
        <v>SV</v>
      </c>
      <c r="AE4270" t="str">
        <f t="shared" si="726"/>
        <v>TRUE</v>
      </c>
      <c r="AG4270">
        <f t="shared" si="729"/>
        <v>48</v>
      </c>
      <c r="AH4270">
        <f t="shared" si="730"/>
        <v>12</v>
      </c>
      <c r="AI4270">
        <f t="shared" si="731"/>
        <v>20</v>
      </c>
      <c r="AJ4270" t="str">
        <f t="shared" si="732"/>
        <v>Horseshoe Bay</v>
      </c>
      <c r="AK4270">
        <f t="shared" si="733"/>
        <v>48996</v>
      </c>
      <c r="AL4270" t="str">
        <f t="shared" si="734"/>
        <v>4812020</v>
      </c>
      <c r="AN4270">
        <f t="shared" si="735"/>
        <v>13</v>
      </c>
      <c r="AO4270">
        <f t="shared" si="736"/>
        <v>2</v>
      </c>
    </row>
    <row r="4271" spans="1:41" x14ac:dyDescent="0.2">
      <c r="A4271" s="4"/>
      <c r="B4271" s="29"/>
      <c r="C4271" s="29"/>
      <c r="D4271" s="29"/>
      <c r="E4271" s="29"/>
      <c r="F4271" s="29"/>
      <c r="G4271" s="30" t="s">
        <v>4108</v>
      </c>
      <c r="H4271" s="30"/>
      <c r="I4271" s="30"/>
      <c r="J4271" s="30"/>
      <c r="K4271" s="30"/>
      <c r="L4271" s="30"/>
      <c r="M4271" s="30"/>
      <c r="N4271" s="30"/>
      <c r="O4271" s="30"/>
      <c r="P4271" s="30"/>
      <c r="Q4271" s="51" t="s">
        <v>643</v>
      </c>
      <c r="R4271" s="51"/>
      <c r="S4271" s="51"/>
      <c r="T4271" s="51"/>
      <c r="U4271" s="51"/>
      <c r="V4271" s="51"/>
      <c r="W4271" s="6">
        <v>48</v>
      </c>
      <c r="X4271" s="7">
        <v>5</v>
      </c>
      <c r="Y4271" s="31">
        <v>19</v>
      </c>
      <c r="Z4271" s="31"/>
      <c r="AC4271" t="str">
        <f t="shared" si="727"/>
        <v>Hussar</v>
      </c>
      <c r="AD4271" t="str">
        <f t="shared" si="728"/>
        <v>VL</v>
      </c>
      <c r="AE4271" t="str">
        <f t="shared" si="726"/>
        <v>TRUE</v>
      </c>
      <c r="AG4271">
        <f t="shared" si="729"/>
        <v>48</v>
      </c>
      <c r="AH4271">
        <f t="shared" si="730"/>
        <v>5</v>
      </c>
      <c r="AI4271">
        <f t="shared" si="731"/>
        <v>19</v>
      </c>
      <c r="AJ4271" t="str">
        <f t="shared" si="732"/>
        <v>Hussar</v>
      </c>
      <c r="AK4271">
        <f t="shared" si="733"/>
        <v>48996</v>
      </c>
      <c r="AL4271" t="str">
        <f t="shared" si="734"/>
        <v>4805019</v>
      </c>
      <c r="AN4271">
        <f t="shared" si="735"/>
        <v>6</v>
      </c>
      <c r="AO4271">
        <f t="shared" si="736"/>
        <v>2</v>
      </c>
    </row>
    <row r="4272" spans="1:41" x14ac:dyDescent="0.2">
      <c r="A4272" s="4"/>
      <c r="B4272" s="29"/>
      <c r="C4272" s="29"/>
      <c r="D4272" s="29"/>
      <c r="E4272" s="29"/>
      <c r="F4272" s="29"/>
      <c r="G4272" s="30" t="s">
        <v>4109</v>
      </c>
      <c r="H4272" s="30"/>
      <c r="I4272" s="30"/>
      <c r="J4272" s="30"/>
      <c r="K4272" s="30"/>
      <c r="L4272" s="30"/>
      <c r="M4272" s="30"/>
      <c r="N4272" s="30"/>
      <c r="O4272" s="30"/>
      <c r="P4272" s="30"/>
      <c r="Q4272" s="51" t="s">
        <v>643</v>
      </c>
      <c r="R4272" s="51"/>
      <c r="S4272" s="51"/>
      <c r="T4272" s="51"/>
      <c r="U4272" s="51"/>
      <c r="V4272" s="51"/>
      <c r="W4272" s="6">
        <v>48</v>
      </c>
      <c r="X4272" s="15">
        <v>19</v>
      </c>
      <c r="Y4272" s="31">
        <v>8</v>
      </c>
      <c r="Z4272" s="31"/>
      <c r="AC4272" t="str">
        <f t="shared" si="727"/>
        <v>Hythe</v>
      </c>
      <c r="AD4272" t="str">
        <f t="shared" si="728"/>
        <v>VL</v>
      </c>
      <c r="AE4272" t="str">
        <f t="shared" si="726"/>
        <v>TRUE</v>
      </c>
      <c r="AG4272">
        <f t="shared" si="729"/>
        <v>48</v>
      </c>
      <c r="AH4272">
        <f t="shared" si="730"/>
        <v>19</v>
      </c>
      <c r="AI4272">
        <f t="shared" si="731"/>
        <v>8</v>
      </c>
      <c r="AJ4272" t="str">
        <f t="shared" si="732"/>
        <v>Hythe</v>
      </c>
      <c r="AK4272">
        <f t="shared" si="733"/>
        <v>48996</v>
      </c>
      <c r="AL4272" t="str">
        <f t="shared" si="734"/>
        <v>4819008</v>
      </c>
      <c r="AN4272">
        <f t="shared" si="735"/>
        <v>5</v>
      </c>
      <c r="AO4272">
        <f t="shared" si="736"/>
        <v>2</v>
      </c>
    </row>
    <row r="4273" spans="1:41" x14ac:dyDescent="0.2">
      <c r="A4273" s="4"/>
      <c r="B4273" s="29"/>
      <c r="C4273" s="29"/>
      <c r="D4273" s="29"/>
      <c r="E4273" s="29"/>
      <c r="F4273" s="29"/>
      <c r="G4273" s="30" t="s">
        <v>4110</v>
      </c>
      <c r="H4273" s="30"/>
      <c r="I4273" s="30"/>
      <c r="J4273" s="30"/>
      <c r="K4273" s="30"/>
      <c r="L4273" s="30"/>
      <c r="M4273" s="30"/>
      <c r="N4273" s="30"/>
      <c r="O4273" s="30"/>
      <c r="P4273" s="30"/>
      <c r="Q4273" s="51" t="s">
        <v>4111</v>
      </c>
      <c r="R4273" s="51"/>
      <c r="S4273" s="51"/>
      <c r="T4273" s="51"/>
      <c r="U4273" s="51"/>
      <c r="V4273" s="51"/>
      <c r="W4273" s="6">
        <v>48</v>
      </c>
      <c r="X4273" s="15">
        <v>16</v>
      </c>
      <c r="Y4273" s="31">
        <v>51</v>
      </c>
      <c r="Z4273" s="31"/>
      <c r="AC4273" t="str">
        <f t="shared" si="727"/>
        <v>Improvement District No. 24 Wood Buffalo</v>
      </c>
      <c r="AD4273" t="str">
        <f t="shared" si="728"/>
        <v>ID</v>
      </c>
      <c r="AE4273" t="str">
        <f t="shared" si="726"/>
        <v>FALSE</v>
      </c>
      <c r="AG4273" t="str">
        <f t="shared" si="729"/>
        <v/>
      </c>
      <c r="AH4273" t="str">
        <f t="shared" si="730"/>
        <v/>
      </c>
      <c r="AI4273" t="str">
        <f t="shared" si="731"/>
        <v/>
      </c>
      <c r="AJ4273" t="str">
        <f t="shared" si="732"/>
        <v/>
      </c>
      <c r="AK4273">
        <f t="shared" si="733"/>
        <v>48996</v>
      </c>
      <c r="AL4273" t="str">
        <f t="shared" si="734"/>
        <v/>
      </c>
      <c r="AN4273">
        <f t="shared" si="735"/>
        <v>40</v>
      </c>
      <c r="AO4273">
        <f t="shared" si="736"/>
        <v>2</v>
      </c>
    </row>
    <row r="4274" spans="1:41" x14ac:dyDescent="0.2">
      <c r="A4274" s="4"/>
      <c r="B4274" s="29"/>
      <c r="C4274" s="29"/>
      <c r="D4274" s="29"/>
      <c r="E4274" s="29"/>
      <c r="F4274" s="29"/>
      <c r="G4274" s="30" t="s">
        <v>4112</v>
      </c>
      <c r="H4274" s="30"/>
      <c r="I4274" s="30"/>
      <c r="J4274" s="30"/>
      <c r="K4274" s="30"/>
      <c r="L4274" s="30"/>
      <c r="M4274" s="30"/>
      <c r="N4274" s="30"/>
      <c r="O4274" s="30"/>
      <c r="P4274" s="30"/>
      <c r="Q4274" s="51" t="s">
        <v>12</v>
      </c>
      <c r="R4274" s="51"/>
      <c r="S4274" s="51"/>
      <c r="T4274" s="51"/>
      <c r="U4274" s="51"/>
      <c r="V4274" s="51"/>
      <c r="W4274" s="6">
        <v>48</v>
      </c>
      <c r="X4274" s="7">
        <v>8</v>
      </c>
      <c r="Y4274" s="31">
        <v>8</v>
      </c>
      <c r="Z4274" s="31"/>
      <c r="AC4274" t="str">
        <f t="shared" si="727"/>
        <v>Innisfail</v>
      </c>
      <c r="AD4274" t="str">
        <f t="shared" si="728"/>
        <v>T</v>
      </c>
      <c r="AE4274" t="str">
        <f t="shared" si="726"/>
        <v>TRUE</v>
      </c>
      <c r="AG4274">
        <f t="shared" si="729"/>
        <v>48</v>
      </c>
      <c r="AH4274">
        <f t="shared" si="730"/>
        <v>8</v>
      </c>
      <c r="AI4274">
        <f t="shared" si="731"/>
        <v>8</v>
      </c>
      <c r="AJ4274" t="str">
        <f t="shared" si="732"/>
        <v>Innisfail</v>
      </c>
      <c r="AK4274">
        <f t="shared" si="733"/>
        <v>48996</v>
      </c>
      <c r="AL4274" t="str">
        <f t="shared" si="734"/>
        <v>4808008</v>
      </c>
      <c r="AN4274">
        <f t="shared" si="735"/>
        <v>9</v>
      </c>
      <c r="AO4274">
        <f t="shared" si="736"/>
        <v>1</v>
      </c>
    </row>
    <row r="4275" spans="1:41" x14ac:dyDescent="0.2">
      <c r="A4275" s="4"/>
      <c r="B4275" s="29"/>
      <c r="C4275" s="29"/>
      <c r="D4275" s="29"/>
      <c r="E4275" s="29"/>
      <c r="F4275" s="29"/>
      <c r="G4275" s="30" t="s">
        <v>4113</v>
      </c>
      <c r="H4275" s="30"/>
      <c r="I4275" s="30"/>
      <c r="J4275" s="30"/>
      <c r="K4275" s="30"/>
      <c r="L4275" s="30"/>
      <c r="M4275" s="30"/>
      <c r="N4275" s="30"/>
      <c r="O4275" s="30"/>
      <c r="P4275" s="30"/>
      <c r="Q4275" s="51" t="s">
        <v>3928</v>
      </c>
      <c r="R4275" s="51"/>
      <c r="S4275" s="51"/>
      <c r="T4275" s="51"/>
      <c r="U4275" s="51"/>
      <c r="V4275" s="51"/>
      <c r="W4275" s="6">
        <v>48</v>
      </c>
      <c r="X4275" s="15">
        <v>13</v>
      </c>
      <c r="Y4275" s="31">
        <v>49</v>
      </c>
      <c r="Z4275" s="31"/>
      <c r="AC4275" t="str">
        <f t="shared" si="727"/>
        <v>Island Lake</v>
      </c>
      <c r="AD4275" t="str">
        <f t="shared" si="728"/>
        <v>SV</v>
      </c>
      <c r="AE4275" t="str">
        <f t="shared" si="726"/>
        <v>TRUE</v>
      </c>
      <c r="AG4275">
        <f t="shared" si="729"/>
        <v>48</v>
      </c>
      <c r="AH4275">
        <f t="shared" si="730"/>
        <v>13</v>
      </c>
      <c r="AI4275">
        <f t="shared" si="731"/>
        <v>49</v>
      </c>
      <c r="AJ4275" t="str">
        <f t="shared" si="732"/>
        <v>Island Lake</v>
      </c>
      <c r="AK4275">
        <f t="shared" si="733"/>
        <v>48996</v>
      </c>
      <c r="AL4275" t="str">
        <f t="shared" si="734"/>
        <v>4813049</v>
      </c>
      <c r="AN4275">
        <f t="shared" si="735"/>
        <v>11</v>
      </c>
      <c r="AO4275">
        <f t="shared" si="736"/>
        <v>2</v>
      </c>
    </row>
    <row r="4276" spans="1:41" x14ac:dyDescent="0.2">
      <c r="A4276" s="4"/>
      <c r="B4276" s="29"/>
      <c r="C4276" s="29"/>
      <c r="D4276" s="29"/>
      <c r="E4276" s="29"/>
      <c r="F4276" s="29"/>
      <c r="G4276" s="30" t="s">
        <v>4114</v>
      </c>
      <c r="H4276" s="30"/>
      <c r="I4276" s="30"/>
      <c r="J4276" s="30"/>
      <c r="K4276" s="30"/>
      <c r="L4276" s="30"/>
      <c r="M4276" s="30"/>
      <c r="N4276" s="30"/>
      <c r="O4276" s="30"/>
      <c r="P4276" s="30"/>
      <c r="Q4276" s="51" t="s">
        <v>3928</v>
      </c>
      <c r="R4276" s="51"/>
      <c r="S4276" s="51"/>
      <c r="T4276" s="51"/>
      <c r="U4276" s="51"/>
      <c r="V4276" s="51"/>
      <c r="W4276" s="6">
        <v>48</v>
      </c>
      <c r="X4276" s="15">
        <v>13</v>
      </c>
      <c r="Y4276" s="31">
        <v>51</v>
      </c>
      <c r="Z4276" s="31"/>
      <c r="AC4276" t="str">
        <f t="shared" si="727"/>
        <v>Island Lake South</v>
      </c>
      <c r="AD4276" t="str">
        <f t="shared" si="728"/>
        <v>SV</v>
      </c>
      <c r="AE4276" t="str">
        <f t="shared" si="726"/>
        <v>TRUE</v>
      </c>
      <c r="AG4276">
        <f t="shared" si="729"/>
        <v>48</v>
      </c>
      <c r="AH4276">
        <f t="shared" si="730"/>
        <v>13</v>
      </c>
      <c r="AI4276">
        <f t="shared" si="731"/>
        <v>51</v>
      </c>
      <c r="AJ4276" t="str">
        <f t="shared" si="732"/>
        <v>Island Lake South</v>
      </c>
      <c r="AK4276">
        <f t="shared" si="733"/>
        <v>48996</v>
      </c>
      <c r="AL4276" t="str">
        <f t="shared" si="734"/>
        <v>4813051</v>
      </c>
      <c r="AN4276">
        <f t="shared" si="735"/>
        <v>17</v>
      </c>
      <c r="AO4276">
        <f t="shared" si="736"/>
        <v>2</v>
      </c>
    </row>
    <row r="4277" spans="1:41" x14ac:dyDescent="0.2">
      <c r="A4277" s="4"/>
      <c r="B4277" s="29"/>
      <c r="C4277" s="29"/>
      <c r="D4277" s="29"/>
      <c r="E4277" s="29"/>
      <c r="F4277" s="29"/>
      <c r="G4277" s="30" t="s">
        <v>4115</v>
      </c>
      <c r="H4277" s="30"/>
      <c r="I4277" s="30"/>
      <c r="J4277" s="30"/>
      <c r="K4277" s="30"/>
      <c r="L4277" s="30"/>
      <c r="M4277" s="30"/>
      <c r="N4277" s="30"/>
      <c r="O4277" s="30"/>
      <c r="P4277" s="30"/>
      <c r="Q4277" s="51" t="s">
        <v>561</v>
      </c>
      <c r="R4277" s="51"/>
      <c r="S4277" s="51"/>
      <c r="T4277" s="51"/>
      <c r="U4277" s="51"/>
      <c r="V4277" s="51"/>
      <c r="W4277" s="6">
        <v>48</v>
      </c>
      <c r="X4277" s="7">
        <v>5</v>
      </c>
      <c r="Y4277" s="31">
        <v>41</v>
      </c>
      <c r="Z4277" s="31"/>
      <c r="AC4277" t="str">
        <f t="shared" si="727"/>
        <v>Kneehill County</v>
      </c>
      <c r="AD4277" t="str">
        <f t="shared" si="728"/>
        <v>MD</v>
      </c>
      <c r="AE4277" t="str">
        <f t="shared" si="726"/>
        <v>TRUE</v>
      </c>
      <c r="AG4277">
        <f t="shared" si="729"/>
        <v>48</v>
      </c>
      <c r="AH4277">
        <f t="shared" si="730"/>
        <v>5</v>
      </c>
      <c r="AI4277">
        <f t="shared" si="731"/>
        <v>41</v>
      </c>
      <c r="AJ4277" t="str">
        <f t="shared" si="732"/>
        <v>Kneehill County</v>
      </c>
      <c r="AK4277">
        <f t="shared" si="733"/>
        <v>48996</v>
      </c>
      <c r="AL4277" t="str">
        <f t="shared" si="734"/>
        <v>4805041</v>
      </c>
      <c r="AN4277">
        <f t="shared" si="735"/>
        <v>15</v>
      </c>
      <c r="AO4277">
        <f t="shared" si="736"/>
        <v>2</v>
      </c>
    </row>
    <row r="4278" spans="1:41" x14ac:dyDescent="0.2">
      <c r="A4278" s="4"/>
      <c r="B4278" s="29"/>
      <c r="C4278" s="29"/>
      <c r="D4278" s="29"/>
      <c r="E4278" s="29"/>
      <c r="F4278" s="29"/>
      <c r="G4278" s="30" t="s">
        <v>4116</v>
      </c>
      <c r="H4278" s="30"/>
      <c r="I4278" s="30"/>
      <c r="J4278" s="30"/>
      <c r="K4278" s="30"/>
      <c r="L4278" s="30"/>
      <c r="M4278" s="30"/>
      <c r="N4278" s="30"/>
      <c r="O4278" s="30"/>
      <c r="P4278" s="30"/>
      <c r="Q4278" s="51" t="s">
        <v>561</v>
      </c>
      <c r="R4278" s="51"/>
      <c r="S4278" s="51"/>
      <c r="T4278" s="51"/>
      <c r="U4278" s="51"/>
      <c r="V4278" s="51"/>
      <c r="W4278" s="6">
        <v>48</v>
      </c>
      <c r="X4278" s="15">
        <v>12</v>
      </c>
      <c r="Y4278" s="31">
        <v>37</v>
      </c>
      <c r="Z4278" s="31"/>
      <c r="AC4278" t="str">
        <f t="shared" si="727"/>
        <v>Lac la Biche County</v>
      </c>
      <c r="AD4278" t="str">
        <f t="shared" si="728"/>
        <v>MD</v>
      </c>
      <c r="AE4278" t="str">
        <f t="shared" si="726"/>
        <v>TRUE</v>
      </c>
      <c r="AG4278">
        <f t="shared" si="729"/>
        <v>48</v>
      </c>
      <c r="AH4278">
        <f t="shared" si="730"/>
        <v>12</v>
      </c>
      <c r="AI4278">
        <f t="shared" si="731"/>
        <v>37</v>
      </c>
      <c r="AJ4278" t="str">
        <f t="shared" si="732"/>
        <v>Lac la Biche County</v>
      </c>
      <c r="AK4278">
        <f t="shared" si="733"/>
        <v>48996</v>
      </c>
      <c r="AL4278" t="str">
        <f t="shared" si="734"/>
        <v>4812037</v>
      </c>
      <c r="AN4278">
        <f t="shared" si="735"/>
        <v>19</v>
      </c>
      <c r="AO4278">
        <f t="shared" si="736"/>
        <v>2</v>
      </c>
    </row>
    <row r="4279" spans="1:41" x14ac:dyDescent="0.2">
      <c r="A4279" s="4"/>
      <c r="B4279" s="29"/>
      <c r="C4279" s="29"/>
      <c r="D4279" s="29"/>
      <c r="E4279" s="29"/>
      <c r="F4279" s="29"/>
      <c r="G4279" s="30" t="s">
        <v>4117</v>
      </c>
      <c r="H4279" s="30"/>
      <c r="I4279" s="30"/>
      <c r="J4279" s="30"/>
      <c r="K4279" s="30"/>
      <c r="L4279" s="30"/>
      <c r="M4279" s="30"/>
      <c r="N4279" s="30"/>
      <c r="O4279" s="30"/>
      <c r="P4279" s="30"/>
      <c r="Q4279" s="51" t="s">
        <v>561</v>
      </c>
      <c r="R4279" s="51"/>
      <c r="S4279" s="51"/>
      <c r="T4279" s="51"/>
      <c r="U4279" s="51"/>
      <c r="V4279" s="51"/>
      <c r="W4279" s="6">
        <v>48</v>
      </c>
      <c r="X4279" s="15">
        <v>13</v>
      </c>
      <c r="Y4279" s="31">
        <v>1</v>
      </c>
      <c r="Z4279" s="31"/>
      <c r="AC4279" t="str">
        <f t="shared" si="727"/>
        <v>Lac Ste. Anne County</v>
      </c>
      <c r="AD4279" t="str">
        <f t="shared" si="728"/>
        <v>MD</v>
      </c>
      <c r="AE4279" t="str">
        <f t="shared" si="726"/>
        <v>TRUE</v>
      </c>
      <c r="AG4279">
        <f t="shared" si="729"/>
        <v>48</v>
      </c>
      <c r="AH4279">
        <f t="shared" si="730"/>
        <v>13</v>
      </c>
      <c r="AI4279">
        <f t="shared" si="731"/>
        <v>1</v>
      </c>
      <c r="AJ4279" t="str">
        <f t="shared" si="732"/>
        <v>Lac Ste. Anne County</v>
      </c>
      <c r="AK4279">
        <f t="shared" si="733"/>
        <v>48996</v>
      </c>
      <c r="AL4279" t="str">
        <f t="shared" si="734"/>
        <v>4813001</v>
      </c>
      <c r="AN4279">
        <f t="shared" si="735"/>
        <v>20</v>
      </c>
      <c r="AO4279">
        <f t="shared" si="736"/>
        <v>2</v>
      </c>
    </row>
    <row r="4280" spans="1:41" x14ac:dyDescent="0.2">
      <c r="A4280" s="4"/>
      <c r="B4280" s="29"/>
      <c r="C4280" s="29"/>
      <c r="D4280" s="29"/>
      <c r="E4280" s="29"/>
      <c r="F4280" s="29"/>
      <c r="G4280" s="30" t="s">
        <v>4118</v>
      </c>
      <c r="H4280" s="30"/>
      <c r="I4280" s="30"/>
      <c r="J4280" s="30"/>
      <c r="K4280" s="30"/>
      <c r="L4280" s="30"/>
      <c r="M4280" s="30"/>
      <c r="N4280" s="30"/>
      <c r="O4280" s="30"/>
      <c r="P4280" s="30"/>
      <c r="Q4280" s="51" t="s">
        <v>561</v>
      </c>
      <c r="R4280" s="51"/>
      <c r="S4280" s="51"/>
      <c r="T4280" s="51"/>
      <c r="U4280" s="51"/>
      <c r="V4280" s="51"/>
      <c r="W4280" s="6">
        <v>48</v>
      </c>
      <c r="X4280" s="15">
        <v>10</v>
      </c>
      <c r="Y4280" s="31">
        <v>58</v>
      </c>
      <c r="Z4280" s="31"/>
      <c r="AC4280" t="str">
        <f t="shared" si="727"/>
        <v>Lamont County</v>
      </c>
      <c r="AD4280" t="str">
        <f t="shared" si="728"/>
        <v>MD</v>
      </c>
      <c r="AE4280" t="str">
        <f t="shared" si="726"/>
        <v>TRUE</v>
      </c>
      <c r="AG4280">
        <f t="shared" si="729"/>
        <v>48</v>
      </c>
      <c r="AH4280">
        <f t="shared" si="730"/>
        <v>10</v>
      </c>
      <c r="AI4280">
        <f t="shared" si="731"/>
        <v>58</v>
      </c>
      <c r="AJ4280" t="str">
        <f t="shared" si="732"/>
        <v>Lamont County</v>
      </c>
      <c r="AK4280">
        <f t="shared" si="733"/>
        <v>48996</v>
      </c>
      <c r="AL4280" t="str">
        <f t="shared" si="734"/>
        <v>4810058</v>
      </c>
      <c r="AN4280">
        <f t="shared" si="735"/>
        <v>13</v>
      </c>
      <c r="AO4280">
        <f t="shared" si="736"/>
        <v>2</v>
      </c>
    </row>
    <row r="4281" spans="1:41" x14ac:dyDescent="0.2">
      <c r="A4281" s="4"/>
      <c r="B4281" s="29"/>
      <c r="C4281" s="29"/>
      <c r="D4281" s="29"/>
      <c r="E4281" s="29"/>
      <c r="F4281" s="29"/>
      <c r="G4281" s="30" t="s">
        <v>4119</v>
      </c>
      <c r="H4281" s="30"/>
      <c r="I4281" s="30"/>
      <c r="J4281" s="30"/>
      <c r="K4281" s="30"/>
      <c r="L4281" s="30"/>
      <c r="M4281" s="30"/>
      <c r="N4281" s="30"/>
      <c r="O4281" s="30"/>
      <c r="P4281" s="30"/>
      <c r="Q4281" s="51" t="s">
        <v>643</v>
      </c>
      <c r="R4281" s="51"/>
      <c r="S4281" s="51"/>
      <c r="T4281" s="51"/>
      <c r="U4281" s="51"/>
      <c r="V4281" s="51"/>
      <c r="W4281" s="6">
        <v>48</v>
      </c>
      <c r="X4281" s="7">
        <v>5</v>
      </c>
      <c r="Y4281" s="31">
        <v>46</v>
      </c>
      <c r="Z4281" s="31"/>
      <c r="AC4281" t="str">
        <f t="shared" si="727"/>
        <v>Linden</v>
      </c>
      <c r="AD4281" t="str">
        <f t="shared" si="728"/>
        <v>VL</v>
      </c>
      <c r="AE4281" t="str">
        <f t="shared" si="726"/>
        <v>TRUE</v>
      </c>
      <c r="AG4281">
        <f t="shared" si="729"/>
        <v>48</v>
      </c>
      <c r="AH4281">
        <f t="shared" si="730"/>
        <v>5</v>
      </c>
      <c r="AI4281">
        <f t="shared" si="731"/>
        <v>46</v>
      </c>
      <c r="AJ4281" t="str">
        <f t="shared" si="732"/>
        <v>Linden</v>
      </c>
      <c r="AK4281">
        <f t="shared" si="733"/>
        <v>48996</v>
      </c>
      <c r="AL4281" t="str">
        <f t="shared" si="734"/>
        <v>4805046</v>
      </c>
      <c r="AN4281">
        <f t="shared" si="735"/>
        <v>6</v>
      </c>
      <c r="AO4281">
        <f t="shared" si="736"/>
        <v>2</v>
      </c>
    </row>
    <row r="4282" spans="1:41" x14ac:dyDescent="0.2">
      <c r="A4282" s="4"/>
      <c r="B4282" s="29"/>
      <c r="C4282" s="29"/>
      <c r="D4282" s="29"/>
      <c r="E4282" s="29"/>
      <c r="F4282" s="29"/>
      <c r="G4282" s="30" t="s">
        <v>4120</v>
      </c>
      <c r="H4282" s="30"/>
      <c r="I4282" s="30"/>
      <c r="J4282" s="30"/>
      <c r="K4282" s="30"/>
      <c r="L4282" s="30"/>
      <c r="M4282" s="30"/>
      <c r="N4282" s="30"/>
      <c r="O4282" s="30"/>
      <c r="P4282" s="30"/>
      <c r="Q4282" s="51" t="s">
        <v>272</v>
      </c>
      <c r="R4282" s="51"/>
      <c r="S4282" s="51"/>
      <c r="T4282" s="51"/>
      <c r="U4282" s="51"/>
      <c r="V4282" s="51"/>
      <c r="W4282" s="6">
        <v>48</v>
      </c>
      <c r="X4282" s="15">
        <v>11</v>
      </c>
      <c r="Y4282" s="47">
        <v>803</v>
      </c>
      <c r="Z4282" s="47"/>
      <c r="AC4282" t="str">
        <f t="shared" si="727"/>
        <v>Louis Bull 138B</v>
      </c>
      <c r="AD4282" t="str">
        <f t="shared" si="728"/>
        <v>IRI</v>
      </c>
      <c r="AE4282" t="str">
        <f t="shared" si="726"/>
        <v>TRUE</v>
      </c>
      <c r="AG4282">
        <f t="shared" si="729"/>
        <v>48</v>
      </c>
      <c r="AH4282">
        <f t="shared" si="730"/>
        <v>11</v>
      </c>
      <c r="AI4282">
        <f t="shared" si="731"/>
        <v>803</v>
      </c>
      <c r="AJ4282" t="str">
        <f t="shared" si="732"/>
        <v>Louis Bull 138B</v>
      </c>
      <c r="AK4282">
        <f t="shared" si="733"/>
        <v>48996</v>
      </c>
      <c r="AL4282" t="str">
        <f t="shared" si="734"/>
        <v>4811803</v>
      </c>
      <c r="AN4282">
        <f t="shared" si="735"/>
        <v>15</v>
      </c>
      <c r="AO4282">
        <f t="shared" si="736"/>
        <v>3</v>
      </c>
    </row>
    <row r="4283" spans="1:41" x14ac:dyDescent="0.2">
      <c r="A4283" s="4"/>
      <c r="B4283" s="29"/>
      <c r="C4283" s="29"/>
      <c r="D4283" s="29"/>
      <c r="E4283" s="29"/>
      <c r="F4283" s="29"/>
      <c r="G4283" s="30" t="s">
        <v>4121</v>
      </c>
      <c r="H4283" s="30"/>
      <c r="I4283" s="30"/>
      <c r="J4283" s="30"/>
      <c r="K4283" s="30"/>
      <c r="L4283" s="30"/>
      <c r="M4283" s="30"/>
      <c r="N4283" s="30"/>
      <c r="O4283" s="30"/>
      <c r="P4283" s="30"/>
      <c r="Q4283" s="51" t="s">
        <v>12</v>
      </c>
      <c r="R4283" s="51"/>
      <c r="S4283" s="51"/>
      <c r="T4283" s="51"/>
      <c r="U4283" s="51"/>
      <c r="V4283" s="51"/>
      <c r="W4283" s="6">
        <v>48</v>
      </c>
      <c r="X4283" s="7">
        <v>3</v>
      </c>
      <c r="Y4283" s="31">
        <v>2</v>
      </c>
      <c r="Z4283" s="31"/>
      <c r="AC4283" t="str">
        <f t="shared" si="727"/>
        <v>Magrath</v>
      </c>
      <c r="AD4283" t="str">
        <f t="shared" si="728"/>
        <v>T</v>
      </c>
      <c r="AE4283" t="str">
        <f t="shared" si="726"/>
        <v>TRUE</v>
      </c>
      <c r="AG4283">
        <f t="shared" si="729"/>
        <v>48</v>
      </c>
      <c r="AH4283">
        <f t="shared" si="730"/>
        <v>3</v>
      </c>
      <c r="AI4283">
        <f t="shared" si="731"/>
        <v>2</v>
      </c>
      <c r="AJ4283" t="str">
        <f t="shared" si="732"/>
        <v>Magrath</v>
      </c>
      <c r="AK4283">
        <f t="shared" si="733"/>
        <v>48996</v>
      </c>
      <c r="AL4283" t="str">
        <f t="shared" si="734"/>
        <v>4803002</v>
      </c>
      <c r="AN4283">
        <f t="shared" si="735"/>
        <v>7</v>
      </c>
      <c r="AO4283">
        <f t="shared" si="736"/>
        <v>1</v>
      </c>
    </row>
    <row r="4284" spans="1:41" x14ac:dyDescent="0.2">
      <c r="A4284" s="4"/>
      <c r="B4284" s="29"/>
      <c r="C4284" s="29"/>
      <c r="D4284" s="29"/>
      <c r="E4284" s="29"/>
      <c r="F4284" s="29"/>
      <c r="G4284" s="30" t="s">
        <v>4122</v>
      </c>
      <c r="H4284" s="30"/>
      <c r="I4284" s="30"/>
      <c r="J4284" s="30"/>
      <c r="K4284" s="30"/>
      <c r="L4284" s="30"/>
      <c r="M4284" s="30"/>
      <c r="N4284" s="30"/>
      <c r="O4284" s="30"/>
      <c r="P4284" s="30"/>
      <c r="Q4284" s="51" t="s">
        <v>12</v>
      </c>
      <c r="R4284" s="51"/>
      <c r="S4284" s="51"/>
      <c r="T4284" s="51"/>
      <c r="U4284" s="51"/>
      <c r="V4284" s="51"/>
      <c r="W4284" s="6">
        <v>48</v>
      </c>
      <c r="X4284" s="7">
        <v>2</v>
      </c>
      <c r="Y4284" s="31">
        <v>4</v>
      </c>
      <c r="Z4284" s="31"/>
      <c r="AC4284" t="str">
        <f t="shared" si="727"/>
        <v>Milk River</v>
      </c>
      <c r="AD4284" t="str">
        <f t="shared" si="728"/>
        <v>T</v>
      </c>
      <c r="AE4284" t="str">
        <f t="shared" si="726"/>
        <v>TRUE</v>
      </c>
      <c r="AG4284">
        <f t="shared" si="729"/>
        <v>48</v>
      </c>
      <c r="AH4284">
        <f t="shared" si="730"/>
        <v>2</v>
      </c>
      <c r="AI4284">
        <f t="shared" si="731"/>
        <v>4</v>
      </c>
      <c r="AJ4284" t="str">
        <f t="shared" si="732"/>
        <v>Milk River</v>
      </c>
      <c r="AK4284">
        <f t="shared" si="733"/>
        <v>48996</v>
      </c>
      <c r="AL4284" t="str">
        <f t="shared" si="734"/>
        <v>4802004</v>
      </c>
      <c r="AN4284">
        <f t="shared" si="735"/>
        <v>10</v>
      </c>
      <c r="AO4284">
        <f t="shared" si="736"/>
        <v>1</v>
      </c>
    </row>
    <row r="4285" spans="1:41" x14ac:dyDescent="0.2">
      <c r="A4285" s="4"/>
      <c r="B4285" s="29"/>
      <c r="C4285" s="29"/>
      <c r="D4285" s="29"/>
      <c r="E4285" s="29"/>
      <c r="F4285" s="29"/>
      <c r="G4285" s="30" t="s">
        <v>4123</v>
      </c>
      <c r="H4285" s="30"/>
      <c r="I4285" s="30"/>
      <c r="J4285" s="30"/>
      <c r="K4285" s="30"/>
      <c r="L4285" s="30"/>
      <c r="M4285" s="30"/>
      <c r="N4285" s="30"/>
      <c r="O4285" s="30"/>
      <c r="P4285" s="30"/>
      <c r="Q4285" s="51" t="s">
        <v>643</v>
      </c>
      <c r="R4285" s="51"/>
      <c r="S4285" s="51"/>
      <c r="T4285" s="51"/>
      <c r="U4285" s="51"/>
      <c r="V4285" s="51"/>
      <c r="W4285" s="6">
        <v>48</v>
      </c>
      <c r="X4285" s="7">
        <v>5</v>
      </c>
      <c r="Y4285" s="31">
        <v>9</v>
      </c>
      <c r="Z4285" s="31"/>
      <c r="AC4285" t="str">
        <f t="shared" si="727"/>
        <v>Milo</v>
      </c>
      <c r="AD4285" t="str">
        <f t="shared" si="728"/>
        <v>VL</v>
      </c>
      <c r="AE4285" t="str">
        <f t="shared" si="726"/>
        <v>TRUE</v>
      </c>
      <c r="AG4285">
        <f t="shared" si="729"/>
        <v>48</v>
      </c>
      <c r="AH4285">
        <f t="shared" si="730"/>
        <v>5</v>
      </c>
      <c r="AI4285">
        <f t="shared" si="731"/>
        <v>9</v>
      </c>
      <c r="AJ4285" t="str">
        <f t="shared" si="732"/>
        <v>Milo</v>
      </c>
      <c r="AK4285">
        <f t="shared" si="733"/>
        <v>48996</v>
      </c>
      <c r="AL4285" t="str">
        <f t="shared" si="734"/>
        <v>4805009</v>
      </c>
      <c r="AN4285">
        <f t="shared" si="735"/>
        <v>4</v>
      </c>
      <c r="AO4285">
        <f t="shared" si="736"/>
        <v>2</v>
      </c>
    </row>
    <row r="4286" spans="1:41" x14ac:dyDescent="0.2">
      <c r="A4286" s="4"/>
      <c r="B4286" s="29"/>
      <c r="C4286" s="29"/>
      <c r="D4286" s="29"/>
      <c r="E4286" s="29"/>
      <c r="F4286" s="29"/>
      <c r="G4286" s="30" t="s">
        <v>4124</v>
      </c>
      <c r="H4286" s="30"/>
      <c r="I4286" s="30"/>
      <c r="J4286" s="30"/>
      <c r="K4286" s="30"/>
      <c r="L4286" s="30"/>
      <c r="M4286" s="30"/>
      <c r="N4286" s="30"/>
      <c r="O4286" s="30"/>
      <c r="P4286" s="30"/>
      <c r="Q4286" s="51" t="s">
        <v>272</v>
      </c>
      <c r="R4286" s="51"/>
      <c r="S4286" s="51"/>
      <c r="T4286" s="51"/>
      <c r="U4286" s="51"/>
      <c r="V4286" s="51"/>
      <c r="W4286" s="6">
        <v>48</v>
      </c>
      <c r="X4286" s="7">
        <v>8</v>
      </c>
      <c r="Y4286" s="47">
        <v>813</v>
      </c>
      <c r="Z4286" s="47"/>
      <c r="AC4286" t="str">
        <f t="shared" si="727"/>
        <v>Montana 139</v>
      </c>
      <c r="AD4286" t="str">
        <f t="shared" si="728"/>
        <v>IRI</v>
      </c>
      <c r="AE4286" t="str">
        <f t="shared" si="726"/>
        <v>TRUE</v>
      </c>
      <c r="AG4286">
        <f t="shared" si="729"/>
        <v>48</v>
      </c>
      <c r="AH4286">
        <f t="shared" si="730"/>
        <v>8</v>
      </c>
      <c r="AI4286">
        <f t="shared" si="731"/>
        <v>813</v>
      </c>
      <c r="AJ4286" t="str">
        <f t="shared" si="732"/>
        <v>Montana 139</v>
      </c>
      <c r="AK4286">
        <f t="shared" si="733"/>
        <v>48996</v>
      </c>
      <c r="AL4286" t="str">
        <f t="shared" si="734"/>
        <v>4808813</v>
      </c>
      <c r="AN4286">
        <f t="shared" si="735"/>
        <v>11</v>
      </c>
      <c r="AO4286">
        <f t="shared" si="736"/>
        <v>3</v>
      </c>
    </row>
    <row r="4287" spans="1:41" x14ac:dyDescent="0.2">
      <c r="A4287" s="4"/>
      <c r="B4287" s="29"/>
      <c r="C4287" s="29"/>
      <c r="D4287" s="29"/>
      <c r="E4287" s="29"/>
      <c r="F4287" s="29"/>
      <c r="G4287" s="30" t="s">
        <v>4125</v>
      </c>
      <c r="H4287" s="30"/>
      <c r="I4287" s="30"/>
      <c r="J4287" s="30"/>
      <c r="K4287" s="30"/>
      <c r="L4287" s="30"/>
      <c r="M4287" s="30"/>
      <c r="N4287" s="30"/>
      <c r="O4287" s="30"/>
      <c r="P4287" s="30"/>
      <c r="Q4287" s="51" t="s">
        <v>561</v>
      </c>
      <c r="R4287" s="51"/>
      <c r="S4287" s="51"/>
      <c r="T4287" s="51"/>
      <c r="U4287" s="51"/>
      <c r="V4287" s="51"/>
      <c r="W4287" s="6">
        <v>48</v>
      </c>
      <c r="X4287" s="7">
        <v>6</v>
      </c>
      <c r="Y4287" s="31">
        <v>28</v>
      </c>
      <c r="Z4287" s="31"/>
      <c r="AC4287" t="str">
        <f t="shared" si="727"/>
        <v>Mountain View County</v>
      </c>
      <c r="AD4287" t="str">
        <f t="shared" si="728"/>
        <v>MD</v>
      </c>
      <c r="AE4287" t="str">
        <f t="shared" si="726"/>
        <v>TRUE</v>
      </c>
      <c r="AG4287">
        <f t="shared" si="729"/>
        <v>48</v>
      </c>
      <c r="AH4287">
        <f t="shared" si="730"/>
        <v>6</v>
      </c>
      <c r="AI4287">
        <f t="shared" si="731"/>
        <v>28</v>
      </c>
      <c r="AJ4287" t="str">
        <f t="shared" si="732"/>
        <v>Mountain View County</v>
      </c>
      <c r="AK4287">
        <f t="shared" si="733"/>
        <v>48996</v>
      </c>
      <c r="AL4287" t="str">
        <f t="shared" si="734"/>
        <v>4806028</v>
      </c>
      <c r="AN4287">
        <f t="shared" si="735"/>
        <v>20</v>
      </c>
      <c r="AO4287">
        <f t="shared" si="736"/>
        <v>2</v>
      </c>
    </row>
    <row r="4288" spans="1:41" x14ac:dyDescent="0.2">
      <c r="A4288" s="4"/>
      <c r="B4288" s="29"/>
      <c r="C4288" s="29"/>
      <c r="D4288" s="29"/>
      <c r="E4288" s="29"/>
      <c r="F4288" s="29"/>
      <c r="G4288" s="30" t="s">
        <v>4126</v>
      </c>
      <c r="H4288" s="30"/>
      <c r="I4288" s="30"/>
      <c r="J4288" s="30"/>
      <c r="K4288" s="30"/>
      <c r="L4288" s="30"/>
      <c r="M4288" s="30"/>
      <c r="N4288" s="30"/>
      <c r="O4288" s="30"/>
      <c r="P4288" s="30"/>
      <c r="Q4288" s="51" t="s">
        <v>12</v>
      </c>
      <c r="R4288" s="51"/>
      <c r="S4288" s="51"/>
      <c r="T4288" s="51"/>
      <c r="U4288" s="51"/>
      <c r="V4288" s="51"/>
      <c r="W4288" s="6">
        <v>48</v>
      </c>
      <c r="X4288" s="15">
        <v>10</v>
      </c>
      <c r="Y4288" s="31">
        <v>61</v>
      </c>
      <c r="Z4288" s="31"/>
      <c r="AC4288" t="str">
        <f t="shared" si="727"/>
        <v>Mundare</v>
      </c>
      <c r="AD4288" t="str">
        <f t="shared" si="728"/>
        <v>T</v>
      </c>
      <c r="AE4288" t="str">
        <f t="shared" si="726"/>
        <v>TRUE</v>
      </c>
      <c r="AG4288">
        <f t="shared" si="729"/>
        <v>48</v>
      </c>
      <c r="AH4288">
        <f t="shared" si="730"/>
        <v>10</v>
      </c>
      <c r="AI4288">
        <f t="shared" si="731"/>
        <v>61</v>
      </c>
      <c r="AJ4288" t="str">
        <f t="shared" si="732"/>
        <v>Mundare</v>
      </c>
      <c r="AK4288">
        <f t="shared" si="733"/>
        <v>48996</v>
      </c>
      <c r="AL4288" t="str">
        <f t="shared" si="734"/>
        <v>4810061</v>
      </c>
      <c r="AN4288">
        <f t="shared" si="735"/>
        <v>7</v>
      </c>
      <c r="AO4288">
        <f t="shared" si="736"/>
        <v>1</v>
      </c>
    </row>
    <row r="4289" spans="1:41" x14ac:dyDescent="0.2">
      <c r="A4289" s="4"/>
      <c r="B4289" s="29"/>
      <c r="C4289" s="29"/>
      <c r="D4289" s="29"/>
      <c r="E4289" s="29"/>
      <c r="F4289" s="29"/>
      <c r="G4289" s="30" t="s">
        <v>4127</v>
      </c>
      <c r="H4289" s="30"/>
      <c r="I4289" s="30"/>
      <c r="J4289" s="30"/>
      <c r="K4289" s="30"/>
      <c r="L4289" s="30"/>
      <c r="M4289" s="30"/>
      <c r="N4289" s="30"/>
      <c r="O4289" s="30"/>
      <c r="P4289" s="30"/>
      <c r="Q4289" s="51" t="s">
        <v>12</v>
      </c>
      <c r="R4289" s="51"/>
      <c r="S4289" s="51"/>
      <c r="T4289" s="51"/>
      <c r="U4289" s="51"/>
      <c r="V4289" s="51"/>
      <c r="W4289" s="6">
        <v>48</v>
      </c>
      <c r="X4289" s="7">
        <v>3</v>
      </c>
      <c r="Y4289" s="31">
        <v>26</v>
      </c>
      <c r="Z4289" s="31"/>
      <c r="AC4289" t="str">
        <f t="shared" si="727"/>
        <v>Nanton</v>
      </c>
      <c r="AD4289" t="str">
        <f t="shared" si="728"/>
        <v>T</v>
      </c>
      <c r="AE4289" t="str">
        <f t="shared" si="726"/>
        <v>TRUE</v>
      </c>
      <c r="AG4289">
        <f t="shared" si="729"/>
        <v>48</v>
      </c>
      <c r="AH4289">
        <f t="shared" si="730"/>
        <v>3</v>
      </c>
      <c r="AI4289">
        <f t="shared" si="731"/>
        <v>26</v>
      </c>
      <c r="AJ4289" t="str">
        <f t="shared" si="732"/>
        <v>Nanton</v>
      </c>
      <c r="AK4289">
        <f t="shared" si="733"/>
        <v>48996</v>
      </c>
      <c r="AL4289" t="str">
        <f t="shared" si="734"/>
        <v>4803026</v>
      </c>
      <c r="AN4289">
        <f t="shared" si="735"/>
        <v>6</v>
      </c>
      <c r="AO4289">
        <f t="shared" si="736"/>
        <v>1</v>
      </c>
    </row>
    <row r="4290" spans="1:41" x14ac:dyDescent="0.2">
      <c r="A4290" s="4"/>
      <c r="B4290" s="29"/>
      <c r="C4290" s="29"/>
      <c r="D4290" s="29"/>
      <c r="E4290" s="29"/>
      <c r="F4290" s="29"/>
      <c r="G4290" s="30" t="s">
        <v>4128</v>
      </c>
      <c r="H4290" s="30"/>
      <c r="I4290" s="30"/>
      <c r="J4290" s="30"/>
      <c r="K4290" s="30"/>
      <c r="L4290" s="30"/>
      <c r="M4290" s="30"/>
      <c r="N4290" s="30"/>
      <c r="O4290" s="30"/>
      <c r="P4290" s="30"/>
      <c r="Q4290" s="51" t="s">
        <v>12</v>
      </c>
      <c r="R4290" s="51"/>
      <c r="S4290" s="51"/>
      <c r="T4290" s="51"/>
      <c r="U4290" s="51"/>
      <c r="V4290" s="51"/>
      <c r="W4290" s="6">
        <v>48</v>
      </c>
      <c r="X4290" s="7">
        <v>6</v>
      </c>
      <c r="Y4290" s="31">
        <v>34</v>
      </c>
      <c r="Z4290" s="31"/>
      <c r="AC4290" t="str">
        <f t="shared" si="727"/>
        <v>Olds</v>
      </c>
      <c r="AD4290" t="str">
        <f t="shared" si="728"/>
        <v>T</v>
      </c>
      <c r="AE4290" t="str">
        <f t="shared" si="726"/>
        <v>TRUE</v>
      </c>
      <c r="AG4290">
        <f t="shared" si="729"/>
        <v>48</v>
      </c>
      <c r="AH4290">
        <f t="shared" si="730"/>
        <v>6</v>
      </c>
      <c r="AI4290">
        <f t="shared" si="731"/>
        <v>34</v>
      </c>
      <c r="AJ4290" t="str">
        <f t="shared" si="732"/>
        <v>Olds</v>
      </c>
      <c r="AK4290">
        <f t="shared" si="733"/>
        <v>48996</v>
      </c>
      <c r="AL4290" t="str">
        <f t="shared" si="734"/>
        <v>4806034</v>
      </c>
      <c r="AN4290">
        <f t="shared" si="735"/>
        <v>4</v>
      </c>
      <c r="AO4290">
        <f t="shared" si="736"/>
        <v>1</v>
      </c>
    </row>
    <row r="4291" spans="1:41" x14ac:dyDescent="0.2">
      <c r="A4291" s="4"/>
      <c r="B4291" s="29"/>
      <c r="C4291" s="29"/>
      <c r="D4291" s="29"/>
      <c r="E4291" s="29"/>
      <c r="F4291" s="29"/>
      <c r="G4291" s="30" t="s">
        <v>4129</v>
      </c>
      <c r="H4291" s="30"/>
      <c r="I4291" s="30"/>
      <c r="J4291" s="30"/>
      <c r="K4291" s="30"/>
      <c r="L4291" s="30"/>
      <c r="M4291" s="30"/>
      <c r="N4291" s="30"/>
      <c r="O4291" s="30"/>
      <c r="P4291" s="30"/>
      <c r="Q4291" s="51" t="s">
        <v>12</v>
      </c>
      <c r="R4291" s="51"/>
      <c r="S4291" s="51"/>
      <c r="T4291" s="51"/>
      <c r="U4291" s="51"/>
      <c r="V4291" s="51"/>
      <c r="W4291" s="6">
        <v>48</v>
      </c>
      <c r="X4291" s="15">
        <v>13</v>
      </c>
      <c r="Y4291" s="31">
        <v>14</v>
      </c>
      <c r="Z4291" s="31"/>
      <c r="AC4291" t="str">
        <f t="shared" si="727"/>
        <v>Onoway</v>
      </c>
      <c r="AD4291" t="str">
        <f t="shared" si="728"/>
        <v>T</v>
      </c>
      <c r="AE4291" t="str">
        <f t="shared" si="726"/>
        <v>TRUE</v>
      </c>
      <c r="AG4291">
        <f t="shared" si="729"/>
        <v>48</v>
      </c>
      <c r="AH4291">
        <f t="shared" si="730"/>
        <v>13</v>
      </c>
      <c r="AI4291">
        <f t="shared" si="731"/>
        <v>14</v>
      </c>
      <c r="AJ4291" t="str">
        <f t="shared" si="732"/>
        <v>Onoway</v>
      </c>
      <c r="AK4291">
        <f t="shared" si="733"/>
        <v>48996</v>
      </c>
      <c r="AL4291" t="str">
        <f t="shared" si="734"/>
        <v>4813014</v>
      </c>
      <c r="AN4291">
        <f t="shared" si="735"/>
        <v>6</v>
      </c>
      <c r="AO4291">
        <f t="shared" si="736"/>
        <v>1</v>
      </c>
    </row>
    <row r="4292" spans="1:41" x14ac:dyDescent="0.2">
      <c r="A4292" s="4"/>
      <c r="B4292" s="29"/>
      <c r="C4292" s="29"/>
      <c r="D4292" s="29"/>
      <c r="E4292" s="29"/>
      <c r="F4292" s="29"/>
      <c r="G4292" s="30" t="s">
        <v>3804</v>
      </c>
      <c r="H4292" s="30"/>
      <c r="I4292" s="30"/>
      <c r="J4292" s="30"/>
      <c r="K4292" s="30"/>
      <c r="L4292" s="30"/>
      <c r="M4292" s="30"/>
      <c r="N4292" s="30"/>
      <c r="O4292" s="30"/>
      <c r="P4292" s="30"/>
      <c r="Q4292" s="51" t="s">
        <v>3928</v>
      </c>
      <c r="R4292" s="51"/>
      <c r="S4292" s="51"/>
      <c r="T4292" s="51"/>
      <c r="U4292" s="51"/>
      <c r="V4292" s="51"/>
      <c r="W4292" s="6">
        <v>48</v>
      </c>
      <c r="X4292" s="15">
        <v>12</v>
      </c>
      <c r="Y4292" s="31">
        <v>13</v>
      </c>
      <c r="Z4292" s="31"/>
      <c r="AC4292" t="str">
        <f t="shared" si="727"/>
        <v>Pelican Narrows</v>
      </c>
      <c r="AD4292" t="str">
        <f t="shared" si="728"/>
        <v>SV</v>
      </c>
      <c r="AE4292" t="str">
        <f t="shared" ref="AE4292:AE4355" si="737">IF(OR(EXACT(AD4292, "C"), EXACT(AD4292, "C"), EXACT(AD4292, "CC"), EXACT(AD4292, "CG"), EXACT(AD4292, "CN"), EXACT(AD4292, "COM"), EXACT(AD4292, "CT"), EXACT(AD4292, "CU"), EXACT(AD4292, "CV"), EXACT(AD4292, "CY"), EXACT(AD4292, "DM"), EXACT(AD4292, "HAM"), EXACT(AD4292, "IM"), EXACT(AD4292, "IRI"), EXACT(AD4292, "LGD"), EXACT(AD4292, "M"), EXACT(AD4292, "MD"), EXACT(AD4292, "MÉ"), EXACT(AD4292, "MU"), EXACT(AD4292, "NH"), EXACT(AD4292, "NL"), EXACT(AD4292, "NO"), EXACT(AD4292, "NV"), EXACT(AD4292, "P"), EXACT(AD4292, "PE"), EXACT(AD4292, "RCR"), EXACT(AD4292, "RDA"), EXACT(AD4292, "RGM"), EXACT(AD4292, "RM"), EXACT(AD4292, "RV"), EXACT(AD4292, "SC"), EXACT(AD4292, "SÉ"), EXACT(AD4292, "S-É"), EXACT(AD4292, "SET"), EXACT(AD4292, "SG"), EXACT(AD4292, "SM"), EXACT(AD4292, "SV"), EXACT(AD4292, "T"), EXACT(AD4292, "TC"), EXACT(AD4292, "TI"), EXACT(AD4292, "TK"), EXACT(AD4292, "TL"), EXACT(AD4292, "TP"), EXACT(AD4292, "TV"), EXACT(AD4292, "V"), EXACT(AD4292, "VC"), EXACT(AD4292, "VK"), EXACT(AD4292, "VL")), "TRUE", "FALSE")</f>
        <v>TRUE</v>
      </c>
      <c r="AG4292">
        <f t="shared" si="729"/>
        <v>48</v>
      </c>
      <c r="AH4292">
        <f t="shared" si="730"/>
        <v>12</v>
      </c>
      <c r="AI4292">
        <f t="shared" si="731"/>
        <v>13</v>
      </c>
      <c r="AJ4292" t="str">
        <f t="shared" si="732"/>
        <v>Pelican Narrows</v>
      </c>
      <c r="AK4292">
        <f t="shared" si="733"/>
        <v>48996</v>
      </c>
      <c r="AL4292" t="str">
        <f t="shared" si="734"/>
        <v>4812013</v>
      </c>
      <c r="AN4292">
        <f t="shared" si="735"/>
        <v>15</v>
      </c>
      <c r="AO4292">
        <f t="shared" si="736"/>
        <v>2</v>
      </c>
    </row>
    <row r="4293" spans="1:41" x14ac:dyDescent="0.2">
      <c r="A4293" s="4"/>
      <c r="B4293" s="29"/>
      <c r="C4293" s="29"/>
      <c r="D4293" s="29"/>
      <c r="E4293" s="29"/>
      <c r="F4293" s="29"/>
      <c r="G4293" s="30" t="s">
        <v>4130</v>
      </c>
      <c r="H4293" s="30"/>
      <c r="I4293" s="30"/>
      <c r="J4293" s="30"/>
      <c r="K4293" s="30"/>
      <c r="L4293" s="30"/>
      <c r="M4293" s="30"/>
      <c r="N4293" s="30"/>
      <c r="O4293" s="30"/>
      <c r="P4293" s="30"/>
      <c r="Q4293" s="51" t="s">
        <v>272</v>
      </c>
      <c r="R4293" s="51"/>
      <c r="S4293" s="51"/>
      <c r="T4293" s="51"/>
      <c r="U4293" s="51"/>
      <c r="V4293" s="51"/>
      <c r="W4293" s="6">
        <v>48</v>
      </c>
      <c r="X4293" s="15">
        <v>11</v>
      </c>
      <c r="Y4293" s="47">
        <v>802</v>
      </c>
      <c r="Z4293" s="47"/>
      <c r="AC4293" t="str">
        <f t="shared" ref="AC4293:AC4356" si="738">IF(ISBLANK(H4293), IF(ISBLANK(G4293), "", G4293), H4293)</f>
        <v>Pigeon Lake 138A</v>
      </c>
      <c r="AD4293" t="str">
        <f t="shared" ref="AD4293:AD4356" si="739">UPPER(TRIM(IF(ISBLANK(T4293), IF(ISBLANK(S4293), IF(ISBLANK(R4293), IF(ISBLANK(Q4293), IF(ISBLANK(P4293), IF(ISBLANK(O4293), IF(ISBLANK(N4293), IF(ISBLANK(M4293), IF(ISBLANK(L4293), IF(ISBLANK(K4293), IF(ISBLANK(J4293), IF(ISBLANK(I4293), "", I4293), J4293), K4293), L4293), M4293), N4293), O4293), P4293), Q4293), R4293), S4293), T4293)))</f>
        <v>IRI</v>
      </c>
      <c r="AE4293" t="str">
        <f t="shared" si="737"/>
        <v>TRUE</v>
      </c>
      <c r="AG4293">
        <f t="shared" ref="AG4293:AG4356" si="740">IF(EXACT(AE4293, "TRUE"), IF(ISBLANK(W4293), IF(ISBLANK(V4293), IF(ISBLANK(U4293), "", IF(ISNUMBER(U4293), U4293, "")), IF(ISNUMBER(V4293), V4293, "")), IF(ISNUMBER(W4293), W4293, "")), "")</f>
        <v>48</v>
      </c>
      <c r="AH4293">
        <f t="shared" ref="AH4293:AH4356" si="741">IF(EXACT(AE4293, "TRUE"), IF(ISBLANK(X4293), "", IF(ISNUMBER(X4293), X4293, "")), "")</f>
        <v>11</v>
      </c>
      <c r="AI4293">
        <f t="shared" ref="AI4293:AI4356" si="742">IF(EXACT(AE4293, "TRUE"), IF(ISBLANK(Z4293), IF(ISBLANK(Y4293), "", IF(ISNUMBER(Y4293), Y4293, "")), IF(ISNUMBER(Z4293), Z4293, "")), "")</f>
        <v>802</v>
      </c>
      <c r="AJ4293" t="str">
        <f t="shared" ref="AJ4293:AJ4356" si="743">IF(EXACT(AE4293, "TRUE"), IF(ISBLANK(AC4293), "", AC4293), "")</f>
        <v>Pigeon Lake 138A</v>
      </c>
      <c r="AK4293">
        <f t="shared" ref="AK4293:AK4356" si="744">IF(ISBLANK(AC4293), AK4292, IF(ISBLANK(E4293),AK4292,IF(ISBLANK(AC4293),AK4292,IF(ISNUMBER(E4293),E4293,AK4292))))</f>
        <v>48996</v>
      </c>
      <c r="AL4293" t="str">
        <f t="shared" ref="AL4293:AL4356" si="745">IF(EXACT(AE4293, "TRUE"), IF(AND(ISNUMBER(AG4293), ISNUMBER(AH4293), ISNUMBER(AI4293)), IF(ISBLANK(AC4293), "", CONCATENATE(TEXT(AG4293, "00"), TEXT(AH4293, "00"), TEXT(AI4293, "000"))), ""), "")</f>
        <v>4811802</v>
      </c>
      <c r="AN4293">
        <f t="shared" ref="AN4293:AN4356" si="746">LEN(AC4293)</f>
        <v>16</v>
      </c>
      <c r="AO4293">
        <f t="shared" ref="AO4293:AO4356" si="747">IF(EXACT(AD4293, "CSD TYPE"), "", LEN(AD4293))</f>
        <v>3</v>
      </c>
    </row>
    <row r="4294" spans="1:41" x14ac:dyDescent="0.2">
      <c r="A4294" s="4"/>
      <c r="B4294" s="29"/>
      <c r="C4294" s="29"/>
      <c r="D4294" s="29"/>
      <c r="E4294" s="29"/>
      <c r="F4294" s="29"/>
      <c r="G4294" s="30" t="s">
        <v>4131</v>
      </c>
      <c r="H4294" s="30"/>
      <c r="I4294" s="30"/>
      <c r="J4294" s="30"/>
      <c r="K4294" s="30"/>
      <c r="L4294" s="30"/>
      <c r="M4294" s="30"/>
      <c r="N4294" s="30"/>
      <c r="O4294" s="30"/>
      <c r="P4294" s="30"/>
      <c r="Q4294" s="51" t="s">
        <v>272</v>
      </c>
      <c r="R4294" s="51"/>
      <c r="S4294" s="51"/>
      <c r="T4294" s="51"/>
      <c r="U4294" s="51"/>
      <c r="V4294" s="51"/>
      <c r="W4294" s="6">
        <v>48</v>
      </c>
      <c r="X4294" s="7">
        <v>3</v>
      </c>
      <c r="Y4294" s="47">
        <v>801</v>
      </c>
      <c r="Z4294" s="47"/>
      <c r="AC4294" t="str">
        <f t="shared" si="738"/>
        <v>Piikani 147</v>
      </c>
      <c r="AD4294" t="str">
        <f t="shared" si="739"/>
        <v>IRI</v>
      </c>
      <c r="AE4294" t="str">
        <f t="shared" si="737"/>
        <v>TRUE</v>
      </c>
      <c r="AG4294">
        <f t="shared" si="740"/>
        <v>48</v>
      </c>
      <c r="AH4294">
        <f t="shared" si="741"/>
        <v>3</v>
      </c>
      <c r="AI4294">
        <f t="shared" si="742"/>
        <v>801</v>
      </c>
      <c r="AJ4294" t="str">
        <f t="shared" si="743"/>
        <v>Piikani 147</v>
      </c>
      <c r="AK4294">
        <f t="shared" si="744"/>
        <v>48996</v>
      </c>
      <c r="AL4294" t="str">
        <f t="shared" si="745"/>
        <v>4803801</v>
      </c>
      <c r="AN4294">
        <f t="shared" si="746"/>
        <v>11</v>
      </c>
      <c r="AO4294">
        <f t="shared" si="747"/>
        <v>3</v>
      </c>
    </row>
    <row r="4295" spans="1:41" x14ac:dyDescent="0.2">
      <c r="A4295" s="4"/>
      <c r="B4295" s="29"/>
      <c r="C4295" s="29"/>
      <c r="D4295" s="29"/>
      <c r="E4295" s="29"/>
      <c r="F4295" s="29"/>
      <c r="G4295" s="30" t="s">
        <v>4132</v>
      </c>
      <c r="H4295" s="30"/>
      <c r="I4295" s="30"/>
      <c r="J4295" s="30"/>
      <c r="K4295" s="30"/>
      <c r="L4295" s="30"/>
      <c r="M4295" s="30"/>
      <c r="N4295" s="30"/>
      <c r="O4295" s="30"/>
      <c r="P4295" s="30"/>
      <c r="Q4295" s="51" t="s">
        <v>12</v>
      </c>
      <c r="R4295" s="51"/>
      <c r="S4295" s="51"/>
      <c r="T4295" s="51"/>
      <c r="U4295" s="51"/>
      <c r="V4295" s="51"/>
      <c r="W4295" s="6">
        <v>48</v>
      </c>
      <c r="X4295" s="7">
        <v>8</v>
      </c>
      <c r="Y4295" s="31">
        <v>39</v>
      </c>
      <c r="Z4295" s="31"/>
      <c r="AC4295" t="str">
        <f t="shared" si="738"/>
        <v>Ponoka</v>
      </c>
      <c r="AD4295" t="str">
        <f t="shared" si="739"/>
        <v>T</v>
      </c>
      <c r="AE4295" t="str">
        <f t="shared" si="737"/>
        <v>TRUE</v>
      </c>
      <c r="AG4295">
        <f t="shared" si="740"/>
        <v>48</v>
      </c>
      <c r="AH4295">
        <f t="shared" si="741"/>
        <v>8</v>
      </c>
      <c r="AI4295">
        <f t="shared" si="742"/>
        <v>39</v>
      </c>
      <c r="AJ4295" t="str">
        <f t="shared" si="743"/>
        <v>Ponoka</v>
      </c>
      <c r="AK4295">
        <f t="shared" si="744"/>
        <v>48996</v>
      </c>
      <c r="AL4295" t="str">
        <f t="shared" si="745"/>
        <v>4808039</v>
      </c>
      <c r="AN4295">
        <f t="shared" si="746"/>
        <v>6</v>
      </c>
      <c r="AO4295">
        <f t="shared" si="747"/>
        <v>1</v>
      </c>
    </row>
    <row r="4296" spans="1:41" x14ac:dyDescent="0.2">
      <c r="A4296" s="4"/>
      <c r="B4296" s="29"/>
      <c r="C4296" s="29"/>
      <c r="D4296" s="29"/>
      <c r="E4296" s="29"/>
      <c r="F4296" s="29"/>
      <c r="G4296" s="30" t="s">
        <v>4133</v>
      </c>
      <c r="H4296" s="30"/>
      <c r="I4296" s="30"/>
      <c r="J4296" s="30"/>
      <c r="K4296" s="30"/>
      <c r="L4296" s="30"/>
      <c r="M4296" s="30"/>
      <c r="N4296" s="30"/>
      <c r="O4296" s="30"/>
      <c r="P4296" s="30"/>
      <c r="Q4296" s="51" t="s">
        <v>561</v>
      </c>
      <c r="R4296" s="51"/>
      <c r="S4296" s="51"/>
      <c r="T4296" s="51"/>
      <c r="U4296" s="51"/>
      <c r="V4296" s="51"/>
      <c r="W4296" s="6">
        <v>48</v>
      </c>
      <c r="X4296" s="7">
        <v>8</v>
      </c>
      <c r="Y4296" s="31">
        <v>38</v>
      </c>
      <c r="Z4296" s="31"/>
      <c r="AC4296" t="str">
        <f t="shared" si="738"/>
        <v>Ponoka County</v>
      </c>
      <c r="AD4296" t="str">
        <f t="shared" si="739"/>
        <v>MD</v>
      </c>
      <c r="AE4296" t="str">
        <f t="shared" si="737"/>
        <v>TRUE</v>
      </c>
      <c r="AG4296">
        <f t="shared" si="740"/>
        <v>48</v>
      </c>
      <c r="AH4296">
        <f t="shared" si="741"/>
        <v>8</v>
      </c>
      <c r="AI4296">
        <f t="shared" si="742"/>
        <v>38</v>
      </c>
      <c r="AJ4296" t="str">
        <f t="shared" si="743"/>
        <v>Ponoka County</v>
      </c>
      <c r="AK4296">
        <f t="shared" si="744"/>
        <v>48996</v>
      </c>
      <c r="AL4296" t="str">
        <f t="shared" si="745"/>
        <v>4808038</v>
      </c>
      <c r="AN4296">
        <f t="shared" si="746"/>
        <v>13</v>
      </c>
      <c r="AO4296">
        <f t="shared" si="747"/>
        <v>2</v>
      </c>
    </row>
    <row r="4297" spans="1:41" x14ac:dyDescent="0.2">
      <c r="A4297" s="4"/>
      <c r="B4297" s="29"/>
      <c r="C4297" s="29"/>
      <c r="D4297" s="29"/>
      <c r="E4297" s="29"/>
      <c r="F4297" s="29"/>
      <c r="G4297" s="30" t="s">
        <v>4134</v>
      </c>
      <c r="H4297" s="30"/>
      <c r="I4297" s="30"/>
      <c r="J4297" s="30"/>
      <c r="K4297" s="30"/>
      <c r="L4297" s="30"/>
      <c r="M4297" s="30"/>
      <c r="N4297" s="30"/>
      <c r="O4297" s="30"/>
      <c r="P4297" s="30"/>
      <c r="Q4297" s="51" t="s">
        <v>12</v>
      </c>
      <c r="R4297" s="51"/>
      <c r="S4297" s="51"/>
      <c r="T4297" s="51"/>
      <c r="U4297" s="51"/>
      <c r="V4297" s="51"/>
      <c r="W4297" s="6">
        <v>48</v>
      </c>
      <c r="X4297" s="7">
        <v>8</v>
      </c>
      <c r="Y4297" s="31">
        <v>44</v>
      </c>
      <c r="Z4297" s="31"/>
      <c r="AC4297" t="str">
        <f t="shared" si="738"/>
        <v>Rimbey</v>
      </c>
      <c r="AD4297" t="str">
        <f t="shared" si="739"/>
        <v>T</v>
      </c>
      <c r="AE4297" t="str">
        <f t="shared" si="737"/>
        <v>TRUE</v>
      </c>
      <c r="AG4297">
        <f t="shared" si="740"/>
        <v>48</v>
      </c>
      <c r="AH4297">
        <f t="shared" si="741"/>
        <v>8</v>
      </c>
      <c r="AI4297">
        <f t="shared" si="742"/>
        <v>44</v>
      </c>
      <c r="AJ4297" t="str">
        <f t="shared" si="743"/>
        <v>Rimbey</v>
      </c>
      <c r="AK4297">
        <f t="shared" si="744"/>
        <v>48996</v>
      </c>
      <c r="AL4297" t="str">
        <f t="shared" si="745"/>
        <v>4808044</v>
      </c>
      <c r="AN4297">
        <f t="shared" si="746"/>
        <v>6</v>
      </c>
      <c r="AO4297">
        <f t="shared" si="747"/>
        <v>1</v>
      </c>
    </row>
    <row r="4298" spans="1:41" x14ac:dyDescent="0.2">
      <c r="A4298" s="4"/>
      <c r="B4298" s="29"/>
      <c r="C4298" s="29"/>
      <c r="D4298" s="29"/>
      <c r="E4298" s="29"/>
      <c r="F4298" s="29"/>
      <c r="G4298" s="30" t="s">
        <v>4135</v>
      </c>
      <c r="H4298" s="30"/>
      <c r="I4298" s="30"/>
      <c r="J4298" s="30"/>
      <c r="K4298" s="30"/>
      <c r="L4298" s="30"/>
      <c r="M4298" s="30"/>
      <c r="N4298" s="30"/>
      <c r="O4298" s="30"/>
      <c r="P4298" s="30"/>
      <c r="Q4298" s="51" t="s">
        <v>643</v>
      </c>
      <c r="R4298" s="51"/>
      <c r="S4298" s="51"/>
      <c r="T4298" s="51"/>
      <c r="U4298" s="51"/>
      <c r="V4298" s="51"/>
      <c r="W4298" s="6">
        <v>48</v>
      </c>
      <c r="X4298" s="7">
        <v>5</v>
      </c>
      <c r="Y4298" s="31">
        <v>22</v>
      </c>
      <c r="Z4298" s="31"/>
      <c r="AC4298" t="str">
        <f t="shared" si="738"/>
        <v>Rockyford</v>
      </c>
      <c r="AD4298" t="str">
        <f t="shared" si="739"/>
        <v>VL</v>
      </c>
      <c r="AE4298" t="str">
        <f t="shared" si="737"/>
        <v>TRUE</v>
      </c>
      <c r="AG4298">
        <f t="shared" si="740"/>
        <v>48</v>
      </c>
      <c r="AH4298">
        <f t="shared" si="741"/>
        <v>5</v>
      </c>
      <c r="AI4298">
        <f t="shared" si="742"/>
        <v>22</v>
      </c>
      <c r="AJ4298" t="str">
        <f t="shared" si="743"/>
        <v>Rockyford</v>
      </c>
      <c r="AK4298">
        <f t="shared" si="744"/>
        <v>48996</v>
      </c>
      <c r="AL4298" t="str">
        <f t="shared" si="745"/>
        <v>4805022</v>
      </c>
      <c r="AN4298">
        <f t="shared" si="746"/>
        <v>9</v>
      </c>
      <c r="AO4298">
        <f t="shared" si="747"/>
        <v>2</v>
      </c>
    </row>
    <row r="4299" spans="1:41" x14ac:dyDescent="0.2">
      <c r="A4299" s="4"/>
      <c r="B4299" s="29"/>
      <c r="C4299" s="29"/>
      <c r="D4299" s="29"/>
      <c r="E4299" s="29"/>
      <c r="F4299" s="29"/>
      <c r="G4299" s="30" t="s">
        <v>4136</v>
      </c>
      <c r="H4299" s="30"/>
      <c r="I4299" s="30"/>
      <c r="J4299" s="30"/>
      <c r="K4299" s="30"/>
      <c r="L4299" s="30"/>
      <c r="M4299" s="30"/>
      <c r="N4299" s="30"/>
      <c r="O4299" s="30"/>
      <c r="P4299" s="30"/>
      <c r="Q4299" s="51" t="s">
        <v>643</v>
      </c>
      <c r="R4299" s="51"/>
      <c r="S4299" s="51"/>
      <c r="T4299" s="51"/>
      <c r="U4299" s="51"/>
      <c r="V4299" s="51"/>
      <c r="W4299" s="6">
        <v>48</v>
      </c>
      <c r="X4299" s="15">
        <v>19</v>
      </c>
      <c r="Y4299" s="31">
        <v>56</v>
      </c>
      <c r="Z4299" s="31"/>
      <c r="AC4299" t="str">
        <f t="shared" si="738"/>
        <v>Rycroft</v>
      </c>
      <c r="AD4299" t="str">
        <f t="shared" si="739"/>
        <v>VL</v>
      </c>
      <c r="AE4299" t="str">
        <f t="shared" si="737"/>
        <v>TRUE</v>
      </c>
      <c r="AG4299">
        <f t="shared" si="740"/>
        <v>48</v>
      </c>
      <c r="AH4299">
        <f t="shared" si="741"/>
        <v>19</v>
      </c>
      <c r="AI4299">
        <f t="shared" si="742"/>
        <v>56</v>
      </c>
      <c r="AJ4299" t="str">
        <f t="shared" si="743"/>
        <v>Rycroft</v>
      </c>
      <c r="AK4299">
        <f t="shared" si="744"/>
        <v>48996</v>
      </c>
      <c r="AL4299" t="str">
        <f t="shared" si="745"/>
        <v>4819056</v>
      </c>
      <c r="AN4299">
        <f t="shared" si="746"/>
        <v>7</v>
      </c>
      <c r="AO4299">
        <f t="shared" si="747"/>
        <v>2</v>
      </c>
    </row>
    <row r="4300" spans="1:41" x14ac:dyDescent="0.2">
      <c r="A4300" s="4"/>
      <c r="B4300" s="29"/>
      <c r="C4300" s="29"/>
      <c r="D4300" s="29"/>
      <c r="E4300" s="29"/>
      <c r="F4300" s="29"/>
      <c r="G4300" s="30" t="s">
        <v>4137</v>
      </c>
      <c r="H4300" s="30"/>
      <c r="I4300" s="30"/>
      <c r="J4300" s="30"/>
      <c r="K4300" s="30"/>
      <c r="L4300" s="30"/>
      <c r="M4300" s="30"/>
      <c r="N4300" s="30"/>
      <c r="O4300" s="30"/>
      <c r="P4300" s="30"/>
      <c r="Q4300" s="51" t="s">
        <v>561</v>
      </c>
      <c r="R4300" s="51"/>
      <c r="S4300" s="51"/>
      <c r="T4300" s="51"/>
      <c r="U4300" s="51"/>
      <c r="V4300" s="51"/>
      <c r="W4300" s="6">
        <v>48</v>
      </c>
      <c r="X4300" s="15">
        <v>19</v>
      </c>
      <c r="Y4300" s="31">
        <v>59</v>
      </c>
      <c r="Z4300" s="31"/>
      <c r="AC4300" t="str">
        <f t="shared" si="738"/>
        <v>Saddle Hills County</v>
      </c>
      <c r="AD4300" t="str">
        <f t="shared" si="739"/>
        <v>MD</v>
      </c>
      <c r="AE4300" t="str">
        <f t="shared" si="737"/>
        <v>TRUE</v>
      </c>
      <c r="AG4300">
        <f t="shared" si="740"/>
        <v>48</v>
      </c>
      <c r="AH4300">
        <f t="shared" si="741"/>
        <v>19</v>
      </c>
      <c r="AI4300">
        <f t="shared" si="742"/>
        <v>59</v>
      </c>
      <c r="AJ4300" t="str">
        <f t="shared" si="743"/>
        <v>Saddle Hills County</v>
      </c>
      <c r="AK4300">
        <f t="shared" si="744"/>
        <v>48996</v>
      </c>
      <c r="AL4300" t="str">
        <f t="shared" si="745"/>
        <v>4819059</v>
      </c>
      <c r="AN4300">
        <f t="shared" si="746"/>
        <v>19</v>
      </c>
      <c r="AO4300">
        <f t="shared" si="747"/>
        <v>2</v>
      </c>
    </row>
    <row r="4301" spans="1:41" x14ac:dyDescent="0.2">
      <c r="A4301" s="4"/>
      <c r="B4301" s="29"/>
      <c r="C4301" s="29"/>
      <c r="D4301" s="29"/>
      <c r="E4301" s="29"/>
      <c r="F4301" s="29"/>
      <c r="G4301" s="30" t="s">
        <v>4138</v>
      </c>
      <c r="H4301" s="30"/>
      <c r="I4301" s="30"/>
      <c r="J4301" s="30"/>
      <c r="K4301" s="30"/>
      <c r="L4301" s="30"/>
      <c r="M4301" s="30"/>
      <c r="N4301" s="30"/>
      <c r="O4301" s="30"/>
      <c r="P4301" s="30"/>
      <c r="Q4301" s="51" t="s">
        <v>272</v>
      </c>
      <c r="R4301" s="51"/>
      <c r="S4301" s="51"/>
      <c r="T4301" s="51"/>
      <c r="U4301" s="51"/>
      <c r="V4301" s="51"/>
      <c r="W4301" s="6">
        <v>48</v>
      </c>
      <c r="X4301" s="7">
        <v>8</v>
      </c>
      <c r="Y4301" s="47">
        <v>811</v>
      </c>
      <c r="Z4301" s="47"/>
      <c r="AC4301" t="str">
        <f t="shared" si="738"/>
        <v>Samson 137</v>
      </c>
      <c r="AD4301" t="str">
        <f t="shared" si="739"/>
        <v>IRI</v>
      </c>
      <c r="AE4301" t="str">
        <f t="shared" si="737"/>
        <v>TRUE</v>
      </c>
      <c r="AG4301">
        <f t="shared" si="740"/>
        <v>48</v>
      </c>
      <c r="AH4301">
        <f t="shared" si="741"/>
        <v>8</v>
      </c>
      <c r="AI4301">
        <f t="shared" si="742"/>
        <v>811</v>
      </c>
      <c r="AJ4301" t="str">
        <f t="shared" si="743"/>
        <v>Samson 137</v>
      </c>
      <c r="AK4301">
        <f t="shared" si="744"/>
        <v>48996</v>
      </c>
      <c r="AL4301" t="str">
        <f t="shared" si="745"/>
        <v>4808811</v>
      </c>
      <c r="AN4301">
        <f t="shared" si="746"/>
        <v>10</v>
      </c>
      <c r="AO4301">
        <f t="shared" si="747"/>
        <v>3</v>
      </c>
    </row>
    <row r="4302" spans="1:41" x14ac:dyDescent="0.2">
      <c r="A4302" s="4"/>
      <c r="B4302" s="29"/>
      <c r="C4302" s="29"/>
      <c r="D4302" s="29"/>
      <c r="E4302" s="29"/>
      <c r="F4302" s="29"/>
      <c r="G4302" s="30" t="s">
        <v>4139</v>
      </c>
      <c r="H4302" s="30"/>
      <c r="I4302" s="30"/>
      <c r="J4302" s="30"/>
      <c r="K4302" s="30"/>
      <c r="L4302" s="30"/>
      <c r="M4302" s="30"/>
      <c r="N4302" s="30"/>
      <c r="O4302" s="30"/>
      <c r="P4302" s="30"/>
      <c r="Q4302" s="51" t="s">
        <v>272</v>
      </c>
      <c r="R4302" s="51"/>
      <c r="S4302" s="51"/>
      <c r="T4302" s="51"/>
      <c r="U4302" s="51"/>
      <c r="V4302" s="51"/>
      <c r="W4302" s="6">
        <v>48</v>
      </c>
      <c r="X4302" s="7">
        <v>5</v>
      </c>
      <c r="Y4302" s="47">
        <v>802</v>
      </c>
      <c r="Z4302" s="47"/>
      <c r="AC4302" t="str">
        <f t="shared" si="738"/>
        <v>Siksika 146</v>
      </c>
      <c r="AD4302" t="str">
        <f t="shared" si="739"/>
        <v>IRI</v>
      </c>
      <c r="AE4302" t="str">
        <f t="shared" si="737"/>
        <v>TRUE</v>
      </c>
      <c r="AG4302">
        <f t="shared" si="740"/>
        <v>48</v>
      </c>
      <c r="AH4302">
        <f t="shared" si="741"/>
        <v>5</v>
      </c>
      <c r="AI4302">
        <f t="shared" si="742"/>
        <v>802</v>
      </c>
      <c r="AJ4302" t="str">
        <f t="shared" si="743"/>
        <v>Siksika 146</v>
      </c>
      <c r="AK4302">
        <f t="shared" si="744"/>
        <v>48996</v>
      </c>
      <c r="AL4302" t="str">
        <f t="shared" si="745"/>
        <v>4805802</v>
      </c>
      <c r="AN4302">
        <f t="shared" si="746"/>
        <v>11</v>
      </c>
      <c r="AO4302">
        <f t="shared" si="747"/>
        <v>3</v>
      </c>
    </row>
    <row r="4303" spans="1:41" x14ac:dyDescent="0.2">
      <c r="A4303" s="4"/>
      <c r="B4303" s="29"/>
      <c r="C4303" s="29"/>
      <c r="D4303" s="29"/>
      <c r="E4303" s="29"/>
      <c r="F4303" s="29"/>
      <c r="G4303" s="30" t="s">
        <v>4140</v>
      </c>
      <c r="H4303" s="30"/>
      <c r="I4303" s="30"/>
      <c r="J4303" s="30"/>
      <c r="K4303" s="30"/>
      <c r="L4303" s="30"/>
      <c r="M4303" s="30"/>
      <c r="N4303" s="30"/>
      <c r="O4303" s="30"/>
      <c r="P4303" s="30"/>
      <c r="Q4303" s="51" t="s">
        <v>3928</v>
      </c>
      <c r="R4303" s="51"/>
      <c r="S4303" s="51"/>
      <c r="T4303" s="51"/>
      <c r="U4303" s="51"/>
      <c r="V4303" s="51"/>
      <c r="W4303" s="6">
        <v>48</v>
      </c>
      <c r="X4303" s="15">
        <v>13</v>
      </c>
      <c r="Y4303" s="31">
        <v>10</v>
      </c>
      <c r="Z4303" s="31"/>
      <c r="AC4303" t="str">
        <f t="shared" si="738"/>
        <v>Silver Sands</v>
      </c>
      <c r="AD4303" t="str">
        <f t="shared" si="739"/>
        <v>SV</v>
      </c>
      <c r="AE4303" t="str">
        <f t="shared" si="737"/>
        <v>TRUE</v>
      </c>
      <c r="AG4303">
        <f t="shared" si="740"/>
        <v>48</v>
      </c>
      <c r="AH4303">
        <f t="shared" si="741"/>
        <v>13</v>
      </c>
      <c r="AI4303">
        <f t="shared" si="742"/>
        <v>10</v>
      </c>
      <c r="AJ4303" t="str">
        <f t="shared" si="743"/>
        <v>Silver Sands</v>
      </c>
      <c r="AK4303">
        <f t="shared" si="744"/>
        <v>48996</v>
      </c>
      <c r="AL4303" t="str">
        <f t="shared" si="745"/>
        <v>4813010</v>
      </c>
      <c r="AN4303">
        <f t="shared" si="746"/>
        <v>12</v>
      </c>
      <c r="AO4303">
        <f t="shared" si="747"/>
        <v>2</v>
      </c>
    </row>
    <row r="4304" spans="1:41" x14ac:dyDescent="0.2">
      <c r="A4304" s="4"/>
      <c r="B4304" s="29"/>
      <c r="C4304" s="29"/>
      <c r="D4304" s="29"/>
      <c r="E4304" s="29"/>
      <c r="F4304" s="29"/>
      <c r="G4304" s="30" t="s">
        <v>4141</v>
      </c>
      <c r="H4304" s="30"/>
      <c r="I4304" s="30"/>
      <c r="J4304" s="30"/>
      <c r="K4304" s="30"/>
      <c r="L4304" s="30"/>
      <c r="M4304" s="30"/>
      <c r="N4304" s="30"/>
      <c r="O4304" s="30"/>
      <c r="P4304" s="30"/>
      <c r="Q4304" s="51" t="s">
        <v>12</v>
      </c>
      <c r="R4304" s="51"/>
      <c r="S4304" s="51"/>
      <c r="T4304" s="51"/>
      <c r="U4304" s="51"/>
      <c r="V4304" s="51"/>
      <c r="W4304" s="6">
        <v>48</v>
      </c>
      <c r="X4304" s="15">
        <v>12</v>
      </c>
      <c r="Y4304" s="31">
        <v>29</v>
      </c>
      <c r="Z4304" s="31"/>
      <c r="AC4304" t="str">
        <f t="shared" si="738"/>
        <v>Smoky Lake</v>
      </c>
      <c r="AD4304" t="str">
        <f t="shared" si="739"/>
        <v>T</v>
      </c>
      <c r="AE4304" t="str">
        <f t="shared" si="737"/>
        <v>TRUE</v>
      </c>
      <c r="AG4304">
        <f t="shared" si="740"/>
        <v>48</v>
      </c>
      <c r="AH4304">
        <f t="shared" si="741"/>
        <v>12</v>
      </c>
      <c r="AI4304">
        <f t="shared" si="742"/>
        <v>29</v>
      </c>
      <c r="AJ4304" t="str">
        <f t="shared" si="743"/>
        <v>Smoky Lake</v>
      </c>
      <c r="AK4304">
        <f t="shared" si="744"/>
        <v>48996</v>
      </c>
      <c r="AL4304" t="str">
        <f t="shared" si="745"/>
        <v>4812029</v>
      </c>
      <c r="AN4304">
        <f t="shared" si="746"/>
        <v>10</v>
      </c>
      <c r="AO4304">
        <f t="shared" si="747"/>
        <v>1</v>
      </c>
    </row>
    <row r="4305" spans="1:41" x14ac:dyDescent="0.2">
      <c r="A4305" s="4"/>
      <c r="B4305" s="29"/>
      <c r="C4305" s="29"/>
      <c r="D4305" s="29"/>
      <c r="E4305" s="29"/>
      <c r="F4305" s="29"/>
      <c r="G4305" s="30" t="s">
        <v>4142</v>
      </c>
      <c r="H4305" s="30"/>
      <c r="I4305" s="30"/>
      <c r="J4305" s="30"/>
      <c r="K4305" s="30"/>
      <c r="L4305" s="30"/>
      <c r="M4305" s="30"/>
      <c r="N4305" s="30"/>
      <c r="O4305" s="30"/>
      <c r="P4305" s="30"/>
      <c r="Q4305" s="51" t="s">
        <v>561</v>
      </c>
      <c r="R4305" s="51"/>
      <c r="S4305" s="51"/>
      <c r="T4305" s="51"/>
      <c r="U4305" s="51"/>
      <c r="V4305" s="51"/>
      <c r="W4305" s="6">
        <v>48</v>
      </c>
      <c r="X4305" s="15">
        <v>12</v>
      </c>
      <c r="Y4305" s="31">
        <v>22</v>
      </c>
      <c r="Z4305" s="31"/>
      <c r="AC4305" t="str">
        <f t="shared" si="738"/>
        <v>Smoky Lake County</v>
      </c>
      <c r="AD4305" t="str">
        <f t="shared" si="739"/>
        <v>MD</v>
      </c>
      <c r="AE4305" t="str">
        <f t="shared" si="737"/>
        <v>TRUE</v>
      </c>
      <c r="AG4305">
        <f t="shared" si="740"/>
        <v>48</v>
      </c>
      <c r="AH4305">
        <f t="shared" si="741"/>
        <v>12</v>
      </c>
      <c r="AI4305">
        <f t="shared" si="742"/>
        <v>22</v>
      </c>
      <c r="AJ4305" t="str">
        <f t="shared" si="743"/>
        <v>Smoky Lake County</v>
      </c>
      <c r="AK4305">
        <f t="shared" si="744"/>
        <v>48996</v>
      </c>
      <c r="AL4305" t="str">
        <f t="shared" si="745"/>
        <v>4812022</v>
      </c>
      <c r="AN4305">
        <f t="shared" si="746"/>
        <v>17</v>
      </c>
      <c r="AO4305">
        <f t="shared" si="747"/>
        <v>2</v>
      </c>
    </row>
    <row r="4306" spans="1:41" x14ac:dyDescent="0.2">
      <c r="A4306" s="4"/>
      <c r="B4306" s="29"/>
      <c r="C4306" s="29"/>
      <c r="D4306" s="29"/>
      <c r="E4306" s="29"/>
      <c r="F4306" s="29"/>
      <c r="G4306" s="30" t="s">
        <v>4143</v>
      </c>
      <c r="H4306" s="30"/>
      <c r="I4306" s="30"/>
      <c r="J4306" s="30"/>
      <c r="K4306" s="30"/>
      <c r="L4306" s="30"/>
      <c r="M4306" s="30"/>
      <c r="N4306" s="30"/>
      <c r="O4306" s="30"/>
      <c r="P4306" s="30"/>
      <c r="Q4306" s="51" t="s">
        <v>3928</v>
      </c>
      <c r="R4306" s="51"/>
      <c r="S4306" s="51"/>
      <c r="T4306" s="51"/>
      <c r="U4306" s="51"/>
      <c r="V4306" s="51"/>
      <c r="W4306" s="6">
        <v>48</v>
      </c>
      <c r="X4306" s="15">
        <v>13</v>
      </c>
      <c r="Y4306" s="31">
        <v>15</v>
      </c>
      <c r="Z4306" s="31"/>
      <c r="AC4306" t="str">
        <f t="shared" si="738"/>
        <v>South View</v>
      </c>
      <c r="AD4306" t="str">
        <f t="shared" si="739"/>
        <v>SV</v>
      </c>
      <c r="AE4306" t="str">
        <f t="shared" si="737"/>
        <v>TRUE</v>
      </c>
      <c r="AG4306">
        <f t="shared" si="740"/>
        <v>48</v>
      </c>
      <c r="AH4306">
        <f t="shared" si="741"/>
        <v>13</v>
      </c>
      <c r="AI4306">
        <f t="shared" si="742"/>
        <v>15</v>
      </c>
      <c r="AJ4306" t="str">
        <f t="shared" si="743"/>
        <v>South View</v>
      </c>
      <c r="AK4306">
        <f t="shared" si="744"/>
        <v>48996</v>
      </c>
      <c r="AL4306" t="str">
        <f t="shared" si="745"/>
        <v>4813015</v>
      </c>
      <c r="AN4306">
        <f t="shared" si="746"/>
        <v>10</v>
      </c>
      <c r="AO4306">
        <f t="shared" si="747"/>
        <v>2</v>
      </c>
    </row>
    <row r="4307" spans="1:41" x14ac:dyDescent="0.2">
      <c r="A4307" s="4"/>
      <c r="B4307" s="29"/>
      <c r="C4307" s="29"/>
      <c r="D4307" s="29"/>
      <c r="E4307" s="29"/>
      <c r="F4307" s="29"/>
      <c r="G4307" s="30" t="s">
        <v>4144</v>
      </c>
      <c r="H4307" s="30"/>
      <c r="I4307" s="30"/>
      <c r="J4307" s="30"/>
      <c r="K4307" s="30"/>
      <c r="L4307" s="30"/>
      <c r="M4307" s="30"/>
      <c r="N4307" s="30"/>
      <c r="O4307" s="30"/>
      <c r="P4307" s="30"/>
      <c r="Q4307" s="51" t="s">
        <v>643</v>
      </c>
      <c r="R4307" s="51"/>
      <c r="S4307" s="51"/>
      <c r="T4307" s="51"/>
      <c r="U4307" s="51"/>
      <c r="V4307" s="51"/>
      <c r="W4307" s="6">
        <v>48</v>
      </c>
      <c r="X4307" s="7">
        <v>5</v>
      </c>
      <c r="Y4307" s="31">
        <v>21</v>
      </c>
      <c r="Z4307" s="31"/>
      <c r="AC4307" t="str">
        <f t="shared" si="738"/>
        <v>Standard</v>
      </c>
      <c r="AD4307" t="str">
        <f t="shared" si="739"/>
        <v>VL</v>
      </c>
      <c r="AE4307" t="str">
        <f t="shared" si="737"/>
        <v>TRUE</v>
      </c>
      <c r="AG4307">
        <f t="shared" si="740"/>
        <v>48</v>
      </c>
      <c r="AH4307">
        <f t="shared" si="741"/>
        <v>5</v>
      </c>
      <c r="AI4307">
        <f t="shared" si="742"/>
        <v>21</v>
      </c>
      <c r="AJ4307" t="str">
        <f t="shared" si="743"/>
        <v>Standard</v>
      </c>
      <c r="AK4307">
        <f t="shared" si="744"/>
        <v>48996</v>
      </c>
      <c r="AL4307" t="str">
        <f t="shared" si="745"/>
        <v>4805021</v>
      </c>
      <c r="AN4307">
        <f t="shared" si="746"/>
        <v>8</v>
      </c>
      <c r="AO4307">
        <f t="shared" si="747"/>
        <v>2</v>
      </c>
    </row>
    <row r="4308" spans="1:41" x14ac:dyDescent="0.2">
      <c r="A4308" s="4"/>
      <c r="B4308" s="29"/>
      <c r="C4308" s="29"/>
      <c r="D4308" s="29"/>
      <c r="E4308" s="29"/>
      <c r="F4308" s="29"/>
      <c r="G4308" s="30" t="s">
        <v>4145</v>
      </c>
      <c r="H4308" s="30"/>
      <c r="I4308" s="30"/>
      <c r="J4308" s="30"/>
      <c r="K4308" s="30"/>
      <c r="L4308" s="30"/>
      <c r="M4308" s="30"/>
      <c r="N4308" s="30"/>
      <c r="O4308" s="30"/>
      <c r="P4308" s="30"/>
      <c r="Q4308" s="51" t="s">
        <v>12</v>
      </c>
      <c r="R4308" s="51"/>
      <c r="S4308" s="51"/>
      <c r="T4308" s="51"/>
      <c r="U4308" s="51"/>
      <c r="V4308" s="51"/>
      <c r="W4308" s="6">
        <v>48</v>
      </c>
      <c r="X4308" s="7">
        <v>3</v>
      </c>
      <c r="Y4308" s="31">
        <v>24</v>
      </c>
      <c r="Z4308" s="31"/>
      <c r="AC4308" t="str">
        <f t="shared" si="738"/>
        <v>Stavely</v>
      </c>
      <c r="AD4308" t="str">
        <f t="shared" si="739"/>
        <v>T</v>
      </c>
      <c r="AE4308" t="str">
        <f t="shared" si="737"/>
        <v>TRUE</v>
      </c>
      <c r="AG4308">
        <f t="shared" si="740"/>
        <v>48</v>
      </c>
      <c r="AH4308">
        <f t="shared" si="741"/>
        <v>3</v>
      </c>
      <c r="AI4308">
        <f t="shared" si="742"/>
        <v>24</v>
      </c>
      <c r="AJ4308" t="str">
        <f t="shared" si="743"/>
        <v>Stavely</v>
      </c>
      <c r="AK4308">
        <f t="shared" si="744"/>
        <v>48996</v>
      </c>
      <c r="AL4308" t="str">
        <f t="shared" si="745"/>
        <v>4803024</v>
      </c>
      <c r="AN4308">
        <f t="shared" si="746"/>
        <v>7</v>
      </c>
      <c r="AO4308">
        <f t="shared" si="747"/>
        <v>1</v>
      </c>
    </row>
    <row r="4309" spans="1:41" x14ac:dyDescent="0.2">
      <c r="A4309" s="4"/>
      <c r="B4309" s="29"/>
      <c r="C4309" s="29"/>
      <c r="D4309" s="29"/>
      <c r="E4309" s="29"/>
      <c r="F4309" s="29"/>
      <c r="G4309" s="30" t="s">
        <v>4146</v>
      </c>
      <c r="H4309" s="30"/>
      <c r="I4309" s="30"/>
      <c r="J4309" s="30"/>
      <c r="K4309" s="30"/>
      <c r="L4309" s="30"/>
      <c r="M4309" s="30"/>
      <c r="N4309" s="30"/>
      <c r="O4309" s="30"/>
      <c r="P4309" s="30"/>
      <c r="Q4309" s="51" t="s">
        <v>272</v>
      </c>
      <c r="R4309" s="51"/>
      <c r="S4309" s="51"/>
      <c r="T4309" s="51"/>
      <c r="U4309" s="51"/>
      <c r="V4309" s="51"/>
      <c r="W4309" s="6">
        <v>48</v>
      </c>
      <c r="X4309" s="15">
        <v>15</v>
      </c>
      <c r="Y4309" s="47">
        <v>802</v>
      </c>
      <c r="Z4309" s="47"/>
      <c r="AC4309" t="str">
        <f t="shared" si="738"/>
        <v>Stoney 142, 143, 144</v>
      </c>
      <c r="AD4309" t="str">
        <f t="shared" si="739"/>
        <v>IRI</v>
      </c>
      <c r="AE4309" t="str">
        <f t="shared" si="737"/>
        <v>TRUE</v>
      </c>
      <c r="AG4309">
        <f t="shared" si="740"/>
        <v>48</v>
      </c>
      <c r="AH4309">
        <f t="shared" si="741"/>
        <v>15</v>
      </c>
      <c r="AI4309">
        <f t="shared" si="742"/>
        <v>802</v>
      </c>
      <c r="AJ4309" t="str">
        <f t="shared" si="743"/>
        <v>Stoney 142, 143, 144</v>
      </c>
      <c r="AK4309">
        <f t="shared" si="744"/>
        <v>48996</v>
      </c>
      <c r="AL4309" t="str">
        <f t="shared" si="745"/>
        <v>4815802</v>
      </c>
      <c r="AN4309">
        <f t="shared" si="746"/>
        <v>20</v>
      </c>
      <c r="AO4309">
        <f t="shared" si="747"/>
        <v>3</v>
      </c>
    </row>
    <row r="4310" spans="1:41" x14ac:dyDescent="0.2">
      <c r="A4310" s="4"/>
      <c r="B4310" s="29"/>
      <c r="C4310" s="29"/>
      <c r="D4310" s="29"/>
      <c r="E4310" s="29"/>
      <c r="F4310" s="29"/>
      <c r="G4310" s="30" t="s">
        <v>4147</v>
      </c>
      <c r="H4310" s="30"/>
      <c r="I4310" s="30"/>
      <c r="J4310" s="30"/>
      <c r="K4310" s="30"/>
      <c r="L4310" s="30"/>
      <c r="M4310" s="30"/>
      <c r="N4310" s="30"/>
      <c r="O4310" s="30"/>
      <c r="P4310" s="30"/>
      <c r="Q4310" s="51" t="s">
        <v>643</v>
      </c>
      <c r="R4310" s="51"/>
      <c r="S4310" s="51"/>
      <c r="T4310" s="51"/>
      <c r="U4310" s="51"/>
      <c r="V4310" s="51"/>
      <c r="W4310" s="6">
        <v>48</v>
      </c>
      <c r="X4310" s="7">
        <v>7</v>
      </c>
      <c r="Y4310" s="31">
        <v>41</v>
      </c>
      <c r="Z4310" s="31"/>
      <c r="AC4310" t="str">
        <f t="shared" si="738"/>
        <v>Strome</v>
      </c>
      <c r="AD4310" t="str">
        <f t="shared" si="739"/>
        <v>VL</v>
      </c>
      <c r="AE4310" t="str">
        <f t="shared" si="737"/>
        <v>TRUE</v>
      </c>
      <c r="AG4310">
        <f t="shared" si="740"/>
        <v>48</v>
      </c>
      <c r="AH4310">
        <f t="shared" si="741"/>
        <v>7</v>
      </c>
      <c r="AI4310">
        <f t="shared" si="742"/>
        <v>41</v>
      </c>
      <c r="AJ4310" t="str">
        <f t="shared" si="743"/>
        <v>Strome</v>
      </c>
      <c r="AK4310">
        <f t="shared" si="744"/>
        <v>48996</v>
      </c>
      <c r="AL4310" t="str">
        <f t="shared" si="745"/>
        <v>4807041</v>
      </c>
      <c r="AN4310">
        <f t="shared" si="746"/>
        <v>6</v>
      </c>
      <c r="AO4310">
        <f t="shared" si="747"/>
        <v>2</v>
      </c>
    </row>
    <row r="4311" spans="1:41" x14ac:dyDescent="0.2">
      <c r="A4311" s="4"/>
      <c r="B4311" s="29"/>
      <c r="C4311" s="29"/>
      <c r="D4311" s="29"/>
      <c r="E4311" s="29"/>
      <c r="F4311" s="29"/>
      <c r="G4311" s="30" t="s">
        <v>4148</v>
      </c>
      <c r="H4311" s="30"/>
      <c r="I4311" s="30"/>
      <c r="J4311" s="30"/>
      <c r="K4311" s="30"/>
      <c r="L4311" s="30"/>
      <c r="M4311" s="30"/>
      <c r="N4311" s="30"/>
      <c r="O4311" s="30"/>
      <c r="P4311" s="30"/>
      <c r="Q4311" s="51" t="s">
        <v>272</v>
      </c>
      <c r="R4311" s="51"/>
      <c r="S4311" s="51"/>
      <c r="T4311" s="51"/>
      <c r="U4311" s="51"/>
      <c r="V4311" s="51"/>
      <c r="W4311" s="6">
        <v>48</v>
      </c>
      <c r="X4311" s="15">
        <v>17</v>
      </c>
      <c r="Y4311" s="47">
        <v>829</v>
      </c>
      <c r="Z4311" s="47"/>
      <c r="AC4311" t="str">
        <f t="shared" si="738"/>
        <v>Sucker Creek 150A</v>
      </c>
      <c r="AD4311" t="str">
        <f t="shared" si="739"/>
        <v>IRI</v>
      </c>
      <c r="AE4311" t="str">
        <f t="shared" si="737"/>
        <v>TRUE</v>
      </c>
      <c r="AG4311">
        <f t="shared" si="740"/>
        <v>48</v>
      </c>
      <c r="AH4311">
        <f t="shared" si="741"/>
        <v>17</v>
      </c>
      <c r="AI4311">
        <f t="shared" si="742"/>
        <v>829</v>
      </c>
      <c r="AJ4311" t="str">
        <f t="shared" si="743"/>
        <v>Sucker Creek 150A</v>
      </c>
      <c r="AK4311">
        <f t="shared" si="744"/>
        <v>48996</v>
      </c>
      <c r="AL4311" t="str">
        <f t="shared" si="745"/>
        <v>4817829</v>
      </c>
      <c r="AN4311">
        <f t="shared" si="746"/>
        <v>17</v>
      </c>
      <c r="AO4311">
        <f t="shared" si="747"/>
        <v>3</v>
      </c>
    </row>
    <row r="4312" spans="1:41" x14ac:dyDescent="0.2">
      <c r="A4312" s="4"/>
      <c r="B4312" s="29"/>
      <c r="C4312" s="29"/>
      <c r="D4312" s="29"/>
      <c r="E4312" s="29"/>
      <c r="F4312" s="29"/>
      <c r="G4312" s="30" t="s">
        <v>4149</v>
      </c>
      <c r="H4312" s="30"/>
      <c r="I4312" s="30"/>
      <c r="J4312" s="30"/>
      <c r="K4312" s="30"/>
      <c r="L4312" s="30"/>
      <c r="M4312" s="30"/>
      <c r="N4312" s="30"/>
      <c r="O4312" s="30"/>
      <c r="P4312" s="30"/>
      <c r="Q4312" s="51" t="s">
        <v>12</v>
      </c>
      <c r="R4312" s="51"/>
      <c r="S4312" s="51"/>
      <c r="T4312" s="51"/>
      <c r="U4312" s="51"/>
      <c r="V4312" s="51"/>
      <c r="W4312" s="6">
        <v>48</v>
      </c>
      <c r="X4312" s="7">
        <v>6</v>
      </c>
      <c r="Y4312" s="31">
        <v>36</v>
      </c>
      <c r="Z4312" s="31"/>
      <c r="AC4312" t="str">
        <f t="shared" si="738"/>
        <v>Sundre</v>
      </c>
      <c r="AD4312" t="str">
        <f t="shared" si="739"/>
        <v>T</v>
      </c>
      <c r="AE4312" t="str">
        <f t="shared" si="737"/>
        <v>TRUE</v>
      </c>
      <c r="AG4312">
        <f t="shared" si="740"/>
        <v>48</v>
      </c>
      <c r="AH4312">
        <f t="shared" si="741"/>
        <v>6</v>
      </c>
      <c r="AI4312">
        <f t="shared" si="742"/>
        <v>36</v>
      </c>
      <c r="AJ4312" t="str">
        <f t="shared" si="743"/>
        <v>Sundre</v>
      </c>
      <c r="AK4312">
        <f t="shared" si="744"/>
        <v>48996</v>
      </c>
      <c r="AL4312" t="str">
        <f t="shared" si="745"/>
        <v>4806036</v>
      </c>
      <c r="AN4312">
        <f t="shared" si="746"/>
        <v>6</v>
      </c>
      <c r="AO4312">
        <f t="shared" si="747"/>
        <v>1</v>
      </c>
    </row>
    <row r="4313" spans="1:41" x14ac:dyDescent="0.2">
      <c r="A4313" s="4"/>
      <c r="B4313" s="29"/>
      <c r="C4313" s="29"/>
      <c r="D4313" s="29"/>
      <c r="E4313" s="29"/>
      <c r="F4313" s="29"/>
      <c r="G4313" s="30" t="s">
        <v>4150</v>
      </c>
      <c r="H4313" s="30"/>
      <c r="I4313" s="30"/>
      <c r="J4313" s="30"/>
      <c r="K4313" s="30"/>
      <c r="L4313" s="30"/>
      <c r="M4313" s="30"/>
      <c r="N4313" s="30"/>
      <c r="O4313" s="30"/>
      <c r="P4313" s="30"/>
      <c r="Q4313" s="51" t="s">
        <v>3928</v>
      </c>
      <c r="R4313" s="51"/>
      <c r="S4313" s="51"/>
      <c r="T4313" s="51"/>
      <c r="U4313" s="51"/>
      <c r="V4313" s="51"/>
      <c r="W4313" s="6">
        <v>48</v>
      </c>
      <c r="X4313" s="15">
        <v>13</v>
      </c>
      <c r="Y4313" s="31">
        <v>11</v>
      </c>
      <c r="Z4313" s="31"/>
      <c r="AC4313" t="str">
        <f t="shared" si="738"/>
        <v>Sunset Point</v>
      </c>
      <c r="AD4313" t="str">
        <f t="shared" si="739"/>
        <v>SV</v>
      </c>
      <c r="AE4313" t="str">
        <f t="shared" si="737"/>
        <v>TRUE</v>
      </c>
      <c r="AG4313">
        <f t="shared" si="740"/>
        <v>48</v>
      </c>
      <c r="AH4313">
        <f t="shared" si="741"/>
        <v>13</v>
      </c>
      <c r="AI4313">
        <f t="shared" si="742"/>
        <v>11</v>
      </c>
      <c r="AJ4313" t="str">
        <f t="shared" si="743"/>
        <v>Sunset Point</v>
      </c>
      <c r="AK4313">
        <f t="shared" si="744"/>
        <v>48996</v>
      </c>
      <c r="AL4313" t="str">
        <f t="shared" si="745"/>
        <v>4813011</v>
      </c>
      <c r="AN4313">
        <f t="shared" si="746"/>
        <v>12</v>
      </c>
      <c r="AO4313">
        <f t="shared" si="747"/>
        <v>2</v>
      </c>
    </row>
    <row r="4314" spans="1:41" x14ac:dyDescent="0.2">
      <c r="A4314" s="4"/>
      <c r="B4314" s="29"/>
      <c r="C4314" s="29"/>
      <c r="D4314" s="29"/>
      <c r="E4314" s="29"/>
      <c r="F4314" s="29"/>
      <c r="G4314" s="30" t="s">
        <v>4151</v>
      </c>
      <c r="H4314" s="30"/>
      <c r="I4314" s="30"/>
      <c r="J4314" s="30"/>
      <c r="K4314" s="30"/>
      <c r="L4314" s="30"/>
      <c r="M4314" s="30"/>
      <c r="N4314" s="30"/>
      <c r="O4314" s="30"/>
      <c r="P4314" s="30"/>
      <c r="Q4314" s="51" t="s">
        <v>12</v>
      </c>
      <c r="R4314" s="51"/>
      <c r="S4314" s="51"/>
      <c r="T4314" s="51"/>
      <c r="U4314" s="51"/>
      <c r="V4314" s="51"/>
      <c r="W4314" s="6">
        <v>48</v>
      </c>
      <c r="X4314" s="7">
        <v>2</v>
      </c>
      <c r="Y4314" s="31">
        <v>22</v>
      </c>
      <c r="Z4314" s="31"/>
      <c r="AC4314" t="str">
        <f t="shared" si="738"/>
        <v>Taber</v>
      </c>
      <c r="AD4314" t="str">
        <f t="shared" si="739"/>
        <v>T</v>
      </c>
      <c r="AE4314" t="str">
        <f t="shared" si="737"/>
        <v>TRUE</v>
      </c>
      <c r="AG4314">
        <f t="shared" si="740"/>
        <v>48</v>
      </c>
      <c r="AH4314">
        <f t="shared" si="741"/>
        <v>2</v>
      </c>
      <c r="AI4314">
        <f t="shared" si="742"/>
        <v>22</v>
      </c>
      <c r="AJ4314" t="str">
        <f t="shared" si="743"/>
        <v>Taber</v>
      </c>
      <c r="AK4314">
        <f t="shared" si="744"/>
        <v>48996</v>
      </c>
      <c r="AL4314" t="str">
        <f t="shared" si="745"/>
        <v>4802022</v>
      </c>
      <c r="AN4314">
        <f t="shared" si="746"/>
        <v>5</v>
      </c>
      <c r="AO4314">
        <f t="shared" si="747"/>
        <v>1</v>
      </c>
    </row>
    <row r="4315" spans="1:41" x14ac:dyDescent="0.2">
      <c r="A4315" s="4"/>
      <c r="B4315" s="29"/>
      <c r="C4315" s="29"/>
      <c r="D4315" s="29"/>
      <c r="E4315" s="29"/>
      <c r="F4315" s="29"/>
      <c r="G4315" s="30" t="s">
        <v>4152</v>
      </c>
      <c r="H4315" s="30"/>
      <c r="I4315" s="30"/>
      <c r="J4315" s="30"/>
      <c r="K4315" s="30"/>
      <c r="L4315" s="30"/>
      <c r="M4315" s="30"/>
      <c r="N4315" s="30"/>
      <c r="O4315" s="30"/>
      <c r="P4315" s="30"/>
      <c r="Q4315" s="51" t="s">
        <v>561</v>
      </c>
      <c r="R4315" s="51"/>
      <c r="S4315" s="51"/>
      <c r="T4315" s="51"/>
      <c r="U4315" s="51"/>
      <c r="V4315" s="51"/>
      <c r="W4315" s="6">
        <v>48</v>
      </c>
      <c r="X4315" s="15">
        <v>13</v>
      </c>
      <c r="Y4315" s="31">
        <v>36</v>
      </c>
      <c r="Z4315" s="31"/>
      <c r="AC4315" t="str">
        <f t="shared" si="738"/>
        <v>Thorhild County No. 7</v>
      </c>
      <c r="AD4315" t="str">
        <f t="shared" si="739"/>
        <v>MD</v>
      </c>
      <c r="AE4315" t="str">
        <f t="shared" si="737"/>
        <v>TRUE</v>
      </c>
      <c r="AG4315">
        <f t="shared" si="740"/>
        <v>48</v>
      </c>
      <c r="AH4315">
        <f t="shared" si="741"/>
        <v>13</v>
      </c>
      <c r="AI4315">
        <f t="shared" si="742"/>
        <v>36</v>
      </c>
      <c r="AJ4315" t="str">
        <f t="shared" si="743"/>
        <v>Thorhild County No. 7</v>
      </c>
      <c r="AK4315">
        <f t="shared" si="744"/>
        <v>48996</v>
      </c>
      <c r="AL4315" t="str">
        <f t="shared" si="745"/>
        <v>4813036</v>
      </c>
      <c r="AN4315">
        <f t="shared" si="746"/>
        <v>21</v>
      </c>
      <c r="AO4315">
        <f t="shared" si="747"/>
        <v>2</v>
      </c>
    </row>
    <row r="4316" spans="1:41" x14ac:dyDescent="0.2">
      <c r="A4316" s="4"/>
      <c r="B4316" s="29"/>
      <c r="C4316" s="29"/>
      <c r="D4316" s="29"/>
      <c r="E4316" s="29"/>
      <c r="F4316" s="29"/>
      <c r="G4316" s="30" t="s">
        <v>4153</v>
      </c>
      <c r="H4316" s="30"/>
      <c r="I4316" s="30"/>
      <c r="J4316" s="30"/>
      <c r="K4316" s="30"/>
      <c r="L4316" s="30"/>
      <c r="M4316" s="30"/>
      <c r="N4316" s="30"/>
      <c r="O4316" s="30"/>
      <c r="P4316" s="30"/>
      <c r="Q4316" s="51" t="s">
        <v>12</v>
      </c>
      <c r="R4316" s="51"/>
      <c r="S4316" s="51"/>
      <c r="T4316" s="51"/>
      <c r="U4316" s="51"/>
      <c r="V4316" s="51"/>
      <c r="W4316" s="6">
        <v>48</v>
      </c>
      <c r="X4316" s="15">
        <v>10</v>
      </c>
      <c r="Y4316" s="31">
        <v>18</v>
      </c>
      <c r="Z4316" s="31"/>
      <c r="AC4316" t="str">
        <f t="shared" si="738"/>
        <v>Tofield</v>
      </c>
      <c r="AD4316" t="str">
        <f t="shared" si="739"/>
        <v>T</v>
      </c>
      <c r="AE4316" t="str">
        <f t="shared" si="737"/>
        <v>TRUE</v>
      </c>
      <c r="AG4316">
        <f t="shared" si="740"/>
        <v>48</v>
      </c>
      <c r="AH4316">
        <f t="shared" si="741"/>
        <v>10</v>
      </c>
      <c r="AI4316">
        <f t="shared" si="742"/>
        <v>18</v>
      </c>
      <c r="AJ4316" t="str">
        <f t="shared" si="743"/>
        <v>Tofield</v>
      </c>
      <c r="AK4316">
        <f t="shared" si="744"/>
        <v>48996</v>
      </c>
      <c r="AL4316" t="str">
        <f t="shared" si="745"/>
        <v>4810018</v>
      </c>
      <c r="AN4316">
        <f t="shared" si="746"/>
        <v>7</v>
      </c>
      <c r="AO4316">
        <f t="shared" si="747"/>
        <v>1</v>
      </c>
    </row>
    <row r="4317" spans="1:41" x14ac:dyDescent="0.2">
      <c r="A4317" s="4"/>
      <c r="B4317" s="29"/>
      <c r="C4317" s="29"/>
      <c r="D4317" s="29"/>
      <c r="E4317" s="29"/>
      <c r="F4317" s="29"/>
      <c r="G4317" s="30" t="s">
        <v>4154</v>
      </c>
      <c r="H4317" s="30"/>
      <c r="I4317" s="30"/>
      <c r="J4317" s="30"/>
      <c r="K4317" s="30"/>
      <c r="L4317" s="30"/>
      <c r="M4317" s="30"/>
      <c r="N4317" s="30"/>
      <c r="O4317" s="30"/>
      <c r="P4317" s="30"/>
      <c r="Q4317" s="51" t="s">
        <v>12</v>
      </c>
      <c r="R4317" s="51"/>
      <c r="S4317" s="51"/>
      <c r="T4317" s="51"/>
      <c r="U4317" s="51"/>
      <c r="V4317" s="51"/>
      <c r="W4317" s="6">
        <v>48</v>
      </c>
      <c r="X4317" s="15">
        <v>10</v>
      </c>
      <c r="Y4317" s="31">
        <v>52</v>
      </c>
      <c r="Z4317" s="31"/>
      <c r="AC4317" t="str">
        <f t="shared" si="738"/>
        <v>Two Hills</v>
      </c>
      <c r="AD4317" t="str">
        <f t="shared" si="739"/>
        <v>T</v>
      </c>
      <c r="AE4317" t="str">
        <f t="shared" si="737"/>
        <v>TRUE</v>
      </c>
      <c r="AG4317">
        <f t="shared" si="740"/>
        <v>48</v>
      </c>
      <c r="AH4317">
        <f t="shared" si="741"/>
        <v>10</v>
      </c>
      <c r="AI4317">
        <f t="shared" si="742"/>
        <v>52</v>
      </c>
      <c r="AJ4317" t="str">
        <f t="shared" si="743"/>
        <v>Two Hills</v>
      </c>
      <c r="AK4317">
        <f t="shared" si="744"/>
        <v>48996</v>
      </c>
      <c r="AL4317" t="str">
        <f t="shared" si="745"/>
        <v>4810052</v>
      </c>
      <c r="AN4317">
        <f t="shared" si="746"/>
        <v>9</v>
      </c>
      <c r="AO4317">
        <f t="shared" si="747"/>
        <v>1</v>
      </c>
    </row>
    <row r="4318" spans="1:41" x14ac:dyDescent="0.2">
      <c r="A4318" s="4"/>
      <c r="B4318" s="29"/>
      <c r="C4318" s="29"/>
      <c r="D4318" s="29"/>
      <c r="E4318" s="29"/>
      <c r="F4318" s="29"/>
      <c r="G4318" s="30" t="s">
        <v>4155</v>
      </c>
      <c r="H4318" s="30"/>
      <c r="I4318" s="30"/>
      <c r="J4318" s="30"/>
      <c r="K4318" s="30"/>
      <c r="L4318" s="30"/>
      <c r="M4318" s="30"/>
      <c r="N4318" s="30"/>
      <c r="O4318" s="30"/>
      <c r="P4318" s="30"/>
      <c r="Q4318" s="51" t="s">
        <v>12</v>
      </c>
      <c r="R4318" s="51"/>
      <c r="S4318" s="51"/>
      <c r="T4318" s="51"/>
      <c r="U4318" s="51"/>
      <c r="V4318" s="51"/>
      <c r="W4318" s="6">
        <v>48</v>
      </c>
      <c r="X4318" s="7">
        <v>2</v>
      </c>
      <c r="Y4318" s="31">
        <v>29</v>
      </c>
      <c r="Z4318" s="31"/>
      <c r="AC4318" t="str">
        <f t="shared" si="738"/>
        <v>Vauxhall</v>
      </c>
      <c r="AD4318" t="str">
        <f t="shared" si="739"/>
        <v>T</v>
      </c>
      <c r="AE4318" t="str">
        <f t="shared" si="737"/>
        <v>TRUE</v>
      </c>
      <c r="AG4318">
        <f t="shared" si="740"/>
        <v>48</v>
      </c>
      <c r="AH4318">
        <f t="shared" si="741"/>
        <v>2</v>
      </c>
      <c r="AI4318">
        <f t="shared" si="742"/>
        <v>29</v>
      </c>
      <c r="AJ4318" t="str">
        <f t="shared" si="743"/>
        <v>Vauxhall</v>
      </c>
      <c r="AK4318">
        <f t="shared" si="744"/>
        <v>48996</v>
      </c>
      <c r="AL4318" t="str">
        <f t="shared" si="745"/>
        <v>4802029</v>
      </c>
      <c r="AN4318">
        <f t="shared" si="746"/>
        <v>8</v>
      </c>
      <c r="AO4318">
        <f t="shared" si="747"/>
        <v>1</v>
      </c>
    </row>
    <row r="4319" spans="1:41" x14ac:dyDescent="0.2">
      <c r="A4319" s="4"/>
      <c r="B4319" s="29"/>
      <c r="C4319" s="29"/>
      <c r="D4319" s="29"/>
      <c r="E4319" s="29"/>
      <c r="F4319" s="29"/>
      <c r="G4319" s="30" t="s">
        <v>4156</v>
      </c>
      <c r="H4319" s="30"/>
      <c r="I4319" s="30"/>
      <c r="J4319" s="30"/>
      <c r="K4319" s="30"/>
      <c r="L4319" s="30"/>
      <c r="M4319" s="30"/>
      <c r="N4319" s="30"/>
      <c r="O4319" s="30"/>
      <c r="P4319" s="30"/>
      <c r="Q4319" s="51" t="s">
        <v>12</v>
      </c>
      <c r="R4319" s="51"/>
      <c r="S4319" s="51"/>
      <c r="T4319" s="51"/>
      <c r="U4319" s="51"/>
      <c r="V4319" s="51"/>
      <c r="W4319" s="6">
        <v>48</v>
      </c>
      <c r="X4319" s="15">
        <v>10</v>
      </c>
      <c r="Y4319" s="31">
        <v>28</v>
      </c>
      <c r="Z4319" s="31"/>
      <c r="AC4319" t="str">
        <f t="shared" si="738"/>
        <v>Vegreville</v>
      </c>
      <c r="AD4319" t="str">
        <f t="shared" si="739"/>
        <v>T</v>
      </c>
      <c r="AE4319" t="str">
        <f t="shared" si="737"/>
        <v>TRUE</v>
      </c>
      <c r="AG4319">
        <f t="shared" si="740"/>
        <v>48</v>
      </c>
      <c r="AH4319">
        <f t="shared" si="741"/>
        <v>10</v>
      </c>
      <c r="AI4319">
        <f t="shared" si="742"/>
        <v>28</v>
      </c>
      <c r="AJ4319" t="str">
        <f t="shared" si="743"/>
        <v>Vegreville</v>
      </c>
      <c r="AK4319">
        <f t="shared" si="744"/>
        <v>48996</v>
      </c>
      <c r="AL4319" t="str">
        <f t="shared" si="745"/>
        <v>4810028</v>
      </c>
      <c r="AN4319">
        <f t="shared" si="746"/>
        <v>10</v>
      </c>
      <c r="AO4319">
        <f t="shared" si="747"/>
        <v>1</v>
      </c>
    </row>
    <row r="4320" spans="1:41" x14ac:dyDescent="0.2">
      <c r="A4320" s="4"/>
      <c r="B4320" s="29"/>
      <c r="C4320" s="29"/>
      <c r="D4320" s="29"/>
      <c r="E4320" s="29"/>
      <c r="F4320" s="29"/>
      <c r="G4320" s="30" t="s">
        <v>4157</v>
      </c>
      <c r="H4320" s="30"/>
      <c r="I4320" s="30"/>
      <c r="J4320" s="30"/>
      <c r="K4320" s="30"/>
      <c r="L4320" s="30"/>
      <c r="M4320" s="30"/>
      <c r="N4320" s="30"/>
      <c r="O4320" s="30"/>
      <c r="P4320" s="30"/>
      <c r="Q4320" s="51" t="s">
        <v>12</v>
      </c>
      <c r="R4320" s="51"/>
      <c r="S4320" s="51"/>
      <c r="T4320" s="51"/>
      <c r="U4320" s="51"/>
      <c r="V4320" s="51"/>
      <c r="W4320" s="6">
        <v>48</v>
      </c>
      <c r="X4320" s="15">
        <v>10</v>
      </c>
      <c r="Y4320" s="31">
        <v>42</v>
      </c>
      <c r="Z4320" s="31"/>
      <c r="AC4320" t="str">
        <f t="shared" si="738"/>
        <v>Vermilion</v>
      </c>
      <c r="AD4320" t="str">
        <f t="shared" si="739"/>
        <v>T</v>
      </c>
      <c r="AE4320" t="str">
        <f t="shared" si="737"/>
        <v>TRUE</v>
      </c>
      <c r="AG4320">
        <f t="shared" si="740"/>
        <v>48</v>
      </c>
      <c r="AH4320">
        <f t="shared" si="741"/>
        <v>10</v>
      </c>
      <c r="AI4320">
        <f t="shared" si="742"/>
        <v>42</v>
      </c>
      <c r="AJ4320" t="str">
        <f t="shared" si="743"/>
        <v>Vermilion</v>
      </c>
      <c r="AK4320">
        <f t="shared" si="744"/>
        <v>48996</v>
      </c>
      <c r="AL4320" t="str">
        <f t="shared" si="745"/>
        <v>4810042</v>
      </c>
      <c r="AN4320">
        <f t="shared" si="746"/>
        <v>9</v>
      </c>
      <c r="AO4320">
        <f t="shared" si="747"/>
        <v>1</v>
      </c>
    </row>
    <row r="4321" spans="1:41" x14ac:dyDescent="0.2">
      <c r="A4321" s="4"/>
      <c r="B4321" s="29"/>
      <c r="C4321" s="29"/>
      <c r="D4321" s="29"/>
      <c r="E4321" s="29"/>
      <c r="F4321" s="29"/>
      <c r="G4321" s="30" t="s">
        <v>4158</v>
      </c>
      <c r="H4321" s="30"/>
      <c r="I4321" s="30"/>
      <c r="J4321" s="30"/>
      <c r="K4321" s="30"/>
      <c r="L4321" s="30"/>
      <c r="M4321" s="30"/>
      <c r="N4321" s="30"/>
      <c r="O4321" s="30"/>
      <c r="P4321" s="30"/>
      <c r="Q4321" s="51" t="s">
        <v>561</v>
      </c>
      <c r="R4321" s="51"/>
      <c r="S4321" s="51"/>
      <c r="T4321" s="51"/>
      <c r="U4321" s="51"/>
      <c r="V4321" s="51"/>
      <c r="W4321" s="6">
        <v>48</v>
      </c>
      <c r="X4321" s="15">
        <v>10</v>
      </c>
      <c r="Y4321" s="31">
        <v>36</v>
      </c>
      <c r="Z4321" s="31"/>
      <c r="AC4321" t="str">
        <f t="shared" si="738"/>
        <v>Vermilion River County</v>
      </c>
      <c r="AD4321" t="str">
        <f t="shared" si="739"/>
        <v>MD</v>
      </c>
      <c r="AE4321" t="str">
        <f t="shared" si="737"/>
        <v>TRUE</v>
      </c>
      <c r="AG4321">
        <f t="shared" si="740"/>
        <v>48</v>
      </c>
      <c r="AH4321">
        <f t="shared" si="741"/>
        <v>10</v>
      </c>
      <c r="AI4321">
        <f t="shared" si="742"/>
        <v>36</v>
      </c>
      <c r="AJ4321" t="str">
        <f t="shared" si="743"/>
        <v>Vermilion River County</v>
      </c>
      <c r="AK4321">
        <f t="shared" si="744"/>
        <v>48996</v>
      </c>
      <c r="AL4321" t="str">
        <f t="shared" si="745"/>
        <v>4810036</v>
      </c>
      <c r="AN4321">
        <f t="shared" si="746"/>
        <v>22</v>
      </c>
      <c r="AO4321">
        <f t="shared" si="747"/>
        <v>2</v>
      </c>
    </row>
    <row r="4322" spans="1:41" x14ac:dyDescent="0.2">
      <c r="A4322" s="4"/>
      <c r="B4322" s="29"/>
      <c r="C4322" s="29"/>
      <c r="D4322" s="29"/>
      <c r="E4322" s="29"/>
      <c r="F4322" s="29"/>
      <c r="G4322" s="30" t="s">
        <v>4159</v>
      </c>
      <c r="H4322" s="30"/>
      <c r="I4322" s="30"/>
      <c r="J4322" s="30"/>
      <c r="K4322" s="30"/>
      <c r="L4322" s="30"/>
      <c r="M4322" s="30"/>
      <c r="N4322" s="30"/>
      <c r="O4322" s="30"/>
      <c r="P4322" s="30"/>
      <c r="Q4322" s="51" t="s">
        <v>12</v>
      </c>
      <c r="R4322" s="51"/>
      <c r="S4322" s="51"/>
      <c r="T4322" s="51"/>
      <c r="U4322" s="51"/>
      <c r="V4322" s="51"/>
      <c r="W4322" s="6">
        <v>48</v>
      </c>
      <c r="X4322" s="15">
        <v>10</v>
      </c>
      <c r="Y4322" s="31">
        <v>22</v>
      </c>
      <c r="Z4322" s="31"/>
      <c r="AC4322" t="str">
        <f t="shared" si="738"/>
        <v>Viking</v>
      </c>
      <c r="AD4322" t="str">
        <f t="shared" si="739"/>
        <v>T</v>
      </c>
      <c r="AE4322" t="str">
        <f t="shared" si="737"/>
        <v>TRUE</v>
      </c>
      <c r="AG4322">
        <f t="shared" si="740"/>
        <v>48</v>
      </c>
      <c r="AH4322">
        <f t="shared" si="741"/>
        <v>10</v>
      </c>
      <c r="AI4322">
        <f t="shared" si="742"/>
        <v>22</v>
      </c>
      <c r="AJ4322" t="str">
        <f t="shared" si="743"/>
        <v>Viking</v>
      </c>
      <c r="AK4322">
        <f t="shared" si="744"/>
        <v>48996</v>
      </c>
      <c r="AL4322" t="str">
        <f t="shared" si="745"/>
        <v>4810022</v>
      </c>
      <c r="AN4322">
        <f t="shared" si="746"/>
        <v>6</v>
      </c>
      <c r="AO4322">
        <f t="shared" si="747"/>
        <v>1</v>
      </c>
    </row>
    <row r="4323" spans="1:41" x14ac:dyDescent="0.2">
      <c r="A4323" s="4"/>
      <c r="B4323" s="29"/>
      <c r="C4323" s="29"/>
      <c r="D4323" s="29"/>
      <c r="E4323" s="29"/>
      <c r="F4323" s="29"/>
      <c r="G4323" s="30" t="s">
        <v>4160</v>
      </c>
      <c r="H4323" s="30"/>
      <c r="I4323" s="30"/>
      <c r="J4323" s="30"/>
      <c r="K4323" s="30"/>
      <c r="L4323" s="30"/>
      <c r="M4323" s="30"/>
      <c r="N4323" s="30"/>
      <c r="O4323" s="30"/>
      <c r="P4323" s="30"/>
      <c r="Q4323" s="51" t="s">
        <v>643</v>
      </c>
      <c r="R4323" s="51"/>
      <c r="S4323" s="51"/>
      <c r="T4323" s="51"/>
      <c r="U4323" s="51"/>
      <c r="V4323" s="51"/>
      <c r="W4323" s="6">
        <v>48</v>
      </c>
      <c r="X4323" s="15">
        <v>12</v>
      </c>
      <c r="Y4323" s="31">
        <v>24</v>
      </c>
      <c r="Z4323" s="31"/>
      <c r="AC4323" t="str">
        <f t="shared" si="738"/>
        <v>Vilna</v>
      </c>
      <c r="AD4323" t="str">
        <f t="shared" si="739"/>
        <v>VL</v>
      </c>
      <c r="AE4323" t="str">
        <f t="shared" si="737"/>
        <v>TRUE</v>
      </c>
      <c r="AG4323">
        <f t="shared" si="740"/>
        <v>48</v>
      </c>
      <c r="AH4323">
        <f t="shared" si="741"/>
        <v>12</v>
      </c>
      <c r="AI4323">
        <f t="shared" si="742"/>
        <v>24</v>
      </c>
      <c r="AJ4323" t="str">
        <f t="shared" si="743"/>
        <v>Vilna</v>
      </c>
      <c r="AK4323">
        <f t="shared" si="744"/>
        <v>48996</v>
      </c>
      <c r="AL4323" t="str">
        <f t="shared" si="745"/>
        <v>4812024</v>
      </c>
      <c r="AN4323">
        <f t="shared" si="746"/>
        <v>5</v>
      </c>
      <c r="AO4323">
        <f t="shared" si="747"/>
        <v>2</v>
      </c>
    </row>
    <row r="4324" spans="1:41" x14ac:dyDescent="0.2">
      <c r="A4324" s="4"/>
      <c r="B4324" s="29"/>
      <c r="C4324" s="29"/>
      <c r="D4324" s="29"/>
      <c r="E4324" s="29"/>
      <c r="F4324" s="29"/>
      <c r="G4324" s="30" t="s">
        <v>4161</v>
      </c>
      <c r="H4324" s="30"/>
      <c r="I4324" s="30"/>
      <c r="J4324" s="30"/>
      <c r="K4324" s="30"/>
      <c r="L4324" s="30"/>
      <c r="M4324" s="30"/>
      <c r="N4324" s="30"/>
      <c r="O4324" s="30"/>
      <c r="P4324" s="30"/>
      <c r="Q4324" s="51" t="s">
        <v>12</v>
      </c>
      <c r="R4324" s="51"/>
      <c r="S4324" s="51"/>
      <c r="T4324" s="51"/>
      <c r="U4324" s="51"/>
      <c r="V4324" s="51"/>
      <c r="W4324" s="6">
        <v>48</v>
      </c>
      <c r="X4324" s="7">
        <v>5</v>
      </c>
      <c r="Y4324" s="31">
        <v>6</v>
      </c>
      <c r="Z4324" s="31"/>
      <c r="AC4324" t="str">
        <f t="shared" si="738"/>
        <v>Vulcan</v>
      </c>
      <c r="AD4324" t="str">
        <f t="shared" si="739"/>
        <v>T</v>
      </c>
      <c r="AE4324" t="str">
        <f t="shared" si="737"/>
        <v>TRUE</v>
      </c>
      <c r="AG4324">
        <f t="shared" si="740"/>
        <v>48</v>
      </c>
      <c r="AH4324">
        <f t="shared" si="741"/>
        <v>5</v>
      </c>
      <c r="AI4324">
        <f t="shared" si="742"/>
        <v>6</v>
      </c>
      <c r="AJ4324" t="str">
        <f t="shared" si="743"/>
        <v>Vulcan</v>
      </c>
      <c r="AK4324">
        <f t="shared" si="744"/>
        <v>48996</v>
      </c>
      <c r="AL4324" t="str">
        <f t="shared" si="745"/>
        <v>4805006</v>
      </c>
      <c r="AN4324">
        <f t="shared" si="746"/>
        <v>6</v>
      </c>
      <c r="AO4324">
        <f t="shared" si="747"/>
        <v>1</v>
      </c>
    </row>
    <row r="4325" spans="1:41" x14ac:dyDescent="0.2">
      <c r="A4325" s="4"/>
      <c r="B4325" s="29"/>
      <c r="C4325" s="29"/>
      <c r="D4325" s="29"/>
      <c r="E4325" s="29"/>
      <c r="F4325" s="29"/>
      <c r="G4325" s="30" t="s">
        <v>4162</v>
      </c>
      <c r="H4325" s="30"/>
      <c r="I4325" s="30"/>
      <c r="J4325" s="30"/>
      <c r="K4325" s="30"/>
      <c r="L4325" s="30"/>
      <c r="M4325" s="30"/>
      <c r="N4325" s="30"/>
      <c r="O4325" s="30"/>
      <c r="P4325" s="30"/>
      <c r="Q4325" s="51" t="s">
        <v>561</v>
      </c>
      <c r="R4325" s="51"/>
      <c r="S4325" s="51"/>
      <c r="T4325" s="51"/>
      <c r="U4325" s="51"/>
      <c r="V4325" s="51"/>
      <c r="W4325" s="6">
        <v>48</v>
      </c>
      <c r="X4325" s="7">
        <v>5</v>
      </c>
      <c r="Y4325" s="31">
        <v>1</v>
      </c>
      <c r="Z4325" s="31"/>
      <c r="AC4325" t="str">
        <f t="shared" si="738"/>
        <v>Vulcan County</v>
      </c>
      <c r="AD4325" t="str">
        <f t="shared" si="739"/>
        <v>MD</v>
      </c>
      <c r="AE4325" t="str">
        <f t="shared" si="737"/>
        <v>TRUE</v>
      </c>
      <c r="AG4325">
        <f t="shared" si="740"/>
        <v>48</v>
      </c>
      <c r="AH4325">
        <f t="shared" si="741"/>
        <v>5</v>
      </c>
      <c r="AI4325">
        <f t="shared" si="742"/>
        <v>1</v>
      </c>
      <c r="AJ4325" t="str">
        <f t="shared" si="743"/>
        <v>Vulcan County</v>
      </c>
      <c r="AK4325">
        <f t="shared" si="744"/>
        <v>48996</v>
      </c>
      <c r="AL4325" t="str">
        <f t="shared" si="745"/>
        <v>4805001</v>
      </c>
      <c r="AN4325">
        <f t="shared" si="746"/>
        <v>13</v>
      </c>
      <c r="AO4325">
        <f t="shared" si="747"/>
        <v>2</v>
      </c>
    </row>
    <row r="4326" spans="1:41" x14ac:dyDescent="0.2">
      <c r="A4326" s="4"/>
      <c r="B4326" s="29"/>
      <c r="C4326" s="29"/>
      <c r="D4326" s="29"/>
      <c r="E4326" s="29"/>
      <c r="F4326" s="29"/>
      <c r="G4326" s="30" t="s">
        <v>4163</v>
      </c>
      <c r="H4326" s="30"/>
      <c r="I4326" s="30"/>
      <c r="J4326" s="30"/>
      <c r="K4326" s="30"/>
      <c r="L4326" s="30"/>
      <c r="M4326" s="30"/>
      <c r="N4326" s="30"/>
      <c r="O4326" s="30"/>
      <c r="P4326" s="30"/>
      <c r="Q4326" s="51" t="s">
        <v>643</v>
      </c>
      <c r="R4326" s="51"/>
      <c r="S4326" s="51"/>
      <c r="T4326" s="51"/>
      <c r="U4326" s="51"/>
      <c r="V4326" s="51"/>
      <c r="W4326" s="6">
        <v>48</v>
      </c>
      <c r="X4326" s="7">
        <v>2</v>
      </c>
      <c r="Y4326" s="31">
        <v>6</v>
      </c>
      <c r="Z4326" s="31"/>
      <c r="AC4326" t="str">
        <f t="shared" si="738"/>
        <v>Warner</v>
      </c>
      <c r="AD4326" t="str">
        <f t="shared" si="739"/>
        <v>VL</v>
      </c>
      <c r="AE4326" t="str">
        <f t="shared" si="737"/>
        <v>TRUE</v>
      </c>
      <c r="AG4326">
        <f t="shared" si="740"/>
        <v>48</v>
      </c>
      <c r="AH4326">
        <f t="shared" si="741"/>
        <v>2</v>
      </c>
      <c r="AI4326">
        <f t="shared" si="742"/>
        <v>6</v>
      </c>
      <c r="AJ4326" t="str">
        <f t="shared" si="743"/>
        <v>Warner</v>
      </c>
      <c r="AK4326">
        <f t="shared" si="744"/>
        <v>48996</v>
      </c>
      <c r="AL4326" t="str">
        <f t="shared" si="745"/>
        <v>4802006</v>
      </c>
      <c r="AN4326">
        <f t="shared" si="746"/>
        <v>6</v>
      </c>
      <c r="AO4326">
        <f t="shared" si="747"/>
        <v>2</v>
      </c>
    </row>
    <row r="4327" spans="1:41" x14ac:dyDescent="0.2">
      <c r="A4327" s="4"/>
      <c r="B4327" s="29"/>
      <c r="C4327" s="29"/>
      <c r="D4327" s="29"/>
      <c r="E4327" s="29"/>
      <c r="F4327" s="29"/>
      <c r="G4327" s="30" t="s">
        <v>4164</v>
      </c>
      <c r="H4327" s="30"/>
      <c r="I4327" s="30"/>
      <c r="J4327" s="30"/>
      <c r="K4327" s="30"/>
      <c r="L4327" s="30"/>
      <c r="M4327" s="30"/>
      <c r="N4327" s="30"/>
      <c r="O4327" s="30"/>
      <c r="P4327" s="30"/>
      <c r="Q4327" s="51" t="s">
        <v>561</v>
      </c>
      <c r="R4327" s="51"/>
      <c r="S4327" s="51"/>
      <c r="T4327" s="51"/>
      <c r="U4327" s="51"/>
      <c r="V4327" s="51"/>
      <c r="W4327" s="6">
        <v>48</v>
      </c>
      <c r="X4327" s="7">
        <v>2</v>
      </c>
      <c r="Y4327" s="31">
        <v>1</v>
      </c>
      <c r="Z4327" s="31"/>
      <c r="AC4327" t="str">
        <f t="shared" si="738"/>
        <v>Warner County No. 5</v>
      </c>
      <c r="AD4327" t="str">
        <f t="shared" si="739"/>
        <v>MD</v>
      </c>
      <c r="AE4327" t="str">
        <f t="shared" si="737"/>
        <v>TRUE</v>
      </c>
      <c r="AG4327">
        <f t="shared" si="740"/>
        <v>48</v>
      </c>
      <c r="AH4327">
        <f t="shared" si="741"/>
        <v>2</v>
      </c>
      <c r="AI4327">
        <f t="shared" si="742"/>
        <v>1</v>
      </c>
      <c r="AJ4327" t="str">
        <f t="shared" si="743"/>
        <v>Warner County No. 5</v>
      </c>
      <c r="AK4327">
        <f t="shared" si="744"/>
        <v>48996</v>
      </c>
      <c r="AL4327" t="str">
        <f t="shared" si="745"/>
        <v>4802001</v>
      </c>
      <c r="AN4327">
        <f t="shared" si="746"/>
        <v>19</v>
      </c>
      <c r="AO4327">
        <f t="shared" si="747"/>
        <v>2</v>
      </c>
    </row>
    <row r="4328" spans="1:41" x14ac:dyDescent="0.2">
      <c r="A4328" s="4"/>
      <c r="B4328" s="29"/>
      <c r="C4328" s="29"/>
      <c r="D4328" s="29"/>
      <c r="E4328" s="29"/>
      <c r="F4328" s="29"/>
      <c r="G4328" s="30" t="s">
        <v>4165</v>
      </c>
      <c r="H4328" s="30"/>
      <c r="I4328" s="30"/>
      <c r="J4328" s="30"/>
      <c r="K4328" s="30"/>
      <c r="L4328" s="30"/>
      <c r="M4328" s="30"/>
      <c r="N4328" s="30"/>
      <c r="O4328" s="30"/>
      <c r="P4328" s="30"/>
      <c r="Q4328" s="51" t="s">
        <v>643</v>
      </c>
      <c r="R4328" s="51"/>
      <c r="S4328" s="51"/>
      <c r="T4328" s="51"/>
      <c r="U4328" s="51"/>
      <c r="V4328" s="51"/>
      <c r="W4328" s="6">
        <v>48</v>
      </c>
      <c r="X4328" s="15">
        <v>12</v>
      </c>
      <c r="Y4328" s="31">
        <v>26</v>
      </c>
      <c r="Z4328" s="31"/>
      <c r="AC4328" t="str">
        <f t="shared" si="738"/>
        <v>Waskatenau</v>
      </c>
      <c r="AD4328" t="str">
        <f t="shared" si="739"/>
        <v>VL</v>
      </c>
      <c r="AE4328" t="str">
        <f t="shared" si="737"/>
        <v>TRUE</v>
      </c>
      <c r="AG4328">
        <f t="shared" si="740"/>
        <v>48</v>
      </c>
      <c r="AH4328">
        <f t="shared" si="741"/>
        <v>12</v>
      </c>
      <c r="AI4328">
        <f t="shared" si="742"/>
        <v>26</v>
      </c>
      <c r="AJ4328" t="str">
        <f t="shared" si="743"/>
        <v>Waskatenau</v>
      </c>
      <c r="AK4328">
        <f t="shared" si="744"/>
        <v>48996</v>
      </c>
      <c r="AL4328" t="str">
        <f t="shared" si="745"/>
        <v>4812026</v>
      </c>
      <c r="AN4328">
        <f t="shared" si="746"/>
        <v>10</v>
      </c>
      <c r="AO4328">
        <f t="shared" si="747"/>
        <v>2</v>
      </c>
    </row>
    <row r="4329" spans="1:41" x14ac:dyDescent="0.2">
      <c r="A4329" s="4"/>
      <c r="B4329" s="29"/>
      <c r="C4329" s="29"/>
      <c r="D4329" s="29"/>
      <c r="E4329" s="29"/>
      <c r="F4329" s="29"/>
      <c r="G4329" s="30" t="s">
        <v>4166</v>
      </c>
      <c r="H4329" s="30"/>
      <c r="I4329" s="30"/>
      <c r="J4329" s="30"/>
      <c r="K4329" s="30"/>
      <c r="L4329" s="30"/>
      <c r="M4329" s="30"/>
      <c r="N4329" s="30"/>
      <c r="O4329" s="30"/>
      <c r="P4329" s="30"/>
      <c r="Q4329" s="51" t="s">
        <v>561</v>
      </c>
      <c r="R4329" s="51"/>
      <c r="S4329" s="51"/>
      <c r="T4329" s="51"/>
      <c r="U4329" s="51"/>
      <c r="V4329" s="51"/>
      <c r="W4329" s="6">
        <v>48</v>
      </c>
      <c r="X4329" s="15">
        <v>13</v>
      </c>
      <c r="Y4329" s="31">
        <v>28</v>
      </c>
      <c r="Z4329" s="31"/>
      <c r="AC4329" t="str">
        <f t="shared" si="738"/>
        <v>Westlock County</v>
      </c>
      <c r="AD4329" t="str">
        <f t="shared" si="739"/>
        <v>MD</v>
      </c>
      <c r="AE4329" t="str">
        <f t="shared" si="737"/>
        <v>TRUE</v>
      </c>
      <c r="AG4329">
        <f t="shared" si="740"/>
        <v>48</v>
      </c>
      <c r="AH4329">
        <f t="shared" si="741"/>
        <v>13</v>
      </c>
      <c r="AI4329">
        <f t="shared" si="742"/>
        <v>28</v>
      </c>
      <c r="AJ4329" t="str">
        <f t="shared" si="743"/>
        <v>Westlock County</v>
      </c>
      <c r="AK4329">
        <f t="shared" si="744"/>
        <v>48996</v>
      </c>
      <c r="AL4329" t="str">
        <f t="shared" si="745"/>
        <v>4813028</v>
      </c>
      <c r="AN4329">
        <f t="shared" si="746"/>
        <v>15</v>
      </c>
      <c r="AO4329">
        <f t="shared" si="747"/>
        <v>2</v>
      </c>
    </row>
    <row r="4330" spans="1:41" x14ac:dyDescent="0.2">
      <c r="A4330" s="33" t="s">
        <v>0</v>
      </c>
      <c r="B4330" s="33"/>
      <c r="C4330" s="33"/>
      <c r="D4330" s="33" t="s">
        <v>1</v>
      </c>
      <c r="E4330" s="33"/>
      <c r="F4330" s="33"/>
      <c r="G4330" s="33"/>
      <c r="H4330" s="33" t="s">
        <v>2</v>
      </c>
      <c r="I4330" s="33"/>
      <c r="J4330" s="33"/>
      <c r="K4330" s="33"/>
      <c r="L4330" s="33"/>
      <c r="M4330" s="33"/>
      <c r="N4330" s="33"/>
      <c r="O4330" s="33"/>
      <c r="P4330" s="33" t="s">
        <v>3</v>
      </c>
      <c r="Q4330" s="33"/>
      <c r="R4330" s="33"/>
      <c r="S4330" s="33"/>
      <c r="T4330" s="33"/>
      <c r="U4330" s="33"/>
      <c r="V4330" s="33"/>
      <c r="W4330" s="11" t="s">
        <v>4</v>
      </c>
      <c r="X4330" s="12" t="s">
        <v>5</v>
      </c>
      <c r="Y4330" s="33" t="s">
        <v>6</v>
      </c>
      <c r="Z4330" s="33"/>
      <c r="AC4330" t="str">
        <f t="shared" si="738"/>
        <v>CSD component name</v>
      </c>
      <c r="AD4330" t="str">
        <f t="shared" si="739"/>
        <v>CSD TYPE</v>
      </c>
      <c r="AE4330" t="str">
        <f t="shared" si="737"/>
        <v>FALSE</v>
      </c>
      <c r="AG4330" t="str">
        <f t="shared" si="740"/>
        <v/>
      </c>
      <c r="AH4330" t="str">
        <f t="shared" si="741"/>
        <v/>
      </c>
      <c r="AI4330" t="str">
        <f t="shared" si="742"/>
        <v/>
      </c>
      <c r="AJ4330" t="str">
        <f t="shared" si="743"/>
        <v/>
      </c>
      <c r="AK4330">
        <f t="shared" si="744"/>
        <v>48996</v>
      </c>
      <c r="AL4330" t="str">
        <f t="shared" si="745"/>
        <v/>
      </c>
      <c r="AN4330">
        <f t="shared" si="746"/>
        <v>18</v>
      </c>
      <c r="AO4330" t="str">
        <f t="shared" si="747"/>
        <v/>
      </c>
    </row>
    <row r="4331" spans="1:41" x14ac:dyDescent="0.2">
      <c r="A4331" s="43" t="s">
        <v>3931</v>
      </c>
      <c r="B4331" s="43"/>
      <c r="C4331" s="43"/>
      <c r="D4331" s="43"/>
      <c r="E4331" s="43"/>
      <c r="F4331" s="43"/>
      <c r="G4331" s="43"/>
      <c r="H4331" s="52" t="s">
        <v>4167</v>
      </c>
      <c r="I4331" s="52"/>
      <c r="J4331" s="52"/>
      <c r="K4331" s="52"/>
      <c r="L4331" s="52"/>
      <c r="M4331" s="52"/>
      <c r="N4331" s="52"/>
      <c r="O4331" s="52"/>
      <c r="P4331" s="52" t="s">
        <v>272</v>
      </c>
      <c r="Q4331" s="52"/>
      <c r="R4331" s="52"/>
      <c r="S4331" s="52"/>
      <c r="T4331" s="52"/>
      <c r="U4331" s="52"/>
      <c r="V4331" s="52"/>
      <c r="W4331" s="13">
        <v>48</v>
      </c>
      <c r="X4331" s="21">
        <v>12</v>
      </c>
      <c r="Y4331" s="53">
        <v>808</v>
      </c>
      <c r="Z4331" s="53"/>
      <c r="AC4331" t="str">
        <f t="shared" si="738"/>
        <v>White Fish Lake 128</v>
      </c>
      <c r="AD4331" t="str">
        <f t="shared" si="739"/>
        <v>IRI</v>
      </c>
      <c r="AE4331" t="str">
        <f t="shared" si="737"/>
        <v>TRUE</v>
      </c>
      <c r="AG4331">
        <f t="shared" si="740"/>
        <v>48</v>
      </c>
      <c r="AH4331">
        <f t="shared" si="741"/>
        <v>12</v>
      </c>
      <c r="AI4331">
        <f t="shared" si="742"/>
        <v>808</v>
      </c>
      <c r="AJ4331" t="str">
        <f t="shared" si="743"/>
        <v>White Fish Lake 128</v>
      </c>
      <c r="AK4331">
        <f t="shared" si="744"/>
        <v>48996</v>
      </c>
      <c r="AL4331" t="str">
        <f t="shared" si="745"/>
        <v>4812808</v>
      </c>
      <c r="AN4331">
        <f t="shared" si="746"/>
        <v>19</v>
      </c>
      <c r="AO4331">
        <f t="shared" si="747"/>
        <v>3</v>
      </c>
    </row>
    <row r="4332" spans="1:41" x14ac:dyDescent="0.2">
      <c r="A4332" s="29"/>
      <c r="B4332" s="29"/>
      <c r="C4332" s="29"/>
      <c r="D4332" s="29"/>
      <c r="E4332" s="29"/>
      <c r="F4332" s="29"/>
      <c r="G4332" s="29"/>
      <c r="H4332" s="30" t="s">
        <v>4168</v>
      </c>
      <c r="I4332" s="30"/>
      <c r="J4332" s="30"/>
      <c r="K4332" s="30"/>
      <c r="L4332" s="30"/>
      <c r="M4332" s="30"/>
      <c r="N4332" s="30"/>
      <c r="O4332" s="30"/>
      <c r="P4332" s="51" t="s">
        <v>643</v>
      </c>
      <c r="Q4332" s="51"/>
      <c r="R4332" s="51"/>
      <c r="S4332" s="51"/>
      <c r="T4332" s="51"/>
      <c r="U4332" s="51"/>
      <c r="V4332" s="51"/>
      <c r="W4332" s="6">
        <v>48</v>
      </c>
      <c r="X4332" s="15">
        <v>10</v>
      </c>
      <c r="Y4332" s="31">
        <v>56</v>
      </c>
      <c r="Z4332" s="31"/>
      <c r="AC4332" t="str">
        <f t="shared" si="738"/>
        <v>Willingdon</v>
      </c>
      <c r="AD4332" t="str">
        <f t="shared" si="739"/>
        <v>VL</v>
      </c>
      <c r="AE4332" t="str">
        <f t="shared" si="737"/>
        <v>TRUE</v>
      </c>
      <c r="AG4332">
        <f t="shared" si="740"/>
        <v>48</v>
      </c>
      <c r="AH4332">
        <f t="shared" si="741"/>
        <v>10</v>
      </c>
      <c r="AI4332">
        <f t="shared" si="742"/>
        <v>56</v>
      </c>
      <c r="AJ4332" t="str">
        <f t="shared" si="743"/>
        <v>Willingdon</v>
      </c>
      <c r="AK4332">
        <f t="shared" si="744"/>
        <v>48996</v>
      </c>
      <c r="AL4332" t="str">
        <f t="shared" si="745"/>
        <v>4810056</v>
      </c>
      <c r="AN4332">
        <f t="shared" si="746"/>
        <v>10</v>
      </c>
      <c r="AO4332">
        <f t="shared" si="747"/>
        <v>2</v>
      </c>
    </row>
    <row r="4333" spans="1:41" x14ac:dyDescent="0.2">
      <c r="A4333" s="29"/>
      <c r="B4333" s="29"/>
      <c r="C4333" s="29"/>
      <c r="D4333" s="29"/>
      <c r="E4333" s="29"/>
      <c r="F4333" s="29"/>
      <c r="G4333" s="29"/>
      <c r="H4333" s="30" t="s">
        <v>4169</v>
      </c>
      <c r="I4333" s="30"/>
      <c r="J4333" s="30"/>
      <c r="K4333" s="30"/>
      <c r="L4333" s="30"/>
      <c r="M4333" s="30"/>
      <c r="N4333" s="30"/>
      <c r="O4333" s="30"/>
      <c r="P4333" s="30" t="s">
        <v>561</v>
      </c>
      <c r="Q4333" s="30"/>
      <c r="R4333" s="30"/>
      <c r="S4333" s="30"/>
      <c r="T4333" s="30"/>
      <c r="U4333" s="30"/>
      <c r="V4333" s="30"/>
      <c r="W4333" s="6">
        <v>48</v>
      </c>
      <c r="X4333" s="7">
        <v>3</v>
      </c>
      <c r="Y4333" s="31">
        <v>18</v>
      </c>
      <c r="Z4333" s="31"/>
      <c r="AC4333" t="str">
        <f t="shared" si="738"/>
        <v>Willow Creek No. 26</v>
      </c>
      <c r="AD4333" t="str">
        <f t="shared" si="739"/>
        <v>MD</v>
      </c>
      <c r="AE4333" t="str">
        <f t="shared" si="737"/>
        <v>TRUE</v>
      </c>
      <c r="AG4333">
        <f t="shared" si="740"/>
        <v>48</v>
      </c>
      <c r="AH4333">
        <f t="shared" si="741"/>
        <v>3</v>
      </c>
      <c r="AI4333">
        <f t="shared" si="742"/>
        <v>18</v>
      </c>
      <c r="AJ4333" t="str">
        <f t="shared" si="743"/>
        <v>Willow Creek No. 26</v>
      </c>
      <c r="AK4333">
        <f t="shared" si="744"/>
        <v>48996</v>
      </c>
      <c r="AL4333" t="str">
        <f t="shared" si="745"/>
        <v>4803018</v>
      </c>
      <c r="AN4333">
        <f t="shared" si="746"/>
        <v>19</v>
      </c>
      <c r="AO4333">
        <f t="shared" si="747"/>
        <v>2</v>
      </c>
    </row>
    <row r="4334" spans="1:41" x14ac:dyDescent="0.2">
      <c r="A4334" s="30" t="s">
        <v>4170</v>
      </c>
      <c r="B4334" s="30"/>
      <c r="C4334" s="30"/>
      <c r="D4334" s="36">
        <v>48998</v>
      </c>
      <c r="E4334" s="36"/>
      <c r="F4334" s="36"/>
      <c r="G4334" s="36"/>
      <c r="H4334" s="37" t="s">
        <v>4171</v>
      </c>
      <c r="I4334" s="37"/>
      <c r="J4334" s="37"/>
      <c r="K4334" s="37"/>
      <c r="L4334" s="37"/>
      <c r="M4334" s="37"/>
      <c r="N4334" s="37"/>
      <c r="O4334" s="37"/>
      <c r="P4334" s="37" t="s">
        <v>561</v>
      </c>
      <c r="Q4334" s="37"/>
      <c r="R4334" s="37"/>
      <c r="S4334" s="37"/>
      <c r="T4334" s="37"/>
      <c r="U4334" s="37"/>
      <c r="V4334" s="37"/>
      <c r="W4334" s="20">
        <v>48</v>
      </c>
      <c r="X4334" s="18">
        <v>4</v>
      </c>
      <c r="Y4334" s="38">
        <v>1</v>
      </c>
      <c r="Z4334" s="38"/>
      <c r="AC4334" t="str">
        <f t="shared" si="738"/>
        <v>Acadia No. 34</v>
      </c>
      <c r="AD4334" t="str">
        <f t="shared" si="739"/>
        <v>MD</v>
      </c>
      <c r="AE4334" t="str">
        <f t="shared" si="737"/>
        <v>TRUE</v>
      </c>
      <c r="AG4334">
        <f t="shared" si="740"/>
        <v>48</v>
      </c>
      <c r="AH4334">
        <f t="shared" si="741"/>
        <v>4</v>
      </c>
      <c r="AI4334">
        <f t="shared" si="742"/>
        <v>1</v>
      </c>
      <c r="AJ4334" t="str">
        <f t="shared" si="743"/>
        <v>Acadia No. 34</v>
      </c>
      <c r="AK4334">
        <f t="shared" si="744"/>
        <v>48996</v>
      </c>
      <c r="AL4334" t="str">
        <f t="shared" si="745"/>
        <v>4804001</v>
      </c>
      <c r="AN4334">
        <f t="shared" si="746"/>
        <v>13</v>
      </c>
      <c r="AO4334">
        <f t="shared" si="747"/>
        <v>2</v>
      </c>
    </row>
    <row r="4335" spans="1:41" x14ac:dyDescent="0.2">
      <c r="A4335" s="29"/>
      <c r="B4335" s="29"/>
      <c r="C4335" s="29"/>
      <c r="D4335" s="29"/>
      <c r="E4335" s="29"/>
      <c r="F4335" s="29"/>
      <c r="G4335" s="29"/>
      <c r="H4335" s="30" t="s">
        <v>4172</v>
      </c>
      <c r="I4335" s="30"/>
      <c r="J4335" s="30"/>
      <c r="K4335" s="30"/>
      <c r="L4335" s="30"/>
      <c r="M4335" s="30"/>
      <c r="N4335" s="30"/>
      <c r="O4335" s="30"/>
      <c r="P4335" s="51" t="s">
        <v>643</v>
      </c>
      <c r="Q4335" s="51"/>
      <c r="R4335" s="51"/>
      <c r="S4335" s="51"/>
      <c r="T4335" s="51"/>
      <c r="U4335" s="51"/>
      <c r="V4335" s="51"/>
      <c r="W4335" s="6">
        <v>48</v>
      </c>
      <c r="X4335" s="7">
        <v>5</v>
      </c>
      <c r="Y4335" s="31">
        <v>11</v>
      </c>
      <c r="Z4335" s="31"/>
      <c r="AC4335" t="str">
        <f t="shared" si="738"/>
        <v>Arrowwood</v>
      </c>
      <c r="AD4335" t="str">
        <f t="shared" si="739"/>
        <v>VL</v>
      </c>
      <c r="AE4335" t="str">
        <f t="shared" si="737"/>
        <v>TRUE</v>
      </c>
      <c r="AG4335">
        <f t="shared" si="740"/>
        <v>48</v>
      </c>
      <c r="AH4335">
        <f t="shared" si="741"/>
        <v>5</v>
      </c>
      <c r="AI4335">
        <f t="shared" si="742"/>
        <v>11</v>
      </c>
      <c r="AJ4335" t="str">
        <f t="shared" si="743"/>
        <v>Arrowwood</v>
      </c>
      <c r="AK4335">
        <f t="shared" si="744"/>
        <v>48996</v>
      </c>
      <c r="AL4335" t="str">
        <f t="shared" si="745"/>
        <v>4805011</v>
      </c>
      <c r="AN4335">
        <f t="shared" si="746"/>
        <v>9</v>
      </c>
      <c r="AO4335">
        <f t="shared" si="747"/>
        <v>2</v>
      </c>
    </row>
    <row r="4336" spans="1:41" x14ac:dyDescent="0.2">
      <c r="A4336" s="29"/>
      <c r="B4336" s="29"/>
      <c r="C4336" s="29"/>
      <c r="D4336" s="29"/>
      <c r="E4336" s="29"/>
      <c r="F4336" s="29"/>
      <c r="G4336" s="29"/>
      <c r="H4336" s="30" t="s">
        <v>4173</v>
      </c>
      <c r="I4336" s="30"/>
      <c r="J4336" s="30"/>
      <c r="K4336" s="30"/>
      <c r="L4336" s="30"/>
      <c r="M4336" s="30"/>
      <c r="N4336" s="30"/>
      <c r="O4336" s="30"/>
      <c r="P4336" s="51" t="s">
        <v>12</v>
      </c>
      <c r="Q4336" s="51"/>
      <c r="R4336" s="51"/>
      <c r="S4336" s="51"/>
      <c r="T4336" s="51"/>
      <c r="U4336" s="51"/>
      <c r="V4336" s="51"/>
      <c r="W4336" s="6">
        <v>48</v>
      </c>
      <c r="X4336" s="15">
        <v>13</v>
      </c>
      <c r="Y4336" s="31">
        <v>48</v>
      </c>
      <c r="Z4336" s="31"/>
      <c r="AC4336" t="str">
        <f t="shared" si="738"/>
        <v>Athabasca</v>
      </c>
      <c r="AD4336" t="str">
        <f t="shared" si="739"/>
        <v>T</v>
      </c>
      <c r="AE4336" t="str">
        <f t="shared" si="737"/>
        <v>TRUE</v>
      </c>
      <c r="AG4336">
        <f t="shared" si="740"/>
        <v>48</v>
      </c>
      <c r="AH4336">
        <f t="shared" si="741"/>
        <v>13</v>
      </c>
      <c r="AI4336">
        <f t="shared" si="742"/>
        <v>48</v>
      </c>
      <c r="AJ4336" t="str">
        <f t="shared" si="743"/>
        <v>Athabasca</v>
      </c>
      <c r="AK4336">
        <f t="shared" si="744"/>
        <v>48996</v>
      </c>
      <c r="AL4336" t="str">
        <f t="shared" si="745"/>
        <v>4813048</v>
      </c>
      <c r="AN4336">
        <f t="shared" si="746"/>
        <v>9</v>
      </c>
      <c r="AO4336">
        <f t="shared" si="747"/>
        <v>1</v>
      </c>
    </row>
    <row r="4337" spans="1:41" x14ac:dyDescent="0.2">
      <c r="A4337" s="29"/>
      <c r="B4337" s="29"/>
      <c r="C4337" s="29"/>
      <c r="D4337" s="29"/>
      <c r="E4337" s="29"/>
      <c r="F4337" s="29"/>
      <c r="G4337" s="29"/>
      <c r="H4337" s="30" t="s">
        <v>4174</v>
      </c>
      <c r="I4337" s="30"/>
      <c r="J4337" s="30"/>
      <c r="K4337" s="30"/>
      <c r="L4337" s="30"/>
      <c r="M4337" s="30"/>
      <c r="N4337" s="30"/>
      <c r="O4337" s="30"/>
      <c r="P4337" s="51" t="s">
        <v>12</v>
      </c>
      <c r="Q4337" s="51"/>
      <c r="R4337" s="51"/>
      <c r="S4337" s="51"/>
      <c r="T4337" s="51"/>
      <c r="U4337" s="51"/>
      <c r="V4337" s="51"/>
      <c r="W4337" s="6">
        <v>48</v>
      </c>
      <c r="X4337" s="15">
        <v>15</v>
      </c>
      <c r="Y4337" s="31">
        <v>35</v>
      </c>
      <c r="Z4337" s="31"/>
      <c r="AC4337" t="str">
        <f t="shared" si="738"/>
        <v>Banff</v>
      </c>
      <c r="AD4337" t="str">
        <f t="shared" si="739"/>
        <v>T</v>
      </c>
      <c r="AE4337" t="str">
        <f t="shared" si="737"/>
        <v>TRUE</v>
      </c>
      <c r="AG4337">
        <f t="shared" si="740"/>
        <v>48</v>
      </c>
      <c r="AH4337">
        <f t="shared" si="741"/>
        <v>15</v>
      </c>
      <c r="AI4337">
        <f t="shared" si="742"/>
        <v>35</v>
      </c>
      <c r="AJ4337" t="str">
        <f t="shared" si="743"/>
        <v>Banff</v>
      </c>
      <c r="AK4337">
        <f t="shared" si="744"/>
        <v>48996</v>
      </c>
      <c r="AL4337" t="str">
        <f t="shared" si="745"/>
        <v>4815035</v>
      </c>
      <c r="AN4337">
        <f t="shared" si="746"/>
        <v>5</v>
      </c>
      <c r="AO4337">
        <f t="shared" si="747"/>
        <v>1</v>
      </c>
    </row>
    <row r="4338" spans="1:41" x14ac:dyDescent="0.2">
      <c r="A4338" s="29"/>
      <c r="B4338" s="29"/>
      <c r="C4338" s="29"/>
      <c r="D4338" s="29"/>
      <c r="E4338" s="29"/>
      <c r="F4338" s="29"/>
      <c r="G4338" s="29"/>
      <c r="H4338" s="30" t="s">
        <v>4175</v>
      </c>
      <c r="I4338" s="30"/>
      <c r="J4338" s="30"/>
      <c r="K4338" s="30"/>
      <c r="L4338" s="30"/>
      <c r="M4338" s="30"/>
      <c r="N4338" s="30"/>
      <c r="O4338" s="30"/>
      <c r="P4338" s="51" t="s">
        <v>12</v>
      </c>
      <c r="Q4338" s="51"/>
      <c r="R4338" s="51"/>
      <c r="S4338" s="51"/>
      <c r="T4338" s="51"/>
      <c r="U4338" s="51"/>
      <c r="V4338" s="51"/>
      <c r="W4338" s="6">
        <v>48</v>
      </c>
      <c r="X4338" s="15">
        <v>13</v>
      </c>
      <c r="Y4338" s="31">
        <v>19</v>
      </c>
      <c r="Z4338" s="31"/>
      <c r="AC4338" t="str">
        <f t="shared" si="738"/>
        <v>Barrhead</v>
      </c>
      <c r="AD4338" t="str">
        <f t="shared" si="739"/>
        <v>T</v>
      </c>
      <c r="AE4338" t="str">
        <f t="shared" si="737"/>
        <v>TRUE</v>
      </c>
      <c r="AG4338">
        <f t="shared" si="740"/>
        <v>48</v>
      </c>
      <c r="AH4338">
        <f t="shared" si="741"/>
        <v>13</v>
      </c>
      <c r="AI4338">
        <f t="shared" si="742"/>
        <v>19</v>
      </c>
      <c r="AJ4338" t="str">
        <f t="shared" si="743"/>
        <v>Barrhead</v>
      </c>
      <c r="AK4338">
        <f t="shared" si="744"/>
        <v>48996</v>
      </c>
      <c r="AL4338" t="str">
        <f t="shared" si="745"/>
        <v>4813019</v>
      </c>
      <c r="AN4338">
        <f t="shared" si="746"/>
        <v>8</v>
      </c>
      <c r="AO4338">
        <f t="shared" si="747"/>
        <v>1</v>
      </c>
    </row>
    <row r="4339" spans="1:41" x14ac:dyDescent="0.2">
      <c r="A4339" s="29"/>
      <c r="B4339" s="29"/>
      <c r="C4339" s="29"/>
      <c r="D4339" s="29"/>
      <c r="E4339" s="29"/>
      <c r="F4339" s="29"/>
      <c r="G4339" s="29"/>
      <c r="H4339" s="30" t="s">
        <v>4176</v>
      </c>
      <c r="I4339" s="30"/>
      <c r="J4339" s="30"/>
      <c r="K4339" s="30"/>
      <c r="L4339" s="30"/>
      <c r="M4339" s="30"/>
      <c r="N4339" s="30"/>
      <c r="O4339" s="30"/>
      <c r="P4339" s="30" t="s">
        <v>272</v>
      </c>
      <c r="Q4339" s="30"/>
      <c r="R4339" s="30"/>
      <c r="S4339" s="30"/>
      <c r="T4339" s="30"/>
      <c r="U4339" s="30"/>
      <c r="V4339" s="30"/>
      <c r="W4339" s="6">
        <v>48</v>
      </c>
      <c r="X4339" s="15">
        <v>12</v>
      </c>
      <c r="Y4339" s="47">
        <v>828</v>
      </c>
      <c r="Z4339" s="47"/>
      <c r="AC4339" t="str">
        <f t="shared" si="738"/>
        <v>Beaver Lake 131</v>
      </c>
      <c r="AD4339" t="str">
        <f t="shared" si="739"/>
        <v>IRI</v>
      </c>
      <c r="AE4339" t="str">
        <f t="shared" si="737"/>
        <v>TRUE</v>
      </c>
      <c r="AG4339">
        <f t="shared" si="740"/>
        <v>48</v>
      </c>
      <c r="AH4339">
        <f t="shared" si="741"/>
        <v>12</v>
      </c>
      <c r="AI4339">
        <f t="shared" si="742"/>
        <v>828</v>
      </c>
      <c r="AJ4339" t="str">
        <f t="shared" si="743"/>
        <v>Beaver Lake 131</v>
      </c>
      <c r="AK4339">
        <f t="shared" si="744"/>
        <v>48996</v>
      </c>
      <c r="AL4339" t="str">
        <f t="shared" si="745"/>
        <v>4812828</v>
      </c>
      <c r="AN4339">
        <f t="shared" si="746"/>
        <v>15</v>
      </c>
      <c r="AO4339">
        <f t="shared" si="747"/>
        <v>3</v>
      </c>
    </row>
    <row r="4340" spans="1:41" x14ac:dyDescent="0.2">
      <c r="A4340" s="29"/>
      <c r="B4340" s="29"/>
      <c r="C4340" s="29"/>
      <c r="D4340" s="29"/>
      <c r="E4340" s="29"/>
      <c r="F4340" s="29"/>
      <c r="G4340" s="29"/>
      <c r="H4340" s="30" t="s">
        <v>4177</v>
      </c>
      <c r="I4340" s="30"/>
      <c r="J4340" s="30"/>
      <c r="K4340" s="30"/>
      <c r="L4340" s="30"/>
      <c r="M4340" s="30"/>
      <c r="N4340" s="30"/>
      <c r="O4340" s="30"/>
      <c r="P4340" s="30" t="s">
        <v>272</v>
      </c>
      <c r="Q4340" s="30"/>
      <c r="R4340" s="30"/>
      <c r="S4340" s="30"/>
      <c r="T4340" s="30"/>
      <c r="U4340" s="30"/>
      <c r="V4340" s="30"/>
      <c r="W4340" s="6">
        <v>48</v>
      </c>
      <c r="X4340" s="7">
        <v>9</v>
      </c>
      <c r="Y4340" s="47">
        <v>810</v>
      </c>
      <c r="Z4340" s="47"/>
      <c r="AC4340" t="str">
        <f t="shared" si="738"/>
        <v>Big Horn 144A</v>
      </c>
      <c r="AD4340" t="str">
        <f t="shared" si="739"/>
        <v>IRI</v>
      </c>
      <c r="AE4340" t="str">
        <f t="shared" si="737"/>
        <v>TRUE</v>
      </c>
      <c r="AG4340">
        <f t="shared" si="740"/>
        <v>48</v>
      </c>
      <c r="AH4340">
        <f t="shared" si="741"/>
        <v>9</v>
      </c>
      <c r="AI4340">
        <f t="shared" si="742"/>
        <v>810</v>
      </c>
      <c r="AJ4340" t="str">
        <f t="shared" si="743"/>
        <v>Big Horn 144A</v>
      </c>
      <c r="AK4340">
        <f t="shared" si="744"/>
        <v>48996</v>
      </c>
      <c r="AL4340" t="str">
        <f t="shared" si="745"/>
        <v>4809810</v>
      </c>
      <c r="AN4340">
        <f t="shared" si="746"/>
        <v>13</v>
      </c>
      <c r="AO4340">
        <f t="shared" si="747"/>
        <v>3</v>
      </c>
    </row>
    <row r="4341" spans="1:41" x14ac:dyDescent="0.2">
      <c r="A4341" s="29"/>
      <c r="B4341" s="29"/>
      <c r="C4341" s="29"/>
      <c r="D4341" s="29"/>
      <c r="E4341" s="29"/>
      <c r="F4341" s="29"/>
      <c r="G4341" s="29"/>
      <c r="H4341" s="30" t="s">
        <v>4178</v>
      </c>
      <c r="I4341" s="30"/>
      <c r="J4341" s="30"/>
      <c r="K4341" s="30"/>
      <c r="L4341" s="30"/>
      <c r="M4341" s="30"/>
      <c r="N4341" s="30"/>
      <c r="O4341" s="30"/>
      <c r="P4341" s="30" t="s">
        <v>561</v>
      </c>
      <c r="Q4341" s="30"/>
      <c r="R4341" s="30"/>
      <c r="S4341" s="30"/>
      <c r="T4341" s="30"/>
      <c r="U4341" s="30"/>
      <c r="V4341" s="30"/>
      <c r="W4341" s="6">
        <v>48</v>
      </c>
      <c r="X4341" s="15">
        <v>17</v>
      </c>
      <c r="Y4341" s="31">
        <v>27</v>
      </c>
      <c r="Z4341" s="31"/>
      <c r="AC4341" t="str">
        <f t="shared" si="738"/>
        <v>Big Lakes</v>
      </c>
      <c r="AD4341" t="str">
        <f t="shared" si="739"/>
        <v>MD</v>
      </c>
      <c r="AE4341" t="str">
        <f t="shared" si="737"/>
        <v>TRUE</v>
      </c>
      <c r="AG4341">
        <f t="shared" si="740"/>
        <v>48</v>
      </c>
      <c r="AH4341">
        <f t="shared" si="741"/>
        <v>17</v>
      </c>
      <c r="AI4341">
        <f t="shared" si="742"/>
        <v>27</v>
      </c>
      <c r="AJ4341" t="str">
        <f t="shared" si="743"/>
        <v>Big Lakes</v>
      </c>
      <c r="AK4341">
        <f t="shared" si="744"/>
        <v>48996</v>
      </c>
      <c r="AL4341" t="str">
        <f t="shared" si="745"/>
        <v>4817027</v>
      </c>
      <c r="AN4341">
        <f t="shared" si="746"/>
        <v>9</v>
      </c>
      <c r="AO4341">
        <f t="shared" si="747"/>
        <v>2</v>
      </c>
    </row>
    <row r="4342" spans="1:41" x14ac:dyDescent="0.2">
      <c r="A4342" s="29"/>
      <c r="B4342" s="29"/>
      <c r="C4342" s="29"/>
      <c r="D4342" s="29"/>
      <c r="E4342" s="29"/>
      <c r="F4342" s="29"/>
      <c r="G4342" s="29"/>
      <c r="H4342" s="30" t="s">
        <v>4179</v>
      </c>
      <c r="I4342" s="30"/>
      <c r="J4342" s="30"/>
      <c r="K4342" s="30"/>
      <c r="L4342" s="30"/>
      <c r="M4342" s="30"/>
      <c r="N4342" s="30"/>
      <c r="O4342" s="30"/>
      <c r="P4342" s="51" t="s">
        <v>643</v>
      </c>
      <c r="Q4342" s="51"/>
      <c r="R4342" s="51"/>
      <c r="S4342" s="51"/>
      <c r="T4342" s="51"/>
      <c r="U4342" s="51"/>
      <c r="V4342" s="51"/>
      <c r="W4342" s="6">
        <v>48</v>
      </c>
      <c r="X4342" s="7">
        <v>7</v>
      </c>
      <c r="Y4342" s="31">
        <v>24</v>
      </c>
      <c r="Z4342" s="31"/>
      <c r="AC4342" t="str">
        <f t="shared" si="738"/>
        <v>Botha</v>
      </c>
      <c r="AD4342" t="str">
        <f t="shared" si="739"/>
        <v>VL</v>
      </c>
      <c r="AE4342" t="str">
        <f t="shared" si="737"/>
        <v>TRUE</v>
      </c>
      <c r="AG4342">
        <f t="shared" si="740"/>
        <v>48</v>
      </c>
      <c r="AH4342">
        <f t="shared" si="741"/>
        <v>7</v>
      </c>
      <c r="AI4342">
        <f t="shared" si="742"/>
        <v>24</v>
      </c>
      <c r="AJ4342" t="str">
        <f t="shared" si="743"/>
        <v>Botha</v>
      </c>
      <c r="AK4342">
        <f t="shared" si="744"/>
        <v>48996</v>
      </c>
      <c r="AL4342" t="str">
        <f t="shared" si="745"/>
        <v>4807024</v>
      </c>
      <c r="AN4342">
        <f t="shared" si="746"/>
        <v>5</v>
      </c>
      <c r="AO4342">
        <f t="shared" si="747"/>
        <v>2</v>
      </c>
    </row>
    <row r="4343" spans="1:41" x14ac:dyDescent="0.2">
      <c r="A4343" s="29"/>
      <c r="B4343" s="29"/>
      <c r="C4343" s="29"/>
      <c r="D4343" s="29"/>
      <c r="E4343" s="29"/>
      <c r="F4343" s="29"/>
      <c r="G4343" s="29"/>
      <c r="H4343" s="30" t="s">
        <v>4180</v>
      </c>
      <c r="I4343" s="30"/>
      <c r="J4343" s="30"/>
      <c r="K4343" s="30"/>
      <c r="L4343" s="30"/>
      <c r="M4343" s="30"/>
      <c r="N4343" s="30"/>
      <c r="O4343" s="30"/>
      <c r="P4343" s="51" t="s">
        <v>643</v>
      </c>
      <c r="Q4343" s="51"/>
      <c r="R4343" s="51"/>
      <c r="S4343" s="51"/>
      <c r="T4343" s="51"/>
      <c r="U4343" s="51"/>
      <c r="V4343" s="51"/>
      <c r="W4343" s="6">
        <v>48</v>
      </c>
      <c r="X4343" s="15">
        <v>13</v>
      </c>
      <c r="Y4343" s="31">
        <v>46</v>
      </c>
      <c r="Z4343" s="31"/>
      <c r="AC4343" t="str">
        <f t="shared" si="738"/>
        <v>Boyle</v>
      </c>
      <c r="AD4343" t="str">
        <f t="shared" si="739"/>
        <v>VL</v>
      </c>
      <c r="AE4343" t="str">
        <f t="shared" si="737"/>
        <v>TRUE</v>
      </c>
      <c r="AG4343">
        <f t="shared" si="740"/>
        <v>48</v>
      </c>
      <c r="AH4343">
        <f t="shared" si="741"/>
        <v>13</v>
      </c>
      <c r="AI4343">
        <f t="shared" si="742"/>
        <v>46</v>
      </c>
      <c r="AJ4343" t="str">
        <f t="shared" si="743"/>
        <v>Boyle</v>
      </c>
      <c r="AK4343">
        <f t="shared" si="744"/>
        <v>48996</v>
      </c>
      <c r="AL4343" t="str">
        <f t="shared" si="745"/>
        <v>4813046</v>
      </c>
      <c r="AN4343">
        <f t="shared" si="746"/>
        <v>5</v>
      </c>
      <c r="AO4343">
        <f t="shared" si="747"/>
        <v>2</v>
      </c>
    </row>
    <row r="4344" spans="1:41" x14ac:dyDescent="0.2">
      <c r="A4344" s="29"/>
      <c r="B4344" s="29"/>
      <c r="C4344" s="29"/>
      <c r="D4344" s="29"/>
      <c r="E4344" s="29"/>
      <c r="F4344" s="29"/>
      <c r="G4344" s="29"/>
      <c r="H4344" s="30" t="s">
        <v>4181</v>
      </c>
      <c r="I4344" s="30"/>
      <c r="J4344" s="30"/>
      <c r="K4344" s="30"/>
      <c r="L4344" s="30"/>
      <c r="M4344" s="30"/>
      <c r="N4344" s="30"/>
      <c r="O4344" s="30"/>
      <c r="P4344" s="30" t="s">
        <v>561</v>
      </c>
      <c r="Q4344" s="30"/>
      <c r="R4344" s="30"/>
      <c r="S4344" s="30"/>
      <c r="T4344" s="30"/>
      <c r="U4344" s="30"/>
      <c r="V4344" s="30"/>
      <c r="W4344" s="6">
        <v>48</v>
      </c>
      <c r="X4344" s="15">
        <v>11</v>
      </c>
      <c r="Y4344" s="31">
        <v>32</v>
      </c>
      <c r="Z4344" s="31"/>
      <c r="AC4344" t="str">
        <f t="shared" si="738"/>
        <v>Brazeau County</v>
      </c>
      <c r="AD4344" t="str">
        <f t="shared" si="739"/>
        <v>MD</v>
      </c>
      <c r="AE4344" t="str">
        <f t="shared" si="737"/>
        <v>TRUE</v>
      </c>
      <c r="AG4344">
        <f t="shared" si="740"/>
        <v>48</v>
      </c>
      <c r="AH4344">
        <f t="shared" si="741"/>
        <v>11</v>
      </c>
      <c r="AI4344">
        <f t="shared" si="742"/>
        <v>32</v>
      </c>
      <c r="AJ4344" t="str">
        <f t="shared" si="743"/>
        <v>Brazeau County</v>
      </c>
      <c r="AK4344">
        <f t="shared" si="744"/>
        <v>48996</v>
      </c>
      <c r="AL4344" t="str">
        <f t="shared" si="745"/>
        <v>4811032</v>
      </c>
      <c r="AN4344">
        <f t="shared" si="746"/>
        <v>14</v>
      </c>
      <c r="AO4344">
        <f t="shared" si="747"/>
        <v>2</v>
      </c>
    </row>
    <row r="4345" spans="1:41" x14ac:dyDescent="0.2">
      <c r="A4345" s="29"/>
      <c r="B4345" s="29"/>
      <c r="C4345" s="29"/>
      <c r="D4345" s="29"/>
      <c r="E4345" s="29"/>
      <c r="F4345" s="29"/>
      <c r="G4345" s="29"/>
      <c r="H4345" s="30" t="s">
        <v>4182</v>
      </c>
      <c r="I4345" s="30"/>
      <c r="J4345" s="30"/>
      <c r="K4345" s="30"/>
      <c r="L4345" s="30"/>
      <c r="M4345" s="30"/>
      <c r="N4345" s="30"/>
      <c r="O4345" s="30"/>
      <c r="P4345" s="51" t="s">
        <v>643</v>
      </c>
      <c r="Q4345" s="51"/>
      <c r="R4345" s="51"/>
      <c r="S4345" s="51"/>
      <c r="T4345" s="51"/>
      <c r="U4345" s="51"/>
      <c r="V4345" s="51"/>
      <c r="W4345" s="6">
        <v>48</v>
      </c>
      <c r="X4345" s="15">
        <v>11</v>
      </c>
      <c r="Y4345" s="31">
        <v>26</v>
      </c>
      <c r="Z4345" s="31"/>
      <c r="AC4345" t="str">
        <f t="shared" si="738"/>
        <v>Breton</v>
      </c>
      <c r="AD4345" t="str">
        <f t="shared" si="739"/>
        <v>VL</v>
      </c>
      <c r="AE4345" t="str">
        <f t="shared" si="737"/>
        <v>TRUE</v>
      </c>
      <c r="AG4345">
        <f t="shared" si="740"/>
        <v>48</v>
      </c>
      <c r="AH4345">
        <f t="shared" si="741"/>
        <v>11</v>
      </c>
      <c r="AI4345">
        <f t="shared" si="742"/>
        <v>26</v>
      </c>
      <c r="AJ4345" t="str">
        <f t="shared" si="743"/>
        <v>Breton</v>
      </c>
      <c r="AK4345">
        <f t="shared" si="744"/>
        <v>48996</v>
      </c>
      <c r="AL4345" t="str">
        <f t="shared" si="745"/>
        <v>4811026</v>
      </c>
      <c r="AN4345">
        <f t="shared" si="746"/>
        <v>6</v>
      </c>
      <c r="AO4345">
        <f t="shared" si="747"/>
        <v>2</v>
      </c>
    </row>
    <row r="4346" spans="1:41" x14ac:dyDescent="0.2">
      <c r="A4346" s="29"/>
      <c r="B4346" s="29"/>
      <c r="C4346" s="29"/>
      <c r="D4346" s="29"/>
      <c r="E4346" s="29"/>
      <c r="F4346" s="29"/>
      <c r="G4346" s="29"/>
      <c r="H4346" s="30" t="s">
        <v>4183</v>
      </c>
      <c r="I4346" s="30"/>
      <c r="J4346" s="30"/>
      <c r="K4346" s="30"/>
      <c r="L4346" s="30"/>
      <c r="M4346" s="30"/>
      <c r="N4346" s="30"/>
      <c r="O4346" s="30"/>
      <c r="P4346" s="30" t="s">
        <v>272</v>
      </c>
      <c r="Q4346" s="30"/>
      <c r="R4346" s="30"/>
      <c r="S4346" s="30"/>
      <c r="T4346" s="30"/>
      <c r="U4346" s="30"/>
      <c r="V4346" s="30"/>
      <c r="W4346" s="6">
        <v>48</v>
      </c>
      <c r="X4346" s="15">
        <v>17</v>
      </c>
      <c r="Y4346" s="47">
        <v>848</v>
      </c>
      <c r="Z4346" s="47"/>
      <c r="AC4346" t="str">
        <f t="shared" si="738"/>
        <v>Bushe River 207</v>
      </c>
      <c r="AD4346" t="str">
        <f t="shared" si="739"/>
        <v>IRI</v>
      </c>
      <c r="AE4346" t="str">
        <f t="shared" si="737"/>
        <v>TRUE</v>
      </c>
      <c r="AG4346">
        <f t="shared" si="740"/>
        <v>48</v>
      </c>
      <c r="AH4346">
        <f t="shared" si="741"/>
        <v>17</v>
      </c>
      <c r="AI4346">
        <f t="shared" si="742"/>
        <v>848</v>
      </c>
      <c r="AJ4346" t="str">
        <f t="shared" si="743"/>
        <v>Bushe River 207</v>
      </c>
      <c r="AK4346">
        <f t="shared" si="744"/>
        <v>48996</v>
      </c>
      <c r="AL4346" t="str">
        <f t="shared" si="745"/>
        <v>4817848</v>
      </c>
      <c r="AN4346">
        <f t="shared" si="746"/>
        <v>15</v>
      </c>
      <c r="AO4346">
        <f t="shared" si="747"/>
        <v>3</v>
      </c>
    </row>
    <row r="4347" spans="1:41" x14ac:dyDescent="0.2">
      <c r="A4347" s="29"/>
      <c r="B4347" s="29"/>
      <c r="C4347" s="29"/>
      <c r="D4347" s="29"/>
      <c r="E4347" s="29"/>
      <c r="F4347" s="29"/>
      <c r="G4347" s="29"/>
      <c r="H4347" s="30" t="s">
        <v>4184</v>
      </c>
      <c r="I4347" s="30"/>
      <c r="J4347" s="30"/>
      <c r="K4347" s="30"/>
      <c r="L4347" s="30"/>
      <c r="M4347" s="30"/>
      <c r="N4347" s="30"/>
      <c r="O4347" s="30"/>
      <c r="P4347" s="51" t="s">
        <v>12</v>
      </c>
      <c r="Q4347" s="51"/>
      <c r="R4347" s="51"/>
      <c r="S4347" s="51"/>
      <c r="T4347" s="51"/>
      <c r="U4347" s="51"/>
      <c r="V4347" s="51"/>
      <c r="W4347" s="6">
        <v>48</v>
      </c>
      <c r="X4347" s="7">
        <v>3</v>
      </c>
      <c r="Y4347" s="31">
        <v>4</v>
      </c>
      <c r="Z4347" s="31"/>
      <c r="AC4347" t="str">
        <f t="shared" si="738"/>
        <v>Cardston</v>
      </c>
      <c r="AD4347" t="str">
        <f t="shared" si="739"/>
        <v>T</v>
      </c>
      <c r="AE4347" t="str">
        <f t="shared" si="737"/>
        <v>TRUE</v>
      </c>
      <c r="AG4347">
        <f t="shared" si="740"/>
        <v>48</v>
      </c>
      <c r="AH4347">
        <f t="shared" si="741"/>
        <v>3</v>
      </c>
      <c r="AI4347">
        <f t="shared" si="742"/>
        <v>4</v>
      </c>
      <c r="AJ4347" t="str">
        <f t="shared" si="743"/>
        <v>Cardston</v>
      </c>
      <c r="AK4347">
        <f t="shared" si="744"/>
        <v>48996</v>
      </c>
      <c r="AL4347" t="str">
        <f t="shared" si="745"/>
        <v>4803004</v>
      </c>
      <c r="AN4347">
        <f t="shared" si="746"/>
        <v>8</v>
      </c>
      <c r="AO4347">
        <f t="shared" si="747"/>
        <v>1</v>
      </c>
    </row>
    <row r="4348" spans="1:41" x14ac:dyDescent="0.2">
      <c r="A4348" s="29"/>
      <c r="B4348" s="29"/>
      <c r="C4348" s="29"/>
      <c r="D4348" s="29"/>
      <c r="E4348" s="29"/>
      <c r="F4348" s="29"/>
      <c r="G4348" s="29"/>
      <c r="H4348" s="30" t="s">
        <v>4185</v>
      </c>
      <c r="I4348" s="30"/>
      <c r="J4348" s="30"/>
      <c r="K4348" s="30"/>
      <c r="L4348" s="30"/>
      <c r="M4348" s="30"/>
      <c r="N4348" s="30"/>
      <c r="O4348" s="30"/>
      <c r="P4348" s="51" t="s">
        <v>12</v>
      </c>
      <c r="Q4348" s="51"/>
      <c r="R4348" s="51"/>
      <c r="S4348" s="51"/>
      <c r="T4348" s="51"/>
      <c r="U4348" s="51"/>
      <c r="V4348" s="51"/>
      <c r="W4348" s="6">
        <v>48</v>
      </c>
      <c r="X4348" s="7">
        <v>7</v>
      </c>
      <c r="Y4348" s="31">
        <v>14</v>
      </c>
      <c r="Z4348" s="31"/>
      <c r="AC4348" t="str">
        <f t="shared" si="738"/>
        <v>Castor</v>
      </c>
      <c r="AD4348" t="str">
        <f t="shared" si="739"/>
        <v>T</v>
      </c>
      <c r="AE4348" t="str">
        <f t="shared" si="737"/>
        <v>TRUE</v>
      </c>
      <c r="AG4348">
        <f t="shared" si="740"/>
        <v>48</v>
      </c>
      <c r="AH4348">
        <f t="shared" si="741"/>
        <v>7</v>
      </c>
      <c r="AI4348">
        <f t="shared" si="742"/>
        <v>14</v>
      </c>
      <c r="AJ4348" t="str">
        <f t="shared" si="743"/>
        <v>Castor</v>
      </c>
      <c r="AK4348">
        <f t="shared" si="744"/>
        <v>48996</v>
      </c>
      <c r="AL4348" t="str">
        <f t="shared" si="745"/>
        <v>4807014</v>
      </c>
      <c r="AN4348">
        <f t="shared" si="746"/>
        <v>6</v>
      </c>
      <c r="AO4348">
        <f t="shared" si="747"/>
        <v>1</v>
      </c>
    </row>
    <row r="4349" spans="1:41" x14ac:dyDescent="0.2">
      <c r="A4349" s="29"/>
      <c r="B4349" s="29"/>
      <c r="C4349" s="29"/>
      <c r="D4349" s="29"/>
      <c r="E4349" s="29"/>
      <c r="F4349" s="29"/>
      <c r="G4349" s="29"/>
      <c r="H4349" s="30" t="s">
        <v>4186</v>
      </c>
      <c r="I4349" s="30"/>
      <c r="J4349" s="30"/>
      <c r="K4349" s="30"/>
      <c r="L4349" s="30"/>
      <c r="M4349" s="30"/>
      <c r="N4349" s="30"/>
      <c r="O4349" s="30"/>
      <c r="P4349" s="51" t="s">
        <v>643</v>
      </c>
      <c r="Q4349" s="51"/>
      <c r="R4349" s="51"/>
      <c r="S4349" s="51"/>
      <c r="T4349" s="51"/>
      <c r="U4349" s="51"/>
      <c r="V4349" s="51"/>
      <c r="W4349" s="6">
        <v>48</v>
      </c>
      <c r="X4349" s="7">
        <v>7</v>
      </c>
      <c r="Y4349" s="31">
        <v>51</v>
      </c>
      <c r="Z4349" s="31"/>
      <c r="AC4349" t="str">
        <f t="shared" si="738"/>
        <v>Chauvin</v>
      </c>
      <c r="AD4349" t="str">
        <f t="shared" si="739"/>
        <v>VL</v>
      </c>
      <c r="AE4349" t="str">
        <f t="shared" si="737"/>
        <v>TRUE</v>
      </c>
      <c r="AG4349">
        <f t="shared" si="740"/>
        <v>48</v>
      </c>
      <c r="AH4349">
        <f t="shared" si="741"/>
        <v>7</v>
      </c>
      <c r="AI4349">
        <f t="shared" si="742"/>
        <v>51</v>
      </c>
      <c r="AJ4349" t="str">
        <f t="shared" si="743"/>
        <v>Chauvin</v>
      </c>
      <c r="AK4349">
        <f t="shared" si="744"/>
        <v>48996</v>
      </c>
      <c r="AL4349" t="str">
        <f t="shared" si="745"/>
        <v>4807051</v>
      </c>
      <c r="AN4349">
        <f t="shared" si="746"/>
        <v>7</v>
      </c>
      <c r="AO4349">
        <f t="shared" si="747"/>
        <v>2</v>
      </c>
    </row>
    <row r="4350" spans="1:41" x14ac:dyDescent="0.2">
      <c r="A4350" s="29"/>
      <c r="B4350" s="29"/>
      <c r="C4350" s="29"/>
      <c r="D4350" s="29"/>
      <c r="E4350" s="29"/>
      <c r="F4350" s="29"/>
      <c r="G4350" s="29"/>
      <c r="H4350" s="30" t="s">
        <v>4187</v>
      </c>
      <c r="I4350" s="30"/>
      <c r="J4350" s="30"/>
      <c r="K4350" s="30"/>
      <c r="L4350" s="30"/>
      <c r="M4350" s="30"/>
      <c r="N4350" s="30"/>
      <c r="O4350" s="30"/>
      <c r="P4350" s="30" t="s">
        <v>561</v>
      </c>
      <c r="Q4350" s="30"/>
      <c r="R4350" s="30"/>
      <c r="S4350" s="30"/>
      <c r="T4350" s="30"/>
      <c r="U4350" s="30"/>
      <c r="V4350" s="30"/>
      <c r="W4350" s="6">
        <v>48</v>
      </c>
      <c r="X4350" s="15">
        <v>17</v>
      </c>
      <c r="Y4350" s="31">
        <v>62</v>
      </c>
      <c r="Z4350" s="31"/>
      <c r="AC4350" t="str">
        <f t="shared" si="738"/>
        <v>Clear Hills</v>
      </c>
      <c r="AD4350" t="str">
        <f t="shared" si="739"/>
        <v>MD</v>
      </c>
      <c r="AE4350" t="str">
        <f t="shared" si="737"/>
        <v>TRUE</v>
      </c>
      <c r="AG4350">
        <f t="shared" si="740"/>
        <v>48</v>
      </c>
      <c r="AH4350">
        <f t="shared" si="741"/>
        <v>17</v>
      </c>
      <c r="AI4350">
        <f t="shared" si="742"/>
        <v>62</v>
      </c>
      <c r="AJ4350" t="str">
        <f t="shared" si="743"/>
        <v>Clear Hills</v>
      </c>
      <c r="AK4350">
        <f t="shared" si="744"/>
        <v>48996</v>
      </c>
      <c r="AL4350" t="str">
        <f t="shared" si="745"/>
        <v>4817062</v>
      </c>
      <c r="AN4350">
        <f t="shared" si="746"/>
        <v>11</v>
      </c>
      <c r="AO4350">
        <f t="shared" si="747"/>
        <v>2</v>
      </c>
    </row>
    <row r="4351" spans="1:41" x14ac:dyDescent="0.2">
      <c r="A4351" s="29"/>
      <c r="B4351" s="29"/>
      <c r="C4351" s="29"/>
      <c r="D4351" s="29"/>
      <c r="E4351" s="29"/>
      <c r="F4351" s="29"/>
      <c r="G4351" s="29"/>
      <c r="H4351" s="30" t="s">
        <v>4188</v>
      </c>
      <c r="I4351" s="30"/>
      <c r="J4351" s="30"/>
      <c r="K4351" s="30"/>
      <c r="L4351" s="30"/>
      <c r="M4351" s="30"/>
      <c r="N4351" s="30"/>
      <c r="O4351" s="30"/>
      <c r="P4351" s="30" t="s">
        <v>561</v>
      </c>
      <c r="Q4351" s="30"/>
      <c r="R4351" s="30"/>
      <c r="S4351" s="30"/>
      <c r="T4351" s="30"/>
      <c r="U4351" s="30"/>
      <c r="V4351" s="30"/>
      <c r="W4351" s="6">
        <v>48</v>
      </c>
      <c r="X4351" s="7">
        <v>9</v>
      </c>
      <c r="Y4351" s="31">
        <v>2</v>
      </c>
      <c r="Z4351" s="31"/>
      <c r="AC4351" t="str">
        <f t="shared" si="738"/>
        <v>Clearwater County</v>
      </c>
      <c r="AD4351" t="str">
        <f t="shared" si="739"/>
        <v>MD</v>
      </c>
      <c r="AE4351" t="str">
        <f t="shared" si="737"/>
        <v>TRUE</v>
      </c>
      <c r="AG4351">
        <f t="shared" si="740"/>
        <v>48</v>
      </c>
      <c r="AH4351">
        <f t="shared" si="741"/>
        <v>9</v>
      </c>
      <c r="AI4351">
        <f t="shared" si="742"/>
        <v>2</v>
      </c>
      <c r="AJ4351" t="str">
        <f t="shared" si="743"/>
        <v>Clearwater County</v>
      </c>
      <c r="AK4351">
        <f t="shared" si="744"/>
        <v>48996</v>
      </c>
      <c r="AL4351" t="str">
        <f t="shared" si="745"/>
        <v>4809002</v>
      </c>
      <c r="AN4351">
        <f t="shared" si="746"/>
        <v>17</v>
      </c>
      <c r="AO4351">
        <f t="shared" si="747"/>
        <v>2</v>
      </c>
    </row>
    <row r="4352" spans="1:41" x14ac:dyDescent="0.2">
      <c r="A4352" s="29"/>
      <c r="B4352" s="29"/>
      <c r="C4352" s="29"/>
      <c r="D4352" s="29"/>
      <c r="E4352" s="29"/>
      <c r="F4352" s="29"/>
      <c r="G4352" s="29"/>
      <c r="H4352" s="30" t="s">
        <v>4189</v>
      </c>
      <c r="I4352" s="30"/>
      <c r="J4352" s="30"/>
      <c r="K4352" s="30"/>
      <c r="L4352" s="30"/>
      <c r="M4352" s="30"/>
      <c r="N4352" s="30"/>
      <c r="O4352" s="30"/>
      <c r="P4352" s="51" t="s">
        <v>643</v>
      </c>
      <c r="Q4352" s="51"/>
      <c r="R4352" s="51"/>
      <c r="S4352" s="51"/>
      <c r="T4352" s="51"/>
      <c r="U4352" s="51"/>
      <c r="V4352" s="51"/>
      <c r="W4352" s="6">
        <v>48</v>
      </c>
      <c r="X4352" s="7">
        <v>4</v>
      </c>
      <c r="Y4352" s="31">
        <v>22</v>
      </c>
      <c r="Z4352" s="31"/>
      <c r="AC4352" t="str">
        <f t="shared" si="738"/>
        <v>Consort</v>
      </c>
      <c r="AD4352" t="str">
        <f t="shared" si="739"/>
        <v>VL</v>
      </c>
      <c r="AE4352" t="str">
        <f t="shared" si="737"/>
        <v>TRUE</v>
      </c>
      <c r="AG4352">
        <f t="shared" si="740"/>
        <v>48</v>
      </c>
      <c r="AH4352">
        <f t="shared" si="741"/>
        <v>4</v>
      </c>
      <c r="AI4352">
        <f t="shared" si="742"/>
        <v>22</v>
      </c>
      <c r="AJ4352" t="str">
        <f t="shared" si="743"/>
        <v>Consort</v>
      </c>
      <c r="AK4352">
        <f t="shared" si="744"/>
        <v>48996</v>
      </c>
      <c r="AL4352" t="str">
        <f t="shared" si="745"/>
        <v>4804022</v>
      </c>
      <c r="AN4352">
        <f t="shared" si="746"/>
        <v>7</v>
      </c>
      <c r="AO4352">
        <f t="shared" si="747"/>
        <v>2</v>
      </c>
    </row>
    <row r="4353" spans="1:41" x14ac:dyDescent="0.2">
      <c r="A4353" s="29"/>
      <c r="B4353" s="29"/>
      <c r="C4353" s="29"/>
      <c r="D4353" s="29"/>
      <c r="E4353" s="29"/>
      <c r="F4353" s="29"/>
      <c r="G4353" s="29"/>
      <c r="H4353" s="30" t="s">
        <v>4190</v>
      </c>
      <c r="I4353" s="30"/>
      <c r="J4353" s="30"/>
      <c r="K4353" s="30"/>
      <c r="L4353" s="30"/>
      <c r="M4353" s="30"/>
      <c r="N4353" s="30"/>
      <c r="O4353" s="30"/>
      <c r="P4353" s="51" t="s">
        <v>12</v>
      </c>
      <c r="Q4353" s="51"/>
      <c r="R4353" s="51"/>
      <c r="S4353" s="51"/>
      <c r="T4353" s="51"/>
      <c r="U4353" s="51"/>
      <c r="V4353" s="51"/>
      <c r="W4353" s="6">
        <v>48</v>
      </c>
      <c r="X4353" s="7">
        <v>7</v>
      </c>
      <c r="Y4353" s="31">
        <v>12</v>
      </c>
      <c r="Z4353" s="31"/>
      <c r="AC4353" t="str">
        <f t="shared" si="738"/>
        <v>Coronation</v>
      </c>
      <c r="AD4353" t="str">
        <f t="shared" si="739"/>
        <v>T</v>
      </c>
      <c r="AE4353" t="str">
        <f t="shared" si="737"/>
        <v>TRUE</v>
      </c>
      <c r="AG4353">
        <f t="shared" si="740"/>
        <v>48</v>
      </c>
      <c r="AH4353">
        <f t="shared" si="741"/>
        <v>7</v>
      </c>
      <c r="AI4353">
        <f t="shared" si="742"/>
        <v>12</v>
      </c>
      <c r="AJ4353" t="str">
        <f t="shared" si="743"/>
        <v>Coronation</v>
      </c>
      <c r="AK4353">
        <f t="shared" si="744"/>
        <v>48996</v>
      </c>
      <c r="AL4353" t="str">
        <f t="shared" si="745"/>
        <v>4807012</v>
      </c>
      <c r="AN4353">
        <f t="shared" si="746"/>
        <v>10</v>
      </c>
      <c r="AO4353">
        <f t="shared" si="747"/>
        <v>1</v>
      </c>
    </row>
    <row r="4354" spans="1:41" x14ac:dyDescent="0.2">
      <c r="A4354" s="29"/>
      <c r="B4354" s="29"/>
      <c r="C4354" s="29"/>
      <c r="D4354" s="29"/>
      <c r="E4354" s="29"/>
      <c r="F4354" s="29"/>
      <c r="G4354" s="29"/>
      <c r="H4354" s="30" t="s">
        <v>4191</v>
      </c>
      <c r="I4354" s="30"/>
      <c r="J4354" s="30"/>
      <c r="K4354" s="30"/>
      <c r="L4354" s="30"/>
      <c r="M4354" s="30"/>
      <c r="N4354" s="30"/>
      <c r="O4354" s="30"/>
      <c r="P4354" s="51" t="s">
        <v>643</v>
      </c>
      <c r="Q4354" s="51"/>
      <c r="R4354" s="51"/>
      <c r="S4354" s="51"/>
      <c r="T4354" s="51"/>
      <c r="U4354" s="51"/>
      <c r="V4354" s="51"/>
      <c r="W4354" s="6">
        <v>48</v>
      </c>
      <c r="X4354" s="7">
        <v>3</v>
      </c>
      <c r="Y4354" s="31">
        <v>16</v>
      </c>
      <c r="Z4354" s="31"/>
      <c r="AC4354" t="str">
        <f t="shared" si="738"/>
        <v>Cowley</v>
      </c>
      <c r="AD4354" t="str">
        <f t="shared" si="739"/>
        <v>VL</v>
      </c>
      <c r="AE4354" t="str">
        <f t="shared" si="737"/>
        <v>TRUE</v>
      </c>
      <c r="AG4354">
        <f t="shared" si="740"/>
        <v>48</v>
      </c>
      <c r="AH4354">
        <f t="shared" si="741"/>
        <v>3</v>
      </c>
      <c r="AI4354">
        <f t="shared" si="742"/>
        <v>16</v>
      </c>
      <c r="AJ4354" t="str">
        <f t="shared" si="743"/>
        <v>Cowley</v>
      </c>
      <c r="AK4354">
        <f t="shared" si="744"/>
        <v>48996</v>
      </c>
      <c r="AL4354" t="str">
        <f t="shared" si="745"/>
        <v>4803016</v>
      </c>
      <c r="AN4354">
        <f t="shared" si="746"/>
        <v>6</v>
      </c>
      <c r="AO4354">
        <f t="shared" si="747"/>
        <v>2</v>
      </c>
    </row>
    <row r="4355" spans="1:41" x14ac:dyDescent="0.2">
      <c r="A4355" s="29"/>
      <c r="B4355" s="29"/>
      <c r="C4355" s="29"/>
      <c r="D4355" s="29"/>
      <c r="E4355" s="29"/>
      <c r="F4355" s="29"/>
      <c r="G4355" s="29"/>
      <c r="H4355" s="30" t="s">
        <v>4192</v>
      </c>
      <c r="I4355" s="30"/>
      <c r="J4355" s="30"/>
      <c r="K4355" s="30"/>
      <c r="L4355" s="30"/>
      <c r="M4355" s="30"/>
      <c r="N4355" s="30"/>
      <c r="O4355" s="30"/>
      <c r="P4355" s="30" t="s">
        <v>3953</v>
      </c>
      <c r="Q4355" s="30"/>
      <c r="R4355" s="30"/>
      <c r="S4355" s="30"/>
      <c r="T4355" s="30"/>
      <c r="U4355" s="30"/>
      <c r="V4355" s="30"/>
      <c r="W4355" s="6">
        <v>48</v>
      </c>
      <c r="X4355" s="15">
        <v>15</v>
      </c>
      <c r="Y4355" s="31">
        <v>7</v>
      </c>
      <c r="Z4355" s="31"/>
      <c r="AC4355" t="str">
        <f t="shared" si="738"/>
        <v>Crowsnest Pass</v>
      </c>
      <c r="AD4355" t="str">
        <f t="shared" si="739"/>
        <v>SM</v>
      </c>
      <c r="AE4355" t="str">
        <f t="shared" si="737"/>
        <v>TRUE</v>
      </c>
      <c r="AG4355">
        <f t="shared" si="740"/>
        <v>48</v>
      </c>
      <c r="AH4355">
        <f t="shared" si="741"/>
        <v>15</v>
      </c>
      <c r="AI4355">
        <f t="shared" si="742"/>
        <v>7</v>
      </c>
      <c r="AJ4355" t="str">
        <f t="shared" si="743"/>
        <v>Crowsnest Pass</v>
      </c>
      <c r="AK4355">
        <f t="shared" si="744"/>
        <v>48996</v>
      </c>
      <c r="AL4355" t="str">
        <f t="shared" si="745"/>
        <v>4815007</v>
      </c>
      <c r="AN4355">
        <f t="shared" si="746"/>
        <v>14</v>
      </c>
      <c r="AO4355">
        <f t="shared" si="747"/>
        <v>2</v>
      </c>
    </row>
    <row r="4356" spans="1:41" x14ac:dyDescent="0.2">
      <c r="A4356" s="29"/>
      <c r="B4356" s="29"/>
      <c r="C4356" s="29"/>
      <c r="D4356" s="29"/>
      <c r="E4356" s="29"/>
      <c r="F4356" s="29"/>
      <c r="G4356" s="29"/>
      <c r="H4356" s="30" t="s">
        <v>4193</v>
      </c>
      <c r="I4356" s="30"/>
      <c r="J4356" s="30"/>
      <c r="K4356" s="30"/>
      <c r="L4356" s="30"/>
      <c r="M4356" s="30"/>
      <c r="N4356" s="30"/>
      <c r="O4356" s="30"/>
      <c r="P4356" s="51" t="s">
        <v>12</v>
      </c>
      <c r="Q4356" s="51"/>
      <c r="R4356" s="51"/>
      <c r="S4356" s="51"/>
      <c r="T4356" s="51"/>
      <c r="U4356" s="51"/>
      <c r="V4356" s="51"/>
      <c r="W4356" s="6">
        <v>48</v>
      </c>
      <c r="X4356" s="15">
        <v>11</v>
      </c>
      <c r="Y4356" s="31">
        <v>31</v>
      </c>
      <c r="Z4356" s="31"/>
      <c r="AC4356" t="str">
        <f t="shared" si="738"/>
        <v>Drayton Valley</v>
      </c>
      <c r="AD4356" t="str">
        <f t="shared" si="739"/>
        <v>T</v>
      </c>
      <c r="AE4356" t="str">
        <f t="shared" ref="AE4356:AE4419" si="748">IF(OR(EXACT(AD4356, "C"), EXACT(AD4356, "C"), EXACT(AD4356, "CC"), EXACT(AD4356, "CG"), EXACT(AD4356, "CN"), EXACT(AD4356, "COM"), EXACT(AD4356, "CT"), EXACT(AD4356, "CU"), EXACT(AD4356, "CV"), EXACT(AD4356, "CY"), EXACT(AD4356, "DM"), EXACT(AD4356, "HAM"), EXACT(AD4356, "IM"), EXACT(AD4356, "IRI"), EXACT(AD4356, "LGD"), EXACT(AD4356, "M"), EXACT(AD4356, "MD"), EXACT(AD4356, "MÉ"), EXACT(AD4356, "MU"), EXACT(AD4356, "NH"), EXACT(AD4356, "NL"), EXACT(AD4356, "NO"), EXACT(AD4356, "NV"), EXACT(AD4356, "P"), EXACT(AD4356, "PE"), EXACT(AD4356, "RCR"), EXACT(AD4356, "RDA"), EXACT(AD4356, "RGM"), EXACT(AD4356, "RM"), EXACT(AD4356, "RV"), EXACT(AD4356, "SC"), EXACT(AD4356, "SÉ"), EXACT(AD4356, "S-É"), EXACT(AD4356, "SET"), EXACT(AD4356, "SG"), EXACT(AD4356, "SM"), EXACT(AD4356, "SV"), EXACT(AD4356, "T"), EXACT(AD4356, "TC"), EXACT(AD4356, "TI"), EXACT(AD4356, "TK"), EXACT(AD4356, "TL"), EXACT(AD4356, "TP"), EXACT(AD4356, "TV"), EXACT(AD4356, "V"), EXACT(AD4356, "VC"), EXACT(AD4356, "VK"), EXACT(AD4356, "VL")), "TRUE", "FALSE")</f>
        <v>TRUE</v>
      </c>
      <c r="AG4356">
        <f t="shared" si="740"/>
        <v>48</v>
      </c>
      <c r="AH4356">
        <f t="shared" si="741"/>
        <v>11</v>
      </c>
      <c r="AI4356">
        <f t="shared" si="742"/>
        <v>31</v>
      </c>
      <c r="AJ4356" t="str">
        <f t="shared" si="743"/>
        <v>Drayton Valley</v>
      </c>
      <c r="AK4356">
        <f t="shared" si="744"/>
        <v>48996</v>
      </c>
      <c r="AL4356" t="str">
        <f t="shared" si="745"/>
        <v>4811031</v>
      </c>
      <c r="AN4356">
        <f t="shared" si="746"/>
        <v>14</v>
      </c>
      <c r="AO4356">
        <f t="shared" si="747"/>
        <v>1</v>
      </c>
    </row>
    <row r="4357" spans="1:41" x14ac:dyDescent="0.2">
      <c r="A4357" s="29"/>
      <c r="B4357" s="29"/>
      <c r="C4357" s="29"/>
      <c r="D4357" s="29"/>
      <c r="E4357" s="29"/>
      <c r="F4357" s="29"/>
      <c r="G4357" s="29"/>
      <c r="H4357" s="30" t="s">
        <v>4194</v>
      </c>
      <c r="I4357" s="30"/>
      <c r="J4357" s="30"/>
      <c r="K4357" s="30"/>
      <c r="L4357" s="30"/>
      <c r="M4357" s="30"/>
      <c r="N4357" s="30"/>
      <c r="O4357" s="30"/>
      <c r="P4357" s="51" t="s">
        <v>12</v>
      </c>
      <c r="Q4357" s="51"/>
      <c r="R4357" s="51"/>
      <c r="S4357" s="51"/>
      <c r="T4357" s="51"/>
      <c r="U4357" s="51"/>
      <c r="V4357" s="51"/>
      <c r="W4357" s="6">
        <v>48</v>
      </c>
      <c r="X4357" s="7">
        <v>5</v>
      </c>
      <c r="Y4357" s="31">
        <v>26</v>
      </c>
      <c r="Z4357" s="31"/>
      <c r="AC4357" t="str">
        <f t="shared" ref="AC4357:AC4420" si="749">IF(ISBLANK(H4357), IF(ISBLANK(G4357), "", G4357), H4357)</f>
        <v>Drumheller</v>
      </c>
      <c r="AD4357" t="str">
        <f t="shared" ref="AD4357:AD4420" si="750">UPPER(TRIM(IF(ISBLANK(T4357), IF(ISBLANK(S4357), IF(ISBLANK(R4357), IF(ISBLANK(Q4357), IF(ISBLANK(P4357), IF(ISBLANK(O4357), IF(ISBLANK(N4357), IF(ISBLANK(M4357), IF(ISBLANK(L4357), IF(ISBLANK(K4357), IF(ISBLANK(J4357), IF(ISBLANK(I4357), "", I4357), J4357), K4357), L4357), M4357), N4357), O4357), P4357), Q4357), R4357), S4357), T4357)))</f>
        <v>T</v>
      </c>
      <c r="AE4357" t="str">
        <f t="shared" si="748"/>
        <v>TRUE</v>
      </c>
      <c r="AG4357">
        <f t="shared" ref="AG4357:AG4420" si="751">IF(EXACT(AE4357, "TRUE"), IF(ISBLANK(W4357), IF(ISBLANK(V4357), IF(ISBLANK(U4357), "", IF(ISNUMBER(U4357), U4357, "")), IF(ISNUMBER(V4357), V4357, "")), IF(ISNUMBER(W4357), W4357, "")), "")</f>
        <v>48</v>
      </c>
      <c r="AH4357">
        <f t="shared" ref="AH4357:AH4420" si="752">IF(EXACT(AE4357, "TRUE"), IF(ISBLANK(X4357), "", IF(ISNUMBER(X4357), X4357, "")), "")</f>
        <v>5</v>
      </c>
      <c r="AI4357">
        <f t="shared" ref="AI4357:AI4420" si="753">IF(EXACT(AE4357, "TRUE"), IF(ISBLANK(Z4357), IF(ISBLANK(Y4357), "", IF(ISNUMBER(Y4357), Y4357, "")), IF(ISNUMBER(Z4357), Z4357, "")), "")</f>
        <v>26</v>
      </c>
      <c r="AJ4357" t="str">
        <f t="shared" ref="AJ4357:AJ4420" si="754">IF(EXACT(AE4357, "TRUE"), IF(ISBLANK(AC4357), "", AC4357), "")</f>
        <v>Drumheller</v>
      </c>
      <c r="AK4357">
        <f t="shared" ref="AK4357:AK4420" si="755">IF(ISBLANK(AC4357), AK4356, IF(ISBLANK(E4357),AK4356,IF(ISBLANK(AC4357),AK4356,IF(ISNUMBER(E4357),E4357,AK4356))))</f>
        <v>48996</v>
      </c>
      <c r="AL4357" t="str">
        <f t="shared" ref="AL4357:AL4420" si="756">IF(EXACT(AE4357, "TRUE"), IF(AND(ISNUMBER(AG4357), ISNUMBER(AH4357), ISNUMBER(AI4357)), IF(ISBLANK(AC4357), "", CONCATENATE(TEXT(AG4357, "00"), TEXT(AH4357, "00"), TEXT(AI4357, "000"))), ""), "")</f>
        <v>4805026</v>
      </c>
      <c r="AN4357">
        <f t="shared" ref="AN4357:AN4420" si="757">LEN(AC4357)</f>
        <v>10</v>
      </c>
      <c r="AO4357">
        <f t="shared" ref="AO4357:AO4420" si="758">IF(EXACT(AD4357, "CSD TYPE"), "", LEN(AD4357))</f>
        <v>1</v>
      </c>
    </row>
    <row r="4358" spans="1:41" x14ac:dyDescent="0.2">
      <c r="A4358" s="29"/>
      <c r="B4358" s="29"/>
      <c r="C4358" s="29"/>
      <c r="D4358" s="29"/>
      <c r="E4358" s="29"/>
      <c r="F4358" s="29"/>
      <c r="G4358" s="29"/>
      <c r="H4358" s="30" t="s">
        <v>4195</v>
      </c>
      <c r="I4358" s="30"/>
      <c r="J4358" s="30"/>
      <c r="K4358" s="30"/>
      <c r="L4358" s="30"/>
      <c r="M4358" s="30"/>
      <c r="N4358" s="30"/>
      <c r="O4358" s="30"/>
      <c r="P4358" s="30" t="s">
        <v>272</v>
      </c>
      <c r="Q4358" s="30"/>
      <c r="R4358" s="30"/>
      <c r="S4358" s="30"/>
      <c r="T4358" s="30"/>
      <c r="U4358" s="30"/>
      <c r="V4358" s="30"/>
      <c r="W4358" s="6">
        <v>48</v>
      </c>
      <c r="X4358" s="7">
        <v>6</v>
      </c>
      <c r="Y4358" s="47">
        <v>803</v>
      </c>
      <c r="Z4358" s="47"/>
      <c r="AC4358" t="str">
        <f t="shared" si="749"/>
        <v>Eden Valley 216</v>
      </c>
      <c r="AD4358" t="str">
        <f t="shared" si="750"/>
        <v>IRI</v>
      </c>
      <c r="AE4358" t="str">
        <f t="shared" si="748"/>
        <v>TRUE</v>
      </c>
      <c r="AG4358">
        <f t="shared" si="751"/>
        <v>48</v>
      </c>
      <c r="AH4358">
        <f t="shared" si="752"/>
        <v>6</v>
      </c>
      <c r="AI4358">
        <f t="shared" si="753"/>
        <v>803</v>
      </c>
      <c r="AJ4358" t="str">
        <f t="shared" si="754"/>
        <v>Eden Valley 216</v>
      </c>
      <c r="AK4358">
        <f t="shared" si="755"/>
        <v>48996</v>
      </c>
      <c r="AL4358" t="str">
        <f t="shared" si="756"/>
        <v>4806803</v>
      </c>
      <c r="AN4358">
        <f t="shared" si="757"/>
        <v>15</v>
      </c>
      <c r="AO4358">
        <f t="shared" si="758"/>
        <v>3</v>
      </c>
    </row>
    <row r="4359" spans="1:41" x14ac:dyDescent="0.2">
      <c r="A4359" s="29"/>
      <c r="B4359" s="29"/>
      <c r="C4359" s="29"/>
      <c r="D4359" s="29"/>
      <c r="E4359" s="29"/>
      <c r="F4359" s="29"/>
      <c r="G4359" s="29"/>
      <c r="H4359" s="30" t="s">
        <v>4196</v>
      </c>
      <c r="I4359" s="30"/>
      <c r="J4359" s="30"/>
      <c r="K4359" s="30"/>
      <c r="L4359" s="30"/>
      <c r="M4359" s="30"/>
      <c r="N4359" s="30"/>
      <c r="O4359" s="30"/>
      <c r="P4359" s="51" t="s">
        <v>12</v>
      </c>
      <c r="Q4359" s="51"/>
      <c r="R4359" s="51"/>
      <c r="S4359" s="51"/>
      <c r="T4359" s="51"/>
      <c r="U4359" s="51"/>
      <c r="V4359" s="51"/>
      <c r="W4359" s="6">
        <v>48</v>
      </c>
      <c r="X4359" s="15">
        <v>14</v>
      </c>
      <c r="Y4359" s="31">
        <v>24</v>
      </c>
      <c r="Z4359" s="31"/>
      <c r="AC4359" t="str">
        <f t="shared" si="749"/>
        <v>Edson</v>
      </c>
      <c r="AD4359" t="str">
        <f t="shared" si="750"/>
        <v>T</v>
      </c>
      <c r="AE4359" t="str">
        <f t="shared" si="748"/>
        <v>TRUE</v>
      </c>
      <c r="AG4359">
        <f t="shared" si="751"/>
        <v>48</v>
      </c>
      <c r="AH4359">
        <f t="shared" si="752"/>
        <v>14</v>
      </c>
      <c r="AI4359">
        <f t="shared" si="753"/>
        <v>24</v>
      </c>
      <c r="AJ4359" t="str">
        <f t="shared" si="754"/>
        <v>Edson</v>
      </c>
      <c r="AK4359">
        <f t="shared" si="755"/>
        <v>48996</v>
      </c>
      <c r="AL4359" t="str">
        <f t="shared" si="756"/>
        <v>4814024</v>
      </c>
      <c r="AN4359">
        <f t="shared" si="757"/>
        <v>5</v>
      </c>
      <c r="AO4359">
        <f t="shared" si="758"/>
        <v>1</v>
      </c>
    </row>
    <row r="4360" spans="1:41" x14ac:dyDescent="0.2">
      <c r="A4360" s="29"/>
      <c r="B4360" s="29"/>
      <c r="C4360" s="29"/>
      <c r="D4360" s="29"/>
      <c r="E4360" s="29"/>
      <c r="F4360" s="29"/>
      <c r="G4360" s="29"/>
      <c r="H4360" s="30" t="s">
        <v>4197</v>
      </c>
      <c r="I4360" s="30"/>
      <c r="J4360" s="30"/>
      <c r="K4360" s="30"/>
      <c r="L4360" s="30"/>
      <c r="M4360" s="30"/>
      <c r="N4360" s="30"/>
      <c r="O4360" s="30"/>
      <c r="P4360" s="51" t="s">
        <v>643</v>
      </c>
      <c r="Q4360" s="51"/>
      <c r="R4360" s="51"/>
      <c r="S4360" s="51"/>
      <c r="T4360" s="51"/>
      <c r="U4360" s="51"/>
      <c r="V4360" s="51"/>
      <c r="W4360" s="6">
        <v>48</v>
      </c>
      <c r="X4360" s="7">
        <v>4</v>
      </c>
      <c r="Y4360" s="31">
        <v>6</v>
      </c>
      <c r="Z4360" s="31"/>
      <c r="AC4360" t="str">
        <f t="shared" si="749"/>
        <v>Empress</v>
      </c>
      <c r="AD4360" t="str">
        <f t="shared" si="750"/>
        <v>VL</v>
      </c>
      <c r="AE4360" t="str">
        <f t="shared" si="748"/>
        <v>TRUE</v>
      </c>
      <c r="AG4360">
        <f t="shared" si="751"/>
        <v>48</v>
      </c>
      <c r="AH4360">
        <f t="shared" si="752"/>
        <v>4</v>
      </c>
      <c r="AI4360">
        <f t="shared" si="753"/>
        <v>6</v>
      </c>
      <c r="AJ4360" t="str">
        <f t="shared" si="754"/>
        <v>Empress</v>
      </c>
      <c r="AK4360">
        <f t="shared" si="755"/>
        <v>48996</v>
      </c>
      <c r="AL4360" t="str">
        <f t="shared" si="756"/>
        <v>4804006</v>
      </c>
      <c r="AN4360">
        <f t="shared" si="757"/>
        <v>7</v>
      </c>
      <c r="AO4360">
        <f t="shared" si="758"/>
        <v>2</v>
      </c>
    </row>
    <row r="4361" spans="1:41" x14ac:dyDescent="0.2">
      <c r="A4361" s="29"/>
      <c r="B4361" s="29"/>
      <c r="C4361" s="29"/>
      <c r="D4361" s="29"/>
      <c r="E4361" s="29"/>
      <c r="F4361" s="29"/>
      <c r="G4361" s="29"/>
      <c r="H4361" s="30" t="s">
        <v>4198</v>
      </c>
      <c r="I4361" s="30"/>
      <c r="J4361" s="30"/>
      <c r="K4361" s="30"/>
      <c r="L4361" s="30"/>
      <c r="M4361" s="30"/>
      <c r="N4361" s="30"/>
      <c r="O4361" s="30"/>
      <c r="P4361" s="51" t="s">
        <v>12</v>
      </c>
      <c r="Q4361" s="51"/>
      <c r="R4361" s="51"/>
      <c r="S4361" s="51"/>
      <c r="T4361" s="51"/>
      <c r="U4361" s="51"/>
      <c r="V4361" s="51"/>
      <c r="W4361" s="6">
        <v>48</v>
      </c>
      <c r="X4361" s="15">
        <v>19</v>
      </c>
      <c r="Y4361" s="31">
        <v>68</v>
      </c>
      <c r="Z4361" s="31"/>
      <c r="AC4361" t="str">
        <f t="shared" si="749"/>
        <v>Fairview</v>
      </c>
      <c r="AD4361" t="str">
        <f t="shared" si="750"/>
        <v>T</v>
      </c>
      <c r="AE4361" t="str">
        <f t="shared" si="748"/>
        <v>TRUE</v>
      </c>
      <c r="AG4361">
        <f t="shared" si="751"/>
        <v>48</v>
      </c>
      <c r="AH4361">
        <f t="shared" si="752"/>
        <v>19</v>
      </c>
      <c r="AI4361">
        <f t="shared" si="753"/>
        <v>68</v>
      </c>
      <c r="AJ4361" t="str">
        <f t="shared" si="754"/>
        <v>Fairview</v>
      </c>
      <c r="AK4361">
        <f t="shared" si="755"/>
        <v>48996</v>
      </c>
      <c r="AL4361" t="str">
        <f t="shared" si="756"/>
        <v>4819068</v>
      </c>
      <c r="AN4361">
        <f t="shared" si="757"/>
        <v>8</v>
      </c>
      <c r="AO4361">
        <f t="shared" si="758"/>
        <v>1</v>
      </c>
    </row>
    <row r="4362" spans="1:41" x14ac:dyDescent="0.2">
      <c r="A4362" s="29"/>
      <c r="B4362" s="29"/>
      <c r="C4362" s="29"/>
      <c r="D4362" s="29"/>
      <c r="E4362" s="29"/>
      <c r="F4362" s="29"/>
      <c r="G4362" s="29"/>
      <c r="H4362" s="30" t="s">
        <v>4199</v>
      </c>
      <c r="I4362" s="30"/>
      <c r="J4362" s="30"/>
      <c r="K4362" s="30"/>
      <c r="L4362" s="30"/>
      <c r="M4362" s="30"/>
      <c r="N4362" s="30"/>
      <c r="O4362" s="30"/>
      <c r="P4362" s="30" t="s">
        <v>561</v>
      </c>
      <c r="Q4362" s="30"/>
      <c r="R4362" s="30"/>
      <c r="S4362" s="30"/>
      <c r="T4362" s="30"/>
      <c r="U4362" s="30"/>
      <c r="V4362" s="30"/>
      <c r="W4362" s="6">
        <v>48</v>
      </c>
      <c r="X4362" s="15">
        <v>19</v>
      </c>
      <c r="Y4362" s="31">
        <v>66</v>
      </c>
      <c r="Z4362" s="31"/>
      <c r="AC4362" t="str">
        <f t="shared" si="749"/>
        <v>Fairview No. 136</v>
      </c>
      <c r="AD4362" t="str">
        <f t="shared" si="750"/>
        <v>MD</v>
      </c>
      <c r="AE4362" t="str">
        <f t="shared" si="748"/>
        <v>TRUE</v>
      </c>
      <c r="AG4362">
        <f t="shared" si="751"/>
        <v>48</v>
      </c>
      <c r="AH4362">
        <f t="shared" si="752"/>
        <v>19</v>
      </c>
      <c r="AI4362">
        <f t="shared" si="753"/>
        <v>66</v>
      </c>
      <c r="AJ4362" t="str">
        <f t="shared" si="754"/>
        <v>Fairview No. 136</v>
      </c>
      <c r="AK4362">
        <f t="shared" si="755"/>
        <v>48996</v>
      </c>
      <c r="AL4362" t="str">
        <f t="shared" si="756"/>
        <v>4819066</v>
      </c>
      <c r="AN4362">
        <f t="shared" si="757"/>
        <v>16</v>
      </c>
      <c r="AO4362">
        <f t="shared" si="758"/>
        <v>2</v>
      </c>
    </row>
    <row r="4363" spans="1:41" x14ac:dyDescent="0.2">
      <c r="A4363" s="29"/>
      <c r="B4363" s="29"/>
      <c r="C4363" s="29"/>
      <c r="D4363" s="29"/>
      <c r="E4363" s="29"/>
      <c r="F4363" s="29"/>
      <c r="G4363" s="29"/>
      <c r="H4363" s="30" t="s">
        <v>4200</v>
      </c>
      <c r="I4363" s="30"/>
      <c r="J4363" s="30"/>
      <c r="K4363" s="30"/>
      <c r="L4363" s="30"/>
      <c r="M4363" s="30"/>
      <c r="N4363" s="30"/>
      <c r="O4363" s="30"/>
      <c r="P4363" s="51" t="s">
        <v>12</v>
      </c>
      <c r="Q4363" s="51"/>
      <c r="R4363" s="51"/>
      <c r="S4363" s="51"/>
      <c r="T4363" s="51"/>
      <c r="U4363" s="51"/>
      <c r="V4363" s="51"/>
      <c r="W4363" s="6">
        <v>48</v>
      </c>
      <c r="X4363" s="15">
        <v>19</v>
      </c>
      <c r="Y4363" s="31">
        <v>46</v>
      </c>
      <c r="Z4363" s="31"/>
      <c r="AC4363" t="str">
        <f t="shared" si="749"/>
        <v>Falher</v>
      </c>
      <c r="AD4363" t="str">
        <f t="shared" si="750"/>
        <v>T</v>
      </c>
      <c r="AE4363" t="str">
        <f t="shared" si="748"/>
        <v>TRUE</v>
      </c>
      <c r="AG4363">
        <f t="shared" si="751"/>
        <v>48</v>
      </c>
      <c r="AH4363">
        <f t="shared" si="752"/>
        <v>19</v>
      </c>
      <c r="AI4363">
        <f t="shared" si="753"/>
        <v>46</v>
      </c>
      <c r="AJ4363" t="str">
        <f t="shared" si="754"/>
        <v>Falher</v>
      </c>
      <c r="AK4363">
        <f t="shared" si="755"/>
        <v>48996</v>
      </c>
      <c r="AL4363" t="str">
        <f t="shared" si="756"/>
        <v>4819046</v>
      </c>
      <c r="AN4363">
        <f t="shared" si="757"/>
        <v>6</v>
      </c>
      <c r="AO4363">
        <f t="shared" si="758"/>
        <v>1</v>
      </c>
    </row>
    <row r="4364" spans="1:41" x14ac:dyDescent="0.2">
      <c r="A4364" s="29"/>
      <c r="B4364" s="29"/>
      <c r="C4364" s="29"/>
      <c r="D4364" s="29"/>
      <c r="E4364" s="29"/>
      <c r="F4364" s="29"/>
      <c r="G4364" s="29"/>
      <c r="H4364" s="30" t="s">
        <v>4201</v>
      </c>
      <c r="I4364" s="30"/>
      <c r="J4364" s="30"/>
      <c r="K4364" s="30"/>
      <c r="L4364" s="30"/>
      <c r="M4364" s="30"/>
      <c r="N4364" s="30"/>
      <c r="O4364" s="30"/>
      <c r="P4364" s="51" t="s">
        <v>643</v>
      </c>
      <c r="Q4364" s="51"/>
      <c r="R4364" s="51"/>
      <c r="S4364" s="51"/>
      <c r="T4364" s="51"/>
      <c r="U4364" s="51"/>
      <c r="V4364" s="51"/>
      <c r="W4364" s="6">
        <v>48</v>
      </c>
      <c r="X4364" s="7">
        <v>1</v>
      </c>
      <c r="Y4364" s="31">
        <v>9</v>
      </c>
      <c r="Z4364" s="31"/>
      <c r="AC4364" t="str">
        <f t="shared" si="749"/>
        <v>Foremost</v>
      </c>
      <c r="AD4364" t="str">
        <f t="shared" si="750"/>
        <v>VL</v>
      </c>
      <c r="AE4364" t="str">
        <f t="shared" si="748"/>
        <v>TRUE</v>
      </c>
      <c r="AG4364">
        <f t="shared" si="751"/>
        <v>48</v>
      </c>
      <c r="AH4364">
        <f t="shared" si="752"/>
        <v>1</v>
      </c>
      <c r="AI4364">
        <f t="shared" si="753"/>
        <v>9</v>
      </c>
      <c r="AJ4364" t="str">
        <f t="shared" si="754"/>
        <v>Foremost</v>
      </c>
      <c r="AK4364">
        <f t="shared" si="755"/>
        <v>48996</v>
      </c>
      <c r="AL4364" t="str">
        <f t="shared" si="756"/>
        <v>4801009</v>
      </c>
      <c r="AN4364">
        <f t="shared" si="757"/>
        <v>8</v>
      </c>
      <c r="AO4364">
        <f t="shared" si="758"/>
        <v>2</v>
      </c>
    </row>
    <row r="4365" spans="1:41" x14ac:dyDescent="0.2">
      <c r="A4365" s="29"/>
      <c r="B4365" s="29"/>
      <c r="C4365" s="29"/>
      <c r="D4365" s="29"/>
      <c r="E4365" s="29"/>
      <c r="F4365" s="29"/>
      <c r="G4365" s="29"/>
      <c r="H4365" s="30" t="s">
        <v>4202</v>
      </c>
      <c r="I4365" s="30"/>
      <c r="J4365" s="30"/>
      <c r="K4365" s="30"/>
      <c r="L4365" s="30"/>
      <c r="M4365" s="30"/>
      <c r="N4365" s="30"/>
      <c r="O4365" s="30"/>
      <c r="P4365" s="51" t="s">
        <v>12</v>
      </c>
      <c r="Q4365" s="51"/>
      <c r="R4365" s="51"/>
      <c r="S4365" s="51"/>
      <c r="T4365" s="51"/>
      <c r="U4365" s="51"/>
      <c r="V4365" s="51"/>
      <c r="W4365" s="6">
        <v>48</v>
      </c>
      <c r="X4365" s="15">
        <v>18</v>
      </c>
      <c r="Y4365" s="31">
        <v>2</v>
      </c>
      <c r="Z4365" s="31"/>
      <c r="AC4365" t="str">
        <f t="shared" si="749"/>
        <v>Fox Creek</v>
      </c>
      <c r="AD4365" t="str">
        <f t="shared" si="750"/>
        <v>T</v>
      </c>
      <c r="AE4365" t="str">
        <f t="shared" si="748"/>
        <v>TRUE</v>
      </c>
      <c r="AG4365">
        <f t="shared" si="751"/>
        <v>48</v>
      </c>
      <c r="AH4365">
        <f t="shared" si="752"/>
        <v>18</v>
      </c>
      <c r="AI4365">
        <f t="shared" si="753"/>
        <v>2</v>
      </c>
      <c r="AJ4365" t="str">
        <f t="shared" si="754"/>
        <v>Fox Creek</v>
      </c>
      <c r="AK4365">
        <f t="shared" si="755"/>
        <v>48996</v>
      </c>
      <c r="AL4365" t="str">
        <f t="shared" si="756"/>
        <v>4818002</v>
      </c>
      <c r="AN4365">
        <f t="shared" si="757"/>
        <v>9</v>
      </c>
      <c r="AO4365">
        <f t="shared" si="758"/>
        <v>1</v>
      </c>
    </row>
    <row r="4366" spans="1:41" x14ac:dyDescent="0.2">
      <c r="A4366" s="29"/>
      <c r="B4366" s="29"/>
      <c r="C4366" s="29"/>
      <c r="D4366" s="29"/>
      <c r="E4366" s="29"/>
      <c r="F4366" s="29"/>
      <c r="G4366" s="29"/>
      <c r="H4366" s="30" t="s">
        <v>4203</v>
      </c>
      <c r="I4366" s="30"/>
      <c r="J4366" s="30"/>
      <c r="K4366" s="30"/>
      <c r="L4366" s="30"/>
      <c r="M4366" s="30"/>
      <c r="N4366" s="30"/>
      <c r="O4366" s="30"/>
      <c r="P4366" s="30" t="s">
        <v>272</v>
      </c>
      <c r="Q4366" s="30"/>
      <c r="R4366" s="30"/>
      <c r="S4366" s="30"/>
      <c r="T4366" s="30"/>
      <c r="U4366" s="30"/>
      <c r="V4366" s="30"/>
      <c r="W4366" s="6">
        <v>48</v>
      </c>
      <c r="X4366" s="15">
        <v>17</v>
      </c>
      <c r="Y4366" s="47">
        <v>835</v>
      </c>
      <c r="Z4366" s="47"/>
      <c r="AC4366" t="str">
        <f t="shared" si="749"/>
        <v>Fox Lake 162</v>
      </c>
      <c r="AD4366" t="str">
        <f t="shared" si="750"/>
        <v>IRI</v>
      </c>
      <c r="AE4366" t="str">
        <f t="shared" si="748"/>
        <v>TRUE</v>
      </c>
      <c r="AG4366">
        <f t="shared" si="751"/>
        <v>48</v>
      </c>
      <c r="AH4366">
        <f t="shared" si="752"/>
        <v>17</v>
      </c>
      <c r="AI4366">
        <f t="shared" si="753"/>
        <v>835</v>
      </c>
      <c r="AJ4366" t="str">
        <f t="shared" si="754"/>
        <v>Fox Lake 162</v>
      </c>
      <c r="AK4366">
        <f t="shared" si="755"/>
        <v>48996</v>
      </c>
      <c r="AL4366" t="str">
        <f t="shared" si="756"/>
        <v>4817835</v>
      </c>
      <c r="AN4366">
        <f t="shared" si="757"/>
        <v>12</v>
      </c>
      <c r="AO4366">
        <f t="shared" si="758"/>
        <v>3</v>
      </c>
    </row>
    <row r="4367" spans="1:41" x14ac:dyDescent="0.2">
      <c r="A4367" s="29"/>
      <c r="B4367" s="29"/>
      <c r="C4367" s="29"/>
      <c r="D4367" s="29"/>
      <c r="E4367" s="29"/>
      <c r="F4367" s="29"/>
      <c r="G4367" s="29"/>
      <c r="H4367" s="30" t="s">
        <v>4204</v>
      </c>
      <c r="I4367" s="30"/>
      <c r="J4367" s="30"/>
      <c r="K4367" s="30"/>
      <c r="L4367" s="30"/>
      <c r="M4367" s="30"/>
      <c r="N4367" s="30"/>
      <c r="O4367" s="30"/>
      <c r="P4367" s="51" t="s">
        <v>643</v>
      </c>
      <c r="Q4367" s="51"/>
      <c r="R4367" s="51"/>
      <c r="S4367" s="51"/>
      <c r="T4367" s="51"/>
      <c r="U4367" s="51"/>
      <c r="V4367" s="51"/>
      <c r="W4367" s="6">
        <v>48</v>
      </c>
      <c r="X4367" s="15">
        <v>19</v>
      </c>
      <c r="Y4367" s="31">
        <v>48</v>
      </c>
      <c r="Z4367" s="31"/>
      <c r="AC4367" t="str">
        <f t="shared" si="749"/>
        <v>Girouxville</v>
      </c>
      <c r="AD4367" t="str">
        <f t="shared" si="750"/>
        <v>VL</v>
      </c>
      <c r="AE4367" t="str">
        <f t="shared" si="748"/>
        <v>TRUE</v>
      </c>
      <c r="AG4367">
        <f t="shared" si="751"/>
        <v>48</v>
      </c>
      <c r="AH4367">
        <f t="shared" si="752"/>
        <v>19</v>
      </c>
      <c r="AI4367">
        <f t="shared" si="753"/>
        <v>48</v>
      </c>
      <c r="AJ4367" t="str">
        <f t="shared" si="754"/>
        <v>Girouxville</v>
      </c>
      <c r="AK4367">
        <f t="shared" si="755"/>
        <v>48996</v>
      </c>
      <c r="AL4367" t="str">
        <f t="shared" si="756"/>
        <v>4819048</v>
      </c>
      <c r="AN4367">
        <f t="shared" si="757"/>
        <v>11</v>
      </c>
      <c r="AO4367">
        <f t="shared" si="758"/>
        <v>2</v>
      </c>
    </row>
    <row r="4368" spans="1:41" x14ac:dyDescent="0.2">
      <c r="A4368" s="29"/>
      <c r="B4368" s="29"/>
      <c r="C4368" s="29"/>
      <c r="D4368" s="29"/>
      <c r="E4368" s="29"/>
      <c r="F4368" s="29"/>
      <c r="G4368" s="29"/>
      <c r="H4368" s="30" t="s">
        <v>246</v>
      </c>
      <c r="I4368" s="30"/>
      <c r="J4368" s="30"/>
      <c r="K4368" s="30"/>
      <c r="L4368" s="30"/>
      <c r="M4368" s="30"/>
      <c r="N4368" s="30"/>
      <c r="O4368" s="30"/>
      <c r="P4368" s="51" t="s">
        <v>643</v>
      </c>
      <c r="Q4368" s="51"/>
      <c r="R4368" s="51"/>
      <c r="S4368" s="51"/>
      <c r="T4368" s="51"/>
      <c r="U4368" s="51"/>
      <c r="V4368" s="51"/>
      <c r="W4368" s="6">
        <v>48</v>
      </c>
      <c r="X4368" s="7">
        <v>3</v>
      </c>
      <c r="Y4368" s="31">
        <v>6</v>
      </c>
      <c r="Z4368" s="31"/>
      <c r="AC4368" t="str">
        <f t="shared" si="749"/>
        <v>Glenwood</v>
      </c>
      <c r="AD4368" t="str">
        <f t="shared" si="750"/>
        <v>VL</v>
      </c>
      <c r="AE4368" t="str">
        <f t="shared" si="748"/>
        <v>TRUE</v>
      </c>
      <c r="AG4368">
        <f t="shared" si="751"/>
        <v>48</v>
      </c>
      <c r="AH4368">
        <f t="shared" si="752"/>
        <v>3</v>
      </c>
      <c r="AI4368">
        <f t="shared" si="753"/>
        <v>6</v>
      </c>
      <c r="AJ4368" t="str">
        <f t="shared" si="754"/>
        <v>Glenwood</v>
      </c>
      <c r="AK4368">
        <f t="shared" si="755"/>
        <v>48996</v>
      </c>
      <c r="AL4368" t="str">
        <f t="shared" si="756"/>
        <v>4803006</v>
      </c>
      <c r="AN4368">
        <f t="shared" si="757"/>
        <v>8</v>
      </c>
      <c r="AO4368">
        <f t="shared" si="758"/>
        <v>2</v>
      </c>
    </row>
    <row r="4369" spans="1:41" x14ac:dyDescent="0.2">
      <c r="A4369" s="29"/>
      <c r="B4369" s="29"/>
      <c r="C4369" s="29"/>
      <c r="D4369" s="29"/>
      <c r="E4369" s="29"/>
      <c r="F4369" s="29"/>
      <c r="G4369" s="29"/>
      <c r="H4369" s="30" t="s">
        <v>4205</v>
      </c>
      <c r="I4369" s="30"/>
      <c r="J4369" s="30"/>
      <c r="K4369" s="30"/>
      <c r="L4369" s="30"/>
      <c r="M4369" s="30"/>
      <c r="N4369" s="30"/>
      <c r="O4369" s="30"/>
      <c r="P4369" s="51" t="s">
        <v>12</v>
      </c>
      <c r="Q4369" s="51"/>
      <c r="R4369" s="51"/>
      <c r="S4369" s="51"/>
      <c r="T4369" s="51"/>
      <c r="U4369" s="51"/>
      <c r="V4369" s="51"/>
      <c r="W4369" s="6">
        <v>48</v>
      </c>
      <c r="X4369" s="15">
        <v>18</v>
      </c>
      <c r="Y4369" s="31">
        <v>5</v>
      </c>
      <c r="Z4369" s="31"/>
      <c r="AC4369" t="str">
        <f t="shared" si="749"/>
        <v>Grande Cache</v>
      </c>
      <c r="AD4369" t="str">
        <f t="shared" si="750"/>
        <v>T</v>
      </c>
      <c r="AE4369" t="str">
        <f t="shared" si="748"/>
        <v>TRUE</v>
      </c>
      <c r="AG4369">
        <f t="shared" si="751"/>
        <v>48</v>
      </c>
      <c r="AH4369">
        <f t="shared" si="752"/>
        <v>18</v>
      </c>
      <c r="AI4369">
        <f t="shared" si="753"/>
        <v>5</v>
      </c>
      <c r="AJ4369" t="str">
        <f t="shared" si="754"/>
        <v>Grande Cache</v>
      </c>
      <c r="AK4369">
        <f t="shared" si="755"/>
        <v>48996</v>
      </c>
      <c r="AL4369" t="str">
        <f t="shared" si="756"/>
        <v>4818005</v>
      </c>
      <c r="AN4369">
        <f t="shared" si="757"/>
        <v>12</v>
      </c>
      <c r="AO4369">
        <f t="shared" si="758"/>
        <v>1</v>
      </c>
    </row>
    <row r="4370" spans="1:41" x14ac:dyDescent="0.2">
      <c r="A4370" s="29"/>
      <c r="B4370" s="29"/>
      <c r="C4370" s="29"/>
      <c r="D4370" s="29"/>
      <c r="E4370" s="29"/>
      <c r="F4370" s="29"/>
      <c r="G4370" s="29"/>
      <c r="H4370" s="30" t="s">
        <v>4206</v>
      </c>
      <c r="I4370" s="30"/>
      <c r="J4370" s="30"/>
      <c r="K4370" s="30"/>
      <c r="L4370" s="30"/>
      <c r="M4370" s="30"/>
      <c r="N4370" s="30"/>
      <c r="O4370" s="30"/>
      <c r="P4370" s="51" t="s">
        <v>12</v>
      </c>
      <c r="Q4370" s="51"/>
      <c r="R4370" s="51"/>
      <c r="S4370" s="51"/>
      <c r="T4370" s="51"/>
      <c r="U4370" s="51"/>
      <c r="V4370" s="51"/>
      <c r="W4370" s="6">
        <v>48</v>
      </c>
      <c r="X4370" s="15">
        <v>19</v>
      </c>
      <c r="Y4370" s="31">
        <v>74</v>
      </c>
      <c r="Z4370" s="31"/>
      <c r="AC4370" t="str">
        <f t="shared" si="749"/>
        <v>Grimshaw</v>
      </c>
      <c r="AD4370" t="str">
        <f t="shared" si="750"/>
        <v>T</v>
      </c>
      <c r="AE4370" t="str">
        <f t="shared" si="748"/>
        <v>TRUE</v>
      </c>
      <c r="AG4370">
        <f t="shared" si="751"/>
        <v>48</v>
      </c>
      <c r="AH4370">
        <f t="shared" si="752"/>
        <v>19</v>
      </c>
      <c r="AI4370">
        <f t="shared" si="753"/>
        <v>74</v>
      </c>
      <c r="AJ4370" t="str">
        <f t="shared" si="754"/>
        <v>Grimshaw</v>
      </c>
      <c r="AK4370">
        <f t="shared" si="755"/>
        <v>48996</v>
      </c>
      <c r="AL4370" t="str">
        <f t="shared" si="756"/>
        <v>4819074</v>
      </c>
      <c r="AN4370">
        <f t="shared" si="757"/>
        <v>8</v>
      </c>
      <c r="AO4370">
        <f t="shared" si="758"/>
        <v>1</v>
      </c>
    </row>
    <row r="4371" spans="1:41" x14ac:dyDescent="0.2">
      <c r="A4371" s="29"/>
      <c r="B4371" s="29"/>
      <c r="C4371" s="29"/>
      <c r="D4371" s="29"/>
      <c r="E4371" s="29"/>
      <c r="F4371" s="29"/>
      <c r="G4371" s="29"/>
      <c r="H4371" s="30" t="s">
        <v>4207</v>
      </c>
      <c r="I4371" s="30"/>
      <c r="J4371" s="30"/>
      <c r="K4371" s="30"/>
      <c r="L4371" s="30"/>
      <c r="M4371" s="30"/>
      <c r="N4371" s="30"/>
      <c r="O4371" s="30"/>
      <c r="P4371" s="51" t="s">
        <v>12</v>
      </c>
      <c r="Q4371" s="51"/>
      <c r="R4371" s="51"/>
      <c r="S4371" s="51"/>
      <c r="T4371" s="51"/>
      <c r="U4371" s="51"/>
      <c r="V4371" s="51"/>
      <c r="W4371" s="6">
        <v>48</v>
      </c>
      <c r="X4371" s="7">
        <v>4</v>
      </c>
      <c r="Y4371" s="31">
        <v>11</v>
      </c>
      <c r="Z4371" s="31"/>
      <c r="AC4371" t="str">
        <f t="shared" si="749"/>
        <v>Hanna</v>
      </c>
      <c r="AD4371" t="str">
        <f t="shared" si="750"/>
        <v>T</v>
      </c>
      <c r="AE4371" t="str">
        <f t="shared" si="748"/>
        <v>TRUE</v>
      </c>
      <c r="AG4371">
        <f t="shared" si="751"/>
        <v>48</v>
      </c>
      <c r="AH4371">
        <f t="shared" si="752"/>
        <v>4</v>
      </c>
      <c r="AI4371">
        <f t="shared" si="753"/>
        <v>11</v>
      </c>
      <c r="AJ4371" t="str">
        <f t="shared" si="754"/>
        <v>Hanna</v>
      </c>
      <c r="AK4371">
        <f t="shared" si="755"/>
        <v>48996</v>
      </c>
      <c r="AL4371" t="str">
        <f t="shared" si="756"/>
        <v>4804011</v>
      </c>
      <c r="AN4371">
        <f t="shared" si="757"/>
        <v>5</v>
      </c>
      <c r="AO4371">
        <f t="shared" si="758"/>
        <v>1</v>
      </c>
    </row>
    <row r="4372" spans="1:41" x14ac:dyDescent="0.2">
      <c r="A4372" s="29"/>
      <c r="B4372" s="29"/>
      <c r="C4372" s="29"/>
      <c r="D4372" s="29"/>
      <c r="E4372" s="29"/>
      <c r="F4372" s="29"/>
      <c r="G4372" s="29"/>
      <c r="H4372" s="30" t="s">
        <v>4208</v>
      </c>
      <c r="I4372" s="30"/>
      <c r="J4372" s="30"/>
      <c r="K4372" s="30"/>
      <c r="L4372" s="30"/>
      <c r="M4372" s="30"/>
      <c r="N4372" s="30"/>
      <c r="O4372" s="30"/>
      <c r="P4372" s="51" t="s">
        <v>12</v>
      </c>
      <c r="Q4372" s="51"/>
      <c r="R4372" s="51"/>
      <c r="S4372" s="51"/>
      <c r="T4372" s="51"/>
      <c r="U4372" s="51"/>
      <c r="V4372" s="51"/>
      <c r="W4372" s="6">
        <v>48</v>
      </c>
      <c r="X4372" s="7">
        <v>7</v>
      </c>
      <c r="Y4372" s="31">
        <v>48</v>
      </c>
      <c r="Z4372" s="31"/>
      <c r="AC4372" t="str">
        <f t="shared" si="749"/>
        <v>Hardisty</v>
      </c>
      <c r="AD4372" t="str">
        <f t="shared" si="750"/>
        <v>T</v>
      </c>
      <c r="AE4372" t="str">
        <f t="shared" si="748"/>
        <v>TRUE</v>
      </c>
      <c r="AG4372">
        <f t="shared" si="751"/>
        <v>48</v>
      </c>
      <c r="AH4372">
        <f t="shared" si="752"/>
        <v>7</v>
      </c>
      <c r="AI4372">
        <f t="shared" si="753"/>
        <v>48</v>
      </c>
      <c r="AJ4372" t="str">
        <f t="shared" si="754"/>
        <v>Hardisty</v>
      </c>
      <c r="AK4372">
        <f t="shared" si="755"/>
        <v>48996</v>
      </c>
      <c r="AL4372" t="str">
        <f t="shared" si="756"/>
        <v>4807048</v>
      </c>
      <c r="AN4372">
        <f t="shared" si="757"/>
        <v>8</v>
      </c>
      <c r="AO4372">
        <f t="shared" si="758"/>
        <v>1</v>
      </c>
    </row>
    <row r="4373" spans="1:41" x14ac:dyDescent="0.2">
      <c r="A4373" s="29"/>
      <c r="B4373" s="29"/>
      <c r="C4373" s="29"/>
      <c r="D4373" s="29"/>
      <c r="E4373" s="29"/>
      <c r="F4373" s="29"/>
      <c r="G4373" s="29"/>
      <c r="H4373" s="30" t="s">
        <v>4209</v>
      </c>
      <c r="I4373" s="30"/>
      <c r="J4373" s="30"/>
      <c r="K4373" s="30"/>
      <c r="L4373" s="30"/>
      <c r="M4373" s="30"/>
      <c r="N4373" s="30"/>
      <c r="O4373" s="30"/>
      <c r="P4373" s="51" t="s">
        <v>12</v>
      </c>
      <c r="Q4373" s="51"/>
      <c r="R4373" s="51"/>
      <c r="S4373" s="51"/>
      <c r="T4373" s="51"/>
      <c r="U4373" s="51"/>
      <c r="V4373" s="51"/>
      <c r="W4373" s="6">
        <v>48</v>
      </c>
      <c r="X4373" s="15">
        <v>17</v>
      </c>
      <c r="Y4373" s="31">
        <v>93</v>
      </c>
      <c r="Z4373" s="31"/>
      <c r="AC4373" t="str">
        <f t="shared" si="749"/>
        <v>High Level</v>
      </c>
      <c r="AD4373" t="str">
        <f t="shared" si="750"/>
        <v>T</v>
      </c>
      <c r="AE4373" t="str">
        <f t="shared" si="748"/>
        <v>TRUE</v>
      </c>
      <c r="AG4373">
        <f t="shared" si="751"/>
        <v>48</v>
      </c>
      <c r="AH4373">
        <f t="shared" si="752"/>
        <v>17</v>
      </c>
      <c r="AI4373">
        <f t="shared" si="753"/>
        <v>93</v>
      </c>
      <c r="AJ4373" t="str">
        <f t="shared" si="754"/>
        <v>High Level</v>
      </c>
      <c r="AK4373">
        <f t="shared" si="755"/>
        <v>48996</v>
      </c>
      <c r="AL4373" t="str">
        <f t="shared" si="756"/>
        <v>4817093</v>
      </c>
      <c r="AN4373">
        <f t="shared" si="757"/>
        <v>10</v>
      </c>
      <c r="AO4373">
        <f t="shared" si="758"/>
        <v>1</v>
      </c>
    </row>
    <row r="4374" spans="1:41" x14ac:dyDescent="0.2">
      <c r="A4374" s="29"/>
      <c r="B4374" s="29"/>
      <c r="C4374" s="29"/>
      <c r="D4374" s="29"/>
      <c r="E4374" s="29"/>
      <c r="F4374" s="29"/>
      <c r="G4374" s="29"/>
      <c r="H4374" s="30" t="s">
        <v>4210</v>
      </c>
      <c r="I4374" s="30"/>
      <c r="J4374" s="30"/>
      <c r="K4374" s="30"/>
      <c r="L4374" s="30"/>
      <c r="M4374" s="30"/>
      <c r="N4374" s="30"/>
      <c r="O4374" s="30"/>
      <c r="P4374" s="51" t="s">
        <v>12</v>
      </c>
      <c r="Q4374" s="51"/>
      <c r="R4374" s="51"/>
      <c r="S4374" s="51"/>
      <c r="T4374" s="51"/>
      <c r="U4374" s="51"/>
      <c r="V4374" s="51"/>
      <c r="W4374" s="6">
        <v>48</v>
      </c>
      <c r="X4374" s="15">
        <v>17</v>
      </c>
      <c r="Y4374" s="31">
        <v>21</v>
      </c>
      <c r="Z4374" s="31"/>
      <c r="AC4374" t="str">
        <f t="shared" si="749"/>
        <v>High Prairie</v>
      </c>
      <c r="AD4374" t="str">
        <f t="shared" si="750"/>
        <v>T</v>
      </c>
      <c r="AE4374" t="str">
        <f t="shared" si="748"/>
        <v>TRUE</v>
      </c>
      <c r="AG4374">
        <f t="shared" si="751"/>
        <v>48</v>
      </c>
      <c r="AH4374">
        <f t="shared" si="752"/>
        <v>17</v>
      </c>
      <c r="AI4374">
        <f t="shared" si="753"/>
        <v>21</v>
      </c>
      <c r="AJ4374" t="str">
        <f t="shared" si="754"/>
        <v>High Prairie</v>
      </c>
      <c r="AK4374">
        <f t="shared" si="755"/>
        <v>48996</v>
      </c>
      <c r="AL4374" t="str">
        <f t="shared" si="756"/>
        <v>4817021</v>
      </c>
      <c r="AN4374">
        <f t="shared" si="757"/>
        <v>12</v>
      </c>
      <c r="AO4374">
        <f t="shared" si="758"/>
        <v>1</v>
      </c>
    </row>
    <row r="4375" spans="1:41" x14ac:dyDescent="0.2">
      <c r="A4375" s="29"/>
      <c r="B4375" s="29"/>
      <c r="C4375" s="29"/>
      <c r="D4375" s="29"/>
      <c r="E4375" s="29"/>
      <c r="F4375" s="29"/>
      <c r="G4375" s="29"/>
      <c r="H4375" s="30" t="s">
        <v>4211</v>
      </c>
      <c r="I4375" s="30"/>
      <c r="J4375" s="30"/>
      <c r="K4375" s="30"/>
      <c r="L4375" s="30"/>
      <c r="M4375" s="30"/>
      <c r="N4375" s="30"/>
      <c r="O4375" s="30"/>
      <c r="P4375" s="51" t="s">
        <v>643</v>
      </c>
      <c r="Q4375" s="51"/>
      <c r="R4375" s="51"/>
      <c r="S4375" s="51"/>
      <c r="T4375" s="51"/>
      <c r="U4375" s="51"/>
      <c r="V4375" s="51"/>
      <c r="W4375" s="6">
        <v>48</v>
      </c>
      <c r="X4375" s="7">
        <v>3</v>
      </c>
      <c r="Y4375" s="31">
        <v>8</v>
      </c>
      <c r="Z4375" s="31"/>
      <c r="AC4375" t="str">
        <f t="shared" si="749"/>
        <v>Hill Spring</v>
      </c>
      <c r="AD4375" t="str">
        <f t="shared" si="750"/>
        <v>VL</v>
      </c>
      <c r="AE4375" t="str">
        <f t="shared" si="748"/>
        <v>TRUE</v>
      </c>
      <c r="AG4375">
        <f t="shared" si="751"/>
        <v>48</v>
      </c>
      <c r="AH4375">
        <f t="shared" si="752"/>
        <v>3</v>
      </c>
      <c r="AI4375">
        <f t="shared" si="753"/>
        <v>8</v>
      </c>
      <c r="AJ4375" t="str">
        <f t="shared" si="754"/>
        <v>Hill Spring</v>
      </c>
      <c r="AK4375">
        <f t="shared" si="755"/>
        <v>48996</v>
      </c>
      <c r="AL4375" t="str">
        <f t="shared" si="756"/>
        <v>4803008</v>
      </c>
      <c r="AN4375">
        <f t="shared" si="757"/>
        <v>11</v>
      </c>
      <c r="AO4375">
        <f t="shared" si="758"/>
        <v>2</v>
      </c>
    </row>
    <row r="4376" spans="1:41" x14ac:dyDescent="0.2">
      <c r="A4376" s="29"/>
      <c r="B4376" s="29"/>
      <c r="C4376" s="29"/>
      <c r="D4376" s="29"/>
      <c r="E4376" s="29"/>
      <c r="F4376" s="29"/>
      <c r="G4376" s="29"/>
      <c r="H4376" s="30" t="s">
        <v>4212</v>
      </c>
      <c r="I4376" s="30"/>
      <c r="J4376" s="30"/>
      <c r="K4376" s="30"/>
      <c r="L4376" s="30"/>
      <c r="M4376" s="30"/>
      <c r="N4376" s="30"/>
      <c r="O4376" s="30"/>
      <c r="P4376" s="51" t="s">
        <v>12</v>
      </c>
      <c r="Q4376" s="51"/>
      <c r="R4376" s="51"/>
      <c r="S4376" s="51"/>
      <c r="T4376" s="51"/>
      <c r="U4376" s="51"/>
      <c r="V4376" s="51"/>
      <c r="W4376" s="6">
        <v>48</v>
      </c>
      <c r="X4376" s="15">
        <v>14</v>
      </c>
      <c r="Y4376" s="31">
        <v>19</v>
      </c>
      <c r="Z4376" s="31"/>
      <c r="AC4376" t="str">
        <f t="shared" si="749"/>
        <v>Hinton</v>
      </c>
      <c r="AD4376" t="str">
        <f t="shared" si="750"/>
        <v>T</v>
      </c>
      <c r="AE4376" t="str">
        <f t="shared" si="748"/>
        <v>TRUE</v>
      </c>
      <c r="AG4376">
        <f t="shared" si="751"/>
        <v>48</v>
      </c>
      <c r="AH4376">
        <f t="shared" si="752"/>
        <v>14</v>
      </c>
      <c r="AI4376">
        <f t="shared" si="753"/>
        <v>19</v>
      </c>
      <c r="AJ4376" t="str">
        <f t="shared" si="754"/>
        <v>Hinton</v>
      </c>
      <c r="AK4376">
        <f t="shared" si="755"/>
        <v>48996</v>
      </c>
      <c r="AL4376" t="str">
        <f t="shared" si="756"/>
        <v>4814019</v>
      </c>
      <c r="AN4376">
        <f t="shared" si="757"/>
        <v>6</v>
      </c>
      <c r="AO4376">
        <f t="shared" si="758"/>
        <v>1</v>
      </c>
    </row>
    <row r="4377" spans="1:41" x14ac:dyDescent="0.2">
      <c r="A4377" s="29"/>
      <c r="B4377" s="29"/>
      <c r="C4377" s="29"/>
      <c r="D4377" s="29"/>
      <c r="E4377" s="29"/>
      <c r="F4377" s="29"/>
      <c r="G4377" s="29"/>
      <c r="H4377" s="30" t="s">
        <v>4213</v>
      </c>
      <c r="I4377" s="30"/>
      <c r="J4377" s="30"/>
      <c r="K4377" s="30"/>
      <c r="L4377" s="30"/>
      <c r="M4377" s="30"/>
      <c r="N4377" s="30"/>
      <c r="O4377" s="30"/>
      <c r="P4377" s="51" t="s">
        <v>4111</v>
      </c>
      <c r="Q4377" s="51"/>
      <c r="R4377" s="51"/>
      <c r="S4377" s="51"/>
      <c r="T4377" s="51"/>
      <c r="U4377" s="51"/>
      <c r="V4377" s="51"/>
      <c r="W4377" s="6">
        <v>48</v>
      </c>
      <c r="X4377" s="7">
        <v>3</v>
      </c>
      <c r="Y4377" s="31">
        <v>3</v>
      </c>
      <c r="Z4377" s="31"/>
      <c r="AC4377" t="str">
        <f t="shared" si="749"/>
        <v>Improvement District No. 4 Waterton</v>
      </c>
      <c r="AD4377" t="str">
        <f t="shared" si="750"/>
        <v>ID</v>
      </c>
      <c r="AE4377" t="str">
        <f t="shared" si="748"/>
        <v>FALSE</v>
      </c>
      <c r="AG4377" t="str">
        <f t="shared" si="751"/>
        <v/>
      </c>
      <c r="AH4377" t="str">
        <f t="shared" si="752"/>
        <v/>
      </c>
      <c r="AI4377" t="str">
        <f t="shared" si="753"/>
        <v/>
      </c>
      <c r="AJ4377" t="str">
        <f t="shared" si="754"/>
        <v/>
      </c>
      <c r="AK4377">
        <f t="shared" si="755"/>
        <v>48996</v>
      </c>
      <c r="AL4377" t="str">
        <f t="shared" si="756"/>
        <v/>
      </c>
      <c r="AN4377">
        <f t="shared" si="757"/>
        <v>35</v>
      </c>
      <c r="AO4377">
        <f t="shared" si="758"/>
        <v>2</v>
      </c>
    </row>
    <row r="4378" spans="1:41" x14ac:dyDescent="0.2">
      <c r="A4378" s="29"/>
      <c r="B4378" s="29"/>
      <c r="C4378" s="29"/>
      <c r="D4378" s="29"/>
      <c r="E4378" s="29"/>
      <c r="F4378" s="29"/>
      <c r="G4378" s="29"/>
      <c r="H4378" s="30" t="s">
        <v>4214</v>
      </c>
      <c r="I4378" s="30"/>
      <c r="J4378" s="30"/>
      <c r="K4378" s="30"/>
      <c r="L4378" s="30"/>
      <c r="M4378" s="30"/>
      <c r="N4378" s="30"/>
      <c r="O4378" s="30"/>
      <c r="P4378" s="51" t="s">
        <v>4111</v>
      </c>
      <c r="Q4378" s="51"/>
      <c r="R4378" s="51"/>
      <c r="S4378" s="51"/>
      <c r="T4378" s="51"/>
      <c r="U4378" s="51"/>
      <c r="V4378" s="51"/>
      <c r="W4378" s="6">
        <v>48</v>
      </c>
      <c r="X4378" s="15">
        <v>15</v>
      </c>
      <c r="Y4378" s="31">
        <v>32</v>
      </c>
      <c r="Z4378" s="31"/>
      <c r="AC4378" t="str">
        <f t="shared" si="749"/>
        <v>Improvement District No. 9 Banff</v>
      </c>
      <c r="AD4378" t="str">
        <f t="shared" si="750"/>
        <v>ID</v>
      </c>
      <c r="AE4378" t="str">
        <f t="shared" si="748"/>
        <v>FALSE</v>
      </c>
      <c r="AG4378" t="str">
        <f t="shared" si="751"/>
        <v/>
      </c>
      <c r="AH4378" t="str">
        <f t="shared" si="752"/>
        <v/>
      </c>
      <c r="AI4378" t="str">
        <f t="shared" si="753"/>
        <v/>
      </c>
      <c r="AJ4378" t="str">
        <f t="shared" si="754"/>
        <v/>
      </c>
      <c r="AK4378">
        <f t="shared" si="755"/>
        <v>48996</v>
      </c>
      <c r="AL4378" t="str">
        <f t="shared" si="756"/>
        <v/>
      </c>
      <c r="AN4378">
        <f t="shared" si="757"/>
        <v>32</v>
      </c>
      <c r="AO4378">
        <f t="shared" si="758"/>
        <v>2</v>
      </c>
    </row>
    <row r="4379" spans="1:41" x14ac:dyDescent="0.2">
      <c r="A4379" s="29"/>
      <c r="B4379" s="29"/>
      <c r="C4379" s="29"/>
      <c r="D4379" s="29"/>
      <c r="E4379" s="29"/>
      <c r="F4379" s="29"/>
      <c r="G4379" s="29"/>
      <c r="H4379" s="30" t="s">
        <v>4215</v>
      </c>
      <c r="I4379" s="30"/>
      <c r="J4379" s="30"/>
      <c r="K4379" s="30"/>
      <c r="L4379" s="30"/>
      <c r="M4379" s="30"/>
      <c r="N4379" s="30"/>
      <c r="O4379" s="30"/>
      <c r="P4379" s="51" t="s">
        <v>643</v>
      </c>
      <c r="Q4379" s="51"/>
      <c r="R4379" s="51"/>
      <c r="S4379" s="51"/>
      <c r="T4379" s="51"/>
      <c r="U4379" s="51"/>
      <c r="V4379" s="51"/>
      <c r="W4379" s="6">
        <v>48</v>
      </c>
      <c r="X4379" s="15">
        <v>10</v>
      </c>
      <c r="Y4379" s="31">
        <v>31</v>
      </c>
      <c r="Z4379" s="31"/>
      <c r="AC4379" t="str">
        <f t="shared" si="749"/>
        <v>Innisfree</v>
      </c>
      <c r="AD4379" t="str">
        <f t="shared" si="750"/>
        <v>VL</v>
      </c>
      <c r="AE4379" t="str">
        <f t="shared" si="748"/>
        <v>TRUE</v>
      </c>
      <c r="AG4379">
        <f t="shared" si="751"/>
        <v>48</v>
      </c>
      <c r="AH4379">
        <f t="shared" si="752"/>
        <v>10</v>
      </c>
      <c r="AI4379">
        <f t="shared" si="753"/>
        <v>31</v>
      </c>
      <c r="AJ4379" t="str">
        <f t="shared" si="754"/>
        <v>Innisfree</v>
      </c>
      <c r="AK4379">
        <f t="shared" si="755"/>
        <v>48996</v>
      </c>
      <c r="AL4379" t="str">
        <f t="shared" si="756"/>
        <v>4810031</v>
      </c>
      <c r="AN4379">
        <f t="shared" si="757"/>
        <v>9</v>
      </c>
      <c r="AO4379">
        <f t="shared" si="758"/>
        <v>2</v>
      </c>
    </row>
    <row r="4380" spans="1:41" x14ac:dyDescent="0.2">
      <c r="A4380" s="29"/>
      <c r="B4380" s="29"/>
      <c r="C4380" s="29"/>
      <c r="D4380" s="29"/>
      <c r="E4380" s="29"/>
      <c r="F4380" s="29"/>
      <c r="G4380" s="29"/>
      <c r="H4380" s="30" t="s">
        <v>4216</v>
      </c>
      <c r="I4380" s="30"/>
      <c r="J4380" s="30"/>
      <c r="K4380" s="30"/>
      <c r="L4380" s="30"/>
      <c r="M4380" s="30"/>
      <c r="N4380" s="30"/>
      <c r="O4380" s="30"/>
      <c r="P4380" s="51" t="s">
        <v>643</v>
      </c>
      <c r="Q4380" s="51"/>
      <c r="R4380" s="51"/>
      <c r="S4380" s="51"/>
      <c r="T4380" s="51"/>
      <c r="U4380" s="51"/>
      <c r="V4380" s="51"/>
      <c r="W4380" s="6">
        <v>48</v>
      </c>
      <c r="X4380" s="7">
        <v>7</v>
      </c>
      <c r="Y4380" s="31">
        <v>56</v>
      </c>
      <c r="Z4380" s="31"/>
      <c r="AC4380" t="str">
        <f t="shared" si="749"/>
        <v>Irma</v>
      </c>
      <c r="AD4380" t="str">
        <f t="shared" si="750"/>
        <v>VL</v>
      </c>
      <c r="AE4380" t="str">
        <f t="shared" si="748"/>
        <v>TRUE</v>
      </c>
      <c r="AG4380">
        <f t="shared" si="751"/>
        <v>48</v>
      </c>
      <c r="AH4380">
        <f t="shared" si="752"/>
        <v>7</v>
      </c>
      <c r="AI4380">
        <f t="shared" si="753"/>
        <v>56</v>
      </c>
      <c r="AJ4380" t="str">
        <f t="shared" si="754"/>
        <v>Irma</v>
      </c>
      <c r="AK4380">
        <f t="shared" si="755"/>
        <v>48996</v>
      </c>
      <c r="AL4380" t="str">
        <f t="shared" si="756"/>
        <v>4807056</v>
      </c>
      <c r="AN4380">
        <f t="shared" si="757"/>
        <v>4</v>
      </c>
      <c r="AO4380">
        <f t="shared" si="758"/>
        <v>2</v>
      </c>
    </row>
    <row r="4381" spans="1:41" x14ac:dyDescent="0.2">
      <c r="A4381" s="29"/>
      <c r="B4381" s="29"/>
      <c r="C4381" s="29"/>
      <c r="D4381" s="29"/>
      <c r="E4381" s="29"/>
      <c r="F4381" s="29"/>
      <c r="G4381" s="29"/>
      <c r="H4381" s="30" t="s">
        <v>4217</v>
      </c>
      <c r="I4381" s="30"/>
      <c r="J4381" s="30"/>
      <c r="K4381" s="30"/>
      <c r="L4381" s="30"/>
      <c r="M4381" s="30"/>
      <c r="N4381" s="30"/>
      <c r="O4381" s="30"/>
      <c r="P4381" s="30" t="s">
        <v>3953</v>
      </c>
      <c r="Q4381" s="30"/>
      <c r="R4381" s="30"/>
      <c r="S4381" s="30"/>
      <c r="T4381" s="30"/>
      <c r="U4381" s="30"/>
      <c r="V4381" s="30"/>
      <c r="W4381" s="6">
        <v>48</v>
      </c>
      <c r="X4381" s="15">
        <v>15</v>
      </c>
      <c r="Y4381" s="31">
        <v>33</v>
      </c>
      <c r="Z4381" s="31"/>
      <c r="AC4381" t="str">
        <f t="shared" si="749"/>
        <v>Jasper</v>
      </c>
      <c r="AD4381" t="str">
        <f t="shared" si="750"/>
        <v>SM</v>
      </c>
      <c r="AE4381" t="str">
        <f t="shared" si="748"/>
        <v>TRUE</v>
      </c>
      <c r="AG4381">
        <f t="shared" si="751"/>
        <v>48</v>
      </c>
      <c r="AH4381">
        <f t="shared" si="752"/>
        <v>15</v>
      </c>
      <c r="AI4381">
        <f t="shared" si="753"/>
        <v>33</v>
      </c>
      <c r="AJ4381" t="str">
        <f t="shared" si="754"/>
        <v>Jasper</v>
      </c>
      <c r="AK4381">
        <f t="shared" si="755"/>
        <v>48996</v>
      </c>
      <c r="AL4381" t="str">
        <f t="shared" si="756"/>
        <v>4815033</v>
      </c>
      <c r="AN4381">
        <f t="shared" si="757"/>
        <v>6</v>
      </c>
      <c r="AO4381">
        <f t="shared" si="758"/>
        <v>2</v>
      </c>
    </row>
    <row r="4382" spans="1:41" x14ac:dyDescent="0.2">
      <c r="A4382" s="29"/>
      <c r="B4382" s="29"/>
      <c r="C4382" s="29"/>
      <c r="D4382" s="29"/>
      <c r="E4382" s="29"/>
      <c r="F4382" s="29"/>
      <c r="G4382" s="29"/>
      <c r="H4382" s="30" t="s">
        <v>4218</v>
      </c>
      <c r="I4382" s="30"/>
      <c r="J4382" s="30"/>
      <c r="K4382" s="30"/>
      <c r="L4382" s="30"/>
      <c r="M4382" s="30"/>
      <c r="N4382" s="30"/>
      <c r="O4382" s="30"/>
      <c r="P4382" s="30" t="s">
        <v>272</v>
      </c>
      <c r="Q4382" s="30"/>
      <c r="R4382" s="30"/>
      <c r="S4382" s="30"/>
      <c r="T4382" s="30"/>
      <c r="U4382" s="30"/>
      <c r="V4382" s="30"/>
      <c r="W4382" s="6">
        <v>48</v>
      </c>
      <c r="X4382" s="15">
        <v>17</v>
      </c>
      <c r="Y4382" s="47">
        <v>837</v>
      </c>
      <c r="Z4382" s="47"/>
      <c r="AC4382" t="str">
        <f t="shared" si="749"/>
        <v>John d’Or Prairie 215</v>
      </c>
      <c r="AD4382" t="str">
        <f t="shared" si="750"/>
        <v>IRI</v>
      </c>
      <c r="AE4382" t="str">
        <f t="shared" si="748"/>
        <v>TRUE</v>
      </c>
      <c r="AG4382">
        <f t="shared" si="751"/>
        <v>48</v>
      </c>
      <c r="AH4382">
        <f t="shared" si="752"/>
        <v>17</v>
      </c>
      <c r="AI4382">
        <f t="shared" si="753"/>
        <v>837</v>
      </c>
      <c r="AJ4382" t="str">
        <f t="shared" si="754"/>
        <v>John d’Or Prairie 215</v>
      </c>
      <c r="AK4382">
        <f t="shared" si="755"/>
        <v>48996</v>
      </c>
      <c r="AL4382" t="str">
        <f t="shared" si="756"/>
        <v>4817837</v>
      </c>
      <c r="AN4382">
        <f t="shared" si="757"/>
        <v>21</v>
      </c>
      <c r="AO4382">
        <f t="shared" si="758"/>
        <v>3</v>
      </c>
    </row>
    <row r="4383" spans="1:41" x14ac:dyDescent="0.2">
      <c r="A4383" s="29"/>
      <c r="B4383" s="29"/>
      <c r="C4383" s="29"/>
      <c r="D4383" s="29"/>
      <c r="E4383" s="29"/>
      <c r="F4383" s="29"/>
      <c r="G4383" s="29"/>
      <c r="H4383" s="30" t="s">
        <v>4219</v>
      </c>
      <c r="I4383" s="30"/>
      <c r="J4383" s="30"/>
      <c r="K4383" s="30"/>
      <c r="L4383" s="30"/>
      <c r="M4383" s="30"/>
      <c r="N4383" s="30"/>
      <c r="O4383" s="30"/>
      <c r="P4383" s="51" t="s">
        <v>4111</v>
      </c>
      <c r="Q4383" s="51"/>
      <c r="R4383" s="51"/>
      <c r="S4383" s="51"/>
      <c r="T4383" s="51"/>
      <c r="U4383" s="51"/>
      <c r="V4383" s="51"/>
      <c r="W4383" s="6">
        <v>48</v>
      </c>
      <c r="X4383" s="15">
        <v>15</v>
      </c>
      <c r="Y4383" s="31">
        <v>13</v>
      </c>
      <c r="Z4383" s="31"/>
      <c r="AC4383" t="str">
        <f t="shared" si="749"/>
        <v>Kananaskis</v>
      </c>
      <c r="AD4383" t="str">
        <f t="shared" si="750"/>
        <v>ID</v>
      </c>
      <c r="AE4383" t="str">
        <f t="shared" si="748"/>
        <v>FALSE</v>
      </c>
      <c r="AG4383" t="str">
        <f t="shared" si="751"/>
        <v/>
      </c>
      <c r="AH4383" t="str">
        <f t="shared" si="752"/>
        <v/>
      </c>
      <c r="AI4383" t="str">
        <f t="shared" si="753"/>
        <v/>
      </c>
      <c r="AJ4383" t="str">
        <f t="shared" si="754"/>
        <v/>
      </c>
      <c r="AK4383">
        <f t="shared" si="755"/>
        <v>48996</v>
      </c>
      <c r="AL4383" t="str">
        <f t="shared" si="756"/>
        <v/>
      </c>
      <c r="AN4383">
        <f t="shared" si="757"/>
        <v>10</v>
      </c>
      <c r="AO4383">
        <f t="shared" si="758"/>
        <v>2</v>
      </c>
    </row>
    <row r="4384" spans="1:41" x14ac:dyDescent="0.2">
      <c r="A4384" s="29"/>
      <c r="B4384" s="29"/>
      <c r="C4384" s="29"/>
      <c r="D4384" s="29"/>
      <c r="E4384" s="29"/>
      <c r="F4384" s="29"/>
      <c r="G4384" s="29"/>
      <c r="H4384" s="30" t="s">
        <v>4220</v>
      </c>
      <c r="I4384" s="30"/>
      <c r="J4384" s="30"/>
      <c r="K4384" s="30"/>
      <c r="L4384" s="30"/>
      <c r="M4384" s="30"/>
      <c r="N4384" s="30"/>
      <c r="O4384" s="30"/>
      <c r="P4384" s="30" t="s">
        <v>272</v>
      </c>
      <c r="Q4384" s="30"/>
      <c r="R4384" s="30"/>
      <c r="S4384" s="30"/>
      <c r="T4384" s="30"/>
      <c r="U4384" s="30"/>
      <c r="V4384" s="30"/>
      <c r="W4384" s="6">
        <v>48</v>
      </c>
      <c r="X4384" s="15">
        <v>12</v>
      </c>
      <c r="Y4384" s="47">
        <v>811</v>
      </c>
      <c r="Z4384" s="47"/>
      <c r="AC4384" t="str">
        <f t="shared" si="749"/>
        <v>Kehewin 123</v>
      </c>
      <c r="AD4384" t="str">
        <f t="shared" si="750"/>
        <v>IRI</v>
      </c>
      <c r="AE4384" t="str">
        <f t="shared" si="748"/>
        <v>TRUE</v>
      </c>
      <c r="AG4384">
        <f t="shared" si="751"/>
        <v>48</v>
      </c>
      <c r="AH4384">
        <f t="shared" si="752"/>
        <v>12</v>
      </c>
      <c r="AI4384">
        <f t="shared" si="753"/>
        <v>811</v>
      </c>
      <c r="AJ4384" t="str">
        <f t="shared" si="754"/>
        <v>Kehewin 123</v>
      </c>
      <c r="AK4384">
        <f t="shared" si="755"/>
        <v>48996</v>
      </c>
      <c r="AL4384" t="str">
        <f t="shared" si="756"/>
        <v>4812811</v>
      </c>
      <c r="AN4384">
        <f t="shared" si="757"/>
        <v>11</v>
      </c>
      <c r="AO4384">
        <f t="shared" si="758"/>
        <v>3</v>
      </c>
    </row>
    <row r="4385" spans="1:41" x14ac:dyDescent="0.2">
      <c r="A4385" s="29"/>
      <c r="B4385" s="29"/>
      <c r="C4385" s="29"/>
      <c r="D4385" s="29"/>
      <c r="E4385" s="29"/>
      <c r="F4385" s="29"/>
      <c r="G4385" s="29"/>
      <c r="H4385" s="30" t="s">
        <v>4221</v>
      </c>
      <c r="I4385" s="30"/>
      <c r="J4385" s="30"/>
      <c r="K4385" s="30"/>
      <c r="L4385" s="30"/>
      <c r="M4385" s="30"/>
      <c r="N4385" s="30"/>
      <c r="O4385" s="30"/>
      <c r="P4385" s="51" t="s">
        <v>12</v>
      </c>
      <c r="Q4385" s="51"/>
      <c r="R4385" s="51"/>
      <c r="S4385" s="51"/>
      <c r="T4385" s="51"/>
      <c r="U4385" s="51"/>
      <c r="V4385" s="51"/>
      <c r="W4385" s="6">
        <v>48</v>
      </c>
      <c r="X4385" s="7">
        <v>7</v>
      </c>
      <c r="Y4385" s="31">
        <v>42</v>
      </c>
      <c r="Z4385" s="31"/>
      <c r="AC4385" t="str">
        <f t="shared" si="749"/>
        <v>Killam</v>
      </c>
      <c r="AD4385" t="str">
        <f t="shared" si="750"/>
        <v>T</v>
      </c>
      <c r="AE4385" t="str">
        <f t="shared" si="748"/>
        <v>TRUE</v>
      </c>
      <c r="AG4385">
        <f t="shared" si="751"/>
        <v>48</v>
      </c>
      <c r="AH4385">
        <f t="shared" si="752"/>
        <v>7</v>
      </c>
      <c r="AI4385">
        <f t="shared" si="753"/>
        <v>42</v>
      </c>
      <c r="AJ4385" t="str">
        <f t="shared" si="754"/>
        <v>Killam</v>
      </c>
      <c r="AK4385">
        <f t="shared" si="755"/>
        <v>48996</v>
      </c>
      <c r="AL4385" t="str">
        <f t="shared" si="756"/>
        <v>4807042</v>
      </c>
      <c r="AN4385">
        <f t="shared" si="757"/>
        <v>6</v>
      </c>
      <c r="AO4385">
        <f t="shared" si="758"/>
        <v>1</v>
      </c>
    </row>
    <row r="4386" spans="1:41" x14ac:dyDescent="0.2">
      <c r="A4386" s="29"/>
      <c r="B4386" s="29"/>
      <c r="C4386" s="29"/>
      <c r="D4386" s="29"/>
      <c r="E4386" s="29"/>
      <c r="F4386" s="29"/>
      <c r="G4386" s="29"/>
      <c r="H4386" s="30" t="s">
        <v>4222</v>
      </c>
      <c r="I4386" s="30"/>
      <c r="J4386" s="30"/>
      <c r="K4386" s="30"/>
      <c r="L4386" s="30"/>
      <c r="M4386" s="30"/>
      <c r="N4386" s="30"/>
      <c r="O4386" s="30"/>
      <c r="P4386" s="30" t="s">
        <v>561</v>
      </c>
      <c r="Q4386" s="30"/>
      <c r="R4386" s="30"/>
      <c r="S4386" s="30"/>
      <c r="T4386" s="30"/>
      <c r="U4386" s="30"/>
      <c r="V4386" s="30"/>
      <c r="W4386" s="6">
        <v>48</v>
      </c>
      <c r="X4386" s="15">
        <v>17</v>
      </c>
      <c r="Y4386" s="31">
        <v>33</v>
      </c>
      <c r="Z4386" s="31"/>
      <c r="AC4386" t="str">
        <f t="shared" si="749"/>
        <v>Lesser Slave River No.124</v>
      </c>
      <c r="AD4386" t="str">
        <f t="shared" si="750"/>
        <v>MD</v>
      </c>
      <c r="AE4386" t="str">
        <f t="shared" si="748"/>
        <v>TRUE</v>
      </c>
      <c r="AG4386">
        <f t="shared" si="751"/>
        <v>48</v>
      </c>
      <c r="AH4386">
        <f t="shared" si="752"/>
        <v>17</v>
      </c>
      <c r="AI4386">
        <f t="shared" si="753"/>
        <v>33</v>
      </c>
      <c r="AJ4386" t="str">
        <f t="shared" si="754"/>
        <v>Lesser Slave River No.124</v>
      </c>
      <c r="AK4386">
        <f t="shared" si="755"/>
        <v>48996</v>
      </c>
      <c r="AL4386" t="str">
        <f t="shared" si="756"/>
        <v>4817033</v>
      </c>
      <c r="AN4386">
        <f t="shared" si="757"/>
        <v>25</v>
      </c>
      <c r="AO4386">
        <f t="shared" si="758"/>
        <v>2</v>
      </c>
    </row>
    <row r="4387" spans="1:41" x14ac:dyDescent="0.2">
      <c r="A4387" s="29"/>
      <c r="B4387" s="29"/>
      <c r="C4387" s="29"/>
      <c r="D4387" s="29"/>
      <c r="E4387" s="29"/>
      <c r="F4387" s="29"/>
      <c r="G4387" s="29"/>
      <c r="H4387" s="30" t="s">
        <v>4223</v>
      </c>
      <c r="I4387" s="30"/>
      <c r="J4387" s="30"/>
      <c r="K4387" s="30"/>
      <c r="L4387" s="30"/>
      <c r="M4387" s="30"/>
      <c r="N4387" s="30"/>
      <c r="O4387" s="30"/>
      <c r="P4387" s="51" t="s">
        <v>643</v>
      </c>
      <c r="Q4387" s="51"/>
      <c r="R4387" s="51"/>
      <c r="S4387" s="51"/>
      <c r="T4387" s="51"/>
      <c r="U4387" s="51"/>
      <c r="V4387" s="51"/>
      <c r="W4387" s="6">
        <v>48</v>
      </c>
      <c r="X4387" s="7">
        <v>5</v>
      </c>
      <c r="Y4387" s="31">
        <v>8</v>
      </c>
      <c r="Z4387" s="31"/>
      <c r="AC4387" t="str">
        <f t="shared" si="749"/>
        <v>Lomond</v>
      </c>
      <c r="AD4387" t="str">
        <f t="shared" si="750"/>
        <v>VL</v>
      </c>
      <c r="AE4387" t="str">
        <f t="shared" si="748"/>
        <v>TRUE</v>
      </c>
      <c r="AG4387">
        <f t="shared" si="751"/>
        <v>48</v>
      </c>
      <c r="AH4387">
        <f t="shared" si="752"/>
        <v>5</v>
      </c>
      <c r="AI4387">
        <f t="shared" si="753"/>
        <v>8</v>
      </c>
      <c r="AJ4387" t="str">
        <f t="shared" si="754"/>
        <v>Lomond</v>
      </c>
      <c r="AK4387">
        <f t="shared" si="755"/>
        <v>48996</v>
      </c>
      <c r="AL4387" t="str">
        <f t="shared" si="756"/>
        <v>4805008</v>
      </c>
      <c r="AN4387">
        <f t="shared" si="757"/>
        <v>6</v>
      </c>
      <c r="AO4387">
        <f t="shared" si="758"/>
        <v>2</v>
      </c>
    </row>
    <row r="4388" spans="1:41" x14ac:dyDescent="0.2">
      <c r="A4388" s="29"/>
      <c r="B4388" s="29"/>
      <c r="C4388" s="29"/>
      <c r="D4388" s="29"/>
      <c r="E4388" s="29"/>
      <c r="F4388" s="29"/>
      <c r="G4388" s="29"/>
      <c r="H4388" s="30" t="s">
        <v>4224</v>
      </c>
      <c r="I4388" s="30"/>
      <c r="J4388" s="30"/>
      <c r="K4388" s="30"/>
      <c r="L4388" s="30"/>
      <c r="M4388" s="30"/>
      <c r="N4388" s="30"/>
      <c r="O4388" s="30"/>
      <c r="P4388" s="30" t="s">
        <v>272</v>
      </c>
      <c r="Q4388" s="30"/>
      <c r="R4388" s="30"/>
      <c r="S4388" s="30"/>
      <c r="T4388" s="30"/>
      <c r="U4388" s="30"/>
      <c r="V4388" s="30"/>
      <c r="W4388" s="6">
        <v>48</v>
      </c>
      <c r="X4388" s="15">
        <v>17</v>
      </c>
      <c r="Y4388" s="47">
        <v>860</v>
      </c>
      <c r="Z4388" s="47"/>
      <c r="AC4388" t="str">
        <f t="shared" si="749"/>
        <v>Loon Lake 235</v>
      </c>
      <c r="AD4388" t="str">
        <f t="shared" si="750"/>
        <v>IRI</v>
      </c>
      <c r="AE4388" t="str">
        <f t="shared" si="748"/>
        <v>TRUE</v>
      </c>
      <c r="AG4388">
        <f t="shared" si="751"/>
        <v>48</v>
      </c>
      <c r="AH4388">
        <f t="shared" si="752"/>
        <v>17</v>
      </c>
      <c r="AI4388">
        <f t="shared" si="753"/>
        <v>860</v>
      </c>
      <c r="AJ4388" t="str">
        <f t="shared" si="754"/>
        <v>Loon Lake 235</v>
      </c>
      <c r="AK4388">
        <f t="shared" si="755"/>
        <v>48996</v>
      </c>
      <c r="AL4388" t="str">
        <f t="shared" si="756"/>
        <v>4817860</v>
      </c>
      <c r="AN4388">
        <f t="shared" si="757"/>
        <v>13</v>
      </c>
      <c r="AO4388">
        <f t="shared" si="758"/>
        <v>3</v>
      </c>
    </row>
    <row r="4389" spans="1:41" x14ac:dyDescent="0.2">
      <c r="A4389" s="29"/>
      <c r="B4389" s="29"/>
      <c r="C4389" s="29"/>
      <c r="D4389" s="29"/>
      <c r="E4389" s="29"/>
      <c r="F4389" s="29"/>
      <c r="G4389" s="29"/>
      <c r="H4389" s="30" t="s">
        <v>4225</v>
      </c>
      <c r="I4389" s="30"/>
      <c r="J4389" s="30"/>
      <c r="K4389" s="30"/>
      <c r="L4389" s="30"/>
      <c r="M4389" s="30"/>
      <c r="N4389" s="30"/>
      <c r="O4389" s="30"/>
      <c r="P4389" s="30" t="s">
        <v>3953</v>
      </c>
      <c r="Q4389" s="30"/>
      <c r="R4389" s="30"/>
      <c r="S4389" s="30"/>
      <c r="T4389" s="30"/>
      <c r="U4389" s="30"/>
      <c r="V4389" s="30"/>
      <c r="W4389" s="6">
        <v>48</v>
      </c>
      <c r="X4389" s="15">
        <v>17</v>
      </c>
      <c r="Y4389" s="31">
        <v>95</v>
      </c>
      <c r="Z4389" s="31"/>
      <c r="AC4389" t="str">
        <f t="shared" si="749"/>
        <v>Mackenzie County</v>
      </c>
      <c r="AD4389" t="str">
        <f t="shared" si="750"/>
        <v>SM</v>
      </c>
      <c r="AE4389" t="str">
        <f t="shared" si="748"/>
        <v>TRUE</v>
      </c>
      <c r="AG4389">
        <f t="shared" si="751"/>
        <v>48</v>
      </c>
      <c r="AH4389">
        <f t="shared" si="752"/>
        <v>17</v>
      </c>
      <c r="AI4389">
        <f t="shared" si="753"/>
        <v>95</v>
      </c>
      <c r="AJ4389" t="str">
        <f t="shared" si="754"/>
        <v>Mackenzie County</v>
      </c>
      <c r="AK4389">
        <f t="shared" si="755"/>
        <v>48996</v>
      </c>
      <c r="AL4389" t="str">
        <f t="shared" si="756"/>
        <v>4817095</v>
      </c>
      <c r="AN4389">
        <f t="shared" si="757"/>
        <v>16</v>
      </c>
      <c r="AO4389">
        <f t="shared" si="758"/>
        <v>2</v>
      </c>
    </row>
    <row r="4390" spans="1:41" x14ac:dyDescent="0.2">
      <c r="A4390" s="29"/>
      <c r="B4390" s="29"/>
      <c r="C4390" s="29"/>
      <c r="D4390" s="29"/>
      <c r="E4390" s="29"/>
      <c r="F4390" s="29"/>
      <c r="G4390" s="29"/>
      <c r="H4390" s="30" t="s">
        <v>4226</v>
      </c>
      <c r="I4390" s="30"/>
      <c r="J4390" s="30"/>
      <c r="K4390" s="30"/>
      <c r="L4390" s="30"/>
      <c r="M4390" s="30"/>
      <c r="N4390" s="30"/>
      <c r="O4390" s="30"/>
      <c r="P4390" s="51" t="s">
        <v>643</v>
      </c>
      <c r="Q4390" s="51"/>
      <c r="R4390" s="51"/>
      <c r="S4390" s="51"/>
      <c r="T4390" s="51"/>
      <c r="U4390" s="51"/>
      <c r="V4390" s="51"/>
      <c r="W4390" s="6">
        <v>48</v>
      </c>
      <c r="X4390" s="15">
        <v>10</v>
      </c>
      <c r="Y4390" s="31">
        <v>34</v>
      </c>
      <c r="Z4390" s="31"/>
      <c r="AC4390" t="str">
        <f t="shared" si="749"/>
        <v>Mannville</v>
      </c>
      <c r="AD4390" t="str">
        <f t="shared" si="750"/>
        <v>VL</v>
      </c>
      <c r="AE4390" t="str">
        <f t="shared" si="748"/>
        <v>TRUE</v>
      </c>
      <c r="AG4390">
        <f t="shared" si="751"/>
        <v>48</v>
      </c>
      <c r="AH4390">
        <f t="shared" si="752"/>
        <v>10</v>
      </c>
      <c r="AI4390">
        <f t="shared" si="753"/>
        <v>34</v>
      </c>
      <c r="AJ4390" t="str">
        <f t="shared" si="754"/>
        <v>Mannville</v>
      </c>
      <c r="AK4390">
        <f t="shared" si="755"/>
        <v>48996</v>
      </c>
      <c r="AL4390" t="str">
        <f t="shared" si="756"/>
        <v>4810034</v>
      </c>
      <c r="AN4390">
        <f t="shared" si="757"/>
        <v>9</v>
      </c>
      <c r="AO4390">
        <f t="shared" si="758"/>
        <v>2</v>
      </c>
    </row>
    <row r="4391" spans="1:41" x14ac:dyDescent="0.2">
      <c r="A4391" s="29"/>
      <c r="B4391" s="29"/>
      <c r="C4391" s="29"/>
      <c r="D4391" s="29"/>
      <c r="E4391" s="29"/>
      <c r="F4391" s="29"/>
      <c r="G4391" s="29"/>
      <c r="H4391" s="30" t="s">
        <v>4227</v>
      </c>
      <c r="I4391" s="30"/>
      <c r="J4391" s="30"/>
      <c r="K4391" s="30"/>
      <c r="L4391" s="30"/>
      <c r="M4391" s="30"/>
      <c r="N4391" s="30"/>
      <c r="O4391" s="30"/>
      <c r="P4391" s="51" t="s">
        <v>12</v>
      </c>
      <c r="Q4391" s="51"/>
      <c r="R4391" s="51"/>
      <c r="S4391" s="51"/>
      <c r="T4391" s="51"/>
      <c r="U4391" s="51"/>
      <c r="V4391" s="51"/>
      <c r="W4391" s="6">
        <v>48</v>
      </c>
      <c r="X4391" s="15">
        <v>13</v>
      </c>
      <c r="Y4391" s="31">
        <v>2</v>
      </c>
      <c r="Z4391" s="31"/>
      <c r="AC4391" t="str">
        <f t="shared" si="749"/>
        <v>Mayerthorpe</v>
      </c>
      <c r="AD4391" t="str">
        <f t="shared" si="750"/>
        <v>T</v>
      </c>
      <c r="AE4391" t="str">
        <f t="shared" si="748"/>
        <v>TRUE</v>
      </c>
      <c r="AG4391">
        <f t="shared" si="751"/>
        <v>48</v>
      </c>
      <c r="AH4391">
        <f t="shared" si="752"/>
        <v>13</v>
      </c>
      <c r="AI4391">
        <f t="shared" si="753"/>
        <v>2</v>
      </c>
      <c r="AJ4391" t="str">
        <f t="shared" si="754"/>
        <v>Mayerthorpe</v>
      </c>
      <c r="AK4391">
        <f t="shared" si="755"/>
        <v>48996</v>
      </c>
      <c r="AL4391" t="str">
        <f t="shared" si="756"/>
        <v>4813002</v>
      </c>
      <c r="AN4391">
        <f t="shared" si="757"/>
        <v>11</v>
      </c>
      <c r="AO4391">
        <f t="shared" si="758"/>
        <v>1</v>
      </c>
    </row>
    <row r="4392" spans="1:41" x14ac:dyDescent="0.2">
      <c r="A4392" s="29"/>
      <c r="B4392" s="29"/>
      <c r="C4392" s="29"/>
      <c r="D4392" s="29"/>
      <c r="E4392" s="29"/>
      <c r="F4392" s="29"/>
      <c r="G4392" s="29"/>
      <c r="H4392" s="30" t="s">
        <v>4228</v>
      </c>
      <c r="I4392" s="30"/>
      <c r="J4392" s="30"/>
      <c r="K4392" s="30"/>
      <c r="L4392" s="30"/>
      <c r="M4392" s="30"/>
      <c r="N4392" s="30"/>
      <c r="O4392" s="30"/>
      <c r="P4392" s="51" t="s">
        <v>12</v>
      </c>
      <c r="Q4392" s="51"/>
      <c r="R4392" s="51"/>
      <c r="S4392" s="51"/>
      <c r="T4392" s="51"/>
      <c r="U4392" s="51"/>
      <c r="V4392" s="51"/>
      <c r="W4392" s="6">
        <v>48</v>
      </c>
      <c r="X4392" s="15">
        <v>19</v>
      </c>
      <c r="Y4392" s="31">
        <v>42</v>
      </c>
      <c r="Z4392" s="31"/>
      <c r="AC4392" t="str">
        <f t="shared" si="749"/>
        <v>McLennan</v>
      </c>
      <c r="AD4392" t="str">
        <f t="shared" si="750"/>
        <v>T</v>
      </c>
      <c r="AE4392" t="str">
        <f t="shared" si="748"/>
        <v>TRUE</v>
      </c>
      <c r="AG4392">
        <f t="shared" si="751"/>
        <v>48</v>
      </c>
      <c r="AH4392">
        <f t="shared" si="752"/>
        <v>19</v>
      </c>
      <c r="AI4392">
        <f t="shared" si="753"/>
        <v>42</v>
      </c>
      <c r="AJ4392" t="str">
        <f t="shared" si="754"/>
        <v>McLennan</v>
      </c>
      <c r="AK4392">
        <f t="shared" si="755"/>
        <v>48996</v>
      </c>
      <c r="AL4392" t="str">
        <f t="shared" si="756"/>
        <v>4819042</v>
      </c>
      <c r="AN4392">
        <f t="shared" si="757"/>
        <v>8</v>
      </c>
      <c r="AO4392">
        <f t="shared" si="758"/>
        <v>1</v>
      </c>
    </row>
    <row r="4393" spans="1:41" x14ac:dyDescent="0.2">
      <c r="A4393" s="29"/>
      <c r="B4393" s="29"/>
      <c r="C4393" s="29"/>
      <c r="D4393" s="29"/>
      <c r="E4393" s="29"/>
      <c r="F4393" s="29"/>
      <c r="G4393" s="29"/>
      <c r="H4393" s="30" t="s">
        <v>4229</v>
      </c>
      <c r="I4393" s="30"/>
      <c r="J4393" s="30"/>
      <c r="K4393" s="30"/>
      <c r="L4393" s="30"/>
      <c r="M4393" s="30"/>
      <c r="N4393" s="30"/>
      <c r="O4393" s="30"/>
      <c r="P4393" s="30" t="s">
        <v>561</v>
      </c>
      <c r="Q4393" s="30"/>
      <c r="R4393" s="30"/>
      <c r="S4393" s="30"/>
      <c r="T4393" s="30"/>
      <c r="U4393" s="30"/>
      <c r="V4393" s="30"/>
      <c r="W4393" s="6">
        <v>48</v>
      </c>
      <c r="X4393" s="15">
        <v>10</v>
      </c>
      <c r="Y4393" s="31">
        <v>26</v>
      </c>
      <c r="Z4393" s="31"/>
      <c r="AC4393" t="str">
        <f t="shared" si="749"/>
        <v>Minburn County No. 27</v>
      </c>
      <c r="AD4393" t="str">
        <f t="shared" si="750"/>
        <v>MD</v>
      </c>
      <c r="AE4393" t="str">
        <f t="shared" si="748"/>
        <v>TRUE</v>
      </c>
      <c r="AG4393">
        <f t="shared" si="751"/>
        <v>48</v>
      </c>
      <c r="AH4393">
        <f t="shared" si="752"/>
        <v>10</v>
      </c>
      <c r="AI4393">
        <f t="shared" si="753"/>
        <v>26</v>
      </c>
      <c r="AJ4393" t="str">
        <f t="shared" si="754"/>
        <v>Minburn County No. 27</v>
      </c>
      <c r="AK4393">
        <f t="shared" si="755"/>
        <v>48996</v>
      </c>
      <c r="AL4393" t="str">
        <f t="shared" si="756"/>
        <v>4810026</v>
      </c>
      <c r="AN4393">
        <f t="shared" si="757"/>
        <v>21</v>
      </c>
      <c r="AO4393">
        <f t="shared" si="758"/>
        <v>2</v>
      </c>
    </row>
    <row r="4394" spans="1:41" x14ac:dyDescent="0.2">
      <c r="A4394" s="33" t="s">
        <v>0</v>
      </c>
      <c r="B4394" s="33"/>
      <c r="C4394" s="33"/>
      <c r="D4394" s="33" t="s">
        <v>1</v>
      </c>
      <c r="E4394" s="33"/>
      <c r="F4394" s="33"/>
      <c r="G4394" s="33"/>
      <c r="H4394" s="33" t="s">
        <v>2</v>
      </c>
      <c r="I4394" s="33"/>
      <c r="J4394" s="33"/>
      <c r="K4394" s="33"/>
      <c r="L4394" s="33" t="s">
        <v>3</v>
      </c>
      <c r="M4394" s="33"/>
      <c r="N4394" s="33"/>
      <c r="O4394" s="33"/>
      <c r="P4394" s="33"/>
      <c r="Q4394" s="33"/>
      <c r="R4394" s="33"/>
      <c r="S4394" s="33"/>
      <c r="T4394" s="33"/>
      <c r="U4394" s="33"/>
      <c r="V4394" s="33"/>
      <c r="W4394" s="11" t="s">
        <v>4</v>
      </c>
      <c r="X4394" s="12" t="s">
        <v>5</v>
      </c>
      <c r="Y4394" s="33" t="s">
        <v>6</v>
      </c>
      <c r="Z4394" s="33"/>
      <c r="AC4394" t="str">
        <f t="shared" si="749"/>
        <v>CSD component name</v>
      </c>
      <c r="AD4394" t="str">
        <f t="shared" si="750"/>
        <v>CSD TYPE</v>
      </c>
      <c r="AE4394" t="str">
        <f t="shared" si="748"/>
        <v>FALSE</v>
      </c>
      <c r="AG4394" t="str">
        <f t="shared" si="751"/>
        <v/>
      </c>
      <c r="AH4394" t="str">
        <f t="shared" si="752"/>
        <v/>
      </c>
      <c r="AI4394" t="str">
        <f t="shared" si="753"/>
        <v/>
      </c>
      <c r="AJ4394" t="str">
        <f t="shared" si="754"/>
        <v/>
      </c>
      <c r="AK4394">
        <f t="shared" si="755"/>
        <v>48996</v>
      </c>
      <c r="AL4394" t="str">
        <f t="shared" si="756"/>
        <v/>
      </c>
      <c r="AN4394">
        <f t="shared" si="757"/>
        <v>18</v>
      </c>
      <c r="AO4394" t="str">
        <f t="shared" si="758"/>
        <v/>
      </c>
    </row>
    <row r="4395" spans="1:41" x14ac:dyDescent="0.2">
      <c r="A4395" s="43" t="s">
        <v>3931</v>
      </c>
      <c r="B4395" s="43"/>
      <c r="C4395" s="43"/>
      <c r="D4395" s="43"/>
      <c r="E4395" s="43"/>
      <c r="F4395" s="43"/>
      <c r="G4395" s="43"/>
      <c r="H4395" s="52" t="s">
        <v>4230</v>
      </c>
      <c r="I4395" s="52"/>
      <c r="J4395" s="52"/>
      <c r="K4395" s="52"/>
      <c r="L4395" s="52" t="s">
        <v>643</v>
      </c>
      <c r="M4395" s="52"/>
      <c r="N4395" s="52"/>
      <c r="O4395" s="52"/>
      <c r="P4395" s="52"/>
      <c r="Q4395" s="52"/>
      <c r="R4395" s="52"/>
      <c r="S4395" s="52"/>
      <c r="T4395" s="52"/>
      <c r="U4395" s="52"/>
      <c r="V4395" s="52"/>
      <c r="W4395" s="13">
        <v>48</v>
      </c>
      <c r="X4395" s="14">
        <v>5</v>
      </c>
      <c r="Y4395" s="55">
        <v>38</v>
      </c>
      <c r="Z4395" s="55"/>
      <c r="AC4395" t="str">
        <f t="shared" si="749"/>
        <v>Morrin</v>
      </c>
      <c r="AD4395" t="str">
        <f t="shared" si="750"/>
        <v>VL</v>
      </c>
      <c r="AE4395" t="str">
        <f t="shared" si="748"/>
        <v>TRUE</v>
      </c>
      <c r="AG4395">
        <f t="shared" si="751"/>
        <v>48</v>
      </c>
      <c r="AH4395">
        <f t="shared" si="752"/>
        <v>5</v>
      </c>
      <c r="AI4395">
        <f t="shared" si="753"/>
        <v>38</v>
      </c>
      <c r="AJ4395" t="str">
        <f t="shared" si="754"/>
        <v>Morrin</v>
      </c>
      <c r="AK4395">
        <f t="shared" si="755"/>
        <v>48996</v>
      </c>
      <c r="AL4395" t="str">
        <f t="shared" si="756"/>
        <v>4805038</v>
      </c>
      <c r="AN4395">
        <f t="shared" si="757"/>
        <v>6</v>
      </c>
      <c r="AO4395">
        <f t="shared" si="758"/>
        <v>2</v>
      </c>
    </row>
    <row r="4396" spans="1:41" x14ac:dyDescent="0.2">
      <c r="A4396" s="29"/>
      <c r="B4396" s="29"/>
      <c r="C4396" s="29"/>
      <c r="D4396" s="29"/>
      <c r="E4396" s="29"/>
      <c r="F4396" s="29"/>
      <c r="G4396" s="29"/>
      <c r="H4396" s="30" t="s">
        <v>4231</v>
      </c>
      <c r="I4396" s="30"/>
      <c r="J4396" s="30"/>
      <c r="K4396" s="30"/>
      <c r="L4396" s="30" t="s">
        <v>643</v>
      </c>
      <c r="M4396" s="30"/>
      <c r="N4396" s="30"/>
      <c r="O4396" s="30"/>
      <c r="P4396" s="30"/>
      <c r="Q4396" s="30"/>
      <c r="R4396" s="30"/>
      <c r="S4396" s="30"/>
      <c r="T4396" s="30"/>
      <c r="U4396" s="30"/>
      <c r="V4396" s="30"/>
      <c r="W4396" s="6">
        <v>48</v>
      </c>
      <c r="X4396" s="15">
        <v>17</v>
      </c>
      <c r="Y4396" s="31">
        <v>39</v>
      </c>
      <c r="Z4396" s="31"/>
      <c r="AC4396" t="str">
        <f t="shared" si="749"/>
        <v>Nampa</v>
      </c>
      <c r="AD4396" t="str">
        <f t="shared" si="750"/>
        <v>VL</v>
      </c>
      <c r="AE4396" t="str">
        <f t="shared" si="748"/>
        <v>TRUE</v>
      </c>
      <c r="AG4396">
        <f t="shared" si="751"/>
        <v>48</v>
      </c>
      <c r="AH4396">
        <f t="shared" si="752"/>
        <v>17</v>
      </c>
      <c r="AI4396">
        <f t="shared" si="753"/>
        <v>39</v>
      </c>
      <c r="AJ4396" t="str">
        <f t="shared" si="754"/>
        <v>Nampa</v>
      </c>
      <c r="AK4396">
        <f t="shared" si="755"/>
        <v>48996</v>
      </c>
      <c r="AL4396" t="str">
        <f t="shared" si="756"/>
        <v>4817039</v>
      </c>
      <c r="AN4396">
        <f t="shared" si="757"/>
        <v>5</v>
      </c>
      <c r="AO4396">
        <f t="shared" si="758"/>
        <v>2</v>
      </c>
    </row>
    <row r="4397" spans="1:41" x14ac:dyDescent="0.2">
      <c r="A4397" s="29"/>
      <c r="B4397" s="29"/>
      <c r="C4397" s="29"/>
      <c r="D4397" s="29"/>
      <c r="E4397" s="29"/>
      <c r="F4397" s="29"/>
      <c r="G4397" s="29"/>
      <c r="H4397" s="30" t="s">
        <v>4232</v>
      </c>
      <c r="I4397" s="30"/>
      <c r="J4397" s="30"/>
      <c r="K4397" s="30"/>
      <c r="L4397" s="30" t="s">
        <v>561</v>
      </c>
      <c r="M4397" s="30"/>
      <c r="N4397" s="30"/>
      <c r="O4397" s="30"/>
      <c r="P4397" s="30"/>
      <c r="Q4397" s="30"/>
      <c r="R4397" s="30"/>
      <c r="S4397" s="30"/>
      <c r="T4397" s="30"/>
      <c r="U4397" s="30"/>
      <c r="V4397" s="30"/>
      <c r="W4397" s="6">
        <v>48</v>
      </c>
      <c r="X4397" s="15">
        <v>17</v>
      </c>
      <c r="Y4397" s="31">
        <v>76</v>
      </c>
      <c r="Z4397" s="31"/>
      <c r="AC4397" t="str">
        <f t="shared" si="749"/>
        <v>Northern Lights County</v>
      </c>
      <c r="AD4397" t="str">
        <f t="shared" si="750"/>
        <v>MD</v>
      </c>
      <c r="AE4397" t="str">
        <f t="shared" si="748"/>
        <v>TRUE</v>
      </c>
      <c r="AG4397">
        <f t="shared" si="751"/>
        <v>48</v>
      </c>
      <c r="AH4397">
        <f t="shared" si="752"/>
        <v>17</v>
      </c>
      <c r="AI4397">
        <f t="shared" si="753"/>
        <v>76</v>
      </c>
      <c r="AJ4397" t="str">
        <f t="shared" si="754"/>
        <v>Northern Lights County</v>
      </c>
      <c r="AK4397">
        <f t="shared" si="755"/>
        <v>48996</v>
      </c>
      <c r="AL4397" t="str">
        <f t="shared" si="756"/>
        <v>4817076</v>
      </c>
      <c r="AN4397">
        <f t="shared" si="757"/>
        <v>22</v>
      </c>
      <c r="AO4397">
        <f t="shared" si="758"/>
        <v>2</v>
      </c>
    </row>
    <row r="4398" spans="1:41" x14ac:dyDescent="0.2">
      <c r="A4398" s="29"/>
      <c r="B4398" s="29"/>
      <c r="C4398" s="29"/>
      <c r="D4398" s="29"/>
      <c r="E4398" s="29"/>
      <c r="F4398" s="29"/>
      <c r="G4398" s="29"/>
      <c r="H4398" s="30" t="s">
        <v>4233</v>
      </c>
      <c r="I4398" s="30"/>
      <c r="J4398" s="30"/>
      <c r="K4398" s="30"/>
      <c r="L4398" s="30" t="s">
        <v>561</v>
      </c>
      <c r="M4398" s="30"/>
      <c r="N4398" s="30"/>
      <c r="O4398" s="30"/>
      <c r="P4398" s="30"/>
      <c r="Q4398" s="30"/>
      <c r="R4398" s="30"/>
      <c r="S4398" s="30"/>
      <c r="T4398" s="30"/>
      <c r="U4398" s="30"/>
      <c r="V4398" s="30"/>
      <c r="W4398" s="6">
        <v>48</v>
      </c>
      <c r="X4398" s="15">
        <v>17</v>
      </c>
      <c r="Y4398" s="31">
        <v>26</v>
      </c>
      <c r="Z4398" s="31"/>
      <c r="AC4398" t="str">
        <f t="shared" si="749"/>
        <v>Northern Sunrise County</v>
      </c>
      <c r="AD4398" t="str">
        <f t="shared" si="750"/>
        <v>MD</v>
      </c>
      <c r="AE4398" t="str">
        <f t="shared" si="748"/>
        <v>TRUE</v>
      </c>
      <c r="AG4398">
        <f t="shared" si="751"/>
        <v>48</v>
      </c>
      <c r="AH4398">
        <f t="shared" si="752"/>
        <v>17</v>
      </c>
      <c r="AI4398">
        <f t="shared" si="753"/>
        <v>26</v>
      </c>
      <c r="AJ4398" t="str">
        <f t="shared" si="754"/>
        <v>Northern Sunrise County</v>
      </c>
      <c r="AK4398">
        <f t="shared" si="755"/>
        <v>48996</v>
      </c>
      <c r="AL4398" t="str">
        <f t="shared" si="756"/>
        <v>4817026</v>
      </c>
      <c r="AN4398">
        <f t="shared" si="757"/>
        <v>23</v>
      </c>
      <c r="AO4398">
        <f t="shared" si="758"/>
        <v>2</v>
      </c>
    </row>
    <row r="4399" spans="1:41" x14ac:dyDescent="0.2">
      <c r="A4399" s="29"/>
      <c r="B4399" s="29"/>
      <c r="C4399" s="29"/>
      <c r="D4399" s="29"/>
      <c r="E4399" s="29"/>
      <c r="F4399" s="29"/>
      <c r="G4399" s="29"/>
      <c r="H4399" s="30" t="s">
        <v>4234</v>
      </c>
      <c r="I4399" s="30"/>
      <c r="J4399" s="30"/>
      <c r="K4399" s="30"/>
      <c r="L4399" s="30" t="s">
        <v>272</v>
      </c>
      <c r="M4399" s="30"/>
      <c r="N4399" s="30"/>
      <c r="O4399" s="30"/>
      <c r="P4399" s="30"/>
      <c r="Q4399" s="30"/>
      <c r="R4399" s="30"/>
      <c r="S4399" s="30"/>
      <c r="T4399" s="30"/>
      <c r="U4399" s="30"/>
      <c r="V4399" s="30"/>
      <c r="W4399" s="6">
        <v>48</v>
      </c>
      <c r="X4399" s="7">
        <v>9</v>
      </c>
      <c r="Y4399" s="47">
        <v>806</v>
      </c>
      <c r="Z4399" s="47"/>
      <c r="AC4399" t="str">
        <f t="shared" si="749"/>
        <v>O’Chiese 203</v>
      </c>
      <c r="AD4399" t="str">
        <f t="shared" si="750"/>
        <v>IRI</v>
      </c>
      <c r="AE4399" t="str">
        <f t="shared" si="748"/>
        <v>TRUE</v>
      </c>
      <c r="AG4399">
        <f t="shared" si="751"/>
        <v>48</v>
      </c>
      <c r="AH4399">
        <f t="shared" si="752"/>
        <v>9</v>
      </c>
      <c r="AI4399">
        <f t="shared" si="753"/>
        <v>806</v>
      </c>
      <c r="AJ4399" t="str">
        <f t="shared" si="754"/>
        <v>O’Chiese 203</v>
      </c>
      <c r="AK4399">
        <f t="shared" si="755"/>
        <v>48996</v>
      </c>
      <c r="AL4399" t="str">
        <f t="shared" si="756"/>
        <v>4809806</v>
      </c>
      <c r="AN4399">
        <f t="shared" si="757"/>
        <v>12</v>
      </c>
      <c r="AO4399">
        <f t="shared" si="758"/>
        <v>3</v>
      </c>
    </row>
    <row r="4400" spans="1:41" x14ac:dyDescent="0.2">
      <c r="A4400" s="29"/>
      <c r="B4400" s="29"/>
      <c r="C4400" s="29"/>
      <c r="D4400" s="29"/>
      <c r="E4400" s="29"/>
      <c r="F4400" s="29"/>
      <c r="G4400" s="29"/>
      <c r="H4400" s="30" t="s">
        <v>4235</v>
      </c>
      <c r="I4400" s="30"/>
      <c r="J4400" s="30"/>
      <c r="K4400" s="30"/>
      <c r="L4400" s="30" t="s">
        <v>561</v>
      </c>
      <c r="M4400" s="30"/>
      <c r="N4400" s="30"/>
      <c r="O4400" s="30"/>
      <c r="P4400" s="30"/>
      <c r="Q4400" s="30"/>
      <c r="R4400" s="30"/>
      <c r="S4400" s="30"/>
      <c r="T4400" s="30"/>
      <c r="U4400" s="30"/>
      <c r="V4400" s="30"/>
      <c r="W4400" s="6">
        <v>48</v>
      </c>
      <c r="X4400" s="15">
        <v>17</v>
      </c>
      <c r="Y4400" s="31">
        <v>31</v>
      </c>
      <c r="Z4400" s="31"/>
      <c r="AC4400" t="str">
        <f t="shared" si="749"/>
        <v>Opportunity No. 17</v>
      </c>
      <c r="AD4400" t="str">
        <f t="shared" si="750"/>
        <v>MD</v>
      </c>
      <c r="AE4400" t="str">
        <f t="shared" si="748"/>
        <v>TRUE</v>
      </c>
      <c r="AG4400">
        <f t="shared" si="751"/>
        <v>48</v>
      </c>
      <c r="AH4400">
        <f t="shared" si="752"/>
        <v>17</v>
      </c>
      <c r="AI4400">
        <f t="shared" si="753"/>
        <v>31</v>
      </c>
      <c r="AJ4400" t="str">
        <f t="shared" si="754"/>
        <v>Opportunity No. 17</v>
      </c>
      <c r="AK4400">
        <f t="shared" si="755"/>
        <v>48996</v>
      </c>
      <c r="AL4400" t="str">
        <f t="shared" si="756"/>
        <v>4817031</v>
      </c>
      <c r="AN4400">
        <f t="shared" si="757"/>
        <v>18</v>
      </c>
      <c r="AO4400">
        <f t="shared" si="758"/>
        <v>2</v>
      </c>
    </row>
    <row r="4401" spans="1:41" x14ac:dyDescent="0.2">
      <c r="A4401" s="29"/>
      <c r="B4401" s="29"/>
      <c r="C4401" s="29"/>
      <c r="D4401" s="29"/>
      <c r="E4401" s="29"/>
      <c r="F4401" s="29"/>
      <c r="G4401" s="29"/>
      <c r="H4401" s="30" t="s">
        <v>4236</v>
      </c>
      <c r="I4401" s="30"/>
      <c r="J4401" s="30"/>
      <c r="K4401" s="30"/>
      <c r="L4401" s="30" t="s">
        <v>12</v>
      </c>
      <c r="M4401" s="30"/>
      <c r="N4401" s="30"/>
      <c r="O4401" s="30"/>
      <c r="P4401" s="30"/>
      <c r="Q4401" s="30"/>
      <c r="R4401" s="30"/>
      <c r="S4401" s="30"/>
      <c r="T4401" s="30"/>
      <c r="U4401" s="30"/>
      <c r="V4401" s="30"/>
      <c r="W4401" s="6">
        <v>48</v>
      </c>
      <c r="X4401" s="7">
        <v>4</v>
      </c>
      <c r="Y4401" s="31">
        <v>14</v>
      </c>
      <c r="Z4401" s="31"/>
      <c r="AC4401" t="str">
        <f t="shared" si="749"/>
        <v>Oyen</v>
      </c>
      <c r="AD4401" t="str">
        <f t="shared" si="750"/>
        <v>T</v>
      </c>
      <c r="AE4401" t="str">
        <f t="shared" si="748"/>
        <v>TRUE</v>
      </c>
      <c r="AG4401">
        <f t="shared" si="751"/>
        <v>48</v>
      </c>
      <c r="AH4401">
        <f t="shared" si="752"/>
        <v>4</v>
      </c>
      <c r="AI4401">
        <f t="shared" si="753"/>
        <v>14</v>
      </c>
      <c r="AJ4401" t="str">
        <f t="shared" si="754"/>
        <v>Oyen</v>
      </c>
      <c r="AK4401">
        <f t="shared" si="755"/>
        <v>48996</v>
      </c>
      <c r="AL4401" t="str">
        <f t="shared" si="756"/>
        <v>4804014</v>
      </c>
      <c r="AN4401">
        <f t="shared" si="757"/>
        <v>4</v>
      </c>
      <c r="AO4401">
        <f t="shared" si="758"/>
        <v>1</v>
      </c>
    </row>
    <row r="4402" spans="1:41" x14ac:dyDescent="0.2">
      <c r="A4402" s="29"/>
      <c r="B4402" s="29"/>
      <c r="C4402" s="29"/>
      <c r="D4402" s="29"/>
      <c r="E4402" s="29"/>
      <c r="F4402" s="29"/>
      <c r="G4402" s="29"/>
      <c r="H4402" s="30" t="s">
        <v>4237</v>
      </c>
      <c r="I4402" s="30"/>
      <c r="J4402" s="30"/>
      <c r="K4402" s="30"/>
      <c r="L4402" s="30" t="s">
        <v>561</v>
      </c>
      <c r="M4402" s="30"/>
      <c r="N4402" s="30"/>
      <c r="O4402" s="30"/>
      <c r="P4402" s="30"/>
      <c r="Q4402" s="30"/>
      <c r="R4402" s="30"/>
      <c r="S4402" s="30"/>
      <c r="T4402" s="30"/>
      <c r="U4402" s="30"/>
      <c r="V4402" s="30"/>
      <c r="W4402" s="6">
        <v>48</v>
      </c>
      <c r="X4402" s="7">
        <v>7</v>
      </c>
      <c r="Y4402" s="31">
        <v>11</v>
      </c>
      <c r="Z4402" s="31"/>
      <c r="AC4402" t="str">
        <f t="shared" si="749"/>
        <v>Paintearth County No. 18</v>
      </c>
      <c r="AD4402" t="str">
        <f t="shared" si="750"/>
        <v>MD</v>
      </c>
      <c r="AE4402" t="str">
        <f t="shared" si="748"/>
        <v>TRUE</v>
      </c>
      <c r="AG4402">
        <f t="shared" si="751"/>
        <v>48</v>
      </c>
      <c r="AH4402">
        <f t="shared" si="752"/>
        <v>7</v>
      </c>
      <c r="AI4402">
        <f t="shared" si="753"/>
        <v>11</v>
      </c>
      <c r="AJ4402" t="str">
        <f t="shared" si="754"/>
        <v>Paintearth County No. 18</v>
      </c>
      <c r="AK4402">
        <f t="shared" si="755"/>
        <v>48996</v>
      </c>
      <c r="AL4402" t="str">
        <f t="shared" si="756"/>
        <v>4807011</v>
      </c>
      <c r="AN4402">
        <f t="shared" si="757"/>
        <v>24</v>
      </c>
      <c r="AO4402">
        <f t="shared" si="758"/>
        <v>2</v>
      </c>
    </row>
    <row r="4403" spans="1:41" x14ac:dyDescent="0.2">
      <c r="A4403" s="29"/>
      <c r="B4403" s="29"/>
      <c r="C4403" s="29"/>
      <c r="D4403" s="29"/>
      <c r="E4403" s="29"/>
      <c r="F4403" s="29"/>
      <c r="G4403" s="29"/>
      <c r="H4403" s="30" t="s">
        <v>4238</v>
      </c>
      <c r="I4403" s="30"/>
      <c r="J4403" s="30"/>
      <c r="K4403" s="30"/>
      <c r="L4403" s="30" t="s">
        <v>561</v>
      </c>
      <c r="M4403" s="30"/>
      <c r="N4403" s="30"/>
      <c r="O4403" s="30"/>
      <c r="P4403" s="30"/>
      <c r="Q4403" s="30"/>
      <c r="R4403" s="30"/>
      <c r="S4403" s="30"/>
      <c r="T4403" s="30"/>
      <c r="U4403" s="30"/>
      <c r="V4403" s="30"/>
      <c r="W4403" s="6">
        <v>48</v>
      </c>
      <c r="X4403" s="15">
        <v>19</v>
      </c>
      <c r="Y4403" s="31">
        <v>71</v>
      </c>
      <c r="Z4403" s="31"/>
      <c r="AC4403" t="str">
        <f t="shared" si="749"/>
        <v>Peace No. 135</v>
      </c>
      <c r="AD4403" t="str">
        <f t="shared" si="750"/>
        <v>MD</v>
      </c>
      <c r="AE4403" t="str">
        <f t="shared" si="748"/>
        <v>TRUE</v>
      </c>
      <c r="AG4403">
        <f t="shared" si="751"/>
        <v>48</v>
      </c>
      <c r="AH4403">
        <f t="shared" si="752"/>
        <v>19</v>
      </c>
      <c r="AI4403">
        <f t="shared" si="753"/>
        <v>71</v>
      </c>
      <c r="AJ4403" t="str">
        <f t="shared" si="754"/>
        <v>Peace No. 135</v>
      </c>
      <c r="AK4403">
        <f t="shared" si="755"/>
        <v>48996</v>
      </c>
      <c r="AL4403" t="str">
        <f t="shared" si="756"/>
        <v>4819071</v>
      </c>
      <c r="AN4403">
        <f t="shared" si="757"/>
        <v>13</v>
      </c>
      <c r="AO4403">
        <f t="shared" si="758"/>
        <v>2</v>
      </c>
    </row>
    <row r="4404" spans="1:41" x14ac:dyDescent="0.2">
      <c r="A4404" s="29"/>
      <c r="B4404" s="29"/>
      <c r="C4404" s="29"/>
      <c r="D4404" s="29"/>
      <c r="E4404" s="29"/>
      <c r="F4404" s="29"/>
      <c r="G4404" s="29"/>
      <c r="H4404" s="30" t="s">
        <v>4239</v>
      </c>
      <c r="I4404" s="30"/>
      <c r="J4404" s="30"/>
      <c r="K4404" s="30"/>
      <c r="L4404" s="30" t="s">
        <v>12</v>
      </c>
      <c r="M4404" s="30"/>
      <c r="N4404" s="30"/>
      <c r="O4404" s="30"/>
      <c r="P4404" s="30"/>
      <c r="Q4404" s="30"/>
      <c r="R4404" s="30"/>
      <c r="S4404" s="30"/>
      <c r="T4404" s="30"/>
      <c r="U4404" s="30"/>
      <c r="V4404" s="30"/>
      <c r="W4404" s="6">
        <v>48</v>
      </c>
      <c r="X4404" s="15">
        <v>19</v>
      </c>
      <c r="Y4404" s="31">
        <v>38</v>
      </c>
      <c r="Z4404" s="31"/>
      <c r="AC4404" t="str">
        <f t="shared" si="749"/>
        <v>Peace River</v>
      </c>
      <c r="AD4404" t="str">
        <f t="shared" si="750"/>
        <v>T</v>
      </c>
      <c r="AE4404" t="str">
        <f t="shared" si="748"/>
        <v>TRUE</v>
      </c>
      <c r="AG4404">
        <f t="shared" si="751"/>
        <v>48</v>
      </c>
      <c r="AH4404">
        <f t="shared" si="752"/>
        <v>19</v>
      </c>
      <c r="AI4404">
        <f t="shared" si="753"/>
        <v>38</v>
      </c>
      <c r="AJ4404" t="str">
        <f t="shared" si="754"/>
        <v>Peace River</v>
      </c>
      <c r="AK4404">
        <f t="shared" si="755"/>
        <v>48996</v>
      </c>
      <c r="AL4404" t="str">
        <f t="shared" si="756"/>
        <v>4819038</v>
      </c>
      <c r="AN4404">
        <f t="shared" si="757"/>
        <v>11</v>
      </c>
      <c r="AO4404">
        <f t="shared" si="758"/>
        <v>1</v>
      </c>
    </row>
    <row r="4405" spans="1:41" x14ac:dyDescent="0.2">
      <c r="A4405" s="29"/>
      <c r="B4405" s="29"/>
      <c r="C4405" s="29"/>
      <c r="D4405" s="29"/>
      <c r="E4405" s="29"/>
      <c r="F4405" s="29"/>
      <c r="G4405" s="29"/>
      <c r="H4405" s="30" t="s">
        <v>4240</v>
      </c>
      <c r="I4405" s="30"/>
      <c r="J4405" s="30"/>
      <c r="K4405" s="30"/>
      <c r="L4405" s="30" t="s">
        <v>12</v>
      </c>
      <c r="M4405" s="30"/>
      <c r="N4405" s="30"/>
      <c r="O4405" s="30"/>
      <c r="P4405" s="30"/>
      <c r="Q4405" s="30"/>
      <c r="R4405" s="30"/>
      <c r="S4405" s="30"/>
      <c r="T4405" s="30"/>
      <c r="U4405" s="30"/>
      <c r="V4405" s="30"/>
      <c r="W4405" s="6">
        <v>48</v>
      </c>
      <c r="X4405" s="7">
        <v>3</v>
      </c>
      <c r="Y4405" s="31">
        <v>14</v>
      </c>
      <c r="Z4405" s="31"/>
      <c r="AC4405" t="str">
        <f t="shared" si="749"/>
        <v>Pincher Creek</v>
      </c>
      <c r="AD4405" t="str">
        <f t="shared" si="750"/>
        <v>T</v>
      </c>
      <c r="AE4405" t="str">
        <f t="shared" si="748"/>
        <v>TRUE</v>
      </c>
      <c r="AG4405">
        <f t="shared" si="751"/>
        <v>48</v>
      </c>
      <c r="AH4405">
        <f t="shared" si="752"/>
        <v>3</v>
      </c>
      <c r="AI4405">
        <f t="shared" si="753"/>
        <v>14</v>
      </c>
      <c r="AJ4405" t="str">
        <f t="shared" si="754"/>
        <v>Pincher Creek</v>
      </c>
      <c r="AK4405">
        <f t="shared" si="755"/>
        <v>48996</v>
      </c>
      <c r="AL4405" t="str">
        <f t="shared" si="756"/>
        <v>4803014</v>
      </c>
      <c r="AN4405">
        <f t="shared" si="757"/>
        <v>13</v>
      </c>
      <c r="AO4405">
        <f t="shared" si="758"/>
        <v>1</v>
      </c>
    </row>
    <row r="4406" spans="1:41" x14ac:dyDescent="0.2">
      <c r="A4406" s="29"/>
      <c r="B4406" s="29"/>
      <c r="C4406" s="29"/>
      <c r="D4406" s="29"/>
      <c r="E4406" s="29"/>
      <c r="F4406" s="29"/>
      <c r="G4406" s="29"/>
      <c r="H4406" s="30" t="s">
        <v>4241</v>
      </c>
      <c r="I4406" s="30"/>
      <c r="J4406" s="30"/>
      <c r="K4406" s="30"/>
      <c r="L4406" s="30" t="s">
        <v>561</v>
      </c>
      <c r="M4406" s="30"/>
      <c r="N4406" s="30"/>
      <c r="O4406" s="30"/>
      <c r="P4406" s="30"/>
      <c r="Q4406" s="30"/>
      <c r="R4406" s="30"/>
      <c r="S4406" s="30"/>
      <c r="T4406" s="30"/>
      <c r="U4406" s="30"/>
      <c r="V4406" s="30"/>
      <c r="W4406" s="6">
        <v>48</v>
      </c>
      <c r="X4406" s="7">
        <v>3</v>
      </c>
      <c r="Y4406" s="31">
        <v>11</v>
      </c>
      <c r="Z4406" s="31"/>
      <c r="AC4406" t="str">
        <f t="shared" si="749"/>
        <v>Pincher Creek No. 9</v>
      </c>
      <c r="AD4406" t="str">
        <f t="shared" si="750"/>
        <v>MD</v>
      </c>
      <c r="AE4406" t="str">
        <f t="shared" si="748"/>
        <v>TRUE</v>
      </c>
      <c r="AG4406">
        <f t="shared" si="751"/>
        <v>48</v>
      </c>
      <c r="AH4406">
        <f t="shared" si="752"/>
        <v>3</v>
      </c>
      <c r="AI4406">
        <f t="shared" si="753"/>
        <v>11</v>
      </c>
      <c r="AJ4406" t="str">
        <f t="shared" si="754"/>
        <v>Pincher Creek No. 9</v>
      </c>
      <c r="AK4406">
        <f t="shared" si="755"/>
        <v>48996</v>
      </c>
      <c r="AL4406" t="str">
        <f t="shared" si="756"/>
        <v>4803011</v>
      </c>
      <c r="AN4406">
        <f t="shared" si="757"/>
        <v>19</v>
      </c>
      <c r="AO4406">
        <f t="shared" si="758"/>
        <v>2</v>
      </c>
    </row>
    <row r="4407" spans="1:41" x14ac:dyDescent="0.2">
      <c r="A4407" s="29"/>
      <c r="B4407" s="29"/>
      <c r="C4407" s="29"/>
      <c r="D4407" s="29"/>
      <c r="E4407" s="29"/>
      <c r="F4407" s="29"/>
      <c r="G4407" s="29"/>
      <c r="H4407" s="30" t="s">
        <v>4242</v>
      </c>
      <c r="I4407" s="30"/>
      <c r="J4407" s="30"/>
      <c r="K4407" s="30"/>
      <c r="L4407" s="30" t="s">
        <v>12</v>
      </c>
      <c r="M4407" s="30"/>
      <c r="N4407" s="30"/>
      <c r="O4407" s="30"/>
      <c r="P4407" s="30"/>
      <c r="Q4407" s="30"/>
      <c r="R4407" s="30"/>
      <c r="S4407" s="30"/>
      <c r="T4407" s="30"/>
      <c r="U4407" s="30"/>
      <c r="V4407" s="30"/>
      <c r="W4407" s="6">
        <v>48</v>
      </c>
      <c r="X4407" s="7">
        <v>7</v>
      </c>
      <c r="Y4407" s="31">
        <v>2</v>
      </c>
      <c r="Z4407" s="31"/>
      <c r="AC4407" t="str">
        <f t="shared" si="749"/>
        <v>Provost</v>
      </c>
      <c r="AD4407" t="str">
        <f t="shared" si="750"/>
        <v>T</v>
      </c>
      <c r="AE4407" t="str">
        <f t="shared" si="748"/>
        <v>TRUE</v>
      </c>
      <c r="AG4407">
        <f t="shared" si="751"/>
        <v>48</v>
      </c>
      <c r="AH4407">
        <f t="shared" si="752"/>
        <v>7</v>
      </c>
      <c r="AI4407">
        <f t="shared" si="753"/>
        <v>2</v>
      </c>
      <c r="AJ4407" t="str">
        <f t="shared" si="754"/>
        <v>Provost</v>
      </c>
      <c r="AK4407">
        <f t="shared" si="755"/>
        <v>48996</v>
      </c>
      <c r="AL4407" t="str">
        <f t="shared" si="756"/>
        <v>4807002</v>
      </c>
      <c r="AN4407">
        <f t="shared" si="757"/>
        <v>7</v>
      </c>
      <c r="AO4407">
        <f t="shared" si="758"/>
        <v>1</v>
      </c>
    </row>
    <row r="4408" spans="1:41" x14ac:dyDescent="0.2">
      <c r="A4408" s="29"/>
      <c r="B4408" s="29"/>
      <c r="C4408" s="29"/>
      <c r="D4408" s="29"/>
      <c r="E4408" s="29"/>
      <c r="F4408" s="29"/>
      <c r="G4408" s="29"/>
      <c r="H4408" s="30" t="s">
        <v>4243</v>
      </c>
      <c r="I4408" s="30"/>
      <c r="J4408" s="30"/>
      <c r="K4408" s="30"/>
      <c r="L4408" s="30" t="s">
        <v>561</v>
      </c>
      <c r="M4408" s="30"/>
      <c r="N4408" s="30"/>
      <c r="O4408" s="30"/>
      <c r="P4408" s="30"/>
      <c r="Q4408" s="30"/>
      <c r="R4408" s="30"/>
      <c r="S4408" s="30"/>
      <c r="T4408" s="30"/>
      <c r="U4408" s="30"/>
      <c r="V4408" s="30"/>
      <c r="W4408" s="6">
        <v>48</v>
      </c>
      <c r="X4408" s="7">
        <v>7</v>
      </c>
      <c r="Y4408" s="31">
        <v>1</v>
      </c>
      <c r="Z4408" s="31"/>
      <c r="AC4408" t="str">
        <f t="shared" si="749"/>
        <v>Provost No. 52</v>
      </c>
      <c r="AD4408" t="str">
        <f t="shared" si="750"/>
        <v>MD</v>
      </c>
      <c r="AE4408" t="str">
        <f t="shared" si="748"/>
        <v>TRUE</v>
      </c>
      <c r="AG4408">
        <f t="shared" si="751"/>
        <v>48</v>
      </c>
      <c r="AH4408">
        <f t="shared" si="752"/>
        <v>7</v>
      </c>
      <c r="AI4408">
        <f t="shared" si="753"/>
        <v>1</v>
      </c>
      <c r="AJ4408" t="str">
        <f t="shared" si="754"/>
        <v>Provost No. 52</v>
      </c>
      <c r="AK4408">
        <f t="shared" si="755"/>
        <v>48996</v>
      </c>
      <c r="AL4408" t="str">
        <f t="shared" si="756"/>
        <v>4807001</v>
      </c>
      <c r="AN4408">
        <f t="shared" si="757"/>
        <v>14</v>
      </c>
      <c r="AO4408">
        <f t="shared" si="758"/>
        <v>2</v>
      </c>
    </row>
    <row r="4409" spans="1:41" x14ac:dyDescent="0.2">
      <c r="A4409" s="29"/>
      <c r="B4409" s="29"/>
      <c r="C4409" s="29"/>
      <c r="D4409" s="29"/>
      <c r="E4409" s="29"/>
      <c r="F4409" s="29"/>
      <c r="G4409" s="29"/>
      <c r="H4409" s="30" t="s">
        <v>4244</v>
      </c>
      <c r="I4409" s="30"/>
      <c r="J4409" s="30"/>
      <c r="K4409" s="30"/>
      <c r="L4409" s="30" t="s">
        <v>272</v>
      </c>
      <c r="M4409" s="30"/>
      <c r="N4409" s="30"/>
      <c r="O4409" s="30"/>
      <c r="P4409" s="30"/>
      <c r="Q4409" s="30"/>
      <c r="R4409" s="30"/>
      <c r="S4409" s="30"/>
      <c r="T4409" s="30"/>
      <c r="U4409" s="30"/>
      <c r="V4409" s="30"/>
      <c r="W4409" s="6">
        <v>48</v>
      </c>
      <c r="X4409" s="15">
        <v>12</v>
      </c>
      <c r="Y4409" s="47">
        <v>804</v>
      </c>
      <c r="Z4409" s="47"/>
      <c r="AC4409" t="str">
        <f t="shared" si="749"/>
        <v>Puskiakiwenin 122</v>
      </c>
      <c r="AD4409" t="str">
        <f t="shared" si="750"/>
        <v>IRI</v>
      </c>
      <c r="AE4409" t="str">
        <f t="shared" si="748"/>
        <v>TRUE</v>
      </c>
      <c r="AG4409">
        <f t="shared" si="751"/>
        <v>48</v>
      </c>
      <c r="AH4409">
        <f t="shared" si="752"/>
        <v>12</v>
      </c>
      <c r="AI4409">
        <f t="shared" si="753"/>
        <v>804</v>
      </c>
      <c r="AJ4409" t="str">
        <f t="shared" si="754"/>
        <v>Puskiakiwenin 122</v>
      </c>
      <c r="AK4409">
        <f t="shared" si="755"/>
        <v>48996</v>
      </c>
      <c r="AL4409" t="str">
        <f t="shared" si="756"/>
        <v>4812804</v>
      </c>
      <c r="AN4409">
        <f t="shared" si="757"/>
        <v>17</v>
      </c>
      <c r="AO4409">
        <f t="shared" si="758"/>
        <v>3</v>
      </c>
    </row>
    <row r="4410" spans="1:41" x14ac:dyDescent="0.2">
      <c r="A4410" s="29"/>
      <c r="B4410" s="29"/>
      <c r="C4410" s="29"/>
      <c r="D4410" s="29"/>
      <c r="E4410" s="29"/>
      <c r="F4410" s="29"/>
      <c r="G4410" s="29"/>
      <c r="H4410" s="30" t="s">
        <v>4245</v>
      </c>
      <c r="I4410" s="30"/>
      <c r="J4410" s="30"/>
      <c r="K4410" s="30"/>
      <c r="L4410" s="30" t="s">
        <v>12</v>
      </c>
      <c r="M4410" s="30"/>
      <c r="N4410" s="30"/>
      <c r="O4410" s="30"/>
      <c r="P4410" s="30"/>
      <c r="Q4410" s="30"/>
      <c r="R4410" s="30"/>
      <c r="S4410" s="30"/>
      <c r="T4410" s="30"/>
      <c r="U4410" s="30"/>
      <c r="V4410" s="30"/>
      <c r="W4410" s="6">
        <v>48</v>
      </c>
      <c r="X4410" s="15">
        <v>17</v>
      </c>
      <c r="Y4410" s="31">
        <v>97</v>
      </c>
      <c r="Z4410" s="31"/>
      <c r="AC4410" t="str">
        <f t="shared" si="749"/>
        <v>Rainbow Lake</v>
      </c>
      <c r="AD4410" t="str">
        <f t="shared" si="750"/>
        <v>T</v>
      </c>
      <c r="AE4410" t="str">
        <f t="shared" si="748"/>
        <v>TRUE</v>
      </c>
      <c r="AG4410">
        <f t="shared" si="751"/>
        <v>48</v>
      </c>
      <c r="AH4410">
        <f t="shared" si="752"/>
        <v>17</v>
      </c>
      <c r="AI4410">
        <f t="shared" si="753"/>
        <v>97</v>
      </c>
      <c r="AJ4410" t="str">
        <f t="shared" si="754"/>
        <v>Rainbow Lake</v>
      </c>
      <c r="AK4410">
        <f t="shared" si="755"/>
        <v>48996</v>
      </c>
      <c r="AL4410" t="str">
        <f t="shared" si="756"/>
        <v>4817097</v>
      </c>
      <c r="AN4410">
        <f t="shared" si="757"/>
        <v>12</v>
      </c>
      <c r="AO4410">
        <f t="shared" si="758"/>
        <v>1</v>
      </c>
    </row>
    <row r="4411" spans="1:41" x14ac:dyDescent="0.2">
      <c r="A4411" s="29"/>
      <c r="B4411" s="29"/>
      <c r="C4411" s="29"/>
      <c r="D4411" s="29"/>
      <c r="E4411" s="29"/>
      <c r="F4411" s="29"/>
      <c r="G4411" s="29"/>
      <c r="H4411" s="30" t="s">
        <v>4246</v>
      </c>
      <c r="I4411" s="30"/>
      <c r="J4411" s="30"/>
      <c r="K4411" s="30"/>
      <c r="L4411" s="30" t="s">
        <v>12</v>
      </c>
      <c r="M4411" s="30"/>
      <c r="N4411" s="30"/>
      <c r="O4411" s="30"/>
      <c r="P4411" s="30"/>
      <c r="Q4411" s="30"/>
      <c r="R4411" s="30"/>
      <c r="S4411" s="30"/>
      <c r="T4411" s="30"/>
      <c r="U4411" s="30"/>
      <c r="V4411" s="30"/>
      <c r="W4411" s="6">
        <v>48</v>
      </c>
      <c r="X4411" s="7">
        <v>9</v>
      </c>
      <c r="Y4411" s="31">
        <v>15</v>
      </c>
      <c r="Z4411" s="31"/>
      <c r="AC4411" t="str">
        <f t="shared" si="749"/>
        <v>Rocky Mountain House</v>
      </c>
      <c r="AD4411" t="str">
        <f t="shared" si="750"/>
        <v>T</v>
      </c>
      <c r="AE4411" t="str">
        <f t="shared" si="748"/>
        <v>TRUE</v>
      </c>
      <c r="AG4411">
        <f t="shared" si="751"/>
        <v>48</v>
      </c>
      <c r="AH4411">
        <f t="shared" si="752"/>
        <v>9</v>
      </c>
      <c r="AI4411">
        <f t="shared" si="753"/>
        <v>15</v>
      </c>
      <c r="AJ4411" t="str">
        <f t="shared" si="754"/>
        <v>Rocky Mountain House</v>
      </c>
      <c r="AK4411">
        <f t="shared" si="755"/>
        <v>48996</v>
      </c>
      <c r="AL4411" t="str">
        <f t="shared" si="756"/>
        <v>4809015</v>
      </c>
      <c r="AN4411">
        <f t="shared" si="757"/>
        <v>20</v>
      </c>
      <c r="AO4411">
        <f t="shared" si="758"/>
        <v>1</v>
      </c>
    </row>
    <row r="4412" spans="1:41" x14ac:dyDescent="0.2">
      <c r="A4412" s="29"/>
      <c r="B4412" s="29"/>
      <c r="C4412" s="29"/>
      <c r="D4412" s="29"/>
      <c r="E4412" s="29"/>
      <c r="F4412" s="29"/>
      <c r="G4412" s="29"/>
      <c r="H4412" s="30" t="s">
        <v>4247</v>
      </c>
      <c r="I4412" s="30"/>
      <c r="J4412" s="30"/>
      <c r="K4412" s="30"/>
      <c r="L4412" s="30" t="s">
        <v>12</v>
      </c>
      <c r="M4412" s="30"/>
      <c r="N4412" s="30"/>
      <c r="O4412" s="30"/>
      <c r="P4412" s="30"/>
      <c r="Q4412" s="30"/>
      <c r="R4412" s="30"/>
      <c r="S4412" s="30"/>
      <c r="T4412" s="30"/>
      <c r="U4412" s="30"/>
      <c r="V4412" s="30"/>
      <c r="W4412" s="6">
        <v>48</v>
      </c>
      <c r="X4412" s="15">
        <v>17</v>
      </c>
      <c r="Y4412" s="31">
        <v>29</v>
      </c>
      <c r="Z4412" s="31"/>
      <c r="AC4412" t="str">
        <f t="shared" si="749"/>
        <v>Slave Lake</v>
      </c>
      <c r="AD4412" t="str">
        <f t="shared" si="750"/>
        <v>T</v>
      </c>
      <c r="AE4412" t="str">
        <f t="shared" si="748"/>
        <v>TRUE</v>
      </c>
      <c r="AG4412">
        <f t="shared" si="751"/>
        <v>48</v>
      </c>
      <c r="AH4412">
        <f t="shared" si="752"/>
        <v>17</v>
      </c>
      <c r="AI4412">
        <f t="shared" si="753"/>
        <v>29</v>
      </c>
      <c r="AJ4412" t="str">
        <f t="shared" si="754"/>
        <v>Slave Lake</v>
      </c>
      <c r="AK4412">
        <f t="shared" si="755"/>
        <v>48996</v>
      </c>
      <c r="AL4412" t="str">
        <f t="shared" si="756"/>
        <v>4817029</v>
      </c>
      <c r="AN4412">
        <f t="shared" si="757"/>
        <v>10</v>
      </c>
      <c r="AO4412">
        <f t="shared" si="758"/>
        <v>1</v>
      </c>
    </row>
    <row r="4413" spans="1:41" x14ac:dyDescent="0.2">
      <c r="A4413" s="29"/>
      <c r="B4413" s="29"/>
      <c r="C4413" s="29"/>
      <c r="D4413" s="29"/>
      <c r="E4413" s="29"/>
      <c r="F4413" s="29"/>
      <c r="G4413" s="29"/>
      <c r="H4413" s="30" t="s">
        <v>4248</v>
      </c>
      <c r="I4413" s="30"/>
      <c r="J4413" s="30"/>
      <c r="K4413" s="30"/>
      <c r="L4413" s="30" t="s">
        <v>4249</v>
      </c>
      <c r="M4413" s="30"/>
      <c r="N4413" s="30"/>
      <c r="O4413" s="30"/>
      <c r="P4413" s="30"/>
      <c r="Q4413" s="30"/>
      <c r="R4413" s="30"/>
      <c r="S4413" s="30"/>
      <c r="T4413" s="30"/>
      <c r="U4413" s="30"/>
      <c r="V4413" s="30"/>
      <c r="W4413" s="6">
        <v>48</v>
      </c>
      <c r="X4413" s="7">
        <v>4</v>
      </c>
      <c r="Y4413" s="31">
        <v>4</v>
      </c>
      <c r="Z4413" s="31"/>
      <c r="AC4413" t="str">
        <f t="shared" si="749"/>
        <v>Special Area No. 2</v>
      </c>
      <c r="AD4413" t="str">
        <f t="shared" si="750"/>
        <v>SA</v>
      </c>
      <c r="AE4413" t="str">
        <f t="shared" si="748"/>
        <v>FALSE</v>
      </c>
      <c r="AG4413" t="str">
        <f t="shared" si="751"/>
        <v/>
      </c>
      <c r="AH4413" t="str">
        <f t="shared" si="752"/>
        <v/>
      </c>
      <c r="AI4413" t="str">
        <f t="shared" si="753"/>
        <v/>
      </c>
      <c r="AJ4413" t="str">
        <f t="shared" si="754"/>
        <v/>
      </c>
      <c r="AK4413">
        <f t="shared" si="755"/>
        <v>48996</v>
      </c>
      <c r="AL4413" t="str">
        <f t="shared" si="756"/>
        <v/>
      </c>
      <c r="AN4413">
        <f t="shared" si="757"/>
        <v>18</v>
      </c>
      <c r="AO4413">
        <f t="shared" si="758"/>
        <v>2</v>
      </c>
    </row>
    <row r="4414" spans="1:41" x14ac:dyDescent="0.2">
      <c r="A4414" s="29"/>
      <c r="B4414" s="29"/>
      <c r="C4414" s="29"/>
      <c r="D4414" s="29"/>
      <c r="E4414" s="29"/>
      <c r="F4414" s="29"/>
      <c r="G4414" s="29"/>
      <c r="H4414" s="30" t="s">
        <v>4250</v>
      </c>
      <c r="I4414" s="30"/>
      <c r="J4414" s="30"/>
      <c r="K4414" s="30"/>
      <c r="L4414" s="30" t="s">
        <v>4249</v>
      </c>
      <c r="M4414" s="30"/>
      <c r="N4414" s="30"/>
      <c r="O4414" s="30"/>
      <c r="P4414" s="30"/>
      <c r="Q4414" s="30"/>
      <c r="R4414" s="30"/>
      <c r="S4414" s="30"/>
      <c r="T4414" s="30"/>
      <c r="U4414" s="30"/>
      <c r="V4414" s="30"/>
      <c r="W4414" s="6">
        <v>48</v>
      </c>
      <c r="X4414" s="7">
        <v>4</v>
      </c>
      <c r="Y4414" s="31">
        <v>12</v>
      </c>
      <c r="Z4414" s="31"/>
      <c r="AC4414" t="str">
        <f t="shared" si="749"/>
        <v>Special Area No. 3</v>
      </c>
      <c r="AD4414" t="str">
        <f t="shared" si="750"/>
        <v>SA</v>
      </c>
      <c r="AE4414" t="str">
        <f t="shared" si="748"/>
        <v>FALSE</v>
      </c>
      <c r="AG4414" t="str">
        <f t="shared" si="751"/>
        <v/>
      </c>
      <c r="AH4414" t="str">
        <f t="shared" si="752"/>
        <v/>
      </c>
      <c r="AI4414" t="str">
        <f t="shared" si="753"/>
        <v/>
      </c>
      <c r="AJ4414" t="str">
        <f t="shared" si="754"/>
        <v/>
      </c>
      <c r="AK4414">
        <f t="shared" si="755"/>
        <v>48996</v>
      </c>
      <c r="AL4414" t="str">
        <f t="shared" si="756"/>
        <v/>
      </c>
      <c r="AN4414">
        <f t="shared" si="757"/>
        <v>18</v>
      </c>
      <c r="AO4414">
        <f t="shared" si="758"/>
        <v>2</v>
      </c>
    </row>
    <row r="4415" spans="1:41" x14ac:dyDescent="0.2">
      <c r="A4415" s="29"/>
      <c r="B4415" s="29"/>
      <c r="C4415" s="29"/>
      <c r="D4415" s="29"/>
      <c r="E4415" s="29"/>
      <c r="F4415" s="29"/>
      <c r="G4415" s="29"/>
      <c r="H4415" s="30" t="s">
        <v>4251</v>
      </c>
      <c r="I4415" s="30"/>
      <c r="J4415" s="30"/>
      <c r="K4415" s="30"/>
      <c r="L4415" s="30" t="s">
        <v>4249</v>
      </c>
      <c r="M4415" s="30"/>
      <c r="N4415" s="30"/>
      <c r="O4415" s="30"/>
      <c r="P4415" s="30"/>
      <c r="Q4415" s="30"/>
      <c r="R4415" s="30"/>
      <c r="S4415" s="30"/>
      <c r="T4415" s="30"/>
      <c r="U4415" s="30"/>
      <c r="V4415" s="30"/>
      <c r="W4415" s="6">
        <v>48</v>
      </c>
      <c r="X4415" s="7">
        <v>4</v>
      </c>
      <c r="Y4415" s="31">
        <v>20</v>
      </c>
      <c r="Z4415" s="31"/>
      <c r="AC4415" t="str">
        <f t="shared" si="749"/>
        <v>Special Area No. 4</v>
      </c>
      <c r="AD4415" t="str">
        <f t="shared" si="750"/>
        <v>SA</v>
      </c>
      <c r="AE4415" t="str">
        <f t="shared" si="748"/>
        <v>FALSE</v>
      </c>
      <c r="AG4415" t="str">
        <f t="shared" si="751"/>
        <v/>
      </c>
      <c r="AH4415" t="str">
        <f t="shared" si="752"/>
        <v/>
      </c>
      <c r="AI4415" t="str">
        <f t="shared" si="753"/>
        <v/>
      </c>
      <c r="AJ4415" t="str">
        <f t="shared" si="754"/>
        <v/>
      </c>
      <c r="AK4415">
        <f t="shared" si="755"/>
        <v>48996</v>
      </c>
      <c r="AL4415" t="str">
        <f t="shared" si="756"/>
        <v/>
      </c>
      <c r="AN4415">
        <f t="shared" si="757"/>
        <v>18</v>
      </c>
      <c r="AO4415">
        <f t="shared" si="758"/>
        <v>2</v>
      </c>
    </row>
    <row r="4416" spans="1:41" x14ac:dyDescent="0.2">
      <c r="A4416" s="29"/>
      <c r="B4416" s="29"/>
      <c r="C4416" s="29"/>
      <c r="D4416" s="29"/>
      <c r="E4416" s="29"/>
      <c r="F4416" s="29"/>
      <c r="G4416" s="29"/>
      <c r="H4416" s="30" t="s">
        <v>4252</v>
      </c>
      <c r="I4416" s="30"/>
      <c r="J4416" s="30"/>
      <c r="K4416" s="30"/>
      <c r="L4416" s="30" t="s">
        <v>12</v>
      </c>
      <c r="M4416" s="30"/>
      <c r="N4416" s="30"/>
      <c r="O4416" s="30"/>
      <c r="P4416" s="30"/>
      <c r="Q4416" s="30"/>
      <c r="R4416" s="30"/>
      <c r="S4416" s="30"/>
      <c r="T4416" s="30"/>
      <c r="U4416" s="30"/>
      <c r="V4416" s="30"/>
      <c r="W4416" s="6">
        <v>48</v>
      </c>
      <c r="X4416" s="15">
        <v>19</v>
      </c>
      <c r="Y4416" s="31">
        <v>58</v>
      </c>
      <c r="Z4416" s="31"/>
      <c r="AC4416" t="str">
        <f t="shared" si="749"/>
        <v>Spirit River</v>
      </c>
      <c r="AD4416" t="str">
        <f t="shared" si="750"/>
        <v>T</v>
      </c>
      <c r="AE4416" t="str">
        <f t="shared" si="748"/>
        <v>TRUE</v>
      </c>
      <c r="AG4416">
        <f t="shared" si="751"/>
        <v>48</v>
      </c>
      <c r="AH4416">
        <f t="shared" si="752"/>
        <v>19</v>
      </c>
      <c r="AI4416">
        <f t="shared" si="753"/>
        <v>58</v>
      </c>
      <c r="AJ4416" t="str">
        <f t="shared" si="754"/>
        <v>Spirit River</v>
      </c>
      <c r="AK4416">
        <f t="shared" si="755"/>
        <v>48996</v>
      </c>
      <c r="AL4416" t="str">
        <f t="shared" si="756"/>
        <v>4819058</v>
      </c>
      <c r="AN4416">
        <f t="shared" si="757"/>
        <v>12</v>
      </c>
      <c r="AO4416">
        <f t="shared" si="758"/>
        <v>1</v>
      </c>
    </row>
    <row r="4417" spans="1:41" x14ac:dyDescent="0.2">
      <c r="A4417" s="29"/>
      <c r="B4417" s="29"/>
      <c r="C4417" s="29"/>
      <c r="D4417" s="29"/>
      <c r="E4417" s="29"/>
      <c r="F4417" s="29"/>
      <c r="G4417" s="29"/>
      <c r="H4417" s="30" t="s">
        <v>4253</v>
      </c>
      <c r="I4417" s="30"/>
      <c r="J4417" s="30"/>
      <c r="K4417" s="30"/>
      <c r="L4417" s="30" t="s">
        <v>561</v>
      </c>
      <c r="M4417" s="30"/>
      <c r="N4417" s="30"/>
      <c r="O4417" s="30"/>
      <c r="P4417" s="30"/>
      <c r="Q4417" s="30"/>
      <c r="R4417" s="30"/>
      <c r="S4417" s="30"/>
      <c r="T4417" s="30"/>
      <c r="U4417" s="30"/>
      <c r="V4417" s="30"/>
      <c r="W4417" s="6">
        <v>48</v>
      </c>
      <c r="X4417" s="15">
        <v>19</v>
      </c>
      <c r="Y4417" s="31">
        <v>54</v>
      </c>
      <c r="Z4417" s="31"/>
      <c r="AC4417" t="str">
        <f t="shared" si="749"/>
        <v>Spirit River No. 133</v>
      </c>
      <c r="AD4417" t="str">
        <f t="shared" si="750"/>
        <v>MD</v>
      </c>
      <c r="AE4417" t="str">
        <f t="shared" si="748"/>
        <v>TRUE</v>
      </c>
      <c r="AG4417">
        <f t="shared" si="751"/>
        <v>48</v>
      </c>
      <c r="AH4417">
        <f t="shared" si="752"/>
        <v>19</v>
      </c>
      <c r="AI4417">
        <f t="shared" si="753"/>
        <v>54</v>
      </c>
      <c r="AJ4417" t="str">
        <f t="shared" si="754"/>
        <v>Spirit River No. 133</v>
      </c>
      <c r="AK4417">
        <f t="shared" si="755"/>
        <v>48996</v>
      </c>
      <c r="AL4417" t="str">
        <f t="shared" si="756"/>
        <v>4819054</v>
      </c>
      <c r="AN4417">
        <f t="shared" si="757"/>
        <v>20</v>
      </c>
      <c r="AO4417">
        <f t="shared" si="758"/>
        <v>2</v>
      </c>
    </row>
    <row r="4418" spans="1:41" x14ac:dyDescent="0.2">
      <c r="A4418" s="29"/>
      <c r="B4418" s="29"/>
      <c r="C4418" s="29"/>
      <c r="D4418" s="29"/>
      <c r="E4418" s="29"/>
      <c r="F4418" s="29"/>
      <c r="G4418" s="29"/>
      <c r="H4418" s="30" t="s">
        <v>4254</v>
      </c>
      <c r="I4418" s="30"/>
      <c r="J4418" s="30"/>
      <c r="K4418" s="30"/>
      <c r="L4418" s="30" t="s">
        <v>12</v>
      </c>
      <c r="M4418" s="30"/>
      <c r="N4418" s="30"/>
      <c r="O4418" s="30"/>
      <c r="P4418" s="30"/>
      <c r="Q4418" s="30"/>
      <c r="R4418" s="30"/>
      <c r="S4418" s="30"/>
      <c r="T4418" s="30"/>
      <c r="U4418" s="30"/>
      <c r="V4418" s="30"/>
      <c r="W4418" s="6">
        <v>48</v>
      </c>
      <c r="X4418" s="15">
        <v>12</v>
      </c>
      <c r="Y4418" s="31">
        <v>18</v>
      </c>
      <c r="Z4418" s="31"/>
      <c r="AC4418" t="str">
        <f t="shared" si="749"/>
        <v>St. Paul</v>
      </c>
      <c r="AD4418" t="str">
        <f t="shared" si="750"/>
        <v>T</v>
      </c>
      <c r="AE4418" t="str">
        <f t="shared" si="748"/>
        <v>TRUE</v>
      </c>
      <c r="AG4418">
        <f t="shared" si="751"/>
        <v>48</v>
      </c>
      <c r="AH4418">
        <f t="shared" si="752"/>
        <v>12</v>
      </c>
      <c r="AI4418">
        <f t="shared" si="753"/>
        <v>18</v>
      </c>
      <c r="AJ4418" t="str">
        <f t="shared" si="754"/>
        <v>St. Paul</v>
      </c>
      <c r="AK4418">
        <f t="shared" si="755"/>
        <v>48996</v>
      </c>
      <c r="AL4418" t="str">
        <f t="shared" si="756"/>
        <v>4812018</v>
      </c>
      <c r="AN4418">
        <f t="shared" si="757"/>
        <v>8</v>
      </c>
      <c r="AO4418">
        <f t="shared" si="758"/>
        <v>1</v>
      </c>
    </row>
    <row r="4419" spans="1:41" x14ac:dyDescent="0.2">
      <c r="A4419" s="29"/>
      <c r="B4419" s="29"/>
      <c r="C4419" s="29"/>
      <c r="D4419" s="29"/>
      <c r="E4419" s="29"/>
      <c r="F4419" s="29"/>
      <c r="G4419" s="29"/>
      <c r="H4419" s="30" t="s">
        <v>4255</v>
      </c>
      <c r="I4419" s="30"/>
      <c r="J4419" s="30"/>
      <c r="K4419" s="30"/>
      <c r="L4419" s="30" t="s">
        <v>561</v>
      </c>
      <c r="M4419" s="30"/>
      <c r="N4419" s="30"/>
      <c r="O4419" s="30"/>
      <c r="P4419" s="30"/>
      <c r="Q4419" s="30"/>
      <c r="R4419" s="30"/>
      <c r="S4419" s="30"/>
      <c r="T4419" s="30"/>
      <c r="U4419" s="30"/>
      <c r="V4419" s="30"/>
      <c r="W4419" s="6">
        <v>48</v>
      </c>
      <c r="X4419" s="15">
        <v>12</v>
      </c>
      <c r="Y4419" s="31">
        <v>14</v>
      </c>
      <c r="Z4419" s="31"/>
      <c r="AC4419" t="str">
        <f t="shared" si="749"/>
        <v>St. Paul County No. 19</v>
      </c>
      <c r="AD4419" t="str">
        <f t="shared" si="750"/>
        <v>MD</v>
      </c>
      <c r="AE4419" t="str">
        <f t="shared" si="748"/>
        <v>TRUE</v>
      </c>
      <c r="AG4419">
        <f t="shared" si="751"/>
        <v>48</v>
      </c>
      <c r="AH4419">
        <f t="shared" si="752"/>
        <v>12</v>
      </c>
      <c r="AI4419">
        <f t="shared" si="753"/>
        <v>14</v>
      </c>
      <c r="AJ4419" t="str">
        <f t="shared" si="754"/>
        <v>St. Paul County No. 19</v>
      </c>
      <c r="AK4419">
        <f t="shared" si="755"/>
        <v>48996</v>
      </c>
      <c r="AL4419" t="str">
        <f t="shared" si="756"/>
        <v>4812014</v>
      </c>
      <c r="AN4419">
        <f t="shared" si="757"/>
        <v>22</v>
      </c>
      <c r="AO4419">
        <f t="shared" si="758"/>
        <v>2</v>
      </c>
    </row>
    <row r="4420" spans="1:41" x14ac:dyDescent="0.2">
      <c r="A4420" s="29"/>
      <c r="B4420" s="29"/>
      <c r="C4420" s="29"/>
      <c r="D4420" s="29"/>
      <c r="E4420" s="29"/>
      <c r="F4420" s="29"/>
      <c r="G4420" s="29"/>
      <c r="H4420" s="30" t="s">
        <v>4256</v>
      </c>
      <c r="I4420" s="30"/>
      <c r="J4420" s="30"/>
      <c r="K4420" s="30"/>
      <c r="L4420" s="30" t="s">
        <v>561</v>
      </c>
      <c r="M4420" s="30"/>
      <c r="N4420" s="30"/>
      <c r="O4420" s="30"/>
      <c r="P4420" s="30"/>
      <c r="Q4420" s="30"/>
      <c r="R4420" s="30"/>
      <c r="S4420" s="30"/>
      <c r="T4420" s="30"/>
      <c r="U4420" s="30"/>
      <c r="V4420" s="30"/>
      <c r="W4420" s="6">
        <v>48</v>
      </c>
      <c r="X4420" s="7">
        <v>5</v>
      </c>
      <c r="Y4420" s="31">
        <v>31</v>
      </c>
      <c r="Z4420" s="31"/>
      <c r="AC4420" t="str">
        <f t="shared" si="749"/>
        <v>Starland County</v>
      </c>
      <c r="AD4420" t="str">
        <f t="shared" si="750"/>
        <v>MD</v>
      </c>
      <c r="AE4420" t="str">
        <f t="shared" ref="AE4420:AE4483" si="759">IF(OR(EXACT(AD4420, "C"), EXACT(AD4420, "C"), EXACT(AD4420, "CC"), EXACT(AD4420, "CG"), EXACT(AD4420, "CN"), EXACT(AD4420, "COM"), EXACT(AD4420, "CT"), EXACT(AD4420, "CU"), EXACT(AD4420, "CV"), EXACT(AD4420, "CY"), EXACT(AD4420, "DM"), EXACT(AD4420, "HAM"), EXACT(AD4420, "IM"), EXACT(AD4420, "IRI"), EXACT(AD4420, "LGD"), EXACT(AD4420, "M"), EXACT(AD4420, "MD"), EXACT(AD4420, "MÉ"), EXACT(AD4420, "MU"), EXACT(AD4420, "NH"), EXACT(AD4420, "NL"), EXACT(AD4420, "NO"), EXACT(AD4420, "NV"), EXACT(AD4420, "P"), EXACT(AD4420, "PE"), EXACT(AD4420, "RCR"), EXACT(AD4420, "RDA"), EXACT(AD4420, "RGM"), EXACT(AD4420, "RM"), EXACT(AD4420, "RV"), EXACT(AD4420, "SC"), EXACT(AD4420, "SÉ"), EXACT(AD4420, "S-É"), EXACT(AD4420, "SET"), EXACT(AD4420, "SG"), EXACT(AD4420, "SM"), EXACT(AD4420, "SV"), EXACT(AD4420, "T"), EXACT(AD4420, "TC"), EXACT(AD4420, "TI"), EXACT(AD4420, "TK"), EXACT(AD4420, "TL"), EXACT(AD4420, "TP"), EXACT(AD4420, "TV"), EXACT(AD4420, "V"), EXACT(AD4420, "VC"), EXACT(AD4420, "VK"), EXACT(AD4420, "VL")), "TRUE", "FALSE")</f>
        <v>TRUE</v>
      </c>
      <c r="AG4420">
        <f t="shared" si="751"/>
        <v>48</v>
      </c>
      <c r="AH4420">
        <f t="shared" si="752"/>
        <v>5</v>
      </c>
      <c r="AI4420">
        <f t="shared" si="753"/>
        <v>31</v>
      </c>
      <c r="AJ4420" t="str">
        <f t="shared" si="754"/>
        <v>Starland County</v>
      </c>
      <c r="AK4420">
        <f t="shared" si="755"/>
        <v>48996</v>
      </c>
      <c r="AL4420" t="str">
        <f t="shared" si="756"/>
        <v>4805031</v>
      </c>
      <c r="AN4420">
        <f t="shared" si="757"/>
        <v>15</v>
      </c>
      <c r="AO4420">
        <f t="shared" si="758"/>
        <v>2</v>
      </c>
    </row>
    <row r="4421" spans="1:41" x14ac:dyDescent="0.2">
      <c r="A4421" s="29"/>
      <c r="B4421" s="29"/>
      <c r="C4421" s="29"/>
      <c r="D4421" s="29"/>
      <c r="E4421" s="29"/>
      <c r="F4421" s="29"/>
      <c r="G4421" s="29"/>
      <c r="H4421" s="30" t="s">
        <v>4257</v>
      </c>
      <c r="I4421" s="30"/>
      <c r="J4421" s="30"/>
      <c r="K4421" s="30"/>
      <c r="L4421" s="30" t="s">
        <v>12</v>
      </c>
      <c r="M4421" s="30"/>
      <c r="N4421" s="30"/>
      <c r="O4421" s="30"/>
      <c r="P4421" s="30"/>
      <c r="Q4421" s="30"/>
      <c r="R4421" s="30"/>
      <c r="S4421" s="30"/>
      <c r="T4421" s="30"/>
      <c r="U4421" s="30"/>
      <c r="V4421" s="30"/>
      <c r="W4421" s="6">
        <v>48</v>
      </c>
      <c r="X4421" s="7">
        <v>7</v>
      </c>
      <c r="Y4421" s="31">
        <v>26</v>
      </c>
      <c r="Z4421" s="31"/>
      <c r="AC4421" t="str">
        <f t="shared" ref="AC4421:AC4484" si="760">IF(ISBLANK(H4421), IF(ISBLANK(G4421), "", G4421), H4421)</f>
        <v>Stettler</v>
      </c>
      <c r="AD4421" t="str">
        <f t="shared" ref="AD4421:AD4484" si="761">UPPER(TRIM(IF(ISBLANK(T4421), IF(ISBLANK(S4421), IF(ISBLANK(R4421), IF(ISBLANK(Q4421), IF(ISBLANK(P4421), IF(ISBLANK(O4421), IF(ISBLANK(N4421), IF(ISBLANK(M4421), IF(ISBLANK(L4421), IF(ISBLANK(K4421), IF(ISBLANK(J4421), IF(ISBLANK(I4421), "", I4421), J4421), K4421), L4421), M4421), N4421), O4421), P4421), Q4421), R4421), S4421), T4421)))</f>
        <v>T</v>
      </c>
      <c r="AE4421" t="str">
        <f t="shared" si="759"/>
        <v>TRUE</v>
      </c>
      <c r="AG4421">
        <f t="shared" ref="AG4421:AG4484" si="762">IF(EXACT(AE4421, "TRUE"), IF(ISBLANK(W4421), IF(ISBLANK(V4421), IF(ISBLANK(U4421), "", IF(ISNUMBER(U4421), U4421, "")), IF(ISNUMBER(V4421), V4421, "")), IF(ISNUMBER(W4421), W4421, "")), "")</f>
        <v>48</v>
      </c>
      <c r="AH4421">
        <f t="shared" ref="AH4421:AH4484" si="763">IF(EXACT(AE4421, "TRUE"), IF(ISBLANK(X4421), "", IF(ISNUMBER(X4421), X4421, "")), "")</f>
        <v>7</v>
      </c>
      <c r="AI4421">
        <f t="shared" ref="AI4421:AI4484" si="764">IF(EXACT(AE4421, "TRUE"), IF(ISBLANK(Z4421), IF(ISBLANK(Y4421), "", IF(ISNUMBER(Y4421), Y4421, "")), IF(ISNUMBER(Z4421), Z4421, "")), "")</f>
        <v>26</v>
      </c>
      <c r="AJ4421" t="str">
        <f t="shared" ref="AJ4421:AJ4484" si="765">IF(EXACT(AE4421, "TRUE"), IF(ISBLANK(AC4421), "", AC4421), "")</f>
        <v>Stettler</v>
      </c>
      <c r="AK4421">
        <f t="shared" ref="AK4421:AK4484" si="766">IF(ISBLANK(AC4421), AK4420, IF(ISBLANK(E4421),AK4420,IF(ISBLANK(AC4421),AK4420,IF(ISNUMBER(E4421),E4421,AK4420))))</f>
        <v>48996</v>
      </c>
      <c r="AL4421" t="str">
        <f t="shared" ref="AL4421:AL4484" si="767">IF(EXACT(AE4421, "TRUE"), IF(AND(ISNUMBER(AG4421), ISNUMBER(AH4421), ISNUMBER(AI4421)), IF(ISBLANK(AC4421), "", CONCATENATE(TEXT(AG4421, "00"), TEXT(AH4421, "00"), TEXT(AI4421, "000"))), ""), "")</f>
        <v>4807026</v>
      </c>
      <c r="AN4421">
        <f t="shared" ref="AN4421:AN4484" si="768">LEN(AC4421)</f>
        <v>8</v>
      </c>
      <c r="AO4421">
        <f t="shared" ref="AO4421:AO4484" si="769">IF(EXACT(AD4421, "CSD TYPE"), "", LEN(AD4421))</f>
        <v>1</v>
      </c>
    </row>
    <row r="4422" spans="1:41" x14ac:dyDescent="0.2">
      <c r="A4422" s="29"/>
      <c r="B4422" s="29"/>
      <c r="C4422" s="29"/>
      <c r="D4422" s="29"/>
      <c r="E4422" s="29"/>
      <c r="F4422" s="29"/>
      <c r="G4422" s="29"/>
      <c r="H4422" s="30" t="s">
        <v>4258</v>
      </c>
      <c r="I4422" s="30"/>
      <c r="J4422" s="30"/>
      <c r="K4422" s="30"/>
      <c r="L4422" s="30" t="s">
        <v>561</v>
      </c>
      <c r="M4422" s="30"/>
      <c r="N4422" s="30"/>
      <c r="O4422" s="30"/>
      <c r="P4422" s="30"/>
      <c r="Q4422" s="30"/>
      <c r="R4422" s="30"/>
      <c r="S4422" s="30"/>
      <c r="T4422" s="30"/>
      <c r="U4422" s="30"/>
      <c r="V4422" s="30"/>
      <c r="W4422" s="6">
        <v>48</v>
      </c>
      <c r="X4422" s="7">
        <v>7</v>
      </c>
      <c r="Y4422" s="31">
        <v>19</v>
      </c>
      <c r="Z4422" s="31"/>
      <c r="AC4422" t="str">
        <f t="shared" si="760"/>
        <v>Stettler County No. 6</v>
      </c>
      <c r="AD4422" t="str">
        <f t="shared" si="761"/>
        <v>MD</v>
      </c>
      <c r="AE4422" t="str">
        <f t="shared" si="759"/>
        <v>TRUE</v>
      </c>
      <c r="AG4422">
        <f t="shared" si="762"/>
        <v>48</v>
      </c>
      <c r="AH4422">
        <f t="shared" si="763"/>
        <v>7</v>
      </c>
      <c r="AI4422">
        <f t="shared" si="764"/>
        <v>19</v>
      </c>
      <c r="AJ4422" t="str">
        <f t="shared" si="765"/>
        <v>Stettler County No. 6</v>
      </c>
      <c r="AK4422">
        <f t="shared" si="766"/>
        <v>48996</v>
      </c>
      <c r="AL4422" t="str">
        <f t="shared" si="767"/>
        <v>4807019</v>
      </c>
      <c r="AN4422">
        <f t="shared" si="768"/>
        <v>21</v>
      </c>
      <c r="AO4422">
        <f t="shared" si="769"/>
        <v>2</v>
      </c>
    </row>
    <row r="4423" spans="1:41" x14ac:dyDescent="0.2">
      <c r="A4423" s="29"/>
      <c r="B4423" s="29"/>
      <c r="C4423" s="29"/>
      <c r="D4423" s="29"/>
      <c r="E4423" s="29"/>
      <c r="F4423" s="29"/>
      <c r="G4423" s="29"/>
      <c r="H4423" s="30" t="s">
        <v>4259</v>
      </c>
      <c r="I4423" s="30"/>
      <c r="J4423" s="30"/>
      <c r="K4423" s="30"/>
      <c r="L4423" s="30" t="s">
        <v>272</v>
      </c>
      <c r="M4423" s="30"/>
      <c r="N4423" s="30"/>
      <c r="O4423" s="30"/>
      <c r="P4423" s="30"/>
      <c r="Q4423" s="30"/>
      <c r="R4423" s="30"/>
      <c r="S4423" s="30"/>
      <c r="T4423" s="30"/>
      <c r="U4423" s="30"/>
      <c r="V4423" s="30"/>
      <c r="W4423" s="6">
        <v>48</v>
      </c>
      <c r="X4423" s="15">
        <v>18</v>
      </c>
      <c r="Y4423" s="47">
        <v>816</v>
      </c>
      <c r="Z4423" s="47"/>
      <c r="AC4423" t="str">
        <f t="shared" si="760"/>
        <v>Sturgeon Lake 154</v>
      </c>
      <c r="AD4423" t="str">
        <f t="shared" si="761"/>
        <v>IRI</v>
      </c>
      <c r="AE4423" t="str">
        <f t="shared" si="759"/>
        <v>TRUE</v>
      </c>
      <c r="AG4423">
        <f t="shared" si="762"/>
        <v>48</v>
      </c>
      <c r="AH4423">
        <f t="shared" si="763"/>
        <v>18</v>
      </c>
      <c r="AI4423">
        <f t="shared" si="764"/>
        <v>816</v>
      </c>
      <c r="AJ4423" t="str">
        <f t="shared" si="765"/>
        <v>Sturgeon Lake 154</v>
      </c>
      <c r="AK4423">
        <f t="shared" si="766"/>
        <v>48996</v>
      </c>
      <c r="AL4423" t="str">
        <f t="shared" si="767"/>
        <v>4818816</v>
      </c>
      <c r="AN4423">
        <f t="shared" si="768"/>
        <v>17</v>
      </c>
      <c r="AO4423">
        <f t="shared" si="769"/>
        <v>3</v>
      </c>
    </row>
    <row r="4424" spans="1:41" x14ac:dyDescent="0.2">
      <c r="A4424" s="29"/>
      <c r="B4424" s="29"/>
      <c r="C4424" s="29"/>
      <c r="D4424" s="29"/>
      <c r="E4424" s="29"/>
      <c r="F4424" s="29"/>
      <c r="G4424" s="29"/>
      <c r="H4424" s="30" t="s">
        <v>4260</v>
      </c>
      <c r="I4424" s="30"/>
      <c r="J4424" s="30"/>
      <c r="K4424" s="30"/>
      <c r="L4424" s="30" t="s">
        <v>272</v>
      </c>
      <c r="M4424" s="30"/>
      <c r="N4424" s="30"/>
      <c r="O4424" s="30"/>
      <c r="P4424" s="30"/>
      <c r="Q4424" s="30"/>
      <c r="R4424" s="30"/>
      <c r="S4424" s="30"/>
      <c r="T4424" s="30"/>
      <c r="U4424" s="30"/>
      <c r="V4424" s="30"/>
      <c r="W4424" s="6">
        <v>48</v>
      </c>
      <c r="X4424" s="7">
        <v>9</v>
      </c>
      <c r="Y4424" s="47">
        <v>809</v>
      </c>
      <c r="Z4424" s="47"/>
      <c r="AC4424" t="str">
        <f t="shared" si="760"/>
        <v>Sunchild 202</v>
      </c>
      <c r="AD4424" t="str">
        <f t="shared" si="761"/>
        <v>IRI</v>
      </c>
      <c r="AE4424" t="str">
        <f t="shared" si="759"/>
        <v>TRUE</v>
      </c>
      <c r="AG4424">
        <f t="shared" si="762"/>
        <v>48</v>
      </c>
      <c r="AH4424">
        <f t="shared" si="763"/>
        <v>9</v>
      </c>
      <c r="AI4424">
        <f t="shared" si="764"/>
        <v>809</v>
      </c>
      <c r="AJ4424" t="str">
        <f t="shared" si="765"/>
        <v>Sunchild 202</v>
      </c>
      <c r="AK4424">
        <f t="shared" si="766"/>
        <v>48996</v>
      </c>
      <c r="AL4424" t="str">
        <f t="shared" si="767"/>
        <v>4809809</v>
      </c>
      <c r="AN4424">
        <f t="shared" si="768"/>
        <v>12</v>
      </c>
      <c r="AO4424">
        <f t="shared" si="769"/>
        <v>3</v>
      </c>
    </row>
    <row r="4425" spans="1:41" x14ac:dyDescent="0.2">
      <c r="A4425" s="29"/>
      <c r="B4425" s="29"/>
      <c r="C4425" s="29"/>
      <c r="D4425" s="29"/>
      <c r="E4425" s="29"/>
      <c r="F4425" s="29"/>
      <c r="G4425" s="29"/>
      <c r="H4425" s="30" t="s">
        <v>4261</v>
      </c>
      <c r="I4425" s="30"/>
      <c r="J4425" s="30"/>
      <c r="K4425" s="30"/>
      <c r="L4425" s="30" t="s">
        <v>12</v>
      </c>
      <c r="M4425" s="30"/>
      <c r="N4425" s="30"/>
      <c r="O4425" s="30"/>
      <c r="P4425" s="30"/>
      <c r="Q4425" s="30"/>
      <c r="R4425" s="30"/>
      <c r="S4425" s="30"/>
      <c r="T4425" s="30"/>
      <c r="U4425" s="30"/>
      <c r="V4425" s="30"/>
      <c r="W4425" s="6">
        <v>48</v>
      </c>
      <c r="X4425" s="15">
        <v>17</v>
      </c>
      <c r="Y4425" s="31">
        <v>24</v>
      </c>
      <c r="Z4425" s="31"/>
      <c r="AC4425" t="str">
        <f t="shared" si="760"/>
        <v>Swan Hills</v>
      </c>
      <c r="AD4425" t="str">
        <f t="shared" si="761"/>
        <v>T</v>
      </c>
      <c r="AE4425" t="str">
        <f t="shared" si="759"/>
        <v>TRUE</v>
      </c>
      <c r="AG4425">
        <f t="shared" si="762"/>
        <v>48</v>
      </c>
      <c r="AH4425">
        <f t="shared" si="763"/>
        <v>17</v>
      </c>
      <c r="AI4425">
        <f t="shared" si="764"/>
        <v>24</v>
      </c>
      <c r="AJ4425" t="str">
        <f t="shared" si="765"/>
        <v>Swan Hills</v>
      </c>
      <c r="AK4425">
        <f t="shared" si="766"/>
        <v>48996</v>
      </c>
      <c r="AL4425" t="str">
        <f t="shared" si="767"/>
        <v>4817024</v>
      </c>
      <c r="AN4425">
        <f t="shared" si="768"/>
        <v>10</v>
      </c>
      <c r="AO4425">
        <f t="shared" si="769"/>
        <v>1</v>
      </c>
    </row>
    <row r="4426" spans="1:41" x14ac:dyDescent="0.2">
      <c r="A4426" s="29"/>
      <c r="B4426" s="29"/>
      <c r="C4426" s="29"/>
      <c r="D4426" s="29"/>
      <c r="E4426" s="29"/>
      <c r="F4426" s="29"/>
      <c r="G4426" s="29"/>
      <c r="H4426" s="30" t="s">
        <v>4151</v>
      </c>
      <c r="I4426" s="30"/>
      <c r="J4426" s="30"/>
      <c r="K4426" s="30"/>
      <c r="L4426" s="30" t="s">
        <v>561</v>
      </c>
      <c r="M4426" s="30"/>
      <c r="N4426" s="30"/>
      <c r="O4426" s="30"/>
      <c r="P4426" s="30"/>
      <c r="Q4426" s="30"/>
      <c r="R4426" s="30"/>
      <c r="S4426" s="30"/>
      <c r="T4426" s="30"/>
      <c r="U4426" s="30"/>
      <c r="V4426" s="30"/>
      <c r="W4426" s="6">
        <v>48</v>
      </c>
      <c r="X4426" s="7">
        <v>2</v>
      </c>
      <c r="Y4426" s="31">
        <v>21</v>
      </c>
      <c r="Z4426" s="31"/>
      <c r="AC4426" t="str">
        <f t="shared" si="760"/>
        <v>Taber</v>
      </c>
      <c r="AD4426" t="str">
        <f t="shared" si="761"/>
        <v>MD</v>
      </c>
      <c r="AE4426" t="str">
        <f t="shared" si="759"/>
        <v>TRUE</v>
      </c>
      <c r="AG4426">
        <f t="shared" si="762"/>
        <v>48</v>
      </c>
      <c r="AH4426">
        <f t="shared" si="763"/>
        <v>2</v>
      </c>
      <c r="AI4426">
        <f t="shared" si="764"/>
        <v>21</v>
      </c>
      <c r="AJ4426" t="str">
        <f t="shared" si="765"/>
        <v>Taber</v>
      </c>
      <c r="AK4426">
        <f t="shared" si="766"/>
        <v>48996</v>
      </c>
      <c r="AL4426" t="str">
        <f t="shared" si="767"/>
        <v>4802021</v>
      </c>
      <c r="AN4426">
        <f t="shared" si="768"/>
        <v>5</v>
      </c>
      <c r="AO4426">
        <f t="shared" si="769"/>
        <v>2</v>
      </c>
    </row>
    <row r="4427" spans="1:41" x14ac:dyDescent="0.2">
      <c r="A4427" s="29"/>
      <c r="B4427" s="29"/>
      <c r="C4427" s="29"/>
      <c r="D4427" s="29"/>
      <c r="E4427" s="29"/>
      <c r="F4427" s="29"/>
      <c r="G4427" s="29"/>
      <c r="H4427" s="30" t="s">
        <v>4262</v>
      </c>
      <c r="I4427" s="30"/>
      <c r="J4427" s="30"/>
      <c r="K4427" s="30"/>
      <c r="L4427" s="30" t="s">
        <v>12</v>
      </c>
      <c r="M4427" s="30"/>
      <c r="N4427" s="30"/>
      <c r="O4427" s="30"/>
      <c r="P4427" s="30"/>
      <c r="Q4427" s="30"/>
      <c r="R4427" s="30"/>
      <c r="S4427" s="30"/>
      <c r="T4427" s="30"/>
      <c r="U4427" s="30"/>
      <c r="V4427" s="30"/>
      <c r="W4427" s="6">
        <v>48</v>
      </c>
      <c r="X4427" s="7">
        <v>5</v>
      </c>
      <c r="Y4427" s="31">
        <v>48</v>
      </c>
      <c r="Z4427" s="31"/>
      <c r="AC4427" t="str">
        <f t="shared" si="760"/>
        <v>Three Hills</v>
      </c>
      <c r="AD4427" t="str">
        <f t="shared" si="761"/>
        <v>T</v>
      </c>
      <c r="AE4427" t="str">
        <f t="shared" si="759"/>
        <v>TRUE</v>
      </c>
      <c r="AG4427">
        <f t="shared" si="762"/>
        <v>48</v>
      </c>
      <c r="AH4427">
        <f t="shared" si="763"/>
        <v>5</v>
      </c>
      <c r="AI4427">
        <f t="shared" si="764"/>
        <v>48</v>
      </c>
      <c r="AJ4427" t="str">
        <f t="shared" si="765"/>
        <v>Three Hills</v>
      </c>
      <c r="AK4427">
        <f t="shared" si="766"/>
        <v>48996</v>
      </c>
      <c r="AL4427" t="str">
        <f t="shared" si="767"/>
        <v>4805048</v>
      </c>
      <c r="AN4427">
        <f t="shared" si="768"/>
        <v>11</v>
      </c>
      <c r="AO4427">
        <f t="shared" si="769"/>
        <v>1</v>
      </c>
    </row>
    <row r="4428" spans="1:41" x14ac:dyDescent="0.2">
      <c r="A4428" s="29"/>
      <c r="B4428" s="29"/>
      <c r="C4428" s="29"/>
      <c r="D4428" s="29"/>
      <c r="E4428" s="29"/>
      <c r="F4428" s="29"/>
      <c r="G4428" s="29"/>
      <c r="H4428" s="30" t="s">
        <v>4263</v>
      </c>
      <c r="I4428" s="30"/>
      <c r="J4428" s="30"/>
      <c r="K4428" s="30"/>
      <c r="L4428" s="30" t="s">
        <v>12</v>
      </c>
      <c r="M4428" s="30"/>
      <c r="N4428" s="30"/>
      <c r="O4428" s="30"/>
      <c r="P4428" s="30"/>
      <c r="Q4428" s="30"/>
      <c r="R4428" s="30"/>
      <c r="S4428" s="30"/>
      <c r="T4428" s="30"/>
      <c r="U4428" s="30"/>
      <c r="V4428" s="30"/>
      <c r="W4428" s="6">
        <v>48</v>
      </c>
      <c r="X4428" s="7">
        <v>5</v>
      </c>
      <c r="Y4428" s="31">
        <v>49</v>
      </c>
      <c r="Z4428" s="31"/>
      <c r="AC4428" t="str">
        <f t="shared" si="760"/>
        <v>Trochu</v>
      </c>
      <c r="AD4428" t="str">
        <f t="shared" si="761"/>
        <v>T</v>
      </c>
      <c r="AE4428" t="str">
        <f t="shared" si="759"/>
        <v>TRUE</v>
      </c>
      <c r="AG4428">
        <f t="shared" si="762"/>
        <v>48</v>
      </c>
      <c r="AH4428">
        <f t="shared" si="763"/>
        <v>5</v>
      </c>
      <c r="AI4428">
        <f t="shared" si="764"/>
        <v>49</v>
      </c>
      <c r="AJ4428" t="str">
        <f t="shared" si="765"/>
        <v>Trochu</v>
      </c>
      <c r="AK4428">
        <f t="shared" si="766"/>
        <v>48996</v>
      </c>
      <c r="AL4428" t="str">
        <f t="shared" si="767"/>
        <v>4805049</v>
      </c>
      <c r="AN4428">
        <f t="shared" si="768"/>
        <v>6</v>
      </c>
      <c r="AO4428">
        <f t="shared" si="769"/>
        <v>1</v>
      </c>
    </row>
    <row r="4429" spans="1:41" x14ac:dyDescent="0.2">
      <c r="A4429" s="29"/>
      <c r="B4429" s="29"/>
      <c r="C4429" s="29"/>
      <c r="D4429" s="29"/>
      <c r="E4429" s="29"/>
      <c r="F4429" s="29"/>
      <c r="G4429" s="29"/>
      <c r="H4429" s="30" t="s">
        <v>4264</v>
      </c>
      <c r="I4429" s="30"/>
      <c r="J4429" s="30"/>
      <c r="K4429" s="30"/>
      <c r="L4429" s="30" t="s">
        <v>561</v>
      </c>
      <c r="M4429" s="30"/>
      <c r="N4429" s="30"/>
      <c r="O4429" s="30"/>
      <c r="P4429" s="30"/>
      <c r="Q4429" s="30"/>
      <c r="R4429" s="30"/>
      <c r="S4429" s="30"/>
      <c r="T4429" s="30"/>
      <c r="U4429" s="30"/>
      <c r="V4429" s="30"/>
      <c r="W4429" s="6">
        <v>48</v>
      </c>
      <c r="X4429" s="15">
        <v>10</v>
      </c>
      <c r="Y4429" s="31">
        <v>48</v>
      </c>
      <c r="Z4429" s="31"/>
      <c r="AC4429" t="str">
        <f t="shared" si="760"/>
        <v>Two Hills County No. 21</v>
      </c>
      <c r="AD4429" t="str">
        <f t="shared" si="761"/>
        <v>MD</v>
      </c>
      <c r="AE4429" t="str">
        <f t="shared" si="759"/>
        <v>TRUE</v>
      </c>
      <c r="AG4429">
        <f t="shared" si="762"/>
        <v>48</v>
      </c>
      <c r="AH4429">
        <f t="shared" si="763"/>
        <v>10</v>
      </c>
      <c r="AI4429">
        <f t="shared" si="764"/>
        <v>48</v>
      </c>
      <c r="AJ4429" t="str">
        <f t="shared" si="765"/>
        <v>Two Hills County No. 21</v>
      </c>
      <c r="AK4429">
        <f t="shared" si="766"/>
        <v>48996</v>
      </c>
      <c r="AL4429" t="str">
        <f t="shared" si="767"/>
        <v>4810048</v>
      </c>
      <c r="AN4429">
        <f t="shared" si="768"/>
        <v>23</v>
      </c>
      <c r="AO4429">
        <f t="shared" si="769"/>
        <v>2</v>
      </c>
    </row>
    <row r="4430" spans="1:41" x14ac:dyDescent="0.2">
      <c r="A4430" s="29"/>
      <c r="B4430" s="29"/>
      <c r="C4430" s="29"/>
      <c r="D4430" s="29"/>
      <c r="E4430" s="29"/>
      <c r="F4430" s="29"/>
      <c r="G4430" s="29"/>
      <c r="H4430" s="30" t="s">
        <v>4265</v>
      </c>
      <c r="I4430" s="30"/>
      <c r="J4430" s="30"/>
      <c r="K4430" s="30"/>
      <c r="L4430" s="30" t="s">
        <v>272</v>
      </c>
      <c r="M4430" s="30"/>
      <c r="N4430" s="30"/>
      <c r="O4430" s="30"/>
      <c r="P4430" s="30"/>
      <c r="Q4430" s="30"/>
      <c r="R4430" s="30"/>
      <c r="S4430" s="30"/>
      <c r="T4430" s="30"/>
      <c r="U4430" s="30"/>
      <c r="V4430" s="30"/>
      <c r="W4430" s="6">
        <v>48</v>
      </c>
      <c r="X4430" s="15">
        <v>12</v>
      </c>
      <c r="Y4430" s="47">
        <v>802</v>
      </c>
      <c r="Z4430" s="47"/>
      <c r="AC4430" t="str">
        <f t="shared" si="760"/>
        <v>Unipouheos 121</v>
      </c>
      <c r="AD4430" t="str">
        <f t="shared" si="761"/>
        <v>IRI</v>
      </c>
      <c r="AE4430" t="str">
        <f t="shared" si="759"/>
        <v>TRUE</v>
      </c>
      <c r="AG4430">
        <f t="shared" si="762"/>
        <v>48</v>
      </c>
      <c r="AH4430">
        <f t="shared" si="763"/>
        <v>12</v>
      </c>
      <c r="AI4430">
        <f t="shared" si="764"/>
        <v>802</v>
      </c>
      <c r="AJ4430" t="str">
        <f t="shared" si="765"/>
        <v>Unipouheos 121</v>
      </c>
      <c r="AK4430">
        <f t="shared" si="766"/>
        <v>48996</v>
      </c>
      <c r="AL4430" t="str">
        <f t="shared" si="767"/>
        <v>4812802</v>
      </c>
      <c r="AN4430">
        <f t="shared" si="768"/>
        <v>14</v>
      </c>
      <c r="AO4430">
        <f t="shared" si="769"/>
        <v>3</v>
      </c>
    </row>
    <row r="4431" spans="1:41" x14ac:dyDescent="0.2">
      <c r="A4431" s="29"/>
      <c r="B4431" s="29"/>
      <c r="C4431" s="29"/>
      <c r="D4431" s="29"/>
      <c r="E4431" s="29"/>
      <c r="F4431" s="29"/>
      <c r="G4431" s="29"/>
      <c r="H4431" s="30" t="s">
        <v>4266</v>
      </c>
      <c r="I4431" s="30"/>
      <c r="J4431" s="30"/>
      <c r="K4431" s="30"/>
      <c r="L4431" s="30" t="s">
        <v>272</v>
      </c>
      <c r="M4431" s="30"/>
      <c r="N4431" s="30"/>
      <c r="O4431" s="30"/>
      <c r="P4431" s="30"/>
      <c r="Q4431" s="30"/>
      <c r="R4431" s="30"/>
      <c r="S4431" s="30"/>
      <c r="T4431" s="30"/>
      <c r="U4431" s="30"/>
      <c r="V4431" s="30"/>
      <c r="W4431" s="6">
        <v>48</v>
      </c>
      <c r="X4431" s="15">
        <v>17</v>
      </c>
      <c r="Y4431" s="47">
        <v>824</v>
      </c>
      <c r="Z4431" s="47"/>
      <c r="AC4431" t="str">
        <f t="shared" si="760"/>
        <v>Utikoomak Lake 155</v>
      </c>
      <c r="AD4431" t="str">
        <f t="shared" si="761"/>
        <v>IRI</v>
      </c>
      <c r="AE4431" t="str">
        <f t="shared" si="759"/>
        <v>TRUE</v>
      </c>
      <c r="AG4431">
        <f t="shared" si="762"/>
        <v>48</v>
      </c>
      <c r="AH4431">
        <f t="shared" si="763"/>
        <v>17</v>
      </c>
      <c r="AI4431">
        <f t="shared" si="764"/>
        <v>824</v>
      </c>
      <c r="AJ4431" t="str">
        <f t="shared" si="765"/>
        <v>Utikoomak Lake 155</v>
      </c>
      <c r="AK4431">
        <f t="shared" si="766"/>
        <v>48996</v>
      </c>
      <c r="AL4431" t="str">
        <f t="shared" si="767"/>
        <v>4817824</v>
      </c>
      <c r="AN4431">
        <f t="shared" si="768"/>
        <v>18</v>
      </c>
      <c r="AO4431">
        <f t="shared" si="769"/>
        <v>3</v>
      </c>
    </row>
    <row r="4432" spans="1:41" x14ac:dyDescent="0.2">
      <c r="A4432" s="29"/>
      <c r="B4432" s="29"/>
      <c r="C4432" s="29"/>
      <c r="D4432" s="29"/>
      <c r="E4432" s="29"/>
      <c r="F4432" s="29"/>
      <c r="G4432" s="29"/>
      <c r="H4432" s="30" t="s">
        <v>4267</v>
      </c>
      <c r="I4432" s="30"/>
      <c r="J4432" s="30"/>
      <c r="K4432" s="30"/>
      <c r="L4432" s="30" t="s">
        <v>12</v>
      </c>
      <c r="M4432" s="30"/>
      <c r="N4432" s="30"/>
      <c r="O4432" s="30"/>
      <c r="P4432" s="30"/>
      <c r="Q4432" s="30"/>
      <c r="R4432" s="30"/>
      <c r="S4432" s="30"/>
      <c r="T4432" s="30"/>
      <c r="U4432" s="30"/>
      <c r="V4432" s="30"/>
      <c r="W4432" s="6">
        <v>48</v>
      </c>
      <c r="X4432" s="15">
        <v>18</v>
      </c>
      <c r="Y4432" s="31">
        <v>18</v>
      </c>
      <c r="Z4432" s="31"/>
      <c r="AC4432" t="str">
        <f t="shared" si="760"/>
        <v>Valleyview</v>
      </c>
      <c r="AD4432" t="str">
        <f t="shared" si="761"/>
        <v>T</v>
      </c>
      <c r="AE4432" t="str">
        <f t="shared" si="759"/>
        <v>TRUE</v>
      </c>
      <c r="AG4432">
        <f t="shared" si="762"/>
        <v>48</v>
      </c>
      <c r="AH4432">
        <f t="shared" si="763"/>
        <v>18</v>
      </c>
      <c r="AI4432">
        <f t="shared" si="764"/>
        <v>18</v>
      </c>
      <c r="AJ4432" t="str">
        <f t="shared" si="765"/>
        <v>Valleyview</v>
      </c>
      <c r="AK4432">
        <f t="shared" si="766"/>
        <v>48996</v>
      </c>
      <c r="AL4432" t="str">
        <f t="shared" si="767"/>
        <v>4818018</v>
      </c>
      <c r="AN4432">
        <f t="shared" si="768"/>
        <v>10</v>
      </c>
      <c r="AO4432">
        <f t="shared" si="769"/>
        <v>1</v>
      </c>
    </row>
    <row r="4433" spans="1:41" x14ac:dyDescent="0.2">
      <c r="A4433" s="29"/>
      <c r="B4433" s="29"/>
      <c r="C4433" s="29"/>
      <c r="D4433" s="29"/>
      <c r="E4433" s="29"/>
      <c r="F4433" s="29"/>
      <c r="G4433" s="29"/>
      <c r="H4433" s="30" t="s">
        <v>4268</v>
      </c>
      <c r="I4433" s="30"/>
      <c r="J4433" s="30"/>
      <c r="K4433" s="30"/>
      <c r="L4433" s="30" t="s">
        <v>272</v>
      </c>
      <c r="M4433" s="30"/>
      <c r="N4433" s="30"/>
      <c r="O4433" s="30"/>
      <c r="P4433" s="30"/>
      <c r="Q4433" s="30"/>
      <c r="R4433" s="30"/>
      <c r="S4433" s="30"/>
      <c r="T4433" s="30"/>
      <c r="U4433" s="30"/>
      <c r="V4433" s="30"/>
      <c r="W4433" s="6">
        <v>48</v>
      </c>
      <c r="X4433" s="15">
        <v>17</v>
      </c>
      <c r="Y4433" s="47">
        <v>823</v>
      </c>
      <c r="Z4433" s="47"/>
      <c r="AC4433" t="str">
        <f t="shared" si="760"/>
        <v>Wabasca 166D</v>
      </c>
      <c r="AD4433" t="str">
        <f t="shared" si="761"/>
        <v>IRI</v>
      </c>
      <c r="AE4433" t="str">
        <f t="shared" si="759"/>
        <v>TRUE</v>
      </c>
      <c r="AG4433">
        <f t="shared" si="762"/>
        <v>48</v>
      </c>
      <c r="AH4433">
        <f t="shared" si="763"/>
        <v>17</v>
      </c>
      <c r="AI4433">
        <f t="shared" si="764"/>
        <v>823</v>
      </c>
      <c r="AJ4433" t="str">
        <f t="shared" si="765"/>
        <v>Wabasca 166D</v>
      </c>
      <c r="AK4433">
        <f t="shared" si="766"/>
        <v>48996</v>
      </c>
      <c r="AL4433" t="str">
        <f t="shared" si="767"/>
        <v>4817823</v>
      </c>
      <c r="AN4433">
        <f t="shared" si="768"/>
        <v>12</v>
      </c>
      <c r="AO4433">
        <f t="shared" si="769"/>
        <v>3</v>
      </c>
    </row>
    <row r="4434" spans="1:41" x14ac:dyDescent="0.2">
      <c r="A4434" s="29"/>
      <c r="B4434" s="29"/>
      <c r="C4434" s="29"/>
      <c r="D4434" s="29"/>
      <c r="E4434" s="29"/>
      <c r="F4434" s="29"/>
      <c r="G4434" s="29"/>
      <c r="H4434" s="30" t="s">
        <v>4269</v>
      </c>
      <c r="I4434" s="30"/>
      <c r="J4434" s="30"/>
      <c r="K4434" s="30"/>
      <c r="L4434" s="30" t="s">
        <v>12</v>
      </c>
      <c r="M4434" s="30"/>
      <c r="N4434" s="30"/>
      <c r="O4434" s="30"/>
      <c r="P4434" s="30"/>
      <c r="Q4434" s="30"/>
      <c r="R4434" s="30"/>
      <c r="S4434" s="30"/>
      <c r="T4434" s="30"/>
      <c r="U4434" s="30"/>
      <c r="V4434" s="30"/>
      <c r="W4434" s="6">
        <v>48</v>
      </c>
      <c r="X4434" s="7">
        <v>7</v>
      </c>
      <c r="Y4434" s="31">
        <v>54</v>
      </c>
      <c r="Z4434" s="31"/>
      <c r="AC4434" t="str">
        <f t="shared" si="760"/>
        <v>Wainwright</v>
      </c>
      <c r="AD4434" t="str">
        <f t="shared" si="761"/>
        <v>T</v>
      </c>
      <c r="AE4434" t="str">
        <f t="shared" si="759"/>
        <v>TRUE</v>
      </c>
      <c r="AG4434">
        <f t="shared" si="762"/>
        <v>48</v>
      </c>
      <c r="AH4434">
        <f t="shared" si="763"/>
        <v>7</v>
      </c>
      <c r="AI4434">
        <f t="shared" si="764"/>
        <v>54</v>
      </c>
      <c r="AJ4434" t="str">
        <f t="shared" si="765"/>
        <v>Wainwright</v>
      </c>
      <c r="AK4434">
        <f t="shared" si="766"/>
        <v>48996</v>
      </c>
      <c r="AL4434" t="str">
        <f t="shared" si="767"/>
        <v>4807054</v>
      </c>
      <c r="AN4434">
        <f t="shared" si="768"/>
        <v>10</v>
      </c>
      <c r="AO4434">
        <f t="shared" si="769"/>
        <v>1</v>
      </c>
    </row>
    <row r="4435" spans="1:41" x14ac:dyDescent="0.2">
      <c r="A4435" s="29"/>
      <c r="B4435" s="29"/>
      <c r="C4435" s="29"/>
      <c r="D4435" s="29"/>
      <c r="E4435" s="29"/>
      <c r="F4435" s="29"/>
      <c r="G4435" s="29"/>
      <c r="H4435" s="30" t="s">
        <v>4270</v>
      </c>
      <c r="I4435" s="30"/>
      <c r="J4435" s="30"/>
      <c r="K4435" s="30"/>
      <c r="L4435" s="30" t="s">
        <v>561</v>
      </c>
      <c r="M4435" s="30"/>
      <c r="N4435" s="30"/>
      <c r="O4435" s="30"/>
      <c r="P4435" s="30"/>
      <c r="Q4435" s="30"/>
      <c r="R4435" s="30"/>
      <c r="S4435" s="30"/>
      <c r="T4435" s="30"/>
      <c r="U4435" s="30"/>
      <c r="V4435" s="30"/>
      <c r="W4435" s="6">
        <v>48</v>
      </c>
      <c r="X4435" s="7">
        <v>7</v>
      </c>
      <c r="Y4435" s="31">
        <v>49</v>
      </c>
      <c r="Z4435" s="31"/>
      <c r="AC4435" t="str">
        <f t="shared" si="760"/>
        <v>Wainwright No. 61</v>
      </c>
      <c r="AD4435" t="str">
        <f t="shared" si="761"/>
        <v>MD</v>
      </c>
      <c r="AE4435" t="str">
        <f t="shared" si="759"/>
        <v>TRUE</v>
      </c>
      <c r="AG4435">
        <f t="shared" si="762"/>
        <v>48</v>
      </c>
      <c r="AH4435">
        <f t="shared" si="763"/>
        <v>7</v>
      </c>
      <c r="AI4435">
        <f t="shared" si="764"/>
        <v>49</v>
      </c>
      <c r="AJ4435" t="str">
        <f t="shared" si="765"/>
        <v>Wainwright No. 61</v>
      </c>
      <c r="AK4435">
        <f t="shared" si="766"/>
        <v>48996</v>
      </c>
      <c r="AL4435" t="str">
        <f t="shared" si="767"/>
        <v>4807049</v>
      </c>
      <c r="AN4435">
        <f t="shared" si="768"/>
        <v>17</v>
      </c>
      <c r="AO4435">
        <f t="shared" si="769"/>
        <v>2</v>
      </c>
    </row>
    <row r="4436" spans="1:41" x14ac:dyDescent="0.2">
      <c r="A4436" s="29"/>
      <c r="B4436" s="29"/>
      <c r="C4436" s="29"/>
      <c r="D4436" s="29"/>
      <c r="E4436" s="29"/>
      <c r="F4436" s="29"/>
      <c r="G4436" s="29"/>
      <c r="H4436" s="30" t="s">
        <v>4271</v>
      </c>
      <c r="I4436" s="30"/>
      <c r="J4436" s="30"/>
      <c r="K4436" s="30"/>
      <c r="L4436" s="30" t="s">
        <v>12</v>
      </c>
      <c r="M4436" s="30"/>
      <c r="N4436" s="30"/>
      <c r="O4436" s="30"/>
      <c r="P4436" s="30"/>
      <c r="Q4436" s="30"/>
      <c r="R4436" s="30"/>
      <c r="S4436" s="30"/>
      <c r="T4436" s="30"/>
      <c r="U4436" s="30"/>
      <c r="V4436" s="30"/>
      <c r="W4436" s="6">
        <v>48</v>
      </c>
      <c r="X4436" s="15">
        <v>13</v>
      </c>
      <c r="Y4436" s="31">
        <v>31</v>
      </c>
      <c r="Z4436" s="31"/>
      <c r="AC4436" t="str">
        <f t="shared" si="760"/>
        <v>Westlock</v>
      </c>
      <c r="AD4436" t="str">
        <f t="shared" si="761"/>
        <v>T</v>
      </c>
      <c r="AE4436" t="str">
        <f t="shared" si="759"/>
        <v>TRUE</v>
      </c>
      <c r="AG4436">
        <f t="shared" si="762"/>
        <v>48</v>
      </c>
      <c r="AH4436">
        <f t="shared" si="763"/>
        <v>13</v>
      </c>
      <c r="AI4436">
        <f t="shared" si="764"/>
        <v>31</v>
      </c>
      <c r="AJ4436" t="str">
        <f t="shared" si="765"/>
        <v>Westlock</v>
      </c>
      <c r="AK4436">
        <f t="shared" si="766"/>
        <v>48996</v>
      </c>
      <c r="AL4436" t="str">
        <f t="shared" si="767"/>
        <v>4813031</v>
      </c>
      <c r="AN4436">
        <f t="shared" si="768"/>
        <v>8</v>
      </c>
      <c r="AO4436">
        <f t="shared" si="769"/>
        <v>1</v>
      </c>
    </row>
    <row r="4437" spans="1:41" x14ac:dyDescent="0.2">
      <c r="A4437" s="29"/>
      <c r="B4437" s="29"/>
      <c r="C4437" s="29"/>
      <c r="D4437" s="29"/>
      <c r="E4437" s="29"/>
      <c r="F4437" s="29"/>
      <c r="G4437" s="29"/>
      <c r="H4437" s="30" t="s">
        <v>4272</v>
      </c>
      <c r="I4437" s="30"/>
      <c r="J4437" s="30"/>
      <c r="K4437" s="30"/>
      <c r="L4437" s="30" t="s">
        <v>12</v>
      </c>
      <c r="M4437" s="30"/>
      <c r="N4437" s="30"/>
      <c r="O4437" s="30"/>
      <c r="P4437" s="30"/>
      <c r="Q4437" s="30"/>
      <c r="R4437" s="30"/>
      <c r="S4437" s="30"/>
      <c r="T4437" s="30"/>
      <c r="U4437" s="30"/>
      <c r="V4437" s="30"/>
      <c r="W4437" s="6">
        <v>48</v>
      </c>
      <c r="X4437" s="15">
        <v>13</v>
      </c>
      <c r="Y4437" s="31">
        <v>30</v>
      </c>
      <c r="Z4437" s="31"/>
      <c r="AC4437" t="str">
        <f t="shared" si="760"/>
        <v>Whitecourt</v>
      </c>
      <c r="AD4437" t="str">
        <f t="shared" si="761"/>
        <v>T</v>
      </c>
      <c r="AE4437" t="str">
        <f t="shared" si="759"/>
        <v>TRUE</v>
      </c>
      <c r="AG4437">
        <f t="shared" si="762"/>
        <v>48</v>
      </c>
      <c r="AH4437">
        <f t="shared" si="763"/>
        <v>13</v>
      </c>
      <c r="AI4437">
        <f t="shared" si="764"/>
        <v>30</v>
      </c>
      <c r="AJ4437" t="str">
        <f t="shared" si="765"/>
        <v>Whitecourt</v>
      </c>
      <c r="AK4437">
        <f t="shared" si="766"/>
        <v>48996</v>
      </c>
      <c r="AL4437" t="str">
        <f t="shared" si="767"/>
        <v>4813030</v>
      </c>
      <c r="AN4437">
        <f t="shared" si="768"/>
        <v>10</v>
      </c>
      <c r="AO4437">
        <f t="shared" si="769"/>
        <v>1</v>
      </c>
    </row>
    <row r="4438" spans="1:41" x14ac:dyDescent="0.2">
      <c r="A4438" s="29"/>
      <c r="B4438" s="29"/>
      <c r="C4438" s="29"/>
      <c r="D4438" s="29"/>
      <c r="E4438" s="29"/>
      <c r="F4438" s="29"/>
      <c r="G4438" s="29"/>
      <c r="H4438" s="30" t="s">
        <v>4273</v>
      </c>
      <c r="I4438" s="30"/>
      <c r="J4438" s="30"/>
      <c r="K4438" s="30"/>
      <c r="L4438" s="30" t="s">
        <v>272</v>
      </c>
      <c r="M4438" s="30"/>
      <c r="N4438" s="30"/>
      <c r="O4438" s="30"/>
      <c r="P4438" s="30"/>
      <c r="Q4438" s="30"/>
      <c r="R4438" s="30"/>
      <c r="S4438" s="30"/>
      <c r="T4438" s="30"/>
      <c r="U4438" s="30"/>
      <c r="V4438" s="30"/>
      <c r="W4438" s="6">
        <v>48</v>
      </c>
      <c r="X4438" s="15">
        <v>17</v>
      </c>
      <c r="Y4438" s="47">
        <v>856</v>
      </c>
      <c r="Z4438" s="47"/>
      <c r="AC4438" t="str">
        <f t="shared" si="760"/>
        <v>Woodland Cree 226</v>
      </c>
      <c r="AD4438" t="str">
        <f t="shared" si="761"/>
        <v>IRI</v>
      </c>
      <c r="AE4438" t="str">
        <f t="shared" si="759"/>
        <v>TRUE</v>
      </c>
      <c r="AG4438">
        <f t="shared" si="762"/>
        <v>48</v>
      </c>
      <c r="AH4438">
        <f t="shared" si="763"/>
        <v>17</v>
      </c>
      <c r="AI4438">
        <f t="shared" si="764"/>
        <v>856</v>
      </c>
      <c r="AJ4438" t="str">
        <f t="shared" si="765"/>
        <v>Woodland Cree 226</v>
      </c>
      <c r="AK4438">
        <f t="shared" si="766"/>
        <v>48996</v>
      </c>
      <c r="AL4438" t="str">
        <f t="shared" si="767"/>
        <v>4817856</v>
      </c>
      <c r="AN4438">
        <f t="shared" si="768"/>
        <v>17</v>
      </c>
      <c r="AO4438">
        <f t="shared" si="769"/>
        <v>3</v>
      </c>
    </row>
    <row r="4439" spans="1:41" x14ac:dyDescent="0.2">
      <c r="A4439" s="29"/>
      <c r="B4439" s="29"/>
      <c r="C4439" s="29"/>
      <c r="D4439" s="29"/>
      <c r="E4439" s="29"/>
      <c r="F4439" s="29"/>
      <c r="G4439" s="29"/>
      <c r="H4439" s="30" t="s">
        <v>4274</v>
      </c>
      <c r="I4439" s="30"/>
      <c r="J4439" s="30"/>
      <c r="K4439" s="30"/>
      <c r="L4439" s="30" t="s">
        <v>561</v>
      </c>
      <c r="M4439" s="30"/>
      <c r="N4439" s="30"/>
      <c r="O4439" s="30"/>
      <c r="P4439" s="30"/>
      <c r="Q4439" s="30"/>
      <c r="R4439" s="30"/>
      <c r="S4439" s="30"/>
      <c r="T4439" s="30"/>
      <c r="U4439" s="30"/>
      <c r="V4439" s="30"/>
      <c r="W4439" s="6">
        <v>48</v>
      </c>
      <c r="X4439" s="15">
        <v>13</v>
      </c>
      <c r="Y4439" s="31">
        <v>29</v>
      </c>
      <c r="Z4439" s="31"/>
      <c r="AC4439" t="str">
        <f t="shared" si="760"/>
        <v>Woodlands County</v>
      </c>
      <c r="AD4439" t="str">
        <f t="shared" si="761"/>
        <v>MD</v>
      </c>
      <c r="AE4439" t="str">
        <f t="shared" si="759"/>
        <v>TRUE</v>
      </c>
      <c r="AG4439">
        <f t="shared" si="762"/>
        <v>48</v>
      </c>
      <c r="AH4439">
        <f t="shared" si="763"/>
        <v>13</v>
      </c>
      <c r="AI4439">
        <f t="shared" si="764"/>
        <v>29</v>
      </c>
      <c r="AJ4439" t="str">
        <f t="shared" si="765"/>
        <v>Woodlands County</v>
      </c>
      <c r="AK4439">
        <f t="shared" si="766"/>
        <v>48996</v>
      </c>
      <c r="AL4439" t="str">
        <f t="shared" si="767"/>
        <v>4813029</v>
      </c>
      <c r="AN4439">
        <f t="shared" si="768"/>
        <v>16</v>
      </c>
      <c r="AO4439">
        <f t="shared" si="769"/>
        <v>2</v>
      </c>
    </row>
    <row r="4440" spans="1:41" x14ac:dyDescent="0.2">
      <c r="A4440" s="29"/>
      <c r="B4440" s="29"/>
      <c r="C4440" s="29"/>
      <c r="D4440" s="29"/>
      <c r="E4440" s="29"/>
      <c r="F4440" s="29"/>
      <c r="G4440" s="29"/>
      <c r="H4440" s="30" t="s">
        <v>4275</v>
      </c>
      <c r="I4440" s="30"/>
      <c r="J4440" s="30"/>
      <c r="K4440" s="30"/>
      <c r="L4440" s="30" t="s">
        <v>561</v>
      </c>
      <c r="M4440" s="30"/>
      <c r="N4440" s="30"/>
      <c r="O4440" s="30"/>
      <c r="P4440" s="30"/>
      <c r="Q4440" s="30"/>
      <c r="R4440" s="30"/>
      <c r="S4440" s="30"/>
      <c r="T4440" s="30"/>
      <c r="U4440" s="30"/>
      <c r="V4440" s="30"/>
      <c r="W4440" s="6">
        <v>48</v>
      </c>
      <c r="X4440" s="15">
        <v>14</v>
      </c>
      <c r="Y4440" s="31">
        <v>3</v>
      </c>
      <c r="Z4440" s="31"/>
      <c r="AC4440" t="str">
        <f t="shared" si="760"/>
        <v>Yellowhead County</v>
      </c>
      <c r="AD4440" t="str">
        <f t="shared" si="761"/>
        <v>MD</v>
      </c>
      <c r="AE4440" t="str">
        <f t="shared" si="759"/>
        <v>TRUE</v>
      </c>
      <c r="AG4440">
        <f t="shared" si="762"/>
        <v>48</v>
      </c>
      <c r="AH4440">
        <f t="shared" si="763"/>
        <v>14</v>
      </c>
      <c r="AI4440">
        <f t="shared" si="764"/>
        <v>3</v>
      </c>
      <c r="AJ4440" t="str">
        <f t="shared" si="765"/>
        <v>Yellowhead County</v>
      </c>
      <c r="AK4440">
        <f t="shared" si="766"/>
        <v>48996</v>
      </c>
      <c r="AL4440" t="str">
        <f t="shared" si="767"/>
        <v>4814003</v>
      </c>
      <c r="AN4440">
        <f t="shared" si="768"/>
        <v>17</v>
      </c>
      <c r="AO4440">
        <f t="shared" si="769"/>
        <v>2</v>
      </c>
    </row>
    <row r="4441" spans="1:41" x14ac:dyDescent="0.2">
      <c r="A4441" s="30" t="s">
        <v>4276</v>
      </c>
      <c r="B4441" s="30"/>
      <c r="C4441" s="30"/>
      <c r="D4441" s="36">
        <v>48999</v>
      </c>
      <c r="E4441" s="36"/>
      <c r="F4441" s="36"/>
      <c r="G4441" s="36"/>
      <c r="H4441" s="37" t="s">
        <v>4277</v>
      </c>
      <c r="I4441" s="37"/>
      <c r="J4441" s="37"/>
      <c r="K4441" s="37"/>
      <c r="L4441" s="37" t="s">
        <v>643</v>
      </c>
      <c r="M4441" s="37"/>
      <c r="N4441" s="37"/>
      <c r="O4441" s="37"/>
      <c r="P4441" s="37"/>
      <c r="Q4441" s="37"/>
      <c r="R4441" s="37"/>
      <c r="S4441" s="37"/>
      <c r="T4441" s="37"/>
      <c r="U4441" s="37"/>
      <c r="V4441" s="37"/>
      <c r="W4441" s="20">
        <v>48</v>
      </c>
      <c r="X4441" s="18">
        <v>7</v>
      </c>
      <c r="Y4441" s="38">
        <v>8</v>
      </c>
      <c r="Z4441" s="38"/>
      <c r="AC4441" t="str">
        <f t="shared" si="760"/>
        <v>Amisk</v>
      </c>
      <c r="AD4441" t="str">
        <f t="shared" si="761"/>
        <v>VL</v>
      </c>
      <c r="AE4441" t="str">
        <f t="shared" si="759"/>
        <v>TRUE</v>
      </c>
      <c r="AG4441">
        <f t="shared" si="762"/>
        <v>48</v>
      </c>
      <c r="AH4441">
        <f t="shared" si="763"/>
        <v>7</v>
      </c>
      <c r="AI4441">
        <f t="shared" si="764"/>
        <v>8</v>
      </c>
      <c r="AJ4441" t="str">
        <f t="shared" si="765"/>
        <v>Amisk</v>
      </c>
      <c r="AK4441">
        <f t="shared" si="766"/>
        <v>48996</v>
      </c>
      <c r="AL4441" t="str">
        <f t="shared" si="767"/>
        <v>4807008</v>
      </c>
      <c r="AN4441">
        <f t="shared" si="768"/>
        <v>5</v>
      </c>
      <c r="AO4441">
        <f t="shared" si="769"/>
        <v>2</v>
      </c>
    </row>
    <row r="4442" spans="1:41" x14ac:dyDescent="0.2">
      <c r="A4442" s="29"/>
      <c r="B4442" s="29"/>
      <c r="C4442" s="29"/>
      <c r="D4442" s="29"/>
      <c r="E4442" s="29"/>
      <c r="F4442" s="29"/>
      <c r="G4442" s="29"/>
      <c r="H4442" s="30" t="s">
        <v>4278</v>
      </c>
      <c r="I4442" s="30"/>
      <c r="J4442" s="30"/>
      <c r="K4442" s="30"/>
      <c r="L4442" s="30" t="s">
        <v>3928</v>
      </c>
      <c r="M4442" s="30"/>
      <c r="N4442" s="30"/>
      <c r="O4442" s="30"/>
      <c r="P4442" s="30"/>
      <c r="Q4442" s="30"/>
      <c r="R4442" s="30"/>
      <c r="S4442" s="30"/>
      <c r="T4442" s="30"/>
      <c r="U4442" s="30"/>
      <c r="V4442" s="30"/>
      <c r="W4442" s="6">
        <v>48</v>
      </c>
      <c r="X4442" s="15">
        <v>11</v>
      </c>
      <c r="Y4442" s="31">
        <v>3</v>
      </c>
      <c r="Z4442" s="31"/>
      <c r="AC4442" t="str">
        <f t="shared" si="760"/>
        <v>Argentia Beach</v>
      </c>
      <c r="AD4442" t="str">
        <f t="shared" si="761"/>
        <v>SV</v>
      </c>
      <c r="AE4442" t="str">
        <f t="shared" si="759"/>
        <v>TRUE</v>
      </c>
      <c r="AG4442">
        <f t="shared" si="762"/>
        <v>48</v>
      </c>
      <c r="AH4442">
        <f t="shared" si="763"/>
        <v>11</v>
      </c>
      <c r="AI4442">
        <f t="shared" si="764"/>
        <v>3</v>
      </c>
      <c r="AJ4442" t="str">
        <f t="shared" si="765"/>
        <v>Argentia Beach</v>
      </c>
      <c r="AK4442">
        <f t="shared" si="766"/>
        <v>48996</v>
      </c>
      <c r="AL4442" t="str">
        <f t="shared" si="767"/>
        <v>4811003</v>
      </c>
      <c r="AN4442">
        <f t="shared" si="768"/>
        <v>14</v>
      </c>
      <c r="AO4442">
        <f t="shared" si="769"/>
        <v>2</v>
      </c>
    </row>
    <row r="4443" spans="1:41" x14ac:dyDescent="0.2">
      <c r="A4443" s="29"/>
      <c r="B4443" s="29"/>
      <c r="C4443" s="29"/>
      <c r="D4443" s="29"/>
      <c r="E4443" s="29"/>
      <c r="F4443" s="29"/>
      <c r="G4443" s="29"/>
      <c r="H4443" s="30" t="s">
        <v>4279</v>
      </c>
      <c r="I4443" s="30"/>
      <c r="J4443" s="30"/>
      <c r="K4443" s="30"/>
      <c r="L4443" s="30" t="s">
        <v>272</v>
      </c>
      <c r="M4443" s="30"/>
      <c r="N4443" s="30"/>
      <c r="O4443" s="30"/>
      <c r="P4443" s="30"/>
      <c r="Q4443" s="30"/>
      <c r="R4443" s="30"/>
      <c r="S4443" s="30"/>
      <c r="T4443" s="30"/>
      <c r="U4443" s="30"/>
      <c r="V4443" s="30"/>
      <c r="W4443" s="6">
        <v>48</v>
      </c>
      <c r="X4443" s="15">
        <v>17</v>
      </c>
      <c r="Y4443" s="47">
        <v>841</v>
      </c>
      <c r="Z4443" s="47"/>
      <c r="AC4443" t="str">
        <f t="shared" si="760"/>
        <v>Beaver Ranch 163</v>
      </c>
      <c r="AD4443" t="str">
        <f t="shared" si="761"/>
        <v>IRI</v>
      </c>
      <c r="AE4443" t="str">
        <f t="shared" si="759"/>
        <v>TRUE</v>
      </c>
      <c r="AG4443">
        <f t="shared" si="762"/>
        <v>48</v>
      </c>
      <c r="AH4443">
        <f t="shared" si="763"/>
        <v>17</v>
      </c>
      <c r="AI4443">
        <f t="shared" si="764"/>
        <v>841</v>
      </c>
      <c r="AJ4443" t="str">
        <f t="shared" si="765"/>
        <v>Beaver Ranch 163</v>
      </c>
      <c r="AK4443">
        <f t="shared" si="766"/>
        <v>48996</v>
      </c>
      <c r="AL4443" t="str">
        <f t="shared" si="767"/>
        <v>4817841</v>
      </c>
      <c r="AN4443">
        <f t="shared" si="768"/>
        <v>16</v>
      </c>
      <c r="AO4443">
        <f t="shared" si="769"/>
        <v>3</v>
      </c>
    </row>
    <row r="4444" spans="1:41" x14ac:dyDescent="0.2">
      <c r="A4444" s="29"/>
      <c r="B4444" s="29"/>
      <c r="C4444" s="29"/>
      <c r="D4444" s="29"/>
      <c r="E4444" s="29"/>
      <c r="F4444" s="29"/>
      <c r="G4444" s="29"/>
      <c r="H4444" s="30" t="s">
        <v>4280</v>
      </c>
      <c r="I4444" s="30"/>
      <c r="J4444" s="30"/>
      <c r="K4444" s="30"/>
      <c r="L4444" s="30" t="s">
        <v>643</v>
      </c>
      <c r="M4444" s="30"/>
      <c r="N4444" s="30"/>
      <c r="O4444" s="30"/>
      <c r="P4444" s="30"/>
      <c r="Q4444" s="30"/>
      <c r="R4444" s="30"/>
      <c r="S4444" s="30"/>
      <c r="T4444" s="30"/>
      <c r="U4444" s="30"/>
      <c r="V4444" s="30"/>
      <c r="W4444" s="6">
        <v>48</v>
      </c>
      <c r="X4444" s="15">
        <v>19</v>
      </c>
      <c r="Y4444" s="31">
        <v>72</v>
      </c>
      <c r="Z4444" s="31"/>
      <c r="AC4444" t="str">
        <f t="shared" si="760"/>
        <v>Berwyn</v>
      </c>
      <c r="AD4444" t="str">
        <f t="shared" si="761"/>
        <v>VL</v>
      </c>
      <c r="AE4444" t="str">
        <f t="shared" si="759"/>
        <v>TRUE</v>
      </c>
      <c r="AG4444">
        <f t="shared" si="762"/>
        <v>48</v>
      </c>
      <c r="AH4444">
        <f t="shared" si="763"/>
        <v>19</v>
      </c>
      <c r="AI4444">
        <f t="shared" si="764"/>
        <v>72</v>
      </c>
      <c r="AJ4444" t="str">
        <f t="shared" si="765"/>
        <v>Berwyn</v>
      </c>
      <c r="AK4444">
        <f t="shared" si="766"/>
        <v>48996</v>
      </c>
      <c r="AL4444" t="str">
        <f t="shared" si="767"/>
        <v>4819072</v>
      </c>
      <c r="AN4444">
        <f t="shared" si="768"/>
        <v>6</v>
      </c>
      <c r="AO4444">
        <f t="shared" si="769"/>
        <v>2</v>
      </c>
    </row>
    <row r="4445" spans="1:41" x14ac:dyDescent="0.2">
      <c r="A4445" s="29"/>
      <c r="B4445" s="29"/>
      <c r="C4445" s="29"/>
      <c r="D4445" s="29"/>
      <c r="E4445" s="29"/>
      <c r="F4445" s="29"/>
      <c r="G4445" s="29"/>
      <c r="H4445" s="30" t="s">
        <v>4281</v>
      </c>
      <c r="I4445" s="30"/>
      <c r="J4445" s="30"/>
      <c r="K4445" s="30"/>
      <c r="L4445" s="30" t="s">
        <v>643</v>
      </c>
      <c r="M4445" s="30"/>
      <c r="N4445" s="30"/>
      <c r="O4445" s="30"/>
      <c r="P4445" s="30"/>
      <c r="Q4445" s="30"/>
      <c r="R4445" s="30"/>
      <c r="S4445" s="30"/>
      <c r="T4445" s="30"/>
      <c r="U4445" s="30"/>
      <c r="V4445" s="30"/>
      <c r="W4445" s="6">
        <v>48</v>
      </c>
      <c r="X4445" s="7">
        <v>7</v>
      </c>
      <c r="Y4445" s="31">
        <v>21</v>
      </c>
      <c r="Z4445" s="31"/>
      <c r="AC4445" t="str">
        <f t="shared" si="760"/>
        <v>Big Valley</v>
      </c>
      <c r="AD4445" t="str">
        <f t="shared" si="761"/>
        <v>VL</v>
      </c>
      <c r="AE4445" t="str">
        <f t="shared" si="759"/>
        <v>TRUE</v>
      </c>
      <c r="AG4445">
        <f t="shared" si="762"/>
        <v>48</v>
      </c>
      <c r="AH4445">
        <f t="shared" si="763"/>
        <v>7</v>
      </c>
      <c r="AI4445">
        <f t="shared" si="764"/>
        <v>21</v>
      </c>
      <c r="AJ4445" t="str">
        <f t="shared" si="765"/>
        <v>Big Valley</v>
      </c>
      <c r="AK4445">
        <f t="shared" si="766"/>
        <v>48996</v>
      </c>
      <c r="AL4445" t="str">
        <f t="shared" si="767"/>
        <v>4807021</v>
      </c>
      <c r="AN4445">
        <f t="shared" si="768"/>
        <v>10</v>
      </c>
      <c r="AO4445">
        <f t="shared" si="769"/>
        <v>2</v>
      </c>
    </row>
    <row r="4446" spans="1:41" x14ac:dyDescent="0.2">
      <c r="A4446" s="29"/>
      <c r="B4446" s="29"/>
      <c r="C4446" s="29"/>
      <c r="D4446" s="29"/>
      <c r="E4446" s="29"/>
      <c r="F4446" s="29"/>
      <c r="G4446" s="29"/>
      <c r="H4446" s="30" t="s">
        <v>4282</v>
      </c>
      <c r="I4446" s="30"/>
      <c r="J4446" s="30"/>
      <c r="K4446" s="30"/>
      <c r="L4446" s="30" t="s">
        <v>3928</v>
      </c>
      <c r="M4446" s="30"/>
      <c r="N4446" s="30"/>
      <c r="O4446" s="30"/>
      <c r="P4446" s="30"/>
      <c r="Q4446" s="30"/>
      <c r="R4446" s="30"/>
      <c r="S4446" s="30"/>
      <c r="T4446" s="30"/>
      <c r="U4446" s="30"/>
      <c r="V4446" s="30"/>
      <c r="W4446" s="6">
        <v>48</v>
      </c>
      <c r="X4446" s="15">
        <v>13</v>
      </c>
      <c r="Y4446" s="31">
        <v>13</v>
      </c>
      <c r="Z4446" s="31"/>
      <c r="AC4446" t="str">
        <f t="shared" si="760"/>
        <v>Birch Cove</v>
      </c>
      <c r="AD4446" t="str">
        <f t="shared" si="761"/>
        <v>SV</v>
      </c>
      <c r="AE4446" t="str">
        <f t="shared" si="759"/>
        <v>TRUE</v>
      </c>
      <c r="AG4446">
        <f t="shared" si="762"/>
        <v>48</v>
      </c>
      <c r="AH4446">
        <f t="shared" si="763"/>
        <v>13</v>
      </c>
      <c r="AI4446">
        <f t="shared" si="764"/>
        <v>13</v>
      </c>
      <c r="AJ4446" t="str">
        <f t="shared" si="765"/>
        <v>Birch Cove</v>
      </c>
      <c r="AK4446">
        <f t="shared" si="766"/>
        <v>48996</v>
      </c>
      <c r="AL4446" t="str">
        <f t="shared" si="767"/>
        <v>4813013</v>
      </c>
      <c r="AN4446">
        <f t="shared" si="768"/>
        <v>10</v>
      </c>
      <c r="AO4446">
        <f t="shared" si="769"/>
        <v>2</v>
      </c>
    </row>
    <row r="4447" spans="1:41" x14ac:dyDescent="0.2">
      <c r="A4447" s="29"/>
      <c r="B4447" s="29"/>
      <c r="C4447" s="29"/>
      <c r="D4447" s="29"/>
      <c r="E4447" s="29"/>
      <c r="F4447" s="29"/>
      <c r="G4447" s="29"/>
      <c r="H4447" s="30" t="s">
        <v>4283</v>
      </c>
      <c r="I4447" s="30"/>
      <c r="J4447" s="30"/>
      <c r="K4447" s="30"/>
      <c r="L4447" s="30" t="s">
        <v>272</v>
      </c>
      <c r="M4447" s="30"/>
      <c r="N4447" s="30"/>
      <c r="O4447" s="30"/>
      <c r="P4447" s="30"/>
      <c r="Q4447" s="30"/>
      <c r="R4447" s="30"/>
      <c r="S4447" s="30"/>
      <c r="T4447" s="30"/>
      <c r="U4447" s="30"/>
      <c r="V4447" s="30"/>
      <c r="W4447" s="6">
        <v>48</v>
      </c>
      <c r="X4447" s="7">
        <v>3</v>
      </c>
      <c r="Y4447" s="47">
        <v>803</v>
      </c>
      <c r="Z4447" s="47"/>
      <c r="AC4447" t="str">
        <f t="shared" si="760"/>
        <v>Blood 148A</v>
      </c>
      <c r="AD4447" t="str">
        <f t="shared" si="761"/>
        <v>IRI</v>
      </c>
      <c r="AE4447" t="str">
        <f t="shared" si="759"/>
        <v>TRUE</v>
      </c>
      <c r="AG4447">
        <f t="shared" si="762"/>
        <v>48</v>
      </c>
      <c r="AH4447">
        <f t="shared" si="763"/>
        <v>3</v>
      </c>
      <c r="AI4447">
        <f t="shared" si="764"/>
        <v>803</v>
      </c>
      <c r="AJ4447" t="str">
        <f t="shared" si="765"/>
        <v>Blood 148A</v>
      </c>
      <c r="AK4447">
        <f t="shared" si="766"/>
        <v>48996</v>
      </c>
      <c r="AL4447" t="str">
        <f t="shared" si="767"/>
        <v>4803803</v>
      </c>
      <c r="AN4447">
        <f t="shared" si="768"/>
        <v>10</v>
      </c>
      <c r="AO4447">
        <f t="shared" si="769"/>
        <v>3</v>
      </c>
    </row>
    <row r="4448" spans="1:41" x14ac:dyDescent="0.2">
      <c r="A4448" s="29"/>
      <c r="B4448" s="29"/>
      <c r="C4448" s="29"/>
      <c r="D4448" s="29"/>
      <c r="E4448" s="29"/>
      <c r="F4448" s="29"/>
      <c r="G4448" s="29"/>
      <c r="H4448" s="30" t="s">
        <v>4284</v>
      </c>
      <c r="I4448" s="30"/>
      <c r="J4448" s="30"/>
      <c r="K4448" s="30"/>
      <c r="L4448" s="30" t="s">
        <v>272</v>
      </c>
      <c r="M4448" s="30"/>
      <c r="N4448" s="30"/>
      <c r="O4448" s="30"/>
      <c r="P4448" s="30"/>
      <c r="Q4448" s="30"/>
      <c r="R4448" s="30"/>
      <c r="S4448" s="30"/>
      <c r="T4448" s="30"/>
      <c r="U4448" s="30"/>
      <c r="V4448" s="30"/>
      <c r="W4448" s="6">
        <v>48</v>
      </c>
      <c r="X4448" s="15">
        <v>17</v>
      </c>
      <c r="Y4448" s="47">
        <v>842</v>
      </c>
      <c r="Z4448" s="47"/>
      <c r="AC4448" t="str">
        <f t="shared" si="760"/>
        <v>Boyer 164</v>
      </c>
      <c r="AD4448" t="str">
        <f t="shared" si="761"/>
        <v>IRI</v>
      </c>
      <c r="AE4448" t="str">
        <f t="shared" si="759"/>
        <v>TRUE</v>
      </c>
      <c r="AG4448">
        <f t="shared" si="762"/>
        <v>48</v>
      </c>
      <c r="AH4448">
        <f t="shared" si="763"/>
        <v>17</v>
      </c>
      <c r="AI4448">
        <f t="shared" si="764"/>
        <v>842</v>
      </c>
      <c r="AJ4448" t="str">
        <f t="shared" si="765"/>
        <v>Boyer 164</v>
      </c>
      <c r="AK4448">
        <f t="shared" si="766"/>
        <v>48996</v>
      </c>
      <c r="AL4448" t="str">
        <f t="shared" si="767"/>
        <v>4817842</v>
      </c>
      <c r="AN4448">
        <f t="shared" si="768"/>
        <v>9</v>
      </c>
      <c r="AO4448">
        <f t="shared" si="769"/>
        <v>3</v>
      </c>
    </row>
    <row r="4449" spans="1:41" x14ac:dyDescent="0.2">
      <c r="A4449" s="29"/>
      <c r="B4449" s="29"/>
      <c r="C4449" s="29"/>
      <c r="D4449" s="29"/>
      <c r="E4449" s="29"/>
      <c r="F4449" s="29"/>
      <c r="G4449" s="29"/>
      <c r="H4449" s="30" t="s">
        <v>4285</v>
      </c>
      <c r="I4449" s="30"/>
      <c r="J4449" s="30"/>
      <c r="K4449" s="30"/>
      <c r="L4449" s="30" t="s">
        <v>912</v>
      </c>
      <c r="M4449" s="30"/>
      <c r="N4449" s="30"/>
      <c r="O4449" s="30"/>
      <c r="P4449" s="30"/>
      <c r="Q4449" s="30"/>
      <c r="R4449" s="30"/>
      <c r="S4449" s="30"/>
      <c r="T4449" s="30"/>
      <c r="U4449" s="30"/>
      <c r="V4449" s="30"/>
      <c r="W4449" s="6">
        <v>48</v>
      </c>
      <c r="X4449" s="15">
        <v>17</v>
      </c>
      <c r="Y4449" s="47">
        <v>854</v>
      </c>
      <c r="Z4449" s="47"/>
      <c r="AC4449" t="str">
        <f t="shared" si="760"/>
        <v>Carcajou 187</v>
      </c>
      <c r="AD4449" t="str">
        <f t="shared" si="761"/>
        <v>S-É</v>
      </c>
      <c r="AE4449" t="str">
        <f t="shared" si="759"/>
        <v>TRUE</v>
      </c>
      <c r="AG4449">
        <f t="shared" si="762"/>
        <v>48</v>
      </c>
      <c r="AH4449">
        <f t="shared" si="763"/>
        <v>17</v>
      </c>
      <c r="AI4449">
        <f t="shared" si="764"/>
        <v>854</v>
      </c>
      <c r="AJ4449" t="str">
        <f t="shared" si="765"/>
        <v>Carcajou 187</v>
      </c>
      <c r="AK4449">
        <f t="shared" si="766"/>
        <v>48996</v>
      </c>
      <c r="AL4449" t="str">
        <f t="shared" si="767"/>
        <v>4817854</v>
      </c>
      <c r="AN4449">
        <f t="shared" si="768"/>
        <v>12</v>
      </c>
      <c r="AO4449">
        <f t="shared" si="769"/>
        <v>3</v>
      </c>
    </row>
    <row r="4450" spans="1:41" x14ac:dyDescent="0.2">
      <c r="A4450" s="29"/>
      <c r="B4450" s="29"/>
      <c r="C4450" s="29"/>
      <c r="D4450" s="29"/>
      <c r="E4450" s="29"/>
      <c r="F4450" s="29"/>
      <c r="G4450" s="29"/>
      <c r="H4450" s="30" t="s">
        <v>4286</v>
      </c>
      <c r="I4450" s="30"/>
      <c r="J4450" s="30"/>
      <c r="K4450" s="30"/>
      <c r="L4450" s="30" t="s">
        <v>643</v>
      </c>
      <c r="M4450" s="30"/>
      <c r="N4450" s="30"/>
      <c r="O4450" s="30"/>
      <c r="P4450" s="30"/>
      <c r="Q4450" s="30"/>
      <c r="R4450" s="30"/>
      <c r="S4450" s="30"/>
      <c r="T4450" s="30"/>
      <c r="U4450" s="30"/>
      <c r="V4450" s="30"/>
      <c r="W4450" s="6">
        <v>48</v>
      </c>
      <c r="X4450" s="7">
        <v>9</v>
      </c>
      <c r="Y4450" s="31">
        <v>10</v>
      </c>
      <c r="Z4450" s="31"/>
      <c r="AC4450" t="str">
        <f t="shared" si="760"/>
        <v>Caroline</v>
      </c>
      <c r="AD4450" t="str">
        <f t="shared" si="761"/>
        <v>VL</v>
      </c>
      <c r="AE4450" t="str">
        <f t="shared" si="759"/>
        <v>TRUE</v>
      </c>
      <c r="AG4450">
        <f t="shared" si="762"/>
        <v>48</v>
      </c>
      <c r="AH4450">
        <f t="shared" si="763"/>
        <v>9</v>
      </c>
      <c r="AI4450">
        <f t="shared" si="764"/>
        <v>10</v>
      </c>
      <c r="AJ4450" t="str">
        <f t="shared" si="765"/>
        <v>Caroline</v>
      </c>
      <c r="AK4450">
        <f t="shared" si="766"/>
        <v>48996</v>
      </c>
      <c r="AL4450" t="str">
        <f t="shared" si="767"/>
        <v>4809010</v>
      </c>
      <c r="AN4450">
        <f t="shared" si="768"/>
        <v>8</v>
      </c>
      <c r="AO4450">
        <f t="shared" si="769"/>
        <v>2</v>
      </c>
    </row>
    <row r="4451" spans="1:41" x14ac:dyDescent="0.2">
      <c r="A4451" s="29"/>
      <c r="B4451" s="29"/>
      <c r="C4451" s="29"/>
      <c r="D4451" s="29"/>
      <c r="E4451" s="29"/>
      <c r="F4451" s="29"/>
      <c r="G4451" s="29"/>
      <c r="H4451" s="30" t="s">
        <v>4287</v>
      </c>
      <c r="I4451" s="30"/>
      <c r="J4451" s="30"/>
      <c r="K4451" s="30"/>
      <c r="L4451" s="30" t="s">
        <v>3928</v>
      </c>
      <c r="M4451" s="30"/>
      <c r="N4451" s="30"/>
      <c r="O4451" s="30"/>
      <c r="P4451" s="30"/>
      <c r="Q4451" s="30"/>
      <c r="R4451" s="30"/>
      <c r="S4451" s="30"/>
      <c r="T4451" s="30"/>
      <c r="U4451" s="30"/>
      <c r="V4451" s="30"/>
      <c r="W4451" s="6">
        <v>48</v>
      </c>
      <c r="X4451" s="15">
        <v>13</v>
      </c>
      <c r="Y4451" s="31">
        <v>9</v>
      </c>
      <c r="Z4451" s="31"/>
      <c r="AC4451" t="str">
        <f t="shared" si="760"/>
        <v>Castle Island</v>
      </c>
      <c r="AD4451" t="str">
        <f t="shared" si="761"/>
        <v>SV</v>
      </c>
      <c r="AE4451" t="str">
        <f t="shared" si="759"/>
        <v>TRUE</v>
      </c>
      <c r="AG4451">
        <f t="shared" si="762"/>
        <v>48</v>
      </c>
      <c r="AH4451">
        <f t="shared" si="763"/>
        <v>13</v>
      </c>
      <c r="AI4451">
        <f t="shared" si="764"/>
        <v>9</v>
      </c>
      <c r="AJ4451" t="str">
        <f t="shared" si="765"/>
        <v>Castle Island</v>
      </c>
      <c r="AK4451">
        <f t="shared" si="766"/>
        <v>48996</v>
      </c>
      <c r="AL4451" t="str">
        <f t="shared" si="767"/>
        <v>4813009</v>
      </c>
      <c r="AN4451">
        <f t="shared" si="768"/>
        <v>13</v>
      </c>
      <c r="AO4451">
        <f t="shared" si="769"/>
        <v>2</v>
      </c>
    </row>
    <row r="4452" spans="1:41" x14ac:dyDescent="0.2">
      <c r="A4452" s="29"/>
      <c r="B4452" s="29"/>
      <c r="C4452" s="29"/>
      <c r="D4452" s="29"/>
      <c r="E4452" s="29"/>
      <c r="F4452" s="29"/>
      <c r="G4452" s="29"/>
      <c r="H4452" s="30" t="s">
        <v>4288</v>
      </c>
      <c r="I4452" s="30"/>
      <c r="J4452" s="30"/>
      <c r="K4452" s="30"/>
      <c r="L4452" s="30" t="s">
        <v>272</v>
      </c>
      <c r="M4452" s="30"/>
      <c r="N4452" s="30"/>
      <c r="O4452" s="30"/>
      <c r="P4452" s="30"/>
      <c r="Q4452" s="30"/>
      <c r="R4452" s="30"/>
      <c r="S4452" s="30"/>
      <c r="T4452" s="30"/>
      <c r="U4452" s="30"/>
      <c r="V4452" s="30"/>
      <c r="W4452" s="6">
        <v>48</v>
      </c>
      <c r="X4452" s="15">
        <v>17</v>
      </c>
      <c r="Y4452" s="47">
        <v>843</v>
      </c>
      <c r="Z4452" s="47"/>
      <c r="AC4452" t="str">
        <f t="shared" si="760"/>
        <v>Child Lake 164A</v>
      </c>
      <c r="AD4452" t="str">
        <f t="shared" si="761"/>
        <v>IRI</v>
      </c>
      <c r="AE4452" t="str">
        <f t="shared" si="759"/>
        <v>TRUE</v>
      </c>
      <c r="AG4452">
        <f t="shared" si="762"/>
        <v>48</v>
      </c>
      <c r="AH4452">
        <f t="shared" si="763"/>
        <v>17</v>
      </c>
      <c r="AI4452">
        <f t="shared" si="764"/>
        <v>843</v>
      </c>
      <c r="AJ4452" t="str">
        <f t="shared" si="765"/>
        <v>Child Lake 164A</v>
      </c>
      <c r="AK4452">
        <f t="shared" si="766"/>
        <v>48996</v>
      </c>
      <c r="AL4452" t="str">
        <f t="shared" si="767"/>
        <v>4817843</v>
      </c>
      <c r="AN4452">
        <f t="shared" si="768"/>
        <v>15</v>
      </c>
      <c r="AO4452">
        <f t="shared" si="769"/>
        <v>3</v>
      </c>
    </row>
    <row r="4453" spans="1:41" x14ac:dyDescent="0.2">
      <c r="A4453" s="29"/>
      <c r="B4453" s="29"/>
      <c r="C4453" s="29"/>
      <c r="D4453" s="29"/>
      <c r="E4453" s="29"/>
      <c r="F4453" s="29"/>
      <c r="G4453" s="29"/>
      <c r="H4453" s="30" t="s">
        <v>4289</v>
      </c>
      <c r="I4453" s="30"/>
      <c r="J4453" s="30"/>
      <c r="K4453" s="30"/>
      <c r="L4453" s="30" t="s">
        <v>272</v>
      </c>
      <c r="M4453" s="30"/>
      <c r="N4453" s="30"/>
      <c r="O4453" s="30"/>
      <c r="P4453" s="30"/>
      <c r="Q4453" s="30"/>
      <c r="R4453" s="30"/>
      <c r="S4453" s="30"/>
      <c r="T4453" s="30"/>
      <c r="U4453" s="30"/>
      <c r="V4453" s="30"/>
      <c r="W4453" s="6">
        <v>48</v>
      </c>
      <c r="X4453" s="15">
        <v>17</v>
      </c>
      <c r="Y4453" s="47">
        <v>825</v>
      </c>
      <c r="Z4453" s="47"/>
      <c r="AC4453" t="str">
        <f t="shared" si="760"/>
        <v>Clear Hills 152C</v>
      </c>
      <c r="AD4453" t="str">
        <f t="shared" si="761"/>
        <v>IRI</v>
      </c>
      <c r="AE4453" t="str">
        <f t="shared" si="759"/>
        <v>TRUE</v>
      </c>
      <c r="AG4453">
        <f t="shared" si="762"/>
        <v>48</v>
      </c>
      <c r="AH4453">
        <f t="shared" si="763"/>
        <v>17</v>
      </c>
      <c r="AI4453">
        <f t="shared" si="764"/>
        <v>825</v>
      </c>
      <c r="AJ4453" t="str">
        <f t="shared" si="765"/>
        <v>Clear Hills 152C</v>
      </c>
      <c r="AK4453">
        <f t="shared" si="766"/>
        <v>48996</v>
      </c>
      <c r="AL4453" t="str">
        <f t="shared" si="767"/>
        <v>4817825</v>
      </c>
      <c r="AN4453">
        <f t="shared" si="768"/>
        <v>16</v>
      </c>
      <c r="AO4453">
        <f t="shared" si="769"/>
        <v>3</v>
      </c>
    </row>
    <row r="4454" spans="1:41" x14ac:dyDescent="0.2">
      <c r="A4454" s="29"/>
      <c r="B4454" s="29"/>
      <c r="C4454" s="29"/>
      <c r="D4454" s="29"/>
      <c r="E4454" s="29"/>
      <c r="F4454" s="29"/>
      <c r="G4454" s="29"/>
      <c r="H4454" s="30" t="s">
        <v>4290</v>
      </c>
      <c r="I4454" s="30"/>
      <c r="J4454" s="30"/>
      <c r="K4454" s="30"/>
      <c r="L4454" s="30" t="s">
        <v>643</v>
      </c>
      <c r="M4454" s="30"/>
      <c r="N4454" s="30"/>
      <c r="O4454" s="30"/>
      <c r="P4454" s="30"/>
      <c r="Q4454" s="30"/>
      <c r="R4454" s="30"/>
      <c r="S4454" s="30"/>
      <c r="T4454" s="30"/>
      <c r="U4454" s="30"/>
      <c r="V4454" s="30"/>
      <c r="W4454" s="6">
        <v>48</v>
      </c>
      <c r="X4454" s="15">
        <v>13</v>
      </c>
      <c r="Y4454" s="31">
        <v>32</v>
      </c>
      <c r="Z4454" s="31"/>
      <c r="AC4454" t="str">
        <f t="shared" si="760"/>
        <v>Clyde</v>
      </c>
      <c r="AD4454" t="str">
        <f t="shared" si="761"/>
        <v>VL</v>
      </c>
      <c r="AE4454" t="str">
        <f t="shared" si="759"/>
        <v>TRUE</v>
      </c>
      <c r="AG4454">
        <f t="shared" si="762"/>
        <v>48</v>
      </c>
      <c r="AH4454">
        <f t="shared" si="763"/>
        <v>13</v>
      </c>
      <c r="AI4454">
        <f t="shared" si="764"/>
        <v>32</v>
      </c>
      <c r="AJ4454" t="str">
        <f t="shared" si="765"/>
        <v>Clyde</v>
      </c>
      <c r="AK4454">
        <f t="shared" si="766"/>
        <v>48996</v>
      </c>
      <c r="AL4454" t="str">
        <f t="shared" si="767"/>
        <v>4813032</v>
      </c>
      <c r="AN4454">
        <f t="shared" si="768"/>
        <v>5</v>
      </c>
      <c r="AO4454">
        <f t="shared" si="769"/>
        <v>2</v>
      </c>
    </row>
    <row r="4455" spans="1:41" x14ac:dyDescent="0.2">
      <c r="A4455" s="29"/>
      <c r="B4455" s="29"/>
      <c r="C4455" s="29"/>
      <c r="D4455" s="29"/>
      <c r="E4455" s="29"/>
      <c r="F4455" s="29"/>
      <c r="G4455" s="29"/>
      <c r="H4455" s="30" t="s">
        <v>4291</v>
      </c>
      <c r="I4455" s="30"/>
      <c r="J4455" s="30"/>
      <c r="K4455" s="30"/>
      <c r="L4455" s="30" t="s">
        <v>272</v>
      </c>
      <c r="M4455" s="30"/>
      <c r="N4455" s="30"/>
      <c r="O4455" s="30"/>
      <c r="P4455" s="30"/>
      <c r="Q4455" s="30"/>
      <c r="R4455" s="30"/>
      <c r="S4455" s="30"/>
      <c r="T4455" s="30"/>
      <c r="U4455" s="30"/>
      <c r="V4455" s="30"/>
      <c r="W4455" s="6">
        <v>48</v>
      </c>
      <c r="X4455" s="15">
        <v>12</v>
      </c>
      <c r="Y4455" s="47">
        <v>813</v>
      </c>
      <c r="Z4455" s="47"/>
      <c r="AC4455" t="str">
        <f t="shared" si="760"/>
        <v>Cold Lake 149A</v>
      </c>
      <c r="AD4455" t="str">
        <f t="shared" si="761"/>
        <v>IRI</v>
      </c>
      <c r="AE4455" t="str">
        <f t="shared" si="759"/>
        <v>TRUE</v>
      </c>
      <c r="AG4455">
        <f t="shared" si="762"/>
        <v>48</v>
      </c>
      <c r="AH4455">
        <f t="shared" si="763"/>
        <v>12</v>
      </c>
      <c r="AI4455">
        <f t="shared" si="764"/>
        <v>813</v>
      </c>
      <c r="AJ4455" t="str">
        <f t="shared" si="765"/>
        <v>Cold Lake 149A</v>
      </c>
      <c r="AK4455">
        <f t="shared" si="766"/>
        <v>48996</v>
      </c>
      <c r="AL4455" t="str">
        <f t="shared" si="767"/>
        <v>4812813</v>
      </c>
      <c r="AN4455">
        <f t="shared" si="768"/>
        <v>14</v>
      </c>
      <c r="AO4455">
        <f t="shared" si="769"/>
        <v>3</v>
      </c>
    </row>
    <row r="4456" spans="1:41" x14ac:dyDescent="0.2">
      <c r="A4456" s="29"/>
      <c r="B4456" s="29"/>
      <c r="C4456" s="29"/>
      <c r="D4456" s="29"/>
      <c r="E4456" s="29"/>
      <c r="F4456" s="29"/>
      <c r="G4456" s="29"/>
      <c r="H4456" s="30" t="s">
        <v>4292</v>
      </c>
      <c r="I4456" s="30"/>
      <c r="J4456" s="30"/>
      <c r="K4456" s="30"/>
      <c r="L4456" s="30" t="s">
        <v>272</v>
      </c>
      <c r="M4456" s="30"/>
      <c r="N4456" s="30"/>
      <c r="O4456" s="30"/>
      <c r="P4456" s="30"/>
      <c r="Q4456" s="30"/>
      <c r="R4456" s="30"/>
      <c r="S4456" s="30"/>
      <c r="T4456" s="30"/>
      <c r="U4456" s="30"/>
      <c r="V4456" s="30"/>
      <c r="W4456" s="6">
        <v>48</v>
      </c>
      <c r="X4456" s="15">
        <v>12</v>
      </c>
      <c r="Y4456" s="47">
        <v>815</v>
      </c>
      <c r="Z4456" s="47"/>
      <c r="AC4456" t="str">
        <f t="shared" si="760"/>
        <v>Cold Lake 149B</v>
      </c>
      <c r="AD4456" t="str">
        <f t="shared" si="761"/>
        <v>IRI</v>
      </c>
      <c r="AE4456" t="str">
        <f t="shared" si="759"/>
        <v>TRUE</v>
      </c>
      <c r="AG4456">
        <f t="shared" si="762"/>
        <v>48</v>
      </c>
      <c r="AH4456">
        <f t="shared" si="763"/>
        <v>12</v>
      </c>
      <c r="AI4456">
        <f t="shared" si="764"/>
        <v>815</v>
      </c>
      <c r="AJ4456" t="str">
        <f t="shared" si="765"/>
        <v>Cold Lake 149B</v>
      </c>
      <c r="AK4456">
        <f t="shared" si="766"/>
        <v>48996</v>
      </c>
      <c r="AL4456" t="str">
        <f t="shared" si="767"/>
        <v>4812815</v>
      </c>
      <c r="AN4456">
        <f t="shared" si="768"/>
        <v>14</v>
      </c>
      <c r="AO4456">
        <f t="shared" si="769"/>
        <v>3</v>
      </c>
    </row>
    <row r="4457" spans="1:41" x14ac:dyDescent="0.2">
      <c r="A4457" s="29"/>
      <c r="B4457" s="29"/>
      <c r="C4457" s="29"/>
      <c r="D4457" s="29"/>
      <c r="E4457" s="29"/>
      <c r="F4457" s="29"/>
      <c r="G4457" s="29"/>
      <c r="H4457" s="30" t="s">
        <v>4293</v>
      </c>
      <c r="I4457" s="30"/>
      <c r="J4457" s="30"/>
      <c r="K4457" s="30"/>
      <c r="L4457" s="30" t="s">
        <v>3928</v>
      </c>
      <c r="M4457" s="30"/>
      <c r="N4457" s="30"/>
      <c r="O4457" s="30"/>
      <c r="P4457" s="30"/>
      <c r="Q4457" s="30"/>
      <c r="R4457" s="30"/>
      <c r="S4457" s="30"/>
      <c r="T4457" s="30"/>
      <c r="U4457" s="30"/>
      <c r="V4457" s="30"/>
      <c r="W4457" s="6">
        <v>48</v>
      </c>
      <c r="X4457" s="15">
        <v>11</v>
      </c>
      <c r="Y4457" s="31">
        <v>6</v>
      </c>
      <c r="Z4457" s="31"/>
      <c r="AC4457" t="str">
        <f t="shared" si="760"/>
        <v>Crystal Springs</v>
      </c>
      <c r="AD4457" t="str">
        <f t="shared" si="761"/>
        <v>SV</v>
      </c>
      <c r="AE4457" t="str">
        <f t="shared" si="759"/>
        <v>TRUE</v>
      </c>
      <c r="AG4457">
        <f t="shared" si="762"/>
        <v>48</v>
      </c>
      <c r="AH4457">
        <f t="shared" si="763"/>
        <v>11</v>
      </c>
      <c r="AI4457">
        <f t="shared" si="764"/>
        <v>6</v>
      </c>
      <c r="AJ4457" t="str">
        <f t="shared" si="765"/>
        <v>Crystal Springs</v>
      </c>
      <c r="AK4457">
        <f t="shared" si="766"/>
        <v>48996</v>
      </c>
      <c r="AL4457" t="str">
        <f t="shared" si="767"/>
        <v>4811006</v>
      </c>
      <c r="AN4457">
        <f t="shared" si="768"/>
        <v>15</v>
      </c>
      <c r="AO4457">
        <f t="shared" si="769"/>
        <v>2</v>
      </c>
    </row>
    <row r="4458" spans="1:41" x14ac:dyDescent="0.2">
      <c r="A4458" s="11" t="s">
        <v>0</v>
      </c>
      <c r="B4458" s="33" t="s">
        <v>1</v>
      </c>
      <c r="C4458" s="33"/>
      <c r="D4458" s="33"/>
      <c r="E4458" s="33"/>
      <c r="F4458" s="33"/>
      <c r="G4458" s="33" t="s">
        <v>2</v>
      </c>
      <c r="H4458" s="33"/>
      <c r="I4458" s="33"/>
      <c r="J4458" s="33"/>
      <c r="K4458" s="33"/>
      <c r="L4458" s="33"/>
      <c r="M4458" s="33"/>
      <c r="N4458" s="33"/>
      <c r="O4458" s="33"/>
      <c r="P4458" s="33"/>
      <c r="Q4458" s="33"/>
      <c r="R4458" s="33"/>
      <c r="S4458" s="33" t="s">
        <v>3</v>
      </c>
      <c r="T4458" s="33"/>
      <c r="U4458" s="33"/>
      <c r="V4458" s="33"/>
      <c r="W4458" s="11" t="s">
        <v>4</v>
      </c>
      <c r="X4458" s="12" t="s">
        <v>5</v>
      </c>
      <c r="Y4458" s="33" t="s">
        <v>6</v>
      </c>
      <c r="Z4458" s="33"/>
      <c r="AC4458" t="str">
        <f t="shared" si="760"/>
        <v>CSD component name</v>
      </c>
      <c r="AD4458" t="str">
        <f t="shared" si="761"/>
        <v>CSD TYPE</v>
      </c>
      <c r="AE4458" t="str">
        <f t="shared" si="759"/>
        <v>FALSE</v>
      </c>
      <c r="AG4458" t="str">
        <f t="shared" si="762"/>
        <v/>
      </c>
      <c r="AH4458" t="str">
        <f t="shared" si="763"/>
        <v/>
      </c>
      <c r="AI4458" t="str">
        <f t="shared" si="764"/>
        <v/>
      </c>
      <c r="AJ4458" t="str">
        <f t="shared" si="765"/>
        <v/>
      </c>
      <c r="AK4458">
        <f t="shared" si="766"/>
        <v>48996</v>
      </c>
      <c r="AL4458" t="str">
        <f t="shared" si="767"/>
        <v/>
      </c>
      <c r="AN4458">
        <f t="shared" si="768"/>
        <v>18</v>
      </c>
      <c r="AO4458" t="str">
        <f t="shared" si="769"/>
        <v/>
      </c>
    </row>
    <row r="4459" spans="1:41" ht="22.5" x14ac:dyDescent="0.2">
      <c r="A4459" s="3" t="s">
        <v>4294</v>
      </c>
      <c r="B4459" s="43"/>
      <c r="C4459" s="43"/>
      <c r="D4459" s="43"/>
      <c r="E4459" s="43"/>
      <c r="F4459" s="43"/>
      <c r="G4459" s="52" t="s">
        <v>4295</v>
      </c>
      <c r="H4459" s="52"/>
      <c r="I4459" s="52"/>
      <c r="J4459" s="52"/>
      <c r="K4459" s="52"/>
      <c r="L4459" s="52"/>
      <c r="M4459" s="52"/>
      <c r="N4459" s="52"/>
      <c r="O4459" s="52"/>
      <c r="P4459" s="52"/>
      <c r="Q4459" s="52"/>
      <c r="R4459" s="52"/>
      <c r="S4459" s="54" t="s">
        <v>643</v>
      </c>
      <c r="T4459" s="54"/>
      <c r="U4459" s="54"/>
      <c r="V4459" s="54"/>
      <c r="W4459" s="13">
        <v>48</v>
      </c>
      <c r="X4459" s="14">
        <v>7</v>
      </c>
      <c r="Y4459" s="55">
        <v>4</v>
      </c>
      <c r="Z4459" s="55"/>
      <c r="AC4459" t="str">
        <f t="shared" si="760"/>
        <v>Czar</v>
      </c>
      <c r="AD4459" t="str">
        <f t="shared" si="761"/>
        <v>VL</v>
      </c>
      <c r="AE4459" t="str">
        <f t="shared" si="759"/>
        <v>TRUE</v>
      </c>
      <c r="AG4459">
        <f t="shared" si="762"/>
        <v>48</v>
      </c>
      <c r="AH4459">
        <f t="shared" si="763"/>
        <v>7</v>
      </c>
      <c r="AI4459">
        <f t="shared" si="764"/>
        <v>4</v>
      </c>
      <c r="AJ4459" t="str">
        <f t="shared" si="765"/>
        <v>Czar</v>
      </c>
      <c r="AK4459">
        <f t="shared" si="766"/>
        <v>48996</v>
      </c>
      <c r="AL4459" t="str">
        <f t="shared" si="767"/>
        <v>4807004</v>
      </c>
      <c r="AN4459">
        <f t="shared" si="768"/>
        <v>4</v>
      </c>
      <c r="AO4459">
        <f t="shared" si="769"/>
        <v>2</v>
      </c>
    </row>
    <row r="4460" spans="1:41" x14ac:dyDescent="0.2">
      <c r="A4460" s="4"/>
      <c r="B4460" s="29"/>
      <c r="C4460" s="29"/>
      <c r="D4460" s="29"/>
      <c r="E4460" s="29"/>
      <c r="F4460" s="29"/>
      <c r="G4460" s="30" t="s">
        <v>4296</v>
      </c>
      <c r="H4460" s="30"/>
      <c r="I4460" s="30"/>
      <c r="J4460" s="30"/>
      <c r="K4460" s="30"/>
      <c r="L4460" s="30"/>
      <c r="M4460" s="30"/>
      <c r="N4460" s="30"/>
      <c r="O4460" s="30"/>
      <c r="P4460" s="30"/>
      <c r="Q4460" s="30"/>
      <c r="R4460" s="30"/>
      <c r="S4460" s="51" t="s">
        <v>912</v>
      </c>
      <c r="T4460" s="51"/>
      <c r="U4460" s="51"/>
      <c r="V4460" s="51"/>
      <c r="W4460" s="6">
        <v>48</v>
      </c>
      <c r="X4460" s="15">
        <v>17</v>
      </c>
      <c r="Y4460" s="47">
        <v>855</v>
      </c>
      <c r="Z4460" s="47"/>
      <c r="AC4460" t="str">
        <f t="shared" si="760"/>
        <v>Desmarais</v>
      </c>
      <c r="AD4460" t="str">
        <f t="shared" si="761"/>
        <v>S-É</v>
      </c>
      <c r="AE4460" t="str">
        <f t="shared" si="759"/>
        <v>TRUE</v>
      </c>
      <c r="AG4460">
        <f t="shared" si="762"/>
        <v>48</v>
      </c>
      <c r="AH4460">
        <f t="shared" si="763"/>
        <v>17</v>
      </c>
      <c r="AI4460">
        <f t="shared" si="764"/>
        <v>855</v>
      </c>
      <c r="AJ4460" t="str">
        <f t="shared" si="765"/>
        <v>Desmarais</v>
      </c>
      <c r="AK4460">
        <f t="shared" si="766"/>
        <v>48996</v>
      </c>
      <c r="AL4460" t="str">
        <f t="shared" si="767"/>
        <v>4817855</v>
      </c>
      <c r="AN4460">
        <f t="shared" si="768"/>
        <v>9</v>
      </c>
      <c r="AO4460">
        <f t="shared" si="769"/>
        <v>3</v>
      </c>
    </row>
    <row r="4461" spans="1:41" x14ac:dyDescent="0.2">
      <c r="A4461" s="4"/>
      <c r="B4461" s="29"/>
      <c r="C4461" s="29"/>
      <c r="D4461" s="29"/>
      <c r="E4461" s="29"/>
      <c r="F4461" s="29"/>
      <c r="G4461" s="30" t="s">
        <v>4297</v>
      </c>
      <c r="H4461" s="30"/>
      <c r="I4461" s="30"/>
      <c r="J4461" s="30"/>
      <c r="K4461" s="30"/>
      <c r="L4461" s="30"/>
      <c r="M4461" s="30"/>
      <c r="N4461" s="30"/>
      <c r="O4461" s="30"/>
      <c r="P4461" s="30"/>
      <c r="Q4461" s="30"/>
      <c r="R4461" s="30"/>
      <c r="S4461" s="51" t="s">
        <v>643</v>
      </c>
      <c r="T4461" s="51"/>
      <c r="U4461" s="51"/>
      <c r="V4461" s="51"/>
      <c r="W4461" s="6">
        <v>48</v>
      </c>
      <c r="X4461" s="15">
        <v>19</v>
      </c>
      <c r="Y4461" s="31">
        <v>44</v>
      </c>
      <c r="Z4461" s="31"/>
      <c r="AC4461" t="str">
        <f t="shared" si="760"/>
        <v>Donnelly</v>
      </c>
      <c r="AD4461" t="str">
        <f t="shared" si="761"/>
        <v>VL</v>
      </c>
      <c r="AE4461" t="str">
        <f t="shared" si="759"/>
        <v>TRUE</v>
      </c>
      <c r="AG4461">
        <f t="shared" si="762"/>
        <v>48</v>
      </c>
      <c r="AH4461">
        <f t="shared" si="763"/>
        <v>19</v>
      </c>
      <c r="AI4461">
        <f t="shared" si="764"/>
        <v>44</v>
      </c>
      <c r="AJ4461" t="str">
        <f t="shared" si="765"/>
        <v>Donnelly</v>
      </c>
      <c r="AK4461">
        <f t="shared" si="766"/>
        <v>48996</v>
      </c>
      <c r="AL4461" t="str">
        <f t="shared" si="767"/>
        <v>4819044</v>
      </c>
      <c r="AN4461">
        <f t="shared" si="768"/>
        <v>8</v>
      </c>
      <c r="AO4461">
        <f t="shared" si="769"/>
        <v>2</v>
      </c>
    </row>
    <row r="4462" spans="1:41" x14ac:dyDescent="0.2">
      <c r="A4462" s="4"/>
      <c r="B4462" s="29"/>
      <c r="C4462" s="29"/>
      <c r="D4462" s="29"/>
      <c r="E4462" s="29"/>
      <c r="F4462" s="29"/>
      <c r="G4462" s="30" t="s">
        <v>4298</v>
      </c>
      <c r="H4462" s="30"/>
      <c r="I4462" s="30"/>
      <c r="J4462" s="30"/>
      <c r="K4462" s="30"/>
      <c r="L4462" s="30"/>
      <c r="M4462" s="30"/>
      <c r="N4462" s="30"/>
      <c r="O4462" s="30"/>
      <c r="P4462" s="30"/>
      <c r="Q4462" s="30"/>
      <c r="R4462" s="30"/>
      <c r="S4462" s="51" t="s">
        <v>272</v>
      </c>
      <c r="T4462" s="51"/>
      <c r="U4462" s="51"/>
      <c r="V4462" s="51"/>
      <c r="W4462" s="6">
        <v>48</v>
      </c>
      <c r="X4462" s="15">
        <v>19</v>
      </c>
      <c r="Y4462" s="47">
        <v>826</v>
      </c>
      <c r="Z4462" s="47"/>
      <c r="AC4462" t="str">
        <f t="shared" si="760"/>
        <v>Duncan’s 151A</v>
      </c>
      <c r="AD4462" t="str">
        <f t="shared" si="761"/>
        <v>IRI</v>
      </c>
      <c r="AE4462" t="str">
        <f t="shared" si="759"/>
        <v>TRUE</v>
      </c>
      <c r="AG4462">
        <f t="shared" si="762"/>
        <v>48</v>
      </c>
      <c r="AH4462">
        <f t="shared" si="763"/>
        <v>19</v>
      </c>
      <c r="AI4462">
        <f t="shared" si="764"/>
        <v>826</v>
      </c>
      <c r="AJ4462" t="str">
        <f t="shared" si="765"/>
        <v>Duncan’s 151A</v>
      </c>
      <c r="AK4462">
        <f t="shared" si="766"/>
        <v>48996</v>
      </c>
      <c r="AL4462" t="str">
        <f t="shared" si="767"/>
        <v>4819826</v>
      </c>
      <c r="AN4462">
        <f t="shared" si="768"/>
        <v>13</v>
      </c>
      <c r="AO4462">
        <f t="shared" si="769"/>
        <v>3</v>
      </c>
    </row>
    <row r="4463" spans="1:41" x14ac:dyDescent="0.2">
      <c r="A4463" s="4"/>
      <c r="B4463" s="29"/>
      <c r="C4463" s="29"/>
      <c r="D4463" s="29"/>
      <c r="E4463" s="29"/>
      <c r="F4463" s="29"/>
      <c r="G4463" s="30" t="s">
        <v>4299</v>
      </c>
      <c r="H4463" s="30"/>
      <c r="I4463" s="30"/>
      <c r="J4463" s="30"/>
      <c r="K4463" s="30"/>
      <c r="L4463" s="30"/>
      <c r="M4463" s="30"/>
      <c r="N4463" s="30"/>
      <c r="O4463" s="30"/>
      <c r="P4463" s="30"/>
      <c r="Q4463" s="30"/>
      <c r="R4463" s="30"/>
      <c r="S4463" s="51" t="s">
        <v>643</v>
      </c>
      <c r="T4463" s="51"/>
      <c r="U4463" s="51"/>
      <c r="V4463" s="51"/>
      <c r="W4463" s="6">
        <v>48</v>
      </c>
      <c r="X4463" s="7">
        <v>7</v>
      </c>
      <c r="Y4463" s="31">
        <v>52</v>
      </c>
      <c r="Z4463" s="31"/>
      <c r="AC4463" t="str">
        <f t="shared" si="760"/>
        <v>Edgerton</v>
      </c>
      <c r="AD4463" t="str">
        <f t="shared" si="761"/>
        <v>VL</v>
      </c>
      <c r="AE4463" t="str">
        <f t="shared" si="759"/>
        <v>TRUE</v>
      </c>
      <c r="AG4463">
        <f t="shared" si="762"/>
        <v>48</v>
      </c>
      <c r="AH4463">
        <f t="shared" si="763"/>
        <v>7</v>
      </c>
      <c r="AI4463">
        <f t="shared" si="764"/>
        <v>52</v>
      </c>
      <c r="AJ4463" t="str">
        <f t="shared" si="765"/>
        <v>Edgerton</v>
      </c>
      <c r="AK4463">
        <f t="shared" si="766"/>
        <v>48996</v>
      </c>
      <c r="AL4463" t="str">
        <f t="shared" si="767"/>
        <v>4807052</v>
      </c>
      <c r="AN4463">
        <f t="shared" si="768"/>
        <v>8</v>
      </c>
      <c r="AO4463">
        <f t="shared" si="769"/>
        <v>2</v>
      </c>
    </row>
    <row r="4464" spans="1:41" x14ac:dyDescent="0.2">
      <c r="A4464" s="4"/>
      <c r="B4464" s="29"/>
      <c r="C4464" s="29"/>
      <c r="D4464" s="29"/>
      <c r="E4464" s="29"/>
      <c r="F4464" s="29"/>
      <c r="G4464" s="30" t="s">
        <v>4300</v>
      </c>
      <c r="H4464" s="30"/>
      <c r="I4464" s="30"/>
      <c r="J4464" s="30"/>
      <c r="K4464" s="30"/>
      <c r="L4464" s="30"/>
      <c r="M4464" s="30"/>
      <c r="N4464" s="30"/>
      <c r="O4464" s="30"/>
      <c r="P4464" s="30"/>
      <c r="Q4464" s="30"/>
      <c r="R4464" s="30"/>
      <c r="S4464" s="51" t="s">
        <v>12</v>
      </c>
      <c r="T4464" s="51"/>
      <c r="U4464" s="51"/>
      <c r="V4464" s="51"/>
      <c r="W4464" s="6">
        <v>48</v>
      </c>
      <c r="X4464" s="15">
        <v>12</v>
      </c>
      <c r="Y4464" s="31">
        <v>16</v>
      </c>
      <c r="Z4464" s="31"/>
      <c r="AC4464" t="str">
        <f t="shared" si="760"/>
        <v>Elk Point</v>
      </c>
      <c r="AD4464" t="str">
        <f t="shared" si="761"/>
        <v>T</v>
      </c>
      <c r="AE4464" t="str">
        <f t="shared" si="759"/>
        <v>TRUE</v>
      </c>
      <c r="AG4464">
        <f t="shared" si="762"/>
        <v>48</v>
      </c>
      <c r="AH4464">
        <f t="shared" si="763"/>
        <v>12</v>
      </c>
      <c r="AI4464">
        <f t="shared" si="764"/>
        <v>16</v>
      </c>
      <c r="AJ4464" t="str">
        <f t="shared" si="765"/>
        <v>Elk Point</v>
      </c>
      <c r="AK4464">
        <f t="shared" si="766"/>
        <v>48996</v>
      </c>
      <c r="AL4464" t="str">
        <f t="shared" si="767"/>
        <v>4812016</v>
      </c>
      <c r="AN4464">
        <f t="shared" si="768"/>
        <v>9</v>
      </c>
      <c r="AO4464">
        <f t="shared" si="769"/>
        <v>1</v>
      </c>
    </row>
    <row r="4465" spans="1:41" x14ac:dyDescent="0.2">
      <c r="A4465" s="4"/>
      <c r="B4465" s="29"/>
      <c r="C4465" s="29"/>
      <c r="D4465" s="29"/>
      <c r="E4465" s="29"/>
      <c r="F4465" s="29"/>
      <c r="G4465" s="30" t="s">
        <v>4301</v>
      </c>
      <c r="H4465" s="30"/>
      <c r="I4465" s="30"/>
      <c r="J4465" s="30"/>
      <c r="K4465" s="30"/>
      <c r="L4465" s="30"/>
      <c r="M4465" s="30"/>
      <c r="N4465" s="30"/>
      <c r="O4465" s="30"/>
      <c r="P4465" s="30"/>
      <c r="Q4465" s="30"/>
      <c r="R4465" s="30"/>
      <c r="S4465" s="51" t="s">
        <v>643</v>
      </c>
      <c r="T4465" s="51"/>
      <c r="U4465" s="51"/>
      <c r="V4465" s="51"/>
      <c r="W4465" s="6">
        <v>48</v>
      </c>
      <c r="X4465" s="7">
        <v>7</v>
      </c>
      <c r="Y4465" s="31">
        <v>36</v>
      </c>
      <c r="Z4465" s="31"/>
      <c r="AC4465" t="str">
        <f t="shared" si="760"/>
        <v>Forestburg</v>
      </c>
      <c r="AD4465" t="str">
        <f t="shared" si="761"/>
        <v>VL</v>
      </c>
      <c r="AE4465" t="str">
        <f t="shared" si="759"/>
        <v>TRUE</v>
      </c>
      <c r="AG4465">
        <f t="shared" si="762"/>
        <v>48</v>
      </c>
      <c r="AH4465">
        <f t="shared" si="763"/>
        <v>7</v>
      </c>
      <c r="AI4465">
        <f t="shared" si="764"/>
        <v>36</v>
      </c>
      <c r="AJ4465" t="str">
        <f t="shared" si="765"/>
        <v>Forestburg</v>
      </c>
      <c r="AK4465">
        <f t="shared" si="766"/>
        <v>48996</v>
      </c>
      <c r="AL4465" t="str">
        <f t="shared" si="767"/>
        <v>4807036</v>
      </c>
      <c r="AN4465">
        <f t="shared" si="768"/>
        <v>10</v>
      </c>
      <c r="AO4465">
        <f t="shared" si="769"/>
        <v>2</v>
      </c>
    </row>
    <row r="4466" spans="1:41" x14ac:dyDescent="0.2">
      <c r="A4466" s="4"/>
      <c r="B4466" s="29"/>
      <c r="C4466" s="29"/>
      <c r="D4466" s="29"/>
      <c r="E4466" s="29"/>
      <c r="F4466" s="29"/>
      <c r="G4466" s="30" t="s">
        <v>4302</v>
      </c>
      <c r="H4466" s="30"/>
      <c r="I4466" s="30"/>
      <c r="J4466" s="30"/>
      <c r="K4466" s="30"/>
      <c r="L4466" s="30"/>
      <c r="M4466" s="30"/>
      <c r="N4466" s="30"/>
      <c r="O4466" s="30"/>
      <c r="P4466" s="30"/>
      <c r="Q4466" s="30"/>
      <c r="R4466" s="30"/>
      <c r="S4466" s="51" t="s">
        <v>272</v>
      </c>
      <c r="T4466" s="51"/>
      <c r="U4466" s="51"/>
      <c r="V4466" s="51"/>
      <c r="W4466" s="6">
        <v>48</v>
      </c>
      <c r="X4466" s="15">
        <v>17</v>
      </c>
      <c r="Y4466" s="47">
        <v>859</v>
      </c>
      <c r="Z4466" s="47"/>
      <c r="AC4466" t="str">
        <f t="shared" si="760"/>
        <v>Fort Vermilion 173B</v>
      </c>
      <c r="AD4466" t="str">
        <f t="shared" si="761"/>
        <v>IRI</v>
      </c>
      <c r="AE4466" t="str">
        <f t="shared" si="759"/>
        <v>TRUE</v>
      </c>
      <c r="AG4466">
        <f t="shared" si="762"/>
        <v>48</v>
      </c>
      <c r="AH4466">
        <f t="shared" si="763"/>
        <v>17</v>
      </c>
      <c r="AI4466">
        <f t="shared" si="764"/>
        <v>859</v>
      </c>
      <c r="AJ4466" t="str">
        <f t="shared" si="765"/>
        <v>Fort Vermilion 173B</v>
      </c>
      <c r="AK4466">
        <f t="shared" si="766"/>
        <v>48996</v>
      </c>
      <c r="AL4466" t="str">
        <f t="shared" si="767"/>
        <v>4817859</v>
      </c>
      <c r="AN4466">
        <f t="shared" si="768"/>
        <v>19</v>
      </c>
      <c r="AO4466">
        <f t="shared" si="769"/>
        <v>3</v>
      </c>
    </row>
    <row r="4467" spans="1:41" x14ac:dyDescent="0.2">
      <c r="A4467" s="4"/>
      <c r="B4467" s="29"/>
      <c r="C4467" s="29"/>
      <c r="D4467" s="29"/>
      <c r="E4467" s="29"/>
      <c r="F4467" s="29"/>
      <c r="G4467" s="30" t="s">
        <v>4303</v>
      </c>
      <c r="H4467" s="30"/>
      <c r="I4467" s="30"/>
      <c r="J4467" s="30"/>
      <c r="K4467" s="30"/>
      <c r="L4467" s="30"/>
      <c r="M4467" s="30"/>
      <c r="N4467" s="30"/>
      <c r="O4467" s="30"/>
      <c r="P4467" s="30"/>
      <c r="Q4467" s="30"/>
      <c r="R4467" s="30"/>
      <c r="S4467" s="51" t="s">
        <v>643</v>
      </c>
      <c r="T4467" s="51"/>
      <c r="U4467" s="51"/>
      <c r="V4467" s="51"/>
      <c r="W4467" s="6">
        <v>48</v>
      </c>
      <c r="X4467" s="7">
        <v>7</v>
      </c>
      <c r="Y4467" s="31">
        <v>34</v>
      </c>
      <c r="Z4467" s="31"/>
      <c r="AC4467" t="str">
        <f t="shared" si="760"/>
        <v>Galahad</v>
      </c>
      <c r="AD4467" t="str">
        <f t="shared" si="761"/>
        <v>VL</v>
      </c>
      <c r="AE4467" t="str">
        <f t="shared" si="759"/>
        <v>TRUE</v>
      </c>
      <c r="AG4467">
        <f t="shared" si="762"/>
        <v>48</v>
      </c>
      <c r="AH4467">
        <f t="shared" si="763"/>
        <v>7</v>
      </c>
      <c r="AI4467">
        <f t="shared" si="764"/>
        <v>34</v>
      </c>
      <c r="AJ4467" t="str">
        <f t="shared" si="765"/>
        <v>Galahad</v>
      </c>
      <c r="AK4467">
        <f t="shared" si="766"/>
        <v>48996</v>
      </c>
      <c r="AL4467" t="str">
        <f t="shared" si="767"/>
        <v>4807034</v>
      </c>
      <c r="AN4467">
        <f t="shared" si="768"/>
        <v>7</v>
      </c>
      <c r="AO4467">
        <f t="shared" si="769"/>
        <v>2</v>
      </c>
    </row>
    <row r="4468" spans="1:41" x14ac:dyDescent="0.2">
      <c r="A4468" s="4"/>
      <c r="B4468" s="29"/>
      <c r="C4468" s="29"/>
      <c r="D4468" s="29"/>
      <c r="E4468" s="29"/>
      <c r="F4468" s="29"/>
      <c r="G4468" s="30" t="s">
        <v>4304</v>
      </c>
      <c r="H4468" s="30"/>
      <c r="I4468" s="30"/>
      <c r="J4468" s="30"/>
      <c r="K4468" s="30"/>
      <c r="L4468" s="30"/>
      <c r="M4468" s="30"/>
      <c r="N4468" s="30"/>
      <c r="O4468" s="30"/>
      <c r="P4468" s="30"/>
      <c r="Q4468" s="30"/>
      <c r="R4468" s="30"/>
      <c r="S4468" s="51" t="s">
        <v>3928</v>
      </c>
      <c r="T4468" s="51"/>
      <c r="U4468" s="51"/>
      <c r="V4468" s="51"/>
      <c r="W4468" s="6">
        <v>48</v>
      </c>
      <c r="X4468" s="7">
        <v>8</v>
      </c>
      <c r="Y4468" s="31">
        <v>25</v>
      </c>
      <c r="Z4468" s="31"/>
      <c r="AC4468" t="str">
        <f t="shared" si="760"/>
        <v>Half Moon Bay</v>
      </c>
      <c r="AD4468" t="str">
        <f t="shared" si="761"/>
        <v>SV</v>
      </c>
      <c r="AE4468" t="str">
        <f t="shared" si="759"/>
        <v>TRUE</v>
      </c>
      <c r="AG4468">
        <f t="shared" si="762"/>
        <v>48</v>
      </c>
      <c r="AH4468">
        <f t="shared" si="763"/>
        <v>8</v>
      </c>
      <c r="AI4468">
        <f t="shared" si="764"/>
        <v>25</v>
      </c>
      <c r="AJ4468" t="str">
        <f t="shared" si="765"/>
        <v>Half Moon Bay</v>
      </c>
      <c r="AK4468">
        <f t="shared" si="766"/>
        <v>48996</v>
      </c>
      <c r="AL4468" t="str">
        <f t="shared" si="767"/>
        <v>4808025</v>
      </c>
      <c r="AN4468">
        <f t="shared" si="768"/>
        <v>13</v>
      </c>
      <c r="AO4468">
        <f t="shared" si="769"/>
        <v>2</v>
      </c>
    </row>
    <row r="4469" spans="1:41" x14ac:dyDescent="0.2">
      <c r="A4469" s="4"/>
      <c r="B4469" s="29"/>
      <c r="C4469" s="29"/>
      <c r="D4469" s="29"/>
      <c r="E4469" s="29"/>
      <c r="F4469" s="29"/>
      <c r="G4469" s="30" t="s">
        <v>4305</v>
      </c>
      <c r="H4469" s="30"/>
      <c r="I4469" s="30"/>
      <c r="J4469" s="30"/>
      <c r="K4469" s="30"/>
      <c r="L4469" s="30"/>
      <c r="M4469" s="30"/>
      <c r="N4469" s="30"/>
      <c r="O4469" s="30"/>
      <c r="P4469" s="30"/>
      <c r="Q4469" s="30"/>
      <c r="R4469" s="30"/>
      <c r="S4469" s="51" t="s">
        <v>643</v>
      </c>
      <c r="T4469" s="51"/>
      <c r="U4469" s="51"/>
      <c r="V4469" s="51"/>
      <c r="W4469" s="6">
        <v>48</v>
      </c>
      <c r="X4469" s="7">
        <v>7</v>
      </c>
      <c r="Y4469" s="31">
        <v>16</v>
      </c>
      <c r="Z4469" s="31"/>
      <c r="AC4469" t="str">
        <f t="shared" si="760"/>
        <v>Halkirk</v>
      </c>
      <c r="AD4469" t="str">
        <f t="shared" si="761"/>
        <v>VL</v>
      </c>
      <c r="AE4469" t="str">
        <f t="shared" si="759"/>
        <v>TRUE</v>
      </c>
      <c r="AG4469">
        <f t="shared" si="762"/>
        <v>48</v>
      </c>
      <c r="AH4469">
        <f t="shared" si="763"/>
        <v>7</v>
      </c>
      <c r="AI4469">
        <f t="shared" si="764"/>
        <v>16</v>
      </c>
      <c r="AJ4469" t="str">
        <f t="shared" si="765"/>
        <v>Halkirk</v>
      </c>
      <c r="AK4469">
        <f t="shared" si="766"/>
        <v>48996</v>
      </c>
      <c r="AL4469" t="str">
        <f t="shared" si="767"/>
        <v>4807016</v>
      </c>
      <c r="AN4469">
        <f t="shared" si="768"/>
        <v>7</v>
      </c>
      <c r="AO4469">
        <f t="shared" si="769"/>
        <v>2</v>
      </c>
    </row>
    <row r="4470" spans="1:41" x14ac:dyDescent="0.2">
      <c r="A4470" s="4"/>
      <c r="B4470" s="29"/>
      <c r="C4470" s="29"/>
      <c r="D4470" s="29"/>
      <c r="E4470" s="29"/>
      <c r="F4470" s="29"/>
      <c r="G4470" s="30" t="s">
        <v>4306</v>
      </c>
      <c r="H4470" s="30"/>
      <c r="I4470" s="30"/>
      <c r="J4470" s="30"/>
      <c r="K4470" s="30"/>
      <c r="L4470" s="30"/>
      <c r="M4470" s="30"/>
      <c r="N4470" s="30"/>
      <c r="O4470" s="30"/>
      <c r="P4470" s="30"/>
      <c r="Q4470" s="30"/>
      <c r="R4470" s="30"/>
      <c r="S4470" s="51" t="s">
        <v>272</v>
      </c>
      <c r="T4470" s="51"/>
      <c r="U4470" s="51"/>
      <c r="V4470" s="51"/>
      <c r="W4470" s="6">
        <v>48</v>
      </c>
      <c r="X4470" s="15">
        <v>17</v>
      </c>
      <c r="Y4470" s="47">
        <v>845</v>
      </c>
      <c r="Z4470" s="47"/>
      <c r="AC4470" t="str">
        <f t="shared" si="760"/>
        <v>Hay Lake 209</v>
      </c>
      <c r="AD4470" t="str">
        <f t="shared" si="761"/>
        <v>IRI</v>
      </c>
      <c r="AE4470" t="str">
        <f t="shared" si="759"/>
        <v>TRUE</v>
      </c>
      <c r="AG4470">
        <f t="shared" si="762"/>
        <v>48</v>
      </c>
      <c r="AH4470">
        <f t="shared" si="763"/>
        <v>17</v>
      </c>
      <c r="AI4470">
        <f t="shared" si="764"/>
        <v>845</v>
      </c>
      <c r="AJ4470" t="str">
        <f t="shared" si="765"/>
        <v>Hay Lake 209</v>
      </c>
      <c r="AK4470">
        <f t="shared" si="766"/>
        <v>48996</v>
      </c>
      <c r="AL4470" t="str">
        <f t="shared" si="767"/>
        <v>4817845</v>
      </c>
      <c r="AN4470">
        <f t="shared" si="768"/>
        <v>12</v>
      </c>
      <c r="AO4470">
        <f t="shared" si="769"/>
        <v>3</v>
      </c>
    </row>
    <row r="4471" spans="1:41" x14ac:dyDescent="0.2">
      <c r="A4471" s="4"/>
      <c r="B4471" s="29"/>
      <c r="C4471" s="29"/>
      <c r="D4471" s="29"/>
      <c r="E4471" s="29"/>
      <c r="F4471" s="29"/>
      <c r="G4471" s="30" t="s">
        <v>4307</v>
      </c>
      <c r="H4471" s="30"/>
      <c r="I4471" s="30"/>
      <c r="J4471" s="30"/>
      <c r="K4471" s="30"/>
      <c r="L4471" s="30"/>
      <c r="M4471" s="30"/>
      <c r="N4471" s="30"/>
      <c r="O4471" s="30"/>
      <c r="P4471" s="30"/>
      <c r="Q4471" s="30"/>
      <c r="R4471" s="30"/>
      <c r="S4471" s="51" t="s">
        <v>272</v>
      </c>
      <c r="T4471" s="51"/>
      <c r="U4471" s="51"/>
      <c r="V4471" s="51"/>
      <c r="W4471" s="6">
        <v>48</v>
      </c>
      <c r="X4471" s="15">
        <v>12</v>
      </c>
      <c r="Y4471" s="47">
        <v>840</v>
      </c>
      <c r="Z4471" s="47"/>
      <c r="AC4471" t="str">
        <f t="shared" si="760"/>
        <v>Heart Lake 167</v>
      </c>
      <c r="AD4471" t="str">
        <f t="shared" si="761"/>
        <v>IRI</v>
      </c>
      <c r="AE4471" t="str">
        <f t="shared" si="759"/>
        <v>TRUE</v>
      </c>
      <c r="AG4471">
        <f t="shared" si="762"/>
        <v>48</v>
      </c>
      <c r="AH4471">
        <f t="shared" si="763"/>
        <v>12</v>
      </c>
      <c r="AI4471">
        <f t="shared" si="764"/>
        <v>840</v>
      </c>
      <c r="AJ4471" t="str">
        <f t="shared" si="765"/>
        <v>Heart Lake 167</v>
      </c>
      <c r="AK4471">
        <f t="shared" si="766"/>
        <v>48996</v>
      </c>
      <c r="AL4471" t="str">
        <f t="shared" si="767"/>
        <v>4812840</v>
      </c>
      <c r="AN4471">
        <f t="shared" si="768"/>
        <v>14</v>
      </c>
      <c r="AO4471">
        <f t="shared" si="769"/>
        <v>3</v>
      </c>
    </row>
    <row r="4472" spans="1:41" x14ac:dyDescent="0.2">
      <c r="A4472" s="4"/>
      <c r="B4472" s="29"/>
      <c r="C4472" s="29"/>
      <c r="D4472" s="29"/>
      <c r="E4472" s="29"/>
      <c r="F4472" s="29"/>
      <c r="G4472" s="30" t="s">
        <v>4308</v>
      </c>
      <c r="H4472" s="30"/>
      <c r="I4472" s="30"/>
      <c r="J4472" s="30"/>
      <c r="K4472" s="30"/>
      <c r="L4472" s="30"/>
      <c r="M4472" s="30"/>
      <c r="N4472" s="30"/>
      <c r="O4472" s="30"/>
      <c r="P4472" s="30"/>
      <c r="Q4472" s="30"/>
      <c r="R4472" s="30"/>
      <c r="S4472" s="51" t="s">
        <v>643</v>
      </c>
      <c r="T4472" s="51"/>
      <c r="U4472" s="51"/>
      <c r="V4472" s="51"/>
      <c r="W4472" s="6">
        <v>48</v>
      </c>
      <c r="X4472" s="7">
        <v>7</v>
      </c>
      <c r="Y4472" s="31">
        <v>38</v>
      </c>
      <c r="Z4472" s="31"/>
      <c r="AC4472" t="str">
        <f t="shared" si="760"/>
        <v>Heisler</v>
      </c>
      <c r="AD4472" t="str">
        <f t="shared" si="761"/>
        <v>VL</v>
      </c>
      <c r="AE4472" t="str">
        <f t="shared" si="759"/>
        <v>TRUE</v>
      </c>
      <c r="AG4472">
        <f t="shared" si="762"/>
        <v>48</v>
      </c>
      <c r="AH4472">
        <f t="shared" si="763"/>
        <v>7</v>
      </c>
      <c r="AI4472">
        <f t="shared" si="764"/>
        <v>38</v>
      </c>
      <c r="AJ4472" t="str">
        <f t="shared" si="765"/>
        <v>Heisler</v>
      </c>
      <c r="AK4472">
        <f t="shared" si="766"/>
        <v>48996</v>
      </c>
      <c r="AL4472" t="str">
        <f t="shared" si="767"/>
        <v>4807038</v>
      </c>
      <c r="AN4472">
        <f t="shared" si="768"/>
        <v>7</v>
      </c>
      <c r="AO4472">
        <f t="shared" si="769"/>
        <v>2</v>
      </c>
    </row>
    <row r="4473" spans="1:41" x14ac:dyDescent="0.2">
      <c r="A4473" s="4"/>
      <c r="B4473" s="29"/>
      <c r="C4473" s="29"/>
      <c r="D4473" s="29"/>
      <c r="E4473" s="29"/>
      <c r="F4473" s="29"/>
      <c r="G4473" s="30" t="s">
        <v>4309</v>
      </c>
      <c r="H4473" s="30"/>
      <c r="I4473" s="30"/>
      <c r="J4473" s="30"/>
      <c r="K4473" s="30"/>
      <c r="L4473" s="30"/>
      <c r="M4473" s="30"/>
      <c r="N4473" s="30"/>
      <c r="O4473" s="30"/>
      <c r="P4473" s="30"/>
      <c r="Q4473" s="30"/>
      <c r="R4473" s="30"/>
      <c r="S4473" s="51" t="s">
        <v>643</v>
      </c>
      <c r="T4473" s="51"/>
      <c r="U4473" s="51"/>
      <c r="V4473" s="51"/>
      <c r="W4473" s="6">
        <v>48</v>
      </c>
      <c r="X4473" s="15">
        <v>17</v>
      </c>
      <c r="Y4473" s="31">
        <v>64</v>
      </c>
      <c r="Z4473" s="31"/>
      <c r="AC4473" t="str">
        <f t="shared" si="760"/>
        <v>Hines Creek</v>
      </c>
      <c r="AD4473" t="str">
        <f t="shared" si="761"/>
        <v>VL</v>
      </c>
      <c r="AE4473" t="str">
        <f t="shared" si="759"/>
        <v>TRUE</v>
      </c>
      <c r="AG4473">
        <f t="shared" si="762"/>
        <v>48</v>
      </c>
      <c r="AH4473">
        <f t="shared" si="763"/>
        <v>17</v>
      </c>
      <c r="AI4473">
        <f t="shared" si="764"/>
        <v>64</v>
      </c>
      <c r="AJ4473" t="str">
        <f t="shared" si="765"/>
        <v>Hines Creek</v>
      </c>
      <c r="AK4473">
        <f t="shared" si="766"/>
        <v>48996</v>
      </c>
      <c r="AL4473" t="str">
        <f t="shared" si="767"/>
        <v>4817064</v>
      </c>
      <c r="AN4473">
        <f t="shared" si="768"/>
        <v>11</v>
      </c>
      <c r="AO4473">
        <f t="shared" si="769"/>
        <v>2</v>
      </c>
    </row>
    <row r="4474" spans="1:41" x14ac:dyDescent="0.2">
      <c r="A4474" s="4"/>
      <c r="B4474" s="29"/>
      <c r="C4474" s="29"/>
      <c r="D4474" s="29"/>
      <c r="E4474" s="29"/>
      <c r="F4474" s="29"/>
      <c r="G4474" s="30" t="s">
        <v>4310</v>
      </c>
      <c r="H4474" s="30"/>
      <c r="I4474" s="30"/>
      <c r="J4474" s="30"/>
      <c r="K4474" s="30"/>
      <c r="L4474" s="30"/>
      <c r="M4474" s="30"/>
      <c r="N4474" s="30"/>
      <c r="O4474" s="30"/>
      <c r="P4474" s="30"/>
      <c r="Q4474" s="30"/>
      <c r="R4474" s="30"/>
      <c r="S4474" s="51" t="s">
        <v>643</v>
      </c>
      <c r="T4474" s="51"/>
      <c r="U4474" s="51"/>
      <c r="V4474" s="51"/>
      <c r="W4474" s="6">
        <v>48</v>
      </c>
      <c r="X4474" s="7">
        <v>7</v>
      </c>
      <c r="Y4474" s="31">
        <v>6</v>
      </c>
      <c r="Z4474" s="31"/>
      <c r="AC4474" t="str">
        <f t="shared" si="760"/>
        <v>Hughenden</v>
      </c>
      <c r="AD4474" t="str">
        <f t="shared" si="761"/>
        <v>VL</v>
      </c>
      <c r="AE4474" t="str">
        <f t="shared" si="759"/>
        <v>TRUE</v>
      </c>
      <c r="AG4474">
        <f t="shared" si="762"/>
        <v>48</v>
      </c>
      <c r="AH4474">
        <f t="shared" si="763"/>
        <v>7</v>
      </c>
      <c r="AI4474">
        <f t="shared" si="764"/>
        <v>6</v>
      </c>
      <c r="AJ4474" t="str">
        <f t="shared" si="765"/>
        <v>Hughenden</v>
      </c>
      <c r="AK4474">
        <f t="shared" si="766"/>
        <v>48996</v>
      </c>
      <c r="AL4474" t="str">
        <f t="shared" si="767"/>
        <v>4807006</v>
      </c>
      <c r="AN4474">
        <f t="shared" si="768"/>
        <v>9</v>
      </c>
      <c r="AO4474">
        <f t="shared" si="769"/>
        <v>2</v>
      </c>
    </row>
    <row r="4475" spans="1:41" x14ac:dyDescent="0.2">
      <c r="A4475" s="4"/>
      <c r="B4475" s="29"/>
      <c r="C4475" s="29"/>
      <c r="D4475" s="29"/>
      <c r="E4475" s="29"/>
      <c r="F4475" s="29"/>
      <c r="G4475" s="30" t="s">
        <v>4311</v>
      </c>
      <c r="H4475" s="30"/>
      <c r="I4475" s="30"/>
      <c r="J4475" s="30"/>
      <c r="K4475" s="30"/>
      <c r="L4475" s="30"/>
      <c r="M4475" s="30"/>
      <c r="N4475" s="30"/>
      <c r="O4475" s="30"/>
      <c r="P4475" s="30"/>
      <c r="Q4475" s="30"/>
      <c r="R4475" s="30"/>
      <c r="S4475" s="51" t="s">
        <v>4111</v>
      </c>
      <c r="T4475" s="51"/>
      <c r="U4475" s="51"/>
      <c r="V4475" s="51"/>
      <c r="W4475" s="6">
        <v>48</v>
      </c>
      <c r="X4475" s="15">
        <v>15</v>
      </c>
      <c r="Y4475" s="31">
        <v>37</v>
      </c>
      <c r="Z4475" s="31"/>
      <c r="AC4475" t="str">
        <f t="shared" si="760"/>
        <v>Improvement District No. 12 Jasper Park</v>
      </c>
      <c r="AD4475" t="str">
        <f t="shared" si="761"/>
        <v>ID</v>
      </c>
      <c r="AE4475" t="str">
        <f t="shared" si="759"/>
        <v>FALSE</v>
      </c>
      <c r="AG4475" t="str">
        <f t="shared" si="762"/>
        <v/>
      </c>
      <c r="AH4475" t="str">
        <f t="shared" si="763"/>
        <v/>
      </c>
      <c r="AI4475" t="str">
        <f t="shared" si="764"/>
        <v/>
      </c>
      <c r="AJ4475" t="str">
        <f t="shared" si="765"/>
        <v/>
      </c>
      <c r="AK4475">
        <f t="shared" si="766"/>
        <v>48996</v>
      </c>
      <c r="AL4475" t="str">
        <f t="shared" si="767"/>
        <v/>
      </c>
      <c r="AN4475">
        <f t="shared" si="768"/>
        <v>39</v>
      </c>
      <c r="AO4475">
        <f t="shared" si="769"/>
        <v>2</v>
      </c>
    </row>
    <row r="4476" spans="1:41" x14ac:dyDescent="0.2">
      <c r="A4476" s="4"/>
      <c r="B4476" s="29"/>
      <c r="C4476" s="29"/>
      <c r="D4476" s="29"/>
      <c r="E4476" s="29"/>
      <c r="F4476" s="29"/>
      <c r="G4476" s="30" t="s">
        <v>4312</v>
      </c>
      <c r="H4476" s="30"/>
      <c r="I4476" s="30"/>
      <c r="J4476" s="30"/>
      <c r="K4476" s="30"/>
      <c r="L4476" s="30"/>
      <c r="M4476" s="30"/>
      <c r="N4476" s="30"/>
      <c r="O4476" s="30"/>
      <c r="P4476" s="30"/>
      <c r="Q4476" s="30"/>
      <c r="R4476" s="30"/>
      <c r="S4476" s="51" t="s">
        <v>4111</v>
      </c>
      <c r="T4476" s="51"/>
      <c r="U4476" s="51"/>
      <c r="V4476" s="51"/>
      <c r="W4476" s="6">
        <v>48</v>
      </c>
      <c r="X4476" s="15">
        <v>10</v>
      </c>
      <c r="Y4476" s="31">
        <v>68</v>
      </c>
      <c r="Z4476" s="31"/>
      <c r="AC4476" t="str">
        <f t="shared" si="760"/>
        <v>Improvement District No. 13 Elk Island</v>
      </c>
      <c r="AD4476" t="str">
        <f t="shared" si="761"/>
        <v>ID</v>
      </c>
      <c r="AE4476" t="str">
        <f t="shared" si="759"/>
        <v>FALSE</v>
      </c>
      <c r="AG4476" t="str">
        <f t="shared" si="762"/>
        <v/>
      </c>
      <c r="AH4476" t="str">
        <f t="shared" si="763"/>
        <v/>
      </c>
      <c r="AI4476" t="str">
        <f t="shared" si="764"/>
        <v/>
      </c>
      <c r="AJ4476" t="str">
        <f t="shared" si="765"/>
        <v/>
      </c>
      <c r="AK4476">
        <f t="shared" si="766"/>
        <v>48996</v>
      </c>
      <c r="AL4476" t="str">
        <f t="shared" si="767"/>
        <v/>
      </c>
      <c r="AN4476">
        <f t="shared" si="768"/>
        <v>38</v>
      </c>
      <c r="AO4476">
        <f t="shared" si="769"/>
        <v>2</v>
      </c>
    </row>
    <row r="4477" spans="1:41" x14ac:dyDescent="0.2">
      <c r="A4477" s="4"/>
      <c r="B4477" s="29"/>
      <c r="C4477" s="29"/>
      <c r="D4477" s="29"/>
      <c r="E4477" s="29"/>
      <c r="F4477" s="29"/>
      <c r="G4477" s="30" t="s">
        <v>4313</v>
      </c>
      <c r="H4477" s="30"/>
      <c r="I4477" s="30"/>
      <c r="J4477" s="30"/>
      <c r="K4477" s="30"/>
      <c r="L4477" s="30"/>
      <c r="M4477" s="30"/>
      <c r="N4477" s="30"/>
      <c r="O4477" s="30"/>
      <c r="P4477" s="30"/>
      <c r="Q4477" s="30"/>
      <c r="R4477" s="30"/>
      <c r="S4477" s="51" t="s">
        <v>4111</v>
      </c>
      <c r="T4477" s="51"/>
      <c r="U4477" s="51"/>
      <c r="V4477" s="51"/>
      <c r="W4477" s="6">
        <v>48</v>
      </c>
      <c r="X4477" s="15">
        <v>14</v>
      </c>
      <c r="Y4477" s="31">
        <v>28</v>
      </c>
      <c r="Z4477" s="31"/>
      <c r="AC4477" t="str">
        <f t="shared" si="760"/>
        <v>Improvement District No. 25 Willmore Wilderness</v>
      </c>
      <c r="AD4477" t="str">
        <f t="shared" si="761"/>
        <v>ID</v>
      </c>
      <c r="AE4477" t="str">
        <f t="shared" si="759"/>
        <v>FALSE</v>
      </c>
      <c r="AG4477" t="str">
        <f t="shared" si="762"/>
        <v/>
      </c>
      <c r="AH4477" t="str">
        <f t="shared" si="763"/>
        <v/>
      </c>
      <c r="AI4477" t="str">
        <f t="shared" si="764"/>
        <v/>
      </c>
      <c r="AJ4477" t="str">
        <f t="shared" si="765"/>
        <v/>
      </c>
      <c r="AK4477">
        <f t="shared" si="766"/>
        <v>48996</v>
      </c>
      <c r="AL4477" t="str">
        <f t="shared" si="767"/>
        <v/>
      </c>
      <c r="AN4477">
        <f t="shared" si="768"/>
        <v>47</v>
      </c>
      <c r="AO4477">
        <f t="shared" si="769"/>
        <v>2</v>
      </c>
    </row>
    <row r="4478" spans="1:41" x14ac:dyDescent="0.2">
      <c r="A4478" s="4"/>
      <c r="B4478" s="29"/>
      <c r="C4478" s="29"/>
      <c r="D4478" s="29"/>
      <c r="E4478" s="29"/>
      <c r="F4478" s="29"/>
      <c r="G4478" s="30" t="s">
        <v>4314</v>
      </c>
      <c r="H4478" s="30"/>
      <c r="I4478" s="30"/>
      <c r="J4478" s="30"/>
      <c r="K4478" s="30"/>
      <c r="L4478" s="30"/>
      <c r="M4478" s="30"/>
      <c r="N4478" s="30"/>
      <c r="O4478" s="30"/>
      <c r="P4478" s="30"/>
      <c r="Q4478" s="30"/>
      <c r="R4478" s="30"/>
      <c r="S4478" s="51" t="s">
        <v>272</v>
      </c>
      <c r="T4478" s="51"/>
      <c r="U4478" s="51"/>
      <c r="V4478" s="51"/>
      <c r="W4478" s="6">
        <v>48</v>
      </c>
      <c r="X4478" s="15">
        <v>17</v>
      </c>
      <c r="Y4478" s="47">
        <v>817</v>
      </c>
      <c r="Z4478" s="47"/>
      <c r="AC4478" t="str">
        <f t="shared" si="760"/>
        <v>Jean Baptiste Gambler 183</v>
      </c>
      <c r="AD4478" t="str">
        <f t="shared" si="761"/>
        <v>IRI</v>
      </c>
      <c r="AE4478" t="str">
        <f t="shared" si="759"/>
        <v>TRUE</v>
      </c>
      <c r="AG4478">
        <f t="shared" si="762"/>
        <v>48</v>
      </c>
      <c r="AH4478">
        <f t="shared" si="763"/>
        <v>17</v>
      </c>
      <c r="AI4478">
        <f t="shared" si="764"/>
        <v>817</v>
      </c>
      <c r="AJ4478" t="str">
        <f t="shared" si="765"/>
        <v>Jean Baptiste Gambler 183</v>
      </c>
      <c r="AK4478">
        <f t="shared" si="766"/>
        <v>48996</v>
      </c>
      <c r="AL4478" t="str">
        <f t="shared" si="767"/>
        <v>4817817</v>
      </c>
      <c r="AN4478">
        <f t="shared" si="768"/>
        <v>25</v>
      </c>
      <c r="AO4478">
        <f t="shared" si="769"/>
        <v>3</v>
      </c>
    </row>
    <row r="4479" spans="1:41" x14ac:dyDescent="0.2">
      <c r="A4479" s="4"/>
      <c r="B4479" s="29"/>
      <c r="C4479" s="29"/>
      <c r="D4479" s="29"/>
      <c r="E4479" s="29"/>
      <c r="F4479" s="29"/>
      <c r="G4479" s="30" t="s">
        <v>4315</v>
      </c>
      <c r="H4479" s="30"/>
      <c r="I4479" s="30"/>
      <c r="J4479" s="30"/>
      <c r="K4479" s="30"/>
      <c r="L4479" s="30"/>
      <c r="M4479" s="30"/>
      <c r="N4479" s="30"/>
      <c r="O4479" s="30"/>
      <c r="P4479" s="30"/>
      <c r="Q4479" s="30"/>
      <c r="R4479" s="30"/>
      <c r="S4479" s="51" t="s">
        <v>272</v>
      </c>
      <c r="T4479" s="51"/>
      <c r="U4479" s="51"/>
      <c r="V4479" s="51"/>
      <c r="W4479" s="6">
        <v>48</v>
      </c>
      <c r="X4479" s="15">
        <v>17</v>
      </c>
      <c r="Y4479" s="47">
        <v>836</v>
      </c>
      <c r="Z4479" s="47"/>
      <c r="AC4479" t="str">
        <f t="shared" si="760"/>
        <v>Kapawe’no First Nation (Freeman 150B)</v>
      </c>
      <c r="AD4479" t="str">
        <f t="shared" si="761"/>
        <v>IRI</v>
      </c>
      <c r="AE4479" t="str">
        <f t="shared" si="759"/>
        <v>TRUE</v>
      </c>
      <c r="AG4479">
        <f t="shared" si="762"/>
        <v>48</v>
      </c>
      <c r="AH4479">
        <f t="shared" si="763"/>
        <v>17</v>
      </c>
      <c r="AI4479">
        <f t="shared" si="764"/>
        <v>836</v>
      </c>
      <c r="AJ4479" t="str">
        <f t="shared" si="765"/>
        <v>Kapawe’no First Nation (Freeman 150B)</v>
      </c>
      <c r="AK4479">
        <f t="shared" si="766"/>
        <v>48996</v>
      </c>
      <c r="AL4479" t="str">
        <f t="shared" si="767"/>
        <v>4817836</v>
      </c>
      <c r="AN4479">
        <f t="shared" si="768"/>
        <v>37</v>
      </c>
      <c r="AO4479">
        <f t="shared" si="769"/>
        <v>3</v>
      </c>
    </row>
    <row r="4480" spans="1:41" x14ac:dyDescent="0.2">
      <c r="A4480" s="4"/>
      <c r="B4480" s="29"/>
      <c r="C4480" s="29"/>
      <c r="D4480" s="29"/>
      <c r="E4480" s="29"/>
      <c r="F4480" s="29"/>
      <c r="G4480" s="30" t="s">
        <v>4316</v>
      </c>
      <c r="H4480" s="30"/>
      <c r="I4480" s="30"/>
      <c r="J4480" s="30"/>
      <c r="K4480" s="30"/>
      <c r="L4480" s="30"/>
      <c r="M4480" s="30"/>
      <c r="N4480" s="30"/>
      <c r="O4480" s="30"/>
      <c r="P4480" s="30"/>
      <c r="Q4480" s="30"/>
      <c r="R4480" s="30"/>
      <c r="S4480" s="51" t="s">
        <v>272</v>
      </c>
      <c r="T4480" s="51"/>
      <c r="U4480" s="51"/>
      <c r="V4480" s="51"/>
      <c r="W4480" s="6">
        <v>48</v>
      </c>
      <c r="X4480" s="15">
        <v>17</v>
      </c>
      <c r="Y4480" s="47">
        <v>858</v>
      </c>
      <c r="Z4480" s="47"/>
      <c r="AC4480" t="str">
        <f t="shared" si="760"/>
        <v>Kapawe’no First Nation (Grouard 230)</v>
      </c>
      <c r="AD4480" t="str">
        <f t="shared" si="761"/>
        <v>IRI</v>
      </c>
      <c r="AE4480" t="str">
        <f t="shared" si="759"/>
        <v>TRUE</v>
      </c>
      <c r="AG4480">
        <f t="shared" si="762"/>
        <v>48</v>
      </c>
      <c r="AH4480">
        <f t="shared" si="763"/>
        <v>17</v>
      </c>
      <c r="AI4480">
        <f t="shared" si="764"/>
        <v>858</v>
      </c>
      <c r="AJ4480" t="str">
        <f t="shared" si="765"/>
        <v>Kapawe’no First Nation (Grouard 230)</v>
      </c>
      <c r="AK4480">
        <f t="shared" si="766"/>
        <v>48996</v>
      </c>
      <c r="AL4480" t="str">
        <f t="shared" si="767"/>
        <v>4817858</v>
      </c>
      <c r="AN4480">
        <f t="shared" si="768"/>
        <v>36</v>
      </c>
      <c r="AO4480">
        <f t="shared" si="769"/>
        <v>3</v>
      </c>
    </row>
    <row r="4481" spans="1:41" x14ac:dyDescent="0.2">
      <c r="A4481" s="4"/>
      <c r="B4481" s="29"/>
      <c r="C4481" s="29"/>
      <c r="D4481" s="29"/>
      <c r="E4481" s="29"/>
      <c r="F4481" s="29"/>
      <c r="G4481" s="30" t="s">
        <v>4317</v>
      </c>
      <c r="H4481" s="30"/>
      <c r="I4481" s="30"/>
      <c r="J4481" s="30"/>
      <c r="K4481" s="30"/>
      <c r="L4481" s="30"/>
      <c r="M4481" s="30"/>
      <c r="N4481" s="30"/>
      <c r="O4481" s="30"/>
      <c r="P4481" s="30"/>
      <c r="Q4481" s="30"/>
      <c r="R4481" s="30"/>
      <c r="S4481" s="51" t="s">
        <v>272</v>
      </c>
      <c r="T4481" s="51"/>
      <c r="U4481" s="51"/>
      <c r="V4481" s="51"/>
      <c r="W4481" s="6">
        <v>48</v>
      </c>
      <c r="X4481" s="15">
        <v>17</v>
      </c>
      <c r="Y4481" s="47">
        <v>852</v>
      </c>
      <c r="Z4481" s="47"/>
      <c r="AC4481" t="str">
        <f t="shared" si="760"/>
        <v>Kapawe’no First Nation (Halcro 150C)</v>
      </c>
      <c r="AD4481" t="str">
        <f t="shared" si="761"/>
        <v>IRI</v>
      </c>
      <c r="AE4481" t="str">
        <f t="shared" si="759"/>
        <v>TRUE</v>
      </c>
      <c r="AG4481">
        <f t="shared" si="762"/>
        <v>48</v>
      </c>
      <c r="AH4481">
        <f t="shared" si="763"/>
        <v>17</v>
      </c>
      <c r="AI4481">
        <f t="shared" si="764"/>
        <v>852</v>
      </c>
      <c r="AJ4481" t="str">
        <f t="shared" si="765"/>
        <v>Kapawe’no First Nation (Halcro 150C)</v>
      </c>
      <c r="AK4481">
        <f t="shared" si="766"/>
        <v>48996</v>
      </c>
      <c r="AL4481" t="str">
        <f t="shared" si="767"/>
        <v>4817852</v>
      </c>
      <c r="AN4481">
        <f t="shared" si="768"/>
        <v>36</v>
      </c>
      <c r="AO4481">
        <f t="shared" si="769"/>
        <v>3</v>
      </c>
    </row>
    <row r="4482" spans="1:41" x14ac:dyDescent="0.2">
      <c r="A4482" s="4"/>
      <c r="B4482" s="29"/>
      <c r="C4482" s="29"/>
      <c r="D4482" s="29"/>
      <c r="E4482" s="29"/>
      <c r="F4482" s="29"/>
      <c r="G4482" s="30" t="s">
        <v>4318</v>
      </c>
      <c r="H4482" s="30"/>
      <c r="I4482" s="30"/>
      <c r="J4482" s="30"/>
      <c r="K4482" s="30"/>
      <c r="L4482" s="30"/>
      <c r="M4482" s="30"/>
      <c r="N4482" s="30"/>
      <c r="O4482" s="30"/>
      <c r="P4482" s="30"/>
      <c r="Q4482" s="30"/>
      <c r="R4482" s="30"/>
      <c r="S4482" s="51" t="s">
        <v>272</v>
      </c>
      <c r="T4482" s="51"/>
      <c r="U4482" s="51"/>
      <c r="V4482" s="51"/>
      <c r="W4482" s="6">
        <v>48</v>
      </c>
      <c r="X4482" s="15">
        <v>17</v>
      </c>
      <c r="Y4482" s="47">
        <v>830</v>
      </c>
      <c r="Z4482" s="47"/>
      <c r="AC4482" t="str">
        <f t="shared" si="760"/>
        <v>Kapawe’no First Nation (Pakashan 150D)</v>
      </c>
      <c r="AD4482" t="str">
        <f t="shared" si="761"/>
        <v>IRI</v>
      </c>
      <c r="AE4482" t="str">
        <f t="shared" si="759"/>
        <v>TRUE</v>
      </c>
      <c r="AG4482">
        <f t="shared" si="762"/>
        <v>48</v>
      </c>
      <c r="AH4482">
        <f t="shared" si="763"/>
        <v>17</v>
      </c>
      <c r="AI4482">
        <f t="shared" si="764"/>
        <v>830</v>
      </c>
      <c r="AJ4482" t="str">
        <f t="shared" si="765"/>
        <v>Kapawe’no First Nation (Pakashan 150D)</v>
      </c>
      <c r="AK4482">
        <f t="shared" si="766"/>
        <v>48996</v>
      </c>
      <c r="AL4482" t="str">
        <f t="shared" si="767"/>
        <v>4817830</v>
      </c>
      <c r="AN4482">
        <f t="shared" si="768"/>
        <v>38</v>
      </c>
      <c r="AO4482">
        <f t="shared" si="769"/>
        <v>3</v>
      </c>
    </row>
    <row r="4483" spans="1:41" x14ac:dyDescent="0.2">
      <c r="A4483" s="4"/>
      <c r="B4483" s="29"/>
      <c r="C4483" s="29"/>
      <c r="D4483" s="29"/>
      <c r="E4483" s="29"/>
      <c r="F4483" s="29"/>
      <c r="G4483" s="30" t="s">
        <v>4319</v>
      </c>
      <c r="H4483" s="30"/>
      <c r="I4483" s="30"/>
      <c r="J4483" s="30"/>
      <c r="K4483" s="30"/>
      <c r="L4483" s="30"/>
      <c r="M4483" s="30"/>
      <c r="N4483" s="30"/>
      <c r="O4483" s="30"/>
      <c r="P4483" s="30"/>
      <c r="Q4483" s="30"/>
      <c r="R4483" s="30"/>
      <c r="S4483" s="51" t="s">
        <v>3928</v>
      </c>
      <c r="T4483" s="51"/>
      <c r="U4483" s="51"/>
      <c r="V4483" s="51"/>
      <c r="W4483" s="6">
        <v>48</v>
      </c>
      <c r="X4483" s="15">
        <v>13</v>
      </c>
      <c r="Y4483" s="31">
        <v>33</v>
      </c>
      <c r="Z4483" s="31"/>
      <c r="AC4483" t="str">
        <f t="shared" si="760"/>
        <v>Larkspur</v>
      </c>
      <c r="AD4483" t="str">
        <f t="shared" si="761"/>
        <v>SV</v>
      </c>
      <c r="AE4483" t="str">
        <f t="shared" si="759"/>
        <v>TRUE</v>
      </c>
      <c r="AG4483">
        <f t="shared" si="762"/>
        <v>48</v>
      </c>
      <c r="AH4483">
        <f t="shared" si="763"/>
        <v>13</v>
      </c>
      <c r="AI4483">
        <f t="shared" si="764"/>
        <v>33</v>
      </c>
      <c r="AJ4483" t="str">
        <f t="shared" si="765"/>
        <v>Larkspur</v>
      </c>
      <c r="AK4483">
        <f t="shared" si="766"/>
        <v>48996</v>
      </c>
      <c r="AL4483" t="str">
        <f t="shared" si="767"/>
        <v>4813033</v>
      </c>
      <c r="AN4483">
        <f t="shared" si="768"/>
        <v>8</v>
      </c>
      <c r="AO4483">
        <f t="shared" si="769"/>
        <v>2</v>
      </c>
    </row>
    <row r="4484" spans="1:41" x14ac:dyDescent="0.2">
      <c r="A4484" s="4"/>
      <c r="B4484" s="29"/>
      <c r="C4484" s="29"/>
      <c r="D4484" s="29"/>
      <c r="E4484" s="29"/>
      <c r="F4484" s="29"/>
      <c r="G4484" s="30" t="s">
        <v>4320</v>
      </c>
      <c r="H4484" s="30"/>
      <c r="I4484" s="30"/>
      <c r="J4484" s="30"/>
      <c r="K4484" s="30"/>
      <c r="L4484" s="30"/>
      <c r="M4484" s="30"/>
      <c r="N4484" s="30"/>
      <c r="O4484" s="30"/>
      <c r="P4484" s="30"/>
      <c r="Q4484" s="30"/>
      <c r="R4484" s="30"/>
      <c r="S4484" s="51" t="s">
        <v>912</v>
      </c>
      <c r="T4484" s="51"/>
      <c r="U4484" s="51"/>
      <c r="V4484" s="51"/>
      <c r="W4484" s="6">
        <v>48</v>
      </c>
      <c r="X4484" s="15">
        <v>17</v>
      </c>
      <c r="Y4484" s="47">
        <v>853</v>
      </c>
      <c r="Z4484" s="47"/>
      <c r="AC4484" t="str">
        <f t="shared" si="760"/>
        <v>Little Buffalo</v>
      </c>
      <c r="AD4484" t="str">
        <f t="shared" si="761"/>
        <v>S-É</v>
      </c>
      <c r="AE4484" t="str">
        <f t="shared" ref="AE4484:AE4547" si="770">IF(OR(EXACT(AD4484, "C"), EXACT(AD4484, "C"), EXACT(AD4484, "CC"), EXACT(AD4484, "CG"), EXACT(AD4484, "CN"), EXACT(AD4484, "COM"), EXACT(AD4484, "CT"), EXACT(AD4484, "CU"), EXACT(AD4484, "CV"), EXACT(AD4484, "CY"), EXACT(AD4484, "DM"), EXACT(AD4484, "HAM"), EXACT(AD4484, "IM"), EXACT(AD4484, "IRI"), EXACT(AD4484, "LGD"), EXACT(AD4484, "M"), EXACT(AD4484, "MD"), EXACT(AD4484, "MÉ"), EXACT(AD4484, "MU"), EXACT(AD4484, "NH"), EXACT(AD4484, "NL"), EXACT(AD4484, "NO"), EXACT(AD4484, "NV"), EXACT(AD4484, "P"), EXACT(AD4484, "PE"), EXACT(AD4484, "RCR"), EXACT(AD4484, "RDA"), EXACT(AD4484, "RGM"), EXACT(AD4484, "RM"), EXACT(AD4484, "RV"), EXACT(AD4484, "SC"), EXACT(AD4484, "SÉ"), EXACT(AD4484, "S-É"), EXACT(AD4484, "SET"), EXACT(AD4484, "SG"), EXACT(AD4484, "SM"), EXACT(AD4484, "SV"), EXACT(AD4484, "T"), EXACT(AD4484, "TC"), EXACT(AD4484, "TI"), EXACT(AD4484, "TK"), EXACT(AD4484, "TL"), EXACT(AD4484, "TP"), EXACT(AD4484, "TV"), EXACT(AD4484, "V"), EXACT(AD4484, "VC"), EXACT(AD4484, "VK"), EXACT(AD4484, "VL")), "TRUE", "FALSE")</f>
        <v>TRUE</v>
      </c>
      <c r="AG4484">
        <f t="shared" si="762"/>
        <v>48</v>
      </c>
      <c r="AH4484">
        <f t="shared" si="763"/>
        <v>17</v>
      </c>
      <c r="AI4484">
        <f t="shared" si="764"/>
        <v>853</v>
      </c>
      <c r="AJ4484" t="str">
        <f t="shared" si="765"/>
        <v>Little Buffalo</v>
      </c>
      <c r="AK4484">
        <f t="shared" si="766"/>
        <v>48996</v>
      </c>
      <c r="AL4484" t="str">
        <f t="shared" si="767"/>
        <v>4817853</v>
      </c>
      <c r="AN4484">
        <f t="shared" si="768"/>
        <v>14</v>
      </c>
      <c r="AO4484">
        <f t="shared" si="769"/>
        <v>3</v>
      </c>
    </row>
    <row r="4485" spans="1:41" x14ac:dyDescent="0.2">
      <c r="A4485" s="4"/>
      <c r="B4485" s="29"/>
      <c r="C4485" s="29"/>
      <c r="D4485" s="29"/>
      <c r="E4485" s="29"/>
      <c r="F4485" s="29"/>
      <c r="G4485" s="30" t="s">
        <v>4321</v>
      </c>
      <c r="H4485" s="30"/>
      <c r="I4485" s="30"/>
      <c r="J4485" s="30"/>
      <c r="K4485" s="30"/>
      <c r="L4485" s="30"/>
      <c r="M4485" s="30"/>
      <c r="N4485" s="30"/>
      <c r="O4485" s="30"/>
      <c r="P4485" s="30"/>
      <c r="Q4485" s="30"/>
      <c r="R4485" s="30"/>
      <c r="S4485" s="51" t="s">
        <v>643</v>
      </c>
      <c r="T4485" s="51"/>
      <c r="U4485" s="51"/>
      <c r="V4485" s="51"/>
      <c r="W4485" s="6">
        <v>48</v>
      </c>
      <c r="X4485" s="7">
        <v>7</v>
      </c>
      <c r="Y4485" s="31">
        <v>46</v>
      </c>
      <c r="Z4485" s="31"/>
      <c r="AC4485" t="str">
        <f t="shared" ref="AC4485:AC4548" si="771">IF(ISBLANK(H4485), IF(ISBLANK(G4485), "", G4485), H4485)</f>
        <v>Lougheed</v>
      </c>
      <c r="AD4485" t="str">
        <f t="shared" ref="AD4485:AD4548" si="772">UPPER(TRIM(IF(ISBLANK(T4485), IF(ISBLANK(S4485), IF(ISBLANK(R4485), IF(ISBLANK(Q4485), IF(ISBLANK(P4485), IF(ISBLANK(O4485), IF(ISBLANK(N4485), IF(ISBLANK(M4485), IF(ISBLANK(L4485), IF(ISBLANK(K4485), IF(ISBLANK(J4485), IF(ISBLANK(I4485), "", I4485), J4485), K4485), L4485), M4485), N4485), O4485), P4485), Q4485), R4485), S4485), T4485)))</f>
        <v>VL</v>
      </c>
      <c r="AE4485" t="str">
        <f t="shared" si="770"/>
        <v>TRUE</v>
      </c>
      <c r="AG4485">
        <f t="shared" ref="AG4485:AG4548" si="773">IF(EXACT(AE4485, "TRUE"), IF(ISBLANK(W4485), IF(ISBLANK(V4485), IF(ISBLANK(U4485), "", IF(ISNUMBER(U4485), U4485, "")), IF(ISNUMBER(V4485), V4485, "")), IF(ISNUMBER(W4485), W4485, "")), "")</f>
        <v>48</v>
      </c>
      <c r="AH4485">
        <f t="shared" ref="AH4485:AH4548" si="774">IF(EXACT(AE4485, "TRUE"), IF(ISBLANK(X4485), "", IF(ISNUMBER(X4485), X4485, "")), "")</f>
        <v>7</v>
      </c>
      <c r="AI4485">
        <f t="shared" ref="AI4485:AI4548" si="775">IF(EXACT(AE4485, "TRUE"), IF(ISBLANK(Z4485), IF(ISBLANK(Y4485), "", IF(ISNUMBER(Y4485), Y4485, "")), IF(ISNUMBER(Z4485), Z4485, "")), "")</f>
        <v>46</v>
      </c>
      <c r="AJ4485" t="str">
        <f t="shared" ref="AJ4485:AJ4548" si="776">IF(EXACT(AE4485, "TRUE"), IF(ISBLANK(AC4485), "", AC4485), "")</f>
        <v>Lougheed</v>
      </c>
      <c r="AK4485">
        <f t="shared" ref="AK4485:AK4548" si="777">IF(ISBLANK(AC4485), AK4484, IF(ISBLANK(E4485),AK4484,IF(ISBLANK(AC4485),AK4484,IF(ISNUMBER(E4485),E4485,AK4484))))</f>
        <v>48996</v>
      </c>
      <c r="AL4485" t="str">
        <f t="shared" ref="AL4485:AL4548" si="778">IF(EXACT(AE4485, "TRUE"), IF(AND(ISNUMBER(AG4485), ISNUMBER(AH4485), ISNUMBER(AI4485)), IF(ISBLANK(AC4485), "", CONCATENATE(TEXT(AG4485, "00"), TEXT(AH4485, "00"), TEXT(AI4485, "000"))), ""), "")</f>
        <v>4807046</v>
      </c>
      <c r="AN4485">
        <f t="shared" ref="AN4485:AN4548" si="779">LEN(AC4485)</f>
        <v>8</v>
      </c>
      <c r="AO4485">
        <f t="shared" ref="AO4485:AO4548" si="780">IF(EXACT(AD4485, "CSD TYPE"), "", LEN(AD4485))</f>
        <v>2</v>
      </c>
    </row>
    <row r="4486" spans="1:41" x14ac:dyDescent="0.2">
      <c r="A4486" s="4"/>
      <c r="B4486" s="29"/>
      <c r="C4486" s="29"/>
      <c r="D4486" s="29"/>
      <c r="E4486" s="29"/>
      <c r="F4486" s="29"/>
      <c r="G4486" s="30" t="s">
        <v>4322</v>
      </c>
      <c r="H4486" s="30"/>
      <c r="I4486" s="30"/>
      <c r="J4486" s="30"/>
      <c r="K4486" s="30"/>
      <c r="L4486" s="30"/>
      <c r="M4486" s="30"/>
      <c r="N4486" s="30"/>
      <c r="O4486" s="30"/>
      <c r="P4486" s="30"/>
      <c r="Q4486" s="30"/>
      <c r="R4486" s="30"/>
      <c r="S4486" s="51" t="s">
        <v>12</v>
      </c>
      <c r="T4486" s="51"/>
      <c r="U4486" s="51"/>
      <c r="V4486" s="51"/>
      <c r="W4486" s="6">
        <v>48</v>
      </c>
      <c r="X4486" s="15">
        <v>17</v>
      </c>
      <c r="Y4486" s="31">
        <v>78</v>
      </c>
      <c r="Z4486" s="31"/>
      <c r="AC4486" t="str">
        <f t="shared" si="771"/>
        <v>Manning</v>
      </c>
      <c r="AD4486" t="str">
        <f t="shared" si="772"/>
        <v>T</v>
      </c>
      <c r="AE4486" t="str">
        <f t="shared" si="770"/>
        <v>TRUE</v>
      </c>
      <c r="AG4486">
        <f t="shared" si="773"/>
        <v>48</v>
      </c>
      <c r="AH4486">
        <f t="shared" si="774"/>
        <v>17</v>
      </c>
      <c r="AI4486">
        <f t="shared" si="775"/>
        <v>78</v>
      </c>
      <c r="AJ4486" t="str">
        <f t="shared" si="776"/>
        <v>Manning</v>
      </c>
      <c r="AK4486">
        <f t="shared" si="777"/>
        <v>48996</v>
      </c>
      <c r="AL4486" t="str">
        <f t="shared" si="778"/>
        <v>4817078</v>
      </c>
      <c r="AN4486">
        <f t="shared" si="779"/>
        <v>7</v>
      </c>
      <c r="AO4486">
        <f t="shared" si="780"/>
        <v>1</v>
      </c>
    </row>
    <row r="4487" spans="1:41" x14ac:dyDescent="0.2">
      <c r="A4487" s="4"/>
      <c r="B4487" s="29"/>
      <c r="C4487" s="29"/>
      <c r="D4487" s="29"/>
      <c r="E4487" s="29"/>
      <c r="F4487" s="29"/>
      <c r="G4487" s="30" t="s">
        <v>4323</v>
      </c>
      <c r="H4487" s="30"/>
      <c r="I4487" s="30"/>
      <c r="J4487" s="30"/>
      <c r="K4487" s="30"/>
      <c r="L4487" s="30"/>
      <c r="M4487" s="30"/>
      <c r="N4487" s="30"/>
      <c r="O4487" s="30"/>
      <c r="P4487" s="30"/>
      <c r="Q4487" s="30"/>
      <c r="R4487" s="30"/>
      <c r="S4487" s="51" t="s">
        <v>643</v>
      </c>
      <c r="T4487" s="51"/>
      <c r="U4487" s="51"/>
      <c r="V4487" s="51"/>
      <c r="W4487" s="6">
        <v>48</v>
      </c>
      <c r="X4487" s="15">
        <v>10</v>
      </c>
      <c r="Y4487" s="31">
        <v>32</v>
      </c>
      <c r="Z4487" s="31"/>
      <c r="AC4487" t="str">
        <f t="shared" si="771"/>
        <v>Minburn</v>
      </c>
      <c r="AD4487" t="str">
        <f t="shared" si="772"/>
        <v>VL</v>
      </c>
      <c r="AE4487" t="str">
        <f t="shared" si="770"/>
        <v>TRUE</v>
      </c>
      <c r="AG4487">
        <f t="shared" si="773"/>
        <v>48</v>
      </c>
      <c r="AH4487">
        <f t="shared" si="774"/>
        <v>10</v>
      </c>
      <c r="AI4487">
        <f t="shared" si="775"/>
        <v>32</v>
      </c>
      <c r="AJ4487" t="str">
        <f t="shared" si="776"/>
        <v>Minburn</v>
      </c>
      <c r="AK4487">
        <f t="shared" si="777"/>
        <v>48996</v>
      </c>
      <c r="AL4487" t="str">
        <f t="shared" si="778"/>
        <v>4810032</v>
      </c>
      <c r="AN4487">
        <f t="shared" si="779"/>
        <v>7</v>
      </c>
      <c r="AO4487">
        <f t="shared" si="780"/>
        <v>2</v>
      </c>
    </row>
    <row r="4488" spans="1:41" x14ac:dyDescent="0.2">
      <c r="A4488" s="4"/>
      <c r="B4488" s="29"/>
      <c r="C4488" s="29"/>
      <c r="D4488" s="29"/>
      <c r="E4488" s="29"/>
      <c r="F4488" s="29"/>
      <c r="G4488" s="30" t="s">
        <v>4324</v>
      </c>
      <c r="H4488" s="30"/>
      <c r="I4488" s="30"/>
      <c r="J4488" s="30"/>
      <c r="K4488" s="30"/>
      <c r="L4488" s="30"/>
      <c r="M4488" s="30"/>
      <c r="N4488" s="30"/>
      <c r="O4488" s="30"/>
      <c r="P4488" s="30"/>
      <c r="Q4488" s="30"/>
      <c r="R4488" s="30"/>
      <c r="S4488" s="51" t="s">
        <v>643</v>
      </c>
      <c r="T4488" s="51"/>
      <c r="U4488" s="51"/>
      <c r="V4488" s="51"/>
      <c r="W4488" s="6">
        <v>48</v>
      </c>
      <c r="X4488" s="7">
        <v>5</v>
      </c>
      <c r="Y4488" s="31">
        <v>36</v>
      </c>
      <c r="Z4488" s="31"/>
      <c r="AC4488" t="str">
        <f t="shared" si="771"/>
        <v>Munson</v>
      </c>
      <c r="AD4488" t="str">
        <f t="shared" si="772"/>
        <v>VL</v>
      </c>
      <c r="AE4488" t="str">
        <f t="shared" si="770"/>
        <v>TRUE</v>
      </c>
      <c r="AG4488">
        <f t="shared" si="773"/>
        <v>48</v>
      </c>
      <c r="AH4488">
        <f t="shared" si="774"/>
        <v>5</v>
      </c>
      <c r="AI4488">
        <f t="shared" si="775"/>
        <v>36</v>
      </c>
      <c r="AJ4488" t="str">
        <f t="shared" si="776"/>
        <v>Munson</v>
      </c>
      <c r="AK4488">
        <f t="shared" si="777"/>
        <v>48996</v>
      </c>
      <c r="AL4488" t="str">
        <f t="shared" si="778"/>
        <v>4805036</v>
      </c>
      <c r="AN4488">
        <f t="shared" si="779"/>
        <v>6</v>
      </c>
      <c r="AO4488">
        <f t="shared" si="780"/>
        <v>2</v>
      </c>
    </row>
    <row r="4489" spans="1:41" x14ac:dyDescent="0.2">
      <c r="A4489" s="4"/>
      <c r="B4489" s="29"/>
      <c r="C4489" s="29"/>
      <c r="D4489" s="29"/>
      <c r="E4489" s="29"/>
      <c r="F4489" s="29"/>
      <c r="G4489" s="30" t="s">
        <v>4325</v>
      </c>
      <c r="H4489" s="30"/>
      <c r="I4489" s="30"/>
      <c r="J4489" s="30"/>
      <c r="K4489" s="30"/>
      <c r="L4489" s="30"/>
      <c r="M4489" s="30"/>
      <c r="N4489" s="30"/>
      <c r="O4489" s="30"/>
      <c r="P4489" s="30"/>
      <c r="Q4489" s="30"/>
      <c r="R4489" s="30"/>
      <c r="S4489" s="51" t="s">
        <v>643</v>
      </c>
      <c r="T4489" s="51"/>
      <c r="U4489" s="51"/>
      <c r="V4489" s="51"/>
      <c r="W4489" s="6">
        <v>48</v>
      </c>
      <c r="X4489" s="15">
        <v>10</v>
      </c>
      <c r="Y4489" s="31">
        <v>51</v>
      </c>
      <c r="Z4489" s="31"/>
      <c r="AC4489" t="str">
        <f t="shared" si="771"/>
        <v>Myrnam</v>
      </c>
      <c r="AD4489" t="str">
        <f t="shared" si="772"/>
        <v>VL</v>
      </c>
      <c r="AE4489" t="str">
        <f t="shared" si="770"/>
        <v>TRUE</v>
      </c>
      <c r="AG4489">
        <f t="shared" si="773"/>
        <v>48</v>
      </c>
      <c r="AH4489">
        <f t="shared" si="774"/>
        <v>10</v>
      </c>
      <c r="AI4489">
        <f t="shared" si="775"/>
        <v>51</v>
      </c>
      <c r="AJ4489" t="str">
        <f t="shared" si="776"/>
        <v>Myrnam</v>
      </c>
      <c r="AK4489">
        <f t="shared" si="777"/>
        <v>48996</v>
      </c>
      <c r="AL4489" t="str">
        <f t="shared" si="778"/>
        <v>4810051</v>
      </c>
      <c r="AN4489">
        <f t="shared" si="779"/>
        <v>6</v>
      </c>
      <c r="AO4489">
        <f t="shared" si="780"/>
        <v>2</v>
      </c>
    </row>
    <row r="4490" spans="1:41" x14ac:dyDescent="0.2">
      <c r="A4490" s="4"/>
      <c r="B4490" s="29"/>
      <c r="C4490" s="29"/>
      <c r="D4490" s="29"/>
      <c r="E4490" s="29"/>
      <c r="F4490" s="29"/>
      <c r="G4490" s="30" t="s">
        <v>4326</v>
      </c>
      <c r="H4490" s="30"/>
      <c r="I4490" s="30"/>
      <c r="J4490" s="30"/>
      <c r="K4490" s="30"/>
      <c r="L4490" s="30"/>
      <c r="M4490" s="30"/>
      <c r="N4490" s="30"/>
      <c r="O4490" s="30"/>
      <c r="P4490" s="30"/>
      <c r="Q4490" s="30"/>
      <c r="R4490" s="30"/>
      <c r="S4490" s="51" t="s">
        <v>3928</v>
      </c>
      <c r="T4490" s="51"/>
      <c r="U4490" s="51"/>
      <c r="V4490" s="51"/>
      <c r="W4490" s="6">
        <v>48</v>
      </c>
      <c r="X4490" s="15">
        <v>11</v>
      </c>
      <c r="Y4490" s="31">
        <v>7</v>
      </c>
      <c r="Z4490" s="31"/>
      <c r="AC4490" t="str">
        <f t="shared" si="771"/>
        <v>Norris Beach</v>
      </c>
      <c r="AD4490" t="str">
        <f t="shared" si="772"/>
        <v>SV</v>
      </c>
      <c r="AE4490" t="str">
        <f t="shared" si="770"/>
        <v>TRUE</v>
      </c>
      <c r="AG4490">
        <f t="shared" si="773"/>
        <v>48</v>
      </c>
      <c r="AH4490">
        <f t="shared" si="774"/>
        <v>11</v>
      </c>
      <c r="AI4490">
        <f t="shared" si="775"/>
        <v>7</v>
      </c>
      <c r="AJ4490" t="str">
        <f t="shared" si="776"/>
        <v>Norris Beach</v>
      </c>
      <c r="AK4490">
        <f t="shared" si="777"/>
        <v>48996</v>
      </c>
      <c r="AL4490" t="str">
        <f t="shared" si="778"/>
        <v>4811007</v>
      </c>
      <c r="AN4490">
        <f t="shared" si="779"/>
        <v>12</v>
      </c>
      <c r="AO4490">
        <f t="shared" si="780"/>
        <v>2</v>
      </c>
    </row>
    <row r="4491" spans="1:41" x14ac:dyDescent="0.2">
      <c r="A4491" s="4"/>
      <c r="B4491" s="29"/>
      <c r="C4491" s="29"/>
      <c r="D4491" s="29"/>
      <c r="E4491" s="29"/>
      <c r="F4491" s="29"/>
      <c r="G4491" s="30" t="s">
        <v>4327</v>
      </c>
      <c r="H4491" s="30"/>
      <c r="I4491" s="30"/>
      <c r="J4491" s="30"/>
      <c r="K4491" s="30"/>
      <c r="L4491" s="30"/>
      <c r="M4491" s="30"/>
      <c r="N4491" s="30"/>
      <c r="O4491" s="30"/>
      <c r="P4491" s="30"/>
      <c r="Q4491" s="30"/>
      <c r="R4491" s="30"/>
      <c r="S4491" s="51" t="s">
        <v>3928</v>
      </c>
      <c r="T4491" s="51"/>
      <c r="U4491" s="51"/>
      <c r="V4491" s="51"/>
      <c r="W4491" s="6">
        <v>48</v>
      </c>
      <c r="X4491" s="7">
        <v>8</v>
      </c>
      <c r="Y4491" s="31">
        <v>42</v>
      </c>
      <c r="Z4491" s="31"/>
      <c r="AC4491" t="str">
        <f t="shared" si="771"/>
        <v>Parkland Beach</v>
      </c>
      <c r="AD4491" t="str">
        <f t="shared" si="772"/>
        <v>SV</v>
      </c>
      <c r="AE4491" t="str">
        <f t="shared" si="770"/>
        <v>TRUE</v>
      </c>
      <c r="AG4491">
        <f t="shared" si="773"/>
        <v>48</v>
      </c>
      <c r="AH4491">
        <f t="shared" si="774"/>
        <v>8</v>
      </c>
      <c r="AI4491">
        <f t="shared" si="775"/>
        <v>42</v>
      </c>
      <c r="AJ4491" t="str">
        <f t="shared" si="776"/>
        <v>Parkland Beach</v>
      </c>
      <c r="AK4491">
        <f t="shared" si="777"/>
        <v>48996</v>
      </c>
      <c r="AL4491" t="str">
        <f t="shared" si="778"/>
        <v>4808042</v>
      </c>
      <c r="AN4491">
        <f t="shared" si="779"/>
        <v>14</v>
      </c>
      <c r="AO4491">
        <f t="shared" si="780"/>
        <v>2</v>
      </c>
    </row>
    <row r="4492" spans="1:41" x14ac:dyDescent="0.2">
      <c r="A4492" s="4"/>
      <c r="B4492" s="29"/>
      <c r="C4492" s="29"/>
      <c r="D4492" s="29"/>
      <c r="E4492" s="29"/>
      <c r="F4492" s="29"/>
      <c r="G4492" s="30" t="s">
        <v>4328</v>
      </c>
      <c r="H4492" s="30"/>
      <c r="I4492" s="30"/>
      <c r="J4492" s="30"/>
      <c r="K4492" s="30"/>
      <c r="L4492" s="30"/>
      <c r="M4492" s="30"/>
      <c r="N4492" s="30"/>
      <c r="O4492" s="30"/>
      <c r="P4492" s="30"/>
      <c r="Q4492" s="30"/>
      <c r="R4492" s="30"/>
      <c r="S4492" s="51" t="s">
        <v>3928</v>
      </c>
      <c r="T4492" s="51"/>
      <c r="U4492" s="51"/>
      <c r="V4492" s="51"/>
      <c r="W4492" s="6">
        <v>48</v>
      </c>
      <c r="X4492" s="15">
        <v>11</v>
      </c>
      <c r="Y4492" s="31">
        <v>5</v>
      </c>
      <c r="Z4492" s="31"/>
      <c r="AC4492" t="str">
        <f t="shared" si="771"/>
        <v>Poplar Bay</v>
      </c>
      <c r="AD4492" t="str">
        <f t="shared" si="772"/>
        <v>SV</v>
      </c>
      <c r="AE4492" t="str">
        <f t="shared" si="770"/>
        <v>TRUE</v>
      </c>
      <c r="AG4492">
        <f t="shared" si="773"/>
        <v>48</v>
      </c>
      <c r="AH4492">
        <f t="shared" si="774"/>
        <v>11</v>
      </c>
      <c r="AI4492">
        <f t="shared" si="775"/>
        <v>5</v>
      </c>
      <c r="AJ4492" t="str">
        <f t="shared" si="776"/>
        <v>Poplar Bay</v>
      </c>
      <c r="AK4492">
        <f t="shared" si="777"/>
        <v>48996</v>
      </c>
      <c r="AL4492" t="str">
        <f t="shared" si="778"/>
        <v>4811005</v>
      </c>
      <c r="AN4492">
        <f t="shared" si="779"/>
        <v>10</v>
      </c>
      <c r="AO4492">
        <f t="shared" si="780"/>
        <v>2</v>
      </c>
    </row>
    <row r="4493" spans="1:41" x14ac:dyDescent="0.2">
      <c r="A4493" s="4"/>
      <c r="B4493" s="29"/>
      <c r="C4493" s="29"/>
      <c r="D4493" s="29"/>
      <c r="E4493" s="29"/>
      <c r="F4493" s="29"/>
      <c r="G4493" s="30" t="s">
        <v>4329</v>
      </c>
      <c r="H4493" s="30"/>
      <c r="I4493" s="30"/>
      <c r="J4493" s="30"/>
      <c r="K4493" s="30"/>
      <c r="L4493" s="30"/>
      <c r="M4493" s="30"/>
      <c r="N4493" s="30"/>
      <c r="O4493" s="30"/>
      <c r="P4493" s="30"/>
      <c r="Q4493" s="30"/>
      <c r="R4493" s="30"/>
      <c r="S4493" s="51" t="s">
        <v>561</v>
      </c>
      <c r="T4493" s="51"/>
      <c r="U4493" s="51"/>
      <c r="V4493" s="51"/>
      <c r="W4493" s="6">
        <v>48</v>
      </c>
      <c r="X4493" s="15">
        <v>15</v>
      </c>
      <c r="Y4493" s="31">
        <v>45</v>
      </c>
      <c r="Z4493" s="31"/>
      <c r="AC4493" t="str">
        <f t="shared" si="771"/>
        <v>Ranchland No. 66</v>
      </c>
      <c r="AD4493" t="str">
        <f t="shared" si="772"/>
        <v>MD</v>
      </c>
      <c r="AE4493" t="str">
        <f t="shared" si="770"/>
        <v>TRUE</v>
      </c>
      <c r="AG4493">
        <f t="shared" si="773"/>
        <v>48</v>
      </c>
      <c r="AH4493">
        <f t="shared" si="774"/>
        <v>15</v>
      </c>
      <c r="AI4493">
        <f t="shared" si="775"/>
        <v>45</v>
      </c>
      <c r="AJ4493" t="str">
        <f t="shared" si="776"/>
        <v>Ranchland No. 66</v>
      </c>
      <c r="AK4493">
        <f t="shared" si="777"/>
        <v>48996</v>
      </c>
      <c r="AL4493" t="str">
        <f t="shared" si="778"/>
        <v>4815045</v>
      </c>
      <c r="AN4493">
        <f t="shared" si="779"/>
        <v>16</v>
      </c>
      <c r="AO4493">
        <f t="shared" si="780"/>
        <v>2</v>
      </c>
    </row>
    <row r="4494" spans="1:41" x14ac:dyDescent="0.2">
      <c r="A4494" s="4"/>
      <c r="B4494" s="29"/>
      <c r="C4494" s="29"/>
      <c r="D4494" s="29"/>
      <c r="E4494" s="29"/>
      <c r="F4494" s="29"/>
      <c r="G4494" s="30" t="s">
        <v>4330</v>
      </c>
      <c r="H4494" s="30"/>
      <c r="I4494" s="30"/>
      <c r="J4494" s="30"/>
      <c r="K4494" s="30"/>
      <c r="L4494" s="30"/>
      <c r="M4494" s="30"/>
      <c r="N4494" s="30"/>
      <c r="O4494" s="30"/>
      <c r="P4494" s="30"/>
      <c r="Q4494" s="30"/>
      <c r="R4494" s="30"/>
      <c r="S4494" s="51" t="s">
        <v>3928</v>
      </c>
      <c r="T4494" s="51"/>
      <c r="U4494" s="51"/>
      <c r="V4494" s="51"/>
      <c r="W4494" s="6">
        <v>48</v>
      </c>
      <c r="X4494" s="7">
        <v>7</v>
      </c>
      <c r="Y4494" s="31">
        <v>28</v>
      </c>
      <c r="Z4494" s="31"/>
      <c r="AC4494" t="str">
        <f t="shared" si="771"/>
        <v>Rochon Sands</v>
      </c>
      <c r="AD4494" t="str">
        <f t="shared" si="772"/>
        <v>SV</v>
      </c>
      <c r="AE4494" t="str">
        <f t="shared" si="770"/>
        <v>TRUE</v>
      </c>
      <c r="AG4494">
        <f t="shared" si="773"/>
        <v>48</v>
      </c>
      <c r="AH4494">
        <f t="shared" si="774"/>
        <v>7</v>
      </c>
      <c r="AI4494">
        <f t="shared" si="775"/>
        <v>28</v>
      </c>
      <c r="AJ4494" t="str">
        <f t="shared" si="776"/>
        <v>Rochon Sands</v>
      </c>
      <c r="AK4494">
        <f t="shared" si="777"/>
        <v>48996</v>
      </c>
      <c r="AL4494" t="str">
        <f t="shared" si="778"/>
        <v>4807028</v>
      </c>
      <c r="AN4494">
        <f t="shared" si="779"/>
        <v>12</v>
      </c>
      <c r="AO4494">
        <f t="shared" si="780"/>
        <v>2</v>
      </c>
    </row>
    <row r="4495" spans="1:41" x14ac:dyDescent="0.2">
      <c r="A4495" s="4"/>
      <c r="B4495" s="29"/>
      <c r="C4495" s="29"/>
      <c r="D4495" s="29"/>
      <c r="E4495" s="29"/>
      <c r="F4495" s="29"/>
      <c r="G4495" s="30" t="s">
        <v>4331</v>
      </c>
      <c r="H4495" s="30"/>
      <c r="I4495" s="30"/>
      <c r="J4495" s="30"/>
      <c r="K4495" s="30"/>
      <c r="L4495" s="30"/>
      <c r="M4495" s="30"/>
      <c r="N4495" s="30"/>
      <c r="O4495" s="30"/>
      <c r="P4495" s="30"/>
      <c r="Q4495" s="30"/>
      <c r="R4495" s="30"/>
      <c r="S4495" s="51" t="s">
        <v>272</v>
      </c>
      <c r="T4495" s="51"/>
      <c r="U4495" s="51"/>
      <c r="V4495" s="51"/>
      <c r="W4495" s="6">
        <v>48</v>
      </c>
      <c r="X4495" s="15">
        <v>12</v>
      </c>
      <c r="Y4495" s="47">
        <v>806</v>
      </c>
      <c r="Z4495" s="47"/>
      <c r="AC4495" t="str">
        <f t="shared" si="771"/>
        <v>Saddle Lake 125</v>
      </c>
      <c r="AD4495" t="str">
        <f t="shared" si="772"/>
        <v>IRI</v>
      </c>
      <c r="AE4495" t="str">
        <f t="shared" si="770"/>
        <v>TRUE</v>
      </c>
      <c r="AG4495">
        <f t="shared" si="773"/>
        <v>48</v>
      </c>
      <c r="AH4495">
        <f t="shared" si="774"/>
        <v>12</v>
      </c>
      <c r="AI4495">
        <f t="shared" si="775"/>
        <v>806</v>
      </c>
      <c r="AJ4495" t="str">
        <f t="shared" si="776"/>
        <v>Saddle Lake 125</v>
      </c>
      <c r="AK4495">
        <f t="shared" si="777"/>
        <v>48996</v>
      </c>
      <c r="AL4495" t="str">
        <f t="shared" si="778"/>
        <v>4812806</v>
      </c>
      <c r="AN4495">
        <f t="shared" si="779"/>
        <v>15</v>
      </c>
      <c r="AO4495">
        <f t="shared" si="780"/>
        <v>3</v>
      </c>
    </row>
    <row r="4496" spans="1:41" x14ac:dyDescent="0.2">
      <c r="A4496" s="4"/>
      <c r="B4496" s="29"/>
      <c r="C4496" s="29"/>
      <c r="D4496" s="29"/>
      <c r="E4496" s="29"/>
      <c r="F4496" s="29"/>
      <c r="G4496" s="30" t="s">
        <v>4332</v>
      </c>
      <c r="H4496" s="30"/>
      <c r="I4496" s="30"/>
      <c r="J4496" s="30"/>
      <c r="K4496" s="30"/>
      <c r="L4496" s="30"/>
      <c r="M4496" s="30"/>
      <c r="N4496" s="30"/>
      <c r="O4496" s="30"/>
      <c r="P4496" s="30"/>
      <c r="Q4496" s="30"/>
      <c r="R4496" s="30"/>
      <c r="S4496" s="51" t="s">
        <v>272</v>
      </c>
      <c r="T4496" s="51"/>
      <c r="U4496" s="51"/>
      <c r="V4496" s="51"/>
      <c r="W4496" s="6">
        <v>48</v>
      </c>
      <c r="X4496" s="7">
        <v>8</v>
      </c>
      <c r="Y4496" s="47">
        <v>812</v>
      </c>
      <c r="Z4496" s="47"/>
      <c r="AC4496" t="str">
        <f t="shared" si="771"/>
        <v>Samson 137A</v>
      </c>
      <c r="AD4496" t="str">
        <f t="shared" si="772"/>
        <v>IRI</v>
      </c>
      <c r="AE4496" t="str">
        <f t="shared" si="770"/>
        <v>TRUE</v>
      </c>
      <c r="AG4496">
        <f t="shared" si="773"/>
        <v>48</v>
      </c>
      <c r="AH4496">
        <f t="shared" si="774"/>
        <v>8</v>
      </c>
      <c r="AI4496">
        <f t="shared" si="775"/>
        <v>812</v>
      </c>
      <c r="AJ4496" t="str">
        <f t="shared" si="776"/>
        <v>Samson 137A</v>
      </c>
      <c r="AK4496">
        <f t="shared" si="777"/>
        <v>48996</v>
      </c>
      <c r="AL4496" t="str">
        <f t="shared" si="778"/>
        <v>4808812</v>
      </c>
      <c r="AN4496">
        <f t="shared" si="779"/>
        <v>11</v>
      </c>
      <c r="AO4496">
        <f t="shared" si="780"/>
        <v>3</v>
      </c>
    </row>
    <row r="4497" spans="1:41" x14ac:dyDescent="0.2">
      <c r="A4497" s="4"/>
      <c r="B4497" s="29"/>
      <c r="C4497" s="29"/>
      <c r="D4497" s="29"/>
      <c r="E4497" s="29"/>
      <c r="F4497" s="29"/>
      <c r="G4497" s="30" t="s">
        <v>4333</v>
      </c>
      <c r="H4497" s="30"/>
      <c r="I4497" s="30"/>
      <c r="J4497" s="30"/>
      <c r="K4497" s="30"/>
      <c r="L4497" s="30"/>
      <c r="M4497" s="30"/>
      <c r="N4497" s="30"/>
      <c r="O4497" s="30"/>
      <c r="P4497" s="30"/>
      <c r="Q4497" s="30"/>
      <c r="R4497" s="30"/>
      <c r="S4497" s="51" t="s">
        <v>272</v>
      </c>
      <c r="T4497" s="51"/>
      <c r="U4497" s="51"/>
      <c r="V4497" s="51"/>
      <c r="W4497" s="6">
        <v>48</v>
      </c>
      <c r="X4497" s="15">
        <v>17</v>
      </c>
      <c r="Y4497" s="47">
        <v>832</v>
      </c>
      <c r="Z4497" s="47"/>
      <c r="AC4497" t="str">
        <f t="shared" si="771"/>
        <v>Sawridge 150G</v>
      </c>
      <c r="AD4497" t="str">
        <f t="shared" si="772"/>
        <v>IRI</v>
      </c>
      <c r="AE4497" t="str">
        <f t="shared" si="770"/>
        <v>TRUE</v>
      </c>
      <c r="AG4497">
        <f t="shared" si="773"/>
        <v>48</v>
      </c>
      <c r="AH4497">
        <f t="shared" si="774"/>
        <v>17</v>
      </c>
      <c r="AI4497">
        <f t="shared" si="775"/>
        <v>832</v>
      </c>
      <c r="AJ4497" t="str">
        <f t="shared" si="776"/>
        <v>Sawridge 150G</v>
      </c>
      <c r="AK4497">
        <f t="shared" si="777"/>
        <v>48996</v>
      </c>
      <c r="AL4497" t="str">
        <f t="shared" si="778"/>
        <v>4817832</v>
      </c>
      <c r="AN4497">
        <f t="shared" si="779"/>
        <v>13</v>
      </c>
      <c r="AO4497">
        <f t="shared" si="780"/>
        <v>3</v>
      </c>
    </row>
    <row r="4498" spans="1:41" x14ac:dyDescent="0.2">
      <c r="A4498" s="4"/>
      <c r="B4498" s="29"/>
      <c r="C4498" s="29"/>
      <c r="D4498" s="29"/>
      <c r="E4498" s="29"/>
      <c r="F4498" s="29"/>
      <c r="G4498" s="30" t="s">
        <v>4334</v>
      </c>
      <c r="H4498" s="30"/>
      <c r="I4498" s="30"/>
      <c r="J4498" s="30"/>
      <c r="K4498" s="30"/>
      <c r="L4498" s="30"/>
      <c r="M4498" s="30"/>
      <c r="N4498" s="30"/>
      <c r="O4498" s="30"/>
      <c r="P4498" s="30"/>
      <c r="Q4498" s="30"/>
      <c r="R4498" s="30"/>
      <c r="S4498" s="51" t="s">
        <v>272</v>
      </c>
      <c r="T4498" s="51"/>
      <c r="U4498" s="51"/>
      <c r="V4498" s="51"/>
      <c r="W4498" s="6">
        <v>48</v>
      </c>
      <c r="X4498" s="15">
        <v>17</v>
      </c>
      <c r="Y4498" s="47">
        <v>833</v>
      </c>
      <c r="Z4498" s="47"/>
      <c r="AC4498" t="str">
        <f t="shared" si="771"/>
        <v>Sawridge 150H</v>
      </c>
      <c r="AD4498" t="str">
        <f t="shared" si="772"/>
        <v>IRI</v>
      </c>
      <c r="AE4498" t="str">
        <f t="shared" si="770"/>
        <v>TRUE</v>
      </c>
      <c r="AG4498">
        <f t="shared" si="773"/>
        <v>48</v>
      </c>
      <c r="AH4498">
        <f t="shared" si="774"/>
        <v>17</v>
      </c>
      <c r="AI4498">
        <f t="shared" si="775"/>
        <v>833</v>
      </c>
      <c r="AJ4498" t="str">
        <f t="shared" si="776"/>
        <v>Sawridge 150H</v>
      </c>
      <c r="AK4498">
        <f t="shared" si="777"/>
        <v>48996</v>
      </c>
      <c r="AL4498" t="str">
        <f t="shared" si="778"/>
        <v>4817833</v>
      </c>
      <c r="AN4498">
        <f t="shared" si="779"/>
        <v>13</v>
      </c>
      <c r="AO4498">
        <f t="shared" si="780"/>
        <v>3</v>
      </c>
    </row>
    <row r="4499" spans="1:41" x14ac:dyDescent="0.2">
      <c r="A4499" s="4"/>
      <c r="B4499" s="29"/>
      <c r="C4499" s="29"/>
      <c r="D4499" s="29"/>
      <c r="E4499" s="29"/>
      <c r="F4499" s="29"/>
      <c r="G4499" s="30" t="s">
        <v>4335</v>
      </c>
      <c r="H4499" s="30"/>
      <c r="I4499" s="30"/>
      <c r="J4499" s="30"/>
      <c r="K4499" s="30"/>
      <c r="L4499" s="30"/>
      <c r="M4499" s="30"/>
      <c r="N4499" s="30"/>
      <c r="O4499" s="30"/>
      <c r="P4499" s="30"/>
      <c r="Q4499" s="30"/>
      <c r="R4499" s="30"/>
      <c r="S4499" s="51" t="s">
        <v>12</v>
      </c>
      <c r="T4499" s="51"/>
      <c r="U4499" s="51"/>
      <c r="V4499" s="51"/>
      <c r="W4499" s="6">
        <v>48</v>
      </c>
      <c r="X4499" s="7">
        <v>7</v>
      </c>
      <c r="Y4499" s="31">
        <v>44</v>
      </c>
      <c r="Z4499" s="31"/>
      <c r="AC4499" t="str">
        <f t="shared" si="771"/>
        <v>Sedgewick</v>
      </c>
      <c r="AD4499" t="str">
        <f t="shared" si="772"/>
        <v>T</v>
      </c>
      <c r="AE4499" t="str">
        <f t="shared" si="770"/>
        <v>TRUE</v>
      </c>
      <c r="AG4499">
        <f t="shared" si="773"/>
        <v>48</v>
      </c>
      <c r="AH4499">
        <f t="shared" si="774"/>
        <v>7</v>
      </c>
      <c r="AI4499">
        <f t="shared" si="775"/>
        <v>44</v>
      </c>
      <c r="AJ4499" t="str">
        <f t="shared" si="776"/>
        <v>Sedgewick</v>
      </c>
      <c r="AK4499">
        <f t="shared" si="777"/>
        <v>48996</v>
      </c>
      <c r="AL4499" t="str">
        <f t="shared" si="778"/>
        <v>4807044</v>
      </c>
      <c r="AN4499">
        <f t="shared" si="779"/>
        <v>9</v>
      </c>
      <c r="AO4499">
        <f t="shared" si="780"/>
        <v>1</v>
      </c>
    </row>
    <row r="4500" spans="1:41" x14ac:dyDescent="0.2">
      <c r="A4500" s="4"/>
      <c r="B4500" s="29"/>
      <c r="C4500" s="29"/>
      <c r="D4500" s="29"/>
      <c r="E4500" s="29"/>
      <c r="F4500" s="29"/>
      <c r="G4500" s="30" t="s">
        <v>4336</v>
      </c>
      <c r="H4500" s="30"/>
      <c r="I4500" s="30"/>
      <c r="J4500" s="30"/>
      <c r="K4500" s="30"/>
      <c r="L4500" s="30"/>
      <c r="M4500" s="30"/>
      <c r="N4500" s="30"/>
      <c r="O4500" s="30"/>
      <c r="P4500" s="30"/>
      <c r="Q4500" s="30"/>
      <c r="R4500" s="30"/>
      <c r="S4500" s="51" t="s">
        <v>3928</v>
      </c>
      <c r="T4500" s="51"/>
      <c r="U4500" s="51"/>
      <c r="V4500" s="51"/>
      <c r="W4500" s="6">
        <v>48</v>
      </c>
      <c r="X4500" s="15">
        <v>11</v>
      </c>
      <c r="Y4500" s="31">
        <v>9</v>
      </c>
      <c r="Z4500" s="31"/>
      <c r="AC4500" t="str">
        <f t="shared" si="771"/>
        <v>Silver Beach</v>
      </c>
      <c r="AD4500" t="str">
        <f t="shared" si="772"/>
        <v>SV</v>
      </c>
      <c r="AE4500" t="str">
        <f t="shared" si="770"/>
        <v>TRUE</v>
      </c>
      <c r="AG4500">
        <f t="shared" si="773"/>
        <v>48</v>
      </c>
      <c r="AH4500">
        <f t="shared" si="774"/>
        <v>11</v>
      </c>
      <c r="AI4500">
        <f t="shared" si="775"/>
        <v>9</v>
      </c>
      <c r="AJ4500" t="str">
        <f t="shared" si="776"/>
        <v>Silver Beach</v>
      </c>
      <c r="AK4500">
        <f t="shared" si="777"/>
        <v>48996</v>
      </c>
      <c r="AL4500" t="str">
        <f t="shared" si="778"/>
        <v>4811009</v>
      </c>
      <c r="AN4500">
        <f t="shared" si="779"/>
        <v>12</v>
      </c>
      <c r="AO4500">
        <f t="shared" si="780"/>
        <v>2</v>
      </c>
    </row>
    <row r="4501" spans="1:41" x14ac:dyDescent="0.2">
      <c r="A4501" s="4"/>
      <c r="B4501" s="29"/>
      <c r="C4501" s="29"/>
      <c r="D4501" s="29"/>
      <c r="E4501" s="29"/>
      <c r="F4501" s="29"/>
      <c r="G4501" s="30" t="s">
        <v>4337</v>
      </c>
      <c r="H4501" s="30"/>
      <c r="I4501" s="30"/>
      <c r="J4501" s="30"/>
      <c r="K4501" s="30"/>
      <c r="L4501" s="30"/>
      <c r="M4501" s="30"/>
      <c r="N4501" s="30"/>
      <c r="O4501" s="30"/>
      <c r="P4501" s="30"/>
      <c r="Q4501" s="30"/>
      <c r="R4501" s="30"/>
      <c r="S4501" s="51" t="s">
        <v>561</v>
      </c>
      <c r="T4501" s="51"/>
      <c r="U4501" s="51"/>
      <c r="V4501" s="51"/>
      <c r="W4501" s="6">
        <v>48</v>
      </c>
      <c r="X4501" s="15">
        <v>19</v>
      </c>
      <c r="Y4501" s="31">
        <v>41</v>
      </c>
      <c r="Z4501" s="31"/>
      <c r="AC4501" t="str">
        <f t="shared" si="771"/>
        <v>Smoky River No. 130</v>
      </c>
      <c r="AD4501" t="str">
        <f t="shared" si="772"/>
        <v>MD</v>
      </c>
      <c r="AE4501" t="str">
        <f t="shared" si="770"/>
        <v>TRUE</v>
      </c>
      <c r="AG4501">
        <f t="shared" si="773"/>
        <v>48</v>
      </c>
      <c r="AH4501">
        <f t="shared" si="774"/>
        <v>19</v>
      </c>
      <c r="AI4501">
        <f t="shared" si="775"/>
        <v>41</v>
      </c>
      <c r="AJ4501" t="str">
        <f t="shared" si="776"/>
        <v>Smoky River No. 130</v>
      </c>
      <c r="AK4501">
        <f t="shared" si="777"/>
        <v>48996</v>
      </c>
      <c r="AL4501" t="str">
        <f t="shared" si="778"/>
        <v>4819041</v>
      </c>
      <c r="AN4501">
        <f t="shared" si="779"/>
        <v>19</v>
      </c>
      <c r="AO4501">
        <f t="shared" si="780"/>
        <v>2</v>
      </c>
    </row>
    <row r="4502" spans="1:41" x14ac:dyDescent="0.2">
      <c r="A4502" s="4"/>
      <c r="B4502" s="29"/>
      <c r="C4502" s="29"/>
      <c r="D4502" s="29"/>
      <c r="E4502" s="29"/>
      <c r="F4502" s="29"/>
      <c r="G4502" s="30" t="s">
        <v>4338</v>
      </c>
      <c r="H4502" s="30"/>
      <c r="I4502" s="30"/>
      <c r="J4502" s="30"/>
      <c r="K4502" s="30"/>
      <c r="L4502" s="30"/>
      <c r="M4502" s="30"/>
      <c r="N4502" s="30"/>
      <c r="O4502" s="30"/>
      <c r="P4502" s="30"/>
      <c r="Q4502" s="30"/>
      <c r="R4502" s="30"/>
      <c r="S4502" s="51" t="s">
        <v>3928</v>
      </c>
      <c r="T4502" s="51"/>
      <c r="U4502" s="51"/>
      <c r="V4502" s="51"/>
      <c r="W4502" s="6">
        <v>48</v>
      </c>
      <c r="X4502" s="15">
        <v>13</v>
      </c>
      <c r="Y4502" s="31">
        <v>55</v>
      </c>
      <c r="Z4502" s="31"/>
      <c r="AC4502" t="str">
        <f t="shared" si="771"/>
        <v>South Baptiste</v>
      </c>
      <c r="AD4502" t="str">
        <f t="shared" si="772"/>
        <v>SV</v>
      </c>
      <c r="AE4502" t="str">
        <f t="shared" si="770"/>
        <v>TRUE</v>
      </c>
      <c r="AG4502">
        <f t="shared" si="773"/>
        <v>48</v>
      </c>
      <c r="AH4502">
        <f t="shared" si="774"/>
        <v>13</v>
      </c>
      <c r="AI4502">
        <f t="shared" si="775"/>
        <v>55</v>
      </c>
      <c r="AJ4502" t="str">
        <f t="shared" si="776"/>
        <v>South Baptiste</v>
      </c>
      <c r="AK4502">
        <f t="shared" si="777"/>
        <v>48996</v>
      </c>
      <c r="AL4502" t="str">
        <f t="shared" si="778"/>
        <v>4813055</v>
      </c>
      <c r="AN4502">
        <f t="shared" si="779"/>
        <v>14</v>
      </c>
      <c r="AO4502">
        <f t="shared" si="780"/>
        <v>2</v>
      </c>
    </row>
    <row r="4503" spans="1:41" x14ac:dyDescent="0.2">
      <c r="A4503" s="4"/>
      <c r="B4503" s="29"/>
      <c r="C4503" s="29"/>
      <c r="D4503" s="29"/>
      <c r="E4503" s="29"/>
      <c r="F4503" s="29"/>
      <c r="G4503" s="30" t="s">
        <v>4339</v>
      </c>
      <c r="H4503" s="30"/>
      <c r="I4503" s="30"/>
      <c r="J4503" s="30"/>
      <c r="K4503" s="30"/>
      <c r="L4503" s="30"/>
      <c r="M4503" s="30"/>
      <c r="N4503" s="30"/>
      <c r="O4503" s="30"/>
      <c r="P4503" s="30"/>
      <c r="Q4503" s="30"/>
      <c r="R4503" s="30"/>
      <c r="S4503" s="51" t="s">
        <v>272</v>
      </c>
      <c r="T4503" s="51"/>
      <c r="U4503" s="51"/>
      <c r="V4503" s="51"/>
      <c r="W4503" s="6">
        <v>48</v>
      </c>
      <c r="X4503" s="15">
        <v>18</v>
      </c>
      <c r="Y4503" s="47">
        <v>818</v>
      </c>
      <c r="Z4503" s="47"/>
      <c r="AC4503" t="str">
        <f t="shared" si="771"/>
        <v>Sturgeon Lake 154A</v>
      </c>
      <c r="AD4503" t="str">
        <f t="shared" si="772"/>
        <v>IRI</v>
      </c>
      <c r="AE4503" t="str">
        <f t="shared" si="770"/>
        <v>TRUE</v>
      </c>
      <c r="AG4503">
        <f t="shared" si="773"/>
        <v>48</v>
      </c>
      <c r="AH4503">
        <f t="shared" si="774"/>
        <v>18</v>
      </c>
      <c r="AI4503">
        <f t="shared" si="775"/>
        <v>818</v>
      </c>
      <c r="AJ4503" t="str">
        <f t="shared" si="776"/>
        <v>Sturgeon Lake 154A</v>
      </c>
      <c r="AK4503">
        <f t="shared" si="777"/>
        <v>48996</v>
      </c>
      <c r="AL4503" t="str">
        <f t="shared" si="778"/>
        <v>4818818</v>
      </c>
      <c r="AN4503">
        <f t="shared" si="779"/>
        <v>18</v>
      </c>
      <c r="AO4503">
        <f t="shared" si="780"/>
        <v>3</v>
      </c>
    </row>
    <row r="4504" spans="1:41" x14ac:dyDescent="0.2">
      <c r="A4504" s="4"/>
      <c r="B4504" s="29"/>
      <c r="C4504" s="29"/>
      <c r="D4504" s="29"/>
      <c r="E4504" s="29"/>
      <c r="F4504" s="29"/>
      <c r="G4504" s="30" t="s">
        <v>4340</v>
      </c>
      <c r="H4504" s="30"/>
      <c r="I4504" s="30"/>
      <c r="J4504" s="30"/>
      <c r="K4504" s="30"/>
      <c r="L4504" s="30"/>
      <c r="M4504" s="30"/>
      <c r="N4504" s="30"/>
      <c r="O4504" s="30"/>
      <c r="P4504" s="30"/>
      <c r="Q4504" s="30"/>
      <c r="R4504" s="30"/>
      <c r="S4504" s="51" t="s">
        <v>272</v>
      </c>
      <c r="T4504" s="51"/>
      <c r="U4504" s="51"/>
      <c r="V4504" s="51"/>
      <c r="W4504" s="6">
        <v>48</v>
      </c>
      <c r="X4504" s="15">
        <v>17</v>
      </c>
      <c r="Y4504" s="47">
        <v>831</v>
      </c>
      <c r="Z4504" s="47"/>
      <c r="AC4504" t="str">
        <f t="shared" si="771"/>
        <v>Swan River 150E</v>
      </c>
      <c r="AD4504" t="str">
        <f t="shared" si="772"/>
        <v>IRI</v>
      </c>
      <c r="AE4504" t="str">
        <f t="shared" si="770"/>
        <v>TRUE</v>
      </c>
      <c r="AG4504">
        <f t="shared" si="773"/>
        <v>48</v>
      </c>
      <c r="AH4504">
        <f t="shared" si="774"/>
        <v>17</v>
      </c>
      <c r="AI4504">
        <f t="shared" si="775"/>
        <v>831</v>
      </c>
      <c r="AJ4504" t="str">
        <f t="shared" si="776"/>
        <v>Swan River 150E</v>
      </c>
      <c r="AK4504">
        <f t="shared" si="777"/>
        <v>48996</v>
      </c>
      <c r="AL4504" t="str">
        <f t="shared" si="778"/>
        <v>4817831</v>
      </c>
      <c r="AN4504">
        <f t="shared" si="779"/>
        <v>15</v>
      </c>
      <c r="AO4504">
        <f t="shared" si="780"/>
        <v>3</v>
      </c>
    </row>
    <row r="4505" spans="1:41" x14ac:dyDescent="0.2">
      <c r="A4505" s="4"/>
      <c r="B4505" s="29"/>
      <c r="C4505" s="29"/>
      <c r="D4505" s="29"/>
      <c r="E4505" s="29"/>
      <c r="F4505" s="29"/>
      <c r="G4505" s="30" t="s">
        <v>4341</v>
      </c>
      <c r="H4505" s="30"/>
      <c r="I4505" s="30"/>
      <c r="J4505" s="30"/>
      <c r="K4505" s="30"/>
      <c r="L4505" s="30"/>
      <c r="M4505" s="30"/>
      <c r="N4505" s="30"/>
      <c r="O4505" s="30"/>
      <c r="P4505" s="30"/>
      <c r="Q4505" s="30"/>
      <c r="R4505" s="30"/>
      <c r="S4505" s="51" t="s">
        <v>272</v>
      </c>
      <c r="T4505" s="51"/>
      <c r="U4505" s="51"/>
      <c r="V4505" s="51"/>
      <c r="W4505" s="6">
        <v>48</v>
      </c>
      <c r="X4505" s="15">
        <v>17</v>
      </c>
      <c r="Y4505" s="47">
        <v>838</v>
      </c>
      <c r="Z4505" s="47"/>
      <c r="AC4505" t="str">
        <f t="shared" si="771"/>
        <v>Tall Cree 173</v>
      </c>
      <c r="AD4505" t="str">
        <f t="shared" si="772"/>
        <v>IRI</v>
      </c>
      <c r="AE4505" t="str">
        <f t="shared" si="770"/>
        <v>TRUE</v>
      </c>
      <c r="AG4505">
        <f t="shared" si="773"/>
        <v>48</v>
      </c>
      <c r="AH4505">
        <f t="shared" si="774"/>
        <v>17</v>
      </c>
      <c r="AI4505">
        <f t="shared" si="775"/>
        <v>838</v>
      </c>
      <c r="AJ4505" t="str">
        <f t="shared" si="776"/>
        <v>Tall Cree 173</v>
      </c>
      <c r="AK4505">
        <f t="shared" si="777"/>
        <v>48996</v>
      </c>
      <c r="AL4505" t="str">
        <f t="shared" si="778"/>
        <v>4817838</v>
      </c>
      <c r="AN4505">
        <f t="shared" si="779"/>
        <v>13</v>
      </c>
      <c r="AO4505">
        <f t="shared" si="780"/>
        <v>3</v>
      </c>
    </row>
    <row r="4506" spans="1:41" x14ac:dyDescent="0.2">
      <c r="A4506" s="4"/>
      <c r="B4506" s="29"/>
      <c r="C4506" s="29"/>
      <c r="D4506" s="29"/>
      <c r="E4506" s="29"/>
      <c r="F4506" s="29"/>
      <c r="G4506" s="30" t="s">
        <v>4342</v>
      </c>
      <c r="H4506" s="30"/>
      <c r="I4506" s="30"/>
      <c r="J4506" s="30"/>
      <c r="K4506" s="30"/>
      <c r="L4506" s="30"/>
      <c r="M4506" s="30"/>
      <c r="N4506" s="30"/>
      <c r="O4506" s="30"/>
      <c r="P4506" s="30"/>
      <c r="Q4506" s="30"/>
      <c r="R4506" s="30"/>
      <c r="S4506" s="51" t="s">
        <v>272</v>
      </c>
      <c r="T4506" s="51"/>
      <c r="U4506" s="51"/>
      <c r="V4506" s="51"/>
      <c r="W4506" s="6">
        <v>48</v>
      </c>
      <c r="X4506" s="15">
        <v>17</v>
      </c>
      <c r="Y4506" s="47">
        <v>840</v>
      </c>
      <c r="Z4506" s="47"/>
      <c r="AC4506" t="str">
        <f t="shared" si="771"/>
        <v>Tall Cree 173A</v>
      </c>
      <c r="AD4506" t="str">
        <f t="shared" si="772"/>
        <v>IRI</v>
      </c>
      <c r="AE4506" t="str">
        <f t="shared" si="770"/>
        <v>TRUE</v>
      </c>
      <c r="AG4506">
        <f t="shared" si="773"/>
        <v>48</v>
      </c>
      <c r="AH4506">
        <f t="shared" si="774"/>
        <v>17</v>
      </c>
      <c r="AI4506">
        <f t="shared" si="775"/>
        <v>840</v>
      </c>
      <c r="AJ4506" t="str">
        <f t="shared" si="776"/>
        <v>Tall Cree 173A</v>
      </c>
      <c r="AK4506">
        <f t="shared" si="777"/>
        <v>48996</v>
      </c>
      <c r="AL4506" t="str">
        <f t="shared" si="778"/>
        <v>4817840</v>
      </c>
      <c r="AN4506">
        <f t="shared" si="779"/>
        <v>14</v>
      </c>
      <c r="AO4506">
        <f t="shared" si="780"/>
        <v>3</v>
      </c>
    </row>
    <row r="4507" spans="1:41" x14ac:dyDescent="0.2">
      <c r="A4507" s="4"/>
      <c r="B4507" s="29"/>
      <c r="C4507" s="29"/>
      <c r="D4507" s="29"/>
      <c r="E4507" s="29"/>
      <c r="F4507" s="29"/>
      <c r="G4507" s="30" t="s">
        <v>4343</v>
      </c>
      <c r="H4507" s="30"/>
      <c r="I4507" s="30"/>
      <c r="J4507" s="30"/>
      <c r="K4507" s="30"/>
      <c r="L4507" s="30"/>
      <c r="M4507" s="30"/>
      <c r="N4507" s="30"/>
      <c r="O4507" s="30"/>
      <c r="P4507" s="30"/>
      <c r="Q4507" s="30"/>
      <c r="R4507" s="30"/>
      <c r="S4507" s="51" t="s">
        <v>272</v>
      </c>
      <c r="T4507" s="51"/>
      <c r="U4507" s="51"/>
      <c r="V4507" s="51"/>
      <c r="W4507" s="6">
        <v>48</v>
      </c>
      <c r="X4507" s="15">
        <v>16</v>
      </c>
      <c r="Y4507" s="47">
        <v>860</v>
      </c>
      <c r="Z4507" s="47"/>
      <c r="AC4507" t="str">
        <f t="shared" si="771"/>
        <v>Thebathi 196</v>
      </c>
      <c r="AD4507" t="str">
        <f t="shared" si="772"/>
        <v>IRI</v>
      </c>
      <c r="AE4507" t="str">
        <f t="shared" si="770"/>
        <v>TRUE</v>
      </c>
      <c r="AG4507">
        <f t="shared" si="773"/>
        <v>48</v>
      </c>
      <c r="AH4507">
        <f t="shared" si="774"/>
        <v>16</v>
      </c>
      <c r="AI4507">
        <f t="shared" si="775"/>
        <v>860</v>
      </c>
      <c r="AJ4507" t="str">
        <f t="shared" si="776"/>
        <v>Thebathi 196</v>
      </c>
      <c r="AK4507">
        <f t="shared" si="777"/>
        <v>48996</v>
      </c>
      <c r="AL4507" t="str">
        <f t="shared" si="778"/>
        <v>4816860</v>
      </c>
      <c r="AN4507">
        <f t="shared" si="779"/>
        <v>12</v>
      </c>
      <c r="AO4507">
        <f t="shared" si="780"/>
        <v>3</v>
      </c>
    </row>
    <row r="4508" spans="1:41" x14ac:dyDescent="0.2">
      <c r="A4508" s="4"/>
      <c r="B4508" s="29"/>
      <c r="C4508" s="29"/>
      <c r="D4508" s="29"/>
      <c r="E4508" s="29"/>
      <c r="F4508" s="29"/>
      <c r="G4508" s="30" t="s">
        <v>4344</v>
      </c>
      <c r="H4508" s="30"/>
      <c r="I4508" s="30"/>
      <c r="J4508" s="30"/>
      <c r="K4508" s="30"/>
      <c r="L4508" s="30"/>
      <c r="M4508" s="30"/>
      <c r="N4508" s="30"/>
      <c r="O4508" s="30"/>
      <c r="P4508" s="30"/>
      <c r="Q4508" s="30"/>
      <c r="R4508" s="30"/>
      <c r="S4508" s="51" t="s">
        <v>272</v>
      </c>
      <c r="T4508" s="51"/>
      <c r="U4508" s="51"/>
      <c r="V4508" s="51"/>
      <c r="W4508" s="6">
        <v>48</v>
      </c>
      <c r="X4508" s="15">
        <v>17</v>
      </c>
      <c r="Y4508" s="47">
        <v>849</v>
      </c>
      <c r="Z4508" s="47"/>
      <c r="AC4508" t="str">
        <f t="shared" si="771"/>
        <v>Upper Hay River 212</v>
      </c>
      <c r="AD4508" t="str">
        <f t="shared" si="772"/>
        <v>IRI</v>
      </c>
      <c r="AE4508" t="str">
        <f t="shared" si="770"/>
        <v>TRUE</v>
      </c>
      <c r="AG4508">
        <f t="shared" si="773"/>
        <v>48</v>
      </c>
      <c r="AH4508">
        <f t="shared" si="774"/>
        <v>17</v>
      </c>
      <c r="AI4508">
        <f t="shared" si="775"/>
        <v>849</v>
      </c>
      <c r="AJ4508" t="str">
        <f t="shared" si="776"/>
        <v>Upper Hay River 212</v>
      </c>
      <c r="AK4508">
        <f t="shared" si="777"/>
        <v>48996</v>
      </c>
      <c r="AL4508" t="str">
        <f t="shared" si="778"/>
        <v>4817849</v>
      </c>
      <c r="AN4508">
        <f t="shared" si="779"/>
        <v>19</v>
      </c>
      <c r="AO4508">
        <f t="shared" si="780"/>
        <v>3</v>
      </c>
    </row>
    <row r="4509" spans="1:41" x14ac:dyDescent="0.2">
      <c r="A4509" s="4"/>
      <c r="B4509" s="29"/>
      <c r="C4509" s="29"/>
      <c r="D4509" s="29"/>
      <c r="E4509" s="29"/>
      <c r="F4509" s="29"/>
      <c r="G4509" s="30" t="s">
        <v>4345</v>
      </c>
      <c r="H4509" s="30"/>
      <c r="I4509" s="30"/>
      <c r="J4509" s="30"/>
      <c r="K4509" s="30"/>
      <c r="L4509" s="30"/>
      <c r="M4509" s="30"/>
      <c r="N4509" s="30"/>
      <c r="O4509" s="30"/>
      <c r="P4509" s="30"/>
      <c r="Q4509" s="30"/>
      <c r="R4509" s="30"/>
      <c r="S4509" s="51" t="s">
        <v>272</v>
      </c>
      <c r="T4509" s="51"/>
      <c r="U4509" s="51"/>
      <c r="V4509" s="51"/>
      <c r="W4509" s="6">
        <v>48</v>
      </c>
      <c r="X4509" s="15">
        <v>17</v>
      </c>
      <c r="Y4509" s="47">
        <v>827</v>
      </c>
      <c r="Z4509" s="47"/>
      <c r="AC4509" t="str">
        <f t="shared" si="771"/>
        <v>Utikoomak Lake 155A</v>
      </c>
      <c r="AD4509" t="str">
        <f t="shared" si="772"/>
        <v>IRI</v>
      </c>
      <c r="AE4509" t="str">
        <f t="shared" si="770"/>
        <v>TRUE</v>
      </c>
      <c r="AG4509">
        <f t="shared" si="773"/>
        <v>48</v>
      </c>
      <c r="AH4509">
        <f t="shared" si="774"/>
        <v>17</v>
      </c>
      <c r="AI4509">
        <f t="shared" si="775"/>
        <v>827</v>
      </c>
      <c r="AJ4509" t="str">
        <f t="shared" si="776"/>
        <v>Utikoomak Lake 155A</v>
      </c>
      <c r="AK4509">
        <f t="shared" si="777"/>
        <v>48996</v>
      </c>
      <c r="AL4509" t="str">
        <f t="shared" si="778"/>
        <v>4817827</v>
      </c>
      <c r="AN4509">
        <f t="shared" si="779"/>
        <v>19</v>
      </c>
      <c r="AO4509">
        <f t="shared" si="780"/>
        <v>3</v>
      </c>
    </row>
    <row r="4510" spans="1:41" x14ac:dyDescent="0.2">
      <c r="A4510" s="4"/>
      <c r="B4510" s="29"/>
      <c r="C4510" s="29"/>
      <c r="D4510" s="29"/>
      <c r="E4510" s="29"/>
      <c r="F4510" s="29"/>
      <c r="G4510" s="30" t="s">
        <v>4346</v>
      </c>
      <c r="H4510" s="30"/>
      <c r="I4510" s="30"/>
      <c r="J4510" s="30"/>
      <c r="K4510" s="30"/>
      <c r="L4510" s="30"/>
      <c r="M4510" s="30"/>
      <c r="N4510" s="30"/>
      <c r="O4510" s="30"/>
      <c r="P4510" s="30"/>
      <c r="Q4510" s="30"/>
      <c r="R4510" s="30"/>
      <c r="S4510" s="51" t="s">
        <v>643</v>
      </c>
      <c r="T4510" s="51"/>
      <c r="U4510" s="51"/>
      <c r="V4510" s="51"/>
      <c r="W4510" s="6">
        <v>48</v>
      </c>
      <c r="X4510" s="7">
        <v>4</v>
      </c>
      <c r="Y4510" s="31">
        <v>21</v>
      </c>
      <c r="Z4510" s="31"/>
      <c r="AC4510" t="str">
        <f t="shared" si="771"/>
        <v>Veteran</v>
      </c>
      <c r="AD4510" t="str">
        <f t="shared" si="772"/>
        <v>VL</v>
      </c>
      <c r="AE4510" t="str">
        <f t="shared" si="770"/>
        <v>TRUE</v>
      </c>
      <c r="AG4510">
        <f t="shared" si="773"/>
        <v>48</v>
      </c>
      <c r="AH4510">
        <f t="shared" si="774"/>
        <v>4</v>
      </c>
      <c r="AI4510">
        <f t="shared" si="775"/>
        <v>21</v>
      </c>
      <c r="AJ4510" t="str">
        <f t="shared" si="776"/>
        <v>Veteran</v>
      </c>
      <c r="AK4510">
        <f t="shared" si="777"/>
        <v>48996</v>
      </c>
      <c r="AL4510" t="str">
        <f t="shared" si="778"/>
        <v>4804021</v>
      </c>
      <c r="AN4510">
        <f t="shared" si="779"/>
        <v>7</v>
      </c>
      <c r="AO4510">
        <f t="shared" si="780"/>
        <v>2</v>
      </c>
    </row>
    <row r="4511" spans="1:41" x14ac:dyDescent="0.2">
      <c r="A4511" s="4"/>
      <c r="B4511" s="29"/>
      <c r="C4511" s="29"/>
      <c r="D4511" s="29"/>
      <c r="E4511" s="29"/>
      <c r="F4511" s="29"/>
      <c r="G4511" s="30" t="s">
        <v>4347</v>
      </c>
      <c r="H4511" s="30"/>
      <c r="I4511" s="30"/>
      <c r="J4511" s="30"/>
      <c r="K4511" s="30"/>
      <c r="L4511" s="30"/>
      <c r="M4511" s="30"/>
      <c r="N4511" s="30"/>
      <c r="O4511" s="30"/>
      <c r="P4511" s="30"/>
      <c r="Q4511" s="30"/>
      <c r="R4511" s="30"/>
      <c r="S4511" s="51" t="s">
        <v>272</v>
      </c>
      <c r="T4511" s="51"/>
      <c r="U4511" s="51"/>
      <c r="V4511" s="51"/>
      <c r="W4511" s="6">
        <v>48</v>
      </c>
      <c r="X4511" s="15">
        <v>17</v>
      </c>
      <c r="Y4511" s="47">
        <v>818</v>
      </c>
      <c r="Z4511" s="47"/>
      <c r="AC4511" t="str">
        <f t="shared" si="771"/>
        <v>Wabasca 166</v>
      </c>
      <c r="AD4511" t="str">
        <f t="shared" si="772"/>
        <v>IRI</v>
      </c>
      <c r="AE4511" t="str">
        <f t="shared" si="770"/>
        <v>TRUE</v>
      </c>
      <c r="AG4511">
        <f t="shared" si="773"/>
        <v>48</v>
      </c>
      <c r="AH4511">
        <f t="shared" si="774"/>
        <v>17</v>
      </c>
      <c r="AI4511">
        <f t="shared" si="775"/>
        <v>818</v>
      </c>
      <c r="AJ4511" t="str">
        <f t="shared" si="776"/>
        <v>Wabasca 166</v>
      </c>
      <c r="AK4511">
        <f t="shared" si="777"/>
        <v>48996</v>
      </c>
      <c r="AL4511" t="str">
        <f t="shared" si="778"/>
        <v>4817818</v>
      </c>
      <c r="AN4511">
        <f t="shared" si="779"/>
        <v>11</v>
      </c>
      <c r="AO4511">
        <f t="shared" si="780"/>
        <v>3</v>
      </c>
    </row>
    <row r="4512" spans="1:41" x14ac:dyDescent="0.2">
      <c r="A4512" s="4"/>
      <c r="B4512" s="29"/>
      <c r="C4512" s="29"/>
      <c r="D4512" s="29"/>
      <c r="E4512" s="29"/>
      <c r="F4512" s="29"/>
      <c r="G4512" s="30" t="s">
        <v>4348</v>
      </c>
      <c r="H4512" s="30"/>
      <c r="I4512" s="30"/>
      <c r="J4512" s="30"/>
      <c r="K4512" s="30"/>
      <c r="L4512" s="30"/>
      <c r="M4512" s="30"/>
      <c r="N4512" s="30"/>
      <c r="O4512" s="30"/>
      <c r="P4512" s="30"/>
      <c r="Q4512" s="30"/>
      <c r="R4512" s="30"/>
      <c r="S4512" s="51" t="s">
        <v>272</v>
      </c>
      <c r="T4512" s="51"/>
      <c r="U4512" s="51"/>
      <c r="V4512" s="51"/>
      <c r="W4512" s="6">
        <v>48</v>
      </c>
      <c r="X4512" s="15">
        <v>17</v>
      </c>
      <c r="Y4512" s="47">
        <v>819</v>
      </c>
      <c r="Z4512" s="47"/>
      <c r="AC4512" t="str">
        <f t="shared" si="771"/>
        <v>Wabasca 166A</v>
      </c>
      <c r="AD4512" t="str">
        <f t="shared" si="772"/>
        <v>IRI</v>
      </c>
      <c r="AE4512" t="str">
        <f t="shared" si="770"/>
        <v>TRUE</v>
      </c>
      <c r="AG4512">
        <f t="shared" si="773"/>
        <v>48</v>
      </c>
      <c r="AH4512">
        <f t="shared" si="774"/>
        <v>17</v>
      </c>
      <c r="AI4512">
        <f t="shared" si="775"/>
        <v>819</v>
      </c>
      <c r="AJ4512" t="str">
        <f t="shared" si="776"/>
        <v>Wabasca 166A</v>
      </c>
      <c r="AK4512">
        <f t="shared" si="777"/>
        <v>48996</v>
      </c>
      <c r="AL4512" t="str">
        <f t="shared" si="778"/>
        <v>4817819</v>
      </c>
      <c r="AN4512">
        <f t="shared" si="779"/>
        <v>12</v>
      </c>
      <c r="AO4512">
        <f t="shared" si="780"/>
        <v>3</v>
      </c>
    </row>
    <row r="4513" spans="1:41" x14ac:dyDescent="0.2">
      <c r="A4513" s="4"/>
      <c r="B4513" s="29"/>
      <c r="C4513" s="29"/>
      <c r="D4513" s="29"/>
      <c r="E4513" s="29"/>
      <c r="F4513" s="29"/>
      <c r="G4513" s="30" t="s">
        <v>4349</v>
      </c>
      <c r="H4513" s="30"/>
      <c r="I4513" s="30"/>
      <c r="J4513" s="30"/>
      <c r="K4513" s="30"/>
      <c r="L4513" s="30"/>
      <c r="M4513" s="30"/>
      <c r="N4513" s="30"/>
      <c r="O4513" s="30"/>
      <c r="P4513" s="30"/>
      <c r="Q4513" s="30"/>
      <c r="R4513" s="30"/>
      <c r="S4513" s="51" t="s">
        <v>272</v>
      </c>
      <c r="T4513" s="51"/>
      <c r="U4513" s="51"/>
      <c r="V4513" s="51"/>
      <c r="W4513" s="6">
        <v>48</v>
      </c>
      <c r="X4513" s="15">
        <v>17</v>
      </c>
      <c r="Y4513" s="47">
        <v>821</v>
      </c>
      <c r="Z4513" s="47"/>
      <c r="AC4513" t="str">
        <f t="shared" si="771"/>
        <v>Wabasca 166B</v>
      </c>
      <c r="AD4513" t="str">
        <f t="shared" si="772"/>
        <v>IRI</v>
      </c>
      <c r="AE4513" t="str">
        <f t="shared" si="770"/>
        <v>TRUE</v>
      </c>
      <c r="AG4513">
        <f t="shared" si="773"/>
        <v>48</v>
      </c>
      <c r="AH4513">
        <f t="shared" si="774"/>
        <v>17</v>
      </c>
      <c r="AI4513">
        <f t="shared" si="775"/>
        <v>821</v>
      </c>
      <c r="AJ4513" t="str">
        <f t="shared" si="776"/>
        <v>Wabasca 166B</v>
      </c>
      <c r="AK4513">
        <f t="shared" si="777"/>
        <v>48996</v>
      </c>
      <c r="AL4513" t="str">
        <f t="shared" si="778"/>
        <v>4817821</v>
      </c>
      <c r="AN4513">
        <f t="shared" si="779"/>
        <v>12</v>
      </c>
      <c r="AO4513">
        <f t="shared" si="780"/>
        <v>3</v>
      </c>
    </row>
    <row r="4514" spans="1:41" x14ac:dyDescent="0.2">
      <c r="A4514" s="4"/>
      <c r="B4514" s="29"/>
      <c r="C4514" s="29"/>
      <c r="D4514" s="29"/>
      <c r="E4514" s="29"/>
      <c r="F4514" s="29"/>
      <c r="G4514" s="30" t="s">
        <v>4350</v>
      </c>
      <c r="H4514" s="30"/>
      <c r="I4514" s="30"/>
      <c r="J4514" s="30"/>
      <c r="K4514" s="30"/>
      <c r="L4514" s="30"/>
      <c r="M4514" s="30"/>
      <c r="N4514" s="30"/>
      <c r="O4514" s="30"/>
      <c r="P4514" s="30"/>
      <c r="Q4514" s="30"/>
      <c r="R4514" s="30"/>
      <c r="S4514" s="51" t="s">
        <v>272</v>
      </c>
      <c r="T4514" s="51"/>
      <c r="U4514" s="51"/>
      <c r="V4514" s="51"/>
      <c r="W4514" s="6">
        <v>48</v>
      </c>
      <c r="X4514" s="15">
        <v>17</v>
      </c>
      <c r="Y4514" s="47">
        <v>822</v>
      </c>
      <c r="Z4514" s="47"/>
      <c r="AC4514" t="str">
        <f t="shared" si="771"/>
        <v>Wabasca 166C</v>
      </c>
      <c r="AD4514" t="str">
        <f t="shared" si="772"/>
        <v>IRI</v>
      </c>
      <c r="AE4514" t="str">
        <f t="shared" si="770"/>
        <v>TRUE</v>
      </c>
      <c r="AG4514">
        <f t="shared" si="773"/>
        <v>48</v>
      </c>
      <c r="AH4514">
        <f t="shared" si="774"/>
        <v>17</v>
      </c>
      <c r="AI4514">
        <f t="shared" si="775"/>
        <v>822</v>
      </c>
      <c r="AJ4514" t="str">
        <f t="shared" si="776"/>
        <v>Wabasca 166C</v>
      </c>
      <c r="AK4514">
        <f t="shared" si="777"/>
        <v>48996</v>
      </c>
      <c r="AL4514" t="str">
        <f t="shared" si="778"/>
        <v>4817822</v>
      </c>
      <c r="AN4514">
        <f t="shared" si="779"/>
        <v>12</v>
      </c>
      <c r="AO4514">
        <f t="shared" si="780"/>
        <v>3</v>
      </c>
    </row>
    <row r="4515" spans="1:41" x14ac:dyDescent="0.2">
      <c r="A4515" s="4"/>
      <c r="B4515" s="29"/>
      <c r="C4515" s="29"/>
      <c r="D4515" s="29"/>
      <c r="E4515" s="29"/>
      <c r="F4515" s="29"/>
      <c r="G4515" s="30" t="s">
        <v>4351</v>
      </c>
      <c r="H4515" s="30"/>
      <c r="I4515" s="30"/>
      <c r="J4515" s="30"/>
      <c r="K4515" s="30"/>
      <c r="L4515" s="30"/>
      <c r="M4515" s="30"/>
      <c r="N4515" s="30"/>
      <c r="O4515" s="30"/>
      <c r="P4515" s="30"/>
      <c r="Q4515" s="30"/>
      <c r="R4515" s="30"/>
      <c r="S4515" s="51" t="s">
        <v>3928</v>
      </c>
      <c r="T4515" s="51"/>
      <c r="U4515" s="51"/>
      <c r="V4515" s="51"/>
      <c r="W4515" s="6">
        <v>48</v>
      </c>
      <c r="X4515" s="15">
        <v>15</v>
      </c>
      <c r="Y4515" s="31">
        <v>30</v>
      </c>
      <c r="Z4515" s="31"/>
      <c r="AC4515" t="str">
        <f t="shared" si="771"/>
        <v>Waiparous</v>
      </c>
      <c r="AD4515" t="str">
        <f t="shared" si="772"/>
        <v>SV</v>
      </c>
      <c r="AE4515" t="str">
        <f t="shared" si="770"/>
        <v>TRUE</v>
      </c>
      <c r="AG4515">
        <f t="shared" si="773"/>
        <v>48</v>
      </c>
      <c r="AH4515">
        <f t="shared" si="774"/>
        <v>15</v>
      </c>
      <c r="AI4515">
        <f t="shared" si="775"/>
        <v>30</v>
      </c>
      <c r="AJ4515" t="str">
        <f t="shared" si="776"/>
        <v>Waiparous</v>
      </c>
      <c r="AK4515">
        <f t="shared" si="777"/>
        <v>48996</v>
      </c>
      <c r="AL4515" t="str">
        <f t="shared" si="778"/>
        <v>4815030</v>
      </c>
      <c r="AN4515">
        <f t="shared" si="779"/>
        <v>9</v>
      </c>
      <c r="AO4515">
        <f t="shared" si="780"/>
        <v>2</v>
      </c>
    </row>
    <row r="4516" spans="1:41" x14ac:dyDescent="0.2">
      <c r="A4516" s="4"/>
      <c r="B4516" s="29"/>
      <c r="C4516" s="29"/>
      <c r="D4516" s="29"/>
      <c r="E4516" s="29"/>
      <c r="F4516" s="29"/>
      <c r="G4516" s="30" t="s">
        <v>4352</v>
      </c>
      <c r="H4516" s="30"/>
      <c r="I4516" s="30"/>
      <c r="J4516" s="30"/>
      <c r="K4516" s="30"/>
      <c r="L4516" s="30"/>
      <c r="M4516" s="30"/>
      <c r="N4516" s="30"/>
      <c r="O4516" s="30"/>
      <c r="P4516" s="30"/>
      <c r="Q4516" s="30"/>
      <c r="R4516" s="30"/>
      <c r="S4516" s="51" t="s">
        <v>3928</v>
      </c>
      <c r="T4516" s="51"/>
      <c r="U4516" s="51"/>
      <c r="V4516" s="51"/>
      <c r="W4516" s="6">
        <v>48</v>
      </c>
      <c r="X4516" s="15">
        <v>13</v>
      </c>
      <c r="Y4516" s="31">
        <v>57</v>
      </c>
      <c r="Z4516" s="31"/>
      <c r="AC4516" t="str">
        <f t="shared" si="771"/>
        <v>West Baptiste</v>
      </c>
      <c r="AD4516" t="str">
        <f t="shared" si="772"/>
        <v>SV</v>
      </c>
      <c r="AE4516" t="str">
        <f t="shared" si="770"/>
        <v>TRUE</v>
      </c>
      <c r="AG4516">
        <f t="shared" si="773"/>
        <v>48</v>
      </c>
      <c r="AH4516">
        <f t="shared" si="774"/>
        <v>13</v>
      </c>
      <c r="AI4516">
        <f t="shared" si="775"/>
        <v>57</v>
      </c>
      <c r="AJ4516" t="str">
        <f t="shared" si="776"/>
        <v>West Baptiste</v>
      </c>
      <c r="AK4516">
        <f t="shared" si="777"/>
        <v>48996</v>
      </c>
      <c r="AL4516" t="str">
        <f t="shared" si="778"/>
        <v>4813057</v>
      </c>
      <c r="AN4516">
        <f t="shared" si="779"/>
        <v>13</v>
      </c>
      <c r="AO4516">
        <f t="shared" si="780"/>
        <v>2</v>
      </c>
    </row>
    <row r="4517" spans="1:41" x14ac:dyDescent="0.2">
      <c r="A4517" s="4"/>
      <c r="B4517" s="29"/>
      <c r="C4517" s="29"/>
      <c r="D4517" s="29"/>
      <c r="E4517" s="29"/>
      <c r="F4517" s="29"/>
      <c r="G4517" s="30" t="s">
        <v>4353</v>
      </c>
      <c r="H4517" s="30"/>
      <c r="I4517" s="30"/>
      <c r="J4517" s="30"/>
      <c r="K4517" s="30"/>
      <c r="L4517" s="30"/>
      <c r="M4517" s="30"/>
      <c r="N4517" s="30"/>
      <c r="O4517" s="30"/>
      <c r="P4517" s="30"/>
      <c r="Q4517" s="30"/>
      <c r="R4517" s="30"/>
      <c r="S4517" s="51" t="s">
        <v>3928</v>
      </c>
      <c r="T4517" s="51"/>
      <c r="U4517" s="51"/>
      <c r="V4517" s="51"/>
      <c r="W4517" s="6">
        <v>48</v>
      </c>
      <c r="X4517" s="7">
        <v>7</v>
      </c>
      <c r="Y4517" s="31">
        <v>27</v>
      </c>
      <c r="Z4517" s="31"/>
      <c r="AC4517" t="str">
        <f t="shared" si="771"/>
        <v>White Sands</v>
      </c>
      <c r="AD4517" t="str">
        <f t="shared" si="772"/>
        <v>SV</v>
      </c>
      <c r="AE4517" t="str">
        <f t="shared" si="770"/>
        <v>TRUE</v>
      </c>
      <c r="AG4517">
        <f t="shared" si="773"/>
        <v>48</v>
      </c>
      <c r="AH4517">
        <f t="shared" si="774"/>
        <v>7</v>
      </c>
      <c r="AI4517">
        <f t="shared" si="775"/>
        <v>27</v>
      </c>
      <c r="AJ4517" t="str">
        <f t="shared" si="776"/>
        <v>White Sands</v>
      </c>
      <c r="AK4517">
        <f t="shared" si="777"/>
        <v>48996</v>
      </c>
      <c r="AL4517" t="str">
        <f t="shared" si="778"/>
        <v>4807027</v>
      </c>
      <c r="AN4517">
        <f t="shared" si="779"/>
        <v>11</v>
      </c>
      <c r="AO4517">
        <f t="shared" si="780"/>
        <v>2</v>
      </c>
    </row>
    <row r="4518" spans="1:41" x14ac:dyDescent="0.2">
      <c r="A4518" s="4"/>
      <c r="B4518" s="29"/>
      <c r="C4518" s="29"/>
      <c r="D4518" s="29"/>
      <c r="E4518" s="29"/>
      <c r="F4518" s="29"/>
      <c r="G4518" s="30" t="s">
        <v>4354</v>
      </c>
      <c r="H4518" s="30"/>
      <c r="I4518" s="30"/>
      <c r="J4518" s="30"/>
      <c r="K4518" s="30"/>
      <c r="L4518" s="30"/>
      <c r="M4518" s="30"/>
      <c r="N4518" s="30"/>
      <c r="O4518" s="30"/>
      <c r="P4518" s="30"/>
      <c r="Q4518" s="30"/>
      <c r="R4518" s="30"/>
      <c r="S4518" s="51" t="s">
        <v>272</v>
      </c>
      <c r="T4518" s="51"/>
      <c r="U4518" s="51"/>
      <c r="V4518" s="51"/>
      <c r="W4518" s="6">
        <v>48</v>
      </c>
      <c r="X4518" s="15">
        <v>17</v>
      </c>
      <c r="Y4518" s="47">
        <v>857</v>
      </c>
      <c r="Z4518" s="47"/>
      <c r="AC4518" t="str">
        <f t="shared" si="771"/>
        <v>Woodland Cree 228</v>
      </c>
      <c r="AD4518" t="str">
        <f t="shared" si="772"/>
        <v>IRI</v>
      </c>
      <c r="AE4518" t="str">
        <f t="shared" si="770"/>
        <v>TRUE</v>
      </c>
      <c r="AG4518">
        <f t="shared" si="773"/>
        <v>48</v>
      </c>
      <c r="AH4518">
        <f t="shared" si="774"/>
        <v>17</v>
      </c>
      <c r="AI4518">
        <f t="shared" si="775"/>
        <v>857</v>
      </c>
      <c r="AJ4518" t="str">
        <f t="shared" si="776"/>
        <v>Woodland Cree 228</v>
      </c>
      <c r="AK4518">
        <f t="shared" si="777"/>
        <v>48996</v>
      </c>
      <c r="AL4518" t="str">
        <f t="shared" si="778"/>
        <v>4817857</v>
      </c>
      <c r="AN4518">
        <f t="shared" si="779"/>
        <v>17</v>
      </c>
      <c r="AO4518">
        <f t="shared" si="780"/>
        <v>3</v>
      </c>
    </row>
    <row r="4519" spans="1:41" x14ac:dyDescent="0.2">
      <c r="A4519" s="4"/>
      <c r="B4519" s="29"/>
      <c r="C4519" s="29"/>
      <c r="D4519" s="29"/>
      <c r="E4519" s="29"/>
      <c r="F4519" s="29"/>
      <c r="G4519" s="30" t="s">
        <v>4355</v>
      </c>
      <c r="H4519" s="30"/>
      <c r="I4519" s="30"/>
      <c r="J4519" s="30"/>
      <c r="K4519" s="30"/>
      <c r="L4519" s="30"/>
      <c r="M4519" s="30"/>
      <c r="N4519" s="30"/>
      <c r="O4519" s="30"/>
      <c r="P4519" s="30"/>
      <c r="Q4519" s="30"/>
      <c r="R4519" s="30"/>
      <c r="S4519" s="51" t="s">
        <v>643</v>
      </c>
      <c r="T4519" s="51"/>
      <c r="U4519" s="51"/>
      <c r="V4519" s="51"/>
      <c r="W4519" s="6">
        <v>48</v>
      </c>
      <c r="X4519" s="7">
        <v>4</v>
      </c>
      <c r="Y4519" s="31">
        <v>19</v>
      </c>
      <c r="Z4519" s="31"/>
      <c r="AC4519" t="str">
        <f t="shared" si="771"/>
        <v>Youngstown</v>
      </c>
      <c r="AD4519" t="str">
        <f t="shared" si="772"/>
        <v>VL</v>
      </c>
      <c r="AE4519" t="str">
        <f t="shared" si="770"/>
        <v>TRUE</v>
      </c>
      <c r="AG4519">
        <f t="shared" si="773"/>
        <v>48</v>
      </c>
      <c r="AH4519">
        <f t="shared" si="774"/>
        <v>4</v>
      </c>
      <c r="AI4519">
        <f t="shared" si="775"/>
        <v>19</v>
      </c>
      <c r="AJ4519" t="str">
        <f t="shared" si="776"/>
        <v>Youngstown</v>
      </c>
      <c r="AK4519">
        <f t="shared" si="777"/>
        <v>48996</v>
      </c>
      <c r="AL4519" t="str">
        <f t="shared" si="778"/>
        <v>4804019</v>
      </c>
      <c r="AN4519">
        <f t="shared" si="779"/>
        <v>10</v>
      </c>
      <c r="AO4519">
        <f t="shared" si="780"/>
        <v>2</v>
      </c>
    </row>
    <row r="4520" spans="1:41" x14ac:dyDescent="0.2">
      <c r="A4520" s="33" t="s">
        <v>0</v>
      </c>
      <c r="B4520" s="33"/>
      <c r="C4520" s="33"/>
      <c r="D4520" s="33" t="s">
        <v>1</v>
      </c>
      <c r="E4520" s="33"/>
      <c r="F4520" s="33"/>
      <c r="G4520" s="33"/>
      <c r="H4520" s="33" t="s">
        <v>2</v>
      </c>
      <c r="I4520" s="33"/>
      <c r="J4520" s="33"/>
      <c r="K4520" s="33" t="s">
        <v>3</v>
      </c>
      <c r="L4520" s="33"/>
      <c r="M4520" s="33"/>
      <c r="N4520" s="33"/>
      <c r="O4520" s="33"/>
      <c r="P4520" s="33"/>
      <c r="Q4520" s="33"/>
      <c r="R4520" s="33"/>
      <c r="S4520" s="33"/>
      <c r="T4520" s="33"/>
      <c r="U4520" s="33"/>
      <c r="V4520" s="33"/>
      <c r="W4520" s="11" t="s">
        <v>4</v>
      </c>
      <c r="X4520" s="12" t="s">
        <v>5</v>
      </c>
      <c r="Y4520" s="33" t="s">
        <v>6</v>
      </c>
      <c r="Z4520" s="33"/>
      <c r="AC4520" t="str">
        <f t="shared" si="771"/>
        <v>CSD component name</v>
      </c>
      <c r="AD4520" t="str">
        <f t="shared" si="772"/>
        <v>CSD TYPE</v>
      </c>
      <c r="AE4520" t="str">
        <f t="shared" si="770"/>
        <v>FALSE</v>
      </c>
      <c r="AG4520" t="str">
        <f t="shared" si="773"/>
        <v/>
      </c>
      <c r="AH4520" t="str">
        <f t="shared" si="774"/>
        <v/>
      </c>
      <c r="AI4520" t="str">
        <f t="shared" si="775"/>
        <v/>
      </c>
      <c r="AJ4520" t="str">
        <f t="shared" si="776"/>
        <v/>
      </c>
      <c r="AK4520">
        <f t="shared" si="777"/>
        <v>48996</v>
      </c>
      <c r="AL4520" t="str">
        <f t="shared" si="778"/>
        <v/>
      </c>
      <c r="AN4520">
        <f t="shared" si="779"/>
        <v>18</v>
      </c>
      <c r="AO4520" t="str">
        <f t="shared" si="780"/>
        <v/>
      </c>
    </row>
    <row r="4521" spans="1:41" x14ac:dyDescent="0.2">
      <c r="A4521" s="41" t="s">
        <v>4356</v>
      </c>
      <c r="B4521" s="41"/>
      <c r="C4521" s="41"/>
      <c r="D4521" s="42">
        <v>59</v>
      </c>
      <c r="E4521" s="42"/>
      <c r="F4521" s="42"/>
      <c r="G4521" s="42"/>
      <c r="H4521" s="43"/>
      <c r="I4521" s="43"/>
      <c r="J4521" s="43"/>
      <c r="K4521" s="43"/>
      <c r="L4521" s="43"/>
      <c r="M4521" s="43"/>
      <c r="N4521" s="43"/>
      <c r="O4521" s="43"/>
      <c r="P4521" s="43"/>
      <c r="Q4521" s="43"/>
      <c r="R4521" s="43"/>
      <c r="S4521" s="43"/>
      <c r="T4521" s="43"/>
      <c r="U4521" s="43"/>
      <c r="V4521" s="43"/>
      <c r="W4521" s="3"/>
      <c r="X4521" s="3"/>
      <c r="Y4521" s="43"/>
      <c r="Z4521" s="43"/>
      <c r="AC4521" t="str">
        <f t="shared" si="771"/>
        <v/>
      </c>
      <c r="AD4521" t="str">
        <f t="shared" si="772"/>
        <v/>
      </c>
      <c r="AE4521" t="str">
        <f t="shared" si="770"/>
        <v>FALSE</v>
      </c>
      <c r="AG4521" t="str">
        <f t="shared" si="773"/>
        <v/>
      </c>
      <c r="AH4521" t="str">
        <f t="shared" si="774"/>
        <v/>
      </c>
      <c r="AI4521" t="str">
        <f t="shared" si="775"/>
        <v/>
      </c>
      <c r="AJ4521" t="str">
        <f t="shared" si="776"/>
        <v/>
      </c>
      <c r="AK4521">
        <f t="shared" si="777"/>
        <v>48996</v>
      </c>
      <c r="AL4521" t="str">
        <f t="shared" si="778"/>
        <v/>
      </c>
      <c r="AN4521">
        <f t="shared" si="779"/>
        <v>0</v>
      </c>
      <c r="AO4521">
        <f t="shared" si="780"/>
        <v>0</v>
      </c>
    </row>
    <row r="4522" spans="1:41" x14ac:dyDescent="0.2">
      <c r="A4522" s="44" t="s">
        <v>4357</v>
      </c>
      <c r="B4522" s="44"/>
      <c r="C4522" s="44"/>
      <c r="D4522" s="45" t="s">
        <v>4358</v>
      </c>
      <c r="E4522" s="45"/>
      <c r="F4522" s="45"/>
      <c r="G4522" s="45"/>
      <c r="H4522" s="29"/>
      <c r="I4522" s="29"/>
      <c r="J4522" s="29"/>
      <c r="K4522" s="29"/>
      <c r="L4522" s="29"/>
      <c r="M4522" s="29"/>
      <c r="N4522" s="29"/>
      <c r="O4522" s="29"/>
      <c r="P4522" s="29"/>
      <c r="Q4522" s="29"/>
      <c r="R4522" s="29"/>
      <c r="S4522" s="29"/>
      <c r="T4522" s="29"/>
      <c r="U4522" s="29"/>
      <c r="V4522" s="29"/>
      <c r="W4522" s="4"/>
      <c r="X4522" s="4"/>
      <c r="Y4522" s="29"/>
      <c r="Z4522" s="29"/>
      <c r="AC4522" t="str">
        <f t="shared" si="771"/>
        <v/>
      </c>
      <c r="AD4522" t="str">
        <f t="shared" si="772"/>
        <v/>
      </c>
      <c r="AE4522" t="str">
        <f t="shared" si="770"/>
        <v>FALSE</v>
      </c>
      <c r="AG4522" t="str">
        <f t="shared" si="773"/>
        <v/>
      </c>
      <c r="AH4522" t="str">
        <f t="shared" si="774"/>
        <v/>
      </c>
      <c r="AI4522" t="str">
        <f t="shared" si="775"/>
        <v/>
      </c>
      <c r="AJ4522" t="str">
        <f t="shared" si="776"/>
        <v/>
      </c>
      <c r="AK4522">
        <f t="shared" si="777"/>
        <v>48996</v>
      </c>
      <c r="AL4522" t="str">
        <f t="shared" si="778"/>
        <v/>
      </c>
      <c r="AN4522">
        <f t="shared" si="779"/>
        <v>0</v>
      </c>
      <c r="AO4522">
        <f t="shared" si="780"/>
        <v>0</v>
      </c>
    </row>
    <row r="4523" spans="1:41" x14ac:dyDescent="0.2">
      <c r="A4523" s="30" t="s">
        <v>4359</v>
      </c>
      <c r="B4523" s="30"/>
      <c r="C4523" s="30"/>
      <c r="D4523" s="47">
        <v>59932</v>
      </c>
      <c r="E4523" s="47"/>
      <c r="F4523" s="47"/>
      <c r="G4523" s="47"/>
      <c r="H4523" s="30" t="s">
        <v>4360</v>
      </c>
      <c r="I4523" s="30"/>
      <c r="J4523" s="30"/>
      <c r="K4523" s="30" t="s">
        <v>18</v>
      </c>
      <c r="L4523" s="30"/>
      <c r="M4523" s="30"/>
      <c r="N4523" s="30"/>
      <c r="O4523" s="30"/>
      <c r="P4523" s="30"/>
      <c r="Q4523" s="30"/>
      <c r="R4523" s="30"/>
      <c r="S4523" s="30"/>
      <c r="T4523" s="30"/>
      <c r="U4523" s="30"/>
      <c r="V4523" s="30"/>
      <c r="W4523" s="6">
        <v>59</v>
      </c>
      <c r="X4523" s="7">
        <v>9</v>
      </c>
      <c r="Y4523" s="31">
        <v>52</v>
      </c>
      <c r="Z4523" s="31"/>
      <c r="AC4523" t="str">
        <f t="shared" si="771"/>
        <v>Abbotsford</v>
      </c>
      <c r="AD4523" t="str">
        <f t="shared" si="772"/>
        <v>CY</v>
      </c>
      <c r="AE4523" t="str">
        <f t="shared" si="770"/>
        <v>TRUE</v>
      </c>
      <c r="AG4523">
        <f t="shared" si="773"/>
        <v>59</v>
      </c>
      <c r="AH4523">
        <f t="shared" si="774"/>
        <v>9</v>
      </c>
      <c r="AI4523">
        <f t="shared" si="775"/>
        <v>52</v>
      </c>
      <c r="AJ4523" t="str">
        <f t="shared" si="776"/>
        <v>Abbotsford</v>
      </c>
      <c r="AK4523">
        <f t="shared" si="777"/>
        <v>48996</v>
      </c>
      <c r="AL4523" t="str">
        <f t="shared" si="778"/>
        <v>5909052</v>
      </c>
      <c r="AN4523">
        <f t="shared" si="779"/>
        <v>10</v>
      </c>
      <c r="AO4523">
        <f t="shared" si="780"/>
        <v>2</v>
      </c>
    </row>
    <row r="4524" spans="1:41" x14ac:dyDescent="0.2">
      <c r="A4524" s="29"/>
      <c r="B4524" s="29"/>
      <c r="C4524" s="29"/>
      <c r="D4524" s="29"/>
      <c r="E4524" s="29"/>
      <c r="F4524" s="29"/>
      <c r="G4524" s="29"/>
      <c r="H4524" s="30" t="s">
        <v>4361</v>
      </c>
      <c r="I4524" s="30"/>
      <c r="J4524" s="30"/>
      <c r="K4524" s="30" t="s">
        <v>272</v>
      </c>
      <c r="L4524" s="30"/>
      <c r="M4524" s="30"/>
      <c r="N4524" s="30"/>
      <c r="O4524" s="30"/>
      <c r="P4524" s="30"/>
      <c r="Q4524" s="30"/>
      <c r="R4524" s="30"/>
      <c r="S4524" s="30"/>
      <c r="T4524" s="30"/>
      <c r="U4524" s="30"/>
      <c r="V4524" s="30"/>
      <c r="W4524" s="6">
        <v>59</v>
      </c>
      <c r="X4524" s="7">
        <v>9</v>
      </c>
      <c r="Y4524" s="47">
        <v>878</v>
      </c>
      <c r="Z4524" s="47"/>
      <c r="AC4524" t="str">
        <f t="shared" si="771"/>
        <v>Matsqui Main 2</v>
      </c>
      <c r="AD4524" t="str">
        <f t="shared" si="772"/>
        <v>IRI</v>
      </c>
      <c r="AE4524" t="str">
        <f t="shared" si="770"/>
        <v>TRUE</v>
      </c>
      <c r="AG4524">
        <f t="shared" si="773"/>
        <v>59</v>
      </c>
      <c r="AH4524">
        <f t="shared" si="774"/>
        <v>9</v>
      </c>
      <c r="AI4524">
        <f t="shared" si="775"/>
        <v>878</v>
      </c>
      <c r="AJ4524" t="str">
        <f t="shared" si="776"/>
        <v>Matsqui Main 2</v>
      </c>
      <c r="AK4524">
        <f t="shared" si="777"/>
        <v>48996</v>
      </c>
      <c r="AL4524" t="str">
        <f t="shared" si="778"/>
        <v>5909878</v>
      </c>
      <c r="AN4524">
        <f t="shared" si="779"/>
        <v>14</v>
      </c>
      <c r="AO4524">
        <f t="shared" si="780"/>
        <v>3</v>
      </c>
    </row>
    <row r="4525" spans="1:41" x14ac:dyDescent="0.2">
      <c r="A4525" s="29"/>
      <c r="B4525" s="29"/>
      <c r="C4525" s="29"/>
      <c r="D4525" s="29"/>
      <c r="E4525" s="29"/>
      <c r="F4525" s="29"/>
      <c r="G4525" s="29"/>
      <c r="H4525" s="30" t="s">
        <v>4362</v>
      </c>
      <c r="I4525" s="30"/>
      <c r="J4525" s="30"/>
      <c r="K4525" s="30" t="s">
        <v>4363</v>
      </c>
      <c r="L4525" s="30"/>
      <c r="M4525" s="30"/>
      <c r="N4525" s="30"/>
      <c r="O4525" s="30"/>
      <c r="P4525" s="30"/>
      <c r="Q4525" s="30"/>
      <c r="R4525" s="30"/>
      <c r="S4525" s="30"/>
      <c r="T4525" s="30"/>
      <c r="U4525" s="30"/>
      <c r="V4525" s="30"/>
      <c r="W4525" s="6">
        <v>59</v>
      </c>
      <c r="X4525" s="7">
        <v>9</v>
      </c>
      <c r="Y4525" s="31">
        <v>56</v>
      </c>
      <c r="Z4525" s="31"/>
      <c r="AC4525" t="str">
        <f t="shared" si="771"/>
        <v>Mission</v>
      </c>
      <c r="AD4525" t="str">
        <f t="shared" si="772"/>
        <v>DM</v>
      </c>
      <c r="AE4525" t="str">
        <f t="shared" si="770"/>
        <v>TRUE</v>
      </c>
      <c r="AG4525">
        <f t="shared" si="773"/>
        <v>59</v>
      </c>
      <c r="AH4525">
        <f t="shared" si="774"/>
        <v>9</v>
      </c>
      <c r="AI4525">
        <f t="shared" si="775"/>
        <v>56</v>
      </c>
      <c r="AJ4525" t="str">
        <f t="shared" si="776"/>
        <v>Mission</v>
      </c>
      <c r="AK4525">
        <f t="shared" si="777"/>
        <v>48996</v>
      </c>
      <c r="AL4525" t="str">
        <f t="shared" si="778"/>
        <v>5909056</v>
      </c>
      <c r="AN4525">
        <f t="shared" si="779"/>
        <v>7</v>
      </c>
      <c r="AO4525">
        <f t="shared" si="780"/>
        <v>2</v>
      </c>
    </row>
    <row r="4526" spans="1:41" x14ac:dyDescent="0.2">
      <c r="A4526" s="29"/>
      <c r="B4526" s="29"/>
      <c r="C4526" s="29"/>
      <c r="D4526" s="29"/>
      <c r="E4526" s="29"/>
      <c r="F4526" s="29"/>
      <c r="G4526" s="29"/>
      <c r="H4526" s="30" t="s">
        <v>4364</v>
      </c>
      <c r="I4526" s="30"/>
      <c r="J4526" s="30"/>
      <c r="K4526" s="30" t="s">
        <v>272</v>
      </c>
      <c r="L4526" s="30"/>
      <c r="M4526" s="30"/>
      <c r="N4526" s="30"/>
      <c r="O4526" s="30"/>
      <c r="P4526" s="30"/>
      <c r="Q4526" s="30"/>
      <c r="R4526" s="30"/>
      <c r="S4526" s="30"/>
      <c r="T4526" s="30"/>
      <c r="U4526" s="30"/>
      <c r="V4526" s="30"/>
      <c r="W4526" s="6">
        <v>59</v>
      </c>
      <c r="X4526" s="7">
        <v>9</v>
      </c>
      <c r="Y4526" s="47">
        <v>877</v>
      </c>
      <c r="Z4526" s="47"/>
      <c r="AC4526" t="str">
        <f t="shared" si="771"/>
        <v>Upper Sumas 6</v>
      </c>
      <c r="AD4526" t="str">
        <f t="shared" si="772"/>
        <v>IRI</v>
      </c>
      <c r="AE4526" t="str">
        <f t="shared" si="770"/>
        <v>TRUE</v>
      </c>
      <c r="AG4526">
        <f t="shared" si="773"/>
        <v>59</v>
      </c>
      <c r="AH4526">
        <f t="shared" si="774"/>
        <v>9</v>
      </c>
      <c r="AI4526">
        <f t="shared" si="775"/>
        <v>877</v>
      </c>
      <c r="AJ4526" t="str">
        <f t="shared" si="776"/>
        <v>Upper Sumas 6</v>
      </c>
      <c r="AK4526">
        <f t="shared" si="777"/>
        <v>48996</v>
      </c>
      <c r="AL4526" t="str">
        <f t="shared" si="778"/>
        <v>5909877</v>
      </c>
      <c r="AN4526">
        <f t="shared" si="779"/>
        <v>13</v>
      </c>
      <c r="AO4526">
        <f t="shared" si="780"/>
        <v>3</v>
      </c>
    </row>
    <row r="4527" spans="1:41" x14ac:dyDescent="0.2">
      <c r="A4527" s="30" t="s">
        <v>4365</v>
      </c>
      <c r="B4527" s="30"/>
      <c r="C4527" s="30"/>
      <c r="D4527" s="47">
        <v>59915</v>
      </c>
      <c r="E4527" s="47"/>
      <c r="F4527" s="47"/>
      <c r="G4527" s="47"/>
      <c r="H4527" s="30" t="s">
        <v>4366</v>
      </c>
      <c r="I4527" s="30"/>
      <c r="J4527" s="30"/>
      <c r="K4527" s="30" t="s">
        <v>4367</v>
      </c>
      <c r="L4527" s="30"/>
      <c r="M4527" s="30"/>
      <c r="N4527" s="30"/>
      <c r="O4527" s="30"/>
      <c r="P4527" s="30"/>
      <c r="Q4527" s="30"/>
      <c r="R4527" s="30"/>
      <c r="S4527" s="30"/>
      <c r="T4527" s="30"/>
      <c r="U4527" s="30"/>
      <c r="V4527" s="30"/>
      <c r="W4527" s="6">
        <v>59</v>
      </c>
      <c r="X4527" s="15">
        <v>35</v>
      </c>
      <c r="Y4527" s="31">
        <v>12</v>
      </c>
      <c r="Z4527" s="31"/>
      <c r="AC4527" t="str">
        <f t="shared" si="771"/>
        <v>Central Okanagan</v>
      </c>
      <c r="AD4527" t="str">
        <f t="shared" si="772"/>
        <v>RDA</v>
      </c>
      <c r="AE4527" t="str">
        <f t="shared" si="770"/>
        <v>TRUE</v>
      </c>
      <c r="AG4527">
        <f t="shared" si="773"/>
        <v>59</v>
      </c>
      <c r="AH4527">
        <f t="shared" si="774"/>
        <v>35</v>
      </c>
      <c r="AI4527">
        <f t="shared" si="775"/>
        <v>12</v>
      </c>
      <c r="AJ4527" t="str">
        <f t="shared" si="776"/>
        <v>Central Okanagan</v>
      </c>
      <c r="AK4527">
        <f t="shared" si="777"/>
        <v>48996</v>
      </c>
      <c r="AL4527" t="str">
        <f t="shared" si="778"/>
        <v>5935012</v>
      </c>
      <c r="AN4527">
        <f t="shared" si="779"/>
        <v>16</v>
      </c>
      <c r="AO4527">
        <f t="shared" si="780"/>
        <v>3</v>
      </c>
    </row>
    <row r="4528" spans="1:41" x14ac:dyDescent="0.2">
      <c r="A4528" s="29"/>
      <c r="B4528" s="29"/>
      <c r="C4528" s="29"/>
      <c r="D4528" s="29"/>
      <c r="E4528" s="29"/>
      <c r="F4528" s="29"/>
      <c r="G4528" s="29"/>
      <c r="H4528" s="30" t="s">
        <v>4368</v>
      </c>
      <c r="I4528" s="30"/>
      <c r="J4528" s="30"/>
      <c r="K4528" s="30" t="s">
        <v>4367</v>
      </c>
      <c r="L4528" s="30"/>
      <c r="M4528" s="30"/>
      <c r="N4528" s="30"/>
      <c r="O4528" s="30"/>
      <c r="P4528" s="30"/>
      <c r="Q4528" s="30"/>
      <c r="R4528" s="30"/>
      <c r="S4528" s="30"/>
      <c r="T4528" s="30"/>
      <c r="U4528" s="30"/>
      <c r="V4528" s="30"/>
      <c r="W4528" s="6">
        <v>59</v>
      </c>
      <c r="X4528" s="15">
        <v>35</v>
      </c>
      <c r="Y4528" s="31">
        <v>20</v>
      </c>
      <c r="Z4528" s="31"/>
      <c r="AC4528" t="str">
        <f t="shared" si="771"/>
        <v>Central Okanagan J</v>
      </c>
      <c r="AD4528" t="str">
        <f t="shared" si="772"/>
        <v>RDA</v>
      </c>
      <c r="AE4528" t="str">
        <f t="shared" si="770"/>
        <v>TRUE</v>
      </c>
      <c r="AG4528">
        <f t="shared" si="773"/>
        <v>59</v>
      </c>
      <c r="AH4528">
        <f t="shared" si="774"/>
        <v>35</v>
      </c>
      <c r="AI4528">
        <f t="shared" si="775"/>
        <v>20</v>
      </c>
      <c r="AJ4528" t="str">
        <f t="shared" si="776"/>
        <v>Central Okanagan J</v>
      </c>
      <c r="AK4528">
        <f t="shared" si="777"/>
        <v>48996</v>
      </c>
      <c r="AL4528" t="str">
        <f t="shared" si="778"/>
        <v>5935020</v>
      </c>
      <c r="AN4528">
        <f t="shared" si="779"/>
        <v>18</v>
      </c>
      <c r="AO4528">
        <f t="shared" si="780"/>
        <v>3</v>
      </c>
    </row>
    <row r="4529" spans="1:41" x14ac:dyDescent="0.2">
      <c r="A4529" s="29"/>
      <c r="B4529" s="29"/>
      <c r="C4529" s="29"/>
      <c r="D4529" s="29"/>
      <c r="E4529" s="29"/>
      <c r="F4529" s="29"/>
      <c r="G4529" s="29"/>
      <c r="H4529" s="30" t="s">
        <v>4369</v>
      </c>
      <c r="I4529" s="30"/>
      <c r="J4529" s="30"/>
      <c r="K4529" s="30" t="s">
        <v>272</v>
      </c>
      <c r="L4529" s="30"/>
      <c r="M4529" s="30"/>
      <c r="N4529" s="30"/>
      <c r="O4529" s="30"/>
      <c r="P4529" s="30"/>
      <c r="Q4529" s="30"/>
      <c r="R4529" s="30"/>
      <c r="S4529" s="30"/>
      <c r="T4529" s="30"/>
      <c r="U4529" s="30"/>
      <c r="V4529" s="30"/>
      <c r="W4529" s="6">
        <v>59</v>
      </c>
      <c r="X4529" s="15">
        <v>35</v>
      </c>
      <c r="Y4529" s="47">
        <v>801</v>
      </c>
      <c r="Z4529" s="47"/>
      <c r="AC4529" t="str">
        <f t="shared" si="771"/>
        <v>Duck Lake 7</v>
      </c>
      <c r="AD4529" t="str">
        <f t="shared" si="772"/>
        <v>IRI</v>
      </c>
      <c r="AE4529" t="str">
        <f t="shared" si="770"/>
        <v>TRUE</v>
      </c>
      <c r="AG4529">
        <f t="shared" si="773"/>
        <v>59</v>
      </c>
      <c r="AH4529">
        <f t="shared" si="774"/>
        <v>35</v>
      </c>
      <c r="AI4529">
        <f t="shared" si="775"/>
        <v>801</v>
      </c>
      <c r="AJ4529" t="str">
        <f t="shared" si="776"/>
        <v>Duck Lake 7</v>
      </c>
      <c r="AK4529">
        <f t="shared" si="777"/>
        <v>48996</v>
      </c>
      <c r="AL4529" t="str">
        <f t="shared" si="778"/>
        <v>5935801</v>
      </c>
      <c r="AN4529">
        <f t="shared" si="779"/>
        <v>11</v>
      </c>
      <c r="AO4529">
        <f t="shared" si="780"/>
        <v>3</v>
      </c>
    </row>
    <row r="4530" spans="1:41" x14ac:dyDescent="0.2">
      <c r="A4530" s="29"/>
      <c r="B4530" s="29"/>
      <c r="C4530" s="29"/>
      <c r="D4530" s="29"/>
      <c r="E4530" s="29"/>
      <c r="F4530" s="29"/>
      <c r="G4530" s="29"/>
      <c r="H4530" s="30" t="s">
        <v>4365</v>
      </c>
      <c r="I4530" s="30"/>
      <c r="J4530" s="30"/>
      <c r="K4530" s="30" t="s">
        <v>18</v>
      </c>
      <c r="L4530" s="30"/>
      <c r="M4530" s="30"/>
      <c r="N4530" s="30"/>
      <c r="O4530" s="30"/>
      <c r="P4530" s="30"/>
      <c r="Q4530" s="30"/>
      <c r="R4530" s="30"/>
      <c r="S4530" s="30"/>
      <c r="T4530" s="30"/>
      <c r="U4530" s="30"/>
      <c r="V4530" s="30"/>
      <c r="W4530" s="6">
        <v>59</v>
      </c>
      <c r="X4530" s="15">
        <v>35</v>
      </c>
      <c r="Y4530" s="31">
        <v>10</v>
      </c>
      <c r="Z4530" s="31"/>
      <c r="AC4530" t="str">
        <f t="shared" si="771"/>
        <v>Kelowna</v>
      </c>
      <c r="AD4530" t="str">
        <f t="shared" si="772"/>
        <v>CY</v>
      </c>
      <c r="AE4530" t="str">
        <f t="shared" si="770"/>
        <v>TRUE</v>
      </c>
      <c r="AG4530">
        <f t="shared" si="773"/>
        <v>59</v>
      </c>
      <c r="AH4530">
        <f t="shared" si="774"/>
        <v>35</v>
      </c>
      <c r="AI4530">
        <f t="shared" si="775"/>
        <v>10</v>
      </c>
      <c r="AJ4530" t="str">
        <f t="shared" si="776"/>
        <v>Kelowna</v>
      </c>
      <c r="AK4530">
        <f t="shared" si="777"/>
        <v>48996</v>
      </c>
      <c r="AL4530" t="str">
        <f t="shared" si="778"/>
        <v>5935010</v>
      </c>
      <c r="AN4530">
        <f t="shared" si="779"/>
        <v>7</v>
      </c>
      <c r="AO4530">
        <f t="shared" si="780"/>
        <v>2</v>
      </c>
    </row>
    <row r="4531" spans="1:41" x14ac:dyDescent="0.2">
      <c r="A4531" s="29"/>
      <c r="B4531" s="29"/>
      <c r="C4531" s="29"/>
      <c r="D4531" s="29"/>
      <c r="E4531" s="29"/>
      <c r="F4531" s="29"/>
      <c r="G4531" s="29"/>
      <c r="H4531" s="30" t="s">
        <v>4370</v>
      </c>
      <c r="I4531" s="30"/>
      <c r="J4531" s="30"/>
      <c r="K4531" s="30" t="s">
        <v>4363</v>
      </c>
      <c r="L4531" s="30"/>
      <c r="M4531" s="30"/>
      <c r="N4531" s="30"/>
      <c r="O4531" s="30"/>
      <c r="P4531" s="30"/>
      <c r="Q4531" s="30"/>
      <c r="R4531" s="30"/>
      <c r="S4531" s="30"/>
      <c r="T4531" s="30"/>
      <c r="U4531" s="30"/>
      <c r="V4531" s="30"/>
      <c r="W4531" s="6">
        <v>59</v>
      </c>
      <c r="X4531" s="15">
        <v>35</v>
      </c>
      <c r="Y4531" s="31">
        <v>16</v>
      </c>
      <c r="Z4531" s="31"/>
      <c r="AC4531" t="str">
        <f t="shared" si="771"/>
        <v>Lake Country</v>
      </c>
      <c r="AD4531" t="str">
        <f t="shared" si="772"/>
        <v>DM</v>
      </c>
      <c r="AE4531" t="str">
        <f t="shared" si="770"/>
        <v>TRUE</v>
      </c>
      <c r="AG4531">
        <f t="shared" si="773"/>
        <v>59</v>
      </c>
      <c r="AH4531">
        <f t="shared" si="774"/>
        <v>35</v>
      </c>
      <c r="AI4531">
        <f t="shared" si="775"/>
        <v>16</v>
      </c>
      <c r="AJ4531" t="str">
        <f t="shared" si="776"/>
        <v>Lake Country</v>
      </c>
      <c r="AK4531">
        <f t="shared" si="777"/>
        <v>48996</v>
      </c>
      <c r="AL4531" t="str">
        <f t="shared" si="778"/>
        <v>5935016</v>
      </c>
      <c r="AN4531">
        <f t="shared" si="779"/>
        <v>12</v>
      </c>
      <c r="AO4531">
        <f t="shared" si="780"/>
        <v>2</v>
      </c>
    </row>
    <row r="4532" spans="1:41" x14ac:dyDescent="0.2">
      <c r="A4532" s="29"/>
      <c r="B4532" s="29"/>
      <c r="C4532" s="29"/>
      <c r="D4532" s="29"/>
      <c r="E4532" s="29"/>
      <c r="F4532" s="29"/>
      <c r="G4532" s="29"/>
      <c r="H4532" s="30" t="s">
        <v>4371</v>
      </c>
      <c r="I4532" s="30"/>
      <c r="J4532" s="30"/>
      <c r="K4532" s="30" t="s">
        <v>4363</v>
      </c>
      <c r="L4532" s="30"/>
      <c r="M4532" s="30"/>
      <c r="N4532" s="30"/>
      <c r="O4532" s="30"/>
      <c r="P4532" s="30"/>
      <c r="Q4532" s="30"/>
      <c r="R4532" s="30"/>
      <c r="S4532" s="30"/>
      <c r="T4532" s="30"/>
      <c r="U4532" s="30"/>
      <c r="V4532" s="30"/>
      <c r="W4532" s="6">
        <v>59</v>
      </c>
      <c r="X4532" s="15">
        <v>35</v>
      </c>
      <c r="Y4532" s="31">
        <v>18</v>
      </c>
      <c r="Z4532" s="31"/>
      <c r="AC4532" t="str">
        <f t="shared" si="771"/>
        <v>Peachland</v>
      </c>
      <c r="AD4532" t="str">
        <f t="shared" si="772"/>
        <v>DM</v>
      </c>
      <c r="AE4532" t="str">
        <f t="shared" si="770"/>
        <v>TRUE</v>
      </c>
      <c r="AG4532">
        <f t="shared" si="773"/>
        <v>59</v>
      </c>
      <c r="AH4532">
        <f t="shared" si="774"/>
        <v>35</v>
      </c>
      <c r="AI4532">
        <f t="shared" si="775"/>
        <v>18</v>
      </c>
      <c r="AJ4532" t="str">
        <f t="shared" si="776"/>
        <v>Peachland</v>
      </c>
      <c r="AK4532">
        <f t="shared" si="777"/>
        <v>48996</v>
      </c>
      <c r="AL4532" t="str">
        <f t="shared" si="778"/>
        <v>5935018</v>
      </c>
      <c r="AN4532">
        <f t="shared" si="779"/>
        <v>9</v>
      </c>
      <c r="AO4532">
        <f t="shared" si="780"/>
        <v>2</v>
      </c>
    </row>
    <row r="4533" spans="1:41" x14ac:dyDescent="0.2">
      <c r="A4533" s="29"/>
      <c r="B4533" s="29"/>
      <c r="C4533" s="29"/>
      <c r="D4533" s="29"/>
      <c r="E4533" s="29"/>
      <c r="F4533" s="29"/>
      <c r="G4533" s="29"/>
      <c r="H4533" s="30" t="s">
        <v>4372</v>
      </c>
      <c r="I4533" s="30"/>
      <c r="J4533" s="30"/>
      <c r="K4533" s="30" t="s">
        <v>272</v>
      </c>
      <c r="L4533" s="30"/>
      <c r="M4533" s="30"/>
      <c r="N4533" s="30"/>
      <c r="O4533" s="30"/>
      <c r="P4533" s="30"/>
      <c r="Q4533" s="30"/>
      <c r="R4533" s="30"/>
      <c r="S4533" s="30"/>
      <c r="T4533" s="30"/>
      <c r="U4533" s="30"/>
      <c r="V4533" s="30"/>
      <c r="W4533" s="6">
        <v>59</v>
      </c>
      <c r="X4533" s="15">
        <v>35</v>
      </c>
      <c r="Y4533" s="47">
        <v>802</v>
      </c>
      <c r="Z4533" s="47"/>
      <c r="AC4533" t="str">
        <f t="shared" si="771"/>
        <v>Tsinstikeptum 9</v>
      </c>
      <c r="AD4533" t="str">
        <f t="shared" si="772"/>
        <v>IRI</v>
      </c>
      <c r="AE4533" t="str">
        <f t="shared" si="770"/>
        <v>TRUE</v>
      </c>
      <c r="AG4533">
        <f t="shared" si="773"/>
        <v>59</v>
      </c>
      <c r="AH4533">
        <f t="shared" si="774"/>
        <v>35</v>
      </c>
      <c r="AI4533">
        <f t="shared" si="775"/>
        <v>802</v>
      </c>
      <c r="AJ4533" t="str">
        <f t="shared" si="776"/>
        <v>Tsinstikeptum 9</v>
      </c>
      <c r="AK4533">
        <f t="shared" si="777"/>
        <v>48996</v>
      </c>
      <c r="AL4533" t="str">
        <f t="shared" si="778"/>
        <v>5935802</v>
      </c>
      <c r="AN4533">
        <f t="shared" si="779"/>
        <v>15</v>
      </c>
      <c r="AO4533">
        <f t="shared" si="780"/>
        <v>3</v>
      </c>
    </row>
    <row r="4534" spans="1:41" x14ac:dyDescent="0.2">
      <c r="A4534" s="29"/>
      <c r="B4534" s="29"/>
      <c r="C4534" s="29"/>
      <c r="D4534" s="29"/>
      <c r="E4534" s="29"/>
      <c r="F4534" s="29"/>
      <c r="G4534" s="29"/>
      <c r="H4534" s="30" t="s">
        <v>4373</v>
      </c>
      <c r="I4534" s="30"/>
      <c r="J4534" s="30"/>
      <c r="K4534" s="30" t="s">
        <v>272</v>
      </c>
      <c r="L4534" s="30"/>
      <c r="M4534" s="30"/>
      <c r="N4534" s="30"/>
      <c r="O4534" s="30"/>
      <c r="P4534" s="30"/>
      <c r="Q4534" s="30"/>
      <c r="R4534" s="30"/>
      <c r="S4534" s="30"/>
      <c r="T4534" s="30"/>
      <c r="U4534" s="30"/>
      <c r="V4534" s="30"/>
      <c r="W4534" s="6">
        <v>59</v>
      </c>
      <c r="X4534" s="15">
        <v>35</v>
      </c>
      <c r="Y4534" s="47">
        <v>803</v>
      </c>
      <c r="Z4534" s="47"/>
      <c r="AC4534" t="str">
        <f t="shared" si="771"/>
        <v>Tsinstikeptum 10</v>
      </c>
      <c r="AD4534" t="str">
        <f t="shared" si="772"/>
        <v>IRI</v>
      </c>
      <c r="AE4534" t="str">
        <f t="shared" si="770"/>
        <v>TRUE</v>
      </c>
      <c r="AG4534">
        <f t="shared" si="773"/>
        <v>59</v>
      </c>
      <c r="AH4534">
        <f t="shared" si="774"/>
        <v>35</v>
      </c>
      <c r="AI4534">
        <f t="shared" si="775"/>
        <v>803</v>
      </c>
      <c r="AJ4534" t="str">
        <f t="shared" si="776"/>
        <v>Tsinstikeptum 10</v>
      </c>
      <c r="AK4534">
        <f t="shared" si="777"/>
        <v>48996</v>
      </c>
      <c r="AL4534" t="str">
        <f t="shared" si="778"/>
        <v>5935803</v>
      </c>
      <c r="AN4534">
        <f t="shared" si="779"/>
        <v>16</v>
      </c>
      <c r="AO4534">
        <f t="shared" si="780"/>
        <v>3</v>
      </c>
    </row>
    <row r="4535" spans="1:41" x14ac:dyDescent="0.2">
      <c r="A4535" s="29"/>
      <c r="B4535" s="29"/>
      <c r="C4535" s="29"/>
      <c r="D4535" s="29"/>
      <c r="E4535" s="29"/>
      <c r="F4535" s="29"/>
      <c r="G4535" s="29"/>
      <c r="H4535" s="30" t="s">
        <v>4374</v>
      </c>
      <c r="I4535" s="30"/>
      <c r="J4535" s="30"/>
      <c r="K4535" s="30" t="s">
        <v>4363</v>
      </c>
      <c r="L4535" s="30"/>
      <c r="M4535" s="30"/>
      <c r="N4535" s="30"/>
      <c r="O4535" s="30"/>
      <c r="P4535" s="30"/>
      <c r="Q4535" s="30"/>
      <c r="R4535" s="30"/>
      <c r="S4535" s="30"/>
      <c r="T4535" s="30"/>
      <c r="U4535" s="30"/>
      <c r="V4535" s="30"/>
      <c r="W4535" s="6">
        <v>59</v>
      </c>
      <c r="X4535" s="15">
        <v>35</v>
      </c>
      <c r="Y4535" s="31">
        <v>29</v>
      </c>
      <c r="Z4535" s="31"/>
      <c r="AC4535" t="str">
        <f t="shared" si="771"/>
        <v>West Kelowna</v>
      </c>
      <c r="AD4535" t="str">
        <f t="shared" si="772"/>
        <v>DM</v>
      </c>
      <c r="AE4535" t="str">
        <f t="shared" si="770"/>
        <v>TRUE</v>
      </c>
      <c r="AG4535">
        <f t="shared" si="773"/>
        <v>59</v>
      </c>
      <c r="AH4535">
        <f t="shared" si="774"/>
        <v>35</v>
      </c>
      <c r="AI4535">
        <f t="shared" si="775"/>
        <v>29</v>
      </c>
      <c r="AJ4535" t="str">
        <f t="shared" si="776"/>
        <v>West Kelowna</v>
      </c>
      <c r="AK4535">
        <f t="shared" si="777"/>
        <v>48996</v>
      </c>
      <c r="AL4535" t="str">
        <f t="shared" si="778"/>
        <v>5935029</v>
      </c>
      <c r="AN4535">
        <f t="shared" si="779"/>
        <v>12</v>
      </c>
      <c r="AO4535">
        <f t="shared" si="780"/>
        <v>2</v>
      </c>
    </row>
    <row r="4536" spans="1:41" x14ac:dyDescent="0.2">
      <c r="A4536" s="30" t="s">
        <v>4375</v>
      </c>
      <c r="B4536" s="30"/>
      <c r="C4536" s="30"/>
      <c r="D4536" s="47">
        <v>59933</v>
      </c>
      <c r="E4536" s="47"/>
      <c r="F4536" s="47"/>
      <c r="G4536" s="47"/>
      <c r="H4536" s="30" t="s">
        <v>4376</v>
      </c>
      <c r="I4536" s="30"/>
      <c r="J4536" s="30"/>
      <c r="K4536" s="30" t="s">
        <v>643</v>
      </c>
      <c r="L4536" s="30"/>
      <c r="M4536" s="30"/>
      <c r="N4536" s="30"/>
      <c r="O4536" s="30"/>
      <c r="P4536" s="30"/>
      <c r="Q4536" s="30"/>
      <c r="R4536" s="30"/>
      <c r="S4536" s="30"/>
      <c r="T4536" s="30"/>
      <c r="U4536" s="30"/>
      <c r="V4536" s="30"/>
      <c r="W4536" s="6">
        <v>59</v>
      </c>
      <c r="X4536" s="15">
        <v>15</v>
      </c>
      <c r="Y4536" s="31">
        <v>38</v>
      </c>
      <c r="Z4536" s="31"/>
      <c r="AC4536" t="str">
        <f t="shared" si="771"/>
        <v>Anmore</v>
      </c>
      <c r="AD4536" t="str">
        <f t="shared" si="772"/>
        <v>VL</v>
      </c>
      <c r="AE4536" t="str">
        <f t="shared" si="770"/>
        <v>TRUE</v>
      </c>
      <c r="AG4536">
        <f t="shared" si="773"/>
        <v>59</v>
      </c>
      <c r="AH4536">
        <f t="shared" si="774"/>
        <v>15</v>
      </c>
      <c r="AI4536">
        <f t="shared" si="775"/>
        <v>38</v>
      </c>
      <c r="AJ4536" t="str">
        <f t="shared" si="776"/>
        <v>Anmore</v>
      </c>
      <c r="AK4536">
        <f t="shared" si="777"/>
        <v>48996</v>
      </c>
      <c r="AL4536" t="str">
        <f t="shared" si="778"/>
        <v>5915038</v>
      </c>
      <c r="AN4536">
        <f t="shared" si="779"/>
        <v>6</v>
      </c>
      <c r="AO4536">
        <f t="shared" si="780"/>
        <v>2</v>
      </c>
    </row>
    <row r="4537" spans="1:41" x14ac:dyDescent="0.2">
      <c r="A4537" s="29"/>
      <c r="B4537" s="29"/>
      <c r="C4537" s="29"/>
      <c r="D4537" s="29"/>
      <c r="E4537" s="29"/>
      <c r="F4537" s="29"/>
      <c r="G4537" s="29"/>
      <c r="H4537" s="30" t="s">
        <v>4377</v>
      </c>
      <c r="I4537" s="30"/>
      <c r="J4537" s="30"/>
      <c r="K4537" s="30" t="s">
        <v>272</v>
      </c>
      <c r="L4537" s="30"/>
      <c r="M4537" s="30"/>
      <c r="N4537" s="30"/>
      <c r="O4537" s="30"/>
      <c r="P4537" s="30"/>
      <c r="Q4537" s="30"/>
      <c r="R4537" s="30"/>
      <c r="S4537" s="30"/>
      <c r="T4537" s="30"/>
      <c r="U4537" s="30"/>
      <c r="V4537" s="30"/>
      <c r="W4537" s="6">
        <v>59</v>
      </c>
      <c r="X4537" s="15">
        <v>15</v>
      </c>
      <c r="Y4537" s="47">
        <v>809</v>
      </c>
      <c r="Z4537" s="47"/>
      <c r="AC4537" t="str">
        <f t="shared" si="771"/>
        <v>Barnston Island 3</v>
      </c>
      <c r="AD4537" t="str">
        <f t="shared" si="772"/>
        <v>IRI</v>
      </c>
      <c r="AE4537" t="str">
        <f t="shared" si="770"/>
        <v>TRUE</v>
      </c>
      <c r="AG4537">
        <f t="shared" si="773"/>
        <v>59</v>
      </c>
      <c r="AH4537">
        <f t="shared" si="774"/>
        <v>15</v>
      </c>
      <c r="AI4537">
        <f t="shared" si="775"/>
        <v>809</v>
      </c>
      <c r="AJ4537" t="str">
        <f t="shared" si="776"/>
        <v>Barnston Island 3</v>
      </c>
      <c r="AK4537">
        <f t="shared" si="777"/>
        <v>48996</v>
      </c>
      <c r="AL4537" t="str">
        <f t="shared" si="778"/>
        <v>5915809</v>
      </c>
      <c r="AN4537">
        <f t="shared" si="779"/>
        <v>17</v>
      </c>
      <c r="AO4537">
        <f t="shared" si="780"/>
        <v>3</v>
      </c>
    </row>
    <row r="4538" spans="1:41" x14ac:dyDescent="0.2">
      <c r="A4538" s="29"/>
      <c r="B4538" s="29"/>
      <c r="C4538" s="29"/>
      <c r="D4538" s="29"/>
      <c r="E4538" s="29"/>
      <c r="F4538" s="29"/>
      <c r="G4538" s="29"/>
      <c r="H4538" s="30" t="s">
        <v>4378</v>
      </c>
      <c r="I4538" s="30"/>
      <c r="J4538" s="30"/>
      <c r="K4538" s="30" t="s">
        <v>643</v>
      </c>
      <c r="L4538" s="30"/>
      <c r="M4538" s="30"/>
      <c r="N4538" s="30"/>
      <c r="O4538" s="30"/>
      <c r="P4538" s="30"/>
      <c r="Q4538" s="30"/>
      <c r="R4538" s="30"/>
      <c r="S4538" s="30"/>
      <c r="T4538" s="30"/>
      <c r="U4538" s="30"/>
      <c r="V4538" s="30"/>
      <c r="W4538" s="6">
        <v>59</v>
      </c>
      <c r="X4538" s="15">
        <v>15</v>
      </c>
      <c r="Y4538" s="31">
        <v>36</v>
      </c>
      <c r="Z4538" s="31"/>
      <c r="AC4538" t="str">
        <f t="shared" si="771"/>
        <v>Belcarra</v>
      </c>
      <c r="AD4538" t="str">
        <f t="shared" si="772"/>
        <v>VL</v>
      </c>
      <c r="AE4538" t="str">
        <f t="shared" si="770"/>
        <v>TRUE</v>
      </c>
      <c r="AG4538">
        <f t="shared" si="773"/>
        <v>59</v>
      </c>
      <c r="AH4538">
        <f t="shared" si="774"/>
        <v>15</v>
      </c>
      <c r="AI4538">
        <f t="shared" si="775"/>
        <v>36</v>
      </c>
      <c r="AJ4538" t="str">
        <f t="shared" si="776"/>
        <v>Belcarra</v>
      </c>
      <c r="AK4538">
        <f t="shared" si="777"/>
        <v>48996</v>
      </c>
      <c r="AL4538" t="str">
        <f t="shared" si="778"/>
        <v>5915036</v>
      </c>
      <c r="AN4538">
        <f t="shared" si="779"/>
        <v>8</v>
      </c>
      <c r="AO4538">
        <f t="shared" si="780"/>
        <v>2</v>
      </c>
    </row>
    <row r="4539" spans="1:41" x14ac:dyDescent="0.2">
      <c r="A4539" s="29"/>
      <c r="B4539" s="29"/>
      <c r="C4539" s="29"/>
      <c r="D4539" s="29"/>
      <c r="E4539" s="29"/>
      <c r="F4539" s="29"/>
      <c r="G4539" s="29"/>
      <c r="H4539" s="30" t="s">
        <v>4379</v>
      </c>
      <c r="I4539" s="30"/>
      <c r="J4539" s="30"/>
      <c r="K4539" s="30" t="s">
        <v>4380</v>
      </c>
      <c r="L4539" s="30"/>
      <c r="M4539" s="30"/>
      <c r="N4539" s="30"/>
      <c r="O4539" s="30"/>
      <c r="P4539" s="30"/>
      <c r="Q4539" s="30"/>
      <c r="R4539" s="30"/>
      <c r="S4539" s="30"/>
      <c r="T4539" s="30"/>
      <c r="U4539" s="30"/>
      <c r="V4539" s="30"/>
      <c r="W4539" s="6">
        <v>59</v>
      </c>
      <c r="X4539" s="15">
        <v>15</v>
      </c>
      <c r="Y4539" s="31">
        <v>62</v>
      </c>
      <c r="Z4539" s="31"/>
      <c r="AC4539" t="str">
        <f t="shared" si="771"/>
        <v>Bowen Island</v>
      </c>
      <c r="AD4539" t="str">
        <f t="shared" si="772"/>
        <v>IM</v>
      </c>
      <c r="AE4539" t="str">
        <f t="shared" si="770"/>
        <v>TRUE</v>
      </c>
      <c r="AG4539">
        <f t="shared" si="773"/>
        <v>59</v>
      </c>
      <c r="AH4539">
        <f t="shared" si="774"/>
        <v>15</v>
      </c>
      <c r="AI4539">
        <f t="shared" si="775"/>
        <v>62</v>
      </c>
      <c r="AJ4539" t="str">
        <f t="shared" si="776"/>
        <v>Bowen Island</v>
      </c>
      <c r="AK4539">
        <f t="shared" si="777"/>
        <v>48996</v>
      </c>
      <c r="AL4539" t="str">
        <f t="shared" si="778"/>
        <v>5915062</v>
      </c>
      <c r="AN4539">
        <f t="shared" si="779"/>
        <v>12</v>
      </c>
      <c r="AO4539">
        <f t="shared" si="780"/>
        <v>2</v>
      </c>
    </row>
    <row r="4540" spans="1:41" x14ac:dyDescent="0.2">
      <c r="A4540" s="29"/>
      <c r="B4540" s="29"/>
      <c r="C4540" s="29"/>
      <c r="D4540" s="29"/>
      <c r="E4540" s="29"/>
      <c r="F4540" s="29"/>
      <c r="G4540" s="29"/>
      <c r="H4540" s="30" t="s">
        <v>4381</v>
      </c>
      <c r="I4540" s="30"/>
      <c r="J4540" s="30"/>
      <c r="K4540" s="30" t="s">
        <v>18</v>
      </c>
      <c r="L4540" s="30"/>
      <c r="M4540" s="30"/>
      <c r="N4540" s="30"/>
      <c r="O4540" s="30"/>
      <c r="P4540" s="30"/>
      <c r="Q4540" s="30"/>
      <c r="R4540" s="30"/>
      <c r="S4540" s="30"/>
      <c r="T4540" s="30"/>
      <c r="U4540" s="30"/>
      <c r="V4540" s="30"/>
      <c r="W4540" s="6">
        <v>59</v>
      </c>
      <c r="X4540" s="15">
        <v>15</v>
      </c>
      <c r="Y4540" s="31">
        <v>25</v>
      </c>
      <c r="Z4540" s="31"/>
      <c r="AC4540" t="str">
        <f t="shared" si="771"/>
        <v>Burnaby</v>
      </c>
      <c r="AD4540" t="str">
        <f t="shared" si="772"/>
        <v>CY</v>
      </c>
      <c r="AE4540" t="str">
        <f t="shared" si="770"/>
        <v>TRUE</v>
      </c>
      <c r="AG4540">
        <f t="shared" si="773"/>
        <v>59</v>
      </c>
      <c r="AH4540">
        <f t="shared" si="774"/>
        <v>15</v>
      </c>
      <c r="AI4540">
        <f t="shared" si="775"/>
        <v>25</v>
      </c>
      <c r="AJ4540" t="str">
        <f t="shared" si="776"/>
        <v>Burnaby</v>
      </c>
      <c r="AK4540">
        <f t="shared" si="777"/>
        <v>48996</v>
      </c>
      <c r="AL4540" t="str">
        <f t="shared" si="778"/>
        <v>5915025</v>
      </c>
      <c r="AN4540">
        <f t="shared" si="779"/>
        <v>7</v>
      </c>
      <c r="AO4540">
        <f t="shared" si="780"/>
        <v>2</v>
      </c>
    </row>
    <row r="4541" spans="1:41" x14ac:dyDescent="0.2">
      <c r="A4541" s="29"/>
      <c r="B4541" s="29"/>
      <c r="C4541" s="29"/>
      <c r="D4541" s="29"/>
      <c r="E4541" s="29"/>
      <c r="F4541" s="29"/>
      <c r="G4541" s="29"/>
      <c r="H4541" s="30" t="s">
        <v>4382</v>
      </c>
      <c r="I4541" s="30"/>
      <c r="J4541" s="30"/>
      <c r="K4541" s="30" t="s">
        <v>272</v>
      </c>
      <c r="L4541" s="30"/>
      <c r="M4541" s="30"/>
      <c r="N4541" s="30"/>
      <c r="O4541" s="30"/>
      <c r="P4541" s="30"/>
      <c r="Q4541" s="30"/>
      <c r="R4541" s="30"/>
      <c r="S4541" s="30"/>
      <c r="T4541" s="30"/>
      <c r="U4541" s="30"/>
      <c r="V4541" s="30"/>
      <c r="W4541" s="6">
        <v>59</v>
      </c>
      <c r="X4541" s="15">
        <v>15</v>
      </c>
      <c r="Y4541" s="47">
        <v>806</v>
      </c>
      <c r="Z4541" s="47"/>
      <c r="AC4541" t="str">
        <f t="shared" si="771"/>
        <v>Burrard Inlet 3</v>
      </c>
      <c r="AD4541" t="str">
        <f t="shared" si="772"/>
        <v>IRI</v>
      </c>
      <c r="AE4541" t="str">
        <f t="shared" si="770"/>
        <v>TRUE</v>
      </c>
      <c r="AG4541">
        <f t="shared" si="773"/>
        <v>59</v>
      </c>
      <c r="AH4541">
        <f t="shared" si="774"/>
        <v>15</v>
      </c>
      <c r="AI4541">
        <f t="shared" si="775"/>
        <v>806</v>
      </c>
      <c r="AJ4541" t="str">
        <f t="shared" si="776"/>
        <v>Burrard Inlet 3</v>
      </c>
      <c r="AK4541">
        <f t="shared" si="777"/>
        <v>48996</v>
      </c>
      <c r="AL4541" t="str">
        <f t="shared" si="778"/>
        <v>5915806</v>
      </c>
      <c r="AN4541">
        <f t="shared" si="779"/>
        <v>15</v>
      </c>
      <c r="AO4541">
        <f t="shared" si="780"/>
        <v>3</v>
      </c>
    </row>
    <row r="4542" spans="1:41" x14ac:dyDescent="0.2">
      <c r="A4542" s="29"/>
      <c r="B4542" s="29"/>
      <c r="C4542" s="29"/>
      <c r="D4542" s="29"/>
      <c r="E4542" s="29"/>
      <c r="F4542" s="29"/>
      <c r="G4542" s="29"/>
      <c r="H4542" s="30" t="s">
        <v>4383</v>
      </c>
      <c r="I4542" s="30"/>
      <c r="J4542" s="30"/>
      <c r="K4542" s="30" t="s">
        <v>272</v>
      </c>
      <c r="L4542" s="30"/>
      <c r="M4542" s="30"/>
      <c r="N4542" s="30"/>
      <c r="O4542" s="30"/>
      <c r="P4542" s="30"/>
      <c r="Q4542" s="30"/>
      <c r="R4542" s="30"/>
      <c r="S4542" s="30"/>
      <c r="T4542" s="30"/>
      <c r="U4542" s="30"/>
      <c r="V4542" s="30"/>
      <c r="W4542" s="6">
        <v>59</v>
      </c>
      <c r="X4542" s="15">
        <v>15</v>
      </c>
      <c r="Y4542" s="47">
        <v>808</v>
      </c>
      <c r="Z4542" s="47"/>
      <c r="AC4542" t="str">
        <f t="shared" si="771"/>
        <v>Capilano 5</v>
      </c>
      <c r="AD4542" t="str">
        <f t="shared" si="772"/>
        <v>IRI</v>
      </c>
      <c r="AE4542" t="str">
        <f t="shared" si="770"/>
        <v>TRUE</v>
      </c>
      <c r="AG4542">
        <f t="shared" si="773"/>
        <v>59</v>
      </c>
      <c r="AH4542">
        <f t="shared" si="774"/>
        <v>15</v>
      </c>
      <c r="AI4542">
        <f t="shared" si="775"/>
        <v>808</v>
      </c>
      <c r="AJ4542" t="str">
        <f t="shared" si="776"/>
        <v>Capilano 5</v>
      </c>
      <c r="AK4542">
        <f t="shared" si="777"/>
        <v>48996</v>
      </c>
      <c r="AL4542" t="str">
        <f t="shared" si="778"/>
        <v>5915808</v>
      </c>
      <c r="AN4542">
        <f t="shared" si="779"/>
        <v>10</v>
      </c>
      <c r="AO4542">
        <f t="shared" si="780"/>
        <v>3</v>
      </c>
    </row>
    <row r="4543" spans="1:41" x14ac:dyDescent="0.2">
      <c r="A4543" s="29"/>
      <c r="B4543" s="29"/>
      <c r="C4543" s="29"/>
      <c r="D4543" s="29"/>
      <c r="E4543" s="29"/>
      <c r="F4543" s="29"/>
      <c r="G4543" s="29"/>
      <c r="H4543" s="30" t="s">
        <v>4384</v>
      </c>
      <c r="I4543" s="30"/>
      <c r="J4543" s="30"/>
      <c r="K4543" s="30" t="s">
        <v>18</v>
      </c>
      <c r="L4543" s="30"/>
      <c r="M4543" s="30"/>
      <c r="N4543" s="30"/>
      <c r="O4543" s="30"/>
      <c r="P4543" s="30"/>
      <c r="Q4543" s="30"/>
      <c r="R4543" s="30"/>
      <c r="S4543" s="30"/>
      <c r="T4543" s="30"/>
      <c r="U4543" s="30"/>
      <c r="V4543" s="30"/>
      <c r="W4543" s="6">
        <v>59</v>
      </c>
      <c r="X4543" s="15">
        <v>15</v>
      </c>
      <c r="Y4543" s="31">
        <v>34</v>
      </c>
      <c r="Z4543" s="31"/>
      <c r="AC4543" t="str">
        <f t="shared" si="771"/>
        <v>Coquitlam</v>
      </c>
      <c r="AD4543" t="str">
        <f t="shared" si="772"/>
        <v>CY</v>
      </c>
      <c r="AE4543" t="str">
        <f t="shared" si="770"/>
        <v>TRUE</v>
      </c>
      <c r="AG4543">
        <f t="shared" si="773"/>
        <v>59</v>
      </c>
      <c r="AH4543">
        <f t="shared" si="774"/>
        <v>15</v>
      </c>
      <c r="AI4543">
        <f t="shared" si="775"/>
        <v>34</v>
      </c>
      <c r="AJ4543" t="str">
        <f t="shared" si="776"/>
        <v>Coquitlam</v>
      </c>
      <c r="AK4543">
        <f t="shared" si="777"/>
        <v>48996</v>
      </c>
      <c r="AL4543" t="str">
        <f t="shared" si="778"/>
        <v>5915034</v>
      </c>
      <c r="AN4543">
        <f t="shared" si="779"/>
        <v>9</v>
      </c>
      <c r="AO4543">
        <f t="shared" si="780"/>
        <v>2</v>
      </c>
    </row>
    <row r="4544" spans="1:41" x14ac:dyDescent="0.2">
      <c r="A4544" s="29"/>
      <c r="B4544" s="29"/>
      <c r="C4544" s="29"/>
      <c r="D4544" s="29"/>
      <c r="E4544" s="29"/>
      <c r="F4544" s="29"/>
      <c r="G4544" s="29"/>
      <c r="H4544" s="30" t="s">
        <v>4385</v>
      </c>
      <c r="I4544" s="30"/>
      <c r="J4544" s="30"/>
      <c r="K4544" s="30" t="s">
        <v>272</v>
      </c>
      <c r="L4544" s="30"/>
      <c r="M4544" s="30"/>
      <c r="N4544" s="30"/>
      <c r="O4544" s="30"/>
      <c r="P4544" s="30"/>
      <c r="Q4544" s="30"/>
      <c r="R4544" s="30"/>
      <c r="S4544" s="30"/>
      <c r="T4544" s="30"/>
      <c r="U4544" s="30"/>
      <c r="V4544" s="30"/>
      <c r="W4544" s="6">
        <v>59</v>
      </c>
      <c r="X4544" s="15">
        <v>15</v>
      </c>
      <c r="Y4544" s="47">
        <v>805</v>
      </c>
      <c r="Z4544" s="47"/>
      <c r="AC4544" t="str">
        <f t="shared" si="771"/>
        <v>Coquitlam 1</v>
      </c>
      <c r="AD4544" t="str">
        <f t="shared" si="772"/>
        <v>IRI</v>
      </c>
      <c r="AE4544" t="str">
        <f t="shared" si="770"/>
        <v>TRUE</v>
      </c>
      <c r="AG4544">
        <f t="shared" si="773"/>
        <v>59</v>
      </c>
      <c r="AH4544">
        <f t="shared" si="774"/>
        <v>15</v>
      </c>
      <c r="AI4544">
        <f t="shared" si="775"/>
        <v>805</v>
      </c>
      <c r="AJ4544" t="str">
        <f t="shared" si="776"/>
        <v>Coquitlam 1</v>
      </c>
      <c r="AK4544">
        <f t="shared" si="777"/>
        <v>48996</v>
      </c>
      <c r="AL4544" t="str">
        <f t="shared" si="778"/>
        <v>5915805</v>
      </c>
      <c r="AN4544">
        <f t="shared" si="779"/>
        <v>11</v>
      </c>
      <c r="AO4544">
        <f t="shared" si="780"/>
        <v>3</v>
      </c>
    </row>
    <row r="4545" spans="1:41" x14ac:dyDescent="0.2">
      <c r="A4545" s="29"/>
      <c r="B4545" s="29"/>
      <c r="C4545" s="29"/>
      <c r="D4545" s="29"/>
      <c r="E4545" s="29"/>
      <c r="F4545" s="29"/>
      <c r="G4545" s="29"/>
      <c r="H4545" s="30" t="s">
        <v>4386</v>
      </c>
      <c r="I4545" s="30"/>
      <c r="J4545" s="30"/>
      <c r="K4545" s="30" t="s">
        <v>272</v>
      </c>
      <c r="L4545" s="30"/>
      <c r="M4545" s="30"/>
      <c r="N4545" s="30"/>
      <c r="O4545" s="30"/>
      <c r="P4545" s="30"/>
      <c r="Q4545" s="30"/>
      <c r="R4545" s="30"/>
      <c r="S4545" s="30"/>
      <c r="T4545" s="30"/>
      <c r="U4545" s="30"/>
      <c r="V4545" s="30"/>
      <c r="W4545" s="6">
        <v>59</v>
      </c>
      <c r="X4545" s="15">
        <v>15</v>
      </c>
      <c r="Y4545" s="47">
        <v>804</v>
      </c>
      <c r="Z4545" s="47"/>
      <c r="AC4545" t="str">
        <f t="shared" si="771"/>
        <v>Coquitlam 2</v>
      </c>
      <c r="AD4545" t="str">
        <f t="shared" si="772"/>
        <v>IRI</v>
      </c>
      <c r="AE4545" t="str">
        <f t="shared" si="770"/>
        <v>TRUE</v>
      </c>
      <c r="AG4545">
        <f t="shared" si="773"/>
        <v>59</v>
      </c>
      <c r="AH4545">
        <f t="shared" si="774"/>
        <v>15</v>
      </c>
      <c r="AI4545">
        <f t="shared" si="775"/>
        <v>804</v>
      </c>
      <c r="AJ4545" t="str">
        <f t="shared" si="776"/>
        <v>Coquitlam 2</v>
      </c>
      <c r="AK4545">
        <f t="shared" si="777"/>
        <v>48996</v>
      </c>
      <c r="AL4545" t="str">
        <f t="shared" si="778"/>
        <v>5915804</v>
      </c>
      <c r="AN4545">
        <f t="shared" si="779"/>
        <v>11</v>
      </c>
      <c r="AO4545">
        <f t="shared" si="780"/>
        <v>3</v>
      </c>
    </row>
    <row r="4546" spans="1:41" x14ac:dyDescent="0.2">
      <c r="A4546" s="29"/>
      <c r="B4546" s="29"/>
      <c r="C4546" s="29"/>
      <c r="D4546" s="29"/>
      <c r="E4546" s="29"/>
      <c r="F4546" s="29"/>
      <c r="G4546" s="29"/>
      <c r="H4546" s="30" t="s">
        <v>4387</v>
      </c>
      <c r="I4546" s="30"/>
      <c r="J4546" s="30"/>
      <c r="K4546" s="30" t="s">
        <v>4363</v>
      </c>
      <c r="L4546" s="30"/>
      <c r="M4546" s="30"/>
      <c r="N4546" s="30"/>
      <c r="O4546" s="30"/>
      <c r="P4546" s="30"/>
      <c r="Q4546" s="30"/>
      <c r="R4546" s="30"/>
      <c r="S4546" s="30"/>
      <c r="T4546" s="30"/>
      <c r="U4546" s="30"/>
      <c r="V4546" s="30"/>
      <c r="W4546" s="6">
        <v>59</v>
      </c>
      <c r="X4546" s="15">
        <v>15</v>
      </c>
      <c r="Y4546" s="31">
        <v>11</v>
      </c>
      <c r="Z4546" s="31"/>
      <c r="AC4546" t="str">
        <f t="shared" si="771"/>
        <v>Delta</v>
      </c>
      <c r="AD4546" t="str">
        <f t="shared" si="772"/>
        <v>DM</v>
      </c>
      <c r="AE4546" t="str">
        <f t="shared" si="770"/>
        <v>TRUE</v>
      </c>
      <c r="AG4546">
        <f t="shared" si="773"/>
        <v>59</v>
      </c>
      <c r="AH4546">
        <f t="shared" si="774"/>
        <v>15</v>
      </c>
      <c r="AI4546">
        <f t="shared" si="775"/>
        <v>11</v>
      </c>
      <c r="AJ4546" t="str">
        <f t="shared" si="776"/>
        <v>Delta</v>
      </c>
      <c r="AK4546">
        <f t="shared" si="777"/>
        <v>48996</v>
      </c>
      <c r="AL4546" t="str">
        <f t="shared" si="778"/>
        <v>5915011</v>
      </c>
      <c r="AN4546">
        <f t="shared" si="779"/>
        <v>5</v>
      </c>
      <c r="AO4546">
        <f t="shared" si="780"/>
        <v>2</v>
      </c>
    </row>
    <row r="4547" spans="1:41" x14ac:dyDescent="0.2">
      <c r="A4547" s="29"/>
      <c r="B4547" s="29"/>
      <c r="C4547" s="29"/>
      <c r="D4547" s="29"/>
      <c r="E4547" s="29"/>
      <c r="F4547" s="29"/>
      <c r="G4547" s="29"/>
      <c r="H4547" s="30" t="s">
        <v>4388</v>
      </c>
      <c r="I4547" s="30"/>
      <c r="J4547" s="30"/>
      <c r="K4547" s="30" t="s">
        <v>4367</v>
      </c>
      <c r="L4547" s="30"/>
      <c r="M4547" s="30"/>
      <c r="N4547" s="30"/>
      <c r="O4547" s="30"/>
      <c r="P4547" s="30"/>
      <c r="Q4547" s="30"/>
      <c r="R4547" s="30"/>
      <c r="S4547" s="30"/>
      <c r="T4547" s="30"/>
      <c r="U4547" s="30"/>
      <c r="V4547" s="30"/>
      <c r="W4547" s="6">
        <v>59</v>
      </c>
      <c r="X4547" s="15">
        <v>15</v>
      </c>
      <c r="Y4547" s="31">
        <v>20</v>
      </c>
      <c r="Z4547" s="31"/>
      <c r="AC4547" t="str">
        <f t="shared" si="771"/>
        <v>Greater Vancouver A</v>
      </c>
      <c r="AD4547" t="str">
        <f t="shared" si="772"/>
        <v>RDA</v>
      </c>
      <c r="AE4547" t="str">
        <f t="shared" si="770"/>
        <v>TRUE</v>
      </c>
      <c r="AG4547">
        <f t="shared" si="773"/>
        <v>59</v>
      </c>
      <c r="AH4547">
        <f t="shared" si="774"/>
        <v>15</v>
      </c>
      <c r="AI4547">
        <f t="shared" si="775"/>
        <v>20</v>
      </c>
      <c r="AJ4547" t="str">
        <f t="shared" si="776"/>
        <v>Greater Vancouver A</v>
      </c>
      <c r="AK4547">
        <f t="shared" si="777"/>
        <v>48996</v>
      </c>
      <c r="AL4547" t="str">
        <f t="shared" si="778"/>
        <v>5915020</v>
      </c>
      <c r="AN4547">
        <f t="shared" si="779"/>
        <v>19</v>
      </c>
      <c r="AO4547">
        <f t="shared" si="780"/>
        <v>3</v>
      </c>
    </row>
    <row r="4548" spans="1:41" x14ac:dyDescent="0.2">
      <c r="A4548" s="29"/>
      <c r="B4548" s="29"/>
      <c r="C4548" s="29"/>
      <c r="D4548" s="29"/>
      <c r="E4548" s="29"/>
      <c r="F4548" s="29"/>
      <c r="G4548" s="29"/>
      <c r="H4548" s="30" t="s">
        <v>4389</v>
      </c>
      <c r="I4548" s="30"/>
      <c r="J4548" s="30"/>
      <c r="K4548" s="30" t="s">
        <v>272</v>
      </c>
      <c r="L4548" s="30"/>
      <c r="M4548" s="30"/>
      <c r="N4548" s="30"/>
      <c r="O4548" s="30"/>
      <c r="P4548" s="30"/>
      <c r="Q4548" s="30"/>
      <c r="R4548" s="30"/>
      <c r="S4548" s="30"/>
      <c r="T4548" s="30"/>
      <c r="U4548" s="30"/>
      <c r="V4548" s="30"/>
      <c r="W4548" s="6">
        <v>59</v>
      </c>
      <c r="X4548" s="15">
        <v>15</v>
      </c>
      <c r="Y4548" s="47">
        <v>830</v>
      </c>
      <c r="Z4548" s="47"/>
      <c r="AC4548" t="str">
        <f t="shared" si="771"/>
        <v>Katzie 1</v>
      </c>
      <c r="AD4548" t="str">
        <f t="shared" si="772"/>
        <v>IRI</v>
      </c>
      <c r="AE4548" t="str">
        <f t="shared" ref="AE4548:AE4611" si="781">IF(OR(EXACT(AD4548, "C"), EXACT(AD4548, "C"), EXACT(AD4548, "CC"), EXACT(AD4548, "CG"), EXACT(AD4548, "CN"), EXACT(AD4548, "COM"), EXACT(AD4548, "CT"), EXACT(AD4548, "CU"), EXACT(AD4548, "CV"), EXACT(AD4548, "CY"), EXACT(AD4548, "DM"), EXACT(AD4548, "HAM"), EXACT(AD4548, "IM"), EXACT(AD4548, "IRI"), EXACT(AD4548, "LGD"), EXACT(AD4548, "M"), EXACT(AD4548, "MD"), EXACT(AD4548, "MÉ"), EXACT(AD4548, "MU"), EXACT(AD4548, "NH"), EXACT(AD4548, "NL"), EXACT(AD4548, "NO"), EXACT(AD4548, "NV"), EXACT(AD4548, "P"), EXACT(AD4548, "PE"), EXACT(AD4548, "RCR"), EXACT(AD4548, "RDA"), EXACT(AD4548, "RGM"), EXACT(AD4548, "RM"), EXACT(AD4548, "RV"), EXACT(AD4548, "SC"), EXACT(AD4548, "SÉ"), EXACT(AD4548, "S-É"), EXACT(AD4548, "SET"), EXACT(AD4548, "SG"), EXACT(AD4548, "SM"), EXACT(AD4548, "SV"), EXACT(AD4548, "T"), EXACT(AD4548, "TC"), EXACT(AD4548, "TI"), EXACT(AD4548, "TK"), EXACT(AD4548, "TL"), EXACT(AD4548, "TP"), EXACT(AD4548, "TV"), EXACT(AD4548, "V"), EXACT(AD4548, "VC"), EXACT(AD4548, "VK"), EXACT(AD4548, "VL")), "TRUE", "FALSE")</f>
        <v>TRUE</v>
      </c>
      <c r="AG4548">
        <f t="shared" si="773"/>
        <v>59</v>
      </c>
      <c r="AH4548">
        <f t="shared" si="774"/>
        <v>15</v>
      </c>
      <c r="AI4548">
        <f t="shared" si="775"/>
        <v>830</v>
      </c>
      <c r="AJ4548" t="str">
        <f t="shared" si="776"/>
        <v>Katzie 1</v>
      </c>
      <c r="AK4548">
        <f t="shared" si="777"/>
        <v>48996</v>
      </c>
      <c r="AL4548" t="str">
        <f t="shared" si="778"/>
        <v>5915830</v>
      </c>
      <c r="AN4548">
        <f t="shared" si="779"/>
        <v>8</v>
      </c>
      <c r="AO4548">
        <f t="shared" si="780"/>
        <v>3</v>
      </c>
    </row>
    <row r="4549" spans="1:41" x14ac:dyDescent="0.2">
      <c r="A4549" s="29"/>
      <c r="B4549" s="29"/>
      <c r="C4549" s="29"/>
      <c r="D4549" s="29"/>
      <c r="E4549" s="29"/>
      <c r="F4549" s="29"/>
      <c r="G4549" s="29"/>
      <c r="H4549" s="30" t="s">
        <v>4390</v>
      </c>
      <c r="I4549" s="30"/>
      <c r="J4549" s="30"/>
      <c r="K4549" s="30" t="s">
        <v>272</v>
      </c>
      <c r="L4549" s="30"/>
      <c r="M4549" s="30"/>
      <c r="N4549" s="30"/>
      <c r="O4549" s="30"/>
      <c r="P4549" s="30"/>
      <c r="Q4549" s="30"/>
      <c r="R4549" s="30"/>
      <c r="S4549" s="30"/>
      <c r="T4549" s="30"/>
      <c r="U4549" s="30"/>
      <c r="V4549" s="30"/>
      <c r="W4549" s="6">
        <v>59</v>
      </c>
      <c r="X4549" s="15">
        <v>15</v>
      </c>
      <c r="Y4549" s="47">
        <v>813</v>
      </c>
      <c r="Z4549" s="47"/>
      <c r="AC4549" t="str">
        <f t="shared" ref="AC4549:AC4612" si="782">IF(ISBLANK(H4549), IF(ISBLANK(G4549), "", G4549), H4549)</f>
        <v>Katzie 2</v>
      </c>
      <c r="AD4549" t="str">
        <f t="shared" ref="AD4549:AD4612" si="783">UPPER(TRIM(IF(ISBLANK(T4549), IF(ISBLANK(S4549), IF(ISBLANK(R4549), IF(ISBLANK(Q4549), IF(ISBLANK(P4549), IF(ISBLANK(O4549), IF(ISBLANK(N4549), IF(ISBLANK(M4549), IF(ISBLANK(L4549), IF(ISBLANK(K4549), IF(ISBLANK(J4549), IF(ISBLANK(I4549), "", I4549), J4549), K4549), L4549), M4549), N4549), O4549), P4549), Q4549), R4549), S4549), T4549)))</f>
        <v>IRI</v>
      </c>
      <c r="AE4549" t="str">
        <f t="shared" si="781"/>
        <v>TRUE</v>
      </c>
      <c r="AG4549">
        <f t="shared" ref="AG4549:AG4612" si="784">IF(EXACT(AE4549, "TRUE"), IF(ISBLANK(W4549), IF(ISBLANK(V4549), IF(ISBLANK(U4549), "", IF(ISNUMBER(U4549), U4549, "")), IF(ISNUMBER(V4549), V4549, "")), IF(ISNUMBER(W4549), W4549, "")), "")</f>
        <v>59</v>
      </c>
      <c r="AH4549">
        <f t="shared" ref="AH4549:AH4612" si="785">IF(EXACT(AE4549, "TRUE"), IF(ISBLANK(X4549), "", IF(ISNUMBER(X4549), X4549, "")), "")</f>
        <v>15</v>
      </c>
      <c r="AI4549">
        <f t="shared" ref="AI4549:AI4612" si="786">IF(EXACT(AE4549, "TRUE"), IF(ISBLANK(Z4549), IF(ISBLANK(Y4549), "", IF(ISNUMBER(Y4549), Y4549, "")), IF(ISNUMBER(Z4549), Z4549, "")), "")</f>
        <v>813</v>
      </c>
      <c r="AJ4549" t="str">
        <f t="shared" ref="AJ4549:AJ4612" si="787">IF(EXACT(AE4549, "TRUE"), IF(ISBLANK(AC4549), "", AC4549), "")</f>
        <v>Katzie 2</v>
      </c>
      <c r="AK4549">
        <f t="shared" ref="AK4549:AK4612" si="788">IF(ISBLANK(AC4549), AK4548, IF(ISBLANK(E4549),AK4548,IF(ISBLANK(AC4549),AK4548,IF(ISNUMBER(E4549),E4549,AK4548))))</f>
        <v>48996</v>
      </c>
      <c r="AL4549" t="str">
        <f t="shared" ref="AL4549:AL4612" si="789">IF(EXACT(AE4549, "TRUE"), IF(AND(ISNUMBER(AG4549), ISNUMBER(AH4549), ISNUMBER(AI4549)), IF(ISBLANK(AC4549), "", CONCATENATE(TEXT(AG4549, "00"), TEXT(AH4549, "00"), TEXT(AI4549, "000"))), ""), "")</f>
        <v>5915813</v>
      </c>
      <c r="AN4549">
        <f t="shared" ref="AN4549:AN4612" si="790">LEN(AC4549)</f>
        <v>8</v>
      </c>
      <c r="AO4549">
        <f t="shared" ref="AO4549:AO4612" si="791">IF(EXACT(AD4549, "CSD TYPE"), "", LEN(AD4549))</f>
        <v>3</v>
      </c>
    </row>
    <row r="4550" spans="1:41" x14ac:dyDescent="0.2">
      <c r="A4550" s="29"/>
      <c r="B4550" s="29"/>
      <c r="C4550" s="29"/>
      <c r="D4550" s="29"/>
      <c r="E4550" s="29"/>
      <c r="F4550" s="29"/>
      <c r="G4550" s="29"/>
      <c r="H4550" s="30" t="s">
        <v>4391</v>
      </c>
      <c r="I4550" s="30"/>
      <c r="J4550" s="30"/>
      <c r="K4550" s="30" t="s">
        <v>18</v>
      </c>
      <c r="L4550" s="30"/>
      <c r="M4550" s="30"/>
      <c r="N4550" s="30"/>
      <c r="O4550" s="30"/>
      <c r="P4550" s="30"/>
      <c r="Q4550" s="30"/>
      <c r="R4550" s="30"/>
      <c r="S4550" s="30"/>
      <c r="T4550" s="30"/>
      <c r="U4550" s="30"/>
      <c r="V4550" s="30"/>
      <c r="W4550" s="6">
        <v>59</v>
      </c>
      <c r="X4550" s="15">
        <v>15</v>
      </c>
      <c r="Y4550" s="31">
        <v>2</v>
      </c>
      <c r="Z4550" s="31"/>
      <c r="AC4550" t="str">
        <f t="shared" si="782"/>
        <v>Langley</v>
      </c>
      <c r="AD4550" t="str">
        <f t="shared" si="783"/>
        <v>CY</v>
      </c>
      <c r="AE4550" t="str">
        <f t="shared" si="781"/>
        <v>TRUE</v>
      </c>
      <c r="AG4550">
        <f t="shared" si="784"/>
        <v>59</v>
      </c>
      <c r="AH4550">
        <f t="shared" si="785"/>
        <v>15</v>
      </c>
      <c r="AI4550">
        <f t="shared" si="786"/>
        <v>2</v>
      </c>
      <c r="AJ4550" t="str">
        <f t="shared" si="787"/>
        <v>Langley</v>
      </c>
      <c r="AK4550">
        <f t="shared" si="788"/>
        <v>48996</v>
      </c>
      <c r="AL4550" t="str">
        <f t="shared" si="789"/>
        <v>5915002</v>
      </c>
      <c r="AN4550">
        <f t="shared" si="790"/>
        <v>7</v>
      </c>
      <c r="AO4550">
        <f t="shared" si="791"/>
        <v>2</v>
      </c>
    </row>
    <row r="4551" spans="1:41" x14ac:dyDescent="0.2">
      <c r="A4551" s="29"/>
      <c r="B4551" s="29"/>
      <c r="C4551" s="29"/>
      <c r="D4551" s="29"/>
      <c r="E4551" s="29"/>
      <c r="F4551" s="29"/>
      <c r="G4551" s="29"/>
      <c r="H4551" s="30" t="s">
        <v>4391</v>
      </c>
      <c r="I4551" s="30"/>
      <c r="J4551" s="30"/>
      <c r="K4551" s="30" t="s">
        <v>4363</v>
      </c>
      <c r="L4551" s="30"/>
      <c r="M4551" s="30"/>
      <c r="N4551" s="30"/>
      <c r="O4551" s="30"/>
      <c r="P4551" s="30"/>
      <c r="Q4551" s="30"/>
      <c r="R4551" s="30"/>
      <c r="S4551" s="30"/>
      <c r="T4551" s="30"/>
      <c r="U4551" s="30"/>
      <c r="V4551" s="30"/>
      <c r="W4551" s="6">
        <v>59</v>
      </c>
      <c r="X4551" s="15">
        <v>15</v>
      </c>
      <c r="Y4551" s="31">
        <v>1</v>
      </c>
      <c r="Z4551" s="31"/>
      <c r="AC4551" t="str">
        <f t="shared" si="782"/>
        <v>Langley</v>
      </c>
      <c r="AD4551" t="str">
        <f t="shared" si="783"/>
        <v>DM</v>
      </c>
      <c r="AE4551" t="str">
        <f t="shared" si="781"/>
        <v>TRUE</v>
      </c>
      <c r="AG4551">
        <f t="shared" si="784"/>
        <v>59</v>
      </c>
      <c r="AH4551">
        <f t="shared" si="785"/>
        <v>15</v>
      </c>
      <c r="AI4551">
        <f t="shared" si="786"/>
        <v>1</v>
      </c>
      <c r="AJ4551" t="str">
        <f t="shared" si="787"/>
        <v>Langley</v>
      </c>
      <c r="AK4551">
        <f t="shared" si="788"/>
        <v>48996</v>
      </c>
      <c r="AL4551" t="str">
        <f t="shared" si="789"/>
        <v>5915001</v>
      </c>
      <c r="AN4551">
        <f t="shared" si="790"/>
        <v>7</v>
      </c>
      <c r="AO4551">
        <f t="shared" si="791"/>
        <v>2</v>
      </c>
    </row>
    <row r="4552" spans="1:41" x14ac:dyDescent="0.2">
      <c r="A4552" s="29"/>
      <c r="B4552" s="29"/>
      <c r="C4552" s="29"/>
      <c r="D4552" s="29"/>
      <c r="E4552" s="29"/>
      <c r="F4552" s="29"/>
      <c r="G4552" s="29"/>
      <c r="H4552" s="30" t="s">
        <v>4392</v>
      </c>
      <c r="I4552" s="30"/>
      <c r="J4552" s="30"/>
      <c r="K4552" s="30" t="s">
        <v>272</v>
      </c>
      <c r="L4552" s="30"/>
      <c r="M4552" s="30"/>
      <c r="N4552" s="30"/>
      <c r="O4552" s="30"/>
      <c r="P4552" s="30"/>
      <c r="Q4552" s="30"/>
      <c r="R4552" s="30"/>
      <c r="S4552" s="30"/>
      <c r="T4552" s="30"/>
      <c r="U4552" s="30"/>
      <c r="V4552" s="30"/>
      <c r="W4552" s="6">
        <v>59</v>
      </c>
      <c r="X4552" s="15">
        <v>15</v>
      </c>
      <c r="Y4552" s="47">
        <v>835</v>
      </c>
      <c r="Z4552" s="47"/>
      <c r="AC4552" t="str">
        <f t="shared" si="782"/>
        <v>Langley 5</v>
      </c>
      <c r="AD4552" t="str">
        <f t="shared" si="783"/>
        <v>IRI</v>
      </c>
      <c r="AE4552" t="str">
        <f t="shared" si="781"/>
        <v>TRUE</v>
      </c>
      <c r="AG4552">
        <f t="shared" si="784"/>
        <v>59</v>
      </c>
      <c r="AH4552">
        <f t="shared" si="785"/>
        <v>15</v>
      </c>
      <c r="AI4552">
        <f t="shared" si="786"/>
        <v>835</v>
      </c>
      <c r="AJ4552" t="str">
        <f t="shared" si="787"/>
        <v>Langley 5</v>
      </c>
      <c r="AK4552">
        <f t="shared" si="788"/>
        <v>48996</v>
      </c>
      <c r="AL4552" t="str">
        <f t="shared" si="789"/>
        <v>5915835</v>
      </c>
      <c r="AN4552">
        <f t="shared" si="790"/>
        <v>9</v>
      </c>
      <c r="AO4552">
        <f t="shared" si="791"/>
        <v>3</v>
      </c>
    </row>
    <row r="4553" spans="1:41" x14ac:dyDescent="0.2">
      <c r="A4553" s="29"/>
      <c r="B4553" s="29"/>
      <c r="C4553" s="29"/>
      <c r="D4553" s="29"/>
      <c r="E4553" s="29"/>
      <c r="F4553" s="29"/>
      <c r="G4553" s="29"/>
      <c r="H4553" s="30" t="s">
        <v>4393</v>
      </c>
      <c r="I4553" s="30"/>
      <c r="J4553" s="30"/>
      <c r="K4553" s="30" t="s">
        <v>643</v>
      </c>
      <c r="L4553" s="30"/>
      <c r="M4553" s="30"/>
      <c r="N4553" s="30"/>
      <c r="O4553" s="30"/>
      <c r="P4553" s="30"/>
      <c r="Q4553" s="30"/>
      <c r="R4553" s="30"/>
      <c r="S4553" s="30"/>
      <c r="T4553" s="30"/>
      <c r="U4553" s="30"/>
      <c r="V4553" s="30"/>
      <c r="W4553" s="6">
        <v>59</v>
      </c>
      <c r="X4553" s="15">
        <v>15</v>
      </c>
      <c r="Y4553" s="31">
        <v>65</v>
      </c>
      <c r="Z4553" s="31"/>
      <c r="AC4553" t="str">
        <f t="shared" si="782"/>
        <v>Lions Bay</v>
      </c>
      <c r="AD4553" t="str">
        <f t="shared" si="783"/>
        <v>VL</v>
      </c>
      <c r="AE4553" t="str">
        <f t="shared" si="781"/>
        <v>TRUE</v>
      </c>
      <c r="AG4553">
        <f t="shared" si="784"/>
        <v>59</v>
      </c>
      <c r="AH4553">
        <f t="shared" si="785"/>
        <v>15</v>
      </c>
      <c r="AI4553">
        <f t="shared" si="786"/>
        <v>65</v>
      </c>
      <c r="AJ4553" t="str">
        <f t="shared" si="787"/>
        <v>Lions Bay</v>
      </c>
      <c r="AK4553">
        <f t="shared" si="788"/>
        <v>48996</v>
      </c>
      <c r="AL4553" t="str">
        <f t="shared" si="789"/>
        <v>5915065</v>
      </c>
      <c r="AN4553">
        <f t="shared" si="790"/>
        <v>9</v>
      </c>
      <c r="AO4553">
        <f t="shared" si="791"/>
        <v>2</v>
      </c>
    </row>
    <row r="4554" spans="1:41" x14ac:dyDescent="0.2">
      <c r="A4554" s="29"/>
      <c r="B4554" s="29"/>
      <c r="C4554" s="29"/>
      <c r="D4554" s="29"/>
      <c r="E4554" s="29"/>
      <c r="F4554" s="29"/>
      <c r="G4554" s="29"/>
      <c r="H4554" s="30" t="s">
        <v>4394</v>
      </c>
      <c r="I4554" s="30"/>
      <c r="J4554" s="30"/>
      <c r="K4554" s="30" t="s">
        <v>4363</v>
      </c>
      <c r="L4554" s="30"/>
      <c r="M4554" s="30"/>
      <c r="N4554" s="30"/>
      <c r="O4554" s="30"/>
      <c r="P4554" s="30"/>
      <c r="Q4554" s="30"/>
      <c r="R4554" s="30"/>
      <c r="S4554" s="30"/>
      <c r="T4554" s="30"/>
      <c r="U4554" s="30"/>
      <c r="V4554" s="30"/>
      <c r="W4554" s="6">
        <v>59</v>
      </c>
      <c r="X4554" s="15">
        <v>15</v>
      </c>
      <c r="Y4554" s="31">
        <v>75</v>
      </c>
      <c r="Z4554" s="31"/>
      <c r="AC4554" t="str">
        <f t="shared" si="782"/>
        <v>Maple Ridge</v>
      </c>
      <c r="AD4554" t="str">
        <f t="shared" si="783"/>
        <v>DM</v>
      </c>
      <c r="AE4554" t="str">
        <f t="shared" si="781"/>
        <v>TRUE</v>
      </c>
      <c r="AG4554">
        <f t="shared" si="784"/>
        <v>59</v>
      </c>
      <c r="AH4554">
        <f t="shared" si="785"/>
        <v>15</v>
      </c>
      <c r="AI4554">
        <f t="shared" si="786"/>
        <v>75</v>
      </c>
      <c r="AJ4554" t="str">
        <f t="shared" si="787"/>
        <v>Maple Ridge</v>
      </c>
      <c r="AK4554">
        <f t="shared" si="788"/>
        <v>48996</v>
      </c>
      <c r="AL4554" t="str">
        <f t="shared" si="789"/>
        <v>5915075</v>
      </c>
      <c r="AN4554">
        <f t="shared" si="790"/>
        <v>11</v>
      </c>
      <c r="AO4554">
        <f t="shared" si="791"/>
        <v>2</v>
      </c>
    </row>
    <row r="4555" spans="1:41" x14ac:dyDescent="0.2">
      <c r="A4555" s="29"/>
      <c r="B4555" s="29"/>
      <c r="C4555" s="29"/>
      <c r="D4555" s="29"/>
      <c r="E4555" s="29"/>
      <c r="F4555" s="29"/>
      <c r="G4555" s="29"/>
      <c r="H4555" s="30" t="s">
        <v>4395</v>
      </c>
      <c r="I4555" s="30"/>
      <c r="J4555" s="30"/>
      <c r="K4555" s="30" t="s">
        <v>272</v>
      </c>
      <c r="L4555" s="30"/>
      <c r="M4555" s="30"/>
      <c r="N4555" s="30"/>
      <c r="O4555" s="30"/>
      <c r="P4555" s="30"/>
      <c r="Q4555" s="30"/>
      <c r="R4555" s="30"/>
      <c r="S4555" s="30"/>
      <c r="T4555" s="30"/>
      <c r="U4555" s="30"/>
      <c r="V4555" s="30"/>
      <c r="W4555" s="6">
        <v>59</v>
      </c>
      <c r="X4555" s="15">
        <v>15</v>
      </c>
      <c r="Y4555" s="47">
        <v>825</v>
      </c>
      <c r="Z4555" s="47"/>
      <c r="AC4555" t="str">
        <f t="shared" si="782"/>
        <v>Matsqui 4</v>
      </c>
      <c r="AD4555" t="str">
        <f t="shared" si="783"/>
        <v>IRI</v>
      </c>
      <c r="AE4555" t="str">
        <f t="shared" si="781"/>
        <v>TRUE</v>
      </c>
      <c r="AG4555">
        <f t="shared" si="784"/>
        <v>59</v>
      </c>
      <c r="AH4555">
        <f t="shared" si="785"/>
        <v>15</v>
      </c>
      <c r="AI4555">
        <f t="shared" si="786"/>
        <v>825</v>
      </c>
      <c r="AJ4555" t="str">
        <f t="shared" si="787"/>
        <v>Matsqui 4</v>
      </c>
      <c r="AK4555">
        <f t="shared" si="788"/>
        <v>48996</v>
      </c>
      <c r="AL4555" t="str">
        <f t="shared" si="789"/>
        <v>5915825</v>
      </c>
      <c r="AN4555">
        <f t="shared" si="790"/>
        <v>9</v>
      </c>
      <c r="AO4555">
        <f t="shared" si="791"/>
        <v>3</v>
      </c>
    </row>
    <row r="4556" spans="1:41" x14ac:dyDescent="0.2">
      <c r="A4556" s="29"/>
      <c r="B4556" s="29"/>
      <c r="C4556" s="29"/>
      <c r="D4556" s="29"/>
      <c r="E4556" s="29"/>
      <c r="F4556" s="29"/>
      <c r="G4556" s="29"/>
      <c r="H4556" s="30" t="s">
        <v>4396</v>
      </c>
      <c r="I4556" s="30"/>
      <c r="J4556" s="30"/>
      <c r="K4556" s="30" t="s">
        <v>272</v>
      </c>
      <c r="L4556" s="30"/>
      <c r="M4556" s="30"/>
      <c r="N4556" s="30"/>
      <c r="O4556" s="30"/>
      <c r="P4556" s="30"/>
      <c r="Q4556" s="30"/>
      <c r="R4556" s="30"/>
      <c r="S4556" s="30"/>
      <c r="T4556" s="30"/>
      <c r="U4556" s="30"/>
      <c r="V4556" s="30"/>
      <c r="W4556" s="6">
        <v>59</v>
      </c>
      <c r="X4556" s="15">
        <v>15</v>
      </c>
      <c r="Y4556" s="47">
        <v>816</v>
      </c>
      <c r="Z4556" s="47"/>
      <c r="AC4556" t="str">
        <f t="shared" si="782"/>
        <v>McMillan Island 6</v>
      </c>
      <c r="AD4556" t="str">
        <f t="shared" si="783"/>
        <v>IRI</v>
      </c>
      <c r="AE4556" t="str">
        <f t="shared" si="781"/>
        <v>TRUE</v>
      </c>
      <c r="AG4556">
        <f t="shared" si="784"/>
        <v>59</v>
      </c>
      <c r="AH4556">
        <f t="shared" si="785"/>
        <v>15</v>
      </c>
      <c r="AI4556">
        <f t="shared" si="786"/>
        <v>816</v>
      </c>
      <c r="AJ4556" t="str">
        <f t="shared" si="787"/>
        <v>McMillan Island 6</v>
      </c>
      <c r="AK4556">
        <f t="shared" si="788"/>
        <v>48996</v>
      </c>
      <c r="AL4556" t="str">
        <f t="shared" si="789"/>
        <v>5915816</v>
      </c>
      <c r="AN4556">
        <f t="shared" si="790"/>
        <v>17</v>
      </c>
      <c r="AO4556">
        <f t="shared" si="791"/>
        <v>3</v>
      </c>
    </row>
    <row r="4557" spans="1:41" x14ac:dyDescent="0.2">
      <c r="A4557" s="29"/>
      <c r="B4557" s="29"/>
      <c r="C4557" s="29"/>
      <c r="D4557" s="29"/>
      <c r="E4557" s="29"/>
      <c r="F4557" s="29"/>
      <c r="G4557" s="29"/>
      <c r="H4557" s="30" t="s">
        <v>4397</v>
      </c>
      <c r="I4557" s="30"/>
      <c r="J4557" s="30"/>
      <c r="K4557" s="30" t="s">
        <v>272</v>
      </c>
      <c r="L4557" s="30"/>
      <c r="M4557" s="30"/>
      <c r="N4557" s="30"/>
      <c r="O4557" s="30"/>
      <c r="P4557" s="30"/>
      <c r="Q4557" s="30"/>
      <c r="R4557" s="30"/>
      <c r="S4557" s="30"/>
      <c r="T4557" s="30"/>
      <c r="U4557" s="30"/>
      <c r="V4557" s="30"/>
      <c r="W4557" s="6">
        <v>59</v>
      </c>
      <c r="X4557" s="15">
        <v>15</v>
      </c>
      <c r="Y4557" s="47">
        <v>807</v>
      </c>
      <c r="Z4557" s="47"/>
      <c r="AC4557" t="str">
        <f t="shared" si="782"/>
        <v>Mission 1</v>
      </c>
      <c r="AD4557" t="str">
        <f t="shared" si="783"/>
        <v>IRI</v>
      </c>
      <c r="AE4557" t="str">
        <f t="shared" si="781"/>
        <v>TRUE</v>
      </c>
      <c r="AG4557">
        <f t="shared" si="784"/>
        <v>59</v>
      </c>
      <c r="AH4557">
        <f t="shared" si="785"/>
        <v>15</v>
      </c>
      <c r="AI4557">
        <f t="shared" si="786"/>
        <v>807</v>
      </c>
      <c r="AJ4557" t="str">
        <f t="shared" si="787"/>
        <v>Mission 1</v>
      </c>
      <c r="AK4557">
        <f t="shared" si="788"/>
        <v>48996</v>
      </c>
      <c r="AL4557" t="str">
        <f t="shared" si="789"/>
        <v>5915807</v>
      </c>
      <c r="AN4557">
        <f t="shared" si="790"/>
        <v>9</v>
      </c>
      <c r="AO4557">
        <f t="shared" si="791"/>
        <v>3</v>
      </c>
    </row>
    <row r="4558" spans="1:41" x14ac:dyDescent="0.2">
      <c r="A4558" s="29"/>
      <c r="B4558" s="29"/>
      <c r="C4558" s="29"/>
      <c r="D4558" s="29"/>
      <c r="E4558" s="29"/>
      <c r="F4558" s="29"/>
      <c r="G4558" s="29"/>
      <c r="H4558" s="30" t="s">
        <v>4398</v>
      </c>
      <c r="I4558" s="30"/>
      <c r="J4558" s="30"/>
      <c r="K4558" s="30" t="s">
        <v>272</v>
      </c>
      <c r="L4558" s="30"/>
      <c r="M4558" s="30"/>
      <c r="N4558" s="30"/>
      <c r="O4558" s="30"/>
      <c r="P4558" s="30"/>
      <c r="Q4558" s="30"/>
      <c r="R4558" s="30"/>
      <c r="S4558" s="30"/>
      <c r="T4558" s="30"/>
      <c r="U4558" s="30"/>
      <c r="V4558" s="30"/>
      <c r="W4558" s="6">
        <v>59</v>
      </c>
      <c r="X4558" s="15">
        <v>15</v>
      </c>
      <c r="Y4558" s="47">
        <v>803</v>
      </c>
      <c r="Z4558" s="47"/>
      <c r="AC4558" t="str">
        <f t="shared" si="782"/>
        <v>Musqueam 2</v>
      </c>
      <c r="AD4558" t="str">
        <f t="shared" si="783"/>
        <v>IRI</v>
      </c>
      <c r="AE4558" t="str">
        <f t="shared" si="781"/>
        <v>TRUE</v>
      </c>
      <c r="AG4558">
        <f t="shared" si="784"/>
        <v>59</v>
      </c>
      <c r="AH4558">
        <f t="shared" si="785"/>
        <v>15</v>
      </c>
      <c r="AI4558">
        <f t="shared" si="786"/>
        <v>803</v>
      </c>
      <c r="AJ4558" t="str">
        <f t="shared" si="787"/>
        <v>Musqueam 2</v>
      </c>
      <c r="AK4558">
        <f t="shared" si="788"/>
        <v>48996</v>
      </c>
      <c r="AL4558" t="str">
        <f t="shared" si="789"/>
        <v>5915803</v>
      </c>
      <c r="AN4558">
        <f t="shared" si="790"/>
        <v>10</v>
      </c>
      <c r="AO4558">
        <f t="shared" si="791"/>
        <v>3</v>
      </c>
    </row>
    <row r="4559" spans="1:41" x14ac:dyDescent="0.2">
      <c r="A4559" s="29"/>
      <c r="B4559" s="29"/>
      <c r="C4559" s="29"/>
      <c r="D4559" s="29"/>
      <c r="E4559" s="29"/>
      <c r="F4559" s="29"/>
      <c r="G4559" s="29"/>
      <c r="H4559" s="30" t="s">
        <v>4399</v>
      </c>
      <c r="I4559" s="30"/>
      <c r="J4559" s="30"/>
      <c r="K4559" s="30" t="s">
        <v>272</v>
      </c>
      <c r="L4559" s="30"/>
      <c r="M4559" s="30"/>
      <c r="N4559" s="30"/>
      <c r="O4559" s="30"/>
      <c r="P4559" s="30"/>
      <c r="Q4559" s="30"/>
      <c r="R4559" s="30"/>
      <c r="S4559" s="30"/>
      <c r="T4559" s="30"/>
      <c r="U4559" s="30"/>
      <c r="V4559" s="30"/>
      <c r="W4559" s="6">
        <v>59</v>
      </c>
      <c r="X4559" s="15">
        <v>15</v>
      </c>
      <c r="Y4559" s="47">
        <v>810</v>
      </c>
      <c r="Z4559" s="47"/>
      <c r="AC4559" t="str">
        <f t="shared" si="782"/>
        <v>Musqueam 4</v>
      </c>
      <c r="AD4559" t="str">
        <f t="shared" si="783"/>
        <v>IRI</v>
      </c>
      <c r="AE4559" t="str">
        <f t="shared" si="781"/>
        <v>TRUE</v>
      </c>
      <c r="AG4559">
        <f t="shared" si="784"/>
        <v>59</v>
      </c>
      <c r="AH4559">
        <f t="shared" si="785"/>
        <v>15</v>
      </c>
      <c r="AI4559">
        <f t="shared" si="786"/>
        <v>810</v>
      </c>
      <c r="AJ4559" t="str">
        <f t="shared" si="787"/>
        <v>Musqueam 4</v>
      </c>
      <c r="AK4559">
        <f t="shared" si="788"/>
        <v>48996</v>
      </c>
      <c r="AL4559" t="str">
        <f t="shared" si="789"/>
        <v>5915810</v>
      </c>
      <c r="AN4559">
        <f t="shared" si="790"/>
        <v>10</v>
      </c>
      <c r="AO4559">
        <f t="shared" si="791"/>
        <v>3</v>
      </c>
    </row>
    <row r="4560" spans="1:41" x14ac:dyDescent="0.2">
      <c r="A4560" s="29"/>
      <c r="B4560" s="29"/>
      <c r="C4560" s="29"/>
      <c r="D4560" s="29"/>
      <c r="E4560" s="29"/>
      <c r="F4560" s="29"/>
      <c r="G4560" s="29"/>
      <c r="H4560" s="30" t="s">
        <v>4400</v>
      </c>
      <c r="I4560" s="30"/>
      <c r="J4560" s="30"/>
      <c r="K4560" s="30" t="s">
        <v>18</v>
      </c>
      <c r="L4560" s="30"/>
      <c r="M4560" s="30"/>
      <c r="N4560" s="30"/>
      <c r="O4560" s="30"/>
      <c r="P4560" s="30"/>
      <c r="Q4560" s="30"/>
      <c r="R4560" s="30"/>
      <c r="S4560" s="30"/>
      <c r="T4560" s="30"/>
      <c r="U4560" s="30"/>
      <c r="V4560" s="30"/>
      <c r="W4560" s="6">
        <v>59</v>
      </c>
      <c r="X4560" s="15">
        <v>15</v>
      </c>
      <c r="Y4560" s="31">
        <v>29</v>
      </c>
      <c r="Z4560" s="31"/>
      <c r="AC4560" t="str">
        <f t="shared" si="782"/>
        <v>New Westminster</v>
      </c>
      <c r="AD4560" t="str">
        <f t="shared" si="783"/>
        <v>CY</v>
      </c>
      <c r="AE4560" t="str">
        <f t="shared" si="781"/>
        <v>TRUE</v>
      </c>
      <c r="AG4560">
        <f t="shared" si="784"/>
        <v>59</v>
      </c>
      <c r="AH4560">
        <f t="shared" si="785"/>
        <v>15</v>
      </c>
      <c r="AI4560">
        <f t="shared" si="786"/>
        <v>29</v>
      </c>
      <c r="AJ4560" t="str">
        <f t="shared" si="787"/>
        <v>New Westminster</v>
      </c>
      <c r="AK4560">
        <f t="shared" si="788"/>
        <v>48996</v>
      </c>
      <c r="AL4560" t="str">
        <f t="shared" si="789"/>
        <v>5915029</v>
      </c>
      <c r="AN4560">
        <f t="shared" si="790"/>
        <v>15</v>
      </c>
      <c r="AO4560">
        <f t="shared" si="791"/>
        <v>2</v>
      </c>
    </row>
    <row r="4561" spans="1:41" x14ac:dyDescent="0.2">
      <c r="A4561" s="29"/>
      <c r="B4561" s="29"/>
      <c r="C4561" s="29"/>
      <c r="D4561" s="29"/>
      <c r="E4561" s="29"/>
      <c r="F4561" s="29"/>
      <c r="G4561" s="29"/>
      <c r="H4561" s="30" t="s">
        <v>4401</v>
      </c>
      <c r="I4561" s="30"/>
      <c r="J4561" s="30"/>
      <c r="K4561" s="30" t="s">
        <v>4363</v>
      </c>
      <c r="L4561" s="30"/>
      <c r="M4561" s="30"/>
      <c r="N4561" s="30"/>
      <c r="O4561" s="30"/>
      <c r="P4561" s="30"/>
      <c r="Q4561" s="30"/>
      <c r="R4561" s="30"/>
      <c r="S4561" s="30"/>
      <c r="T4561" s="30"/>
      <c r="U4561" s="30"/>
      <c r="V4561" s="30"/>
      <c r="W4561" s="6">
        <v>59</v>
      </c>
      <c r="X4561" s="15">
        <v>15</v>
      </c>
      <c r="Y4561" s="31">
        <v>46</v>
      </c>
      <c r="Z4561" s="31"/>
      <c r="AC4561" t="str">
        <f t="shared" si="782"/>
        <v>North Vancouver</v>
      </c>
      <c r="AD4561" t="str">
        <f t="shared" si="783"/>
        <v>DM</v>
      </c>
      <c r="AE4561" t="str">
        <f t="shared" si="781"/>
        <v>TRUE</v>
      </c>
      <c r="AG4561">
        <f t="shared" si="784"/>
        <v>59</v>
      </c>
      <c r="AH4561">
        <f t="shared" si="785"/>
        <v>15</v>
      </c>
      <c r="AI4561">
        <f t="shared" si="786"/>
        <v>46</v>
      </c>
      <c r="AJ4561" t="str">
        <f t="shared" si="787"/>
        <v>North Vancouver</v>
      </c>
      <c r="AK4561">
        <f t="shared" si="788"/>
        <v>48996</v>
      </c>
      <c r="AL4561" t="str">
        <f t="shared" si="789"/>
        <v>5915046</v>
      </c>
      <c r="AN4561">
        <f t="shared" si="790"/>
        <v>15</v>
      </c>
      <c r="AO4561">
        <f t="shared" si="791"/>
        <v>2</v>
      </c>
    </row>
    <row r="4562" spans="1:41" x14ac:dyDescent="0.2">
      <c r="A4562" s="29"/>
      <c r="B4562" s="29"/>
      <c r="C4562" s="29"/>
      <c r="D4562" s="29"/>
      <c r="E4562" s="29"/>
      <c r="F4562" s="29"/>
      <c r="G4562" s="29"/>
      <c r="H4562" s="30" t="s">
        <v>4401</v>
      </c>
      <c r="I4562" s="30"/>
      <c r="J4562" s="30"/>
      <c r="K4562" s="30" t="s">
        <v>18</v>
      </c>
      <c r="L4562" s="30"/>
      <c r="M4562" s="30"/>
      <c r="N4562" s="30"/>
      <c r="O4562" s="30"/>
      <c r="P4562" s="30"/>
      <c r="Q4562" s="30"/>
      <c r="R4562" s="30"/>
      <c r="S4562" s="30"/>
      <c r="T4562" s="30"/>
      <c r="U4562" s="30"/>
      <c r="V4562" s="30"/>
      <c r="W4562" s="6">
        <v>59</v>
      </c>
      <c r="X4562" s="15">
        <v>15</v>
      </c>
      <c r="Y4562" s="31">
        <v>51</v>
      </c>
      <c r="Z4562" s="31"/>
      <c r="AC4562" t="str">
        <f t="shared" si="782"/>
        <v>North Vancouver</v>
      </c>
      <c r="AD4562" t="str">
        <f t="shared" si="783"/>
        <v>CY</v>
      </c>
      <c r="AE4562" t="str">
        <f t="shared" si="781"/>
        <v>TRUE</v>
      </c>
      <c r="AG4562">
        <f t="shared" si="784"/>
        <v>59</v>
      </c>
      <c r="AH4562">
        <f t="shared" si="785"/>
        <v>15</v>
      </c>
      <c r="AI4562">
        <f t="shared" si="786"/>
        <v>51</v>
      </c>
      <c r="AJ4562" t="str">
        <f t="shared" si="787"/>
        <v>North Vancouver</v>
      </c>
      <c r="AK4562">
        <f t="shared" si="788"/>
        <v>48996</v>
      </c>
      <c r="AL4562" t="str">
        <f t="shared" si="789"/>
        <v>5915051</v>
      </c>
      <c r="AN4562">
        <f t="shared" si="790"/>
        <v>15</v>
      </c>
      <c r="AO4562">
        <f t="shared" si="791"/>
        <v>2</v>
      </c>
    </row>
    <row r="4563" spans="1:41" x14ac:dyDescent="0.2">
      <c r="A4563" s="29"/>
      <c r="B4563" s="29"/>
      <c r="C4563" s="29"/>
      <c r="D4563" s="29"/>
      <c r="E4563" s="29"/>
      <c r="F4563" s="29"/>
      <c r="G4563" s="29"/>
      <c r="H4563" s="30" t="s">
        <v>4402</v>
      </c>
      <c r="I4563" s="30"/>
      <c r="J4563" s="30"/>
      <c r="K4563" s="30" t="s">
        <v>18</v>
      </c>
      <c r="L4563" s="30"/>
      <c r="M4563" s="30"/>
      <c r="N4563" s="30"/>
      <c r="O4563" s="30"/>
      <c r="P4563" s="30"/>
      <c r="Q4563" s="30"/>
      <c r="R4563" s="30"/>
      <c r="S4563" s="30"/>
      <c r="T4563" s="30"/>
      <c r="U4563" s="30"/>
      <c r="V4563" s="30"/>
      <c r="W4563" s="6">
        <v>59</v>
      </c>
      <c r="X4563" s="15">
        <v>15</v>
      </c>
      <c r="Y4563" s="31">
        <v>70</v>
      </c>
      <c r="Z4563" s="31"/>
      <c r="AC4563" t="str">
        <f t="shared" si="782"/>
        <v>Pitt Meadows</v>
      </c>
      <c r="AD4563" t="str">
        <f t="shared" si="783"/>
        <v>CY</v>
      </c>
      <c r="AE4563" t="str">
        <f t="shared" si="781"/>
        <v>TRUE</v>
      </c>
      <c r="AG4563">
        <f t="shared" si="784"/>
        <v>59</v>
      </c>
      <c r="AH4563">
        <f t="shared" si="785"/>
        <v>15</v>
      </c>
      <c r="AI4563">
        <f t="shared" si="786"/>
        <v>70</v>
      </c>
      <c r="AJ4563" t="str">
        <f t="shared" si="787"/>
        <v>Pitt Meadows</v>
      </c>
      <c r="AK4563">
        <f t="shared" si="788"/>
        <v>48996</v>
      </c>
      <c r="AL4563" t="str">
        <f t="shared" si="789"/>
        <v>5915070</v>
      </c>
      <c r="AN4563">
        <f t="shared" si="790"/>
        <v>12</v>
      </c>
      <c r="AO4563">
        <f t="shared" si="791"/>
        <v>2</v>
      </c>
    </row>
    <row r="4564" spans="1:41" x14ac:dyDescent="0.2">
      <c r="A4564" s="29"/>
      <c r="B4564" s="29"/>
      <c r="C4564" s="29"/>
      <c r="D4564" s="29"/>
      <c r="E4564" s="29"/>
      <c r="F4564" s="29"/>
      <c r="G4564" s="29"/>
      <c r="H4564" s="30" t="s">
        <v>4403</v>
      </c>
      <c r="I4564" s="30"/>
      <c r="J4564" s="30"/>
      <c r="K4564" s="30" t="s">
        <v>18</v>
      </c>
      <c r="L4564" s="30"/>
      <c r="M4564" s="30"/>
      <c r="N4564" s="30"/>
      <c r="O4564" s="30"/>
      <c r="P4564" s="30"/>
      <c r="Q4564" s="30"/>
      <c r="R4564" s="30"/>
      <c r="S4564" s="30"/>
      <c r="T4564" s="30"/>
      <c r="U4564" s="30"/>
      <c r="V4564" s="30"/>
      <c r="W4564" s="6">
        <v>59</v>
      </c>
      <c r="X4564" s="15">
        <v>15</v>
      </c>
      <c r="Y4564" s="31">
        <v>39</v>
      </c>
      <c r="Z4564" s="31"/>
      <c r="AC4564" t="str">
        <f t="shared" si="782"/>
        <v>Port Coquitlam</v>
      </c>
      <c r="AD4564" t="str">
        <f t="shared" si="783"/>
        <v>CY</v>
      </c>
      <c r="AE4564" t="str">
        <f t="shared" si="781"/>
        <v>TRUE</v>
      </c>
      <c r="AG4564">
        <f t="shared" si="784"/>
        <v>59</v>
      </c>
      <c r="AH4564">
        <f t="shared" si="785"/>
        <v>15</v>
      </c>
      <c r="AI4564">
        <f t="shared" si="786"/>
        <v>39</v>
      </c>
      <c r="AJ4564" t="str">
        <f t="shared" si="787"/>
        <v>Port Coquitlam</v>
      </c>
      <c r="AK4564">
        <f t="shared" si="788"/>
        <v>48996</v>
      </c>
      <c r="AL4564" t="str">
        <f t="shared" si="789"/>
        <v>5915039</v>
      </c>
      <c r="AN4564">
        <f t="shared" si="790"/>
        <v>14</v>
      </c>
      <c r="AO4564">
        <f t="shared" si="791"/>
        <v>2</v>
      </c>
    </row>
    <row r="4565" spans="1:41" x14ac:dyDescent="0.2">
      <c r="A4565" s="29"/>
      <c r="B4565" s="29"/>
      <c r="C4565" s="29"/>
      <c r="D4565" s="29"/>
      <c r="E4565" s="29"/>
      <c r="F4565" s="29"/>
      <c r="G4565" s="29"/>
      <c r="H4565" s="30" t="s">
        <v>4404</v>
      </c>
      <c r="I4565" s="30"/>
      <c r="J4565" s="30"/>
      <c r="K4565" s="30" t="s">
        <v>18</v>
      </c>
      <c r="L4565" s="30"/>
      <c r="M4565" s="30"/>
      <c r="N4565" s="30"/>
      <c r="O4565" s="30"/>
      <c r="P4565" s="30"/>
      <c r="Q4565" s="30"/>
      <c r="R4565" s="30"/>
      <c r="S4565" s="30"/>
      <c r="T4565" s="30"/>
      <c r="U4565" s="30"/>
      <c r="V4565" s="30"/>
      <c r="W4565" s="6">
        <v>59</v>
      </c>
      <c r="X4565" s="15">
        <v>15</v>
      </c>
      <c r="Y4565" s="31">
        <v>43</v>
      </c>
      <c r="Z4565" s="31"/>
      <c r="AC4565" t="str">
        <f t="shared" si="782"/>
        <v>Port Moody</v>
      </c>
      <c r="AD4565" t="str">
        <f t="shared" si="783"/>
        <v>CY</v>
      </c>
      <c r="AE4565" t="str">
        <f t="shared" si="781"/>
        <v>TRUE</v>
      </c>
      <c r="AG4565">
        <f t="shared" si="784"/>
        <v>59</v>
      </c>
      <c r="AH4565">
        <f t="shared" si="785"/>
        <v>15</v>
      </c>
      <c r="AI4565">
        <f t="shared" si="786"/>
        <v>43</v>
      </c>
      <c r="AJ4565" t="str">
        <f t="shared" si="787"/>
        <v>Port Moody</v>
      </c>
      <c r="AK4565">
        <f t="shared" si="788"/>
        <v>48996</v>
      </c>
      <c r="AL4565" t="str">
        <f t="shared" si="789"/>
        <v>5915043</v>
      </c>
      <c r="AN4565">
        <f t="shared" si="790"/>
        <v>10</v>
      </c>
      <c r="AO4565">
        <f t="shared" si="791"/>
        <v>2</v>
      </c>
    </row>
    <row r="4566" spans="1:41" x14ac:dyDescent="0.2">
      <c r="A4566" s="29"/>
      <c r="B4566" s="29"/>
      <c r="C4566" s="29"/>
      <c r="D4566" s="29"/>
      <c r="E4566" s="29"/>
      <c r="F4566" s="29"/>
      <c r="G4566" s="29"/>
      <c r="H4566" s="30" t="s">
        <v>848</v>
      </c>
      <c r="I4566" s="30"/>
      <c r="J4566" s="30"/>
      <c r="K4566" s="30" t="s">
        <v>18</v>
      </c>
      <c r="L4566" s="30"/>
      <c r="M4566" s="30"/>
      <c r="N4566" s="30"/>
      <c r="O4566" s="30"/>
      <c r="P4566" s="30"/>
      <c r="Q4566" s="30"/>
      <c r="R4566" s="30"/>
      <c r="S4566" s="30"/>
      <c r="T4566" s="30"/>
      <c r="U4566" s="30"/>
      <c r="V4566" s="30"/>
      <c r="W4566" s="6">
        <v>59</v>
      </c>
      <c r="X4566" s="15">
        <v>15</v>
      </c>
      <c r="Y4566" s="31">
        <v>15</v>
      </c>
      <c r="Z4566" s="31"/>
      <c r="AC4566" t="str">
        <f t="shared" si="782"/>
        <v>Richmond</v>
      </c>
      <c r="AD4566" t="str">
        <f t="shared" si="783"/>
        <v>CY</v>
      </c>
      <c r="AE4566" t="str">
        <f t="shared" si="781"/>
        <v>TRUE</v>
      </c>
      <c r="AG4566">
        <f t="shared" si="784"/>
        <v>59</v>
      </c>
      <c r="AH4566">
        <f t="shared" si="785"/>
        <v>15</v>
      </c>
      <c r="AI4566">
        <f t="shared" si="786"/>
        <v>15</v>
      </c>
      <c r="AJ4566" t="str">
        <f t="shared" si="787"/>
        <v>Richmond</v>
      </c>
      <c r="AK4566">
        <f t="shared" si="788"/>
        <v>48996</v>
      </c>
      <c r="AL4566" t="str">
        <f t="shared" si="789"/>
        <v>5915015</v>
      </c>
      <c r="AN4566">
        <f t="shared" si="790"/>
        <v>8</v>
      </c>
      <c r="AO4566">
        <f t="shared" si="791"/>
        <v>2</v>
      </c>
    </row>
    <row r="4567" spans="1:41" x14ac:dyDescent="0.2">
      <c r="A4567" s="29"/>
      <c r="B4567" s="29"/>
      <c r="C4567" s="29"/>
      <c r="D4567" s="29"/>
      <c r="E4567" s="29"/>
      <c r="F4567" s="29"/>
      <c r="G4567" s="29"/>
      <c r="H4567" s="30" t="s">
        <v>4405</v>
      </c>
      <c r="I4567" s="30"/>
      <c r="J4567" s="30"/>
      <c r="K4567" s="30" t="s">
        <v>272</v>
      </c>
      <c r="L4567" s="30"/>
      <c r="M4567" s="30"/>
      <c r="N4567" s="30"/>
      <c r="O4567" s="30"/>
      <c r="P4567" s="30"/>
      <c r="Q4567" s="30"/>
      <c r="R4567" s="30"/>
      <c r="S4567" s="30"/>
      <c r="T4567" s="30"/>
      <c r="U4567" s="30"/>
      <c r="V4567" s="30"/>
      <c r="W4567" s="6">
        <v>59</v>
      </c>
      <c r="X4567" s="15">
        <v>15</v>
      </c>
      <c r="Y4567" s="47">
        <v>801</v>
      </c>
      <c r="Z4567" s="47"/>
      <c r="AC4567" t="str">
        <f t="shared" si="782"/>
        <v>Semiahmoo</v>
      </c>
      <c r="AD4567" t="str">
        <f t="shared" si="783"/>
        <v>IRI</v>
      </c>
      <c r="AE4567" t="str">
        <f t="shared" si="781"/>
        <v>TRUE</v>
      </c>
      <c r="AG4567">
        <f t="shared" si="784"/>
        <v>59</v>
      </c>
      <c r="AH4567">
        <f t="shared" si="785"/>
        <v>15</v>
      </c>
      <c r="AI4567">
        <f t="shared" si="786"/>
        <v>801</v>
      </c>
      <c r="AJ4567" t="str">
        <f t="shared" si="787"/>
        <v>Semiahmoo</v>
      </c>
      <c r="AK4567">
        <f t="shared" si="788"/>
        <v>48996</v>
      </c>
      <c r="AL4567" t="str">
        <f t="shared" si="789"/>
        <v>5915801</v>
      </c>
      <c r="AN4567">
        <f t="shared" si="790"/>
        <v>9</v>
      </c>
      <c r="AO4567">
        <f t="shared" si="791"/>
        <v>3</v>
      </c>
    </row>
    <row r="4568" spans="1:41" x14ac:dyDescent="0.2">
      <c r="A4568" s="29"/>
      <c r="B4568" s="29"/>
      <c r="C4568" s="29"/>
      <c r="D4568" s="29"/>
      <c r="E4568" s="29"/>
      <c r="F4568" s="29"/>
      <c r="G4568" s="29"/>
      <c r="H4568" s="30" t="s">
        <v>4406</v>
      </c>
      <c r="I4568" s="30"/>
      <c r="J4568" s="30"/>
      <c r="K4568" s="30" t="s">
        <v>272</v>
      </c>
      <c r="L4568" s="30"/>
      <c r="M4568" s="30"/>
      <c r="N4568" s="30"/>
      <c r="O4568" s="30"/>
      <c r="P4568" s="30"/>
      <c r="Q4568" s="30"/>
      <c r="R4568" s="30"/>
      <c r="S4568" s="30"/>
      <c r="T4568" s="30"/>
      <c r="U4568" s="30"/>
      <c r="V4568" s="30"/>
      <c r="W4568" s="6">
        <v>59</v>
      </c>
      <c r="X4568" s="15">
        <v>15</v>
      </c>
      <c r="Y4568" s="47">
        <v>811</v>
      </c>
      <c r="Z4568" s="47"/>
      <c r="AC4568" t="str">
        <f t="shared" si="782"/>
        <v>Seymour Creek 2</v>
      </c>
      <c r="AD4568" t="str">
        <f t="shared" si="783"/>
        <v>IRI</v>
      </c>
      <c r="AE4568" t="str">
        <f t="shared" si="781"/>
        <v>TRUE</v>
      </c>
      <c r="AG4568">
        <f t="shared" si="784"/>
        <v>59</v>
      </c>
      <c r="AH4568">
        <f t="shared" si="785"/>
        <v>15</v>
      </c>
      <c r="AI4568">
        <f t="shared" si="786"/>
        <v>811</v>
      </c>
      <c r="AJ4568" t="str">
        <f t="shared" si="787"/>
        <v>Seymour Creek 2</v>
      </c>
      <c r="AK4568">
        <f t="shared" si="788"/>
        <v>48996</v>
      </c>
      <c r="AL4568" t="str">
        <f t="shared" si="789"/>
        <v>5915811</v>
      </c>
      <c r="AN4568">
        <f t="shared" si="790"/>
        <v>15</v>
      </c>
      <c r="AO4568">
        <f t="shared" si="791"/>
        <v>3</v>
      </c>
    </row>
    <row r="4569" spans="1:41" x14ac:dyDescent="0.2">
      <c r="A4569" s="29"/>
      <c r="B4569" s="29"/>
      <c r="C4569" s="29"/>
      <c r="D4569" s="29"/>
      <c r="E4569" s="29"/>
      <c r="F4569" s="29"/>
      <c r="G4569" s="29"/>
      <c r="H4569" s="30" t="s">
        <v>4407</v>
      </c>
      <c r="I4569" s="30"/>
      <c r="J4569" s="30"/>
      <c r="K4569" s="30" t="s">
        <v>18</v>
      </c>
      <c r="L4569" s="30"/>
      <c r="M4569" s="30"/>
      <c r="N4569" s="30"/>
      <c r="O4569" s="30"/>
      <c r="P4569" s="30"/>
      <c r="Q4569" s="30"/>
      <c r="R4569" s="30"/>
      <c r="S4569" s="30"/>
      <c r="T4569" s="30"/>
      <c r="U4569" s="30"/>
      <c r="V4569" s="30"/>
      <c r="W4569" s="6">
        <v>59</v>
      </c>
      <c r="X4569" s="15">
        <v>15</v>
      </c>
      <c r="Y4569" s="31">
        <v>4</v>
      </c>
      <c r="Z4569" s="31"/>
      <c r="AC4569" t="str">
        <f t="shared" si="782"/>
        <v>Surrey</v>
      </c>
      <c r="AD4569" t="str">
        <f t="shared" si="783"/>
        <v>CY</v>
      </c>
      <c r="AE4569" t="str">
        <f t="shared" si="781"/>
        <v>TRUE</v>
      </c>
      <c r="AG4569">
        <f t="shared" si="784"/>
        <v>59</v>
      </c>
      <c r="AH4569">
        <f t="shared" si="785"/>
        <v>15</v>
      </c>
      <c r="AI4569">
        <f t="shared" si="786"/>
        <v>4</v>
      </c>
      <c r="AJ4569" t="str">
        <f t="shared" si="787"/>
        <v>Surrey</v>
      </c>
      <c r="AK4569">
        <f t="shared" si="788"/>
        <v>48996</v>
      </c>
      <c r="AL4569" t="str">
        <f t="shared" si="789"/>
        <v>5915004</v>
      </c>
      <c r="AN4569">
        <f t="shared" si="790"/>
        <v>6</v>
      </c>
      <c r="AO4569">
        <f t="shared" si="791"/>
        <v>2</v>
      </c>
    </row>
    <row r="4570" spans="1:41" x14ac:dyDescent="0.2">
      <c r="A4570" s="29"/>
      <c r="B4570" s="29"/>
      <c r="C4570" s="29"/>
      <c r="D4570" s="29"/>
      <c r="E4570" s="29"/>
      <c r="F4570" s="29"/>
      <c r="G4570" s="29"/>
      <c r="H4570" s="30" t="s">
        <v>4408</v>
      </c>
      <c r="I4570" s="30"/>
      <c r="J4570" s="30"/>
      <c r="K4570" s="30" t="s">
        <v>272</v>
      </c>
      <c r="L4570" s="30"/>
      <c r="M4570" s="30"/>
      <c r="N4570" s="30"/>
      <c r="O4570" s="30"/>
      <c r="P4570" s="30"/>
      <c r="Q4570" s="30"/>
      <c r="R4570" s="30"/>
      <c r="S4570" s="30"/>
      <c r="T4570" s="30"/>
      <c r="U4570" s="30"/>
      <c r="V4570" s="30"/>
      <c r="W4570" s="6">
        <v>59</v>
      </c>
      <c r="X4570" s="15">
        <v>15</v>
      </c>
      <c r="Y4570" s="47">
        <v>802</v>
      </c>
      <c r="Z4570" s="47"/>
      <c r="AC4570" t="str">
        <f t="shared" si="782"/>
        <v>Tsawwassen</v>
      </c>
      <c r="AD4570" t="str">
        <f t="shared" si="783"/>
        <v>IRI</v>
      </c>
      <c r="AE4570" t="str">
        <f t="shared" si="781"/>
        <v>TRUE</v>
      </c>
      <c r="AG4570">
        <f t="shared" si="784"/>
        <v>59</v>
      </c>
      <c r="AH4570">
        <f t="shared" si="785"/>
        <v>15</v>
      </c>
      <c r="AI4570">
        <f t="shared" si="786"/>
        <v>802</v>
      </c>
      <c r="AJ4570" t="str">
        <f t="shared" si="787"/>
        <v>Tsawwassen</v>
      </c>
      <c r="AK4570">
        <f t="shared" si="788"/>
        <v>48996</v>
      </c>
      <c r="AL4570" t="str">
        <f t="shared" si="789"/>
        <v>5915802</v>
      </c>
      <c r="AN4570">
        <f t="shared" si="790"/>
        <v>10</v>
      </c>
      <c r="AO4570">
        <f t="shared" si="791"/>
        <v>3</v>
      </c>
    </row>
    <row r="4571" spans="1:41" x14ac:dyDescent="0.2">
      <c r="A4571" s="29"/>
      <c r="B4571" s="29"/>
      <c r="C4571" s="29"/>
      <c r="D4571" s="29"/>
      <c r="E4571" s="29"/>
      <c r="F4571" s="29"/>
      <c r="G4571" s="29"/>
      <c r="H4571" s="30" t="s">
        <v>4375</v>
      </c>
      <c r="I4571" s="30"/>
      <c r="J4571" s="30"/>
      <c r="K4571" s="30" t="s">
        <v>18</v>
      </c>
      <c r="L4571" s="30"/>
      <c r="M4571" s="30"/>
      <c r="N4571" s="30"/>
      <c r="O4571" s="30"/>
      <c r="P4571" s="30"/>
      <c r="Q4571" s="30"/>
      <c r="R4571" s="30"/>
      <c r="S4571" s="30"/>
      <c r="T4571" s="30"/>
      <c r="U4571" s="30"/>
      <c r="V4571" s="30"/>
      <c r="W4571" s="6">
        <v>59</v>
      </c>
      <c r="X4571" s="15">
        <v>15</v>
      </c>
      <c r="Y4571" s="31">
        <v>22</v>
      </c>
      <c r="Z4571" s="31"/>
      <c r="AC4571" t="str">
        <f t="shared" si="782"/>
        <v>Vancouver</v>
      </c>
      <c r="AD4571" t="str">
        <f t="shared" si="783"/>
        <v>CY</v>
      </c>
      <c r="AE4571" t="str">
        <f t="shared" si="781"/>
        <v>TRUE</v>
      </c>
      <c r="AG4571">
        <f t="shared" si="784"/>
        <v>59</v>
      </c>
      <c r="AH4571">
        <f t="shared" si="785"/>
        <v>15</v>
      </c>
      <c r="AI4571">
        <f t="shared" si="786"/>
        <v>22</v>
      </c>
      <c r="AJ4571" t="str">
        <f t="shared" si="787"/>
        <v>Vancouver</v>
      </c>
      <c r="AK4571">
        <f t="shared" si="788"/>
        <v>48996</v>
      </c>
      <c r="AL4571" t="str">
        <f t="shared" si="789"/>
        <v>5915022</v>
      </c>
      <c r="AN4571">
        <f t="shared" si="790"/>
        <v>9</v>
      </c>
      <c r="AO4571">
        <f t="shared" si="791"/>
        <v>2</v>
      </c>
    </row>
    <row r="4572" spans="1:41" x14ac:dyDescent="0.2">
      <c r="A4572" s="29"/>
      <c r="B4572" s="29"/>
      <c r="C4572" s="29"/>
      <c r="D4572" s="29"/>
      <c r="E4572" s="29"/>
      <c r="F4572" s="29"/>
      <c r="G4572" s="29"/>
      <c r="H4572" s="30" t="s">
        <v>4409</v>
      </c>
      <c r="I4572" s="30"/>
      <c r="J4572" s="30"/>
      <c r="K4572" s="30" t="s">
        <v>4363</v>
      </c>
      <c r="L4572" s="30"/>
      <c r="M4572" s="30"/>
      <c r="N4572" s="30"/>
      <c r="O4572" s="30"/>
      <c r="P4572" s="30"/>
      <c r="Q4572" s="30"/>
      <c r="R4572" s="30"/>
      <c r="S4572" s="30"/>
      <c r="T4572" s="30"/>
      <c r="U4572" s="30"/>
      <c r="V4572" s="30"/>
      <c r="W4572" s="6">
        <v>59</v>
      </c>
      <c r="X4572" s="15">
        <v>15</v>
      </c>
      <c r="Y4572" s="31">
        <v>55</v>
      </c>
      <c r="Z4572" s="31"/>
      <c r="AC4572" t="str">
        <f t="shared" si="782"/>
        <v>West Vancouver</v>
      </c>
      <c r="AD4572" t="str">
        <f t="shared" si="783"/>
        <v>DM</v>
      </c>
      <c r="AE4572" t="str">
        <f t="shared" si="781"/>
        <v>TRUE</v>
      </c>
      <c r="AG4572">
        <f t="shared" si="784"/>
        <v>59</v>
      </c>
      <c r="AH4572">
        <f t="shared" si="785"/>
        <v>15</v>
      </c>
      <c r="AI4572">
        <f t="shared" si="786"/>
        <v>55</v>
      </c>
      <c r="AJ4572" t="str">
        <f t="shared" si="787"/>
        <v>West Vancouver</v>
      </c>
      <c r="AK4572">
        <f t="shared" si="788"/>
        <v>48996</v>
      </c>
      <c r="AL4572" t="str">
        <f t="shared" si="789"/>
        <v>5915055</v>
      </c>
      <c r="AN4572">
        <f t="shared" si="790"/>
        <v>14</v>
      </c>
      <c r="AO4572">
        <f t="shared" si="791"/>
        <v>2</v>
      </c>
    </row>
    <row r="4573" spans="1:41" x14ac:dyDescent="0.2">
      <c r="A4573" s="29"/>
      <c r="B4573" s="29"/>
      <c r="C4573" s="29"/>
      <c r="D4573" s="29"/>
      <c r="E4573" s="29"/>
      <c r="F4573" s="29"/>
      <c r="G4573" s="29"/>
      <c r="H4573" s="30" t="s">
        <v>4410</v>
      </c>
      <c r="I4573" s="30"/>
      <c r="J4573" s="30"/>
      <c r="K4573" s="30" t="s">
        <v>18</v>
      </c>
      <c r="L4573" s="30"/>
      <c r="M4573" s="30"/>
      <c r="N4573" s="30"/>
      <c r="O4573" s="30"/>
      <c r="P4573" s="30"/>
      <c r="Q4573" s="30"/>
      <c r="R4573" s="30"/>
      <c r="S4573" s="30"/>
      <c r="T4573" s="30"/>
      <c r="U4573" s="30"/>
      <c r="V4573" s="30"/>
      <c r="W4573" s="6">
        <v>59</v>
      </c>
      <c r="X4573" s="15">
        <v>15</v>
      </c>
      <c r="Y4573" s="31">
        <v>7</v>
      </c>
      <c r="Z4573" s="31"/>
      <c r="AC4573" t="str">
        <f t="shared" si="782"/>
        <v>White Rock</v>
      </c>
      <c r="AD4573" t="str">
        <f t="shared" si="783"/>
        <v>CY</v>
      </c>
      <c r="AE4573" t="str">
        <f t="shared" si="781"/>
        <v>TRUE</v>
      </c>
      <c r="AG4573">
        <f t="shared" si="784"/>
        <v>59</v>
      </c>
      <c r="AH4573">
        <f t="shared" si="785"/>
        <v>15</v>
      </c>
      <c r="AI4573">
        <f t="shared" si="786"/>
        <v>7</v>
      </c>
      <c r="AJ4573" t="str">
        <f t="shared" si="787"/>
        <v>White Rock</v>
      </c>
      <c r="AK4573">
        <f t="shared" si="788"/>
        <v>48996</v>
      </c>
      <c r="AL4573" t="str">
        <f t="shared" si="789"/>
        <v>5915007</v>
      </c>
      <c r="AN4573">
        <f t="shared" si="790"/>
        <v>10</v>
      </c>
      <c r="AO4573">
        <f t="shared" si="791"/>
        <v>2</v>
      </c>
    </row>
    <row r="4574" spans="1:41" x14ac:dyDescent="0.2">
      <c r="A4574" s="29"/>
      <c r="B4574" s="29"/>
      <c r="C4574" s="29"/>
      <c r="D4574" s="29"/>
      <c r="E4574" s="29"/>
      <c r="F4574" s="29"/>
      <c r="G4574" s="29"/>
      <c r="H4574" s="30" t="s">
        <v>4411</v>
      </c>
      <c r="I4574" s="30"/>
      <c r="J4574" s="30"/>
      <c r="K4574" s="30" t="s">
        <v>272</v>
      </c>
      <c r="L4574" s="30"/>
      <c r="M4574" s="30"/>
      <c r="N4574" s="30"/>
      <c r="O4574" s="30"/>
      <c r="P4574" s="30"/>
      <c r="Q4574" s="30"/>
      <c r="R4574" s="30"/>
      <c r="S4574" s="30"/>
      <c r="T4574" s="30"/>
      <c r="U4574" s="30"/>
      <c r="V4574" s="30"/>
      <c r="W4574" s="6">
        <v>59</v>
      </c>
      <c r="X4574" s="15">
        <v>15</v>
      </c>
      <c r="Y4574" s="47">
        <v>840</v>
      </c>
      <c r="Z4574" s="47"/>
      <c r="AC4574" t="str">
        <f t="shared" si="782"/>
        <v>Whonnock 1</v>
      </c>
      <c r="AD4574" t="str">
        <f t="shared" si="783"/>
        <v>IRI</v>
      </c>
      <c r="AE4574" t="str">
        <f t="shared" si="781"/>
        <v>TRUE</v>
      </c>
      <c r="AG4574">
        <f t="shared" si="784"/>
        <v>59</v>
      </c>
      <c r="AH4574">
        <f t="shared" si="785"/>
        <v>15</v>
      </c>
      <c r="AI4574">
        <f t="shared" si="786"/>
        <v>840</v>
      </c>
      <c r="AJ4574" t="str">
        <f t="shared" si="787"/>
        <v>Whonnock 1</v>
      </c>
      <c r="AK4574">
        <f t="shared" si="788"/>
        <v>48996</v>
      </c>
      <c r="AL4574" t="str">
        <f t="shared" si="789"/>
        <v>5915840</v>
      </c>
      <c r="AN4574">
        <f t="shared" si="790"/>
        <v>10</v>
      </c>
      <c r="AO4574">
        <f t="shared" si="791"/>
        <v>3</v>
      </c>
    </row>
    <row r="4575" spans="1:41" x14ac:dyDescent="0.2">
      <c r="A4575" s="30" t="s">
        <v>207</v>
      </c>
      <c r="B4575" s="30"/>
      <c r="C4575" s="30"/>
      <c r="D4575" s="47">
        <v>59935</v>
      </c>
      <c r="E4575" s="47"/>
      <c r="F4575" s="47"/>
      <c r="G4575" s="47"/>
      <c r="H4575" s="30" t="s">
        <v>4412</v>
      </c>
      <c r="I4575" s="30"/>
      <c r="J4575" s="30"/>
      <c r="K4575" s="30" t="s">
        <v>272</v>
      </c>
      <c r="L4575" s="30"/>
      <c r="M4575" s="30"/>
      <c r="N4575" s="30"/>
      <c r="O4575" s="30"/>
      <c r="P4575" s="30"/>
      <c r="Q4575" s="30"/>
      <c r="R4575" s="30"/>
      <c r="S4575" s="30"/>
      <c r="T4575" s="30"/>
      <c r="U4575" s="30"/>
      <c r="V4575" s="30"/>
      <c r="W4575" s="6">
        <v>59</v>
      </c>
      <c r="X4575" s="15">
        <v>17</v>
      </c>
      <c r="Y4575" s="47">
        <v>809</v>
      </c>
      <c r="Z4575" s="47"/>
      <c r="AC4575" t="str">
        <f t="shared" si="782"/>
        <v>Becher Bay 1</v>
      </c>
      <c r="AD4575" t="str">
        <f t="shared" si="783"/>
        <v>IRI</v>
      </c>
      <c r="AE4575" t="str">
        <f t="shared" si="781"/>
        <v>TRUE</v>
      </c>
      <c r="AG4575">
        <f t="shared" si="784"/>
        <v>59</v>
      </c>
      <c r="AH4575">
        <f t="shared" si="785"/>
        <v>17</v>
      </c>
      <c r="AI4575">
        <f t="shared" si="786"/>
        <v>809</v>
      </c>
      <c r="AJ4575" t="str">
        <f t="shared" si="787"/>
        <v>Becher Bay 1</v>
      </c>
      <c r="AK4575">
        <f t="shared" si="788"/>
        <v>48996</v>
      </c>
      <c r="AL4575" t="str">
        <f t="shared" si="789"/>
        <v>5917809</v>
      </c>
      <c r="AN4575">
        <f t="shared" si="790"/>
        <v>12</v>
      </c>
      <c r="AO4575">
        <f t="shared" si="791"/>
        <v>3</v>
      </c>
    </row>
    <row r="4576" spans="1:41" x14ac:dyDescent="0.2">
      <c r="A4576" s="29"/>
      <c r="B4576" s="29"/>
      <c r="C4576" s="29"/>
      <c r="D4576" s="29"/>
      <c r="E4576" s="29"/>
      <c r="F4576" s="29"/>
      <c r="G4576" s="29"/>
      <c r="H4576" s="30" t="s">
        <v>4413</v>
      </c>
      <c r="I4576" s="30"/>
      <c r="J4576" s="30"/>
      <c r="K4576" s="30" t="s">
        <v>4367</v>
      </c>
      <c r="L4576" s="30"/>
      <c r="M4576" s="30"/>
      <c r="N4576" s="30"/>
      <c r="O4576" s="30"/>
      <c r="P4576" s="30"/>
      <c r="Q4576" s="30"/>
      <c r="R4576" s="30"/>
      <c r="S4576" s="30"/>
      <c r="T4576" s="30"/>
      <c r="U4576" s="30"/>
      <c r="V4576" s="30"/>
      <c r="W4576" s="6">
        <v>59</v>
      </c>
      <c r="X4576" s="15">
        <v>17</v>
      </c>
      <c r="Y4576" s="31">
        <v>54</v>
      </c>
      <c r="Z4576" s="31"/>
      <c r="AC4576" t="str">
        <f t="shared" si="782"/>
        <v>Capital H (Part 1)</v>
      </c>
      <c r="AD4576" t="str">
        <f t="shared" si="783"/>
        <v>RDA</v>
      </c>
      <c r="AE4576" t="str">
        <f t="shared" si="781"/>
        <v>TRUE</v>
      </c>
      <c r="AG4576">
        <f t="shared" si="784"/>
        <v>59</v>
      </c>
      <c r="AH4576">
        <f t="shared" si="785"/>
        <v>17</v>
      </c>
      <c r="AI4576">
        <f t="shared" si="786"/>
        <v>54</v>
      </c>
      <c r="AJ4576" t="str">
        <f t="shared" si="787"/>
        <v>Capital H (Part 1)</v>
      </c>
      <c r="AK4576">
        <f t="shared" si="788"/>
        <v>48996</v>
      </c>
      <c r="AL4576" t="str">
        <f t="shared" si="789"/>
        <v>5917054</v>
      </c>
      <c r="AN4576">
        <f t="shared" si="790"/>
        <v>18</v>
      </c>
      <c r="AO4576">
        <f t="shared" si="791"/>
        <v>3</v>
      </c>
    </row>
    <row r="4577" spans="1:41" x14ac:dyDescent="0.2">
      <c r="A4577" s="29"/>
      <c r="B4577" s="29"/>
      <c r="C4577" s="29"/>
      <c r="D4577" s="29"/>
      <c r="E4577" s="29"/>
      <c r="F4577" s="29"/>
      <c r="G4577" s="29"/>
      <c r="H4577" s="30" t="s">
        <v>4414</v>
      </c>
      <c r="I4577" s="30"/>
      <c r="J4577" s="30"/>
      <c r="K4577" s="30" t="s">
        <v>4363</v>
      </c>
      <c r="L4577" s="30"/>
      <c r="M4577" s="30"/>
      <c r="N4577" s="30"/>
      <c r="O4577" s="30"/>
      <c r="P4577" s="30"/>
      <c r="Q4577" s="30"/>
      <c r="R4577" s="30"/>
      <c r="S4577" s="30"/>
      <c r="T4577" s="30"/>
      <c r="U4577" s="30"/>
      <c r="V4577" s="30"/>
      <c r="W4577" s="6">
        <v>59</v>
      </c>
      <c r="X4577" s="15">
        <v>17</v>
      </c>
      <c r="Y4577" s="31">
        <v>15</v>
      </c>
      <c r="Z4577" s="31"/>
      <c r="AC4577" t="str">
        <f t="shared" si="782"/>
        <v>Central Saanich</v>
      </c>
      <c r="AD4577" t="str">
        <f t="shared" si="783"/>
        <v>DM</v>
      </c>
      <c r="AE4577" t="str">
        <f t="shared" si="781"/>
        <v>TRUE</v>
      </c>
      <c r="AG4577">
        <f t="shared" si="784"/>
        <v>59</v>
      </c>
      <c r="AH4577">
        <f t="shared" si="785"/>
        <v>17</v>
      </c>
      <c r="AI4577">
        <f t="shared" si="786"/>
        <v>15</v>
      </c>
      <c r="AJ4577" t="str">
        <f t="shared" si="787"/>
        <v>Central Saanich</v>
      </c>
      <c r="AK4577">
        <f t="shared" si="788"/>
        <v>48996</v>
      </c>
      <c r="AL4577" t="str">
        <f t="shared" si="789"/>
        <v>5917015</v>
      </c>
      <c r="AN4577">
        <f t="shared" si="790"/>
        <v>15</v>
      </c>
      <c r="AO4577">
        <f t="shared" si="791"/>
        <v>2</v>
      </c>
    </row>
    <row r="4578" spans="1:41" x14ac:dyDescent="0.2">
      <c r="A4578" s="29"/>
      <c r="B4578" s="29"/>
      <c r="C4578" s="29"/>
      <c r="D4578" s="29"/>
      <c r="E4578" s="29"/>
      <c r="F4578" s="29"/>
      <c r="G4578" s="29"/>
      <c r="H4578" s="30" t="s">
        <v>4415</v>
      </c>
      <c r="I4578" s="30"/>
      <c r="J4578" s="30"/>
      <c r="K4578" s="30" t="s">
        <v>272</v>
      </c>
      <c r="L4578" s="30"/>
      <c r="M4578" s="30"/>
      <c r="N4578" s="30"/>
      <c r="O4578" s="30"/>
      <c r="P4578" s="30"/>
      <c r="Q4578" s="30"/>
      <c r="R4578" s="30"/>
      <c r="S4578" s="30"/>
      <c r="T4578" s="30"/>
      <c r="U4578" s="30"/>
      <c r="V4578" s="30"/>
      <c r="W4578" s="6">
        <v>59</v>
      </c>
      <c r="X4578" s="15">
        <v>17</v>
      </c>
      <c r="Y4578" s="47">
        <v>801</v>
      </c>
      <c r="Z4578" s="47"/>
      <c r="AC4578" t="str">
        <f t="shared" si="782"/>
        <v>Cole Bay 3</v>
      </c>
      <c r="AD4578" t="str">
        <f t="shared" si="783"/>
        <v>IRI</v>
      </c>
      <c r="AE4578" t="str">
        <f t="shared" si="781"/>
        <v>TRUE</v>
      </c>
      <c r="AG4578">
        <f t="shared" si="784"/>
        <v>59</v>
      </c>
      <c r="AH4578">
        <f t="shared" si="785"/>
        <v>17</v>
      </c>
      <c r="AI4578">
        <f t="shared" si="786"/>
        <v>801</v>
      </c>
      <c r="AJ4578" t="str">
        <f t="shared" si="787"/>
        <v>Cole Bay 3</v>
      </c>
      <c r="AK4578">
        <f t="shared" si="788"/>
        <v>48996</v>
      </c>
      <c r="AL4578" t="str">
        <f t="shared" si="789"/>
        <v>5917801</v>
      </c>
      <c r="AN4578">
        <f t="shared" si="790"/>
        <v>10</v>
      </c>
      <c r="AO4578">
        <f t="shared" si="791"/>
        <v>3</v>
      </c>
    </row>
    <row r="4579" spans="1:41" x14ac:dyDescent="0.2">
      <c r="A4579" s="29"/>
      <c r="B4579" s="29"/>
      <c r="C4579" s="29"/>
      <c r="D4579" s="29"/>
      <c r="E4579" s="29"/>
      <c r="F4579" s="29"/>
      <c r="G4579" s="29"/>
      <c r="H4579" s="30" t="s">
        <v>4416</v>
      </c>
      <c r="I4579" s="30"/>
      <c r="J4579" s="30"/>
      <c r="K4579" s="30" t="s">
        <v>18</v>
      </c>
      <c r="L4579" s="30"/>
      <c r="M4579" s="30"/>
      <c r="N4579" s="30"/>
      <c r="O4579" s="30"/>
      <c r="P4579" s="30"/>
      <c r="Q4579" s="30"/>
      <c r="R4579" s="30"/>
      <c r="S4579" s="30"/>
      <c r="T4579" s="30"/>
      <c r="U4579" s="30"/>
      <c r="V4579" s="30"/>
      <c r="W4579" s="6">
        <v>59</v>
      </c>
      <c r="X4579" s="15">
        <v>17</v>
      </c>
      <c r="Y4579" s="31">
        <v>41</v>
      </c>
      <c r="Z4579" s="31"/>
      <c r="AC4579" t="str">
        <f t="shared" si="782"/>
        <v>Colwood</v>
      </c>
      <c r="AD4579" t="str">
        <f t="shared" si="783"/>
        <v>CY</v>
      </c>
      <c r="AE4579" t="str">
        <f t="shared" si="781"/>
        <v>TRUE</v>
      </c>
      <c r="AG4579">
        <f t="shared" si="784"/>
        <v>59</v>
      </c>
      <c r="AH4579">
        <f t="shared" si="785"/>
        <v>17</v>
      </c>
      <c r="AI4579">
        <f t="shared" si="786"/>
        <v>41</v>
      </c>
      <c r="AJ4579" t="str">
        <f t="shared" si="787"/>
        <v>Colwood</v>
      </c>
      <c r="AK4579">
        <f t="shared" si="788"/>
        <v>48996</v>
      </c>
      <c r="AL4579" t="str">
        <f t="shared" si="789"/>
        <v>5917041</v>
      </c>
      <c r="AN4579">
        <f t="shared" si="790"/>
        <v>7</v>
      </c>
      <c r="AO4579">
        <f t="shared" si="791"/>
        <v>2</v>
      </c>
    </row>
    <row r="4580" spans="1:41" x14ac:dyDescent="0.2">
      <c r="A4580" s="29"/>
      <c r="B4580" s="29"/>
      <c r="C4580" s="29"/>
      <c r="D4580" s="29"/>
      <c r="E4580" s="29"/>
      <c r="F4580" s="29"/>
      <c r="G4580" s="29"/>
      <c r="H4580" s="30" t="s">
        <v>4417</v>
      </c>
      <c r="I4580" s="30"/>
      <c r="J4580" s="30"/>
      <c r="K4580" s="30" t="s">
        <v>272</v>
      </c>
      <c r="L4580" s="30"/>
      <c r="M4580" s="30"/>
      <c r="N4580" s="30"/>
      <c r="O4580" s="30"/>
      <c r="P4580" s="30"/>
      <c r="Q4580" s="30"/>
      <c r="R4580" s="30"/>
      <c r="S4580" s="30"/>
      <c r="T4580" s="30"/>
      <c r="U4580" s="30"/>
      <c r="V4580" s="30"/>
      <c r="W4580" s="6">
        <v>59</v>
      </c>
      <c r="X4580" s="15">
        <v>17</v>
      </c>
      <c r="Y4580" s="47">
        <v>803</v>
      </c>
      <c r="Z4580" s="47"/>
      <c r="AC4580" t="str">
        <f t="shared" si="782"/>
        <v>East Saanich 2</v>
      </c>
      <c r="AD4580" t="str">
        <f t="shared" si="783"/>
        <v>IRI</v>
      </c>
      <c r="AE4580" t="str">
        <f t="shared" si="781"/>
        <v>TRUE</v>
      </c>
      <c r="AG4580">
        <f t="shared" si="784"/>
        <v>59</v>
      </c>
      <c r="AH4580">
        <f t="shared" si="785"/>
        <v>17</v>
      </c>
      <c r="AI4580">
        <f t="shared" si="786"/>
        <v>803</v>
      </c>
      <c r="AJ4580" t="str">
        <f t="shared" si="787"/>
        <v>East Saanich 2</v>
      </c>
      <c r="AK4580">
        <f t="shared" si="788"/>
        <v>48996</v>
      </c>
      <c r="AL4580" t="str">
        <f t="shared" si="789"/>
        <v>5917803</v>
      </c>
      <c r="AN4580">
        <f t="shared" si="790"/>
        <v>14</v>
      </c>
      <c r="AO4580">
        <f t="shared" si="791"/>
        <v>3</v>
      </c>
    </row>
    <row r="4581" spans="1:41" x14ac:dyDescent="0.2">
      <c r="A4581" s="33" t="s">
        <v>0</v>
      </c>
      <c r="B4581" s="33"/>
      <c r="C4581" s="33"/>
      <c r="D4581" s="33"/>
      <c r="E4581" s="33" t="s">
        <v>1</v>
      </c>
      <c r="F4581" s="33"/>
      <c r="G4581" s="33"/>
      <c r="H4581" s="33" t="s">
        <v>2</v>
      </c>
      <c r="I4581" s="33"/>
      <c r="J4581" s="33"/>
      <c r="K4581" s="33"/>
      <c r="L4581" s="33"/>
      <c r="M4581" s="33"/>
      <c r="N4581" s="33"/>
      <c r="O4581" s="33"/>
      <c r="P4581" s="33" t="s">
        <v>3</v>
      </c>
      <c r="Q4581" s="33"/>
      <c r="R4581" s="33"/>
      <c r="S4581" s="33"/>
      <c r="T4581" s="33"/>
      <c r="U4581" s="33"/>
      <c r="V4581" s="33"/>
      <c r="W4581" s="11" t="s">
        <v>4</v>
      </c>
      <c r="X4581" s="12" t="s">
        <v>5</v>
      </c>
      <c r="Y4581" s="33" t="s">
        <v>6</v>
      </c>
      <c r="Z4581" s="33"/>
      <c r="AC4581" t="str">
        <f t="shared" si="782"/>
        <v>CSD component name</v>
      </c>
      <c r="AD4581" t="str">
        <f t="shared" si="783"/>
        <v>CSD TYPE</v>
      </c>
      <c r="AE4581" t="str">
        <f t="shared" si="781"/>
        <v>FALSE</v>
      </c>
      <c r="AG4581" t="str">
        <f t="shared" si="784"/>
        <v/>
      </c>
      <c r="AH4581" t="str">
        <f t="shared" si="785"/>
        <v/>
      </c>
      <c r="AI4581" t="str">
        <f t="shared" si="786"/>
        <v/>
      </c>
      <c r="AJ4581" t="str">
        <f t="shared" si="787"/>
        <v/>
      </c>
      <c r="AK4581">
        <f t="shared" si="788"/>
        <v>48996</v>
      </c>
      <c r="AL4581" t="str">
        <f t="shared" si="789"/>
        <v/>
      </c>
      <c r="AN4581">
        <f t="shared" si="790"/>
        <v>18</v>
      </c>
      <c r="AO4581" t="str">
        <f t="shared" si="791"/>
        <v/>
      </c>
    </row>
    <row r="4582" spans="1:41" x14ac:dyDescent="0.2">
      <c r="A4582" s="43" t="s">
        <v>4418</v>
      </c>
      <c r="B4582" s="43"/>
      <c r="C4582" s="43"/>
      <c r="D4582" s="43"/>
      <c r="E4582" s="43"/>
      <c r="F4582" s="43"/>
      <c r="G4582" s="43"/>
      <c r="H4582" s="52" t="s">
        <v>4419</v>
      </c>
      <c r="I4582" s="52"/>
      <c r="J4582" s="52"/>
      <c r="K4582" s="52"/>
      <c r="L4582" s="52"/>
      <c r="M4582" s="52"/>
      <c r="N4582" s="52"/>
      <c r="O4582" s="52"/>
      <c r="P4582" s="52" t="s">
        <v>4363</v>
      </c>
      <c r="Q4582" s="52"/>
      <c r="R4582" s="52"/>
      <c r="S4582" s="52"/>
      <c r="T4582" s="52"/>
      <c r="U4582" s="52"/>
      <c r="V4582" s="52"/>
      <c r="W4582" s="13">
        <v>59</v>
      </c>
      <c r="X4582" s="21">
        <v>17</v>
      </c>
      <c r="Y4582" s="55">
        <v>40</v>
      </c>
      <c r="Z4582" s="55"/>
      <c r="AC4582" t="str">
        <f t="shared" si="782"/>
        <v>Esquimalt</v>
      </c>
      <c r="AD4582" t="str">
        <f t="shared" si="783"/>
        <v>DM</v>
      </c>
      <c r="AE4582" t="str">
        <f t="shared" si="781"/>
        <v>TRUE</v>
      </c>
      <c r="AG4582">
        <f t="shared" si="784"/>
        <v>59</v>
      </c>
      <c r="AH4582">
        <f t="shared" si="785"/>
        <v>17</v>
      </c>
      <c r="AI4582">
        <f t="shared" si="786"/>
        <v>40</v>
      </c>
      <c r="AJ4582" t="str">
        <f t="shared" si="787"/>
        <v>Esquimalt</v>
      </c>
      <c r="AK4582">
        <f t="shared" si="788"/>
        <v>48996</v>
      </c>
      <c r="AL4582" t="str">
        <f t="shared" si="789"/>
        <v>5917040</v>
      </c>
      <c r="AN4582">
        <f t="shared" si="790"/>
        <v>9</v>
      </c>
      <c r="AO4582">
        <f t="shared" si="791"/>
        <v>2</v>
      </c>
    </row>
    <row r="4583" spans="1:41" x14ac:dyDescent="0.2">
      <c r="A4583" s="29"/>
      <c r="B4583" s="29"/>
      <c r="C4583" s="29"/>
      <c r="D4583" s="29"/>
      <c r="E4583" s="29"/>
      <c r="F4583" s="29"/>
      <c r="G4583" s="29"/>
      <c r="H4583" s="30" t="s">
        <v>4419</v>
      </c>
      <c r="I4583" s="30"/>
      <c r="J4583" s="30"/>
      <c r="K4583" s="30"/>
      <c r="L4583" s="30"/>
      <c r="M4583" s="30"/>
      <c r="N4583" s="30"/>
      <c r="O4583" s="30"/>
      <c r="P4583" s="51" t="s">
        <v>272</v>
      </c>
      <c r="Q4583" s="51"/>
      <c r="R4583" s="51"/>
      <c r="S4583" s="51"/>
      <c r="T4583" s="51"/>
      <c r="U4583" s="51"/>
      <c r="V4583" s="51"/>
      <c r="W4583" s="6">
        <v>59</v>
      </c>
      <c r="X4583" s="15">
        <v>17</v>
      </c>
      <c r="Y4583" s="47">
        <v>811</v>
      </c>
      <c r="Z4583" s="47"/>
      <c r="AC4583" t="str">
        <f t="shared" si="782"/>
        <v>Esquimalt</v>
      </c>
      <c r="AD4583" t="str">
        <f t="shared" si="783"/>
        <v>IRI</v>
      </c>
      <c r="AE4583" t="str">
        <f t="shared" si="781"/>
        <v>TRUE</v>
      </c>
      <c r="AG4583">
        <f t="shared" si="784"/>
        <v>59</v>
      </c>
      <c r="AH4583">
        <f t="shared" si="785"/>
        <v>17</v>
      </c>
      <c r="AI4583">
        <f t="shared" si="786"/>
        <v>811</v>
      </c>
      <c r="AJ4583" t="str">
        <f t="shared" si="787"/>
        <v>Esquimalt</v>
      </c>
      <c r="AK4583">
        <f t="shared" si="788"/>
        <v>48996</v>
      </c>
      <c r="AL4583" t="str">
        <f t="shared" si="789"/>
        <v>5917811</v>
      </c>
      <c r="AN4583">
        <f t="shared" si="790"/>
        <v>9</v>
      </c>
      <c r="AO4583">
        <f t="shared" si="791"/>
        <v>3</v>
      </c>
    </row>
    <row r="4584" spans="1:41" x14ac:dyDescent="0.2">
      <c r="A4584" s="29"/>
      <c r="B4584" s="29"/>
      <c r="C4584" s="29"/>
      <c r="D4584" s="29"/>
      <c r="E4584" s="29"/>
      <c r="F4584" s="29"/>
      <c r="G4584" s="29"/>
      <c r="H4584" s="30" t="s">
        <v>4420</v>
      </c>
      <c r="I4584" s="30"/>
      <c r="J4584" s="30"/>
      <c r="K4584" s="30"/>
      <c r="L4584" s="30"/>
      <c r="M4584" s="30"/>
      <c r="N4584" s="30"/>
      <c r="O4584" s="30"/>
      <c r="P4584" s="30" t="s">
        <v>4363</v>
      </c>
      <c r="Q4584" s="30"/>
      <c r="R4584" s="30"/>
      <c r="S4584" s="30"/>
      <c r="T4584" s="30"/>
      <c r="U4584" s="30"/>
      <c r="V4584" s="30"/>
      <c r="W4584" s="6">
        <v>59</v>
      </c>
      <c r="X4584" s="15">
        <v>17</v>
      </c>
      <c r="Y4584" s="31">
        <v>49</v>
      </c>
      <c r="Z4584" s="31"/>
      <c r="AC4584" t="str">
        <f t="shared" si="782"/>
        <v>Highlands</v>
      </c>
      <c r="AD4584" t="str">
        <f t="shared" si="783"/>
        <v>DM</v>
      </c>
      <c r="AE4584" t="str">
        <f t="shared" si="781"/>
        <v>TRUE</v>
      </c>
      <c r="AG4584">
        <f t="shared" si="784"/>
        <v>59</v>
      </c>
      <c r="AH4584">
        <f t="shared" si="785"/>
        <v>17</v>
      </c>
      <c r="AI4584">
        <f t="shared" si="786"/>
        <v>49</v>
      </c>
      <c r="AJ4584" t="str">
        <f t="shared" si="787"/>
        <v>Highlands</v>
      </c>
      <c r="AK4584">
        <f t="shared" si="788"/>
        <v>48996</v>
      </c>
      <c r="AL4584" t="str">
        <f t="shared" si="789"/>
        <v>5917049</v>
      </c>
      <c r="AN4584">
        <f t="shared" si="790"/>
        <v>9</v>
      </c>
      <c r="AO4584">
        <f t="shared" si="791"/>
        <v>2</v>
      </c>
    </row>
    <row r="4585" spans="1:41" x14ac:dyDescent="0.2">
      <c r="A4585" s="29"/>
      <c r="B4585" s="29"/>
      <c r="C4585" s="29"/>
      <c r="D4585" s="29"/>
      <c r="E4585" s="29"/>
      <c r="F4585" s="29"/>
      <c r="G4585" s="29"/>
      <c r="H4585" s="30" t="s">
        <v>2749</v>
      </c>
      <c r="I4585" s="30"/>
      <c r="J4585" s="30"/>
      <c r="K4585" s="30"/>
      <c r="L4585" s="30"/>
      <c r="M4585" s="30"/>
      <c r="N4585" s="30"/>
      <c r="O4585" s="30"/>
      <c r="P4585" s="51" t="s">
        <v>18</v>
      </c>
      <c r="Q4585" s="51"/>
      <c r="R4585" s="51"/>
      <c r="S4585" s="51"/>
      <c r="T4585" s="51"/>
      <c r="U4585" s="51"/>
      <c r="V4585" s="51"/>
      <c r="W4585" s="6">
        <v>59</v>
      </c>
      <c r="X4585" s="15">
        <v>17</v>
      </c>
      <c r="Y4585" s="31">
        <v>44</v>
      </c>
      <c r="Z4585" s="31"/>
      <c r="AC4585" t="str">
        <f t="shared" si="782"/>
        <v>Langford</v>
      </c>
      <c r="AD4585" t="str">
        <f t="shared" si="783"/>
        <v>CY</v>
      </c>
      <c r="AE4585" t="str">
        <f t="shared" si="781"/>
        <v>TRUE</v>
      </c>
      <c r="AG4585">
        <f t="shared" si="784"/>
        <v>59</v>
      </c>
      <c r="AH4585">
        <f t="shared" si="785"/>
        <v>17</v>
      </c>
      <c r="AI4585">
        <f t="shared" si="786"/>
        <v>44</v>
      </c>
      <c r="AJ4585" t="str">
        <f t="shared" si="787"/>
        <v>Langford</v>
      </c>
      <c r="AK4585">
        <f t="shared" si="788"/>
        <v>48996</v>
      </c>
      <c r="AL4585" t="str">
        <f t="shared" si="789"/>
        <v>5917044</v>
      </c>
      <c r="AN4585">
        <f t="shared" si="790"/>
        <v>8</v>
      </c>
      <c r="AO4585">
        <f t="shared" si="791"/>
        <v>2</v>
      </c>
    </row>
    <row r="4586" spans="1:41" x14ac:dyDescent="0.2">
      <c r="A4586" s="29"/>
      <c r="B4586" s="29"/>
      <c r="C4586" s="29"/>
      <c r="D4586" s="29"/>
      <c r="E4586" s="29"/>
      <c r="F4586" s="29"/>
      <c r="G4586" s="29"/>
      <c r="H4586" s="30" t="s">
        <v>4421</v>
      </c>
      <c r="I4586" s="30"/>
      <c r="J4586" s="30"/>
      <c r="K4586" s="30"/>
      <c r="L4586" s="30"/>
      <c r="M4586" s="30"/>
      <c r="N4586" s="30"/>
      <c r="O4586" s="30"/>
      <c r="P4586" s="30" t="s">
        <v>4363</v>
      </c>
      <c r="Q4586" s="30"/>
      <c r="R4586" s="30"/>
      <c r="S4586" s="30"/>
      <c r="T4586" s="30"/>
      <c r="U4586" s="30"/>
      <c r="V4586" s="30"/>
      <c r="W4586" s="6">
        <v>59</v>
      </c>
      <c r="X4586" s="15">
        <v>17</v>
      </c>
      <c r="Y4586" s="31">
        <v>42</v>
      </c>
      <c r="Z4586" s="31"/>
      <c r="AC4586" t="str">
        <f t="shared" si="782"/>
        <v>Metchosin</v>
      </c>
      <c r="AD4586" t="str">
        <f t="shared" si="783"/>
        <v>DM</v>
      </c>
      <c r="AE4586" t="str">
        <f t="shared" si="781"/>
        <v>TRUE</v>
      </c>
      <c r="AG4586">
        <f t="shared" si="784"/>
        <v>59</v>
      </c>
      <c r="AH4586">
        <f t="shared" si="785"/>
        <v>17</v>
      </c>
      <c r="AI4586">
        <f t="shared" si="786"/>
        <v>42</v>
      </c>
      <c r="AJ4586" t="str">
        <f t="shared" si="787"/>
        <v>Metchosin</v>
      </c>
      <c r="AK4586">
        <f t="shared" si="788"/>
        <v>48996</v>
      </c>
      <c r="AL4586" t="str">
        <f t="shared" si="789"/>
        <v>5917042</v>
      </c>
      <c r="AN4586">
        <f t="shared" si="790"/>
        <v>9</v>
      </c>
      <c r="AO4586">
        <f t="shared" si="791"/>
        <v>2</v>
      </c>
    </row>
    <row r="4587" spans="1:41" x14ac:dyDescent="0.2">
      <c r="A4587" s="29"/>
      <c r="B4587" s="29"/>
      <c r="C4587" s="29"/>
      <c r="D4587" s="29"/>
      <c r="E4587" s="29"/>
      <c r="F4587" s="29"/>
      <c r="G4587" s="29"/>
      <c r="H4587" s="30" t="s">
        <v>4422</v>
      </c>
      <c r="I4587" s="30"/>
      <c r="J4587" s="30"/>
      <c r="K4587" s="30"/>
      <c r="L4587" s="30"/>
      <c r="M4587" s="30"/>
      <c r="N4587" s="30"/>
      <c r="O4587" s="30"/>
      <c r="P4587" s="51" t="s">
        <v>272</v>
      </c>
      <c r="Q4587" s="51"/>
      <c r="R4587" s="51"/>
      <c r="S4587" s="51"/>
      <c r="T4587" s="51"/>
      <c r="U4587" s="51"/>
      <c r="V4587" s="51"/>
      <c r="W4587" s="6">
        <v>59</v>
      </c>
      <c r="X4587" s="15">
        <v>17</v>
      </c>
      <c r="Y4587" s="47">
        <v>812</v>
      </c>
      <c r="Z4587" s="47"/>
      <c r="AC4587" t="str">
        <f t="shared" si="782"/>
        <v>New Songhees 1A</v>
      </c>
      <c r="AD4587" t="str">
        <f t="shared" si="783"/>
        <v>IRI</v>
      </c>
      <c r="AE4587" t="str">
        <f t="shared" si="781"/>
        <v>TRUE</v>
      </c>
      <c r="AG4587">
        <f t="shared" si="784"/>
        <v>59</v>
      </c>
      <c r="AH4587">
        <f t="shared" si="785"/>
        <v>17</v>
      </c>
      <c r="AI4587">
        <f t="shared" si="786"/>
        <v>812</v>
      </c>
      <c r="AJ4587" t="str">
        <f t="shared" si="787"/>
        <v>New Songhees 1A</v>
      </c>
      <c r="AK4587">
        <f t="shared" si="788"/>
        <v>48996</v>
      </c>
      <c r="AL4587" t="str">
        <f t="shared" si="789"/>
        <v>5917812</v>
      </c>
      <c r="AN4587">
        <f t="shared" si="790"/>
        <v>15</v>
      </c>
      <c r="AO4587">
        <f t="shared" si="791"/>
        <v>3</v>
      </c>
    </row>
    <row r="4588" spans="1:41" x14ac:dyDescent="0.2">
      <c r="A4588" s="29"/>
      <c r="B4588" s="29"/>
      <c r="C4588" s="29"/>
      <c r="D4588" s="29"/>
      <c r="E4588" s="29"/>
      <c r="F4588" s="29"/>
      <c r="G4588" s="29"/>
      <c r="H4588" s="30" t="s">
        <v>4423</v>
      </c>
      <c r="I4588" s="30"/>
      <c r="J4588" s="30"/>
      <c r="K4588" s="30"/>
      <c r="L4588" s="30"/>
      <c r="M4588" s="30"/>
      <c r="N4588" s="30"/>
      <c r="O4588" s="30"/>
      <c r="P4588" s="30" t="s">
        <v>4363</v>
      </c>
      <c r="Q4588" s="30"/>
      <c r="R4588" s="30"/>
      <c r="S4588" s="30"/>
      <c r="T4588" s="30"/>
      <c r="U4588" s="30"/>
      <c r="V4588" s="30"/>
      <c r="W4588" s="6">
        <v>59</v>
      </c>
      <c r="X4588" s="15">
        <v>17</v>
      </c>
      <c r="Y4588" s="31">
        <v>5</v>
      </c>
      <c r="Z4588" s="31"/>
      <c r="AC4588" t="str">
        <f t="shared" si="782"/>
        <v>North Saanich</v>
      </c>
      <c r="AD4588" t="str">
        <f t="shared" si="783"/>
        <v>DM</v>
      </c>
      <c r="AE4588" t="str">
        <f t="shared" si="781"/>
        <v>TRUE</v>
      </c>
      <c r="AG4588">
        <f t="shared" si="784"/>
        <v>59</v>
      </c>
      <c r="AH4588">
        <f t="shared" si="785"/>
        <v>17</v>
      </c>
      <c r="AI4588">
        <f t="shared" si="786"/>
        <v>5</v>
      </c>
      <c r="AJ4588" t="str">
        <f t="shared" si="787"/>
        <v>North Saanich</v>
      </c>
      <c r="AK4588">
        <f t="shared" si="788"/>
        <v>48996</v>
      </c>
      <c r="AL4588" t="str">
        <f t="shared" si="789"/>
        <v>5917005</v>
      </c>
      <c r="AN4588">
        <f t="shared" si="790"/>
        <v>13</v>
      </c>
      <c r="AO4588">
        <f t="shared" si="791"/>
        <v>2</v>
      </c>
    </row>
    <row r="4589" spans="1:41" x14ac:dyDescent="0.2">
      <c r="A4589" s="29"/>
      <c r="B4589" s="29"/>
      <c r="C4589" s="29"/>
      <c r="D4589" s="29"/>
      <c r="E4589" s="29"/>
      <c r="F4589" s="29"/>
      <c r="G4589" s="29"/>
      <c r="H4589" s="30" t="s">
        <v>4424</v>
      </c>
      <c r="I4589" s="30"/>
      <c r="J4589" s="30"/>
      <c r="K4589" s="30"/>
      <c r="L4589" s="30"/>
      <c r="M4589" s="30"/>
      <c r="N4589" s="30"/>
      <c r="O4589" s="30"/>
      <c r="P4589" s="30" t="s">
        <v>4363</v>
      </c>
      <c r="Q4589" s="30"/>
      <c r="R4589" s="30"/>
      <c r="S4589" s="30"/>
      <c r="T4589" s="30"/>
      <c r="U4589" s="30"/>
      <c r="V4589" s="30"/>
      <c r="W4589" s="6">
        <v>59</v>
      </c>
      <c r="X4589" s="15">
        <v>17</v>
      </c>
      <c r="Y4589" s="31">
        <v>30</v>
      </c>
      <c r="Z4589" s="31"/>
      <c r="AC4589" t="str">
        <f t="shared" si="782"/>
        <v>Oak Bay</v>
      </c>
      <c r="AD4589" t="str">
        <f t="shared" si="783"/>
        <v>DM</v>
      </c>
      <c r="AE4589" t="str">
        <f t="shared" si="781"/>
        <v>TRUE</v>
      </c>
      <c r="AG4589">
        <f t="shared" si="784"/>
        <v>59</v>
      </c>
      <c r="AH4589">
        <f t="shared" si="785"/>
        <v>17</v>
      </c>
      <c r="AI4589">
        <f t="shared" si="786"/>
        <v>30</v>
      </c>
      <c r="AJ4589" t="str">
        <f t="shared" si="787"/>
        <v>Oak Bay</v>
      </c>
      <c r="AK4589">
        <f t="shared" si="788"/>
        <v>48996</v>
      </c>
      <c r="AL4589" t="str">
        <f t="shared" si="789"/>
        <v>5917030</v>
      </c>
      <c r="AN4589">
        <f t="shared" si="790"/>
        <v>7</v>
      </c>
      <c r="AO4589">
        <f t="shared" si="791"/>
        <v>2</v>
      </c>
    </row>
    <row r="4590" spans="1:41" x14ac:dyDescent="0.2">
      <c r="A4590" s="29"/>
      <c r="B4590" s="29"/>
      <c r="C4590" s="29"/>
      <c r="D4590" s="29"/>
      <c r="E4590" s="29"/>
      <c r="F4590" s="29"/>
      <c r="G4590" s="29"/>
      <c r="H4590" s="30" t="s">
        <v>4425</v>
      </c>
      <c r="I4590" s="30"/>
      <c r="J4590" s="30"/>
      <c r="K4590" s="30"/>
      <c r="L4590" s="30"/>
      <c r="M4590" s="30"/>
      <c r="N4590" s="30"/>
      <c r="O4590" s="30"/>
      <c r="P4590" s="30" t="s">
        <v>4363</v>
      </c>
      <c r="Q4590" s="30"/>
      <c r="R4590" s="30"/>
      <c r="S4590" s="30"/>
      <c r="T4590" s="30"/>
      <c r="U4590" s="30"/>
      <c r="V4590" s="30"/>
      <c r="W4590" s="6">
        <v>59</v>
      </c>
      <c r="X4590" s="15">
        <v>17</v>
      </c>
      <c r="Y4590" s="31">
        <v>21</v>
      </c>
      <c r="Z4590" s="31"/>
      <c r="AC4590" t="str">
        <f t="shared" si="782"/>
        <v>Saanich</v>
      </c>
      <c r="AD4590" t="str">
        <f t="shared" si="783"/>
        <v>DM</v>
      </c>
      <c r="AE4590" t="str">
        <f t="shared" si="781"/>
        <v>TRUE</v>
      </c>
      <c r="AG4590">
        <f t="shared" si="784"/>
        <v>59</v>
      </c>
      <c r="AH4590">
        <f t="shared" si="785"/>
        <v>17</v>
      </c>
      <c r="AI4590">
        <f t="shared" si="786"/>
        <v>21</v>
      </c>
      <c r="AJ4590" t="str">
        <f t="shared" si="787"/>
        <v>Saanich</v>
      </c>
      <c r="AK4590">
        <f t="shared" si="788"/>
        <v>48996</v>
      </c>
      <c r="AL4590" t="str">
        <f t="shared" si="789"/>
        <v>5917021</v>
      </c>
      <c r="AN4590">
        <f t="shared" si="790"/>
        <v>7</v>
      </c>
      <c r="AO4590">
        <f t="shared" si="791"/>
        <v>2</v>
      </c>
    </row>
    <row r="4591" spans="1:41" x14ac:dyDescent="0.2">
      <c r="A4591" s="29"/>
      <c r="B4591" s="29"/>
      <c r="C4591" s="29"/>
      <c r="D4591" s="29"/>
      <c r="E4591" s="29"/>
      <c r="F4591" s="29"/>
      <c r="G4591" s="29"/>
      <c r="H4591" s="30" t="s">
        <v>4426</v>
      </c>
      <c r="I4591" s="30"/>
      <c r="J4591" s="30"/>
      <c r="K4591" s="30"/>
      <c r="L4591" s="30"/>
      <c r="M4591" s="30"/>
      <c r="N4591" s="30"/>
      <c r="O4591" s="30"/>
      <c r="P4591" s="51" t="s">
        <v>12</v>
      </c>
      <c r="Q4591" s="51"/>
      <c r="R4591" s="51"/>
      <c r="S4591" s="51"/>
      <c r="T4591" s="51"/>
      <c r="U4591" s="51"/>
      <c r="V4591" s="51"/>
      <c r="W4591" s="6">
        <v>59</v>
      </c>
      <c r="X4591" s="15">
        <v>17</v>
      </c>
      <c r="Y4591" s="31">
        <v>10</v>
      </c>
      <c r="Z4591" s="31"/>
      <c r="AC4591" t="str">
        <f t="shared" si="782"/>
        <v>Sidney</v>
      </c>
      <c r="AD4591" t="str">
        <f t="shared" si="783"/>
        <v>T</v>
      </c>
      <c r="AE4591" t="str">
        <f t="shared" si="781"/>
        <v>TRUE</v>
      </c>
      <c r="AG4591">
        <f t="shared" si="784"/>
        <v>59</v>
      </c>
      <c r="AH4591">
        <f t="shared" si="785"/>
        <v>17</v>
      </c>
      <c r="AI4591">
        <f t="shared" si="786"/>
        <v>10</v>
      </c>
      <c r="AJ4591" t="str">
        <f t="shared" si="787"/>
        <v>Sidney</v>
      </c>
      <c r="AK4591">
        <f t="shared" si="788"/>
        <v>48996</v>
      </c>
      <c r="AL4591" t="str">
        <f t="shared" si="789"/>
        <v>5917010</v>
      </c>
      <c r="AN4591">
        <f t="shared" si="790"/>
        <v>6</v>
      </c>
      <c r="AO4591">
        <f t="shared" si="791"/>
        <v>1</v>
      </c>
    </row>
    <row r="4592" spans="1:41" x14ac:dyDescent="0.2">
      <c r="A4592" s="29"/>
      <c r="B4592" s="29"/>
      <c r="C4592" s="29"/>
      <c r="D4592" s="29"/>
      <c r="E4592" s="29"/>
      <c r="F4592" s="29"/>
      <c r="G4592" s="29"/>
      <c r="H4592" s="30" t="s">
        <v>4427</v>
      </c>
      <c r="I4592" s="30"/>
      <c r="J4592" s="30"/>
      <c r="K4592" s="30"/>
      <c r="L4592" s="30"/>
      <c r="M4592" s="30"/>
      <c r="N4592" s="30"/>
      <c r="O4592" s="30"/>
      <c r="P4592" s="30" t="s">
        <v>4363</v>
      </c>
      <c r="Q4592" s="30"/>
      <c r="R4592" s="30"/>
      <c r="S4592" s="30"/>
      <c r="T4592" s="30"/>
      <c r="U4592" s="30"/>
      <c r="V4592" s="30"/>
      <c r="W4592" s="6">
        <v>59</v>
      </c>
      <c r="X4592" s="15">
        <v>17</v>
      </c>
      <c r="Y4592" s="31">
        <v>52</v>
      </c>
      <c r="Z4592" s="31"/>
      <c r="AC4592" t="str">
        <f t="shared" si="782"/>
        <v>Sooke</v>
      </c>
      <c r="AD4592" t="str">
        <f t="shared" si="783"/>
        <v>DM</v>
      </c>
      <c r="AE4592" t="str">
        <f t="shared" si="781"/>
        <v>TRUE</v>
      </c>
      <c r="AG4592">
        <f t="shared" si="784"/>
        <v>59</v>
      </c>
      <c r="AH4592">
        <f t="shared" si="785"/>
        <v>17</v>
      </c>
      <c r="AI4592">
        <f t="shared" si="786"/>
        <v>52</v>
      </c>
      <c r="AJ4592" t="str">
        <f t="shared" si="787"/>
        <v>Sooke</v>
      </c>
      <c r="AK4592">
        <f t="shared" si="788"/>
        <v>48996</v>
      </c>
      <c r="AL4592" t="str">
        <f t="shared" si="789"/>
        <v>5917052</v>
      </c>
      <c r="AN4592">
        <f t="shared" si="790"/>
        <v>5</v>
      </c>
      <c r="AO4592">
        <f t="shared" si="791"/>
        <v>2</v>
      </c>
    </row>
    <row r="4593" spans="1:41" x14ac:dyDescent="0.2">
      <c r="A4593" s="29"/>
      <c r="B4593" s="29"/>
      <c r="C4593" s="29"/>
      <c r="D4593" s="29"/>
      <c r="E4593" s="29"/>
      <c r="F4593" s="29"/>
      <c r="G4593" s="29"/>
      <c r="H4593" s="30" t="s">
        <v>4428</v>
      </c>
      <c r="I4593" s="30"/>
      <c r="J4593" s="30"/>
      <c r="K4593" s="30"/>
      <c r="L4593" s="30"/>
      <c r="M4593" s="30"/>
      <c r="N4593" s="30"/>
      <c r="O4593" s="30"/>
      <c r="P4593" s="51" t="s">
        <v>272</v>
      </c>
      <c r="Q4593" s="51"/>
      <c r="R4593" s="51"/>
      <c r="S4593" s="51"/>
      <c r="T4593" s="51"/>
      <c r="U4593" s="51"/>
      <c r="V4593" s="51"/>
      <c r="W4593" s="6">
        <v>59</v>
      </c>
      <c r="X4593" s="15">
        <v>17</v>
      </c>
      <c r="Y4593" s="47">
        <v>804</v>
      </c>
      <c r="Z4593" s="47"/>
      <c r="AC4593" t="str">
        <f t="shared" si="782"/>
        <v>South Saanich 1</v>
      </c>
      <c r="AD4593" t="str">
        <f t="shared" si="783"/>
        <v>IRI</v>
      </c>
      <c r="AE4593" t="str">
        <f t="shared" si="781"/>
        <v>TRUE</v>
      </c>
      <c r="AG4593">
        <f t="shared" si="784"/>
        <v>59</v>
      </c>
      <c r="AH4593">
        <f t="shared" si="785"/>
        <v>17</v>
      </c>
      <c r="AI4593">
        <f t="shared" si="786"/>
        <v>804</v>
      </c>
      <c r="AJ4593" t="str">
        <f t="shared" si="787"/>
        <v>South Saanich 1</v>
      </c>
      <c r="AK4593">
        <f t="shared" si="788"/>
        <v>48996</v>
      </c>
      <c r="AL4593" t="str">
        <f t="shared" si="789"/>
        <v>5917804</v>
      </c>
      <c r="AN4593">
        <f t="shared" si="790"/>
        <v>15</v>
      </c>
      <c r="AO4593">
        <f t="shared" si="791"/>
        <v>3</v>
      </c>
    </row>
    <row r="4594" spans="1:41" x14ac:dyDescent="0.2">
      <c r="A4594" s="29"/>
      <c r="B4594" s="29"/>
      <c r="C4594" s="29"/>
      <c r="D4594" s="29"/>
      <c r="E4594" s="29"/>
      <c r="F4594" s="29"/>
      <c r="G4594" s="29"/>
      <c r="H4594" s="30" t="s">
        <v>4429</v>
      </c>
      <c r="I4594" s="30"/>
      <c r="J4594" s="30"/>
      <c r="K4594" s="30"/>
      <c r="L4594" s="30"/>
      <c r="M4594" s="30"/>
      <c r="N4594" s="30"/>
      <c r="O4594" s="30"/>
      <c r="P4594" s="51" t="s">
        <v>272</v>
      </c>
      <c r="Q4594" s="51"/>
      <c r="R4594" s="51"/>
      <c r="S4594" s="51"/>
      <c r="T4594" s="51"/>
      <c r="U4594" s="51"/>
      <c r="V4594" s="51"/>
      <c r="W4594" s="6">
        <v>59</v>
      </c>
      <c r="X4594" s="15">
        <v>17</v>
      </c>
      <c r="Y4594" s="47">
        <v>819</v>
      </c>
      <c r="Z4594" s="47"/>
      <c r="AC4594" t="str">
        <f t="shared" si="782"/>
        <v>T’Sou-ke</v>
      </c>
      <c r="AD4594" t="str">
        <f t="shared" si="783"/>
        <v>IRI</v>
      </c>
      <c r="AE4594" t="str">
        <f t="shared" si="781"/>
        <v>TRUE</v>
      </c>
      <c r="AG4594">
        <f t="shared" si="784"/>
        <v>59</v>
      </c>
      <c r="AH4594">
        <f t="shared" si="785"/>
        <v>17</v>
      </c>
      <c r="AI4594">
        <f t="shared" si="786"/>
        <v>819</v>
      </c>
      <c r="AJ4594" t="str">
        <f t="shared" si="787"/>
        <v>T’Sou-ke</v>
      </c>
      <c r="AK4594">
        <f t="shared" si="788"/>
        <v>48996</v>
      </c>
      <c r="AL4594" t="str">
        <f t="shared" si="789"/>
        <v>5917819</v>
      </c>
      <c r="AN4594">
        <f t="shared" si="790"/>
        <v>8</v>
      </c>
      <c r="AO4594">
        <f t="shared" si="791"/>
        <v>3</v>
      </c>
    </row>
    <row r="4595" spans="1:41" x14ac:dyDescent="0.2">
      <c r="A4595" s="29"/>
      <c r="B4595" s="29"/>
      <c r="C4595" s="29"/>
      <c r="D4595" s="29"/>
      <c r="E4595" s="29"/>
      <c r="F4595" s="29"/>
      <c r="G4595" s="29"/>
      <c r="H4595" s="30" t="s">
        <v>4430</v>
      </c>
      <c r="I4595" s="30"/>
      <c r="J4595" s="30"/>
      <c r="K4595" s="30"/>
      <c r="L4595" s="30"/>
      <c r="M4595" s="30"/>
      <c r="N4595" s="30"/>
      <c r="O4595" s="30"/>
      <c r="P4595" s="51" t="s">
        <v>272</v>
      </c>
      <c r="Q4595" s="51"/>
      <c r="R4595" s="51"/>
      <c r="S4595" s="51"/>
      <c r="T4595" s="51"/>
      <c r="U4595" s="51"/>
      <c r="V4595" s="51"/>
      <c r="W4595" s="6">
        <v>59</v>
      </c>
      <c r="X4595" s="15">
        <v>17</v>
      </c>
      <c r="Y4595" s="47">
        <v>802</v>
      </c>
      <c r="Z4595" s="47"/>
      <c r="AC4595" t="str">
        <f t="shared" si="782"/>
        <v>Union Bay 4</v>
      </c>
      <c r="AD4595" t="str">
        <f t="shared" si="783"/>
        <v>IRI</v>
      </c>
      <c r="AE4595" t="str">
        <f t="shared" si="781"/>
        <v>TRUE</v>
      </c>
      <c r="AG4595">
        <f t="shared" si="784"/>
        <v>59</v>
      </c>
      <c r="AH4595">
        <f t="shared" si="785"/>
        <v>17</v>
      </c>
      <c r="AI4595">
        <f t="shared" si="786"/>
        <v>802</v>
      </c>
      <c r="AJ4595" t="str">
        <f t="shared" si="787"/>
        <v>Union Bay 4</v>
      </c>
      <c r="AK4595">
        <f t="shared" si="788"/>
        <v>48996</v>
      </c>
      <c r="AL4595" t="str">
        <f t="shared" si="789"/>
        <v>5917802</v>
      </c>
      <c r="AN4595">
        <f t="shared" si="790"/>
        <v>11</v>
      </c>
      <c r="AO4595">
        <f t="shared" si="791"/>
        <v>3</v>
      </c>
    </row>
    <row r="4596" spans="1:41" x14ac:dyDescent="0.2">
      <c r="A4596" s="29"/>
      <c r="B4596" s="29"/>
      <c r="C4596" s="29"/>
      <c r="D4596" s="29"/>
      <c r="E4596" s="29"/>
      <c r="F4596" s="29"/>
      <c r="G4596" s="29"/>
      <c r="H4596" s="30" t="s">
        <v>207</v>
      </c>
      <c r="I4596" s="30"/>
      <c r="J4596" s="30"/>
      <c r="K4596" s="30"/>
      <c r="L4596" s="30"/>
      <c r="M4596" s="30"/>
      <c r="N4596" s="30"/>
      <c r="O4596" s="30"/>
      <c r="P4596" s="51" t="s">
        <v>18</v>
      </c>
      <c r="Q4596" s="51"/>
      <c r="R4596" s="51"/>
      <c r="S4596" s="51"/>
      <c r="T4596" s="51"/>
      <c r="U4596" s="51"/>
      <c r="V4596" s="51"/>
      <c r="W4596" s="6">
        <v>59</v>
      </c>
      <c r="X4596" s="15">
        <v>17</v>
      </c>
      <c r="Y4596" s="31">
        <v>34</v>
      </c>
      <c r="Z4596" s="31"/>
      <c r="AC4596" t="str">
        <f t="shared" si="782"/>
        <v>Victoria</v>
      </c>
      <c r="AD4596" t="str">
        <f t="shared" si="783"/>
        <v>CY</v>
      </c>
      <c r="AE4596" t="str">
        <f t="shared" si="781"/>
        <v>TRUE</v>
      </c>
      <c r="AG4596">
        <f t="shared" si="784"/>
        <v>59</v>
      </c>
      <c r="AH4596">
        <f t="shared" si="785"/>
        <v>17</v>
      </c>
      <c r="AI4596">
        <f t="shared" si="786"/>
        <v>34</v>
      </c>
      <c r="AJ4596" t="str">
        <f t="shared" si="787"/>
        <v>Victoria</v>
      </c>
      <c r="AK4596">
        <f t="shared" si="788"/>
        <v>48996</v>
      </c>
      <c r="AL4596" t="str">
        <f t="shared" si="789"/>
        <v>5917034</v>
      </c>
      <c r="AN4596">
        <f t="shared" si="790"/>
        <v>8</v>
      </c>
      <c r="AO4596">
        <f t="shared" si="791"/>
        <v>2</v>
      </c>
    </row>
    <row r="4597" spans="1:41" x14ac:dyDescent="0.2">
      <c r="A4597" s="29"/>
      <c r="B4597" s="29"/>
      <c r="C4597" s="29"/>
      <c r="D4597" s="29"/>
      <c r="E4597" s="29"/>
      <c r="F4597" s="29"/>
      <c r="G4597" s="29"/>
      <c r="H4597" s="30" t="s">
        <v>4431</v>
      </c>
      <c r="I4597" s="30"/>
      <c r="J4597" s="30"/>
      <c r="K4597" s="30"/>
      <c r="L4597" s="30"/>
      <c r="M4597" s="30"/>
      <c r="N4597" s="30"/>
      <c r="O4597" s="30"/>
      <c r="P4597" s="51" t="s">
        <v>12</v>
      </c>
      <c r="Q4597" s="51"/>
      <c r="R4597" s="51"/>
      <c r="S4597" s="51"/>
      <c r="T4597" s="51"/>
      <c r="U4597" s="51"/>
      <c r="V4597" s="51"/>
      <c r="W4597" s="6">
        <v>59</v>
      </c>
      <c r="X4597" s="15">
        <v>17</v>
      </c>
      <c r="Y4597" s="31">
        <v>47</v>
      </c>
      <c r="Z4597" s="31"/>
      <c r="AC4597" t="str">
        <f t="shared" si="782"/>
        <v>View Royal</v>
      </c>
      <c r="AD4597" t="str">
        <f t="shared" si="783"/>
        <v>T</v>
      </c>
      <c r="AE4597" t="str">
        <f t="shared" si="781"/>
        <v>TRUE</v>
      </c>
      <c r="AG4597">
        <f t="shared" si="784"/>
        <v>59</v>
      </c>
      <c r="AH4597">
        <f t="shared" si="785"/>
        <v>17</v>
      </c>
      <c r="AI4597">
        <f t="shared" si="786"/>
        <v>47</v>
      </c>
      <c r="AJ4597" t="str">
        <f t="shared" si="787"/>
        <v>View Royal</v>
      </c>
      <c r="AK4597">
        <f t="shared" si="788"/>
        <v>48996</v>
      </c>
      <c r="AL4597" t="str">
        <f t="shared" si="789"/>
        <v>5917047</v>
      </c>
      <c r="AN4597">
        <f t="shared" si="790"/>
        <v>10</v>
      </c>
      <c r="AO4597">
        <f t="shared" si="791"/>
        <v>1</v>
      </c>
    </row>
    <row r="4598" spans="1:41" x14ac:dyDescent="0.2">
      <c r="A4598" s="44" t="s">
        <v>4432</v>
      </c>
      <c r="B4598" s="44"/>
      <c r="C4598" s="44"/>
      <c r="D4598" s="44"/>
      <c r="E4598" s="45" t="s">
        <v>4433</v>
      </c>
      <c r="F4598" s="45"/>
      <c r="G4598" s="45"/>
      <c r="H4598" s="29"/>
      <c r="I4598" s="29"/>
      <c r="J4598" s="29"/>
      <c r="K4598" s="29"/>
      <c r="L4598" s="29"/>
      <c r="M4598" s="29"/>
      <c r="N4598" s="29"/>
      <c r="O4598" s="29"/>
      <c r="P4598" s="29"/>
      <c r="Q4598" s="29"/>
      <c r="R4598" s="29"/>
      <c r="S4598" s="29"/>
      <c r="T4598" s="29"/>
      <c r="U4598" s="29"/>
      <c r="V4598" s="29"/>
      <c r="W4598" s="4"/>
      <c r="X4598" s="4"/>
      <c r="Y4598" s="29"/>
      <c r="Z4598" s="29"/>
      <c r="AC4598" t="str">
        <f t="shared" si="782"/>
        <v/>
      </c>
      <c r="AD4598" t="str">
        <f t="shared" si="783"/>
        <v/>
      </c>
      <c r="AE4598" t="str">
        <f t="shared" si="781"/>
        <v>FALSE</v>
      </c>
      <c r="AG4598" t="str">
        <f t="shared" si="784"/>
        <v/>
      </c>
      <c r="AH4598" t="str">
        <f t="shared" si="785"/>
        <v/>
      </c>
      <c r="AI4598" t="str">
        <f t="shared" si="786"/>
        <v/>
      </c>
      <c r="AJ4598" t="str">
        <f t="shared" si="787"/>
        <v/>
      </c>
      <c r="AK4598">
        <f t="shared" si="788"/>
        <v>48996</v>
      </c>
      <c r="AL4598" t="str">
        <f t="shared" si="789"/>
        <v/>
      </c>
      <c r="AN4598">
        <f t="shared" si="790"/>
        <v>0</v>
      </c>
      <c r="AO4598">
        <f t="shared" si="791"/>
        <v>0</v>
      </c>
    </row>
    <row r="4599" spans="1:41" x14ac:dyDescent="0.2">
      <c r="A4599" s="30" t="s">
        <v>4434</v>
      </c>
      <c r="B4599" s="30"/>
      <c r="C4599" s="30"/>
      <c r="D4599" s="30"/>
      <c r="E4599" s="47">
        <v>59944</v>
      </c>
      <c r="F4599" s="47"/>
      <c r="G4599" s="47"/>
      <c r="H4599" s="30" t="s">
        <v>4434</v>
      </c>
      <c r="I4599" s="30"/>
      <c r="J4599" s="30"/>
      <c r="K4599" s="30"/>
      <c r="L4599" s="30"/>
      <c r="M4599" s="30"/>
      <c r="N4599" s="30"/>
      <c r="O4599" s="30"/>
      <c r="P4599" s="51" t="s">
        <v>18</v>
      </c>
      <c r="Q4599" s="51"/>
      <c r="R4599" s="51"/>
      <c r="S4599" s="51"/>
      <c r="T4599" s="51"/>
      <c r="U4599" s="51"/>
      <c r="V4599" s="51"/>
      <c r="W4599" s="6">
        <v>59</v>
      </c>
      <c r="X4599" s="15">
        <v>24</v>
      </c>
      <c r="Y4599" s="31">
        <v>34</v>
      </c>
      <c r="Z4599" s="31"/>
      <c r="AC4599" t="str">
        <f t="shared" si="782"/>
        <v>Campbell River</v>
      </c>
      <c r="AD4599" t="str">
        <f t="shared" si="783"/>
        <v>CY</v>
      </c>
      <c r="AE4599" t="str">
        <f t="shared" si="781"/>
        <v>TRUE</v>
      </c>
      <c r="AG4599">
        <f t="shared" si="784"/>
        <v>59</v>
      </c>
      <c r="AH4599">
        <f t="shared" si="785"/>
        <v>24</v>
      </c>
      <c r="AI4599">
        <f t="shared" si="786"/>
        <v>34</v>
      </c>
      <c r="AJ4599" t="str">
        <f t="shared" si="787"/>
        <v>Campbell River</v>
      </c>
      <c r="AK4599">
        <f t="shared" si="788"/>
        <v>59944</v>
      </c>
      <c r="AL4599" t="str">
        <f t="shared" si="789"/>
        <v>5924034</v>
      </c>
      <c r="AN4599">
        <f t="shared" si="790"/>
        <v>14</v>
      </c>
      <c r="AO4599">
        <f t="shared" si="791"/>
        <v>2</v>
      </c>
    </row>
    <row r="4600" spans="1:41" x14ac:dyDescent="0.2">
      <c r="A4600" s="29"/>
      <c r="B4600" s="29"/>
      <c r="C4600" s="29"/>
      <c r="D4600" s="29"/>
      <c r="E4600" s="29"/>
      <c r="F4600" s="29"/>
      <c r="G4600" s="29"/>
      <c r="H4600" s="30" t="s">
        <v>4435</v>
      </c>
      <c r="I4600" s="30"/>
      <c r="J4600" s="30"/>
      <c r="K4600" s="30"/>
      <c r="L4600" s="30"/>
      <c r="M4600" s="30"/>
      <c r="N4600" s="30"/>
      <c r="O4600" s="30"/>
      <c r="P4600" s="51" t="s">
        <v>272</v>
      </c>
      <c r="Q4600" s="51"/>
      <c r="R4600" s="51"/>
      <c r="S4600" s="51"/>
      <c r="T4600" s="51"/>
      <c r="U4600" s="51"/>
      <c r="V4600" s="51"/>
      <c r="W4600" s="6">
        <v>59</v>
      </c>
      <c r="X4600" s="15">
        <v>24</v>
      </c>
      <c r="Y4600" s="47">
        <v>804</v>
      </c>
      <c r="Z4600" s="47"/>
      <c r="AC4600" t="str">
        <f t="shared" si="782"/>
        <v>Campbell River 11</v>
      </c>
      <c r="AD4600" t="str">
        <f t="shared" si="783"/>
        <v>IRI</v>
      </c>
      <c r="AE4600" t="str">
        <f t="shared" si="781"/>
        <v>TRUE</v>
      </c>
      <c r="AG4600">
        <f t="shared" si="784"/>
        <v>59</v>
      </c>
      <c r="AH4600">
        <f t="shared" si="785"/>
        <v>24</v>
      </c>
      <c r="AI4600">
        <f t="shared" si="786"/>
        <v>804</v>
      </c>
      <c r="AJ4600" t="str">
        <f t="shared" si="787"/>
        <v>Campbell River 11</v>
      </c>
      <c r="AK4600">
        <f t="shared" si="788"/>
        <v>59944</v>
      </c>
      <c r="AL4600" t="str">
        <f t="shared" si="789"/>
        <v>5924804</v>
      </c>
      <c r="AN4600">
        <f t="shared" si="790"/>
        <v>17</v>
      </c>
      <c r="AO4600">
        <f t="shared" si="791"/>
        <v>3</v>
      </c>
    </row>
    <row r="4601" spans="1:41" x14ac:dyDescent="0.2">
      <c r="A4601" s="29"/>
      <c r="B4601" s="29"/>
      <c r="C4601" s="29"/>
      <c r="D4601" s="29"/>
      <c r="E4601" s="29"/>
      <c r="F4601" s="29"/>
      <c r="G4601" s="29"/>
      <c r="H4601" s="30" t="s">
        <v>4436</v>
      </c>
      <c r="I4601" s="30"/>
      <c r="J4601" s="30"/>
      <c r="K4601" s="30"/>
      <c r="L4601" s="30"/>
      <c r="M4601" s="30"/>
      <c r="N4601" s="30"/>
      <c r="O4601" s="30"/>
      <c r="P4601" s="51" t="s">
        <v>272</v>
      </c>
      <c r="Q4601" s="51"/>
      <c r="R4601" s="51"/>
      <c r="S4601" s="51"/>
      <c r="T4601" s="51"/>
      <c r="U4601" s="51"/>
      <c r="V4601" s="51"/>
      <c r="W4601" s="6">
        <v>59</v>
      </c>
      <c r="X4601" s="15">
        <v>24</v>
      </c>
      <c r="Y4601" s="47">
        <v>840</v>
      </c>
      <c r="Z4601" s="47"/>
      <c r="AC4601" t="str">
        <f t="shared" si="782"/>
        <v>Homalco 9</v>
      </c>
      <c r="AD4601" t="str">
        <f t="shared" si="783"/>
        <v>IRI</v>
      </c>
      <c r="AE4601" t="str">
        <f t="shared" si="781"/>
        <v>TRUE</v>
      </c>
      <c r="AG4601">
        <f t="shared" si="784"/>
        <v>59</v>
      </c>
      <c r="AH4601">
        <f t="shared" si="785"/>
        <v>24</v>
      </c>
      <c r="AI4601">
        <f t="shared" si="786"/>
        <v>840</v>
      </c>
      <c r="AJ4601" t="str">
        <f t="shared" si="787"/>
        <v>Homalco 9</v>
      </c>
      <c r="AK4601">
        <f t="shared" si="788"/>
        <v>59944</v>
      </c>
      <c r="AL4601" t="str">
        <f t="shared" si="789"/>
        <v>5924840</v>
      </c>
      <c r="AN4601">
        <f t="shared" si="790"/>
        <v>9</v>
      </c>
      <c r="AO4601">
        <f t="shared" si="791"/>
        <v>3</v>
      </c>
    </row>
    <row r="4602" spans="1:41" x14ac:dyDescent="0.2">
      <c r="A4602" s="29"/>
      <c r="B4602" s="29"/>
      <c r="C4602" s="29"/>
      <c r="D4602" s="29"/>
      <c r="E4602" s="29"/>
      <c r="F4602" s="29"/>
      <c r="G4602" s="29"/>
      <c r="H4602" s="30" t="s">
        <v>4437</v>
      </c>
      <c r="I4602" s="30"/>
      <c r="J4602" s="30"/>
      <c r="K4602" s="30"/>
      <c r="L4602" s="30"/>
      <c r="M4602" s="30"/>
      <c r="N4602" s="30"/>
      <c r="O4602" s="30"/>
      <c r="P4602" s="51" t="s">
        <v>272</v>
      </c>
      <c r="Q4602" s="51"/>
      <c r="R4602" s="51"/>
      <c r="S4602" s="51"/>
      <c r="T4602" s="51"/>
      <c r="U4602" s="51"/>
      <c r="V4602" s="51"/>
      <c r="W4602" s="6">
        <v>59</v>
      </c>
      <c r="X4602" s="15">
        <v>24</v>
      </c>
      <c r="Y4602" s="47">
        <v>812</v>
      </c>
      <c r="Z4602" s="47"/>
      <c r="AC4602" t="str">
        <f t="shared" si="782"/>
        <v>Quinsam 12</v>
      </c>
      <c r="AD4602" t="str">
        <f t="shared" si="783"/>
        <v>IRI</v>
      </c>
      <c r="AE4602" t="str">
        <f t="shared" si="781"/>
        <v>TRUE</v>
      </c>
      <c r="AG4602">
        <f t="shared" si="784"/>
        <v>59</v>
      </c>
      <c r="AH4602">
        <f t="shared" si="785"/>
        <v>24</v>
      </c>
      <c r="AI4602">
        <f t="shared" si="786"/>
        <v>812</v>
      </c>
      <c r="AJ4602" t="str">
        <f t="shared" si="787"/>
        <v>Quinsam 12</v>
      </c>
      <c r="AK4602">
        <f t="shared" si="788"/>
        <v>59944</v>
      </c>
      <c r="AL4602" t="str">
        <f t="shared" si="789"/>
        <v>5924812</v>
      </c>
      <c r="AN4602">
        <f t="shared" si="790"/>
        <v>10</v>
      </c>
      <c r="AO4602">
        <f t="shared" si="791"/>
        <v>3</v>
      </c>
    </row>
    <row r="4603" spans="1:41" x14ac:dyDescent="0.2">
      <c r="A4603" s="29"/>
      <c r="B4603" s="29"/>
      <c r="C4603" s="29"/>
      <c r="D4603" s="29"/>
      <c r="E4603" s="29"/>
      <c r="F4603" s="29"/>
      <c r="G4603" s="29"/>
      <c r="H4603" s="30" t="s">
        <v>4438</v>
      </c>
      <c r="I4603" s="30"/>
      <c r="J4603" s="30"/>
      <c r="K4603" s="30"/>
      <c r="L4603" s="30"/>
      <c r="M4603" s="30"/>
      <c r="N4603" s="30"/>
      <c r="O4603" s="30"/>
      <c r="P4603" s="30" t="s">
        <v>4367</v>
      </c>
      <c r="Q4603" s="30"/>
      <c r="R4603" s="30"/>
      <c r="S4603" s="30"/>
      <c r="T4603" s="30"/>
      <c r="U4603" s="30"/>
      <c r="V4603" s="30"/>
      <c r="W4603" s="6">
        <v>59</v>
      </c>
      <c r="X4603" s="15">
        <v>24</v>
      </c>
      <c r="Y4603" s="31">
        <v>42</v>
      </c>
      <c r="Z4603" s="31"/>
      <c r="AC4603" t="str">
        <f t="shared" si="782"/>
        <v>Strathcona D (Oyster Bay - Buttle Lake)</v>
      </c>
      <c r="AD4603" t="str">
        <f t="shared" si="783"/>
        <v>RDA</v>
      </c>
      <c r="AE4603" t="str">
        <f t="shared" si="781"/>
        <v>TRUE</v>
      </c>
      <c r="AG4603">
        <f t="shared" si="784"/>
        <v>59</v>
      </c>
      <c r="AH4603">
        <f t="shared" si="785"/>
        <v>24</v>
      </c>
      <c r="AI4603">
        <f t="shared" si="786"/>
        <v>42</v>
      </c>
      <c r="AJ4603" t="str">
        <f t="shared" si="787"/>
        <v>Strathcona D (Oyster Bay - Buttle Lake)</v>
      </c>
      <c r="AK4603">
        <f t="shared" si="788"/>
        <v>59944</v>
      </c>
      <c r="AL4603" t="str">
        <f t="shared" si="789"/>
        <v>5924042</v>
      </c>
      <c r="AN4603">
        <f t="shared" si="790"/>
        <v>39</v>
      </c>
      <c r="AO4603">
        <f t="shared" si="791"/>
        <v>3</v>
      </c>
    </row>
    <row r="4604" spans="1:41" x14ac:dyDescent="0.2">
      <c r="A4604" s="30" t="s">
        <v>4439</v>
      </c>
      <c r="B4604" s="30"/>
      <c r="C4604" s="30"/>
      <c r="D4604" s="30"/>
      <c r="E4604" s="47">
        <v>59930</v>
      </c>
      <c r="F4604" s="47"/>
      <c r="G4604" s="47"/>
      <c r="H4604" s="30" t="s">
        <v>4440</v>
      </c>
      <c r="I4604" s="30"/>
      <c r="J4604" s="30"/>
      <c r="K4604" s="30"/>
      <c r="L4604" s="30"/>
      <c r="M4604" s="30"/>
      <c r="N4604" s="30"/>
      <c r="O4604" s="30"/>
      <c r="P4604" s="51" t="s">
        <v>272</v>
      </c>
      <c r="Q4604" s="51"/>
      <c r="R4604" s="51"/>
      <c r="S4604" s="51"/>
      <c r="T4604" s="51"/>
      <c r="U4604" s="51"/>
      <c r="V4604" s="51"/>
      <c r="W4604" s="6">
        <v>59</v>
      </c>
      <c r="X4604" s="7">
        <v>9</v>
      </c>
      <c r="Y4604" s="47">
        <v>835</v>
      </c>
      <c r="Z4604" s="47"/>
      <c r="AC4604" t="str">
        <f t="shared" si="782"/>
        <v>Aitchelitch 9</v>
      </c>
      <c r="AD4604" t="str">
        <f t="shared" si="783"/>
        <v>IRI</v>
      </c>
      <c r="AE4604" t="str">
        <f t="shared" si="781"/>
        <v>TRUE</v>
      </c>
      <c r="AG4604">
        <f t="shared" si="784"/>
        <v>59</v>
      </c>
      <c r="AH4604">
        <f t="shared" si="785"/>
        <v>9</v>
      </c>
      <c r="AI4604">
        <f t="shared" si="786"/>
        <v>835</v>
      </c>
      <c r="AJ4604" t="str">
        <f t="shared" si="787"/>
        <v>Aitchelitch 9</v>
      </c>
      <c r="AK4604">
        <f t="shared" si="788"/>
        <v>59930</v>
      </c>
      <c r="AL4604" t="str">
        <f t="shared" si="789"/>
        <v>5909835</v>
      </c>
      <c r="AN4604">
        <f t="shared" si="790"/>
        <v>13</v>
      </c>
      <c r="AO4604">
        <f t="shared" si="791"/>
        <v>3</v>
      </c>
    </row>
    <row r="4605" spans="1:41" x14ac:dyDescent="0.2">
      <c r="A4605" s="29"/>
      <c r="B4605" s="29"/>
      <c r="C4605" s="29"/>
      <c r="D4605" s="29"/>
      <c r="E4605" s="29"/>
      <c r="F4605" s="29"/>
      <c r="G4605" s="29"/>
      <c r="H4605" s="30" t="s">
        <v>4439</v>
      </c>
      <c r="I4605" s="30"/>
      <c r="J4605" s="30"/>
      <c r="K4605" s="30"/>
      <c r="L4605" s="30"/>
      <c r="M4605" s="30"/>
      <c r="N4605" s="30"/>
      <c r="O4605" s="30"/>
      <c r="P4605" s="51" t="s">
        <v>18</v>
      </c>
      <c r="Q4605" s="51"/>
      <c r="R4605" s="51"/>
      <c r="S4605" s="51"/>
      <c r="T4605" s="51"/>
      <c r="U4605" s="51"/>
      <c r="V4605" s="51"/>
      <c r="W4605" s="6">
        <v>59</v>
      </c>
      <c r="X4605" s="7">
        <v>9</v>
      </c>
      <c r="Y4605" s="31">
        <v>20</v>
      </c>
      <c r="Z4605" s="31"/>
      <c r="AC4605" t="str">
        <f t="shared" si="782"/>
        <v>Chilliwack</v>
      </c>
      <c r="AD4605" t="str">
        <f t="shared" si="783"/>
        <v>CY</v>
      </c>
      <c r="AE4605" t="str">
        <f t="shared" si="781"/>
        <v>TRUE</v>
      </c>
      <c r="AG4605">
        <f t="shared" si="784"/>
        <v>59</v>
      </c>
      <c r="AH4605">
        <f t="shared" si="785"/>
        <v>9</v>
      </c>
      <c r="AI4605">
        <f t="shared" si="786"/>
        <v>20</v>
      </c>
      <c r="AJ4605" t="str">
        <f t="shared" si="787"/>
        <v>Chilliwack</v>
      </c>
      <c r="AK4605">
        <f t="shared" si="788"/>
        <v>59930</v>
      </c>
      <c r="AL4605" t="str">
        <f t="shared" si="789"/>
        <v>5909020</v>
      </c>
      <c r="AN4605">
        <f t="shared" si="790"/>
        <v>10</v>
      </c>
      <c r="AO4605">
        <f t="shared" si="791"/>
        <v>2</v>
      </c>
    </row>
    <row r="4606" spans="1:41" x14ac:dyDescent="0.2">
      <c r="A4606" s="29"/>
      <c r="B4606" s="29"/>
      <c r="C4606" s="29"/>
      <c r="D4606" s="29"/>
      <c r="E4606" s="29"/>
      <c r="F4606" s="29"/>
      <c r="G4606" s="29"/>
      <c r="H4606" s="30" t="s">
        <v>4441</v>
      </c>
      <c r="I4606" s="30"/>
      <c r="J4606" s="30"/>
      <c r="K4606" s="30"/>
      <c r="L4606" s="30"/>
      <c r="M4606" s="30"/>
      <c r="N4606" s="30"/>
      <c r="O4606" s="30"/>
      <c r="P4606" s="30" t="s">
        <v>4367</v>
      </c>
      <c r="Q4606" s="30"/>
      <c r="R4606" s="30"/>
      <c r="S4606" s="30"/>
      <c r="T4606" s="30"/>
      <c r="U4606" s="30"/>
      <c r="V4606" s="30"/>
      <c r="W4606" s="6">
        <v>59</v>
      </c>
      <c r="X4606" s="7">
        <v>9</v>
      </c>
      <c r="Y4606" s="31">
        <v>36</v>
      </c>
      <c r="Z4606" s="31"/>
      <c r="AC4606" t="str">
        <f t="shared" si="782"/>
        <v>Fraser Valley E</v>
      </c>
      <c r="AD4606" t="str">
        <f t="shared" si="783"/>
        <v>RDA</v>
      </c>
      <c r="AE4606" t="str">
        <f t="shared" si="781"/>
        <v>TRUE</v>
      </c>
      <c r="AG4606">
        <f t="shared" si="784"/>
        <v>59</v>
      </c>
      <c r="AH4606">
        <f t="shared" si="785"/>
        <v>9</v>
      </c>
      <c r="AI4606">
        <f t="shared" si="786"/>
        <v>36</v>
      </c>
      <c r="AJ4606" t="str">
        <f t="shared" si="787"/>
        <v>Fraser Valley E</v>
      </c>
      <c r="AK4606">
        <f t="shared" si="788"/>
        <v>59930</v>
      </c>
      <c r="AL4606" t="str">
        <f t="shared" si="789"/>
        <v>5909036</v>
      </c>
      <c r="AN4606">
        <f t="shared" si="790"/>
        <v>15</v>
      </c>
      <c r="AO4606">
        <f t="shared" si="791"/>
        <v>3</v>
      </c>
    </row>
    <row r="4607" spans="1:41" x14ac:dyDescent="0.2">
      <c r="A4607" s="29"/>
      <c r="B4607" s="29"/>
      <c r="C4607" s="29"/>
      <c r="D4607" s="29"/>
      <c r="E4607" s="29"/>
      <c r="F4607" s="29"/>
      <c r="G4607" s="29"/>
      <c r="H4607" s="30" t="s">
        <v>4442</v>
      </c>
      <c r="I4607" s="30"/>
      <c r="J4607" s="30"/>
      <c r="K4607" s="30"/>
      <c r="L4607" s="30"/>
      <c r="M4607" s="30"/>
      <c r="N4607" s="30"/>
      <c r="O4607" s="30"/>
      <c r="P4607" s="51" t="s">
        <v>643</v>
      </c>
      <c r="Q4607" s="51"/>
      <c r="R4607" s="51"/>
      <c r="S4607" s="51"/>
      <c r="T4607" s="51"/>
      <c r="U4607" s="51"/>
      <c r="V4607" s="51"/>
      <c r="W4607" s="6">
        <v>59</v>
      </c>
      <c r="X4607" s="7">
        <v>9</v>
      </c>
      <c r="Y4607" s="31">
        <v>27</v>
      </c>
      <c r="Z4607" s="31"/>
      <c r="AC4607" t="str">
        <f t="shared" si="782"/>
        <v>Harrison Hot Springs</v>
      </c>
      <c r="AD4607" t="str">
        <f t="shared" si="783"/>
        <v>VL</v>
      </c>
      <c r="AE4607" t="str">
        <f t="shared" si="781"/>
        <v>TRUE</v>
      </c>
      <c r="AG4607">
        <f t="shared" si="784"/>
        <v>59</v>
      </c>
      <c r="AH4607">
        <f t="shared" si="785"/>
        <v>9</v>
      </c>
      <c r="AI4607">
        <f t="shared" si="786"/>
        <v>27</v>
      </c>
      <c r="AJ4607" t="str">
        <f t="shared" si="787"/>
        <v>Harrison Hot Springs</v>
      </c>
      <c r="AK4607">
        <f t="shared" si="788"/>
        <v>59930</v>
      </c>
      <c r="AL4607" t="str">
        <f t="shared" si="789"/>
        <v>5909027</v>
      </c>
      <c r="AN4607">
        <f t="shared" si="790"/>
        <v>20</v>
      </c>
      <c r="AO4607">
        <f t="shared" si="791"/>
        <v>2</v>
      </c>
    </row>
    <row r="4608" spans="1:41" x14ac:dyDescent="0.2">
      <c r="A4608" s="29"/>
      <c r="B4608" s="29"/>
      <c r="C4608" s="29"/>
      <c r="D4608" s="29"/>
      <c r="E4608" s="29"/>
      <c r="F4608" s="29"/>
      <c r="G4608" s="29"/>
      <c r="H4608" s="30" t="s">
        <v>836</v>
      </c>
      <c r="I4608" s="30"/>
      <c r="J4608" s="30"/>
      <c r="K4608" s="30"/>
      <c r="L4608" s="30"/>
      <c r="M4608" s="30"/>
      <c r="N4608" s="30"/>
      <c r="O4608" s="30"/>
      <c r="P4608" s="30" t="s">
        <v>4363</v>
      </c>
      <c r="Q4608" s="30"/>
      <c r="R4608" s="30"/>
      <c r="S4608" s="30"/>
      <c r="T4608" s="30"/>
      <c r="U4608" s="30"/>
      <c r="V4608" s="30"/>
      <c r="W4608" s="6">
        <v>59</v>
      </c>
      <c r="X4608" s="7">
        <v>9</v>
      </c>
      <c r="Y4608" s="31">
        <v>32</v>
      </c>
      <c r="Z4608" s="31"/>
      <c r="AC4608" t="str">
        <f t="shared" si="782"/>
        <v>Kent</v>
      </c>
      <c r="AD4608" t="str">
        <f t="shared" si="783"/>
        <v>DM</v>
      </c>
      <c r="AE4608" t="str">
        <f t="shared" si="781"/>
        <v>TRUE</v>
      </c>
      <c r="AG4608">
        <f t="shared" si="784"/>
        <v>59</v>
      </c>
      <c r="AH4608">
        <f t="shared" si="785"/>
        <v>9</v>
      </c>
      <c r="AI4608">
        <f t="shared" si="786"/>
        <v>32</v>
      </c>
      <c r="AJ4608" t="str">
        <f t="shared" si="787"/>
        <v>Kent</v>
      </c>
      <c r="AK4608">
        <f t="shared" si="788"/>
        <v>59930</v>
      </c>
      <c r="AL4608" t="str">
        <f t="shared" si="789"/>
        <v>5909032</v>
      </c>
      <c r="AN4608">
        <f t="shared" si="790"/>
        <v>4</v>
      </c>
      <c r="AO4608">
        <f t="shared" si="791"/>
        <v>2</v>
      </c>
    </row>
    <row r="4609" spans="1:41" x14ac:dyDescent="0.2">
      <c r="A4609" s="29"/>
      <c r="B4609" s="29"/>
      <c r="C4609" s="29"/>
      <c r="D4609" s="29"/>
      <c r="E4609" s="29"/>
      <c r="F4609" s="29"/>
      <c r="G4609" s="29"/>
      <c r="H4609" s="30" t="s">
        <v>4443</v>
      </c>
      <c r="I4609" s="30"/>
      <c r="J4609" s="30"/>
      <c r="K4609" s="30"/>
      <c r="L4609" s="30"/>
      <c r="M4609" s="30"/>
      <c r="N4609" s="30"/>
      <c r="O4609" s="30"/>
      <c r="P4609" s="51" t="s">
        <v>272</v>
      </c>
      <c r="Q4609" s="51"/>
      <c r="R4609" s="51"/>
      <c r="S4609" s="51"/>
      <c r="T4609" s="51"/>
      <c r="U4609" s="51"/>
      <c r="V4609" s="51"/>
      <c r="W4609" s="6">
        <v>59</v>
      </c>
      <c r="X4609" s="7">
        <v>9</v>
      </c>
      <c r="Y4609" s="47">
        <v>821</v>
      </c>
      <c r="Z4609" s="47"/>
      <c r="AC4609" t="str">
        <f t="shared" si="782"/>
        <v>Kwawkwawapilt 6</v>
      </c>
      <c r="AD4609" t="str">
        <f t="shared" si="783"/>
        <v>IRI</v>
      </c>
      <c r="AE4609" t="str">
        <f t="shared" si="781"/>
        <v>TRUE</v>
      </c>
      <c r="AG4609">
        <f t="shared" si="784"/>
        <v>59</v>
      </c>
      <c r="AH4609">
        <f t="shared" si="785"/>
        <v>9</v>
      </c>
      <c r="AI4609">
        <f t="shared" si="786"/>
        <v>821</v>
      </c>
      <c r="AJ4609" t="str">
        <f t="shared" si="787"/>
        <v>Kwawkwawapilt 6</v>
      </c>
      <c r="AK4609">
        <f t="shared" si="788"/>
        <v>59930</v>
      </c>
      <c r="AL4609" t="str">
        <f t="shared" si="789"/>
        <v>5909821</v>
      </c>
      <c r="AN4609">
        <f t="shared" si="790"/>
        <v>15</v>
      </c>
      <c r="AO4609">
        <f t="shared" si="791"/>
        <v>3</v>
      </c>
    </row>
    <row r="4610" spans="1:41" x14ac:dyDescent="0.2">
      <c r="A4610" s="29"/>
      <c r="B4610" s="29"/>
      <c r="C4610" s="29"/>
      <c r="D4610" s="29"/>
      <c r="E4610" s="29"/>
      <c r="F4610" s="29"/>
      <c r="G4610" s="29"/>
      <c r="H4610" s="30" t="s">
        <v>4444</v>
      </c>
      <c r="I4610" s="30"/>
      <c r="J4610" s="30"/>
      <c r="K4610" s="30"/>
      <c r="L4610" s="30"/>
      <c r="M4610" s="30"/>
      <c r="N4610" s="30"/>
      <c r="O4610" s="30"/>
      <c r="P4610" s="51" t="s">
        <v>272</v>
      </c>
      <c r="Q4610" s="51"/>
      <c r="R4610" s="51"/>
      <c r="S4610" s="51"/>
      <c r="T4610" s="51"/>
      <c r="U4610" s="51"/>
      <c r="V4610" s="51"/>
      <c r="W4610" s="6">
        <v>59</v>
      </c>
      <c r="X4610" s="7">
        <v>9</v>
      </c>
      <c r="Y4610" s="47">
        <v>838</v>
      </c>
      <c r="Z4610" s="47"/>
      <c r="AC4610" t="str">
        <f t="shared" si="782"/>
        <v>Schelowat 1</v>
      </c>
      <c r="AD4610" t="str">
        <f t="shared" si="783"/>
        <v>IRI</v>
      </c>
      <c r="AE4610" t="str">
        <f t="shared" si="781"/>
        <v>TRUE</v>
      </c>
      <c r="AG4610">
        <f t="shared" si="784"/>
        <v>59</v>
      </c>
      <c r="AH4610">
        <f t="shared" si="785"/>
        <v>9</v>
      </c>
      <c r="AI4610">
        <f t="shared" si="786"/>
        <v>838</v>
      </c>
      <c r="AJ4610" t="str">
        <f t="shared" si="787"/>
        <v>Schelowat 1</v>
      </c>
      <c r="AK4610">
        <f t="shared" si="788"/>
        <v>59930</v>
      </c>
      <c r="AL4610" t="str">
        <f t="shared" si="789"/>
        <v>5909838</v>
      </c>
      <c r="AN4610">
        <f t="shared" si="790"/>
        <v>11</v>
      </c>
      <c r="AO4610">
        <f t="shared" si="791"/>
        <v>3</v>
      </c>
    </row>
    <row r="4611" spans="1:41" x14ac:dyDescent="0.2">
      <c r="A4611" s="29"/>
      <c r="B4611" s="29"/>
      <c r="C4611" s="29"/>
      <c r="D4611" s="29"/>
      <c r="E4611" s="29"/>
      <c r="F4611" s="29"/>
      <c r="G4611" s="29"/>
      <c r="H4611" s="30" t="s">
        <v>4445</v>
      </c>
      <c r="I4611" s="30"/>
      <c r="J4611" s="30"/>
      <c r="K4611" s="30"/>
      <c r="L4611" s="30"/>
      <c r="M4611" s="30"/>
      <c r="N4611" s="30"/>
      <c r="O4611" s="30"/>
      <c r="P4611" s="51" t="s">
        <v>272</v>
      </c>
      <c r="Q4611" s="51"/>
      <c r="R4611" s="51"/>
      <c r="S4611" s="51"/>
      <c r="T4611" s="51"/>
      <c r="U4611" s="51"/>
      <c r="V4611" s="51"/>
      <c r="W4611" s="6">
        <v>59</v>
      </c>
      <c r="X4611" s="7">
        <v>9</v>
      </c>
      <c r="Y4611" s="47">
        <v>833</v>
      </c>
      <c r="Z4611" s="47"/>
      <c r="AC4611" t="str">
        <f t="shared" si="782"/>
        <v>Scowlitz 1</v>
      </c>
      <c r="AD4611" t="str">
        <f t="shared" si="783"/>
        <v>IRI</v>
      </c>
      <c r="AE4611" t="str">
        <f t="shared" si="781"/>
        <v>TRUE</v>
      </c>
      <c r="AG4611">
        <f t="shared" si="784"/>
        <v>59</v>
      </c>
      <c r="AH4611">
        <f t="shared" si="785"/>
        <v>9</v>
      </c>
      <c r="AI4611">
        <f t="shared" si="786"/>
        <v>833</v>
      </c>
      <c r="AJ4611" t="str">
        <f t="shared" si="787"/>
        <v>Scowlitz 1</v>
      </c>
      <c r="AK4611">
        <f t="shared" si="788"/>
        <v>59930</v>
      </c>
      <c r="AL4611" t="str">
        <f t="shared" si="789"/>
        <v>5909833</v>
      </c>
      <c r="AN4611">
        <f t="shared" si="790"/>
        <v>10</v>
      </c>
      <c r="AO4611">
        <f t="shared" si="791"/>
        <v>3</v>
      </c>
    </row>
    <row r="4612" spans="1:41" x14ac:dyDescent="0.2">
      <c r="A4612" s="29"/>
      <c r="B4612" s="29"/>
      <c r="C4612" s="29"/>
      <c r="D4612" s="29"/>
      <c r="E4612" s="29"/>
      <c r="F4612" s="29"/>
      <c r="G4612" s="29"/>
      <c r="H4612" s="30" t="s">
        <v>4446</v>
      </c>
      <c r="I4612" s="30"/>
      <c r="J4612" s="30"/>
      <c r="K4612" s="30"/>
      <c r="L4612" s="30"/>
      <c r="M4612" s="30"/>
      <c r="N4612" s="30"/>
      <c r="O4612" s="30"/>
      <c r="P4612" s="51" t="s">
        <v>272</v>
      </c>
      <c r="Q4612" s="51"/>
      <c r="R4612" s="51"/>
      <c r="S4612" s="51"/>
      <c r="T4612" s="51"/>
      <c r="U4612" s="51"/>
      <c r="V4612" s="51"/>
      <c r="W4612" s="6">
        <v>59</v>
      </c>
      <c r="X4612" s="7">
        <v>9</v>
      </c>
      <c r="Y4612" s="47">
        <v>832</v>
      </c>
      <c r="Z4612" s="47"/>
      <c r="AC4612" t="str">
        <f t="shared" si="782"/>
        <v>Seabird Island</v>
      </c>
      <c r="AD4612" t="str">
        <f t="shared" si="783"/>
        <v>IRI</v>
      </c>
      <c r="AE4612" t="str">
        <f t="shared" ref="AE4612:AE4675" si="792">IF(OR(EXACT(AD4612, "C"), EXACT(AD4612, "C"), EXACT(AD4612, "CC"), EXACT(AD4612, "CG"), EXACT(AD4612, "CN"), EXACT(AD4612, "COM"), EXACT(AD4612, "CT"), EXACT(AD4612, "CU"), EXACT(AD4612, "CV"), EXACT(AD4612, "CY"), EXACT(AD4612, "DM"), EXACT(AD4612, "HAM"), EXACT(AD4612, "IM"), EXACT(AD4612, "IRI"), EXACT(AD4612, "LGD"), EXACT(AD4612, "M"), EXACT(AD4612, "MD"), EXACT(AD4612, "MÉ"), EXACT(AD4612, "MU"), EXACT(AD4612, "NH"), EXACT(AD4612, "NL"), EXACT(AD4612, "NO"), EXACT(AD4612, "NV"), EXACT(AD4612, "P"), EXACT(AD4612, "PE"), EXACT(AD4612, "RCR"), EXACT(AD4612, "RDA"), EXACT(AD4612, "RGM"), EXACT(AD4612, "RM"), EXACT(AD4612, "RV"), EXACT(AD4612, "SC"), EXACT(AD4612, "SÉ"), EXACT(AD4612, "S-É"), EXACT(AD4612, "SET"), EXACT(AD4612, "SG"), EXACT(AD4612, "SM"), EXACT(AD4612, "SV"), EXACT(AD4612, "T"), EXACT(AD4612, "TC"), EXACT(AD4612, "TI"), EXACT(AD4612, "TK"), EXACT(AD4612, "TL"), EXACT(AD4612, "TP"), EXACT(AD4612, "TV"), EXACT(AD4612, "V"), EXACT(AD4612, "VC"), EXACT(AD4612, "VK"), EXACT(AD4612, "VL")), "TRUE", "FALSE")</f>
        <v>TRUE</v>
      </c>
      <c r="AG4612">
        <f t="shared" si="784"/>
        <v>59</v>
      </c>
      <c r="AH4612">
        <f t="shared" si="785"/>
        <v>9</v>
      </c>
      <c r="AI4612">
        <f t="shared" si="786"/>
        <v>832</v>
      </c>
      <c r="AJ4612" t="str">
        <f t="shared" si="787"/>
        <v>Seabird Island</v>
      </c>
      <c r="AK4612">
        <f t="shared" si="788"/>
        <v>59930</v>
      </c>
      <c r="AL4612" t="str">
        <f t="shared" si="789"/>
        <v>5909832</v>
      </c>
      <c r="AN4612">
        <f t="shared" si="790"/>
        <v>14</v>
      </c>
      <c r="AO4612">
        <f t="shared" si="791"/>
        <v>3</v>
      </c>
    </row>
    <row r="4613" spans="1:41" x14ac:dyDescent="0.2">
      <c r="A4613" s="29"/>
      <c r="B4613" s="29"/>
      <c r="C4613" s="29"/>
      <c r="D4613" s="29"/>
      <c r="E4613" s="29"/>
      <c r="F4613" s="29"/>
      <c r="G4613" s="29"/>
      <c r="H4613" s="30" t="s">
        <v>4447</v>
      </c>
      <c r="I4613" s="30"/>
      <c r="J4613" s="30"/>
      <c r="K4613" s="30"/>
      <c r="L4613" s="30"/>
      <c r="M4613" s="30"/>
      <c r="N4613" s="30"/>
      <c r="O4613" s="30"/>
      <c r="P4613" s="51" t="s">
        <v>272</v>
      </c>
      <c r="Q4613" s="51"/>
      <c r="R4613" s="51"/>
      <c r="S4613" s="51"/>
      <c r="T4613" s="51"/>
      <c r="U4613" s="51"/>
      <c r="V4613" s="51"/>
      <c r="W4613" s="6">
        <v>59</v>
      </c>
      <c r="X4613" s="7">
        <v>9</v>
      </c>
      <c r="Y4613" s="47">
        <v>884</v>
      </c>
      <c r="Z4613" s="47"/>
      <c r="AC4613" t="str">
        <f t="shared" ref="AC4613:AC4676" si="793">IF(ISBLANK(H4613), IF(ISBLANK(G4613), "", G4613), H4613)</f>
        <v>Skowkale</v>
      </c>
      <c r="AD4613" t="str">
        <f t="shared" ref="AD4613:AD4676" si="794">UPPER(TRIM(IF(ISBLANK(T4613), IF(ISBLANK(S4613), IF(ISBLANK(R4613), IF(ISBLANK(Q4613), IF(ISBLANK(P4613), IF(ISBLANK(O4613), IF(ISBLANK(N4613), IF(ISBLANK(M4613), IF(ISBLANK(L4613), IF(ISBLANK(K4613), IF(ISBLANK(J4613), IF(ISBLANK(I4613), "", I4613), J4613), K4613), L4613), M4613), N4613), O4613), P4613), Q4613), R4613), S4613), T4613)))</f>
        <v>IRI</v>
      </c>
      <c r="AE4613" t="str">
        <f t="shared" si="792"/>
        <v>TRUE</v>
      </c>
      <c r="AG4613">
        <f t="shared" ref="AG4613:AG4676" si="795">IF(EXACT(AE4613, "TRUE"), IF(ISBLANK(W4613), IF(ISBLANK(V4613), IF(ISBLANK(U4613), "", IF(ISNUMBER(U4613), U4613, "")), IF(ISNUMBER(V4613), V4613, "")), IF(ISNUMBER(W4613), W4613, "")), "")</f>
        <v>59</v>
      </c>
      <c r="AH4613">
        <f t="shared" ref="AH4613:AH4676" si="796">IF(EXACT(AE4613, "TRUE"), IF(ISBLANK(X4613), "", IF(ISNUMBER(X4613), X4613, "")), "")</f>
        <v>9</v>
      </c>
      <c r="AI4613">
        <f t="shared" ref="AI4613:AI4676" si="797">IF(EXACT(AE4613, "TRUE"), IF(ISBLANK(Z4613), IF(ISBLANK(Y4613), "", IF(ISNUMBER(Y4613), Y4613, "")), IF(ISNUMBER(Z4613), Z4613, "")), "")</f>
        <v>884</v>
      </c>
      <c r="AJ4613" t="str">
        <f t="shared" ref="AJ4613:AJ4676" si="798">IF(EXACT(AE4613, "TRUE"), IF(ISBLANK(AC4613), "", AC4613), "")</f>
        <v>Skowkale</v>
      </c>
      <c r="AK4613">
        <f t="shared" ref="AK4613:AK4676" si="799">IF(ISBLANK(AC4613), AK4612, IF(ISBLANK(E4613),AK4612,IF(ISBLANK(AC4613),AK4612,IF(ISNUMBER(E4613),E4613,AK4612))))</f>
        <v>59930</v>
      </c>
      <c r="AL4613" t="str">
        <f t="shared" ref="AL4613:AL4676" si="800">IF(EXACT(AE4613, "TRUE"), IF(AND(ISNUMBER(AG4613), ISNUMBER(AH4613), ISNUMBER(AI4613)), IF(ISBLANK(AC4613), "", CONCATENATE(TEXT(AG4613, "00"), TEXT(AH4613, "00"), TEXT(AI4613, "000"))), ""), "")</f>
        <v>5909884</v>
      </c>
      <c r="AN4613">
        <f t="shared" ref="AN4613:AN4676" si="801">LEN(AC4613)</f>
        <v>8</v>
      </c>
      <c r="AO4613">
        <f t="shared" ref="AO4613:AO4676" si="802">IF(EXACT(AD4613, "CSD TYPE"), "", LEN(AD4613))</f>
        <v>3</v>
      </c>
    </row>
    <row r="4614" spans="1:41" x14ac:dyDescent="0.2">
      <c r="A4614" s="29"/>
      <c r="B4614" s="29"/>
      <c r="C4614" s="29"/>
      <c r="D4614" s="29"/>
      <c r="E4614" s="29"/>
      <c r="F4614" s="29"/>
      <c r="G4614" s="29"/>
      <c r="H4614" s="30" t="s">
        <v>4448</v>
      </c>
      <c r="I4614" s="30"/>
      <c r="J4614" s="30"/>
      <c r="K4614" s="30"/>
      <c r="L4614" s="30"/>
      <c r="M4614" s="30"/>
      <c r="N4614" s="30"/>
      <c r="O4614" s="30"/>
      <c r="P4614" s="51" t="s">
        <v>272</v>
      </c>
      <c r="Q4614" s="51"/>
      <c r="R4614" s="51"/>
      <c r="S4614" s="51"/>
      <c r="T4614" s="51"/>
      <c r="U4614" s="51"/>
      <c r="V4614" s="51"/>
      <c r="W4614" s="6">
        <v>59</v>
      </c>
      <c r="X4614" s="7">
        <v>9</v>
      </c>
      <c r="Y4614" s="47">
        <v>824</v>
      </c>
      <c r="Z4614" s="47"/>
      <c r="AC4614" t="str">
        <f t="shared" si="793"/>
        <v>Skwah 4</v>
      </c>
      <c r="AD4614" t="str">
        <f t="shared" si="794"/>
        <v>IRI</v>
      </c>
      <c r="AE4614" t="str">
        <f t="shared" si="792"/>
        <v>TRUE</v>
      </c>
      <c r="AG4614">
        <f t="shared" si="795"/>
        <v>59</v>
      </c>
      <c r="AH4614">
        <f t="shared" si="796"/>
        <v>9</v>
      </c>
      <c r="AI4614">
        <f t="shared" si="797"/>
        <v>824</v>
      </c>
      <c r="AJ4614" t="str">
        <f t="shared" si="798"/>
        <v>Skwah 4</v>
      </c>
      <c r="AK4614">
        <f t="shared" si="799"/>
        <v>59930</v>
      </c>
      <c r="AL4614" t="str">
        <f t="shared" si="800"/>
        <v>5909824</v>
      </c>
      <c r="AN4614">
        <f t="shared" si="801"/>
        <v>7</v>
      </c>
      <c r="AO4614">
        <f t="shared" si="802"/>
        <v>3</v>
      </c>
    </row>
    <row r="4615" spans="1:41" x14ac:dyDescent="0.2">
      <c r="A4615" s="29"/>
      <c r="B4615" s="29"/>
      <c r="C4615" s="29"/>
      <c r="D4615" s="29"/>
      <c r="E4615" s="29"/>
      <c r="F4615" s="29"/>
      <c r="G4615" s="29"/>
      <c r="H4615" s="30" t="s">
        <v>4449</v>
      </c>
      <c r="I4615" s="30"/>
      <c r="J4615" s="30"/>
      <c r="K4615" s="30"/>
      <c r="L4615" s="30"/>
      <c r="M4615" s="30"/>
      <c r="N4615" s="30"/>
      <c r="O4615" s="30"/>
      <c r="P4615" s="51" t="s">
        <v>272</v>
      </c>
      <c r="Q4615" s="51"/>
      <c r="R4615" s="51"/>
      <c r="S4615" s="51"/>
      <c r="T4615" s="51"/>
      <c r="U4615" s="51"/>
      <c r="V4615" s="51"/>
      <c r="W4615" s="6">
        <v>59</v>
      </c>
      <c r="X4615" s="7">
        <v>9</v>
      </c>
      <c r="Y4615" s="47">
        <v>849</v>
      </c>
      <c r="Z4615" s="47"/>
      <c r="AC4615" t="str">
        <f t="shared" si="793"/>
        <v>Skwahla 2</v>
      </c>
      <c r="AD4615" t="str">
        <f t="shared" si="794"/>
        <v>IRI</v>
      </c>
      <c r="AE4615" t="str">
        <f t="shared" si="792"/>
        <v>TRUE</v>
      </c>
      <c r="AG4615">
        <f t="shared" si="795"/>
        <v>59</v>
      </c>
      <c r="AH4615">
        <f t="shared" si="796"/>
        <v>9</v>
      </c>
      <c r="AI4615">
        <f t="shared" si="797"/>
        <v>849</v>
      </c>
      <c r="AJ4615" t="str">
        <f t="shared" si="798"/>
        <v>Skwahla 2</v>
      </c>
      <c r="AK4615">
        <f t="shared" si="799"/>
        <v>59930</v>
      </c>
      <c r="AL4615" t="str">
        <f t="shared" si="800"/>
        <v>5909849</v>
      </c>
      <c r="AN4615">
        <f t="shared" si="801"/>
        <v>9</v>
      </c>
      <c r="AO4615">
        <f t="shared" si="802"/>
        <v>3</v>
      </c>
    </row>
    <row r="4616" spans="1:41" x14ac:dyDescent="0.2">
      <c r="A4616" s="29"/>
      <c r="B4616" s="29"/>
      <c r="C4616" s="29"/>
      <c r="D4616" s="29"/>
      <c r="E4616" s="29"/>
      <c r="F4616" s="29"/>
      <c r="G4616" s="29"/>
      <c r="H4616" s="30" t="s">
        <v>4450</v>
      </c>
      <c r="I4616" s="30"/>
      <c r="J4616" s="30"/>
      <c r="K4616" s="30"/>
      <c r="L4616" s="30"/>
      <c r="M4616" s="30"/>
      <c r="N4616" s="30"/>
      <c r="O4616" s="30"/>
      <c r="P4616" s="51" t="s">
        <v>272</v>
      </c>
      <c r="Q4616" s="51"/>
      <c r="R4616" s="51"/>
      <c r="S4616" s="51"/>
      <c r="T4616" s="51"/>
      <c r="U4616" s="51"/>
      <c r="V4616" s="51"/>
      <c r="W4616" s="6">
        <v>59</v>
      </c>
      <c r="X4616" s="7">
        <v>9</v>
      </c>
      <c r="Y4616" s="47">
        <v>825</v>
      </c>
      <c r="Z4616" s="47"/>
      <c r="AC4616" t="str">
        <f t="shared" si="793"/>
        <v>Skwali 3</v>
      </c>
      <c r="AD4616" t="str">
        <f t="shared" si="794"/>
        <v>IRI</v>
      </c>
      <c r="AE4616" t="str">
        <f t="shared" si="792"/>
        <v>TRUE</v>
      </c>
      <c r="AG4616">
        <f t="shared" si="795"/>
        <v>59</v>
      </c>
      <c r="AH4616">
        <f t="shared" si="796"/>
        <v>9</v>
      </c>
      <c r="AI4616">
        <f t="shared" si="797"/>
        <v>825</v>
      </c>
      <c r="AJ4616" t="str">
        <f t="shared" si="798"/>
        <v>Skwali 3</v>
      </c>
      <c r="AK4616">
        <f t="shared" si="799"/>
        <v>59930</v>
      </c>
      <c r="AL4616" t="str">
        <f t="shared" si="800"/>
        <v>5909825</v>
      </c>
      <c r="AN4616">
        <f t="shared" si="801"/>
        <v>8</v>
      </c>
      <c r="AO4616">
        <f t="shared" si="802"/>
        <v>3</v>
      </c>
    </row>
    <row r="4617" spans="1:41" x14ac:dyDescent="0.2">
      <c r="A4617" s="29"/>
      <c r="B4617" s="29"/>
      <c r="C4617" s="29"/>
      <c r="D4617" s="29"/>
      <c r="E4617" s="29"/>
      <c r="F4617" s="29"/>
      <c r="G4617" s="29"/>
      <c r="H4617" s="30" t="s">
        <v>4451</v>
      </c>
      <c r="I4617" s="30"/>
      <c r="J4617" s="30"/>
      <c r="K4617" s="30"/>
      <c r="L4617" s="30"/>
      <c r="M4617" s="30"/>
      <c r="N4617" s="30"/>
      <c r="O4617" s="30"/>
      <c r="P4617" s="51" t="s">
        <v>272</v>
      </c>
      <c r="Q4617" s="51"/>
      <c r="R4617" s="51"/>
      <c r="S4617" s="51"/>
      <c r="T4617" s="51"/>
      <c r="U4617" s="51"/>
      <c r="V4617" s="51"/>
      <c r="W4617" s="6">
        <v>59</v>
      </c>
      <c r="X4617" s="7">
        <v>9</v>
      </c>
      <c r="Y4617" s="47">
        <v>826</v>
      </c>
      <c r="Z4617" s="47"/>
      <c r="AC4617" t="str">
        <f t="shared" si="793"/>
        <v>Skway 5</v>
      </c>
      <c r="AD4617" t="str">
        <f t="shared" si="794"/>
        <v>IRI</v>
      </c>
      <c r="AE4617" t="str">
        <f t="shared" si="792"/>
        <v>TRUE</v>
      </c>
      <c r="AG4617">
        <f t="shared" si="795"/>
        <v>59</v>
      </c>
      <c r="AH4617">
        <f t="shared" si="796"/>
        <v>9</v>
      </c>
      <c r="AI4617">
        <f t="shared" si="797"/>
        <v>826</v>
      </c>
      <c r="AJ4617" t="str">
        <f t="shared" si="798"/>
        <v>Skway 5</v>
      </c>
      <c r="AK4617">
        <f t="shared" si="799"/>
        <v>59930</v>
      </c>
      <c r="AL4617" t="str">
        <f t="shared" si="800"/>
        <v>5909826</v>
      </c>
      <c r="AN4617">
        <f t="shared" si="801"/>
        <v>7</v>
      </c>
      <c r="AO4617">
        <f t="shared" si="802"/>
        <v>3</v>
      </c>
    </row>
    <row r="4618" spans="1:41" x14ac:dyDescent="0.2">
      <c r="A4618" s="29"/>
      <c r="B4618" s="29"/>
      <c r="C4618" s="29"/>
      <c r="D4618" s="29"/>
      <c r="E4618" s="29"/>
      <c r="F4618" s="29"/>
      <c r="G4618" s="29"/>
      <c r="H4618" s="30" t="s">
        <v>4452</v>
      </c>
      <c r="I4618" s="30"/>
      <c r="J4618" s="30"/>
      <c r="K4618" s="30"/>
      <c r="L4618" s="30"/>
      <c r="M4618" s="30"/>
      <c r="N4618" s="30"/>
      <c r="O4618" s="30"/>
      <c r="P4618" s="51" t="s">
        <v>272</v>
      </c>
      <c r="Q4618" s="51"/>
      <c r="R4618" s="51"/>
      <c r="S4618" s="51"/>
      <c r="T4618" s="51"/>
      <c r="U4618" s="51"/>
      <c r="V4618" s="51"/>
      <c r="W4618" s="6">
        <v>59</v>
      </c>
      <c r="X4618" s="7">
        <v>9</v>
      </c>
      <c r="Y4618" s="47">
        <v>827</v>
      </c>
      <c r="Z4618" s="47"/>
      <c r="AC4618" t="str">
        <f t="shared" si="793"/>
        <v>Soowahlie 14</v>
      </c>
      <c r="AD4618" t="str">
        <f t="shared" si="794"/>
        <v>IRI</v>
      </c>
      <c r="AE4618" t="str">
        <f t="shared" si="792"/>
        <v>TRUE</v>
      </c>
      <c r="AG4618">
        <f t="shared" si="795"/>
        <v>59</v>
      </c>
      <c r="AH4618">
        <f t="shared" si="796"/>
        <v>9</v>
      </c>
      <c r="AI4618">
        <f t="shared" si="797"/>
        <v>827</v>
      </c>
      <c r="AJ4618" t="str">
        <f t="shared" si="798"/>
        <v>Soowahlie 14</v>
      </c>
      <c r="AK4618">
        <f t="shared" si="799"/>
        <v>59930</v>
      </c>
      <c r="AL4618" t="str">
        <f t="shared" si="800"/>
        <v>5909827</v>
      </c>
      <c r="AN4618">
        <f t="shared" si="801"/>
        <v>12</v>
      </c>
      <c r="AO4618">
        <f t="shared" si="802"/>
        <v>3</v>
      </c>
    </row>
    <row r="4619" spans="1:41" x14ac:dyDescent="0.2">
      <c r="A4619" s="29"/>
      <c r="B4619" s="29"/>
      <c r="C4619" s="29"/>
      <c r="D4619" s="29"/>
      <c r="E4619" s="29"/>
      <c r="F4619" s="29"/>
      <c r="G4619" s="29"/>
      <c r="H4619" s="30" t="s">
        <v>4453</v>
      </c>
      <c r="I4619" s="30"/>
      <c r="J4619" s="30"/>
      <c r="K4619" s="30"/>
      <c r="L4619" s="30"/>
      <c r="M4619" s="30"/>
      <c r="N4619" s="30"/>
      <c r="O4619" s="30"/>
      <c r="P4619" s="51" t="s">
        <v>272</v>
      </c>
      <c r="Q4619" s="51"/>
      <c r="R4619" s="51"/>
      <c r="S4619" s="51"/>
      <c r="T4619" s="51"/>
      <c r="U4619" s="51"/>
      <c r="V4619" s="51"/>
      <c r="W4619" s="6">
        <v>59</v>
      </c>
      <c r="X4619" s="7">
        <v>9</v>
      </c>
      <c r="Y4619" s="47">
        <v>885</v>
      </c>
      <c r="Z4619" s="47"/>
      <c r="AC4619" t="str">
        <f t="shared" si="793"/>
        <v>Squiaala</v>
      </c>
      <c r="AD4619" t="str">
        <f t="shared" si="794"/>
        <v>IRI</v>
      </c>
      <c r="AE4619" t="str">
        <f t="shared" si="792"/>
        <v>TRUE</v>
      </c>
      <c r="AG4619">
        <f t="shared" si="795"/>
        <v>59</v>
      </c>
      <c r="AH4619">
        <f t="shared" si="796"/>
        <v>9</v>
      </c>
      <c r="AI4619">
        <f t="shared" si="797"/>
        <v>885</v>
      </c>
      <c r="AJ4619" t="str">
        <f t="shared" si="798"/>
        <v>Squiaala</v>
      </c>
      <c r="AK4619">
        <f t="shared" si="799"/>
        <v>59930</v>
      </c>
      <c r="AL4619" t="str">
        <f t="shared" si="800"/>
        <v>5909885</v>
      </c>
      <c r="AN4619">
        <f t="shared" si="801"/>
        <v>8</v>
      </c>
      <c r="AO4619">
        <f t="shared" si="802"/>
        <v>3</v>
      </c>
    </row>
    <row r="4620" spans="1:41" x14ac:dyDescent="0.2">
      <c r="A4620" s="29"/>
      <c r="B4620" s="29"/>
      <c r="C4620" s="29"/>
      <c r="D4620" s="29"/>
      <c r="E4620" s="29"/>
      <c r="F4620" s="29"/>
      <c r="G4620" s="29"/>
      <c r="H4620" s="30" t="s">
        <v>4454</v>
      </c>
      <c r="I4620" s="30"/>
      <c r="J4620" s="30"/>
      <c r="K4620" s="30"/>
      <c r="L4620" s="30"/>
      <c r="M4620" s="30"/>
      <c r="N4620" s="30"/>
      <c r="O4620" s="30"/>
      <c r="P4620" s="51" t="s">
        <v>272</v>
      </c>
      <c r="Q4620" s="51"/>
      <c r="R4620" s="51"/>
      <c r="S4620" s="51"/>
      <c r="T4620" s="51"/>
      <c r="U4620" s="51"/>
      <c r="V4620" s="51"/>
      <c r="W4620" s="6">
        <v>59</v>
      </c>
      <c r="X4620" s="7">
        <v>9</v>
      </c>
      <c r="Y4620" s="47">
        <v>834</v>
      </c>
      <c r="Z4620" s="47"/>
      <c r="AC4620" t="str">
        <f t="shared" si="793"/>
        <v>Tseatah 2</v>
      </c>
      <c r="AD4620" t="str">
        <f t="shared" si="794"/>
        <v>IRI</v>
      </c>
      <c r="AE4620" t="str">
        <f t="shared" si="792"/>
        <v>TRUE</v>
      </c>
      <c r="AG4620">
        <f t="shared" si="795"/>
        <v>59</v>
      </c>
      <c r="AH4620">
        <f t="shared" si="796"/>
        <v>9</v>
      </c>
      <c r="AI4620">
        <f t="shared" si="797"/>
        <v>834</v>
      </c>
      <c r="AJ4620" t="str">
        <f t="shared" si="798"/>
        <v>Tseatah 2</v>
      </c>
      <c r="AK4620">
        <f t="shared" si="799"/>
        <v>59930</v>
      </c>
      <c r="AL4620" t="str">
        <f t="shared" si="800"/>
        <v>5909834</v>
      </c>
      <c r="AN4620">
        <f t="shared" si="801"/>
        <v>9</v>
      </c>
      <c r="AO4620">
        <f t="shared" si="802"/>
        <v>3</v>
      </c>
    </row>
    <row r="4621" spans="1:41" x14ac:dyDescent="0.2">
      <c r="A4621" s="29"/>
      <c r="B4621" s="29"/>
      <c r="C4621" s="29"/>
      <c r="D4621" s="29"/>
      <c r="E4621" s="29"/>
      <c r="F4621" s="29"/>
      <c r="G4621" s="29"/>
      <c r="H4621" s="30" t="s">
        <v>4455</v>
      </c>
      <c r="I4621" s="30"/>
      <c r="J4621" s="30"/>
      <c r="K4621" s="30"/>
      <c r="L4621" s="30"/>
      <c r="M4621" s="30"/>
      <c r="N4621" s="30"/>
      <c r="O4621" s="30"/>
      <c r="P4621" s="51" t="s">
        <v>272</v>
      </c>
      <c r="Q4621" s="51"/>
      <c r="R4621" s="51"/>
      <c r="S4621" s="51"/>
      <c r="T4621" s="51"/>
      <c r="U4621" s="51"/>
      <c r="V4621" s="51"/>
      <c r="W4621" s="6">
        <v>59</v>
      </c>
      <c r="X4621" s="7">
        <v>9</v>
      </c>
      <c r="Y4621" s="47">
        <v>830</v>
      </c>
      <c r="Z4621" s="47"/>
      <c r="AC4621" t="str">
        <f t="shared" si="793"/>
        <v>Tzeachten 13</v>
      </c>
      <c r="AD4621" t="str">
        <f t="shared" si="794"/>
        <v>IRI</v>
      </c>
      <c r="AE4621" t="str">
        <f t="shared" si="792"/>
        <v>TRUE</v>
      </c>
      <c r="AG4621">
        <f t="shared" si="795"/>
        <v>59</v>
      </c>
      <c r="AH4621">
        <f t="shared" si="796"/>
        <v>9</v>
      </c>
      <c r="AI4621">
        <f t="shared" si="797"/>
        <v>830</v>
      </c>
      <c r="AJ4621" t="str">
        <f t="shared" si="798"/>
        <v>Tzeachten 13</v>
      </c>
      <c r="AK4621">
        <f t="shared" si="799"/>
        <v>59930</v>
      </c>
      <c r="AL4621" t="str">
        <f t="shared" si="800"/>
        <v>5909830</v>
      </c>
      <c r="AN4621">
        <f t="shared" si="801"/>
        <v>12</v>
      </c>
      <c r="AO4621">
        <f t="shared" si="802"/>
        <v>3</v>
      </c>
    </row>
    <row r="4622" spans="1:41" x14ac:dyDescent="0.2">
      <c r="A4622" s="29"/>
      <c r="B4622" s="29"/>
      <c r="C4622" s="29"/>
      <c r="D4622" s="29"/>
      <c r="E4622" s="29"/>
      <c r="F4622" s="29"/>
      <c r="G4622" s="29"/>
      <c r="H4622" s="30" t="s">
        <v>4456</v>
      </c>
      <c r="I4622" s="30"/>
      <c r="J4622" s="30"/>
      <c r="K4622" s="30"/>
      <c r="L4622" s="30"/>
      <c r="M4622" s="30"/>
      <c r="N4622" s="30"/>
      <c r="O4622" s="30"/>
      <c r="P4622" s="51" t="s">
        <v>272</v>
      </c>
      <c r="Q4622" s="51"/>
      <c r="R4622" s="51"/>
      <c r="S4622" s="51"/>
      <c r="T4622" s="51"/>
      <c r="U4622" s="51"/>
      <c r="V4622" s="51"/>
      <c r="W4622" s="6">
        <v>59</v>
      </c>
      <c r="X4622" s="7">
        <v>9</v>
      </c>
      <c r="Y4622" s="47">
        <v>831</v>
      </c>
      <c r="Z4622" s="47"/>
      <c r="AC4622" t="str">
        <f t="shared" si="793"/>
        <v>Yakweakwioose 12</v>
      </c>
      <c r="AD4622" t="str">
        <f t="shared" si="794"/>
        <v>IRI</v>
      </c>
      <c r="AE4622" t="str">
        <f t="shared" si="792"/>
        <v>TRUE</v>
      </c>
      <c r="AG4622">
        <f t="shared" si="795"/>
        <v>59</v>
      </c>
      <c r="AH4622">
        <f t="shared" si="796"/>
        <v>9</v>
      </c>
      <c r="AI4622">
        <f t="shared" si="797"/>
        <v>831</v>
      </c>
      <c r="AJ4622" t="str">
        <f t="shared" si="798"/>
        <v>Yakweakwioose 12</v>
      </c>
      <c r="AK4622">
        <f t="shared" si="799"/>
        <v>59930</v>
      </c>
      <c r="AL4622" t="str">
        <f t="shared" si="800"/>
        <v>5909831</v>
      </c>
      <c r="AN4622">
        <f t="shared" si="801"/>
        <v>16</v>
      </c>
      <c r="AO4622">
        <f t="shared" si="802"/>
        <v>3</v>
      </c>
    </row>
    <row r="4623" spans="1:41" x14ac:dyDescent="0.2">
      <c r="A4623" s="30" t="s">
        <v>4457</v>
      </c>
      <c r="B4623" s="30"/>
      <c r="C4623" s="30"/>
      <c r="D4623" s="30"/>
      <c r="E4623" s="47">
        <v>59943</v>
      </c>
      <c r="F4623" s="47"/>
      <c r="G4623" s="47"/>
      <c r="H4623" s="30" t="s">
        <v>4458</v>
      </c>
      <c r="I4623" s="30"/>
      <c r="J4623" s="30"/>
      <c r="K4623" s="30"/>
      <c r="L4623" s="30"/>
      <c r="M4623" s="30"/>
      <c r="N4623" s="30"/>
      <c r="O4623" s="30"/>
      <c r="P4623" s="51" t="s">
        <v>12</v>
      </c>
      <c r="Q4623" s="51"/>
      <c r="R4623" s="51"/>
      <c r="S4623" s="51"/>
      <c r="T4623" s="51"/>
      <c r="U4623" s="51"/>
      <c r="V4623" s="51"/>
      <c r="W4623" s="6">
        <v>59</v>
      </c>
      <c r="X4623" s="15">
        <v>26</v>
      </c>
      <c r="Y4623" s="31">
        <v>5</v>
      </c>
      <c r="Z4623" s="31"/>
      <c r="AC4623" t="str">
        <f t="shared" si="793"/>
        <v>Comox</v>
      </c>
      <c r="AD4623" t="str">
        <f t="shared" si="794"/>
        <v>T</v>
      </c>
      <c r="AE4623" t="str">
        <f t="shared" si="792"/>
        <v>TRUE</v>
      </c>
      <c r="AG4623">
        <f t="shared" si="795"/>
        <v>59</v>
      </c>
      <c r="AH4623">
        <f t="shared" si="796"/>
        <v>26</v>
      </c>
      <c r="AI4623">
        <f t="shared" si="797"/>
        <v>5</v>
      </c>
      <c r="AJ4623" t="str">
        <f t="shared" si="798"/>
        <v>Comox</v>
      </c>
      <c r="AK4623">
        <f t="shared" si="799"/>
        <v>59943</v>
      </c>
      <c r="AL4623" t="str">
        <f t="shared" si="800"/>
        <v>5926005</v>
      </c>
      <c r="AN4623">
        <f t="shared" si="801"/>
        <v>5</v>
      </c>
      <c r="AO4623">
        <f t="shared" si="802"/>
        <v>1</v>
      </c>
    </row>
    <row r="4624" spans="1:41" x14ac:dyDescent="0.2">
      <c r="A4624" s="29"/>
      <c r="B4624" s="29"/>
      <c r="C4624" s="29"/>
      <c r="D4624" s="29"/>
      <c r="E4624" s="29"/>
      <c r="F4624" s="29"/>
      <c r="G4624" s="29"/>
      <c r="H4624" s="30" t="s">
        <v>4459</v>
      </c>
      <c r="I4624" s="30"/>
      <c r="J4624" s="30"/>
      <c r="K4624" s="30"/>
      <c r="L4624" s="30"/>
      <c r="M4624" s="30"/>
      <c r="N4624" s="30"/>
      <c r="O4624" s="30"/>
      <c r="P4624" s="51" t="s">
        <v>272</v>
      </c>
      <c r="Q4624" s="51"/>
      <c r="R4624" s="51"/>
      <c r="S4624" s="51"/>
      <c r="T4624" s="51"/>
      <c r="U4624" s="51"/>
      <c r="V4624" s="51"/>
      <c r="W4624" s="6">
        <v>59</v>
      </c>
      <c r="X4624" s="15">
        <v>26</v>
      </c>
      <c r="Y4624" s="47">
        <v>801</v>
      </c>
      <c r="Z4624" s="47"/>
      <c r="AC4624" t="str">
        <f t="shared" si="793"/>
        <v>Comox 1</v>
      </c>
      <c r="AD4624" t="str">
        <f t="shared" si="794"/>
        <v>IRI</v>
      </c>
      <c r="AE4624" t="str">
        <f t="shared" si="792"/>
        <v>TRUE</v>
      </c>
      <c r="AG4624">
        <f t="shared" si="795"/>
        <v>59</v>
      </c>
      <c r="AH4624">
        <f t="shared" si="796"/>
        <v>26</v>
      </c>
      <c r="AI4624">
        <f t="shared" si="797"/>
        <v>801</v>
      </c>
      <c r="AJ4624" t="str">
        <f t="shared" si="798"/>
        <v>Comox 1</v>
      </c>
      <c r="AK4624">
        <f t="shared" si="799"/>
        <v>59943</v>
      </c>
      <c r="AL4624" t="str">
        <f t="shared" si="800"/>
        <v>5926801</v>
      </c>
      <c r="AN4624">
        <f t="shared" si="801"/>
        <v>7</v>
      </c>
      <c r="AO4624">
        <f t="shared" si="802"/>
        <v>3</v>
      </c>
    </row>
    <row r="4625" spans="1:41" x14ac:dyDescent="0.2">
      <c r="A4625" s="29"/>
      <c r="B4625" s="29"/>
      <c r="C4625" s="29"/>
      <c r="D4625" s="29"/>
      <c r="E4625" s="29"/>
      <c r="F4625" s="29"/>
      <c r="G4625" s="29"/>
      <c r="H4625" s="30" t="s">
        <v>4460</v>
      </c>
      <c r="I4625" s="30"/>
      <c r="J4625" s="30"/>
      <c r="K4625" s="30"/>
      <c r="L4625" s="30"/>
      <c r="M4625" s="30"/>
      <c r="N4625" s="30"/>
      <c r="O4625" s="30"/>
      <c r="P4625" s="30" t="s">
        <v>4367</v>
      </c>
      <c r="Q4625" s="30"/>
      <c r="R4625" s="30"/>
      <c r="S4625" s="30"/>
      <c r="T4625" s="30"/>
      <c r="U4625" s="30"/>
      <c r="V4625" s="30"/>
      <c r="W4625" s="6">
        <v>59</v>
      </c>
      <c r="X4625" s="15">
        <v>26</v>
      </c>
      <c r="Y4625" s="31">
        <v>21</v>
      </c>
      <c r="Z4625" s="31"/>
      <c r="AC4625" t="str">
        <f t="shared" si="793"/>
        <v>Comox Valley A</v>
      </c>
      <c r="AD4625" t="str">
        <f t="shared" si="794"/>
        <v>RDA</v>
      </c>
      <c r="AE4625" t="str">
        <f t="shared" si="792"/>
        <v>TRUE</v>
      </c>
      <c r="AG4625">
        <f t="shared" si="795"/>
        <v>59</v>
      </c>
      <c r="AH4625">
        <f t="shared" si="796"/>
        <v>26</v>
      </c>
      <c r="AI4625">
        <f t="shared" si="797"/>
        <v>21</v>
      </c>
      <c r="AJ4625" t="str">
        <f t="shared" si="798"/>
        <v>Comox Valley A</v>
      </c>
      <c r="AK4625">
        <f t="shared" si="799"/>
        <v>59943</v>
      </c>
      <c r="AL4625" t="str">
        <f t="shared" si="800"/>
        <v>5926021</v>
      </c>
      <c r="AN4625">
        <f t="shared" si="801"/>
        <v>14</v>
      </c>
      <c r="AO4625">
        <f t="shared" si="802"/>
        <v>3</v>
      </c>
    </row>
    <row r="4626" spans="1:41" x14ac:dyDescent="0.2">
      <c r="A4626" s="29"/>
      <c r="B4626" s="29"/>
      <c r="C4626" s="29"/>
      <c r="D4626" s="29"/>
      <c r="E4626" s="29"/>
      <c r="F4626" s="29"/>
      <c r="G4626" s="29"/>
      <c r="H4626" s="30" t="s">
        <v>4461</v>
      </c>
      <c r="I4626" s="30"/>
      <c r="J4626" s="30"/>
      <c r="K4626" s="30"/>
      <c r="L4626" s="30"/>
      <c r="M4626" s="30"/>
      <c r="N4626" s="30"/>
      <c r="O4626" s="30"/>
      <c r="P4626" s="30" t="s">
        <v>4367</v>
      </c>
      <c r="Q4626" s="30"/>
      <c r="R4626" s="30"/>
      <c r="S4626" s="30"/>
      <c r="T4626" s="30"/>
      <c r="U4626" s="30"/>
      <c r="V4626" s="30"/>
      <c r="W4626" s="6">
        <v>59</v>
      </c>
      <c r="X4626" s="15">
        <v>26</v>
      </c>
      <c r="Y4626" s="31">
        <v>22</v>
      </c>
      <c r="Z4626" s="31"/>
      <c r="AC4626" t="str">
        <f t="shared" si="793"/>
        <v>Comox Valley B (Lazo North)</v>
      </c>
      <c r="AD4626" t="str">
        <f t="shared" si="794"/>
        <v>RDA</v>
      </c>
      <c r="AE4626" t="str">
        <f t="shared" si="792"/>
        <v>TRUE</v>
      </c>
      <c r="AG4626">
        <f t="shared" si="795"/>
        <v>59</v>
      </c>
      <c r="AH4626">
        <f t="shared" si="796"/>
        <v>26</v>
      </c>
      <c r="AI4626">
        <f t="shared" si="797"/>
        <v>22</v>
      </c>
      <c r="AJ4626" t="str">
        <f t="shared" si="798"/>
        <v>Comox Valley B (Lazo North)</v>
      </c>
      <c r="AK4626">
        <f t="shared" si="799"/>
        <v>59943</v>
      </c>
      <c r="AL4626" t="str">
        <f t="shared" si="800"/>
        <v>5926022</v>
      </c>
      <c r="AN4626">
        <f t="shared" si="801"/>
        <v>27</v>
      </c>
      <c r="AO4626">
        <f t="shared" si="802"/>
        <v>3</v>
      </c>
    </row>
    <row r="4627" spans="1:41" x14ac:dyDescent="0.2">
      <c r="A4627" s="29"/>
      <c r="B4627" s="29"/>
      <c r="C4627" s="29"/>
      <c r="D4627" s="29"/>
      <c r="E4627" s="29"/>
      <c r="F4627" s="29"/>
      <c r="G4627" s="29"/>
      <c r="H4627" s="30" t="s">
        <v>4457</v>
      </c>
      <c r="I4627" s="30"/>
      <c r="J4627" s="30"/>
      <c r="K4627" s="30"/>
      <c r="L4627" s="30"/>
      <c r="M4627" s="30"/>
      <c r="N4627" s="30"/>
      <c r="O4627" s="30"/>
      <c r="P4627" s="51" t="s">
        <v>18</v>
      </c>
      <c r="Q4627" s="51"/>
      <c r="R4627" s="51"/>
      <c r="S4627" s="51"/>
      <c r="T4627" s="51"/>
      <c r="U4627" s="51"/>
      <c r="V4627" s="51"/>
      <c r="W4627" s="6">
        <v>59</v>
      </c>
      <c r="X4627" s="15">
        <v>26</v>
      </c>
      <c r="Y4627" s="31">
        <v>10</v>
      </c>
      <c r="Z4627" s="31"/>
      <c r="AC4627" t="str">
        <f t="shared" si="793"/>
        <v>Courtenay</v>
      </c>
      <c r="AD4627" t="str">
        <f t="shared" si="794"/>
        <v>CY</v>
      </c>
      <c r="AE4627" t="str">
        <f t="shared" si="792"/>
        <v>TRUE</v>
      </c>
      <c r="AG4627">
        <f t="shared" si="795"/>
        <v>59</v>
      </c>
      <c r="AH4627">
        <f t="shared" si="796"/>
        <v>26</v>
      </c>
      <c r="AI4627">
        <f t="shared" si="797"/>
        <v>10</v>
      </c>
      <c r="AJ4627" t="str">
        <f t="shared" si="798"/>
        <v>Courtenay</v>
      </c>
      <c r="AK4627">
        <f t="shared" si="799"/>
        <v>59943</v>
      </c>
      <c r="AL4627" t="str">
        <f t="shared" si="800"/>
        <v>5926010</v>
      </c>
      <c r="AN4627">
        <f t="shared" si="801"/>
        <v>9</v>
      </c>
      <c r="AO4627">
        <f t="shared" si="802"/>
        <v>2</v>
      </c>
    </row>
    <row r="4628" spans="1:41" x14ac:dyDescent="0.2">
      <c r="A4628" s="29"/>
      <c r="B4628" s="29"/>
      <c r="C4628" s="29"/>
      <c r="D4628" s="29"/>
      <c r="E4628" s="29"/>
      <c r="F4628" s="29"/>
      <c r="G4628" s="29"/>
      <c r="H4628" s="30" t="s">
        <v>4462</v>
      </c>
      <c r="I4628" s="30"/>
      <c r="J4628" s="30"/>
      <c r="K4628" s="30"/>
      <c r="L4628" s="30"/>
      <c r="M4628" s="30"/>
      <c r="N4628" s="30"/>
      <c r="O4628" s="30"/>
      <c r="P4628" s="51" t="s">
        <v>643</v>
      </c>
      <c r="Q4628" s="51"/>
      <c r="R4628" s="51"/>
      <c r="S4628" s="51"/>
      <c r="T4628" s="51"/>
      <c r="U4628" s="51"/>
      <c r="V4628" s="51"/>
      <c r="W4628" s="6">
        <v>59</v>
      </c>
      <c r="X4628" s="15">
        <v>26</v>
      </c>
      <c r="Y4628" s="31">
        <v>14</v>
      </c>
      <c r="Z4628" s="31"/>
      <c r="AC4628" t="str">
        <f t="shared" si="793"/>
        <v>Cumberland</v>
      </c>
      <c r="AD4628" t="str">
        <f t="shared" si="794"/>
        <v>VL</v>
      </c>
      <c r="AE4628" t="str">
        <f t="shared" si="792"/>
        <v>TRUE</v>
      </c>
      <c r="AG4628">
        <f t="shared" si="795"/>
        <v>59</v>
      </c>
      <c r="AH4628">
        <f t="shared" si="796"/>
        <v>26</v>
      </c>
      <c r="AI4628">
        <f t="shared" si="797"/>
        <v>14</v>
      </c>
      <c r="AJ4628" t="str">
        <f t="shared" si="798"/>
        <v>Cumberland</v>
      </c>
      <c r="AK4628">
        <f t="shared" si="799"/>
        <v>59943</v>
      </c>
      <c r="AL4628" t="str">
        <f t="shared" si="800"/>
        <v>5926014</v>
      </c>
      <c r="AN4628">
        <f t="shared" si="801"/>
        <v>10</v>
      </c>
      <c r="AO4628">
        <f t="shared" si="802"/>
        <v>2</v>
      </c>
    </row>
    <row r="4629" spans="1:41" x14ac:dyDescent="0.2">
      <c r="A4629" s="30" t="s">
        <v>4463</v>
      </c>
      <c r="B4629" s="30"/>
      <c r="C4629" s="30"/>
      <c r="D4629" s="30"/>
      <c r="E4629" s="47">
        <v>59905</v>
      </c>
      <c r="F4629" s="47"/>
      <c r="G4629" s="47"/>
      <c r="H4629" s="30" t="s">
        <v>4464</v>
      </c>
      <c r="I4629" s="30"/>
      <c r="J4629" s="30"/>
      <c r="K4629" s="30"/>
      <c r="L4629" s="30"/>
      <c r="M4629" s="30"/>
      <c r="N4629" s="30"/>
      <c r="O4629" s="30"/>
      <c r="P4629" s="51" t="s">
        <v>272</v>
      </c>
      <c r="Q4629" s="51"/>
      <c r="R4629" s="51"/>
      <c r="S4629" s="51"/>
      <c r="T4629" s="51"/>
      <c r="U4629" s="51"/>
      <c r="V4629" s="51"/>
      <c r="W4629" s="6">
        <v>59</v>
      </c>
      <c r="X4629" s="7">
        <v>1</v>
      </c>
      <c r="Y4629" s="47">
        <v>805</v>
      </c>
      <c r="Z4629" s="47"/>
      <c r="AC4629" t="str">
        <f t="shared" si="793"/>
        <v>Cassimayooks (Mayook) 5</v>
      </c>
      <c r="AD4629" t="str">
        <f t="shared" si="794"/>
        <v>IRI</v>
      </c>
      <c r="AE4629" t="str">
        <f t="shared" si="792"/>
        <v>TRUE</v>
      </c>
      <c r="AG4629">
        <f t="shared" si="795"/>
        <v>59</v>
      </c>
      <c r="AH4629">
        <f t="shared" si="796"/>
        <v>1</v>
      </c>
      <c r="AI4629">
        <f t="shared" si="797"/>
        <v>805</v>
      </c>
      <c r="AJ4629" t="str">
        <f t="shared" si="798"/>
        <v>Cassimayooks (Mayook) 5</v>
      </c>
      <c r="AK4629">
        <f t="shared" si="799"/>
        <v>59905</v>
      </c>
      <c r="AL4629" t="str">
        <f t="shared" si="800"/>
        <v>5901805</v>
      </c>
      <c r="AN4629">
        <f t="shared" si="801"/>
        <v>23</v>
      </c>
      <c r="AO4629">
        <f t="shared" si="802"/>
        <v>3</v>
      </c>
    </row>
    <row r="4630" spans="1:41" x14ac:dyDescent="0.2">
      <c r="A4630" s="29"/>
      <c r="B4630" s="29"/>
      <c r="C4630" s="29"/>
      <c r="D4630" s="29"/>
      <c r="E4630" s="29"/>
      <c r="F4630" s="29"/>
      <c r="G4630" s="29"/>
      <c r="H4630" s="30" t="s">
        <v>4463</v>
      </c>
      <c r="I4630" s="30"/>
      <c r="J4630" s="30"/>
      <c r="K4630" s="30"/>
      <c r="L4630" s="30"/>
      <c r="M4630" s="30"/>
      <c r="N4630" s="30"/>
      <c r="O4630" s="30"/>
      <c r="P4630" s="51" t="s">
        <v>18</v>
      </c>
      <c r="Q4630" s="51"/>
      <c r="R4630" s="51"/>
      <c r="S4630" s="51"/>
      <c r="T4630" s="51"/>
      <c r="U4630" s="51"/>
      <c r="V4630" s="51"/>
      <c r="W4630" s="6">
        <v>59</v>
      </c>
      <c r="X4630" s="7">
        <v>1</v>
      </c>
      <c r="Y4630" s="31">
        <v>22</v>
      </c>
      <c r="Z4630" s="31"/>
      <c r="AC4630" t="str">
        <f t="shared" si="793"/>
        <v>Cranbrook</v>
      </c>
      <c r="AD4630" t="str">
        <f t="shared" si="794"/>
        <v>CY</v>
      </c>
      <c r="AE4630" t="str">
        <f t="shared" si="792"/>
        <v>TRUE</v>
      </c>
      <c r="AG4630">
        <f t="shared" si="795"/>
        <v>59</v>
      </c>
      <c r="AH4630">
        <f t="shared" si="796"/>
        <v>1</v>
      </c>
      <c r="AI4630">
        <f t="shared" si="797"/>
        <v>22</v>
      </c>
      <c r="AJ4630" t="str">
        <f t="shared" si="798"/>
        <v>Cranbrook</v>
      </c>
      <c r="AK4630">
        <f t="shared" si="799"/>
        <v>59905</v>
      </c>
      <c r="AL4630" t="str">
        <f t="shared" si="800"/>
        <v>5901022</v>
      </c>
      <c r="AN4630">
        <f t="shared" si="801"/>
        <v>9</v>
      </c>
      <c r="AO4630">
        <f t="shared" si="802"/>
        <v>2</v>
      </c>
    </row>
    <row r="4631" spans="1:41" x14ac:dyDescent="0.2">
      <c r="A4631" s="29"/>
      <c r="B4631" s="29"/>
      <c r="C4631" s="29"/>
      <c r="D4631" s="29"/>
      <c r="E4631" s="29"/>
      <c r="F4631" s="29"/>
      <c r="G4631" s="29"/>
      <c r="H4631" s="30" t="s">
        <v>4465</v>
      </c>
      <c r="I4631" s="30"/>
      <c r="J4631" s="30"/>
      <c r="K4631" s="30"/>
      <c r="L4631" s="30"/>
      <c r="M4631" s="30"/>
      <c r="N4631" s="30"/>
      <c r="O4631" s="30"/>
      <c r="P4631" s="30" t="s">
        <v>4367</v>
      </c>
      <c r="Q4631" s="30"/>
      <c r="R4631" s="30"/>
      <c r="S4631" s="30"/>
      <c r="T4631" s="30"/>
      <c r="U4631" s="30"/>
      <c r="V4631" s="30"/>
      <c r="W4631" s="6">
        <v>59</v>
      </c>
      <c r="X4631" s="7">
        <v>1</v>
      </c>
      <c r="Y4631" s="31">
        <v>35</v>
      </c>
      <c r="Z4631" s="31"/>
      <c r="AC4631" t="str">
        <f t="shared" si="793"/>
        <v>East Kootenay C</v>
      </c>
      <c r="AD4631" t="str">
        <f t="shared" si="794"/>
        <v>RDA</v>
      </c>
      <c r="AE4631" t="str">
        <f t="shared" si="792"/>
        <v>TRUE</v>
      </c>
      <c r="AG4631">
        <f t="shared" si="795"/>
        <v>59</v>
      </c>
      <c r="AH4631">
        <f t="shared" si="796"/>
        <v>1</v>
      </c>
      <c r="AI4631">
        <f t="shared" si="797"/>
        <v>35</v>
      </c>
      <c r="AJ4631" t="str">
        <f t="shared" si="798"/>
        <v>East Kootenay C</v>
      </c>
      <c r="AK4631">
        <f t="shared" si="799"/>
        <v>59905</v>
      </c>
      <c r="AL4631" t="str">
        <f t="shared" si="800"/>
        <v>5901035</v>
      </c>
      <c r="AN4631">
        <f t="shared" si="801"/>
        <v>15</v>
      </c>
      <c r="AO4631">
        <f t="shared" si="802"/>
        <v>3</v>
      </c>
    </row>
    <row r="4632" spans="1:41" x14ac:dyDescent="0.2">
      <c r="A4632" s="29"/>
      <c r="B4632" s="29"/>
      <c r="C4632" s="29"/>
      <c r="D4632" s="29"/>
      <c r="E4632" s="29"/>
      <c r="F4632" s="29"/>
      <c r="G4632" s="29"/>
      <c r="H4632" s="30" t="s">
        <v>4466</v>
      </c>
      <c r="I4632" s="30"/>
      <c r="J4632" s="30"/>
      <c r="K4632" s="30"/>
      <c r="L4632" s="30"/>
      <c r="M4632" s="30"/>
      <c r="N4632" s="30"/>
      <c r="O4632" s="30"/>
      <c r="P4632" s="51" t="s">
        <v>272</v>
      </c>
      <c r="Q4632" s="51"/>
      <c r="R4632" s="51"/>
      <c r="S4632" s="51"/>
      <c r="T4632" s="51"/>
      <c r="U4632" s="51"/>
      <c r="V4632" s="51"/>
      <c r="W4632" s="6">
        <v>59</v>
      </c>
      <c r="X4632" s="7">
        <v>1</v>
      </c>
      <c r="Y4632" s="47">
        <v>802</v>
      </c>
      <c r="Z4632" s="47"/>
      <c r="AC4632" t="str">
        <f t="shared" si="793"/>
        <v>Isidore’s Ranch 4</v>
      </c>
      <c r="AD4632" t="str">
        <f t="shared" si="794"/>
        <v>IRI</v>
      </c>
      <c r="AE4632" t="str">
        <f t="shared" si="792"/>
        <v>TRUE</v>
      </c>
      <c r="AG4632">
        <f t="shared" si="795"/>
        <v>59</v>
      </c>
      <c r="AH4632">
        <f t="shared" si="796"/>
        <v>1</v>
      </c>
      <c r="AI4632">
        <f t="shared" si="797"/>
        <v>802</v>
      </c>
      <c r="AJ4632" t="str">
        <f t="shared" si="798"/>
        <v>Isidore’s Ranch 4</v>
      </c>
      <c r="AK4632">
        <f t="shared" si="799"/>
        <v>59905</v>
      </c>
      <c r="AL4632" t="str">
        <f t="shared" si="800"/>
        <v>5901802</v>
      </c>
      <c r="AN4632">
        <f t="shared" si="801"/>
        <v>17</v>
      </c>
      <c r="AO4632">
        <f t="shared" si="802"/>
        <v>3</v>
      </c>
    </row>
    <row r="4633" spans="1:41" x14ac:dyDescent="0.2">
      <c r="A4633" s="30" t="s">
        <v>4467</v>
      </c>
      <c r="B4633" s="30"/>
      <c r="C4633" s="30"/>
      <c r="D4633" s="30"/>
      <c r="E4633" s="47">
        <v>59975</v>
      </c>
      <c r="F4633" s="47"/>
      <c r="G4633" s="47"/>
      <c r="H4633" s="30" t="s">
        <v>4467</v>
      </c>
      <c r="I4633" s="30"/>
      <c r="J4633" s="30"/>
      <c r="K4633" s="30"/>
      <c r="L4633" s="30"/>
      <c r="M4633" s="30"/>
      <c r="N4633" s="30"/>
      <c r="O4633" s="30"/>
      <c r="P4633" s="51" t="s">
        <v>18</v>
      </c>
      <c r="Q4633" s="51"/>
      <c r="R4633" s="51"/>
      <c r="S4633" s="51"/>
      <c r="T4633" s="51"/>
      <c r="U4633" s="51"/>
      <c r="V4633" s="51"/>
      <c r="W4633" s="6">
        <v>59</v>
      </c>
      <c r="X4633" s="15">
        <v>55</v>
      </c>
      <c r="Y4633" s="31">
        <v>14</v>
      </c>
      <c r="Z4633" s="31"/>
      <c r="AC4633" t="str">
        <f t="shared" si="793"/>
        <v>Dawson Creek</v>
      </c>
      <c r="AD4633" t="str">
        <f t="shared" si="794"/>
        <v>CY</v>
      </c>
      <c r="AE4633" t="str">
        <f t="shared" si="792"/>
        <v>TRUE</v>
      </c>
      <c r="AG4633">
        <f t="shared" si="795"/>
        <v>59</v>
      </c>
      <c r="AH4633">
        <f t="shared" si="796"/>
        <v>55</v>
      </c>
      <c r="AI4633">
        <f t="shared" si="797"/>
        <v>14</v>
      </c>
      <c r="AJ4633" t="str">
        <f t="shared" si="798"/>
        <v>Dawson Creek</v>
      </c>
      <c r="AK4633">
        <f t="shared" si="799"/>
        <v>59975</v>
      </c>
      <c r="AL4633" t="str">
        <f t="shared" si="800"/>
        <v>5955014</v>
      </c>
      <c r="AN4633">
        <f t="shared" si="801"/>
        <v>12</v>
      </c>
      <c r="AO4633">
        <f t="shared" si="802"/>
        <v>2</v>
      </c>
    </row>
    <row r="4634" spans="1:41" x14ac:dyDescent="0.2">
      <c r="A4634" s="30" t="s">
        <v>4468</v>
      </c>
      <c r="B4634" s="30"/>
      <c r="C4634" s="30"/>
      <c r="D4634" s="30"/>
      <c r="E4634" s="47">
        <v>59937</v>
      </c>
      <c r="F4634" s="47"/>
      <c r="G4634" s="47"/>
      <c r="H4634" s="30" t="s">
        <v>4469</v>
      </c>
      <c r="I4634" s="30"/>
      <c r="J4634" s="30"/>
      <c r="K4634" s="30"/>
      <c r="L4634" s="30"/>
      <c r="M4634" s="30"/>
      <c r="N4634" s="30"/>
      <c r="O4634" s="30"/>
      <c r="P4634" s="51" t="s">
        <v>272</v>
      </c>
      <c r="Q4634" s="51"/>
      <c r="R4634" s="51"/>
      <c r="S4634" s="51"/>
      <c r="T4634" s="51"/>
      <c r="U4634" s="51"/>
      <c r="V4634" s="51"/>
      <c r="W4634" s="6">
        <v>59</v>
      </c>
      <c r="X4634" s="15">
        <v>19</v>
      </c>
      <c r="Y4634" s="47">
        <v>822</v>
      </c>
      <c r="Z4634" s="47"/>
      <c r="AC4634" t="str">
        <f t="shared" si="793"/>
        <v>Cowichan</v>
      </c>
      <c r="AD4634" t="str">
        <f t="shared" si="794"/>
        <v>IRI</v>
      </c>
      <c r="AE4634" t="str">
        <f t="shared" si="792"/>
        <v>TRUE</v>
      </c>
      <c r="AG4634">
        <f t="shared" si="795"/>
        <v>59</v>
      </c>
      <c r="AH4634">
        <f t="shared" si="796"/>
        <v>19</v>
      </c>
      <c r="AI4634">
        <f t="shared" si="797"/>
        <v>822</v>
      </c>
      <c r="AJ4634" t="str">
        <f t="shared" si="798"/>
        <v>Cowichan</v>
      </c>
      <c r="AK4634">
        <f t="shared" si="799"/>
        <v>59937</v>
      </c>
      <c r="AL4634" t="str">
        <f t="shared" si="800"/>
        <v>5919822</v>
      </c>
      <c r="AN4634">
        <f t="shared" si="801"/>
        <v>8</v>
      </c>
      <c r="AO4634">
        <f t="shared" si="802"/>
        <v>3</v>
      </c>
    </row>
    <row r="4635" spans="1:41" x14ac:dyDescent="0.2">
      <c r="A4635" s="29"/>
      <c r="B4635" s="29"/>
      <c r="C4635" s="29"/>
      <c r="D4635" s="29"/>
      <c r="E4635" s="29"/>
      <c r="F4635" s="29"/>
      <c r="G4635" s="29"/>
      <c r="H4635" s="30" t="s">
        <v>4470</v>
      </c>
      <c r="I4635" s="30"/>
      <c r="J4635" s="30"/>
      <c r="K4635" s="30"/>
      <c r="L4635" s="30"/>
      <c r="M4635" s="30"/>
      <c r="N4635" s="30"/>
      <c r="O4635" s="30"/>
      <c r="P4635" s="30" t="s">
        <v>4367</v>
      </c>
      <c r="Q4635" s="30"/>
      <c r="R4635" s="30"/>
      <c r="S4635" s="30"/>
      <c r="T4635" s="30"/>
      <c r="U4635" s="30"/>
      <c r="V4635" s="30"/>
      <c r="W4635" s="6">
        <v>59</v>
      </c>
      <c r="X4635" s="15">
        <v>19</v>
      </c>
      <c r="Y4635" s="31">
        <v>13</v>
      </c>
      <c r="Z4635" s="31"/>
      <c r="AC4635" t="str">
        <f t="shared" si="793"/>
        <v>Cowichan Valley D</v>
      </c>
      <c r="AD4635" t="str">
        <f t="shared" si="794"/>
        <v>RDA</v>
      </c>
      <c r="AE4635" t="str">
        <f t="shared" si="792"/>
        <v>TRUE</v>
      </c>
      <c r="AG4635">
        <f t="shared" si="795"/>
        <v>59</v>
      </c>
      <c r="AH4635">
        <f t="shared" si="796"/>
        <v>19</v>
      </c>
      <c r="AI4635">
        <f t="shared" si="797"/>
        <v>13</v>
      </c>
      <c r="AJ4635" t="str">
        <f t="shared" si="798"/>
        <v>Cowichan Valley D</v>
      </c>
      <c r="AK4635">
        <f t="shared" si="799"/>
        <v>59937</v>
      </c>
      <c r="AL4635" t="str">
        <f t="shared" si="800"/>
        <v>5919013</v>
      </c>
      <c r="AN4635">
        <f t="shared" si="801"/>
        <v>17</v>
      </c>
      <c r="AO4635">
        <f t="shared" si="802"/>
        <v>3</v>
      </c>
    </row>
    <row r="4636" spans="1:41" x14ac:dyDescent="0.2">
      <c r="A4636" s="29"/>
      <c r="B4636" s="29"/>
      <c r="C4636" s="29"/>
      <c r="D4636" s="29"/>
      <c r="E4636" s="29"/>
      <c r="F4636" s="29"/>
      <c r="G4636" s="29"/>
      <c r="H4636" s="30" t="s">
        <v>4471</v>
      </c>
      <c r="I4636" s="30"/>
      <c r="J4636" s="30"/>
      <c r="K4636" s="30"/>
      <c r="L4636" s="30"/>
      <c r="M4636" s="30"/>
      <c r="N4636" s="30"/>
      <c r="O4636" s="30"/>
      <c r="P4636" s="30" t="s">
        <v>4367</v>
      </c>
      <c r="Q4636" s="30"/>
      <c r="R4636" s="30"/>
      <c r="S4636" s="30"/>
      <c r="T4636" s="30"/>
      <c r="U4636" s="30"/>
      <c r="V4636" s="30"/>
      <c r="W4636" s="6">
        <v>59</v>
      </c>
      <c r="X4636" s="15">
        <v>19</v>
      </c>
      <c r="Y4636" s="31">
        <v>51</v>
      </c>
      <c r="Z4636" s="31"/>
      <c r="AC4636" t="str">
        <f t="shared" si="793"/>
        <v>Cowichan Valley E</v>
      </c>
      <c r="AD4636" t="str">
        <f t="shared" si="794"/>
        <v>RDA</v>
      </c>
      <c r="AE4636" t="str">
        <f t="shared" si="792"/>
        <v>TRUE</v>
      </c>
      <c r="AG4636">
        <f t="shared" si="795"/>
        <v>59</v>
      </c>
      <c r="AH4636">
        <f t="shared" si="796"/>
        <v>19</v>
      </c>
      <c r="AI4636">
        <f t="shared" si="797"/>
        <v>51</v>
      </c>
      <c r="AJ4636" t="str">
        <f t="shared" si="798"/>
        <v>Cowichan Valley E</v>
      </c>
      <c r="AK4636">
        <f t="shared" si="799"/>
        <v>59937</v>
      </c>
      <c r="AL4636" t="str">
        <f t="shared" si="800"/>
        <v>5919051</v>
      </c>
      <c r="AN4636">
        <f t="shared" si="801"/>
        <v>17</v>
      </c>
      <c r="AO4636">
        <f t="shared" si="802"/>
        <v>3</v>
      </c>
    </row>
    <row r="4637" spans="1:41" x14ac:dyDescent="0.2">
      <c r="A4637" s="29"/>
      <c r="B4637" s="29"/>
      <c r="C4637" s="29"/>
      <c r="D4637" s="29"/>
      <c r="E4637" s="29"/>
      <c r="F4637" s="29"/>
      <c r="G4637" s="29"/>
      <c r="H4637" s="30" t="s">
        <v>4468</v>
      </c>
      <c r="I4637" s="30"/>
      <c r="J4637" s="30"/>
      <c r="K4637" s="30"/>
      <c r="L4637" s="30"/>
      <c r="M4637" s="30"/>
      <c r="N4637" s="30"/>
      <c r="O4637" s="30"/>
      <c r="P4637" s="51" t="s">
        <v>18</v>
      </c>
      <c r="Q4637" s="51"/>
      <c r="R4637" s="51"/>
      <c r="S4637" s="51"/>
      <c r="T4637" s="51"/>
      <c r="U4637" s="51"/>
      <c r="V4637" s="51"/>
      <c r="W4637" s="6">
        <v>59</v>
      </c>
      <c r="X4637" s="15">
        <v>19</v>
      </c>
      <c r="Y4637" s="31">
        <v>12</v>
      </c>
      <c r="Z4637" s="31"/>
      <c r="AC4637" t="str">
        <f t="shared" si="793"/>
        <v>Duncan</v>
      </c>
      <c r="AD4637" t="str">
        <f t="shared" si="794"/>
        <v>CY</v>
      </c>
      <c r="AE4637" t="str">
        <f t="shared" si="792"/>
        <v>TRUE</v>
      </c>
      <c r="AG4637">
        <f t="shared" si="795"/>
        <v>59</v>
      </c>
      <c r="AH4637">
        <f t="shared" si="796"/>
        <v>19</v>
      </c>
      <c r="AI4637">
        <f t="shared" si="797"/>
        <v>12</v>
      </c>
      <c r="AJ4637" t="str">
        <f t="shared" si="798"/>
        <v>Duncan</v>
      </c>
      <c r="AK4637">
        <f t="shared" si="799"/>
        <v>59937</v>
      </c>
      <c r="AL4637" t="str">
        <f t="shared" si="800"/>
        <v>5919012</v>
      </c>
      <c r="AN4637">
        <f t="shared" si="801"/>
        <v>6</v>
      </c>
      <c r="AO4637">
        <f t="shared" si="802"/>
        <v>2</v>
      </c>
    </row>
    <row r="4638" spans="1:41" x14ac:dyDescent="0.2">
      <c r="A4638" s="29"/>
      <c r="B4638" s="29"/>
      <c r="C4638" s="29"/>
      <c r="D4638" s="29"/>
      <c r="E4638" s="29"/>
      <c r="F4638" s="29"/>
      <c r="G4638" s="29"/>
      <c r="H4638" s="30" t="s">
        <v>4472</v>
      </c>
      <c r="I4638" s="30"/>
      <c r="J4638" s="30"/>
      <c r="K4638" s="30"/>
      <c r="L4638" s="30"/>
      <c r="M4638" s="30"/>
      <c r="N4638" s="30"/>
      <c r="O4638" s="30"/>
      <c r="P4638" s="51" t="s">
        <v>272</v>
      </c>
      <c r="Q4638" s="51"/>
      <c r="R4638" s="51"/>
      <c r="S4638" s="51"/>
      <c r="T4638" s="51"/>
      <c r="U4638" s="51"/>
      <c r="V4638" s="51"/>
      <c r="W4638" s="6">
        <v>59</v>
      </c>
      <c r="X4638" s="15">
        <v>19</v>
      </c>
      <c r="Y4638" s="47">
        <v>801</v>
      </c>
      <c r="Z4638" s="47"/>
      <c r="AC4638" t="str">
        <f t="shared" si="793"/>
        <v>Halalt 2</v>
      </c>
      <c r="AD4638" t="str">
        <f t="shared" si="794"/>
        <v>IRI</v>
      </c>
      <c r="AE4638" t="str">
        <f t="shared" si="792"/>
        <v>TRUE</v>
      </c>
      <c r="AG4638">
        <f t="shared" si="795"/>
        <v>59</v>
      </c>
      <c r="AH4638">
        <f t="shared" si="796"/>
        <v>19</v>
      </c>
      <c r="AI4638">
        <f t="shared" si="797"/>
        <v>801</v>
      </c>
      <c r="AJ4638" t="str">
        <f t="shared" si="798"/>
        <v>Halalt 2</v>
      </c>
      <c r="AK4638">
        <f t="shared" si="799"/>
        <v>59937</v>
      </c>
      <c r="AL4638" t="str">
        <f t="shared" si="800"/>
        <v>5919801</v>
      </c>
      <c r="AN4638">
        <f t="shared" si="801"/>
        <v>8</v>
      </c>
      <c r="AO4638">
        <f t="shared" si="802"/>
        <v>3</v>
      </c>
    </row>
    <row r="4639" spans="1:41" x14ac:dyDescent="0.2">
      <c r="A4639" s="29"/>
      <c r="B4639" s="29"/>
      <c r="C4639" s="29"/>
      <c r="D4639" s="29"/>
      <c r="E4639" s="29"/>
      <c r="F4639" s="29"/>
      <c r="G4639" s="29"/>
      <c r="H4639" s="30" t="s">
        <v>4473</v>
      </c>
      <c r="I4639" s="30"/>
      <c r="J4639" s="30"/>
      <c r="K4639" s="30"/>
      <c r="L4639" s="30"/>
      <c r="M4639" s="30"/>
      <c r="N4639" s="30"/>
      <c r="O4639" s="30"/>
      <c r="P4639" s="51" t="s">
        <v>272</v>
      </c>
      <c r="Q4639" s="51"/>
      <c r="R4639" s="51"/>
      <c r="S4639" s="51"/>
      <c r="T4639" s="51"/>
      <c r="U4639" s="51"/>
      <c r="V4639" s="51"/>
      <c r="W4639" s="6">
        <v>59</v>
      </c>
      <c r="X4639" s="15">
        <v>19</v>
      </c>
      <c r="Y4639" s="47">
        <v>808</v>
      </c>
      <c r="Z4639" s="47"/>
      <c r="AC4639" t="str">
        <f t="shared" si="793"/>
        <v>Kil-pah-las 3</v>
      </c>
      <c r="AD4639" t="str">
        <f t="shared" si="794"/>
        <v>IRI</v>
      </c>
      <c r="AE4639" t="str">
        <f t="shared" si="792"/>
        <v>TRUE</v>
      </c>
      <c r="AG4639">
        <f t="shared" si="795"/>
        <v>59</v>
      </c>
      <c r="AH4639">
        <f t="shared" si="796"/>
        <v>19</v>
      </c>
      <c r="AI4639">
        <f t="shared" si="797"/>
        <v>808</v>
      </c>
      <c r="AJ4639" t="str">
        <f t="shared" si="798"/>
        <v>Kil-pah-las 3</v>
      </c>
      <c r="AK4639">
        <f t="shared" si="799"/>
        <v>59937</v>
      </c>
      <c r="AL4639" t="str">
        <f t="shared" si="800"/>
        <v>5919808</v>
      </c>
      <c r="AN4639">
        <f t="shared" si="801"/>
        <v>13</v>
      </c>
      <c r="AO4639">
        <f t="shared" si="802"/>
        <v>3</v>
      </c>
    </row>
    <row r="4640" spans="1:41" x14ac:dyDescent="0.2">
      <c r="A4640" s="33" t="s">
        <v>0</v>
      </c>
      <c r="B4640" s="33"/>
      <c r="C4640" s="33"/>
      <c r="D4640" s="33"/>
      <c r="E4640" s="33" t="s">
        <v>1</v>
      </c>
      <c r="F4640" s="33"/>
      <c r="G4640" s="33"/>
      <c r="H4640" s="33" t="s">
        <v>2</v>
      </c>
      <c r="I4640" s="33"/>
      <c r="J4640" s="33"/>
      <c r="K4640" s="33"/>
      <c r="L4640" s="33"/>
      <c r="M4640" s="33"/>
      <c r="N4640" s="33"/>
      <c r="O4640" s="33"/>
      <c r="P4640" s="33"/>
      <c r="Q4640" s="33"/>
      <c r="R4640" s="33" t="s">
        <v>3</v>
      </c>
      <c r="S4640" s="33"/>
      <c r="T4640" s="33"/>
      <c r="U4640" s="33"/>
      <c r="V4640" s="33"/>
      <c r="W4640" s="11" t="s">
        <v>4</v>
      </c>
      <c r="X4640" s="12" t="s">
        <v>5</v>
      </c>
      <c r="Y4640" s="33" t="s">
        <v>6</v>
      </c>
      <c r="Z4640" s="33"/>
      <c r="AC4640" t="str">
        <f t="shared" si="793"/>
        <v>CSD component name</v>
      </c>
      <c r="AD4640" t="str">
        <f t="shared" si="794"/>
        <v>CSD TYPE</v>
      </c>
      <c r="AE4640" t="str">
        <f t="shared" si="792"/>
        <v>FALSE</v>
      </c>
      <c r="AG4640" t="str">
        <f t="shared" si="795"/>
        <v/>
      </c>
      <c r="AH4640" t="str">
        <f t="shared" si="796"/>
        <v/>
      </c>
      <c r="AI4640" t="str">
        <f t="shared" si="797"/>
        <v/>
      </c>
      <c r="AJ4640" t="str">
        <f t="shared" si="798"/>
        <v/>
      </c>
      <c r="AK4640">
        <f t="shared" si="799"/>
        <v>59937</v>
      </c>
      <c r="AL4640" t="str">
        <f t="shared" si="800"/>
        <v/>
      </c>
      <c r="AN4640">
        <f t="shared" si="801"/>
        <v>18</v>
      </c>
      <c r="AO4640" t="str">
        <f t="shared" si="802"/>
        <v/>
      </c>
    </row>
    <row r="4641" spans="1:41" x14ac:dyDescent="0.2">
      <c r="A4641" s="43" t="s">
        <v>4418</v>
      </c>
      <c r="B4641" s="43"/>
      <c r="C4641" s="43"/>
      <c r="D4641" s="43"/>
      <c r="E4641" s="43"/>
      <c r="F4641" s="43"/>
      <c r="G4641" s="43"/>
      <c r="H4641" s="52" t="s">
        <v>4474</v>
      </c>
      <c r="I4641" s="52"/>
      <c r="J4641" s="52"/>
      <c r="K4641" s="52"/>
      <c r="L4641" s="52"/>
      <c r="M4641" s="52"/>
      <c r="N4641" s="52"/>
      <c r="O4641" s="52"/>
      <c r="P4641" s="52"/>
      <c r="Q4641" s="52"/>
      <c r="R4641" s="54" t="s">
        <v>4363</v>
      </c>
      <c r="S4641" s="54"/>
      <c r="T4641" s="54"/>
      <c r="U4641" s="54"/>
      <c r="V4641" s="54"/>
      <c r="W4641" s="13">
        <v>59</v>
      </c>
      <c r="X4641" s="21">
        <v>19</v>
      </c>
      <c r="Y4641" s="55">
        <v>8</v>
      </c>
      <c r="Z4641" s="55"/>
      <c r="AC4641" t="str">
        <f t="shared" si="793"/>
        <v>North Cowichan</v>
      </c>
      <c r="AD4641" t="str">
        <f t="shared" si="794"/>
        <v>DM</v>
      </c>
      <c r="AE4641" t="str">
        <f t="shared" si="792"/>
        <v>TRUE</v>
      </c>
      <c r="AG4641">
        <f t="shared" si="795"/>
        <v>59</v>
      </c>
      <c r="AH4641">
        <f t="shared" si="796"/>
        <v>19</v>
      </c>
      <c r="AI4641">
        <f t="shared" si="797"/>
        <v>8</v>
      </c>
      <c r="AJ4641" t="str">
        <f t="shared" si="798"/>
        <v>North Cowichan</v>
      </c>
      <c r="AK4641">
        <f t="shared" si="799"/>
        <v>59937</v>
      </c>
      <c r="AL4641" t="str">
        <f t="shared" si="800"/>
        <v>5919008</v>
      </c>
      <c r="AN4641">
        <f t="shared" si="801"/>
        <v>14</v>
      </c>
      <c r="AO4641">
        <f t="shared" si="802"/>
        <v>2</v>
      </c>
    </row>
    <row r="4642" spans="1:41" x14ac:dyDescent="0.2">
      <c r="A4642" s="29"/>
      <c r="B4642" s="29"/>
      <c r="C4642" s="29"/>
      <c r="D4642" s="29"/>
      <c r="E4642" s="29"/>
      <c r="F4642" s="29"/>
      <c r="G4642" s="29"/>
      <c r="H4642" s="30" t="s">
        <v>4475</v>
      </c>
      <c r="I4642" s="30"/>
      <c r="J4642" s="30"/>
      <c r="K4642" s="30"/>
      <c r="L4642" s="30"/>
      <c r="M4642" s="30"/>
      <c r="N4642" s="30"/>
      <c r="O4642" s="30"/>
      <c r="P4642" s="30"/>
      <c r="Q4642" s="30"/>
      <c r="R4642" s="51" t="s">
        <v>272</v>
      </c>
      <c r="S4642" s="51"/>
      <c r="T4642" s="51"/>
      <c r="U4642" s="51"/>
      <c r="V4642" s="51"/>
      <c r="W4642" s="6">
        <v>59</v>
      </c>
      <c r="X4642" s="15">
        <v>19</v>
      </c>
      <c r="Y4642" s="47">
        <v>802</v>
      </c>
      <c r="Z4642" s="47"/>
      <c r="AC4642" t="str">
        <f t="shared" si="793"/>
        <v>Squaw-hay-one 11</v>
      </c>
      <c r="AD4642" t="str">
        <f t="shared" si="794"/>
        <v>IRI</v>
      </c>
      <c r="AE4642" t="str">
        <f t="shared" si="792"/>
        <v>TRUE</v>
      </c>
      <c r="AG4642">
        <f t="shared" si="795"/>
        <v>59</v>
      </c>
      <c r="AH4642">
        <f t="shared" si="796"/>
        <v>19</v>
      </c>
      <c r="AI4642">
        <f t="shared" si="797"/>
        <v>802</v>
      </c>
      <c r="AJ4642" t="str">
        <f t="shared" si="798"/>
        <v>Squaw-hay-one 11</v>
      </c>
      <c r="AK4642">
        <f t="shared" si="799"/>
        <v>59937</v>
      </c>
      <c r="AL4642" t="str">
        <f t="shared" si="800"/>
        <v>5919802</v>
      </c>
      <c r="AN4642">
        <f t="shared" si="801"/>
        <v>16</v>
      </c>
      <c r="AO4642">
        <f t="shared" si="802"/>
        <v>3</v>
      </c>
    </row>
    <row r="4643" spans="1:41" x14ac:dyDescent="0.2">
      <c r="A4643" s="29"/>
      <c r="B4643" s="29"/>
      <c r="C4643" s="29"/>
      <c r="D4643" s="29"/>
      <c r="E4643" s="29"/>
      <c r="F4643" s="29"/>
      <c r="G4643" s="29"/>
      <c r="H4643" s="30" t="s">
        <v>4476</v>
      </c>
      <c r="I4643" s="30"/>
      <c r="J4643" s="30"/>
      <c r="K4643" s="30"/>
      <c r="L4643" s="30"/>
      <c r="M4643" s="30"/>
      <c r="N4643" s="30"/>
      <c r="O4643" s="30"/>
      <c r="P4643" s="30"/>
      <c r="Q4643" s="30"/>
      <c r="R4643" s="51" t="s">
        <v>272</v>
      </c>
      <c r="S4643" s="51"/>
      <c r="T4643" s="51"/>
      <c r="U4643" s="51"/>
      <c r="V4643" s="51"/>
      <c r="W4643" s="6">
        <v>59</v>
      </c>
      <c r="X4643" s="15">
        <v>19</v>
      </c>
      <c r="Y4643" s="47">
        <v>818</v>
      </c>
      <c r="Z4643" s="47"/>
      <c r="AC4643" t="str">
        <f t="shared" si="793"/>
        <v>Theik 2</v>
      </c>
      <c r="AD4643" t="str">
        <f t="shared" si="794"/>
        <v>IRI</v>
      </c>
      <c r="AE4643" t="str">
        <f t="shared" si="792"/>
        <v>TRUE</v>
      </c>
      <c r="AG4643">
        <f t="shared" si="795"/>
        <v>59</v>
      </c>
      <c r="AH4643">
        <f t="shared" si="796"/>
        <v>19</v>
      </c>
      <c r="AI4643">
        <f t="shared" si="797"/>
        <v>818</v>
      </c>
      <c r="AJ4643" t="str">
        <f t="shared" si="798"/>
        <v>Theik 2</v>
      </c>
      <c r="AK4643">
        <f t="shared" si="799"/>
        <v>59937</v>
      </c>
      <c r="AL4643" t="str">
        <f t="shared" si="800"/>
        <v>5919818</v>
      </c>
      <c r="AN4643">
        <f t="shared" si="801"/>
        <v>7</v>
      </c>
      <c r="AO4643">
        <f t="shared" si="802"/>
        <v>3</v>
      </c>
    </row>
    <row r="4644" spans="1:41" x14ac:dyDescent="0.2">
      <c r="A4644" s="29"/>
      <c r="B4644" s="29"/>
      <c r="C4644" s="29"/>
      <c r="D4644" s="29"/>
      <c r="E4644" s="29"/>
      <c r="F4644" s="29"/>
      <c r="G4644" s="29"/>
      <c r="H4644" s="30" t="s">
        <v>4477</v>
      </c>
      <c r="I4644" s="30"/>
      <c r="J4644" s="30"/>
      <c r="K4644" s="30"/>
      <c r="L4644" s="30"/>
      <c r="M4644" s="30"/>
      <c r="N4644" s="30"/>
      <c r="O4644" s="30"/>
      <c r="P4644" s="30"/>
      <c r="Q4644" s="30"/>
      <c r="R4644" s="51" t="s">
        <v>272</v>
      </c>
      <c r="S4644" s="51"/>
      <c r="T4644" s="51"/>
      <c r="U4644" s="51"/>
      <c r="V4644" s="51"/>
      <c r="W4644" s="6">
        <v>59</v>
      </c>
      <c r="X4644" s="15">
        <v>19</v>
      </c>
      <c r="Y4644" s="47">
        <v>803</v>
      </c>
      <c r="Z4644" s="47"/>
      <c r="AC4644" t="str">
        <f t="shared" si="793"/>
        <v>Tsussie 6</v>
      </c>
      <c r="AD4644" t="str">
        <f t="shared" si="794"/>
        <v>IRI</v>
      </c>
      <c r="AE4644" t="str">
        <f t="shared" si="792"/>
        <v>TRUE</v>
      </c>
      <c r="AG4644">
        <f t="shared" si="795"/>
        <v>59</v>
      </c>
      <c r="AH4644">
        <f t="shared" si="796"/>
        <v>19</v>
      </c>
      <c r="AI4644">
        <f t="shared" si="797"/>
        <v>803</v>
      </c>
      <c r="AJ4644" t="str">
        <f t="shared" si="798"/>
        <v>Tsussie 6</v>
      </c>
      <c r="AK4644">
        <f t="shared" si="799"/>
        <v>59937</v>
      </c>
      <c r="AL4644" t="str">
        <f t="shared" si="800"/>
        <v>5919803</v>
      </c>
      <c r="AN4644">
        <f t="shared" si="801"/>
        <v>9</v>
      </c>
      <c r="AO4644">
        <f t="shared" si="802"/>
        <v>3</v>
      </c>
    </row>
    <row r="4645" spans="1:41" x14ac:dyDescent="0.2">
      <c r="A4645" s="29"/>
      <c r="B4645" s="29"/>
      <c r="C4645" s="29"/>
      <c r="D4645" s="29"/>
      <c r="E4645" s="29"/>
      <c r="F4645" s="29"/>
      <c r="G4645" s="29"/>
      <c r="H4645" s="30" t="s">
        <v>4478</v>
      </c>
      <c r="I4645" s="30"/>
      <c r="J4645" s="30"/>
      <c r="K4645" s="30"/>
      <c r="L4645" s="30"/>
      <c r="M4645" s="30"/>
      <c r="N4645" s="30"/>
      <c r="O4645" s="30"/>
      <c r="P4645" s="30"/>
      <c r="Q4645" s="30"/>
      <c r="R4645" s="51" t="s">
        <v>272</v>
      </c>
      <c r="S4645" s="51"/>
      <c r="T4645" s="51"/>
      <c r="U4645" s="51"/>
      <c r="V4645" s="51"/>
      <c r="W4645" s="6">
        <v>59</v>
      </c>
      <c r="X4645" s="15">
        <v>19</v>
      </c>
      <c r="Y4645" s="47">
        <v>821</v>
      </c>
      <c r="Z4645" s="47"/>
      <c r="AC4645" t="str">
        <f t="shared" si="793"/>
        <v>Tzart-Lam 5</v>
      </c>
      <c r="AD4645" t="str">
        <f t="shared" si="794"/>
        <v>IRI</v>
      </c>
      <c r="AE4645" t="str">
        <f t="shared" si="792"/>
        <v>TRUE</v>
      </c>
      <c r="AG4645">
        <f t="shared" si="795"/>
        <v>59</v>
      </c>
      <c r="AH4645">
        <f t="shared" si="796"/>
        <v>19</v>
      </c>
      <c r="AI4645">
        <f t="shared" si="797"/>
        <v>821</v>
      </c>
      <c r="AJ4645" t="str">
        <f t="shared" si="798"/>
        <v>Tzart-Lam 5</v>
      </c>
      <c r="AK4645">
        <f t="shared" si="799"/>
        <v>59937</v>
      </c>
      <c r="AL4645" t="str">
        <f t="shared" si="800"/>
        <v>5919821</v>
      </c>
      <c r="AN4645">
        <f t="shared" si="801"/>
        <v>11</v>
      </c>
      <c r="AO4645">
        <f t="shared" si="802"/>
        <v>3</v>
      </c>
    </row>
    <row r="4646" spans="1:41" x14ac:dyDescent="0.2">
      <c r="A4646" s="30" t="s">
        <v>4479</v>
      </c>
      <c r="B4646" s="30"/>
      <c r="C4646" s="30"/>
      <c r="D4646" s="30"/>
      <c r="E4646" s="47">
        <v>59977</v>
      </c>
      <c r="F4646" s="47"/>
      <c r="G4646" s="47"/>
      <c r="H4646" s="30" t="s">
        <v>4479</v>
      </c>
      <c r="I4646" s="30"/>
      <c r="J4646" s="30"/>
      <c r="K4646" s="30"/>
      <c r="L4646" s="30"/>
      <c r="M4646" s="30"/>
      <c r="N4646" s="30"/>
      <c r="O4646" s="30"/>
      <c r="P4646" s="30"/>
      <c r="Q4646" s="30"/>
      <c r="R4646" s="51" t="s">
        <v>18</v>
      </c>
      <c r="S4646" s="51"/>
      <c r="T4646" s="51"/>
      <c r="U4646" s="51"/>
      <c r="V4646" s="51"/>
      <c r="W4646" s="6">
        <v>59</v>
      </c>
      <c r="X4646" s="15">
        <v>55</v>
      </c>
      <c r="Y4646" s="31">
        <v>34</v>
      </c>
      <c r="Z4646" s="31"/>
      <c r="AC4646" t="str">
        <f t="shared" si="793"/>
        <v>Fort St. John</v>
      </c>
      <c r="AD4646" t="str">
        <f t="shared" si="794"/>
        <v>CY</v>
      </c>
      <c r="AE4646" t="str">
        <f t="shared" si="792"/>
        <v>TRUE</v>
      </c>
      <c r="AG4646">
        <f t="shared" si="795"/>
        <v>59</v>
      </c>
      <c r="AH4646">
        <f t="shared" si="796"/>
        <v>55</v>
      </c>
      <c r="AI4646">
        <f t="shared" si="797"/>
        <v>34</v>
      </c>
      <c r="AJ4646" t="str">
        <f t="shared" si="798"/>
        <v>Fort St. John</v>
      </c>
      <c r="AK4646">
        <f t="shared" si="799"/>
        <v>59977</v>
      </c>
      <c r="AL4646" t="str">
        <f t="shared" si="800"/>
        <v>5955034</v>
      </c>
      <c r="AN4646">
        <f t="shared" si="801"/>
        <v>13</v>
      </c>
      <c r="AO4646">
        <f t="shared" si="802"/>
        <v>2</v>
      </c>
    </row>
    <row r="4647" spans="1:41" x14ac:dyDescent="0.2">
      <c r="A4647" s="29"/>
      <c r="B4647" s="29"/>
      <c r="C4647" s="29"/>
      <c r="D4647" s="29"/>
      <c r="E4647" s="29"/>
      <c r="F4647" s="29"/>
      <c r="G4647" s="29"/>
      <c r="H4647" s="30" t="s">
        <v>4480</v>
      </c>
      <c r="I4647" s="30"/>
      <c r="J4647" s="30"/>
      <c r="K4647" s="30"/>
      <c r="L4647" s="30"/>
      <c r="M4647" s="30"/>
      <c r="N4647" s="30"/>
      <c r="O4647" s="30"/>
      <c r="P4647" s="30"/>
      <c r="Q4647" s="30"/>
      <c r="R4647" s="30" t="s">
        <v>4367</v>
      </c>
      <c r="S4647" s="30"/>
      <c r="T4647" s="30"/>
      <c r="U4647" s="30"/>
      <c r="V4647" s="30"/>
      <c r="W4647" s="6">
        <v>59</v>
      </c>
      <c r="X4647" s="15">
        <v>55</v>
      </c>
      <c r="Y4647" s="31">
        <v>42</v>
      </c>
      <c r="Z4647" s="31"/>
      <c r="AC4647" t="str">
        <f t="shared" si="793"/>
        <v>Peace River C</v>
      </c>
      <c r="AD4647" t="str">
        <f t="shared" si="794"/>
        <v>RDA</v>
      </c>
      <c r="AE4647" t="str">
        <f t="shared" si="792"/>
        <v>TRUE</v>
      </c>
      <c r="AG4647">
        <f t="shared" si="795"/>
        <v>59</v>
      </c>
      <c r="AH4647">
        <f t="shared" si="796"/>
        <v>55</v>
      </c>
      <c r="AI4647">
        <f t="shared" si="797"/>
        <v>42</v>
      </c>
      <c r="AJ4647" t="str">
        <f t="shared" si="798"/>
        <v>Peace River C</v>
      </c>
      <c r="AK4647">
        <f t="shared" si="799"/>
        <v>59977</v>
      </c>
      <c r="AL4647" t="str">
        <f t="shared" si="800"/>
        <v>5955042</v>
      </c>
      <c r="AN4647">
        <f t="shared" si="801"/>
        <v>13</v>
      </c>
      <c r="AO4647">
        <f t="shared" si="802"/>
        <v>3</v>
      </c>
    </row>
    <row r="4648" spans="1:41" x14ac:dyDescent="0.2">
      <c r="A4648" s="29"/>
      <c r="B4648" s="29"/>
      <c r="C4648" s="29"/>
      <c r="D4648" s="29"/>
      <c r="E4648" s="29"/>
      <c r="F4648" s="29"/>
      <c r="G4648" s="29"/>
      <c r="H4648" s="30" t="s">
        <v>4481</v>
      </c>
      <c r="I4648" s="30"/>
      <c r="J4648" s="30"/>
      <c r="K4648" s="30"/>
      <c r="L4648" s="30"/>
      <c r="M4648" s="30"/>
      <c r="N4648" s="30"/>
      <c r="O4648" s="30"/>
      <c r="P4648" s="30"/>
      <c r="Q4648" s="30"/>
      <c r="R4648" s="51" t="s">
        <v>4363</v>
      </c>
      <c r="S4648" s="51"/>
      <c r="T4648" s="51"/>
      <c r="U4648" s="51"/>
      <c r="V4648" s="51"/>
      <c r="W4648" s="6">
        <v>59</v>
      </c>
      <c r="X4648" s="15">
        <v>55</v>
      </c>
      <c r="Y4648" s="31">
        <v>30</v>
      </c>
      <c r="Z4648" s="31"/>
      <c r="AC4648" t="str">
        <f t="shared" si="793"/>
        <v>Taylor</v>
      </c>
      <c r="AD4648" t="str">
        <f t="shared" si="794"/>
        <v>DM</v>
      </c>
      <c r="AE4648" t="str">
        <f t="shared" si="792"/>
        <v>TRUE</v>
      </c>
      <c r="AG4648">
        <f t="shared" si="795"/>
        <v>59</v>
      </c>
      <c r="AH4648">
        <f t="shared" si="796"/>
        <v>55</v>
      </c>
      <c r="AI4648">
        <f t="shared" si="797"/>
        <v>30</v>
      </c>
      <c r="AJ4648" t="str">
        <f t="shared" si="798"/>
        <v>Taylor</v>
      </c>
      <c r="AK4648">
        <f t="shared" si="799"/>
        <v>59977</v>
      </c>
      <c r="AL4648" t="str">
        <f t="shared" si="800"/>
        <v>5955030</v>
      </c>
      <c r="AN4648">
        <f t="shared" si="801"/>
        <v>6</v>
      </c>
      <c r="AO4648">
        <f t="shared" si="802"/>
        <v>2</v>
      </c>
    </row>
    <row r="4649" spans="1:41" x14ac:dyDescent="0.2">
      <c r="A4649" s="30" t="s">
        <v>4482</v>
      </c>
      <c r="B4649" s="30"/>
      <c r="C4649" s="30"/>
      <c r="D4649" s="30"/>
      <c r="E4649" s="47">
        <v>59925</v>
      </c>
      <c r="F4649" s="47"/>
      <c r="G4649" s="47"/>
      <c r="H4649" s="30" t="s">
        <v>4483</v>
      </c>
      <c r="I4649" s="30"/>
      <c r="J4649" s="30"/>
      <c r="K4649" s="30"/>
      <c r="L4649" s="30"/>
      <c r="M4649" s="30"/>
      <c r="N4649" s="30"/>
      <c r="O4649" s="30"/>
      <c r="P4649" s="30"/>
      <c r="Q4649" s="30"/>
      <c r="R4649" s="51" t="s">
        <v>643</v>
      </c>
      <c r="S4649" s="51"/>
      <c r="T4649" s="51"/>
      <c r="U4649" s="51"/>
      <c r="V4649" s="51"/>
      <c r="W4649" s="6">
        <v>59</v>
      </c>
      <c r="X4649" s="15">
        <v>33</v>
      </c>
      <c r="Y4649" s="31">
        <v>54</v>
      </c>
      <c r="Z4649" s="31"/>
      <c r="AC4649" t="str">
        <f t="shared" si="793"/>
        <v>Chase</v>
      </c>
      <c r="AD4649" t="str">
        <f t="shared" si="794"/>
        <v>VL</v>
      </c>
      <c r="AE4649" t="str">
        <f t="shared" si="792"/>
        <v>TRUE</v>
      </c>
      <c r="AG4649">
        <f t="shared" si="795"/>
        <v>59</v>
      </c>
      <c r="AH4649">
        <f t="shared" si="796"/>
        <v>33</v>
      </c>
      <c r="AI4649">
        <f t="shared" si="797"/>
        <v>54</v>
      </c>
      <c r="AJ4649" t="str">
        <f t="shared" si="798"/>
        <v>Chase</v>
      </c>
      <c r="AK4649">
        <f t="shared" si="799"/>
        <v>59925</v>
      </c>
      <c r="AL4649" t="str">
        <f t="shared" si="800"/>
        <v>5933054</v>
      </c>
      <c r="AN4649">
        <f t="shared" si="801"/>
        <v>5</v>
      </c>
      <c r="AO4649">
        <f t="shared" si="802"/>
        <v>2</v>
      </c>
    </row>
    <row r="4650" spans="1:41" x14ac:dyDescent="0.2">
      <c r="A4650" s="29"/>
      <c r="B4650" s="29"/>
      <c r="C4650" s="29"/>
      <c r="D4650" s="29"/>
      <c r="E4650" s="29"/>
      <c r="F4650" s="29"/>
      <c r="G4650" s="29"/>
      <c r="H4650" s="30" t="s">
        <v>4482</v>
      </c>
      <c r="I4650" s="30"/>
      <c r="J4650" s="30"/>
      <c r="K4650" s="30"/>
      <c r="L4650" s="30"/>
      <c r="M4650" s="30"/>
      <c r="N4650" s="30"/>
      <c r="O4650" s="30"/>
      <c r="P4650" s="30"/>
      <c r="Q4650" s="30"/>
      <c r="R4650" s="51" t="s">
        <v>18</v>
      </c>
      <c r="S4650" s="51"/>
      <c r="T4650" s="51"/>
      <c r="U4650" s="51"/>
      <c r="V4650" s="51"/>
      <c r="W4650" s="6">
        <v>59</v>
      </c>
      <c r="X4650" s="15">
        <v>33</v>
      </c>
      <c r="Y4650" s="31">
        <v>42</v>
      </c>
      <c r="Z4650" s="31"/>
      <c r="AC4650" t="str">
        <f t="shared" si="793"/>
        <v>Kamloops</v>
      </c>
      <c r="AD4650" t="str">
        <f t="shared" si="794"/>
        <v>CY</v>
      </c>
      <c r="AE4650" t="str">
        <f t="shared" si="792"/>
        <v>TRUE</v>
      </c>
      <c r="AG4650">
        <f t="shared" si="795"/>
        <v>59</v>
      </c>
      <c r="AH4650">
        <f t="shared" si="796"/>
        <v>33</v>
      </c>
      <c r="AI4650">
        <f t="shared" si="797"/>
        <v>42</v>
      </c>
      <c r="AJ4650" t="str">
        <f t="shared" si="798"/>
        <v>Kamloops</v>
      </c>
      <c r="AK4650">
        <f t="shared" si="799"/>
        <v>59925</v>
      </c>
      <c r="AL4650" t="str">
        <f t="shared" si="800"/>
        <v>5933042</v>
      </c>
      <c r="AN4650">
        <f t="shared" si="801"/>
        <v>8</v>
      </c>
      <c r="AO4650">
        <f t="shared" si="802"/>
        <v>2</v>
      </c>
    </row>
    <row r="4651" spans="1:41" x14ac:dyDescent="0.2">
      <c r="A4651" s="29"/>
      <c r="B4651" s="29"/>
      <c r="C4651" s="29"/>
      <c r="D4651" s="29"/>
      <c r="E4651" s="29"/>
      <c r="F4651" s="29"/>
      <c r="G4651" s="29"/>
      <c r="H4651" s="30" t="s">
        <v>4484</v>
      </c>
      <c r="I4651" s="30"/>
      <c r="J4651" s="30"/>
      <c r="K4651" s="30"/>
      <c r="L4651" s="30"/>
      <c r="M4651" s="30"/>
      <c r="N4651" s="30"/>
      <c r="O4651" s="30"/>
      <c r="P4651" s="30"/>
      <c r="Q4651" s="30"/>
      <c r="R4651" s="51" t="s">
        <v>272</v>
      </c>
      <c r="S4651" s="51"/>
      <c r="T4651" s="51"/>
      <c r="U4651" s="51"/>
      <c r="V4651" s="51"/>
      <c r="W4651" s="6">
        <v>59</v>
      </c>
      <c r="X4651" s="15">
        <v>33</v>
      </c>
      <c r="Y4651" s="47">
        <v>880</v>
      </c>
      <c r="Z4651" s="47"/>
      <c r="AC4651" t="str">
        <f t="shared" si="793"/>
        <v>Kamloops 1</v>
      </c>
      <c r="AD4651" t="str">
        <f t="shared" si="794"/>
        <v>IRI</v>
      </c>
      <c r="AE4651" t="str">
        <f t="shared" si="792"/>
        <v>TRUE</v>
      </c>
      <c r="AG4651">
        <f t="shared" si="795"/>
        <v>59</v>
      </c>
      <c r="AH4651">
        <f t="shared" si="796"/>
        <v>33</v>
      </c>
      <c r="AI4651">
        <f t="shared" si="797"/>
        <v>880</v>
      </c>
      <c r="AJ4651" t="str">
        <f t="shared" si="798"/>
        <v>Kamloops 1</v>
      </c>
      <c r="AK4651">
        <f t="shared" si="799"/>
        <v>59925</v>
      </c>
      <c r="AL4651" t="str">
        <f t="shared" si="800"/>
        <v>5933880</v>
      </c>
      <c r="AN4651">
        <f t="shared" si="801"/>
        <v>10</v>
      </c>
      <c r="AO4651">
        <f t="shared" si="802"/>
        <v>3</v>
      </c>
    </row>
    <row r="4652" spans="1:41" x14ac:dyDescent="0.2">
      <c r="A4652" s="29"/>
      <c r="B4652" s="29"/>
      <c r="C4652" s="29"/>
      <c r="D4652" s="29"/>
      <c r="E4652" s="29"/>
      <c r="F4652" s="29"/>
      <c r="G4652" s="29"/>
      <c r="H4652" s="30" t="s">
        <v>4485</v>
      </c>
      <c r="I4652" s="30"/>
      <c r="J4652" s="30"/>
      <c r="K4652" s="30"/>
      <c r="L4652" s="30"/>
      <c r="M4652" s="30"/>
      <c r="N4652" s="30"/>
      <c r="O4652" s="30"/>
      <c r="P4652" s="30"/>
      <c r="Q4652" s="30"/>
      <c r="R4652" s="51" t="s">
        <v>4363</v>
      </c>
      <c r="S4652" s="51"/>
      <c r="T4652" s="51"/>
      <c r="U4652" s="51"/>
      <c r="V4652" s="51"/>
      <c r="W4652" s="6">
        <v>59</v>
      </c>
      <c r="X4652" s="15">
        <v>33</v>
      </c>
      <c r="Y4652" s="31">
        <v>35</v>
      </c>
      <c r="Z4652" s="31"/>
      <c r="AC4652" t="str">
        <f t="shared" si="793"/>
        <v>Logan Lake</v>
      </c>
      <c r="AD4652" t="str">
        <f t="shared" si="794"/>
        <v>DM</v>
      </c>
      <c r="AE4652" t="str">
        <f t="shared" si="792"/>
        <v>TRUE</v>
      </c>
      <c r="AG4652">
        <f t="shared" si="795"/>
        <v>59</v>
      </c>
      <c r="AH4652">
        <f t="shared" si="796"/>
        <v>33</v>
      </c>
      <c r="AI4652">
        <f t="shared" si="797"/>
        <v>35</v>
      </c>
      <c r="AJ4652" t="str">
        <f t="shared" si="798"/>
        <v>Logan Lake</v>
      </c>
      <c r="AK4652">
        <f t="shared" si="799"/>
        <v>59925</v>
      </c>
      <c r="AL4652" t="str">
        <f t="shared" si="800"/>
        <v>5933035</v>
      </c>
      <c r="AN4652">
        <f t="shared" si="801"/>
        <v>10</v>
      </c>
      <c r="AO4652">
        <f t="shared" si="802"/>
        <v>2</v>
      </c>
    </row>
    <row r="4653" spans="1:41" x14ac:dyDescent="0.2">
      <c r="A4653" s="29"/>
      <c r="B4653" s="29"/>
      <c r="C4653" s="29"/>
      <c r="D4653" s="29"/>
      <c r="E4653" s="29"/>
      <c r="F4653" s="29"/>
      <c r="G4653" s="29"/>
      <c r="H4653" s="30" t="s">
        <v>4486</v>
      </c>
      <c r="I4653" s="30"/>
      <c r="J4653" s="30"/>
      <c r="K4653" s="30"/>
      <c r="L4653" s="30"/>
      <c r="M4653" s="30"/>
      <c r="N4653" s="30"/>
      <c r="O4653" s="30"/>
      <c r="P4653" s="30"/>
      <c r="Q4653" s="30"/>
      <c r="R4653" s="51" t="s">
        <v>272</v>
      </c>
      <c r="S4653" s="51"/>
      <c r="T4653" s="51"/>
      <c r="U4653" s="51"/>
      <c r="V4653" s="51"/>
      <c r="W4653" s="6">
        <v>59</v>
      </c>
      <c r="X4653" s="15">
        <v>33</v>
      </c>
      <c r="Y4653" s="47">
        <v>884</v>
      </c>
      <c r="Z4653" s="47"/>
      <c r="AC4653" t="str">
        <f t="shared" si="793"/>
        <v>Sahhaltkum 4</v>
      </c>
      <c r="AD4653" t="str">
        <f t="shared" si="794"/>
        <v>IRI</v>
      </c>
      <c r="AE4653" t="str">
        <f t="shared" si="792"/>
        <v>TRUE</v>
      </c>
      <c r="AG4653">
        <f t="shared" si="795"/>
        <v>59</v>
      </c>
      <c r="AH4653">
        <f t="shared" si="796"/>
        <v>33</v>
      </c>
      <c r="AI4653">
        <f t="shared" si="797"/>
        <v>884</v>
      </c>
      <c r="AJ4653" t="str">
        <f t="shared" si="798"/>
        <v>Sahhaltkum 4</v>
      </c>
      <c r="AK4653">
        <f t="shared" si="799"/>
        <v>59925</v>
      </c>
      <c r="AL4653" t="str">
        <f t="shared" si="800"/>
        <v>5933884</v>
      </c>
      <c r="AN4653">
        <f t="shared" si="801"/>
        <v>12</v>
      </c>
      <c r="AO4653">
        <f t="shared" si="802"/>
        <v>3</v>
      </c>
    </row>
    <row r="4654" spans="1:41" x14ac:dyDescent="0.2">
      <c r="A4654" s="29"/>
      <c r="B4654" s="29"/>
      <c r="C4654" s="29"/>
      <c r="D4654" s="29"/>
      <c r="E4654" s="29"/>
      <c r="F4654" s="29"/>
      <c r="G4654" s="29"/>
      <c r="H4654" s="30" t="s">
        <v>4487</v>
      </c>
      <c r="I4654" s="30"/>
      <c r="J4654" s="30"/>
      <c r="K4654" s="30"/>
      <c r="L4654" s="30"/>
      <c r="M4654" s="30"/>
      <c r="N4654" s="30"/>
      <c r="O4654" s="30"/>
      <c r="P4654" s="30"/>
      <c r="Q4654" s="30"/>
      <c r="R4654" s="51" t="s">
        <v>643</v>
      </c>
      <c r="S4654" s="51"/>
      <c r="T4654" s="51"/>
      <c r="U4654" s="51"/>
      <c r="V4654" s="51"/>
      <c r="W4654" s="6">
        <v>59</v>
      </c>
      <c r="X4654" s="15">
        <v>33</v>
      </c>
      <c r="Y4654" s="31">
        <v>45</v>
      </c>
      <c r="Z4654" s="31"/>
      <c r="AC4654" t="str">
        <f t="shared" si="793"/>
        <v>Sun Peaks Mountain</v>
      </c>
      <c r="AD4654" t="str">
        <f t="shared" si="794"/>
        <v>VL</v>
      </c>
      <c r="AE4654" t="str">
        <f t="shared" si="792"/>
        <v>TRUE</v>
      </c>
      <c r="AG4654">
        <f t="shared" si="795"/>
        <v>59</v>
      </c>
      <c r="AH4654">
        <f t="shared" si="796"/>
        <v>33</v>
      </c>
      <c r="AI4654">
        <f t="shared" si="797"/>
        <v>45</v>
      </c>
      <c r="AJ4654" t="str">
        <f t="shared" si="798"/>
        <v>Sun Peaks Mountain</v>
      </c>
      <c r="AK4654">
        <f t="shared" si="799"/>
        <v>59925</v>
      </c>
      <c r="AL4654" t="str">
        <f t="shared" si="800"/>
        <v>5933045</v>
      </c>
      <c r="AN4654">
        <f t="shared" si="801"/>
        <v>18</v>
      </c>
      <c r="AO4654">
        <f t="shared" si="802"/>
        <v>2</v>
      </c>
    </row>
    <row r="4655" spans="1:41" x14ac:dyDescent="0.2">
      <c r="A4655" s="29"/>
      <c r="B4655" s="29"/>
      <c r="C4655" s="29"/>
      <c r="D4655" s="29"/>
      <c r="E4655" s="29"/>
      <c r="F4655" s="29"/>
      <c r="G4655" s="29"/>
      <c r="H4655" s="30" t="s">
        <v>4488</v>
      </c>
      <c r="I4655" s="30"/>
      <c r="J4655" s="30"/>
      <c r="K4655" s="30"/>
      <c r="L4655" s="30"/>
      <c r="M4655" s="30"/>
      <c r="N4655" s="30"/>
      <c r="O4655" s="30"/>
      <c r="P4655" s="30"/>
      <c r="Q4655" s="30"/>
      <c r="R4655" s="30" t="s">
        <v>4367</v>
      </c>
      <c r="S4655" s="30"/>
      <c r="T4655" s="30"/>
      <c r="U4655" s="30"/>
      <c r="V4655" s="30"/>
      <c r="W4655" s="6">
        <v>59</v>
      </c>
      <c r="X4655" s="15">
        <v>33</v>
      </c>
      <c r="Y4655" s="31">
        <v>39</v>
      </c>
      <c r="Z4655" s="31"/>
      <c r="AC4655" t="str">
        <f t="shared" si="793"/>
        <v>Thompson-Nicola J (Copper Desert Country)</v>
      </c>
      <c r="AD4655" t="str">
        <f t="shared" si="794"/>
        <v>RDA</v>
      </c>
      <c r="AE4655" t="str">
        <f t="shared" si="792"/>
        <v>TRUE</v>
      </c>
      <c r="AG4655">
        <f t="shared" si="795"/>
        <v>59</v>
      </c>
      <c r="AH4655">
        <f t="shared" si="796"/>
        <v>33</v>
      </c>
      <c r="AI4655">
        <f t="shared" si="797"/>
        <v>39</v>
      </c>
      <c r="AJ4655" t="str">
        <f t="shared" si="798"/>
        <v>Thompson-Nicola J (Copper Desert Country)</v>
      </c>
      <c r="AK4655">
        <f t="shared" si="799"/>
        <v>59925</v>
      </c>
      <c r="AL4655" t="str">
        <f t="shared" si="800"/>
        <v>5933039</v>
      </c>
      <c r="AN4655">
        <f t="shared" si="801"/>
        <v>41</v>
      </c>
      <c r="AO4655">
        <f t="shared" si="802"/>
        <v>3</v>
      </c>
    </row>
    <row r="4656" spans="1:41" x14ac:dyDescent="0.2">
      <c r="A4656" s="29"/>
      <c r="B4656" s="29"/>
      <c r="C4656" s="29"/>
      <c r="D4656" s="29"/>
      <c r="E4656" s="29"/>
      <c r="F4656" s="29"/>
      <c r="G4656" s="29"/>
      <c r="H4656" s="30" t="s">
        <v>4489</v>
      </c>
      <c r="I4656" s="30"/>
      <c r="J4656" s="30"/>
      <c r="K4656" s="30"/>
      <c r="L4656" s="30"/>
      <c r="M4656" s="30"/>
      <c r="N4656" s="30"/>
      <c r="O4656" s="30"/>
      <c r="P4656" s="30"/>
      <c r="Q4656" s="30"/>
      <c r="R4656" s="30" t="s">
        <v>4367</v>
      </c>
      <c r="S4656" s="30"/>
      <c r="T4656" s="30"/>
      <c r="U4656" s="30"/>
      <c r="V4656" s="30"/>
      <c r="W4656" s="6">
        <v>59</v>
      </c>
      <c r="X4656" s="15">
        <v>33</v>
      </c>
      <c r="Y4656" s="31">
        <v>44</v>
      </c>
      <c r="Z4656" s="31"/>
      <c r="AC4656" t="str">
        <f t="shared" si="793"/>
        <v>Thompson-Nicola P (Rivers and the Peaks)</v>
      </c>
      <c r="AD4656" t="str">
        <f t="shared" si="794"/>
        <v>RDA</v>
      </c>
      <c r="AE4656" t="str">
        <f t="shared" si="792"/>
        <v>TRUE</v>
      </c>
      <c r="AG4656">
        <f t="shared" si="795"/>
        <v>59</v>
      </c>
      <c r="AH4656">
        <f t="shared" si="796"/>
        <v>33</v>
      </c>
      <c r="AI4656">
        <f t="shared" si="797"/>
        <v>44</v>
      </c>
      <c r="AJ4656" t="str">
        <f t="shared" si="798"/>
        <v>Thompson-Nicola P (Rivers and the Peaks)</v>
      </c>
      <c r="AK4656">
        <f t="shared" si="799"/>
        <v>59925</v>
      </c>
      <c r="AL4656" t="str">
        <f t="shared" si="800"/>
        <v>5933044</v>
      </c>
      <c r="AN4656">
        <f t="shared" si="801"/>
        <v>40</v>
      </c>
      <c r="AO4656">
        <f t="shared" si="802"/>
        <v>3</v>
      </c>
    </row>
    <row r="4657" spans="1:41" x14ac:dyDescent="0.2">
      <c r="A4657" s="29"/>
      <c r="B4657" s="29"/>
      <c r="C4657" s="29"/>
      <c r="D4657" s="29"/>
      <c r="E4657" s="29"/>
      <c r="F4657" s="29"/>
      <c r="G4657" s="29"/>
      <c r="H4657" s="30" t="s">
        <v>4490</v>
      </c>
      <c r="I4657" s="30"/>
      <c r="J4657" s="30"/>
      <c r="K4657" s="30"/>
      <c r="L4657" s="30"/>
      <c r="M4657" s="30"/>
      <c r="N4657" s="30"/>
      <c r="O4657" s="30"/>
      <c r="P4657" s="30"/>
      <c r="Q4657" s="30"/>
      <c r="R4657" s="51" t="s">
        <v>272</v>
      </c>
      <c r="S4657" s="51"/>
      <c r="T4657" s="51"/>
      <c r="U4657" s="51"/>
      <c r="V4657" s="51"/>
      <c r="W4657" s="6">
        <v>59</v>
      </c>
      <c r="X4657" s="15">
        <v>33</v>
      </c>
      <c r="Y4657" s="47">
        <v>877</v>
      </c>
      <c r="Z4657" s="47"/>
      <c r="AC4657" t="str">
        <f t="shared" si="793"/>
        <v>Whispering Pines 4</v>
      </c>
      <c r="AD4657" t="str">
        <f t="shared" si="794"/>
        <v>IRI</v>
      </c>
      <c r="AE4657" t="str">
        <f t="shared" si="792"/>
        <v>TRUE</v>
      </c>
      <c r="AG4657">
        <f t="shared" si="795"/>
        <v>59</v>
      </c>
      <c r="AH4657">
        <f t="shared" si="796"/>
        <v>33</v>
      </c>
      <c r="AI4657">
        <f t="shared" si="797"/>
        <v>877</v>
      </c>
      <c r="AJ4657" t="str">
        <f t="shared" si="798"/>
        <v>Whispering Pines 4</v>
      </c>
      <c r="AK4657">
        <f t="shared" si="799"/>
        <v>59925</v>
      </c>
      <c r="AL4657" t="str">
        <f t="shared" si="800"/>
        <v>5933877</v>
      </c>
      <c r="AN4657">
        <f t="shared" si="801"/>
        <v>18</v>
      </c>
      <c r="AO4657">
        <f t="shared" si="802"/>
        <v>3</v>
      </c>
    </row>
    <row r="4658" spans="1:41" x14ac:dyDescent="0.2">
      <c r="A4658" s="30" t="s">
        <v>4491</v>
      </c>
      <c r="B4658" s="30"/>
      <c r="C4658" s="30"/>
      <c r="D4658" s="30"/>
      <c r="E4658" s="47">
        <v>59938</v>
      </c>
      <c r="F4658" s="47"/>
      <c r="G4658" s="47"/>
      <c r="H4658" s="30" t="s">
        <v>4492</v>
      </c>
      <c r="I4658" s="30"/>
      <c r="J4658" s="30"/>
      <c r="K4658" s="30"/>
      <c r="L4658" s="30"/>
      <c r="M4658" s="30"/>
      <c r="N4658" s="30"/>
      <c r="O4658" s="30"/>
      <c r="P4658" s="30"/>
      <c r="Q4658" s="30"/>
      <c r="R4658" s="51" t="s">
        <v>4363</v>
      </c>
      <c r="S4658" s="51"/>
      <c r="T4658" s="51"/>
      <c r="U4658" s="51"/>
      <c r="V4658" s="51"/>
      <c r="W4658" s="6">
        <v>59</v>
      </c>
      <c r="X4658" s="15">
        <v>21</v>
      </c>
      <c r="Y4658" s="31">
        <v>8</v>
      </c>
      <c r="Z4658" s="31"/>
      <c r="AC4658" t="str">
        <f t="shared" si="793"/>
        <v>Lantzville</v>
      </c>
      <c r="AD4658" t="str">
        <f t="shared" si="794"/>
        <v>DM</v>
      </c>
      <c r="AE4658" t="str">
        <f t="shared" si="792"/>
        <v>TRUE</v>
      </c>
      <c r="AG4658">
        <f t="shared" si="795"/>
        <v>59</v>
      </c>
      <c r="AH4658">
        <f t="shared" si="796"/>
        <v>21</v>
      </c>
      <c r="AI4658">
        <f t="shared" si="797"/>
        <v>8</v>
      </c>
      <c r="AJ4658" t="str">
        <f t="shared" si="798"/>
        <v>Lantzville</v>
      </c>
      <c r="AK4658">
        <f t="shared" si="799"/>
        <v>59938</v>
      </c>
      <c r="AL4658" t="str">
        <f t="shared" si="800"/>
        <v>5921008</v>
      </c>
      <c r="AN4658">
        <f t="shared" si="801"/>
        <v>10</v>
      </c>
      <c r="AO4658">
        <f t="shared" si="802"/>
        <v>2</v>
      </c>
    </row>
    <row r="4659" spans="1:41" x14ac:dyDescent="0.2">
      <c r="A4659" s="29"/>
      <c r="B4659" s="29"/>
      <c r="C4659" s="29"/>
      <c r="D4659" s="29"/>
      <c r="E4659" s="29"/>
      <c r="F4659" s="29"/>
      <c r="G4659" s="29"/>
      <c r="H4659" s="30" t="s">
        <v>4491</v>
      </c>
      <c r="I4659" s="30"/>
      <c r="J4659" s="30"/>
      <c r="K4659" s="30"/>
      <c r="L4659" s="30"/>
      <c r="M4659" s="30"/>
      <c r="N4659" s="30"/>
      <c r="O4659" s="30"/>
      <c r="P4659" s="30"/>
      <c r="Q4659" s="30"/>
      <c r="R4659" s="51" t="s">
        <v>18</v>
      </c>
      <c r="S4659" s="51"/>
      <c r="T4659" s="51"/>
      <c r="U4659" s="51"/>
      <c r="V4659" s="51"/>
      <c r="W4659" s="6">
        <v>59</v>
      </c>
      <c r="X4659" s="15">
        <v>21</v>
      </c>
      <c r="Y4659" s="31">
        <v>7</v>
      </c>
      <c r="Z4659" s="31"/>
      <c r="AC4659" t="str">
        <f t="shared" si="793"/>
        <v>Nanaimo</v>
      </c>
      <c r="AD4659" t="str">
        <f t="shared" si="794"/>
        <v>CY</v>
      </c>
      <c r="AE4659" t="str">
        <f t="shared" si="792"/>
        <v>TRUE</v>
      </c>
      <c r="AG4659">
        <f t="shared" si="795"/>
        <v>59</v>
      </c>
      <c r="AH4659">
        <f t="shared" si="796"/>
        <v>21</v>
      </c>
      <c r="AI4659">
        <f t="shared" si="797"/>
        <v>7</v>
      </c>
      <c r="AJ4659" t="str">
        <f t="shared" si="798"/>
        <v>Nanaimo</v>
      </c>
      <c r="AK4659">
        <f t="shared" si="799"/>
        <v>59938</v>
      </c>
      <c r="AL4659" t="str">
        <f t="shared" si="800"/>
        <v>5921007</v>
      </c>
      <c r="AN4659">
        <f t="shared" si="801"/>
        <v>7</v>
      </c>
      <c r="AO4659">
        <f t="shared" si="802"/>
        <v>2</v>
      </c>
    </row>
    <row r="4660" spans="1:41" x14ac:dyDescent="0.2">
      <c r="A4660" s="29"/>
      <c r="B4660" s="29"/>
      <c r="C4660" s="29"/>
      <c r="D4660" s="29"/>
      <c r="E4660" s="29"/>
      <c r="F4660" s="29"/>
      <c r="G4660" s="29"/>
      <c r="H4660" s="30" t="s">
        <v>4493</v>
      </c>
      <c r="I4660" s="30"/>
      <c r="J4660" s="30"/>
      <c r="K4660" s="30"/>
      <c r="L4660" s="30"/>
      <c r="M4660" s="30"/>
      <c r="N4660" s="30"/>
      <c r="O4660" s="30"/>
      <c r="P4660" s="30"/>
      <c r="Q4660" s="30"/>
      <c r="R4660" s="30" t="s">
        <v>4367</v>
      </c>
      <c r="S4660" s="30"/>
      <c r="T4660" s="30"/>
      <c r="U4660" s="30"/>
      <c r="V4660" s="30"/>
      <c r="W4660" s="6">
        <v>59</v>
      </c>
      <c r="X4660" s="15">
        <v>21</v>
      </c>
      <c r="Y4660" s="31">
        <v>10</v>
      </c>
      <c r="Z4660" s="31"/>
      <c r="AC4660" t="str">
        <f t="shared" si="793"/>
        <v>Nanaimo A</v>
      </c>
      <c r="AD4660" t="str">
        <f t="shared" si="794"/>
        <v>RDA</v>
      </c>
      <c r="AE4660" t="str">
        <f t="shared" si="792"/>
        <v>TRUE</v>
      </c>
      <c r="AG4660">
        <f t="shared" si="795"/>
        <v>59</v>
      </c>
      <c r="AH4660">
        <f t="shared" si="796"/>
        <v>21</v>
      </c>
      <c r="AI4660">
        <f t="shared" si="797"/>
        <v>10</v>
      </c>
      <c r="AJ4660" t="str">
        <f t="shared" si="798"/>
        <v>Nanaimo A</v>
      </c>
      <c r="AK4660">
        <f t="shared" si="799"/>
        <v>59938</v>
      </c>
      <c r="AL4660" t="str">
        <f t="shared" si="800"/>
        <v>5921010</v>
      </c>
      <c r="AN4660">
        <f t="shared" si="801"/>
        <v>9</v>
      </c>
      <c r="AO4660">
        <f t="shared" si="802"/>
        <v>3</v>
      </c>
    </row>
    <row r="4661" spans="1:41" x14ac:dyDescent="0.2">
      <c r="A4661" s="29"/>
      <c r="B4661" s="29"/>
      <c r="C4661" s="29"/>
      <c r="D4661" s="29"/>
      <c r="E4661" s="29"/>
      <c r="F4661" s="29"/>
      <c r="G4661" s="29"/>
      <c r="H4661" s="30" t="s">
        <v>4494</v>
      </c>
      <c r="I4661" s="30"/>
      <c r="J4661" s="30"/>
      <c r="K4661" s="30"/>
      <c r="L4661" s="30"/>
      <c r="M4661" s="30"/>
      <c r="N4661" s="30"/>
      <c r="O4661" s="30"/>
      <c r="P4661" s="30"/>
      <c r="Q4661" s="30"/>
      <c r="R4661" s="30" t="s">
        <v>4367</v>
      </c>
      <c r="S4661" s="30"/>
      <c r="T4661" s="30"/>
      <c r="U4661" s="30"/>
      <c r="V4661" s="30"/>
      <c r="W4661" s="6">
        <v>59</v>
      </c>
      <c r="X4661" s="15">
        <v>21</v>
      </c>
      <c r="Y4661" s="31">
        <v>16</v>
      </c>
      <c r="Z4661" s="31"/>
      <c r="AC4661" t="str">
        <f t="shared" si="793"/>
        <v>Nanaimo C</v>
      </c>
      <c r="AD4661" t="str">
        <f t="shared" si="794"/>
        <v>RDA</v>
      </c>
      <c r="AE4661" t="str">
        <f t="shared" si="792"/>
        <v>TRUE</v>
      </c>
      <c r="AG4661">
        <f t="shared" si="795"/>
        <v>59</v>
      </c>
      <c r="AH4661">
        <f t="shared" si="796"/>
        <v>21</v>
      </c>
      <c r="AI4661">
        <f t="shared" si="797"/>
        <v>16</v>
      </c>
      <c r="AJ4661" t="str">
        <f t="shared" si="798"/>
        <v>Nanaimo C</v>
      </c>
      <c r="AK4661">
        <f t="shared" si="799"/>
        <v>59938</v>
      </c>
      <c r="AL4661" t="str">
        <f t="shared" si="800"/>
        <v>5921016</v>
      </c>
      <c r="AN4661">
        <f t="shared" si="801"/>
        <v>9</v>
      </c>
      <c r="AO4661">
        <f t="shared" si="802"/>
        <v>3</v>
      </c>
    </row>
    <row r="4662" spans="1:41" x14ac:dyDescent="0.2">
      <c r="A4662" s="29"/>
      <c r="B4662" s="29"/>
      <c r="C4662" s="29"/>
      <c r="D4662" s="29"/>
      <c r="E4662" s="29"/>
      <c r="F4662" s="29"/>
      <c r="G4662" s="29"/>
      <c r="H4662" s="30" t="s">
        <v>4495</v>
      </c>
      <c r="I4662" s="30"/>
      <c r="J4662" s="30"/>
      <c r="K4662" s="30"/>
      <c r="L4662" s="30"/>
      <c r="M4662" s="30"/>
      <c r="N4662" s="30"/>
      <c r="O4662" s="30"/>
      <c r="P4662" s="30"/>
      <c r="Q4662" s="30"/>
      <c r="R4662" s="51" t="s">
        <v>272</v>
      </c>
      <c r="S4662" s="51"/>
      <c r="T4662" s="51"/>
      <c r="U4662" s="51"/>
      <c r="V4662" s="51"/>
      <c r="W4662" s="6">
        <v>59</v>
      </c>
      <c r="X4662" s="15">
        <v>21</v>
      </c>
      <c r="Y4662" s="47">
        <v>807</v>
      </c>
      <c r="Z4662" s="47"/>
      <c r="AC4662" t="str">
        <f t="shared" si="793"/>
        <v>Nanaimo River</v>
      </c>
      <c r="AD4662" t="str">
        <f t="shared" si="794"/>
        <v>IRI</v>
      </c>
      <c r="AE4662" t="str">
        <f t="shared" si="792"/>
        <v>TRUE</v>
      </c>
      <c r="AG4662">
        <f t="shared" si="795"/>
        <v>59</v>
      </c>
      <c r="AH4662">
        <f t="shared" si="796"/>
        <v>21</v>
      </c>
      <c r="AI4662">
        <f t="shared" si="797"/>
        <v>807</v>
      </c>
      <c r="AJ4662" t="str">
        <f t="shared" si="798"/>
        <v>Nanaimo River</v>
      </c>
      <c r="AK4662">
        <f t="shared" si="799"/>
        <v>59938</v>
      </c>
      <c r="AL4662" t="str">
        <f t="shared" si="800"/>
        <v>5921807</v>
      </c>
      <c r="AN4662">
        <f t="shared" si="801"/>
        <v>13</v>
      </c>
      <c r="AO4662">
        <f t="shared" si="802"/>
        <v>3</v>
      </c>
    </row>
    <row r="4663" spans="1:41" x14ac:dyDescent="0.2">
      <c r="A4663" s="29"/>
      <c r="B4663" s="29"/>
      <c r="C4663" s="29"/>
      <c r="D4663" s="29"/>
      <c r="E4663" s="29"/>
      <c r="F4663" s="29"/>
      <c r="G4663" s="29"/>
      <c r="H4663" s="30" t="s">
        <v>4496</v>
      </c>
      <c r="I4663" s="30"/>
      <c r="J4663" s="30"/>
      <c r="K4663" s="30"/>
      <c r="L4663" s="30"/>
      <c r="M4663" s="30"/>
      <c r="N4663" s="30"/>
      <c r="O4663" s="30"/>
      <c r="P4663" s="30"/>
      <c r="Q4663" s="30"/>
      <c r="R4663" s="51" t="s">
        <v>272</v>
      </c>
      <c r="S4663" s="51"/>
      <c r="T4663" s="51"/>
      <c r="U4663" s="51"/>
      <c r="V4663" s="51"/>
      <c r="W4663" s="6">
        <v>59</v>
      </c>
      <c r="X4663" s="15">
        <v>21</v>
      </c>
      <c r="Y4663" s="47">
        <v>804</v>
      </c>
      <c r="Z4663" s="47"/>
      <c r="AC4663" t="str">
        <f t="shared" si="793"/>
        <v>Nanaimo Town 1</v>
      </c>
      <c r="AD4663" t="str">
        <f t="shared" si="794"/>
        <v>IRI</v>
      </c>
      <c r="AE4663" t="str">
        <f t="shared" si="792"/>
        <v>TRUE</v>
      </c>
      <c r="AG4663">
        <f t="shared" si="795"/>
        <v>59</v>
      </c>
      <c r="AH4663">
        <f t="shared" si="796"/>
        <v>21</v>
      </c>
      <c r="AI4663">
        <f t="shared" si="797"/>
        <v>804</v>
      </c>
      <c r="AJ4663" t="str">
        <f t="shared" si="798"/>
        <v>Nanaimo Town 1</v>
      </c>
      <c r="AK4663">
        <f t="shared" si="799"/>
        <v>59938</v>
      </c>
      <c r="AL4663" t="str">
        <f t="shared" si="800"/>
        <v>5921804</v>
      </c>
      <c r="AN4663">
        <f t="shared" si="801"/>
        <v>14</v>
      </c>
      <c r="AO4663">
        <f t="shared" si="802"/>
        <v>3</v>
      </c>
    </row>
    <row r="4664" spans="1:41" x14ac:dyDescent="0.2">
      <c r="A4664" s="29"/>
      <c r="B4664" s="29"/>
      <c r="C4664" s="29"/>
      <c r="D4664" s="29"/>
      <c r="E4664" s="29"/>
      <c r="F4664" s="29"/>
      <c r="G4664" s="29"/>
      <c r="H4664" s="30" t="s">
        <v>4497</v>
      </c>
      <c r="I4664" s="30"/>
      <c r="J4664" s="30"/>
      <c r="K4664" s="30"/>
      <c r="L4664" s="30"/>
      <c r="M4664" s="30"/>
      <c r="N4664" s="30"/>
      <c r="O4664" s="30"/>
      <c r="P4664" s="30"/>
      <c r="Q4664" s="30"/>
      <c r="R4664" s="51" t="s">
        <v>272</v>
      </c>
      <c r="S4664" s="51"/>
      <c r="T4664" s="51"/>
      <c r="U4664" s="51"/>
      <c r="V4664" s="51"/>
      <c r="W4664" s="6">
        <v>59</v>
      </c>
      <c r="X4664" s="15">
        <v>21</v>
      </c>
      <c r="Y4664" s="47">
        <v>805</v>
      </c>
      <c r="Z4664" s="47"/>
      <c r="AC4664" t="str">
        <f t="shared" si="793"/>
        <v>Nanoose</v>
      </c>
      <c r="AD4664" t="str">
        <f t="shared" si="794"/>
        <v>IRI</v>
      </c>
      <c r="AE4664" t="str">
        <f t="shared" si="792"/>
        <v>TRUE</v>
      </c>
      <c r="AG4664">
        <f t="shared" si="795"/>
        <v>59</v>
      </c>
      <c r="AH4664">
        <f t="shared" si="796"/>
        <v>21</v>
      </c>
      <c r="AI4664">
        <f t="shared" si="797"/>
        <v>805</v>
      </c>
      <c r="AJ4664" t="str">
        <f t="shared" si="798"/>
        <v>Nanoose</v>
      </c>
      <c r="AK4664">
        <f t="shared" si="799"/>
        <v>59938</v>
      </c>
      <c r="AL4664" t="str">
        <f t="shared" si="800"/>
        <v>5921805</v>
      </c>
      <c r="AN4664">
        <f t="shared" si="801"/>
        <v>7</v>
      </c>
      <c r="AO4664">
        <f t="shared" si="802"/>
        <v>3</v>
      </c>
    </row>
    <row r="4665" spans="1:41" x14ac:dyDescent="0.2">
      <c r="A4665" s="30" t="s">
        <v>4498</v>
      </c>
      <c r="B4665" s="30"/>
      <c r="C4665" s="30"/>
      <c r="D4665" s="30"/>
      <c r="E4665" s="47">
        <v>59939</v>
      </c>
      <c r="F4665" s="47"/>
      <c r="G4665" s="47"/>
      <c r="H4665" s="30" t="s">
        <v>4499</v>
      </c>
      <c r="I4665" s="30"/>
      <c r="J4665" s="30"/>
      <c r="K4665" s="30"/>
      <c r="L4665" s="30"/>
      <c r="M4665" s="30"/>
      <c r="N4665" s="30"/>
      <c r="O4665" s="30"/>
      <c r="P4665" s="30"/>
      <c r="Q4665" s="30"/>
      <c r="R4665" s="30" t="s">
        <v>4367</v>
      </c>
      <c r="S4665" s="30"/>
      <c r="T4665" s="30"/>
      <c r="U4665" s="30"/>
      <c r="V4665" s="30"/>
      <c r="W4665" s="6">
        <v>59</v>
      </c>
      <c r="X4665" s="15">
        <v>21</v>
      </c>
      <c r="Y4665" s="31">
        <v>34</v>
      </c>
      <c r="Z4665" s="31"/>
      <c r="AC4665" t="str">
        <f t="shared" si="793"/>
        <v>Nanaimo G</v>
      </c>
      <c r="AD4665" t="str">
        <f t="shared" si="794"/>
        <v>RDA</v>
      </c>
      <c r="AE4665" t="str">
        <f t="shared" si="792"/>
        <v>TRUE</v>
      </c>
      <c r="AG4665">
        <f t="shared" si="795"/>
        <v>59</v>
      </c>
      <c r="AH4665">
        <f t="shared" si="796"/>
        <v>21</v>
      </c>
      <c r="AI4665">
        <f t="shared" si="797"/>
        <v>34</v>
      </c>
      <c r="AJ4665" t="str">
        <f t="shared" si="798"/>
        <v>Nanaimo G</v>
      </c>
      <c r="AK4665">
        <f t="shared" si="799"/>
        <v>59939</v>
      </c>
      <c r="AL4665" t="str">
        <f t="shared" si="800"/>
        <v>5921034</v>
      </c>
      <c r="AN4665">
        <f t="shared" si="801"/>
        <v>9</v>
      </c>
      <c r="AO4665">
        <f t="shared" si="802"/>
        <v>3</v>
      </c>
    </row>
    <row r="4666" spans="1:41" x14ac:dyDescent="0.2">
      <c r="A4666" s="29"/>
      <c r="B4666" s="29"/>
      <c r="C4666" s="29"/>
      <c r="D4666" s="29"/>
      <c r="E4666" s="29"/>
      <c r="F4666" s="29"/>
      <c r="G4666" s="29"/>
      <c r="H4666" s="30" t="s">
        <v>4498</v>
      </c>
      <c r="I4666" s="30"/>
      <c r="J4666" s="30"/>
      <c r="K4666" s="30"/>
      <c r="L4666" s="30"/>
      <c r="M4666" s="30"/>
      <c r="N4666" s="30"/>
      <c r="O4666" s="30"/>
      <c r="P4666" s="30"/>
      <c r="Q4666" s="30"/>
      <c r="R4666" s="51" t="s">
        <v>18</v>
      </c>
      <c r="S4666" s="51"/>
      <c r="T4666" s="51"/>
      <c r="U4666" s="51"/>
      <c r="V4666" s="51"/>
      <c r="W4666" s="6">
        <v>59</v>
      </c>
      <c r="X4666" s="15">
        <v>21</v>
      </c>
      <c r="Y4666" s="31">
        <v>18</v>
      </c>
      <c r="Z4666" s="31"/>
      <c r="AC4666" t="str">
        <f t="shared" si="793"/>
        <v>Parksville</v>
      </c>
      <c r="AD4666" t="str">
        <f t="shared" si="794"/>
        <v>CY</v>
      </c>
      <c r="AE4666" t="str">
        <f t="shared" si="792"/>
        <v>TRUE</v>
      </c>
      <c r="AG4666">
        <f t="shared" si="795"/>
        <v>59</v>
      </c>
      <c r="AH4666">
        <f t="shared" si="796"/>
        <v>21</v>
      </c>
      <c r="AI4666">
        <f t="shared" si="797"/>
        <v>18</v>
      </c>
      <c r="AJ4666" t="str">
        <f t="shared" si="798"/>
        <v>Parksville</v>
      </c>
      <c r="AK4666">
        <f t="shared" si="799"/>
        <v>59939</v>
      </c>
      <c r="AL4666" t="str">
        <f t="shared" si="800"/>
        <v>5921018</v>
      </c>
      <c r="AN4666">
        <f t="shared" si="801"/>
        <v>10</v>
      </c>
      <c r="AO4666">
        <f t="shared" si="802"/>
        <v>2</v>
      </c>
    </row>
    <row r="4667" spans="1:41" x14ac:dyDescent="0.2">
      <c r="A4667" s="29"/>
      <c r="B4667" s="29"/>
      <c r="C4667" s="29"/>
      <c r="D4667" s="29"/>
      <c r="E4667" s="29"/>
      <c r="F4667" s="29"/>
      <c r="G4667" s="29"/>
      <c r="H4667" s="30" t="s">
        <v>4500</v>
      </c>
      <c r="I4667" s="30"/>
      <c r="J4667" s="30"/>
      <c r="K4667" s="30"/>
      <c r="L4667" s="30"/>
      <c r="M4667" s="30"/>
      <c r="N4667" s="30"/>
      <c r="O4667" s="30"/>
      <c r="P4667" s="30"/>
      <c r="Q4667" s="30"/>
      <c r="R4667" s="51" t="s">
        <v>12</v>
      </c>
      <c r="S4667" s="51"/>
      <c r="T4667" s="51"/>
      <c r="U4667" s="51"/>
      <c r="V4667" s="51"/>
      <c r="W4667" s="6">
        <v>59</v>
      </c>
      <c r="X4667" s="15">
        <v>21</v>
      </c>
      <c r="Y4667" s="31">
        <v>23</v>
      </c>
      <c r="Z4667" s="31"/>
      <c r="AC4667" t="str">
        <f t="shared" si="793"/>
        <v>Qualicum Beach</v>
      </c>
      <c r="AD4667" t="str">
        <f t="shared" si="794"/>
        <v>T</v>
      </c>
      <c r="AE4667" t="str">
        <f t="shared" si="792"/>
        <v>TRUE</v>
      </c>
      <c r="AG4667">
        <f t="shared" si="795"/>
        <v>59</v>
      </c>
      <c r="AH4667">
        <f t="shared" si="796"/>
        <v>21</v>
      </c>
      <c r="AI4667">
        <f t="shared" si="797"/>
        <v>23</v>
      </c>
      <c r="AJ4667" t="str">
        <f t="shared" si="798"/>
        <v>Qualicum Beach</v>
      </c>
      <c r="AK4667">
        <f t="shared" si="799"/>
        <v>59939</v>
      </c>
      <c r="AL4667" t="str">
        <f t="shared" si="800"/>
        <v>5921023</v>
      </c>
      <c r="AN4667">
        <f t="shared" si="801"/>
        <v>14</v>
      </c>
      <c r="AO4667">
        <f t="shared" si="802"/>
        <v>1</v>
      </c>
    </row>
    <row r="4668" spans="1:41" x14ac:dyDescent="0.2">
      <c r="A4668" s="30" t="s">
        <v>4501</v>
      </c>
      <c r="B4668" s="30"/>
      <c r="C4668" s="30"/>
      <c r="D4668" s="30"/>
      <c r="E4668" s="47">
        <v>59913</v>
      </c>
      <c r="F4668" s="47"/>
      <c r="G4668" s="47"/>
      <c r="H4668" s="30" t="s">
        <v>4502</v>
      </c>
      <c r="I4668" s="30"/>
      <c r="J4668" s="30"/>
      <c r="K4668" s="30"/>
      <c r="L4668" s="30"/>
      <c r="M4668" s="30"/>
      <c r="N4668" s="30"/>
      <c r="O4668" s="30"/>
      <c r="P4668" s="30"/>
      <c r="Q4668" s="30"/>
      <c r="R4668" s="30" t="s">
        <v>4367</v>
      </c>
      <c r="S4668" s="30"/>
      <c r="T4668" s="30"/>
      <c r="U4668" s="30"/>
      <c r="V4668" s="30"/>
      <c r="W4668" s="6">
        <v>59</v>
      </c>
      <c r="X4668" s="7">
        <v>7</v>
      </c>
      <c r="Y4668" s="31">
        <v>47</v>
      </c>
      <c r="Z4668" s="31"/>
      <c r="AC4668" t="str">
        <f t="shared" si="793"/>
        <v>Okanagan-Similkameen D</v>
      </c>
      <c r="AD4668" t="str">
        <f t="shared" si="794"/>
        <v>RDA</v>
      </c>
      <c r="AE4668" t="str">
        <f t="shared" si="792"/>
        <v>TRUE</v>
      </c>
      <c r="AG4668">
        <f t="shared" si="795"/>
        <v>59</v>
      </c>
      <c r="AH4668">
        <f t="shared" si="796"/>
        <v>7</v>
      </c>
      <c r="AI4668">
        <f t="shared" si="797"/>
        <v>47</v>
      </c>
      <c r="AJ4668" t="str">
        <f t="shared" si="798"/>
        <v>Okanagan-Similkameen D</v>
      </c>
      <c r="AK4668">
        <f t="shared" si="799"/>
        <v>59913</v>
      </c>
      <c r="AL4668" t="str">
        <f t="shared" si="800"/>
        <v>5907047</v>
      </c>
      <c r="AN4668">
        <f t="shared" si="801"/>
        <v>22</v>
      </c>
      <c r="AO4668">
        <f t="shared" si="802"/>
        <v>3</v>
      </c>
    </row>
    <row r="4669" spans="1:41" x14ac:dyDescent="0.2">
      <c r="A4669" s="29"/>
      <c r="B4669" s="29"/>
      <c r="C4669" s="29"/>
      <c r="D4669" s="29"/>
      <c r="E4669" s="29"/>
      <c r="F4669" s="29"/>
      <c r="G4669" s="29"/>
      <c r="H4669" s="30" t="s">
        <v>4503</v>
      </c>
      <c r="I4669" s="30"/>
      <c r="J4669" s="30"/>
      <c r="K4669" s="30"/>
      <c r="L4669" s="30"/>
      <c r="M4669" s="30"/>
      <c r="N4669" s="30"/>
      <c r="O4669" s="30"/>
      <c r="P4669" s="30"/>
      <c r="Q4669" s="30"/>
      <c r="R4669" s="30" t="s">
        <v>4367</v>
      </c>
      <c r="S4669" s="30"/>
      <c r="T4669" s="30"/>
      <c r="U4669" s="30"/>
      <c r="V4669" s="30"/>
      <c r="W4669" s="6">
        <v>59</v>
      </c>
      <c r="X4669" s="7">
        <v>7</v>
      </c>
      <c r="Y4669" s="31">
        <v>51</v>
      </c>
      <c r="Z4669" s="31"/>
      <c r="AC4669" t="str">
        <f t="shared" si="793"/>
        <v>Okanagan-Similkameen F</v>
      </c>
      <c r="AD4669" t="str">
        <f t="shared" si="794"/>
        <v>RDA</v>
      </c>
      <c r="AE4669" t="str">
        <f t="shared" si="792"/>
        <v>TRUE</v>
      </c>
      <c r="AG4669">
        <f t="shared" si="795"/>
        <v>59</v>
      </c>
      <c r="AH4669">
        <f t="shared" si="796"/>
        <v>7</v>
      </c>
      <c r="AI4669">
        <f t="shared" si="797"/>
        <v>51</v>
      </c>
      <c r="AJ4669" t="str">
        <f t="shared" si="798"/>
        <v>Okanagan-Similkameen F</v>
      </c>
      <c r="AK4669">
        <f t="shared" si="799"/>
        <v>59913</v>
      </c>
      <c r="AL4669" t="str">
        <f t="shared" si="800"/>
        <v>5907051</v>
      </c>
      <c r="AN4669">
        <f t="shared" si="801"/>
        <v>22</v>
      </c>
      <c r="AO4669">
        <f t="shared" si="802"/>
        <v>3</v>
      </c>
    </row>
    <row r="4670" spans="1:41" x14ac:dyDescent="0.2">
      <c r="A4670" s="29"/>
      <c r="B4670" s="29"/>
      <c r="C4670" s="29"/>
      <c r="D4670" s="29"/>
      <c r="E4670" s="29"/>
      <c r="F4670" s="29"/>
      <c r="G4670" s="29"/>
      <c r="H4670" s="30" t="s">
        <v>4501</v>
      </c>
      <c r="I4670" s="30"/>
      <c r="J4670" s="30"/>
      <c r="K4670" s="30"/>
      <c r="L4670" s="30"/>
      <c r="M4670" s="30"/>
      <c r="N4670" s="30"/>
      <c r="O4670" s="30"/>
      <c r="P4670" s="30"/>
      <c r="Q4670" s="30"/>
      <c r="R4670" s="51" t="s">
        <v>18</v>
      </c>
      <c r="S4670" s="51"/>
      <c r="T4670" s="51"/>
      <c r="U4670" s="51"/>
      <c r="V4670" s="51"/>
      <c r="W4670" s="6">
        <v>59</v>
      </c>
      <c r="X4670" s="7">
        <v>7</v>
      </c>
      <c r="Y4670" s="31">
        <v>41</v>
      </c>
      <c r="Z4670" s="31"/>
      <c r="AC4670" t="str">
        <f t="shared" si="793"/>
        <v>Penticton</v>
      </c>
      <c r="AD4670" t="str">
        <f t="shared" si="794"/>
        <v>CY</v>
      </c>
      <c r="AE4670" t="str">
        <f t="shared" si="792"/>
        <v>TRUE</v>
      </c>
      <c r="AG4670">
        <f t="shared" si="795"/>
        <v>59</v>
      </c>
      <c r="AH4670">
        <f t="shared" si="796"/>
        <v>7</v>
      </c>
      <c r="AI4670">
        <f t="shared" si="797"/>
        <v>41</v>
      </c>
      <c r="AJ4670" t="str">
        <f t="shared" si="798"/>
        <v>Penticton</v>
      </c>
      <c r="AK4670">
        <f t="shared" si="799"/>
        <v>59913</v>
      </c>
      <c r="AL4670" t="str">
        <f t="shared" si="800"/>
        <v>5907041</v>
      </c>
      <c r="AN4670">
        <f t="shared" si="801"/>
        <v>9</v>
      </c>
      <c r="AO4670">
        <f t="shared" si="802"/>
        <v>2</v>
      </c>
    </row>
    <row r="4671" spans="1:41" x14ac:dyDescent="0.2">
      <c r="A4671" s="29"/>
      <c r="B4671" s="29"/>
      <c r="C4671" s="29"/>
      <c r="D4671" s="29"/>
      <c r="E4671" s="29"/>
      <c r="F4671" s="29"/>
      <c r="G4671" s="29"/>
      <c r="H4671" s="30" t="s">
        <v>4504</v>
      </c>
      <c r="I4671" s="30"/>
      <c r="J4671" s="30"/>
      <c r="K4671" s="30"/>
      <c r="L4671" s="30"/>
      <c r="M4671" s="30"/>
      <c r="N4671" s="30"/>
      <c r="O4671" s="30"/>
      <c r="P4671" s="30"/>
      <c r="Q4671" s="30"/>
      <c r="R4671" s="51" t="s">
        <v>272</v>
      </c>
      <c r="S4671" s="51"/>
      <c r="T4671" s="51"/>
      <c r="U4671" s="51"/>
      <c r="V4671" s="51"/>
      <c r="W4671" s="6">
        <v>59</v>
      </c>
      <c r="X4671" s="7">
        <v>7</v>
      </c>
      <c r="Y4671" s="47">
        <v>803</v>
      </c>
      <c r="Z4671" s="47"/>
      <c r="AC4671" t="str">
        <f t="shared" si="793"/>
        <v>Penticton 1</v>
      </c>
      <c r="AD4671" t="str">
        <f t="shared" si="794"/>
        <v>IRI</v>
      </c>
      <c r="AE4671" t="str">
        <f t="shared" si="792"/>
        <v>TRUE</v>
      </c>
      <c r="AG4671">
        <f t="shared" si="795"/>
        <v>59</v>
      </c>
      <c r="AH4671">
        <f t="shared" si="796"/>
        <v>7</v>
      </c>
      <c r="AI4671">
        <f t="shared" si="797"/>
        <v>803</v>
      </c>
      <c r="AJ4671" t="str">
        <f t="shared" si="798"/>
        <v>Penticton 1</v>
      </c>
      <c r="AK4671">
        <f t="shared" si="799"/>
        <v>59913</v>
      </c>
      <c r="AL4671" t="str">
        <f t="shared" si="800"/>
        <v>5907803</v>
      </c>
      <c r="AN4671">
        <f t="shared" si="801"/>
        <v>11</v>
      </c>
      <c r="AO4671">
        <f t="shared" si="802"/>
        <v>3</v>
      </c>
    </row>
    <row r="4672" spans="1:41" x14ac:dyDescent="0.2">
      <c r="A4672" s="30" t="s">
        <v>4505</v>
      </c>
      <c r="B4672" s="30"/>
      <c r="C4672" s="30"/>
      <c r="D4672" s="30"/>
      <c r="E4672" s="47">
        <v>59940</v>
      </c>
      <c r="F4672" s="47"/>
      <c r="G4672" s="47"/>
      <c r="H4672" s="30" t="s">
        <v>4506</v>
      </c>
      <c r="I4672" s="30"/>
      <c r="J4672" s="30"/>
      <c r="K4672" s="30"/>
      <c r="L4672" s="30"/>
      <c r="M4672" s="30"/>
      <c r="N4672" s="30"/>
      <c r="O4672" s="30"/>
      <c r="P4672" s="30"/>
      <c r="Q4672" s="30"/>
      <c r="R4672" s="51" t="s">
        <v>272</v>
      </c>
      <c r="S4672" s="51"/>
      <c r="T4672" s="51"/>
      <c r="U4672" s="51"/>
      <c r="V4672" s="51"/>
      <c r="W4672" s="6">
        <v>59</v>
      </c>
      <c r="X4672" s="15">
        <v>23</v>
      </c>
      <c r="Y4672" s="47">
        <v>801</v>
      </c>
      <c r="Z4672" s="47"/>
      <c r="AC4672" t="str">
        <f t="shared" si="793"/>
        <v>Ahahswinis 1</v>
      </c>
      <c r="AD4672" t="str">
        <f t="shared" si="794"/>
        <v>IRI</v>
      </c>
      <c r="AE4672" t="str">
        <f t="shared" si="792"/>
        <v>TRUE</v>
      </c>
      <c r="AG4672">
        <f t="shared" si="795"/>
        <v>59</v>
      </c>
      <c r="AH4672">
        <f t="shared" si="796"/>
        <v>23</v>
      </c>
      <c r="AI4672">
        <f t="shared" si="797"/>
        <v>801</v>
      </c>
      <c r="AJ4672" t="str">
        <f t="shared" si="798"/>
        <v>Ahahswinis 1</v>
      </c>
      <c r="AK4672">
        <f t="shared" si="799"/>
        <v>59940</v>
      </c>
      <c r="AL4672" t="str">
        <f t="shared" si="800"/>
        <v>5923801</v>
      </c>
      <c r="AN4672">
        <f t="shared" si="801"/>
        <v>12</v>
      </c>
      <c r="AO4672">
        <f t="shared" si="802"/>
        <v>3</v>
      </c>
    </row>
    <row r="4673" spans="1:41" x14ac:dyDescent="0.2">
      <c r="A4673" s="29"/>
      <c r="B4673" s="29"/>
      <c r="C4673" s="29"/>
      <c r="D4673" s="29"/>
      <c r="E4673" s="29"/>
      <c r="F4673" s="29"/>
      <c r="G4673" s="29"/>
      <c r="H4673" s="30" t="s">
        <v>4507</v>
      </c>
      <c r="I4673" s="30"/>
      <c r="J4673" s="30"/>
      <c r="K4673" s="30"/>
      <c r="L4673" s="30"/>
      <c r="M4673" s="30"/>
      <c r="N4673" s="30"/>
      <c r="O4673" s="30"/>
      <c r="P4673" s="30"/>
      <c r="Q4673" s="30"/>
      <c r="R4673" s="51" t="s">
        <v>272</v>
      </c>
      <c r="S4673" s="51"/>
      <c r="T4673" s="51"/>
      <c r="U4673" s="51"/>
      <c r="V4673" s="51"/>
      <c r="W4673" s="6">
        <v>59</v>
      </c>
      <c r="X4673" s="15">
        <v>23</v>
      </c>
      <c r="Y4673" s="47">
        <v>802</v>
      </c>
      <c r="Z4673" s="47"/>
      <c r="AC4673" t="str">
        <f t="shared" si="793"/>
        <v>Alberni 2</v>
      </c>
      <c r="AD4673" t="str">
        <f t="shared" si="794"/>
        <v>IRI</v>
      </c>
      <c r="AE4673" t="str">
        <f t="shared" si="792"/>
        <v>TRUE</v>
      </c>
      <c r="AG4673">
        <f t="shared" si="795"/>
        <v>59</v>
      </c>
      <c r="AH4673">
        <f t="shared" si="796"/>
        <v>23</v>
      </c>
      <c r="AI4673">
        <f t="shared" si="797"/>
        <v>802</v>
      </c>
      <c r="AJ4673" t="str">
        <f t="shared" si="798"/>
        <v>Alberni 2</v>
      </c>
      <c r="AK4673">
        <f t="shared" si="799"/>
        <v>59940</v>
      </c>
      <c r="AL4673" t="str">
        <f t="shared" si="800"/>
        <v>5923802</v>
      </c>
      <c r="AN4673">
        <f t="shared" si="801"/>
        <v>9</v>
      </c>
      <c r="AO4673">
        <f t="shared" si="802"/>
        <v>3</v>
      </c>
    </row>
    <row r="4674" spans="1:41" x14ac:dyDescent="0.2">
      <c r="A4674" s="29"/>
      <c r="B4674" s="29"/>
      <c r="C4674" s="29"/>
      <c r="D4674" s="29"/>
      <c r="E4674" s="29"/>
      <c r="F4674" s="29"/>
      <c r="G4674" s="29"/>
      <c r="H4674" s="30" t="s">
        <v>4508</v>
      </c>
      <c r="I4674" s="30"/>
      <c r="J4674" s="30"/>
      <c r="K4674" s="30"/>
      <c r="L4674" s="30"/>
      <c r="M4674" s="30"/>
      <c r="N4674" s="30"/>
      <c r="O4674" s="30"/>
      <c r="P4674" s="30"/>
      <c r="Q4674" s="30"/>
      <c r="R4674" s="30" t="s">
        <v>4367</v>
      </c>
      <c r="S4674" s="30"/>
      <c r="T4674" s="30"/>
      <c r="U4674" s="30"/>
      <c r="V4674" s="30"/>
      <c r="W4674" s="6">
        <v>59</v>
      </c>
      <c r="X4674" s="15">
        <v>23</v>
      </c>
      <c r="Y4674" s="31">
        <v>33</v>
      </c>
      <c r="Z4674" s="31"/>
      <c r="AC4674" t="str">
        <f t="shared" si="793"/>
        <v>Alberni-Clayoquot B</v>
      </c>
      <c r="AD4674" t="str">
        <f t="shared" si="794"/>
        <v>RDA</v>
      </c>
      <c r="AE4674" t="str">
        <f t="shared" si="792"/>
        <v>TRUE</v>
      </c>
      <c r="AG4674">
        <f t="shared" si="795"/>
        <v>59</v>
      </c>
      <c r="AH4674">
        <f t="shared" si="796"/>
        <v>23</v>
      </c>
      <c r="AI4674">
        <f t="shared" si="797"/>
        <v>33</v>
      </c>
      <c r="AJ4674" t="str">
        <f t="shared" si="798"/>
        <v>Alberni-Clayoquot B</v>
      </c>
      <c r="AK4674">
        <f t="shared" si="799"/>
        <v>59940</v>
      </c>
      <c r="AL4674" t="str">
        <f t="shared" si="800"/>
        <v>5923033</v>
      </c>
      <c r="AN4674">
        <f t="shared" si="801"/>
        <v>19</v>
      </c>
      <c r="AO4674">
        <f t="shared" si="802"/>
        <v>3</v>
      </c>
    </row>
    <row r="4675" spans="1:41" x14ac:dyDescent="0.2">
      <c r="A4675" s="29"/>
      <c r="B4675" s="29"/>
      <c r="C4675" s="29"/>
      <c r="D4675" s="29"/>
      <c r="E4675" s="29"/>
      <c r="F4675" s="29"/>
      <c r="G4675" s="29"/>
      <c r="H4675" s="30" t="s">
        <v>4509</v>
      </c>
      <c r="I4675" s="30"/>
      <c r="J4675" s="30"/>
      <c r="K4675" s="30"/>
      <c r="L4675" s="30"/>
      <c r="M4675" s="30"/>
      <c r="N4675" s="30"/>
      <c r="O4675" s="30"/>
      <c r="P4675" s="30"/>
      <c r="Q4675" s="30"/>
      <c r="R4675" s="30" t="s">
        <v>4367</v>
      </c>
      <c r="S4675" s="30"/>
      <c r="T4675" s="30"/>
      <c r="U4675" s="30"/>
      <c r="V4675" s="30"/>
      <c r="W4675" s="6">
        <v>59</v>
      </c>
      <c r="X4675" s="15">
        <v>23</v>
      </c>
      <c r="Y4675" s="31">
        <v>35</v>
      </c>
      <c r="Z4675" s="31"/>
      <c r="AC4675" t="str">
        <f t="shared" si="793"/>
        <v>Alberni-Clayoquot D</v>
      </c>
      <c r="AD4675" t="str">
        <f t="shared" si="794"/>
        <v>RDA</v>
      </c>
      <c r="AE4675" t="str">
        <f t="shared" si="792"/>
        <v>TRUE</v>
      </c>
      <c r="AG4675">
        <f t="shared" si="795"/>
        <v>59</v>
      </c>
      <c r="AH4675">
        <f t="shared" si="796"/>
        <v>23</v>
      </c>
      <c r="AI4675">
        <f t="shared" si="797"/>
        <v>35</v>
      </c>
      <c r="AJ4675" t="str">
        <f t="shared" si="798"/>
        <v>Alberni-Clayoquot D</v>
      </c>
      <c r="AK4675">
        <f t="shared" si="799"/>
        <v>59940</v>
      </c>
      <c r="AL4675" t="str">
        <f t="shared" si="800"/>
        <v>5923035</v>
      </c>
      <c r="AN4675">
        <f t="shared" si="801"/>
        <v>19</v>
      </c>
      <c r="AO4675">
        <f t="shared" si="802"/>
        <v>3</v>
      </c>
    </row>
    <row r="4676" spans="1:41" x14ac:dyDescent="0.2">
      <c r="A4676" s="29"/>
      <c r="B4676" s="29"/>
      <c r="C4676" s="29"/>
      <c r="D4676" s="29"/>
      <c r="E4676" s="29"/>
      <c r="F4676" s="29"/>
      <c r="G4676" s="29"/>
      <c r="H4676" s="30" t="s">
        <v>4510</v>
      </c>
      <c r="I4676" s="30"/>
      <c r="J4676" s="30"/>
      <c r="K4676" s="30"/>
      <c r="L4676" s="30"/>
      <c r="M4676" s="30"/>
      <c r="N4676" s="30"/>
      <c r="O4676" s="30"/>
      <c r="P4676" s="30"/>
      <c r="Q4676" s="30"/>
      <c r="R4676" s="30" t="s">
        <v>4367</v>
      </c>
      <c r="S4676" s="30"/>
      <c r="T4676" s="30"/>
      <c r="U4676" s="30"/>
      <c r="V4676" s="30"/>
      <c r="W4676" s="6">
        <v>59</v>
      </c>
      <c r="X4676" s="15">
        <v>23</v>
      </c>
      <c r="Y4676" s="31">
        <v>37</v>
      </c>
      <c r="Z4676" s="31"/>
      <c r="AC4676" t="str">
        <f t="shared" si="793"/>
        <v>Alberni-Clayoquot E</v>
      </c>
      <c r="AD4676" t="str">
        <f t="shared" si="794"/>
        <v>RDA</v>
      </c>
      <c r="AE4676" t="str">
        <f t="shared" ref="AE4676:AE4739" si="803">IF(OR(EXACT(AD4676, "C"), EXACT(AD4676, "C"), EXACT(AD4676, "CC"), EXACT(AD4676, "CG"), EXACT(AD4676, "CN"), EXACT(AD4676, "COM"), EXACT(AD4676, "CT"), EXACT(AD4676, "CU"), EXACT(AD4676, "CV"), EXACT(AD4676, "CY"), EXACT(AD4676, "DM"), EXACT(AD4676, "HAM"), EXACT(AD4676, "IM"), EXACT(AD4676, "IRI"), EXACT(AD4676, "LGD"), EXACT(AD4676, "M"), EXACT(AD4676, "MD"), EXACT(AD4676, "MÉ"), EXACT(AD4676, "MU"), EXACT(AD4676, "NH"), EXACT(AD4676, "NL"), EXACT(AD4676, "NO"), EXACT(AD4676, "NV"), EXACT(AD4676, "P"), EXACT(AD4676, "PE"), EXACT(AD4676, "RCR"), EXACT(AD4676, "RDA"), EXACT(AD4676, "RGM"), EXACT(AD4676, "RM"), EXACT(AD4676, "RV"), EXACT(AD4676, "SC"), EXACT(AD4676, "SÉ"), EXACT(AD4676, "S-É"), EXACT(AD4676, "SET"), EXACT(AD4676, "SG"), EXACT(AD4676, "SM"), EXACT(AD4676, "SV"), EXACT(AD4676, "T"), EXACT(AD4676, "TC"), EXACT(AD4676, "TI"), EXACT(AD4676, "TK"), EXACT(AD4676, "TL"), EXACT(AD4676, "TP"), EXACT(AD4676, "TV"), EXACT(AD4676, "V"), EXACT(AD4676, "VC"), EXACT(AD4676, "VK"), EXACT(AD4676, "VL")), "TRUE", "FALSE")</f>
        <v>TRUE</v>
      </c>
      <c r="AG4676">
        <f t="shared" si="795"/>
        <v>59</v>
      </c>
      <c r="AH4676">
        <f t="shared" si="796"/>
        <v>23</v>
      </c>
      <c r="AI4676">
        <f t="shared" si="797"/>
        <v>37</v>
      </c>
      <c r="AJ4676" t="str">
        <f t="shared" si="798"/>
        <v>Alberni-Clayoquot E</v>
      </c>
      <c r="AK4676">
        <f t="shared" si="799"/>
        <v>59940</v>
      </c>
      <c r="AL4676" t="str">
        <f t="shared" si="800"/>
        <v>5923037</v>
      </c>
      <c r="AN4676">
        <f t="shared" si="801"/>
        <v>19</v>
      </c>
      <c r="AO4676">
        <f t="shared" si="802"/>
        <v>3</v>
      </c>
    </row>
    <row r="4677" spans="1:41" x14ac:dyDescent="0.2">
      <c r="A4677" s="29"/>
      <c r="B4677" s="29"/>
      <c r="C4677" s="29"/>
      <c r="D4677" s="29"/>
      <c r="E4677" s="29"/>
      <c r="F4677" s="29"/>
      <c r="G4677" s="29"/>
      <c r="H4677" s="30" t="s">
        <v>4511</v>
      </c>
      <c r="I4677" s="30"/>
      <c r="J4677" s="30"/>
      <c r="K4677" s="30"/>
      <c r="L4677" s="30"/>
      <c r="M4677" s="30"/>
      <c r="N4677" s="30"/>
      <c r="O4677" s="30"/>
      <c r="P4677" s="30"/>
      <c r="Q4677" s="30"/>
      <c r="R4677" s="30" t="s">
        <v>4367</v>
      </c>
      <c r="S4677" s="30"/>
      <c r="T4677" s="30"/>
      <c r="U4677" s="30"/>
      <c r="V4677" s="30"/>
      <c r="W4677" s="6">
        <v>59</v>
      </c>
      <c r="X4677" s="15">
        <v>23</v>
      </c>
      <c r="Y4677" s="31">
        <v>39</v>
      </c>
      <c r="Z4677" s="31"/>
      <c r="AC4677" t="str">
        <f t="shared" ref="AC4677:AC4740" si="804">IF(ISBLANK(H4677), IF(ISBLANK(G4677), "", G4677), H4677)</f>
        <v>Alberni-Clayoquot F</v>
      </c>
      <c r="AD4677" t="str">
        <f t="shared" ref="AD4677:AD4740" si="805">UPPER(TRIM(IF(ISBLANK(T4677), IF(ISBLANK(S4677), IF(ISBLANK(R4677), IF(ISBLANK(Q4677), IF(ISBLANK(P4677), IF(ISBLANK(O4677), IF(ISBLANK(N4677), IF(ISBLANK(M4677), IF(ISBLANK(L4677), IF(ISBLANK(K4677), IF(ISBLANK(J4677), IF(ISBLANK(I4677), "", I4677), J4677), K4677), L4677), M4677), N4677), O4677), P4677), Q4677), R4677), S4677), T4677)))</f>
        <v>RDA</v>
      </c>
      <c r="AE4677" t="str">
        <f t="shared" si="803"/>
        <v>TRUE</v>
      </c>
      <c r="AG4677">
        <f t="shared" ref="AG4677:AG4740" si="806">IF(EXACT(AE4677, "TRUE"), IF(ISBLANK(W4677), IF(ISBLANK(V4677), IF(ISBLANK(U4677), "", IF(ISNUMBER(U4677), U4677, "")), IF(ISNUMBER(V4677), V4677, "")), IF(ISNUMBER(W4677), W4677, "")), "")</f>
        <v>59</v>
      </c>
      <c r="AH4677">
        <f t="shared" ref="AH4677:AH4740" si="807">IF(EXACT(AE4677, "TRUE"), IF(ISBLANK(X4677), "", IF(ISNUMBER(X4677), X4677, "")), "")</f>
        <v>23</v>
      </c>
      <c r="AI4677">
        <f t="shared" ref="AI4677:AI4740" si="808">IF(EXACT(AE4677, "TRUE"), IF(ISBLANK(Z4677), IF(ISBLANK(Y4677), "", IF(ISNUMBER(Y4677), Y4677, "")), IF(ISNUMBER(Z4677), Z4677, "")), "")</f>
        <v>39</v>
      </c>
      <c r="AJ4677" t="str">
        <f t="shared" ref="AJ4677:AJ4740" si="809">IF(EXACT(AE4677, "TRUE"), IF(ISBLANK(AC4677), "", AC4677), "")</f>
        <v>Alberni-Clayoquot F</v>
      </c>
      <c r="AK4677">
        <f t="shared" ref="AK4677:AK4740" si="810">IF(ISBLANK(AC4677), AK4676, IF(ISBLANK(E4677),AK4676,IF(ISBLANK(AC4677),AK4676,IF(ISNUMBER(E4677),E4677,AK4676))))</f>
        <v>59940</v>
      </c>
      <c r="AL4677" t="str">
        <f t="shared" ref="AL4677:AL4740" si="811">IF(EXACT(AE4677, "TRUE"), IF(AND(ISNUMBER(AG4677), ISNUMBER(AH4677), ISNUMBER(AI4677)), IF(ISBLANK(AC4677), "", CONCATENATE(TEXT(AG4677, "00"), TEXT(AH4677, "00"), TEXT(AI4677, "000"))), ""), "")</f>
        <v>5923039</v>
      </c>
      <c r="AN4677">
        <f t="shared" ref="AN4677:AN4740" si="812">LEN(AC4677)</f>
        <v>19</v>
      </c>
      <c r="AO4677">
        <f t="shared" ref="AO4677:AO4740" si="813">IF(EXACT(AD4677, "CSD TYPE"), "", LEN(AD4677))</f>
        <v>3</v>
      </c>
    </row>
    <row r="4678" spans="1:41" x14ac:dyDescent="0.2">
      <c r="A4678" s="29"/>
      <c r="B4678" s="29"/>
      <c r="C4678" s="29"/>
      <c r="D4678" s="29"/>
      <c r="E4678" s="29"/>
      <c r="F4678" s="29"/>
      <c r="G4678" s="29"/>
      <c r="H4678" s="30" t="s">
        <v>4512</v>
      </c>
      <c r="I4678" s="30"/>
      <c r="J4678" s="30"/>
      <c r="K4678" s="30"/>
      <c r="L4678" s="30"/>
      <c r="M4678" s="30"/>
      <c r="N4678" s="30"/>
      <c r="O4678" s="30"/>
      <c r="P4678" s="30"/>
      <c r="Q4678" s="30"/>
      <c r="R4678" s="51" t="s">
        <v>272</v>
      </c>
      <c r="S4678" s="51"/>
      <c r="T4678" s="51"/>
      <c r="U4678" s="51"/>
      <c r="V4678" s="51"/>
      <c r="W4678" s="6">
        <v>59</v>
      </c>
      <c r="X4678" s="15">
        <v>23</v>
      </c>
      <c r="Y4678" s="47">
        <v>822</v>
      </c>
      <c r="Z4678" s="47"/>
      <c r="AC4678" t="str">
        <f t="shared" si="804"/>
        <v>Klehkoot 2</v>
      </c>
      <c r="AD4678" t="str">
        <f t="shared" si="805"/>
        <v>IRI</v>
      </c>
      <c r="AE4678" t="str">
        <f t="shared" si="803"/>
        <v>TRUE</v>
      </c>
      <c r="AG4678">
        <f t="shared" si="806"/>
        <v>59</v>
      </c>
      <c r="AH4678">
        <f t="shared" si="807"/>
        <v>23</v>
      </c>
      <c r="AI4678">
        <f t="shared" si="808"/>
        <v>822</v>
      </c>
      <c r="AJ4678" t="str">
        <f t="shared" si="809"/>
        <v>Klehkoot 2</v>
      </c>
      <c r="AK4678">
        <f t="shared" si="810"/>
        <v>59940</v>
      </c>
      <c r="AL4678" t="str">
        <f t="shared" si="811"/>
        <v>5923822</v>
      </c>
      <c r="AN4678">
        <f t="shared" si="812"/>
        <v>10</v>
      </c>
      <c r="AO4678">
        <f t="shared" si="813"/>
        <v>3</v>
      </c>
    </row>
    <row r="4679" spans="1:41" x14ac:dyDescent="0.2">
      <c r="A4679" s="29"/>
      <c r="B4679" s="29"/>
      <c r="C4679" s="29"/>
      <c r="D4679" s="29"/>
      <c r="E4679" s="29"/>
      <c r="F4679" s="29"/>
      <c r="G4679" s="29"/>
      <c r="H4679" s="30" t="s">
        <v>4505</v>
      </c>
      <c r="I4679" s="30"/>
      <c r="J4679" s="30"/>
      <c r="K4679" s="30"/>
      <c r="L4679" s="30"/>
      <c r="M4679" s="30"/>
      <c r="N4679" s="30"/>
      <c r="O4679" s="30"/>
      <c r="P4679" s="30"/>
      <c r="Q4679" s="30"/>
      <c r="R4679" s="51" t="s">
        <v>18</v>
      </c>
      <c r="S4679" s="51"/>
      <c r="T4679" s="51"/>
      <c r="U4679" s="51"/>
      <c r="V4679" s="51"/>
      <c r="W4679" s="6">
        <v>59</v>
      </c>
      <c r="X4679" s="15">
        <v>23</v>
      </c>
      <c r="Y4679" s="31">
        <v>8</v>
      </c>
      <c r="Z4679" s="31"/>
      <c r="AC4679" t="str">
        <f t="shared" si="804"/>
        <v>Port Alberni</v>
      </c>
      <c r="AD4679" t="str">
        <f t="shared" si="805"/>
        <v>CY</v>
      </c>
      <c r="AE4679" t="str">
        <f t="shared" si="803"/>
        <v>TRUE</v>
      </c>
      <c r="AG4679">
        <f t="shared" si="806"/>
        <v>59</v>
      </c>
      <c r="AH4679">
        <f t="shared" si="807"/>
        <v>23</v>
      </c>
      <c r="AI4679">
        <f t="shared" si="808"/>
        <v>8</v>
      </c>
      <c r="AJ4679" t="str">
        <f t="shared" si="809"/>
        <v>Port Alberni</v>
      </c>
      <c r="AK4679">
        <f t="shared" si="810"/>
        <v>59940</v>
      </c>
      <c r="AL4679" t="str">
        <f t="shared" si="811"/>
        <v>5923008</v>
      </c>
      <c r="AN4679">
        <f t="shared" si="812"/>
        <v>12</v>
      </c>
      <c r="AO4679">
        <f t="shared" si="813"/>
        <v>2</v>
      </c>
    </row>
    <row r="4680" spans="1:41" x14ac:dyDescent="0.2">
      <c r="A4680" s="29"/>
      <c r="B4680" s="29"/>
      <c r="C4680" s="29"/>
      <c r="D4680" s="29"/>
      <c r="E4680" s="29"/>
      <c r="F4680" s="29"/>
      <c r="G4680" s="29"/>
      <c r="H4680" s="30" t="s">
        <v>4513</v>
      </c>
      <c r="I4680" s="30"/>
      <c r="J4680" s="30"/>
      <c r="K4680" s="30"/>
      <c r="L4680" s="30"/>
      <c r="M4680" s="30"/>
      <c r="N4680" s="30"/>
      <c r="O4680" s="30"/>
      <c r="P4680" s="30"/>
      <c r="Q4680" s="30"/>
      <c r="R4680" s="51" t="s">
        <v>272</v>
      </c>
      <c r="S4680" s="51"/>
      <c r="T4680" s="51"/>
      <c r="U4680" s="51"/>
      <c r="V4680" s="51"/>
      <c r="W4680" s="6">
        <v>59</v>
      </c>
      <c r="X4680" s="15">
        <v>23</v>
      </c>
      <c r="Y4680" s="47">
        <v>816</v>
      </c>
      <c r="Z4680" s="47"/>
      <c r="AC4680" t="str">
        <f t="shared" si="804"/>
        <v>Tsahaheh 1</v>
      </c>
      <c r="AD4680" t="str">
        <f t="shared" si="805"/>
        <v>IRI</v>
      </c>
      <c r="AE4680" t="str">
        <f t="shared" si="803"/>
        <v>TRUE</v>
      </c>
      <c r="AG4680">
        <f t="shared" si="806"/>
        <v>59</v>
      </c>
      <c r="AH4680">
        <f t="shared" si="807"/>
        <v>23</v>
      </c>
      <c r="AI4680">
        <f t="shared" si="808"/>
        <v>816</v>
      </c>
      <c r="AJ4680" t="str">
        <f t="shared" si="809"/>
        <v>Tsahaheh 1</v>
      </c>
      <c r="AK4680">
        <f t="shared" si="810"/>
        <v>59940</v>
      </c>
      <c r="AL4680" t="str">
        <f t="shared" si="811"/>
        <v>5923816</v>
      </c>
      <c r="AN4680">
        <f t="shared" si="812"/>
        <v>10</v>
      </c>
      <c r="AO4680">
        <f t="shared" si="813"/>
        <v>3</v>
      </c>
    </row>
    <row r="4681" spans="1:41" x14ac:dyDescent="0.2">
      <c r="A4681" s="30" t="s">
        <v>4514</v>
      </c>
      <c r="B4681" s="30"/>
      <c r="C4681" s="30"/>
      <c r="D4681" s="30"/>
      <c r="E4681" s="47">
        <v>59945</v>
      </c>
      <c r="F4681" s="47"/>
      <c r="G4681" s="47"/>
      <c r="H4681" s="30" t="s">
        <v>4514</v>
      </c>
      <c r="I4681" s="30"/>
      <c r="J4681" s="30"/>
      <c r="K4681" s="30"/>
      <c r="L4681" s="30"/>
      <c r="M4681" s="30"/>
      <c r="N4681" s="30"/>
      <c r="O4681" s="30"/>
      <c r="P4681" s="30"/>
      <c r="Q4681" s="30"/>
      <c r="R4681" s="51" t="s">
        <v>18</v>
      </c>
      <c r="S4681" s="51"/>
      <c r="T4681" s="51"/>
      <c r="U4681" s="51"/>
      <c r="V4681" s="51"/>
      <c r="W4681" s="6">
        <v>59</v>
      </c>
      <c r="X4681" s="15">
        <v>27</v>
      </c>
      <c r="Y4681" s="31">
        <v>8</v>
      </c>
      <c r="Z4681" s="31"/>
      <c r="AC4681" t="str">
        <f t="shared" si="804"/>
        <v>Powell River</v>
      </c>
      <c r="AD4681" t="str">
        <f t="shared" si="805"/>
        <v>CY</v>
      </c>
      <c r="AE4681" t="str">
        <f t="shared" si="803"/>
        <v>TRUE</v>
      </c>
      <c r="AG4681">
        <f t="shared" si="806"/>
        <v>59</v>
      </c>
      <c r="AH4681">
        <f t="shared" si="807"/>
        <v>27</v>
      </c>
      <c r="AI4681">
        <f t="shared" si="808"/>
        <v>8</v>
      </c>
      <c r="AJ4681" t="str">
        <f t="shared" si="809"/>
        <v>Powell River</v>
      </c>
      <c r="AK4681">
        <f t="shared" si="810"/>
        <v>59945</v>
      </c>
      <c r="AL4681" t="str">
        <f t="shared" si="811"/>
        <v>5927008</v>
      </c>
      <c r="AN4681">
        <f t="shared" si="812"/>
        <v>12</v>
      </c>
      <c r="AO4681">
        <f t="shared" si="813"/>
        <v>2</v>
      </c>
    </row>
    <row r="4682" spans="1:41" x14ac:dyDescent="0.2">
      <c r="A4682" s="29"/>
      <c r="B4682" s="29"/>
      <c r="C4682" s="29"/>
      <c r="D4682" s="29"/>
      <c r="E4682" s="29"/>
      <c r="F4682" s="29"/>
      <c r="G4682" s="29"/>
      <c r="H4682" s="30" t="s">
        <v>4515</v>
      </c>
      <c r="I4682" s="30"/>
      <c r="J4682" s="30"/>
      <c r="K4682" s="30"/>
      <c r="L4682" s="30"/>
      <c r="M4682" s="30"/>
      <c r="N4682" s="30"/>
      <c r="O4682" s="30"/>
      <c r="P4682" s="30"/>
      <c r="Q4682" s="30"/>
      <c r="R4682" s="30" t="s">
        <v>4367</v>
      </c>
      <c r="S4682" s="30"/>
      <c r="T4682" s="30"/>
      <c r="U4682" s="30"/>
      <c r="V4682" s="30"/>
      <c r="W4682" s="6">
        <v>59</v>
      </c>
      <c r="X4682" s="15">
        <v>27</v>
      </c>
      <c r="Y4682" s="31">
        <v>12</v>
      </c>
      <c r="Z4682" s="31"/>
      <c r="AC4682" t="str">
        <f t="shared" si="804"/>
        <v>Powell River B</v>
      </c>
      <c r="AD4682" t="str">
        <f t="shared" si="805"/>
        <v>RDA</v>
      </c>
      <c r="AE4682" t="str">
        <f t="shared" si="803"/>
        <v>TRUE</v>
      </c>
      <c r="AG4682">
        <f t="shared" si="806"/>
        <v>59</v>
      </c>
      <c r="AH4682">
        <f t="shared" si="807"/>
        <v>27</v>
      </c>
      <c r="AI4682">
        <f t="shared" si="808"/>
        <v>12</v>
      </c>
      <c r="AJ4682" t="str">
        <f t="shared" si="809"/>
        <v>Powell River B</v>
      </c>
      <c r="AK4682">
        <f t="shared" si="810"/>
        <v>59945</v>
      </c>
      <c r="AL4682" t="str">
        <f t="shared" si="811"/>
        <v>5927012</v>
      </c>
      <c r="AN4682">
        <f t="shared" si="812"/>
        <v>14</v>
      </c>
      <c r="AO4682">
        <f t="shared" si="813"/>
        <v>3</v>
      </c>
    </row>
    <row r="4683" spans="1:41" x14ac:dyDescent="0.2">
      <c r="A4683" s="29"/>
      <c r="B4683" s="29"/>
      <c r="C4683" s="29"/>
      <c r="D4683" s="29"/>
      <c r="E4683" s="29"/>
      <c r="F4683" s="29"/>
      <c r="G4683" s="29"/>
      <c r="H4683" s="30" t="s">
        <v>4516</v>
      </c>
      <c r="I4683" s="30"/>
      <c r="J4683" s="30"/>
      <c r="K4683" s="30"/>
      <c r="L4683" s="30"/>
      <c r="M4683" s="30"/>
      <c r="N4683" s="30"/>
      <c r="O4683" s="30"/>
      <c r="P4683" s="30"/>
      <c r="Q4683" s="30"/>
      <c r="R4683" s="30" t="s">
        <v>4367</v>
      </c>
      <c r="S4683" s="30"/>
      <c r="T4683" s="30"/>
      <c r="U4683" s="30"/>
      <c r="V4683" s="30"/>
      <c r="W4683" s="6">
        <v>59</v>
      </c>
      <c r="X4683" s="15">
        <v>27</v>
      </c>
      <c r="Y4683" s="31">
        <v>16</v>
      </c>
      <c r="Z4683" s="31"/>
      <c r="AC4683" t="str">
        <f t="shared" si="804"/>
        <v>Powell River C</v>
      </c>
      <c r="AD4683" t="str">
        <f t="shared" si="805"/>
        <v>RDA</v>
      </c>
      <c r="AE4683" t="str">
        <f t="shared" si="803"/>
        <v>TRUE</v>
      </c>
      <c r="AG4683">
        <f t="shared" si="806"/>
        <v>59</v>
      </c>
      <c r="AH4683">
        <f t="shared" si="807"/>
        <v>27</v>
      </c>
      <c r="AI4683">
        <f t="shared" si="808"/>
        <v>16</v>
      </c>
      <c r="AJ4683" t="str">
        <f t="shared" si="809"/>
        <v>Powell River C</v>
      </c>
      <c r="AK4683">
        <f t="shared" si="810"/>
        <v>59945</v>
      </c>
      <c r="AL4683" t="str">
        <f t="shared" si="811"/>
        <v>5927016</v>
      </c>
      <c r="AN4683">
        <f t="shared" si="812"/>
        <v>14</v>
      </c>
      <c r="AO4683">
        <f t="shared" si="813"/>
        <v>3</v>
      </c>
    </row>
    <row r="4684" spans="1:41" x14ac:dyDescent="0.2">
      <c r="A4684" s="29"/>
      <c r="B4684" s="29"/>
      <c r="C4684" s="29"/>
      <c r="D4684" s="29"/>
      <c r="E4684" s="29"/>
      <c r="F4684" s="29"/>
      <c r="G4684" s="29"/>
      <c r="H4684" s="30" t="s">
        <v>4517</v>
      </c>
      <c r="I4684" s="30"/>
      <c r="J4684" s="30"/>
      <c r="K4684" s="30"/>
      <c r="L4684" s="30"/>
      <c r="M4684" s="30"/>
      <c r="N4684" s="30"/>
      <c r="O4684" s="30"/>
      <c r="P4684" s="30"/>
      <c r="Q4684" s="30"/>
      <c r="R4684" s="51" t="s">
        <v>4518</v>
      </c>
      <c r="S4684" s="51"/>
      <c r="T4684" s="51"/>
      <c r="U4684" s="51"/>
      <c r="V4684" s="51"/>
      <c r="W4684" s="6">
        <v>59</v>
      </c>
      <c r="X4684" s="15">
        <v>27</v>
      </c>
      <c r="Y4684" s="47">
        <v>806</v>
      </c>
      <c r="Z4684" s="47"/>
      <c r="AC4684" t="str">
        <f t="shared" si="804"/>
        <v>Sechelt (Part)</v>
      </c>
      <c r="AD4684" t="str">
        <f t="shared" si="805"/>
        <v>IGD</v>
      </c>
      <c r="AE4684" t="str">
        <f t="shared" si="803"/>
        <v>FALSE</v>
      </c>
      <c r="AG4684" t="str">
        <f t="shared" si="806"/>
        <v/>
      </c>
      <c r="AH4684" t="str">
        <f t="shared" si="807"/>
        <v/>
      </c>
      <c r="AI4684" t="str">
        <f t="shared" si="808"/>
        <v/>
      </c>
      <c r="AJ4684" t="str">
        <f t="shared" si="809"/>
        <v/>
      </c>
      <c r="AK4684">
        <f t="shared" si="810"/>
        <v>59945</v>
      </c>
      <c r="AL4684" t="str">
        <f t="shared" si="811"/>
        <v/>
      </c>
      <c r="AN4684">
        <f t="shared" si="812"/>
        <v>14</v>
      </c>
      <c r="AO4684">
        <f t="shared" si="813"/>
        <v>3</v>
      </c>
    </row>
    <row r="4685" spans="1:41" x14ac:dyDescent="0.2">
      <c r="A4685" s="30" t="s">
        <v>4519</v>
      </c>
      <c r="B4685" s="30"/>
      <c r="C4685" s="30"/>
      <c r="D4685" s="30"/>
      <c r="E4685" s="47">
        <v>59970</v>
      </c>
      <c r="F4685" s="47"/>
      <c r="G4685" s="47"/>
      <c r="H4685" s="30" t="s">
        <v>4520</v>
      </c>
      <c r="I4685" s="30"/>
      <c r="J4685" s="30"/>
      <c r="K4685" s="30"/>
      <c r="L4685" s="30"/>
      <c r="M4685" s="30"/>
      <c r="N4685" s="30"/>
      <c r="O4685" s="30"/>
      <c r="P4685" s="30"/>
      <c r="Q4685" s="30"/>
      <c r="R4685" s="51" t="s">
        <v>272</v>
      </c>
      <c r="S4685" s="51"/>
      <c r="T4685" s="51"/>
      <c r="U4685" s="51"/>
      <c r="V4685" s="51"/>
      <c r="W4685" s="6">
        <v>59</v>
      </c>
      <c r="X4685" s="15">
        <v>53</v>
      </c>
      <c r="Y4685" s="47">
        <v>801</v>
      </c>
      <c r="Z4685" s="47"/>
      <c r="AC4685" t="str">
        <f t="shared" si="804"/>
        <v>Fort George (Shelley) 2</v>
      </c>
      <c r="AD4685" t="str">
        <f t="shared" si="805"/>
        <v>IRI</v>
      </c>
      <c r="AE4685" t="str">
        <f t="shared" si="803"/>
        <v>TRUE</v>
      </c>
      <c r="AG4685">
        <f t="shared" si="806"/>
        <v>59</v>
      </c>
      <c r="AH4685">
        <f t="shared" si="807"/>
        <v>53</v>
      </c>
      <c r="AI4685">
        <f t="shared" si="808"/>
        <v>801</v>
      </c>
      <c r="AJ4685" t="str">
        <f t="shared" si="809"/>
        <v>Fort George (Shelley) 2</v>
      </c>
      <c r="AK4685">
        <f t="shared" si="810"/>
        <v>59970</v>
      </c>
      <c r="AL4685" t="str">
        <f t="shared" si="811"/>
        <v>5953801</v>
      </c>
      <c r="AN4685">
        <f t="shared" si="812"/>
        <v>23</v>
      </c>
      <c r="AO4685">
        <f t="shared" si="813"/>
        <v>3</v>
      </c>
    </row>
    <row r="4686" spans="1:41" x14ac:dyDescent="0.2">
      <c r="A4686" s="29"/>
      <c r="B4686" s="29"/>
      <c r="C4686" s="29"/>
      <c r="D4686" s="29"/>
      <c r="E4686" s="29"/>
      <c r="F4686" s="29"/>
      <c r="G4686" s="29"/>
      <c r="H4686" s="30" t="s">
        <v>4521</v>
      </c>
      <c r="I4686" s="30"/>
      <c r="J4686" s="30"/>
      <c r="K4686" s="30"/>
      <c r="L4686" s="30"/>
      <c r="M4686" s="30"/>
      <c r="N4686" s="30"/>
      <c r="O4686" s="30"/>
      <c r="P4686" s="30"/>
      <c r="Q4686" s="30"/>
      <c r="R4686" s="30" t="s">
        <v>4367</v>
      </c>
      <c r="S4686" s="30"/>
      <c r="T4686" s="30"/>
      <c r="U4686" s="30"/>
      <c r="V4686" s="30"/>
      <c r="W4686" s="6">
        <v>59</v>
      </c>
      <c r="X4686" s="15">
        <v>53</v>
      </c>
      <c r="Y4686" s="31">
        <v>38</v>
      </c>
      <c r="Z4686" s="31"/>
      <c r="AC4686" t="str">
        <f t="shared" si="804"/>
        <v>Fraser-Fort George A</v>
      </c>
      <c r="AD4686" t="str">
        <f t="shared" si="805"/>
        <v>RDA</v>
      </c>
      <c r="AE4686" t="str">
        <f t="shared" si="803"/>
        <v>TRUE</v>
      </c>
      <c r="AG4686">
        <f t="shared" si="806"/>
        <v>59</v>
      </c>
      <c r="AH4686">
        <f t="shared" si="807"/>
        <v>53</v>
      </c>
      <c r="AI4686">
        <f t="shared" si="808"/>
        <v>38</v>
      </c>
      <c r="AJ4686" t="str">
        <f t="shared" si="809"/>
        <v>Fraser-Fort George A</v>
      </c>
      <c r="AK4686">
        <f t="shared" si="810"/>
        <v>59970</v>
      </c>
      <c r="AL4686" t="str">
        <f t="shared" si="811"/>
        <v>5953038</v>
      </c>
      <c r="AN4686">
        <f t="shared" si="812"/>
        <v>20</v>
      </c>
      <c r="AO4686">
        <f t="shared" si="813"/>
        <v>3</v>
      </c>
    </row>
    <row r="4687" spans="1:41" x14ac:dyDescent="0.2">
      <c r="A4687" s="29"/>
      <c r="B4687" s="29"/>
      <c r="C4687" s="29"/>
      <c r="D4687" s="29"/>
      <c r="E4687" s="29"/>
      <c r="F4687" s="29"/>
      <c r="G4687" s="29"/>
      <c r="H4687" s="30" t="s">
        <v>4522</v>
      </c>
      <c r="I4687" s="30"/>
      <c r="J4687" s="30"/>
      <c r="K4687" s="30"/>
      <c r="L4687" s="30"/>
      <c r="M4687" s="30"/>
      <c r="N4687" s="30"/>
      <c r="O4687" s="30"/>
      <c r="P4687" s="30"/>
      <c r="Q4687" s="30"/>
      <c r="R4687" s="30" t="s">
        <v>4367</v>
      </c>
      <c r="S4687" s="30"/>
      <c r="T4687" s="30"/>
      <c r="U4687" s="30"/>
      <c r="V4687" s="30"/>
      <c r="W4687" s="6">
        <v>59</v>
      </c>
      <c r="X4687" s="15">
        <v>53</v>
      </c>
      <c r="Y4687" s="31">
        <v>42</v>
      </c>
      <c r="Z4687" s="31"/>
      <c r="AC4687" t="str">
        <f t="shared" si="804"/>
        <v>Fraser-Fort George C</v>
      </c>
      <c r="AD4687" t="str">
        <f t="shared" si="805"/>
        <v>RDA</v>
      </c>
      <c r="AE4687" t="str">
        <f t="shared" si="803"/>
        <v>TRUE</v>
      </c>
      <c r="AG4687">
        <f t="shared" si="806"/>
        <v>59</v>
      </c>
      <c r="AH4687">
        <f t="shared" si="807"/>
        <v>53</v>
      </c>
      <c r="AI4687">
        <f t="shared" si="808"/>
        <v>42</v>
      </c>
      <c r="AJ4687" t="str">
        <f t="shared" si="809"/>
        <v>Fraser-Fort George C</v>
      </c>
      <c r="AK4687">
        <f t="shared" si="810"/>
        <v>59970</v>
      </c>
      <c r="AL4687" t="str">
        <f t="shared" si="811"/>
        <v>5953042</v>
      </c>
      <c r="AN4687">
        <f t="shared" si="812"/>
        <v>20</v>
      </c>
      <c r="AO4687">
        <f t="shared" si="813"/>
        <v>3</v>
      </c>
    </row>
    <row r="4688" spans="1:41" x14ac:dyDescent="0.2">
      <c r="A4688" s="29"/>
      <c r="B4688" s="29"/>
      <c r="C4688" s="29"/>
      <c r="D4688" s="29"/>
      <c r="E4688" s="29"/>
      <c r="F4688" s="29"/>
      <c r="G4688" s="29"/>
      <c r="H4688" s="30" t="s">
        <v>4523</v>
      </c>
      <c r="I4688" s="30"/>
      <c r="J4688" s="30"/>
      <c r="K4688" s="30"/>
      <c r="L4688" s="30"/>
      <c r="M4688" s="30"/>
      <c r="N4688" s="30"/>
      <c r="O4688" s="30"/>
      <c r="P4688" s="30"/>
      <c r="Q4688" s="30"/>
      <c r="R4688" s="30" t="s">
        <v>4367</v>
      </c>
      <c r="S4688" s="30"/>
      <c r="T4688" s="30"/>
      <c r="U4688" s="30"/>
      <c r="V4688" s="30"/>
      <c r="W4688" s="6">
        <v>59</v>
      </c>
      <c r="X4688" s="15">
        <v>53</v>
      </c>
      <c r="Y4688" s="31">
        <v>44</v>
      </c>
      <c r="Z4688" s="31"/>
      <c r="AC4688" t="str">
        <f t="shared" si="804"/>
        <v>Fraser-Fort George D</v>
      </c>
      <c r="AD4688" t="str">
        <f t="shared" si="805"/>
        <v>RDA</v>
      </c>
      <c r="AE4688" t="str">
        <f t="shared" si="803"/>
        <v>TRUE</v>
      </c>
      <c r="AG4688">
        <f t="shared" si="806"/>
        <v>59</v>
      </c>
      <c r="AH4688">
        <f t="shared" si="807"/>
        <v>53</v>
      </c>
      <c r="AI4688">
        <f t="shared" si="808"/>
        <v>44</v>
      </c>
      <c r="AJ4688" t="str">
        <f t="shared" si="809"/>
        <v>Fraser-Fort George D</v>
      </c>
      <c r="AK4688">
        <f t="shared" si="810"/>
        <v>59970</v>
      </c>
      <c r="AL4688" t="str">
        <f t="shared" si="811"/>
        <v>5953044</v>
      </c>
      <c r="AN4688">
        <f t="shared" si="812"/>
        <v>20</v>
      </c>
      <c r="AO4688">
        <f t="shared" si="813"/>
        <v>3</v>
      </c>
    </row>
    <row r="4689" spans="1:41" x14ac:dyDescent="0.2">
      <c r="A4689" s="29"/>
      <c r="B4689" s="29"/>
      <c r="C4689" s="29"/>
      <c r="D4689" s="29"/>
      <c r="E4689" s="29"/>
      <c r="F4689" s="29"/>
      <c r="G4689" s="29"/>
      <c r="H4689" s="30" t="s">
        <v>4524</v>
      </c>
      <c r="I4689" s="30"/>
      <c r="J4689" s="30"/>
      <c r="K4689" s="30"/>
      <c r="L4689" s="30"/>
      <c r="M4689" s="30"/>
      <c r="N4689" s="30"/>
      <c r="O4689" s="30"/>
      <c r="P4689" s="30"/>
      <c r="Q4689" s="30"/>
      <c r="R4689" s="30" t="s">
        <v>4367</v>
      </c>
      <c r="S4689" s="30"/>
      <c r="T4689" s="30"/>
      <c r="U4689" s="30"/>
      <c r="V4689" s="30"/>
      <c r="W4689" s="6">
        <v>59</v>
      </c>
      <c r="X4689" s="15">
        <v>53</v>
      </c>
      <c r="Y4689" s="31">
        <v>48</v>
      </c>
      <c r="Z4689" s="31"/>
      <c r="AC4689" t="str">
        <f t="shared" si="804"/>
        <v>Fraser-Fort George F</v>
      </c>
      <c r="AD4689" t="str">
        <f t="shared" si="805"/>
        <v>RDA</v>
      </c>
      <c r="AE4689" t="str">
        <f t="shared" si="803"/>
        <v>TRUE</v>
      </c>
      <c r="AG4689">
        <f t="shared" si="806"/>
        <v>59</v>
      </c>
      <c r="AH4689">
        <f t="shared" si="807"/>
        <v>53</v>
      </c>
      <c r="AI4689">
        <f t="shared" si="808"/>
        <v>48</v>
      </c>
      <c r="AJ4689" t="str">
        <f t="shared" si="809"/>
        <v>Fraser-Fort George F</v>
      </c>
      <c r="AK4689">
        <f t="shared" si="810"/>
        <v>59970</v>
      </c>
      <c r="AL4689" t="str">
        <f t="shared" si="811"/>
        <v>5953048</v>
      </c>
      <c r="AN4689">
        <f t="shared" si="812"/>
        <v>20</v>
      </c>
      <c r="AO4689">
        <f t="shared" si="813"/>
        <v>3</v>
      </c>
    </row>
    <row r="4690" spans="1:41" x14ac:dyDescent="0.2">
      <c r="A4690" s="29"/>
      <c r="B4690" s="29"/>
      <c r="C4690" s="29"/>
      <c r="D4690" s="29"/>
      <c r="E4690" s="29"/>
      <c r="F4690" s="29"/>
      <c r="G4690" s="29"/>
      <c r="H4690" s="30" t="s">
        <v>4519</v>
      </c>
      <c r="I4690" s="30"/>
      <c r="J4690" s="30"/>
      <c r="K4690" s="30"/>
      <c r="L4690" s="30"/>
      <c r="M4690" s="30"/>
      <c r="N4690" s="30"/>
      <c r="O4690" s="30"/>
      <c r="P4690" s="30"/>
      <c r="Q4690" s="30"/>
      <c r="R4690" s="51" t="s">
        <v>18</v>
      </c>
      <c r="S4690" s="51"/>
      <c r="T4690" s="51"/>
      <c r="U4690" s="51"/>
      <c r="V4690" s="51"/>
      <c r="W4690" s="6">
        <v>59</v>
      </c>
      <c r="X4690" s="15">
        <v>53</v>
      </c>
      <c r="Y4690" s="31">
        <v>23</v>
      </c>
      <c r="Z4690" s="31"/>
      <c r="AC4690" t="str">
        <f t="shared" si="804"/>
        <v>Prince George</v>
      </c>
      <c r="AD4690" t="str">
        <f t="shared" si="805"/>
        <v>CY</v>
      </c>
      <c r="AE4690" t="str">
        <f t="shared" si="803"/>
        <v>TRUE</v>
      </c>
      <c r="AG4690">
        <f t="shared" si="806"/>
        <v>59</v>
      </c>
      <c r="AH4690">
        <f t="shared" si="807"/>
        <v>53</v>
      </c>
      <c r="AI4690">
        <f t="shared" si="808"/>
        <v>23</v>
      </c>
      <c r="AJ4690" t="str">
        <f t="shared" si="809"/>
        <v>Prince George</v>
      </c>
      <c r="AK4690">
        <f t="shared" si="810"/>
        <v>59970</v>
      </c>
      <c r="AL4690" t="str">
        <f t="shared" si="811"/>
        <v>5953023</v>
      </c>
      <c r="AN4690">
        <f t="shared" si="812"/>
        <v>13</v>
      </c>
      <c r="AO4690">
        <f t="shared" si="813"/>
        <v>2</v>
      </c>
    </row>
    <row r="4691" spans="1:41" x14ac:dyDescent="0.2">
      <c r="A4691" s="30" t="s">
        <v>4525</v>
      </c>
      <c r="B4691" s="30"/>
      <c r="C4691" s="30"/>
      <c r="D4691" s="30"/>
      <c r="E4691" s="47">
        <v>59955</v>
      </c>
      <c r="F4691" s="47"/>
      <c r="G4691" s="47"/>
      <c r="H4691" s="30" t="s">
        <v>4526</v>
      </c>
      <c r="I4691" s="30"/>
      <c r="J4691" s="30"/>
      <c r="K4691" s="30"/>
      <c r="L4691" s="30"/>
      <c r="M4691" s="30"/>
      <c r="N4691" s="30"/>
      <c r="O4691" s="30"/>
      <c r="P4691" s="30"/>
      <c r="Q4691" s="30"/>
      <c r="R4691" s="51" t="s">
        <v>4363</v>
      </c>
      <c r="S4691" s="51"/>
      <c r="T4691" s="51"/>
      <c r="U4691" s="51"/>
      <c r="V4691" s="51"/>
      <c r="W4691" s="6">
        <v>59</v>
      </c>
      <c r="X4691" s="15">
        <v>47</v>
      </c>
      <c r="Y4691" s="31">
        <v>7</v>
      </c>
      <c r="Z4691" s="31"/>
      <c r="AC4691" t="str">
        <f t="shared" si="804"/>
        <v>Port Edward</v>
      </c>
      <c r="AD4691" t="str">
        <f t="shared" si="805"/>
        <v>DM</v>
      </c>
      <c r="AE4691" t="str">
        <f t="shared" si="803"/>
        <v>TRUE</v>
      </c>
      <c r="AG4691">
        <f t="shared" si="806"/>
        <v>59</v>
      </c>
      <c r="AH4691">
        <f t="shared" si="807"/>
        <v>47</v>
      </c>
      <c r="AI4691">
        <f t="shared" si="808"/>
        <v>7</v>
      </c>
      <c r="AJ4691" t="str">
        <f t="shared" si="809"/>
        <v>Port Edward</v>
      </c>
      <c r="AK4691">
        <f t="shared" si="810"/>
        <v>59955</v>
      </c>
      <c r="AL4691" t="str">
        <f t="shared" si="811"/>
        <v>5947007</v>
      </c>
      <c r="AN4691">
        <f t="shared" si="812"/>
        <v>11</v>
      </c>
      <c r="AO4691">
        <f t="shared" si="813"/>
        <v>2</v>
      </c>
    </row>
    <row r="4692" spans="1:41" x14ac:dyDescent="0.2">
      <c r="A4692" s="29"/>
      <c r="B4692" s="29"/>
      <c r="C4692" s="29"/>
      <c r="D4692" s="29"/>
      <c r="E4692" s="29"/>
      <c r="F4692" s="29"/>
      <c r="G4692" s="29"/>
      <c r="H4692" s="30" t="s">
        <v>4525</v>
      </c>
      <c r="I4692" s="30"/>
      <c r="J4692" s="30"/>
      <c r="K4692" s="30"/>
      <c r="L4692" s="30"/>
      <c r="M4692" s="30"/>
      <c r="N4692" s="30"/>
      <c r="O4692" s="30"/>
      <c r="P4692" s="30"/>
      <c r="Q4692" s="30"/>
      <c r="R4692" s="51" t="s">
        <v>18</v>
      </c>
      <c r="S4692" s="51"/>
      <c r="T4692" s="51"/>
      <c r="U4692" s="51"/>
      <c r="V4692" s="51"/>
      <c r="W4692" s="6">
        <v>59</v>
      </c>
      <c r="X4692" s="15">
        <v>47</v>
      </c>
      <c r="Y4692" s="31">
        <v>12</v>
      </c>
      <c r="Z4692" s="31"/>
      <c r="AC4692" t="str">
        <f t="shared" si="804"/>
        <v>Prince Rupert</v>
      </c>
      <c r="AD4692" t="str">
        <f t="shared" si="805"/>
        <v>CY</v>
      </c>
      <c r="AE4692" t="str">
        <f t="shared" si="803"/>
        <v>TRUE</v>
      </c>
      <c r="AG4692">
        <f t="shared" si="806"/>
        <v>59</v>
      </c>
      <c r="AH4692">
        <f t="shared" si="807"/>
        <v>47</v>
      </c>
      <c r="AI4692">
        <f t="shared" si="808"/>
        <v>12</v>
      </c>
      <c r="AJ4692" t="str">
        <f t="shared" si="809"/>
        <v>Prince Rupert</v>
      </c>
      <c r="AK4692">
        <f t="shared" si="810"/>
        <v>59955</v>
      </c>
      <c r="AL4692" t="str">
        <f t="shared" si="811"/>
        <v>5947012</v>
      </c>
      <c r="AN4692">
        <f t="shared" si="812"/>
        <v>13</v>
      </c>
      <c r="AO4692">
        <f t="shared" si="813"/>
        <v>2</v>
      </c>
    </row>
    <row r="4693" spans="1:41" x14ac:dyDescent="0.2">
      <c r="A4693" s="30" t="s">
        <v>4527</v>
      </c>
      <c r="B4693" s="30"/>
      <c r="C4693" s="30"/>
      <c r="D4693" s="30"/>
      <c r="E4693" s="47">
        <v>59952</v>
      </c>
      <c r="F4693" s="47"/>
      <c r="G4693" s="47"/>
      <c r="H4693" s="30" t="s">
        <v>4528</v>
      </c>
      <c r="I4693" s="30"/>
      <c r="J4693" s="30"/>
      <c r="K4693" s="30"/>
      <c r="L4693" s="30"/>
      <c r="M4693" s="30"/>
      <c r="N4693" s="30"/>
      <c r="O4693" s="30"/>
      <c r="P4693" s="30"/>
      <c r="Q4693" s="30"/>
      <c r="R4693" s="51" t="s">
        <v>272</v>
      </c>
      <c r="S4693" s="51"/>
      <c r="T4693" s="51"/>
      <c r="U4693" s="51"/>
      <c r="V4693" s="51"/>
      <c r="W4693" s="6">
        <v>59</v>
      </c>
      <c r="X4693" s="15">
        <v>41</v>
      </c>
      <c r="Y4693" s="47">
        <v>882</v>
      </c>
      <c r="Z4693" s="47"/>
      <c r="AC4693" t="str">
        <f t="shared" si="804"/>
        <v>Alexandria</v>
      </c>
      <c r="AD4693" t="str">
        <f t="shared" si="805"/>
        <v>IRI</v>
      </c>
      <c r="AE4693" t="str">
        <f t="shared" si="803"/>
        <v>TRUE</v>
      </c>
      <c r="AG4693">
        <f t="shared" si="806"/>
        <v>59</v>
      </c>
      <c r="AH4693">
        <f t="shared" si="807"/>
        <v>41</v>
      </c>
      <c r="AI4693">
        <f t="shared" si="808"/>
        <v>882</v>
      </c>
      <c r="AJ4693" t="str">
        <f t="shared" si="809"/>
        <v>Alexandria</v>
      </c>
      <c r="AK4693">
        <f t="shared" si="810"/>
        <v>59952</v>
      </c>
      <c r="AL4693" t="str">
        <f t="shared" si="811"/>
        <v>5941882</v>
      </c>
      <c r="AN4693">
        <f t="shared" si="812"/>
        <v>10</v>
      </c>
      <c r="AO4693">
        <f t="shared" si="813"/>
        <v>3</v>
      </c>
    </row>
    <row r="4694" spans="1:41" x14ac:dyDescent="0.2">
      <c r="A4694" s="29"/>
      <c r="B4694" s="29"/>
      <c r="C4694" s="29"/>
      <c r="D4694" s="29"/>
      <c r="E4694" s="29"/>
      <c r="F4694" s="29"/>
      <c r="G4694" s="29"/>
      <c r="H4694" s="30" t="s">
        <v>4529</v>
      </c>
      <c r="I4694" s="30"/>
      <c r="J4694" s="30"/>
      <c r="K4694" s="30"/>
      <c r="L4694" s="30"/>
      <c r="M4694" s="30"/>
      <c r="N4694" s="30"/>
      <c r="O4694" s="30"/>
      <c r="P4694" s="30"/>
      <c r="Q4694" s="30"/>
      <c r="R4694" s="51" t="s">
        <v>272</v>
      </c>
      <c r="S4694" s="51"/>
      <c r="T4694" s="51"/>
      <c r="U4694" s="51"/>
      <c r="V4694" s="51"/>
      <c r="W4694" s="6">
        <v>59</v>
      </c>
      <c r="X4694" s="15">
        <v>41</v>
      </c>
      <c r="Y4694" s="47">
        <v>881</v>
      </c>
      <c r="Z4694" s="47"/>
      <c r="AC4694" t="str">
        <f t="shared" si="804"/>
        <v>Baezaeko River 27</v>
      </c>
      <c r="AD4694" t="str">
        <f t="shared" si="805"/>
        <v>IRI</v>
      </c>
      <c r="AE4694" t="str">
        <f t="shared" si="803"/>
        <v>TRUE</v>
      </c>
      <c r="AG4694">
        <f t="shared" si="806"/>
        <v>59</v>
      </c>
      <c r="AH4694">
        <f t="shared" si="807"/>
        <v>41</v>
      </c>
      <c r="AI4694">
        <f t="shared" si="808"/>
        <v>881</v>
      </c>
      <c r="AJ4694" t="str">
        <f t="shared" si="809"/>
        <v>Baezaeko River 27</v>
      </c>
      <c r="AK4694">
        <f t="shared" si="810"/>
        <v>59952</v>
      </c>
      <c r="AL4694" t="str">
        <f t="shared" si="811"/>
        <v>5941881</v>
      </c>
      <c r="AN4694">
        <f t="shared" si="812"/>
        <v>17</v>
      </c>
      <c r="AO4694">
        <f t="shared" si="813"/>
        <v>3</v>
      </c>
    </row>
    <row r="4695" spans="1:41" x14ac:dyDescent="0.2">
      <c r="A4695" s="29"/>
      <c r="B4695" s="29"/>
      <c r="C4695" s="29"/>
      <c r="D4695" s="29"/>
      <c r="E4695" s="29"/>
      <c r="F4695" s="29"/>
      <c r="G4695" s="29"/>
      <c r="H4695" s="30" t="s">
        <v>4530</v>
      </c>
      <c r="I4695" s="30"/>
      <c r="J4695" s="30"/>
      <c r="K4695" s="30"/>
      <c r="L4695" s="30"/>
      <c r="M4695" s="30"/>
      <c r="N4695" s="30"/>
      <c r="O4695" s="30"/>
      <c r="P4695" s="30"/>
      <c r="Q4695" s="30"/>
      <c r="R4695" s="30" t="s">
        <v>4367</v>
      </c>
      <c r="S4695" s="30"/>
      <c r="T4695" s="30"/>
      <c r="U4695" s="30"/>
      <c r="V4695" s="30"/>
      <c r="W4695" s="6">
        <v>59</v>
      </c>
      <c r="X4695" s="15">
        <v>41</v>
      </c>
      <c r="Y4695" s="31">
        <v>19</v>
      </c>
      <c r="Z4695" s="31"/>
      <c r="AC4695" t="str">
        <f t="shared" si="804"/>
        <v>Cariboo A</v>
      </c>
      <c r="AD4695" t="str">
        <f t="shared" si="805"/>
        <v>RDA</v>
      </c>
      <c r="AE4695" t="str">
        <f t="shared" si="803"/>
        <v>TRUE</v>
      </c>
      <c r="AG4695">
        <f t="shared" si="806"/>
        <v>59</v>
      </c>
      <c r="AH4695">
        <f t="shared" si="807"/>
        <v>41</v>
      </c>
      <c r="AI4695">
        <f t="shared" si="808"/>
        <v>19</v>
      </c>
      <c r="AJ4695" t="str">
        <f t="shared" si="809"/>
        <v>Cariboo A</v>
      </c>
      <c r="AK4695">
        <f t="shared" si="810"/>
        <v>59952</v>
      </c>
      <c r="AL4695" t="str">
        <f t="shared" si="811"/>
        <v>5941019</v>
      </c>
      <c r="AN4695">
        <f t="shared" si="812"/>
        <v>9</v>
      </c>
      <c r="AO4695">
        <f t="shared" si="813"/>
        <v>3</v>
      </c>
    </row>
    <row r="4696" spans="1:41" x14ac:dyDescent="0.2">
      <c r="A4696" s="33" t="s">
        <v>0</v>
      </c>
      <c r="B4696" s="33"/>
      <c r="C4696" s="33"/>
      <c r="D4696" s="33"/>
      <c r="E4696" s="33"/>
      <c r="F4696" s="33" t="s">
        <v>1</v>
      </c>
      <c r="G4696" s="33"/>
      <c r="H4696" s="33" t="s">
        <v>2</v>
      </c>
      <c r="I4696" s="33"/>
      <c r="J4696" s="33"/>
      <c r="K4696" s="33"/>
      <c r="L4696" s="33"/>
      <c r="M4696" s="33"/>
      <c r="N4696" s="33"/>
      <c r="O4696" s="33"/>
      <c r="P4696" s="33"/>
      <c r="Q4696" s="33" t="s">
        <v>3</v>
      </c>
      <c r="R4696" s="33"/>
      <c r="S4696" s="33"/>
      <c r="T4696" s="33"/>
      <c r="U4696" s="33"/>
      <c r="V4696" s="33"/>
      <c r="W4696" s="11" t="s">
        <v>4</v>
      </c>
      <c r="X4696" s="12" t="s">
        <v>5</v>
      </c>
      <c r="Y4696" s="33" t="s">
        <v>6</v>
      </c>
      <c r="Z4696" s="33"/>
      <c r="AC4696" t="str">
        <f t="shared" si="804"/>
        <v>CSD component name</v>
      </c>
      <c r="AD4696" t="str">
        <f t="shared" si="805"/>
        <v>CSD TYPE</v>
      </c>
      <c r="AE4696" t="str">
        <f t="shared" si="803"/>
        <v>FALSE</v>
      </c>
      <c r="AG4696" t="str">
        <f t="shared" si="806"/>
        <v/>
      </c>
      <c r="AH4696" t="str">
        <f t="shared" si="807"/>
        <v/>
      </c>
      <c r="AI4696" t="str">
        <f t="shared" si="808"/>
        <v/>
      </c>
      <c r="AJ4696" t="str">
        <f t="shared" si="809"/>
        <v/>
      </c>
      <c r="AK4696">
        <f t="shared" si="810"/>
        <v>59952</v>
      </c>
      <c r="AL4696" t="str">
        <f t="shared" si="811"/>
        <v/>
      </c>
      <c r="AN4696">
        <f t="shared" si="812"/>
        <v>18</v>
      </c>
      <c r="AO4696" t="str">
        <f t="shared" si="813"/>
        <v/>
      </c>
    </row>
    <row r="4697" spans="1:41" x14ac:dyDescent="0.2">
      <c r="A4697" s="43" t="s">
        <v>4418</v>
      </c>
      <c r="B4697" s="43"/>
      <c r="C4697" s="43"/>
      <c r="D4697" s="43"/>
      <c r="E4697" s="43"/>
      <c r="F4697" s="43"/>
      <c r="G4697" s="43"/>
      <c r="H4697" s="52" t="s">
        <v>4531</v>
      </c>
      <c r="I4697" s="52"/>
      <c r="J4697" s="52"/>
      <c r="K4697" s="52"/>
      <c r="L4697" s="52"/>
      <c r="M4697" s="52"/>
      <c r="N4697" s="52"/>
      <c r="O4697" s="52"/>
      <c r="P4697" s="52"/>
      <c r="Q4697" s="52" t="s">
        <v>4367</v>
      </c>
      <c r="R4697" s="52"/>
      <c r="S4697" s="52"/>
      <c r="T4697" s="52"/>
      <c r="U4697" s="52"/>
      <c r="V4697" s="52"/>
      <c r="W4697" s="13">
        <v>59</v>
      </c>
      <c r="X4697" s="21">
        <v>41</v>
      </c>
      <c r="Y4697" s="55">
        <v>21</v>
      </c>
      <c r="Z4697" s="55"/>
      <c r="AC4697" t="str">
        <f t="shared" si="804"/>
        <v>Cariboo B</v>
      </c>
      <c r="AD4697" t="str">
        <f t="shared" si="805"/>
        <v>RDA</v>
      </c>
      <c r="AE4697" t="str">
        <f t="shared" si="803"/>
        <v>TRUE</v>
      </c>
      <c r="AG4697">
        <f t="shared" si="806"/>
        <v>59</v>
      </c>
      <c r="AH4697">
        <f t="shared" si="807"/>
        <v>41</v>
      </c>
      <c r="AI4697">
        <f t="shared" si="808"/>
        <v>21</v>
      </c>
      <c r="AJ4697" t="str">
        <f t="shared" si="809"/>
        <v>Cariboo B</v>
      </c>
      <c r="AK4697">
        <f t="shared" si="810"/>
        <v>59952</v>
      </c>
      <c r="AL4697" t="str">
        <f t="shared" si="811"/>
        <v>5941021</v>
      </c>
      <c r="AN4697">
        <f t="shared" si="812"/>
        <v>9</v>
      </c>
      <c r="AO4697">
        <f t="shared" si="813"/>
        <v>3</v>
      </c>
    </row>
    <row r="4698" spans="1:41" x14ac:dyDescent="0.2">
      <c r="A4698" s="29"/>
      <c r="B4698" s="29"/>
      <c r="C4698" s="29"/>
      <c r="D4698" s="29"/>
      <c r="E4698" s="29"/>
      <c r="F4698" s="29"/>
      <c r="G4698" s="29"/>
      <c r="H4698" s="30" t="s">
        <v>4532</v>
      </c>
      <c r="I4698" s="30"/>
      <c r="J4698" s="30"/>
      <c r="K4698" s="30"/>
      <c r="L4698" s="30"/>
      <c r="M4698" s="30"/>
      <c r="N4698" s="30"/>
      <c r="O4698" s="30"/>
      <c r="P4698" s="30"/>
      <c r="Q4698" s="30" t="s">
        <v>4367</v>
      </c>
      <c r="R4698" s="30"/>
      <c r="S4698" s="30"/>
      <c r="T4698" s="30"/>
      <c r="U4698" s="30"/>
      <c r="V4698" s="30"/>
      <c r="W4698" s="6">
        <v>59</v>
      </c>
      <c r="X4698" s="15">
        <v>41</v>
      </c>
      <c r="Y4698" s="31">
        <v>27</v>
      </c>
      <c r="Z4698" s="31"/>
      <c r="AC4698" t="str">
        <f t="shared" si="804"/>
        <v>Cariboo I</v>
      </c>
      <c r="AD4698" t="str">
        <f t="shared" si="805"/>
        <v>RDA</v>
      </c>
      <c r="AE4698" t="str">
        <f t="shared" si="803"/>
        <v>TRUE</v>
      </c>
      <c r="AG4698">
        <f t="shared" si="806"/>
        <v>59</v>
      </c>
      <c r="AH4698">
        <f t="shared" si="807"/>
        <v>41</v>
      </c>
      <c r="AI4698">
        <f t="shared" si="808"/>
        <v>27</v>
      </c>
      <c r="AJ4698" t="str">
        <f t="shared" si="809"/>
        <v>Cariboo I</v>
      </c>
      <c r="AK4698">
        <f t="shared" si="810"/>
        <v>59952</v>
      </c>
      <c r="AL4698" t="str">
        <f t="shared" si="811"/>
        <v>5941027</v>
      </c>
      <c r="AN4698">
        <f t="shared" si="812"/>
        <v>9</v>
      </c>
      <c r="AO4698">
        <f t="shared" si="813"/>
        <v>3</v>
      </c>
    </row>
    <row r="4699" spans="1:41" x14ac:dyDescent="0.2">
      <c r="A4699" s="29"/>
      <c r="B4699" s="29"/>
      <c r="C4699" s="29"/>
      <c r="D4699" s="29"/>
      <c r="E4699" s="29"/>
      <c r="F4699" s="29"/>
      <c r="G4699" s="29"/>
      <c r="H4699" s="30" t="s">
        <v>4533</v>
      </c>
      <c r="I4699" s="30"/>
      <c r="J4699" s="30"/>
      <c r="K4699" s="30"/>
      <c r="L4699" s="30"/>
      <c r="M4699" s="30"/>
      <c r="N4699" s="30"/>
      <c r="O4699" s="30"/>
      <c r="P4699" s="30"/>
      <c r="Q4699" s="51" t="s">
        <v>272</v>
      </c>
      <c r="R4699" s="51"/>
      <c r="S4699" s="51"/>
      <c r="T4699" s="51"/>
      <c r="U4699" s="51"/>
      <c r="V4699" s="51"/>
      <c r="W4699" s="6">
        <v>59</v>
      </c>
      <c r="X4699" s="15">
        <v>41</v>
      </c>
      <c r="Y4699" s="47">
        <v>835</v>
      </c>
      <c r="Z4699" s="47"/>
      <c r="AC4699" t="str">
        <f t="shared" si="804"/>
        <v>Coglistiko River 29</v>
      </c>
      <c r="AD4699" t="str">
        <f t="shared" si="805"/>
        <v>IRI</v>
      </c>
      <c r="AE4699" t="str">
        <f t="shared" si="803"/>
        <v>TRUE</v>
      </c>
      <c r="AG4699">
        <f t="shared" si="806"/>
        <v>59</v>
      </c>
      <c r="AH4699">
        <f t="shared" si="807"/>
        <v>41</v>
      </c>
      <c r="AI4699">
        <f t="shared" si="808"/>
        <v>835</v>
      </c>
      <c r="AJ4699" t="str">
        <f t="shared" si="809"/>
        <v>Coglistiko River 29</v>
      </c>
      <c r="AK4699">
        <f t="shared" si="810"/>
        <v>59952</v>
      </c>
      <c r="AL4699" t="str">
        <f t="shared" si="811"/>
        <v>5941835</v>
      </c>
      <c r="AN4699">
        <f t="shared" si="812"/>
        <v>19</v>
      </c>
      <c r="AO4699">
        <f t="shared" si="813"/>
        <v>3</v>
      </c>
    </row>
    <row r="4700" spans="1:41" x14ac:dyDescent="0.2">
      <c r="A4700" s="29"/>
      <c r="B4700" s="29"/>
      <c r="C4700" s="29"/>
      <c r="D4700" s="29"/>
      <c r="E4700" s="29"/>
      <c r="F4700" s="29"/>
      <c r="G4700" s="29"/>
      <c r="H4700" s="30" t="s">
        <v>4534</v>
      </c>
      <c r="I4700" s="30"/>
      <c r="J4700" s="30"/>
      <c r="K4700" s="30"/>
      <c r="L4700" s="30"/>
      <c r="M4700" s="30"/>
      <c r="N4700" s="30"/>
      <c r="O4700" s="30"/>
      <c r="P4700" s="30"/>
      <c r="Q4700" s="51" t="s">
        <v>272</v>
      </c>
      <c r="R4700" s="51"/>
      <c r="S4700" s="51"/>
      <c r="T4700" s="51"/>
      <c r="U4700" s="51"/>
      <c r="V4700" s="51"/>
      <c r="W4700" s="6">
        <v>59</v>
      </c>
      <c r="X4700" s="15">
        <v>41</v>
      </c>
      <c r="Y4700" s="47">
        <v>866</v>
      </c>
      <c r="Z4700" s="47"/>
      <c r="AC4700" t="str">
        <f t="shared" si="804"/>
        <v>Euchinico Creek 17</v>
      </c>
      <c r="AD4700" t="str">
        <f t="shared" si="805"/>
        <v>IRI</v>
      </c>
      <c r="AE4700" t="str">
        <f t="shared" si="803"/>
        <v>TRUE</v>
      </c>
      <c r="AG4700">
        <f t="shared" si="806"/>
        <v>59</v>
      </c>
      <c r="AH4700">
        <f t="shared" si="807"/>
        <v>41</v>
      </c>
      <c r="AI4700">
        <f t="shared" si="808"/>
        <v>866</v>
      </c>
      <c r="AJ4700" t="str">
        <f t="shared" si="809"/>
        <v>Euchinico Creek 17</v>
      </c>
      <c r="AK4700">
        <f t="shared" si="810"/>
        <v>59952</v>
      </c>
      <c r="AL4700" t="str">
        <f t="shared" si="811"/>
        <v>5941866</v>
      </c>
      <c r="AN4700">
        <f t="shared" si="812"/>
        <v>18</v>
      </c>
      <c r="AO4700">
        <f t="shared" si="813"/>
        <v>3</v>
      </c>
    </row>
    <row r="4701" spans="1:41" x14ac:dyDescent="0.2">
      <c r="A4701" s="29"/>
      <c r="B4701" s="29"/>
      <c r="C4701" s="29"/>
      <c r="D4701" s="29"/>
      <c r="E4701" s="29"/>
      <c r="F4701" s="29"/>
      <c r="G4701" s="29"/>
      <c r="H4701" s="30" t="s">
        <v>4535</v>
      </c>
      <c r="I4701" s="30"/>
      <c r="J4701" s="30"/>
      <c r="K4701" s="30"/>
      <c r="L4701" s="30"/>
      <c r="M4701" s="30"/>
      <c r="N4701" s="30"/>
      <c r="O4701" s="30"/>
      <c r="P4701" s="30"/>
      <c r="Q4701" s="51" t="s">
        <v>272</v>
      </c>
      <c r="R4701" s="51"/>
      <c r="S4701" s="51"/>
      <c r="T4701" s="51"/>
      <c r="U4701" s="51"/>
      <c r="V4701" s="51"/>
      <c r="W4701" s="6">
        <v>59</v>
      </c>
      <c r="X4701" s="15">
        <v>41</v>
      </c>
      <c r="Y4701" s="47">
        <v>833</v>
      </c>
      <c r="Z4701" s="47"/>
      <c r="AC4701" t="str">
        <f t="shared" si="804"/>
        <v>Kluskus 1</v>
      </c>
      <c r="AD4701" t="str">
        <f t="shared" si="805"/>
        <v>IRI</v>
      </c>
      <c r="AE4701" t="str">
        <f t="shared" si="803"/>
        <v>TRUE</v>
      </c>
      <c r="AG4701">
        <f t="shared" si="806"/>
        <v>59</v>
      </c>
      <c r="AH4701">
        <f t="shared" si="807"/>
        <v>41</v>
      </c>
      <c r="AI4701">
        <f t="shared" si="808"/>
        <v>833</v>
      </c>
      <c r="AJ4701" t="str">
        <f t="shared" si="809"/>
        <v>Kluskus 1</v>
      </c>
      <c r="AK4701">
        <f t="shared" si="810"/>
        <v>59952</v>
      </c>
      <c r="AL4701" t="str">
        <f t="shared" si="811"/>
        <v>5941833</v>
      </c>
      <c r="AN4701">
        <f t="shared" si="812"/>
        <v>9</v>
      </c>
      <c r="AO4701">
        <f t="shared" si="813"/>
        <v>3</v>
      </c>
    </row>
    <row r="4702" spans="1:41" x14ac:dyDescent="0.2">
      <c r="A4702" s="29"/>
      <c r="B4702" s="29"/>
      <c r="C4702" s="29"/>
      <c r="D4702" s="29"/>
      <c r="E4702" s="29"/>
      <c r="F4702" s="29"/>
      <c r="G4702" s="29"/>
      <c r="H4702" s="30" t="s">
        <v>4536</v>
      </c>
      <c r="I4702" s="30"/>
      <c r="J4702" s="30"/>
      <c r="K4702" s="30"/>
      <c r="L4702" s="30"/>
      <c r="M4702" s="30"/>
      <c r="N4702" s="30"/>
      <c r="O4702" s="30"/>
      <c r="P4702" s="30"/>
      <c r="Q4702" s="51" t="s">
        <v>272</v>
      </c>
      <c r="R4702" s="51"/>
      <c r="S4702" s="51"/>
      <c r="T4702" s="51"/>
      <c r="U4702" s="51"/>
      <c r="V4702" s="51"/>
      <c r="W4702" s="6">
        <v>59</v>
      </c>
      <c r="X4702" s="15">
        <v>41</v>
      </c>
      <c r="Y4702" s="47">
        <v>837</v>
      </c>
      <c r="Z4702" s="47"/>
      <c r="AC4702" t="str">
        <f t="shared" si="804"/>
        <v>Nazco 20</v>
      </c>
      <c r="AD4702" t="str">
        <f t="shared" si="805"/>
        <v>IRI</v>
      </c>
      <c r="AE4702" t="str">
        <f t="shared" si="803"/>
        <v>TRUE</v>
      </c>
      <c r="AG4702">
        <f t="shared" si="806"/>
        <v>59</v>
      </c>
      <c r="AH4702">
        <f t="shared" si="807"/>
        <v>41</v>
      </c>
      <c r="AI4702">
        <f t="shared" si="808"/>
        <v>837</v>
      </c>
      <c r="AJ4702" t="str">
        <f t="shared" si="809"/>
        <v>Nazco 20</v>
      </c>
      <c r="AK4702">
        <f t="shared" si="810"/>
        <v>59952</v>
      </c>
      <c r="AL4702" t="str">
        <f t="shared" si="811"/>
        <v>5941837</v>
      </c>
      <c r="AN4702">
        <f t="shared" si="812"/>
        <v>8</v>
      </c>
      <c r="AO4702">
        <f t="shared" si="813"/>
        <v>3</v>
      </c>
    </row>
    <row r="4703" spans="1:41" x14ac:dyDescent="0.2">
      <c r="A4703" s="29"/>
      <c r="B4703" s="29"/>
      <c r="C4703" s="29"/>
      <c r="D4703" s="29"/>
      <c r="E4703" s="29"/>
      <c r="F4703" s="29"/>
      <c r="G4703" s="29"/>
      <c r="H4703" s="30" t="s">
        <v>4527</v>
      </c>
      <c r="I4703" s="30"/>
      <c r="J4703" s="30"/>
      <c r="K4703" s="30"/>
      <c r="L4703" s="30"/>
      <c r="M4703" s="30"/>
      <c r="N4703" s="30"/>
      <c r="O4703" s="30"/>
      <c r="P4703" s="30"/>
      <c r="Q4703" s="51" t="s">
        <v>18</v>
      </c>
      <c r="R4703" s="51"/>
      <c r="S4703" s="51"/>
      <c r="T4703" s="51"/>
      <c r="U4703" s="51"/>
      <c r="V4703" s="51"/>
      <c r="W4703" s="6">
        <v>59</v>
      </c>
      <c r="X4703" s="15">
        <v>41</v>
      </c>
      <c r="Y4703" s="31">
        <v>13</v>
      </c>
      <c r="Z4703" s="31"/>
      <c r="AC4703" t="str">
        <f t="shared" si="804"/>
        <v>Quesnel</v>
      </c>
      <c r="AD4703" t="str">
        <f t="shared" si="805"/>
        <v>CY</v>
      </c>
      <c r="AE4703" t="str">
        <f t="shared" si="803"/>
        <v>TRUE</v>
      </c>
      <c r="AG4703">
        <f t="shared" si="806"/>
        <v>59</v>
      </c>
      <c r="AH4703">
        <f t="shared" si="807"/>
        <v>41</v>
      </c>
      <c r="AI4703">
        <f t="shared" si="808"/>
        <v>13</v>
      </c>
      <c r="AJ4703" t="str">
        <f t="shared" si="809"/>
        <v>Quesnel</v>
      </c>
      <c r="AK4703">
        <f t="shared" si="810"/>
        <v>59952</v>
      </c>
      <c r="AL4703" t="str">
        <f t="shared" si="811"/>
        <v>5941013</v>
      </c>
      <c r="AN4703">
        <f t="shared" si="812"/>
        <v>7</v>
      </c>
      <c r="AO4703">
        <f t="shared" si="813"/>
        <v>2</v>
      </c>
    </row>
    <row r="4704" spans="1:41" x14ac:dyDescent="0.2">
      <c r="A4704" s="29"/>
      <c r="B4704" s="29"/>
      <c r="C4704" s="29"/>
      <c r="D4704" s="29"/>
      <c r="E4704" s="29"/>
      <c r="F4704" s="29"/>
      <c r="G4704" s="29"/>
      <c r="H4704" s="30" t="s">
        <v>4537</v>
      </c>
      <c r="I4704" s="30"/>
      <c r="J4704" s="30"/>
      <c r="K4704" s="30"/>
      <c r="L4704" s="30"/>
      <c r="M4704" s="30"/>
      <c r="N4704" s="30"/>
      <c r="O4704" s="30"/>
      <c r="P4704" s="30"/>
      <c r="Q4704" s="51" t="s">
        <v>272</v>
      </c>
      <c r="R4704" s="51"/>
      <c r="S4704" s="51"/>
      <c r="T4704" s="51"/>
      <c r="U4704" s="51"/>
      <c r="V4704" s="51"/>
      <c r="W4704" s="6">
        <v>59</v>
      </c>
      <c r="X4704" s="15">
        <v>41</v>
      </c>
      <c r="Y4704" s="47">
        <v>809</v>
      </c>
      <c r="Z4704" s="47"/>
      <c r="AC4704" t="str">
        <f t="shared" si="804"/>
        <v>Quesnel 1</v>
      </c>
      <c r="AD4704" t="str">
        <f t="shared" si="805"/>
        <v>IRI</v>
      </c>
      <c r="AE4704" t="str">
        <f t="shared" si="803"/>
        <v>TRUE</v>
      </c>
      <c r="AG4704">
        <f t="shared" si="806"/>
        <v>59</v>
      </c>
      <c r="AH4704">
        <f t="shared" si="807"/>
        <v>41</v>
      </c>
      <c r="AI4704">
        <f t="shared" si="808"/>
        <v>809</v>
      </c>
      <c r="AJ4704" t="str">
        <f t="shared" si="809"/>
        <v>Quesnel 1</v>
      </c>
      <c r="AK4704">
        <f t="shared" si="810"/>
        <v>59952</v>
      </c>
      <c r="AL4704" t="str">
        <f t="shared" si="811"/>
        <v>5941809</v>
      </c>
      <c r="AN4704">
        <f t="shared" si="812"/>
        <v>9</v>
      </c>
      <c r="AO4704">
        <f t="shared" si="813"/>
        <v>3</v>
      </c>
    </row>
    <row r="4705" spans="1:41" x14ac:dyDescent="0.2">
      <c r="A4705" s="29"/>
      <c r="B4705" s="29"/>
      <c r="C4705" s="29"/>
      <c r="D4705" s="29"/>
      <c r="E4705" s="29"/>
      <c r="F4705" s="29"/>
      <c r="G4705" s="29"/>
      <c r="H4705" s="30" t="s">
        <v>4538</v>
      </c>
      <c r="I4705" s="30"/>
      <c r="J4705" s="30"/>
      <c r="K4705" s="30"/>
      <c r="L4705" s="30"/>
      <c r="M4705" s="30"/>
      <c r="N4705" s="30"/>
      <c r="O4705" s="30"/>
      <c r="P4705" s="30"/>
      <c r="Q4705" s="51" t="s">
        <v>272</v>
      </c>
      <c r="R4705" s="51"/>
      <c r="S4705" s="51"/>
      <c r="T4705" s="51"/>
      <c r="U4705" s="51"/>
      <c r="V4705" s="51"/>
      <c r="W4705" s="6">
        <v>59</v>
      </c>
      <c r="X4705" s="15">
        <v>41</v>
      </c>
      <c r="Y4705" s="47">
        <v>864</v>
      </c>
      <c r="Z4705" s="47"/>
      <c r="AC4705" t="str">
        <f t="shared" si="804"/>
        <v>Sundayman’s Meadow 3</v>
      </c>
      <c r="AD4705" t="str">
        <f t="shared" si="805"/>
        <v>IRI</v>
      </c>
      <c r="AE4705" t="str">
        <f t="shared" si="803"/>
        <v>TRUE</v>
      </c>
      <c r="AG4705">
        <f t="shared" si="806"/>
        <v>59</v>
      </c>
      <c r="AH4705">
        <f t="shared" si="807"/>
        <v>41</v>
      </c>
      <c r="AI4705">
        <f t="shared" si="808"/>
        <v>864</v>
      </c>
      <c r="AJ4705" t="str">
        <f t="shared" si="809"/>
        <v>Sundayman’s Meadow 3</v>
      </c>
      <c r="AK4705">
        <f t="shared" si="810"/>
        <v>59952</v>
      </c>
      <c r="AL4705" t="str">
        <f t="shared" si="811"/>
        <v>5941864</v>
      </c>
      <c r="AN4705">
        <f t="shared" si="812"/>
        <v>20</v>
      </c>
      <c r="AO4705">
        <f t="shared" si="813"/>
        <v>3</v>
      </c>
    </row>
    <row r="4706" spans="1:41" x14ac:dyDescent="0.2">
      <c r="A4706" s="29"/>
      <c r="B4706" s="29"/>
      <c r="C4706" s="29"/>
      <c r="D4706" s="29"/>
      <c r="E4706" s="29"/>
      <c r="F4706" s="29"/>
      <c r="G4706" s="29"/>
      <c r="H4706" s="30" t="s">
        <v>4539</v>
      </c>
      <c r="I4706" s="30"/>
      <c r="J4706" s="30"/>
      <c r="K4706" s="30"/>
      <c r="L4706" s="30"/>
      <c r="M4706" s="30"/>
      <c r="N4706" s="30"/>
      <c r="O4706" s="30"/>
      <c r="P4706" s="30"/>
      <c r="Q4706" s="51" t="s">
        <v>272</v>
      </c>
      <c r="R4706" s="51"/>
      <c r="S4706" s="51"/>
      <c r="T4706" s="51"/>
      <c r="U4706" s="51"/>
      <c r="V4706" s="51"/>
      <c r="W4706" s="6">
        <v>59</v>
      </c>
      <c r="X4706" s="15">
        <v>41</v>
      </c>
      <c r="Y4706" s="47">
        <v>865</v>
      </c>
      <c r="Z4706" s="47"/>
      <c r="AC4706" t="str">
        <f t="shared" si="804"/>
        <v>Tatelkus Lake 28</v>
      </c>
      <c r="AD4706" t="str">
        <f t="shared" si="805"/>
        <v>IRI</v>
      </c>
      <c r="AE4706" t="str">
        <f t="shared" si="803"/>
        <v>TRUE</v>
      </c>
      <c r="AG4706">
        <f t="shared" si="806"/>
        <v>59</v>
      </c>
      <c r="AH4706">
        <f t="shared" si="807"/>
        <v>41</v>
      </c>
      <c r="AI4706">
        <f t="shared" si="808"/>
        <v>865</v>
      </c>
      <c r="AJ4706" t="str">
        <f t="shared" si="809"/>
        <v>Tatelkus Lake 28</v>
      </c>
      <c r="AK4706">
        <f t="shared" si="810"/>
        <v>59952</v>
      </c>
      <c r="AL4706" t="str">
        <f t="shared" si="811"/>
        <v>5941865</v>
      </c>
      <c r="AN4706">
        <f t="shared" si="812"/>
        <v>16</v>
      </c>
      <c r="AO4706">
        <f t="shared" si="813"/>
        <v>3</v>
      </c>
    </row>
    <row r="4707" spans="1:41" x14ac:dyDescent="0.2">
      <c r="A4707" s="29"/>
      <c r="B4707" s="29"/>
      <c r="C4707" s="29"/>
      <c r="D4707" s="29"/>
      <c r="E4707" s="29"/>
      <c r="F4707" s="29"/>
      <c r="G4707" s="29"/>
      <c r="H4707" s="30" t="s">
        <v>4540</v>
      </c>
      <c r="I4707" s="30"/>
      <c r="J4707" s="30"/>
      <c r="K4707" s="30"/>
      <c r="L4707" s="30"/>
      <c r="M4707" s="30"/>
      <c r="N4707" s="30"/>
      <c r="O4707" s="30"/>
      <c r="P4707" s="30"/>
      <c r="Q4707" s="51" t="s">
        <v>272</v>
      </c>
      <c r="R4707" s="51"/>
      <c r="S4707" s="51"/>
      <c r="T4707" s="51"/>
      <c r="U4707" s="51"/>
      <c r="V4707" s="51"/>
      <c r="W4707" s="6">
        <v>59</v>
      </c>
      <c r="X4707" s="15">
        <v>41</v>
      </c>
      <c r="Y4707" s="47">
        <v>852</v>
      </c>
      <c r="Z4707" s="47"/>
      <c r="AC4707" t="str">
        <f t="shared" si="804"/>
        <v>Trout Lake Alec 16</v>
      </c>
      <c r="AD4707" t="str">
        <f t="shared" si="805"/>
        <v>IRI</v>
      </c>
      <c r="AE4707" t="str">
        <f t="shared" si="803"/>
        <v>TRUE</v>
      </c>
      <c r="AG4707">
        <f t="shared" si="806"/>
        <v>59</v>
      </c>
      <c r="AH4707">
        <f t="shared" si="807"/>
        <v>41</v>
      </c>
      <c r="AI4707">
        <f t="shared" si="808"/>
        <v>852</v>
      </c>
      <c r="AJ4707" t="str">
        <f t="shared" si="809"/>
        <v>Trout Lake Alec 16</v>
      </c>
      <c r="AK4707">
        <f t="shared" si="810"/>
        <v>59952</v>
      </c>
      <c r="AL4707" t="str">
        <f t="shared" si="811"/>
        <v>5941852</v>
      </c>
      <c r="AN4707">
        <f t="shared" si="812"/>
        <v>18</v>
      </c>
      <c r="AO4707">
        <f t="shared" si="813"/>
        <v>3</v>
      </c>
    </row>
    <row r="4708" spans="1:41" x14ac:dyDescent="0.2">
      <c r="A4708" s="30" t="s">
        <v>4541</v>
      </c>
      <c r="B4708" s="30"/>
      <c r="C4708" s="30"/>
      <c r="D4708" s="30"/>
      <c r="E4708" s="30"/>
      <c r="F4708" s="47">
        <v>59920</v>
      </c>
      <c r="G4708" s="47"/>
      <c r="H4708" s="30" t="s">
        <v>4541</v>
      </c>
      <c r="I4708" s="30"/>
      <c r="J4708" s="30"/>
      <c r="K4708" s="30"/>
      <c r="L4708" s="30"/>
      <c r="M4708" s="30"/>
      <c r="N4708" s="30"/>
      <c r="O4708" s="30"/>
      <c r="P4708" s="30"/>
      <c r="Q4708" s="51" t="s">
        <v>18</v>
      </c>
      <c r="R4708" s="51"/>
      <c r="S4708" s="51"/>
      <c r="T4708" s="51"/>
      <c r="U4708" s="51"/>
      <c r="V4708" s="51"/>
      <c r="W4708" s="6">
        <v>59</v>
      </c>
      <c r="X4708" s="15">
        <v>39</v>
      </c>
      <c r="Y4708" s="31">
        <v>32</v>
      </c>
      <c r="Z4708" s="31"/>
      <c r="AC4708" t="str">
        <f t="shared" si="804"/>
        <v>Salmon Arm</v>
      </c>
      <c r="AD4708" t="str">
        <f t="shared" si="805"/>
        <v>CY</v>
      </c>
      <c r="AE4708" t="str">
        <f t="shared" si="803"/>
        <v>TRUE</v>
      </c>
      <c r="AG4708">
        <f t="shared" si="806"/>
        <v>59</v>
      </c>
      <c r="AH4708">
        <f t="shared" si="807"/>
        <v>39</v>
      </c>
      <c r="AI4708">
        <f t="shared" si="808"/>
        <v>32</v>
      </c>
      <c r="AJ4708" t="str">
        <f t="shared" si="809"/>
        <v>Salmon Arm</v>
      </c>
      <c r="AK4708">
        <f t="shared" si="810"/>
        <v>59952</v>
      </c>
      <c r="AL4708" t="str">
        <f t="shared" si="811"/>
        <v>5939032</v>
      </c>
      <c r="AN4708">
        <f t="shared" si="812"/>
        <v>10</v>
      </c>
      <c r="AO4708">
        <f t="shared" si="813"/>
        <v>2</v>
      </c>
    </row>
    <row r="4709" spans="1:41" x14ac:dyDescent="0.2">
      <c r="A4709" s="29"/>
      <c r="B4709" s="29"/>
      <c r="C4709" s="29"/>
      <c r="D4709" s="29"/>
      <c r="E4709" s="29"/>
      <c r="F4709" s="29"/>
      <c r="G4709" s="29"/>
      <c r="H4709" s="30" t="s">
        <v>4542</v>
      </c>
      <c r="I4709" s="30"/>
      <c r="J4709" s="30"/>
      <c r="K4709" s="30"/>
      <c r="L4709" s="30"/>
      <c r="M4709" s="30"/>
      <c r="N4709" s="30"/>
      <c r="O4709" s="30"/>
      <c r="P4709" s="30"/>
      <c r="Q4709" s="51" t="s">
        <v>272</v>
      </c>
      <c r="R4709" s="51"/>
      <c r="S4709" s="51"/>
      <c r="T4709" s="51"/>
      <c r="U4709" s="51"/>
      <c r="V4709" s="51"/>
      <c r="W4709" s="6">
        <v>59</v>
      </c>
      <c r="X4709" s="15">
        <v>39</v>
      </c>
      <c r="Y4709" s="47">
        <v>811</v>
      </c>
      <c r="Z4709" s="47"/>
      <c r="AC4709" t="str">
        <f t="shared" si="804"/>
        <v>Switsemalph</v>
      </c>
      <c r="AD4709" t="str">
        <f t="shared" si="805"/>
        <v>IRI</v>
      </c>
      <c r="AE4709" t="str">
        <f t="shared" si="803"/>
        <v>TRUE</v>
      </c>
      <c r="AG4709">
        <f t="shared" si="806"/>
        <v>59</v>
      </c>
      <c r="AH4709">
        <f t="shared" si="807"/>
        <v>39</v>
      </c>
      <c r="AI4709">
        <f t="shared" si="808"/>
        <v>811</v>
      </c>
      <c r="AJ4709" t="str">
        <f t="shared" si="809"/>
        <v>Switsemalph</v>
      </c>
      <c r="AK4709">
        <f t="shared" si="810"/>
        <v>59952</v>
      </c>
      <c r="AL4709" t="str">
        <f t="shared" si="811"/>
        <v>5939811</v>
      </c>
      <c r="AN4709">
        <f t="shared" si="812"/>
        <v>11</v>
      </c>
      <c r="AO4709">
        <f t="shared" si="813"/>
        <v>3</v>
      </c>
    </row>
    <row r="4710" spans="1:41" x14ac:dyDescent="0.2">
      <c r="A4710" s="29"/>
      <c r="B4710" s="29"/>
      <c r="C4710" s="29"/>
      <c r="D4710" s="29"/>
      <c r="E4710" s="29"/>
      <c r="F4710" s="29"/>
      <c r="G4710" s="29"/>
      <c r="H4710" s="30" t="s">
        <v>4543</v>
      </c>
      <c r="I4710" s="30"/>
      <c r="J4710" s="30"/>
      <c r="K4710" s="30"/>
      <c r="L4710" s="30"/>
      <c r="M4710" s="30"/>
      <c r="N4710" s="30"/>
      <c r="O4710" s="30"/>
      <c r="P4710" s="30"/>
      <c r="Q4710" s="51" t="s">
        <v>272</v>
      </c>
      <c r="R4710" s="51"/>
      <c r="S4710" s="51"/>
      <c r="T4710" s="51"/>
      <c r="U4710" s="51"/>
      <c r="V4710" s="51"/>
      <c r="W4710" s="6">
        <v>59</v>
      </c>
      <c r="X4710" s="15">
        <v>39</v>
      </c>
      <c r="Y4710" s="47">
        <v>808</v>
      </c>
      <c r="Z4710" s="47"/>
      <c r="AC4710" t="str">
        <f t="shared" si="804"/>
        <v>Switsemalph 3</v>
      </c>
      <c r="AD4710" t="str">
        <f t="shared" si="805"/>
        <v>IRI</v>
      </c>
      <c r="AE4710" t="str">
        <f t="shared" si="803"/>
        <v>TRUE</v>
      </c>
      <c r="AG4710">
        <f t="shared" si="806"/>
        <v>59</v>
      </c>
      <c r="AH4710">
        <f t="shared" si="807"/>
        <v>39</v>
      </c>
      <c r="AI4710">
        <f t="shared" si="808"/>
        <v>808</v>
      </c>
      <c r="AJ4710" t="str">
        <f t="shared" si="809"/>
        <v>Switsemalph 3</v>
      </c>
      <c r="AK4710">
        <f t="shared" si="810"/>
        <v>59952</v>
      </c>
      <c r="AL4710" t="str">
        <f t="shared" si="811"/>
        <v>5939808</v>
      </c>
      <c r="AN4710">
        <f t="shared" si="812"/>
        <v>13</v>
      </c>
      <c r="AO4710">
        <f t="shared" si="813"/>
        <v>3</v>
      </c>
    </row>
    <row r="4711" spans="1:41" x14ac:dyDescent="0.2">
      <c r="A4711" s="30" t="s">
        <v>4544</v>
      </c>
      <c r="B4711" s="30"/>
      <c r="C4711" s="30"/>
      <c r="D4711" s="30"/>
      <c r="E4711" s="30"/>
      <c r="F4711" s="47">
        <v>59934</v>
      </c>
      <c r="G4711" s="47"/>
      <c r="H4711" s="30" t="s">
        <v>4545</v>
      </c>
      <c r="I4711" s="30"/>
      <c r="J4711" s="30"/>
      <c r="K4711" s="30"/>
      <c r="L4711" s="30"/>
      <c r="M4711" s="30"/>
      <c r="N4711" s="30"/>
      <c r="O4711" s="30"/>
      <c r="P4711" s="30"/>
      <c r="Q4711" s="51" t="s">
        <v>272</v>
      </c>
      <c r="R4711" s="51"/>
      <c r="S4711" s="51"/>
      <c r="T4711" s="51"/>
      <c r="U4711" s="51"/>
      <c r="V4711" s="51"/>
      <c r="W4711" s="6">
        <v>59</v>
      </c>
      <c r="X4711" s="15">
        <v>31</v>
      </c>
      <c r="Y4711" s="47">
        <v>802</v>
      </c>
      <c r="Z4711" s="47"/>
      <c r="AC4711" t="str">
        <f t="shared" si="804"/>
        <v>Kowtain 17</v>
      </c>
      <c r="AD4711" t="str">
        <f t="shared" si="805"/>
        <v>IRI</v>
      </c>
      <c r="AE4711" t="str">
        <f t="shared" si="803"/>
        <v>TRUE</v>
      </c>
      <c r="AG4711">
        <f t="shared" si="806"/>
        <v>59</v>
      </c>
      <c r="AH4711">
        <f t="shared" si="807"/>
        <v>31</v>
      </c>
      <c r="AI4711">
        <f t="shared" si="808"/>
        <v>802</v>
      </c>
      <c r="AJ4711" t="str">
        <f t="shared" si="809"/>
        <v>Kowtain 17</v>
      </c>
      <c r="AK4711">
        <f t="shared" si="810"/>
        <v>59952</v>
      </c>
      <c r="AL4711" t="str">
        <f t="shared" si="811"/>
        <v>5931802</v>
      </c>
      <c r="AN4711">
        <f t="shared" si="812"/>
        <v>10</v>
      </c>
      <c r="AO4711">
        <f t="shared" si="813"/>
        <v>3</v>
      </c>
    </row>
    <row r="4712" spans="1:41" x14ac:dyDescent="0.2">
      <c r="A4712" s="29"/>
      <c r="B4712" s="29"/>
      <c r="C4712" s="29"/>
      <c r="D4712" s="29"/>
      <c r="E4712" s="29"/>
      <c r="F4712" s="29"/>
      <c r="G4712" s="29"/>
      <c r="H4712" s="30" t="s">
        <v>4546</v>
      </c>
      <c r="I4712" s="30"/>
      <c r="J4712" s="30"/>
      <c r="K4712" s="30"/>
      <c r="L4712" s="30"/>
      <c r="M4712" s="30"/>
      <c r="N4712" s="30"/>
      <c r="O4712" s="30"/>
      <c r="P4712" s="30"/>
      <c r="Q4712" s="51" t="s">
        <v>272</v>
      </c>
      <c r="R4712" s="51"/>
      <c r="S4712" s="51"/>
      <c r="T4712" s="51"/>
      <c r="U4712" s="51"/>
      <c r="V4712" s="51"/>
      <c r="W4712" s="6">
        <v>59</v>
      </c>
      <c r="X4712" s="15">
        <v>31</v>
      </c>
      <c r="Y4712" s="47">
        <v>806</v>
      </c>
      <c r="Z4712" s="47"/>
      <c r="AC4712" t="str">
        <f t="shared" si="804"/>
        <v>Seaichem 16</v>
      </c>
      <c r="AD4712" t="str">
        <f t="shared" si="805"/>
        <v>IRI</v>
      </c>
      <c r="AE4712" t="str">
        <f t="shared" si="803"/>
        <v>TRUE</v>
      </c>
      <c r="AG4712">
        <f t="shared" si="806"/>
        <v>59</v>
      </c>
      <c r="AH4712">
        <f t="shared" si="807"/>
        <v>31</v>
      </c>
      <c r="AI4712">
        <f t="shared" si="808"/>
        <v>806</v>
      </c>
      <c r="AJ4712" t="str">
        <f t="shared" si="809"/>
        <v>Seaichem 16</v>
      </c>
      <c r="AK4712">
        <f t="shared" si="810"/>
        <v>59952</v>
      </c>
      <c r="AL4712" t="str">
        <f t="shared" si="811"/>
        <v>5931806</v>
      </c>
      <c r="AN4712">
        <f t="shared" si="812"/>
        <v>11</v>
      </c>
      <c r="AO4712">
        <f t="shared" si="813"/>
        <v>3</v>
      </c>
    </row>
    <row r="4713" spans="1:41" x14ac:dyDescent="0.2">
      <c r="A4713" s="29"/>
      <c r="B4713" s="29"/>
      <c r="C4713" s="29"/>
      <c r="D4713" s="29"/>
      <c r="E4713" s="29"/>
      <c r="F4713" s="29"/>
      <c r="G4713" s="29"/>
      <c r="H4713" s="30" t="s">
        <v>4544</v>
      </c>
      <c r="I4713" s="30"/>
      <c r="J4713" s="30"/>
      <c r="K4713" s="30"/>
      <c r="L4713" s="30"/>
      <c r="M4713" s="30"/>
      <c r="N4713" s="30"/>
      <c r="O4713" s="30"/>
      <c r="P4713" s="30"/>
      <c r="Q4713" s="30" t="s">
        <v>4363</v>
      </c>
      <c r="R4713" s="30"/>
      <c r="S4713" s="30"/>
      <c r="T4713" s="30"/>
      <c r="U4713" s="30"/>
      <c r="V4713" s="30"/>
      <c r="W4713" s="6">
        <v>59</v>
      </c>
      <c r="X4713" s="15">
        <v>31</v>
      </c>
      <c r="Y4713" s="31">
        <v>6</v>
      </c>
      <c r="Z4713" s="31"/>
      <c r="AC4713" t="str">
        <f t="shared" si="804"/>
        <v>Squamish</v>
      </c>
      <c r="AD4713" t="str">
        <f t="shared" si="805"/>
        <v>DM</v>
      </c>
      <c r="AE4713" t="str">
        <f t="shared" si="803"/>
        <v>TRUE</v>
      </c>
      <c r="AG4713">
        <f t="shared" si="806"/>
        <v>59</v>
      </c>
      <c r="AH4713">
        <f t="shared" si="807"/>
        <v>31</v>
      </c>
      <c r="AI4713">
        <f t="shared" si="808"/>
        <v>6</v>
      </c>
      <c r="AJ4713" t="str">
        <f t="shared" si="809"/>
        <v>Squamish</v>
      </c>
      <c r="AK4713">
        <f t="shared" si="810"/>
        <v>59952</v>
      </c>
      <c r="AL4713" t="str">
        <f t="shared" si="811"/>
        <v>5931006</v>
      </c>
      <c r="AN4713">
        <f t="shared" si="812"/>
        <v>8</v>
      </c>
      <c r="AO4713">
        <f t="shared" si="813"/>
        <v>2</v>
      </c>
    </row>
    <row r="4714" spans="1:41" x14ac:dyDescent="0.2">
      <c r="A4714" s="29"/>
      <c r="B4714" s="29"/>
      <c r="C4714" s="29"/>
      <c r="D4714" s="29"/>
      <c r="E4714" s="29"/>
      <c r="F4714" s="29"/>
      <c r="G4714" s="29"/>
      <c r="H4714" s="30" t="s">
        <v>4547</v>
      </c>
      <c r="I4714" s="30"/>
      <c r="J4714" s="30"/>
      <c r="K4714" s="30"/>
      <c r="L4714" s="30"/>
      <c r="M4714" s="30"/>
      <c r="N4714" s="30"/>
      <c r="O4714" s="30"/>
      <c r="P4714" s="30"/>
      <c r="Q4714" s="51" t="s">
        <v>272</v>
      </c>
      <c r="R4714" s="51"/>
      <c r="S4714" s="51"/>
      <c r="T4714" s="51"/>
      <c r="U4714" s="51"/>
      <c r="V4714" s="51"/>
      <c r="W4714" s="6">
        <v>59</v>
      </c>
      <c r="X4714" s="15">
        <v>31</v>
      </c>
      <c r="Y4714" s="47">
        <v>807</v>
      </c>
      <c r="Z4714" s="47"/>
      <c r="AC4714" t="str">
        <f t="shared" si="804"/>
        <v>Stawamus 24</v>
      </c>
      <c r="AD4714" t="str">
        <f t="shared" si="805"/>
        <v>IRI</v>
      </c>
      <c r="AE4714" t="str">
        <f t="shared" si="803"/>
        <v>TRUE</v>
      </c>
      <c r="AG4714">
        <f t="shared" si="806"/>
        <v>59</v>
      </c>
      <c r="AH4714">
        <f t="shared" si="807"/>
        <v>31</v>
      </c>
      <c r="AI4714">
        <f t="shared" si="808"/>
        <v>807</v>
      </c>
      <c r="AJ4714" t="str">
        <f t="shared" si="809"/>
        <v>Stawamus 24</v>
      </c>
      <c r="AK4714">
        <f t="shared" si="810"/>
        <v>59952</v>
      </c>
      <c r="AL4714" t="str">
        <f t="shared" si="811"/>
        <v>5931807</v>
      </c>
      <c r="AN4714">
        <f t="shared" si="812"/>
        <v>11</v>
      </c>
      <c r="AO4714">
        <f t="shared" si="813"/>
        <v>3</v>
      </c>
    </row>
    <row r="4715" spans="1:41" x14ac:dyDescent="0.2">
      <c r="A4715" s="29"/>
      <c r="B4715" s="29"/>
      <c r="C4715" s="29"/>
      <c r="D4715" s="29"/>
      <c r="E4715" s="29"/>
      <c r="F4715" s="29"/>
      <c r="G4715" s="29"/>
      <c r="H4715" s="30" t="s">
        <v>4548</v>
      </c>
      <c r="I4715" s="30"/>
      <c r="J4715" s="30"/>
      <c r="K4715" s="30"/>
      <c r="L4715" s="30"/>
      <c r="M4715" s="30"/>
      <c r="N4715" s="30"/>
      <c r="O4715" s="30"/>
      <c r="P4715" s="30"/>
      <c r="Q4715" s="51" t="s">
        <v>272</v>
      </c>
      <c r="R4715" s="51"/>
      <c r="S4715" s="51"/>
      <c r="T4715" s="51"/>
      <c r="U4715" s="51"/>
      <c r="V4715" s="51"/>
      <c r="W4715" s="6">
        <v>59</v>
      </c>
      <c r="X4715" s="15">
        <v>31</v>
      </c>
      <c r="Y4715" s="47">
        <v>808</v>
      </c>
      <c r="Z4715" s="47"/>
      <c r="AC4715" t="str">
        <f t="shared" si="804"/>
        <v>Waiwakum 14</v>
      </c>
      <c r="AD4715" t="str">
        <f t="shared" si="805"/>
        <v>IRI</v>
      </c>
      <c r="AE4715" t="str">
        <f t="shared" si="803"/>
        <v>TRUE</v>
      </c>
      <c r="AG4715">
        <f t="shared" si="806"/>
        <v>59</v>
      </c>
      <c r="AH4715">
        <f t="shared" si="807"/>
        <v>31</v>
      </c>
      <c r="AI4715">
        <f t="shared" si="808"/>
        <v>808</v>
      </c>
      <c r="AJ4715" t="str">
        <f t="shared" si="809"/>
        <v>Waiwakum 14</v>
      </c>
      <c r="AK4715">
        <f t="shared" si="810"/>
        <v>59952</v>
      </c>
      <c r="AL4715" t="str">
        <f t="shared" si="811"/>
        <v>5931808</v>
      </c>
      <c r="AN4715">
        <f t="shared" si="812"/>
        <v>11</v>
      </c>
      <c r="AO4715">
        <f t="shared" si="813"/>
        <v>3</v>
      </c>
    </row>
    <row r="4716" spans="1:41" x14ac:dyDescent="0.2">
      <c r="A4716" s="29"/>
      <c r="B4716" s="29"/>
      <c r="C4716" s="29"/>
      <c r="D4716" s="29"/>
      <c r="E4716" s="29"/>
      <c r="F4716" s="29"/>
      <c r="G4716" s="29"/>
      <c r="H4716" s="30" t="s">
        <v>4549</v>
      </c>
      <c r="I4716" s="30"/>
      <c r="J4716" s="30"/>
      <c r="K4716" s="30"/>
      <c r="L4716" s="30"/>
      <c r="M4716" s="30"/>
      <c r="N4716" s="30"/>
      <c r="O4716" s="30"/>
      <c r="P4716" s="30"/>
      <c r="Q4716" s="51" t="s">
        <v>272</v>
      </c>
      <c r="R4716" s="51"/>
      <c r="S4716" s="51"/>
      <c r="T4716" s="51"/>
      <c r="U4716" s="51"/>
      <c r="V4716" s="51"/>
      <c r="W4716" s="6">
        <v>59</v>
      </c>
      <c r="X4716" s="15">
        <v>31</v>
      </c>
      <c r="Y4716" s="47">
        <v>809</v>
      </c>
      <c r="Z4716" s="47"/>
      <c r="AC4716" t="str">
        <f t="shared" si="804"/>
        <v>Yekwaupsum 18</v>
      </c>
      <c r="AD4716" t="str">
        <f t="shared" si="805"/>
        <v>IRI</v>
      </c>
      <c r="AE4716" t="str">
        <f t="shared" si="803"/>
        <v>TRUE</v>
      </c>
      <c r="AG4716">
        <f t="shared" si="806"/>
        <v>59</v>
      </c>
      <c r="AH4716">
        <f t="shared" si="807"/>
        <v>31</v>
      </c>
      <c r="AI4716">
        <f t="shared" si="808"/>
        <v>809</v>
      </c>
      <c r="AJ4716" t="str">
        <f t="shared" si="809"/>
        <v>Yekwaupsum 18</v>
      </c>
      <c r="AK4716">
        <f t="shared" si="810"/>
        <v>59952</v>
      </c>
      <c r="AL4716" t="str">
        <f t="shared" si="811"/>
        <v>5931809</v>
      </c>
      <c r="AN4716">
        <f t="shared" si="812"/>
        <v>13</v>
      </c>
      <c r="AO4716">
        <f t="shared" si="813"/>
        <v>3</v>
      </c>
    </row>
    <row r="4717" spans="1:41" x14ac:dyDescent="0.2">
      <c r="A4717" s="30" t="s">
        <v>4550</v>
      </c>
      <c r="B4717" s="30"/>
      <c r="C4717" s="30"/>
      <c r="D4717" s="30"/>
      <c r="E4717" s="30"/>
      <c r="F4717" s="47">
        <v>59965</v>
      </c>
      <c r="G4717" s="47"/>
      <c r="H4717" s="30" t="s">
        <v>4551</v>
      </c>
      <c r="I4717" s="30"/>
      <c r="J4717" s="30"/>
      <c r="K4717" s="30"/>
      <c r="L4717" s="30"/>
      <c r="M4717" s="30"/>
      <c r="N4717" s="30"/>
      <c r="O4717" s="30"/>
      <c r="P4717" s="30"/>
      <c r="Q4717" s="30" t="s">
        <v>4367</v>
      </c>
      <c r="R4717" s="30"/>
      <c r="S4717" s="30"/>
      <c r="T4717" s="30"/>
      <c r="U4717" s="30"/>
      <c r="V4717" s="30"/>
      <c r="W4717" s="6">
        <v>59</v>
      </c>
      <c r="X4717" s="15">
        <v>49</v>
      </c>
      <c r="Y4717" s="31">
        <v>18</v>
      </c>
      <c r="Z4717" s="31"/>
      <c r="AC4717" t="str">
        <f t="shared" si="804"/>
        <v>Kitimat-Stikine  E</v>
      </c>
      <c r="AD4717" t="str">
        <f t="shared" si="805"/>
        <v>RDA</v>
      </c>
      <c r="AE4717" t="str">
        <f t="shared" si="803"/>
        <v>TRUE</v>
      </c>
      <c r="AG4717">
        <f t="shared" si="806"/>
        <v>59</v>
      </c>
      <c r="AH4717">
        <f t="shared" si="807"/>
        <v>49</v>
      </c>
      <c r="AI4717">
        <f t="shared" si="808"/>
        <v>18</v>
      </c>
      <c r="AJ4717" t="str">
        <f t="shared" si="809"/>
        <v>Kitimat-Stikine  E</v>
      </c>
      <c r="AK4717">
        <f t="shared" si="810"/>
        <v>59952</v>
      </c>
      <c r="AL4717" t="str">
        <f t="shared" si="811"/>
        <v>5949018</v>
      </c>
      <c r="AN4717">
        <f t="shared" si="812"/>
        <v>18</v>
      </c>
      <c r="AO4717">
        <f t="shared" si="813"/>
        <v>3</v>
      </c>
    </row>
    <row r="4718" spans="1:41" x14ac:dyDescent="0.2">
      <c r="A4718" s="29"/>
      <c r="B4718" s="29"/>
      <c r="C4718" s="29"/>
      <c r="D4718" s="29"/>
      <c r="E4718" s="29"/>
      <c r="F4718" s="29"/>
      <c r="G4718" s="29"/>
      <c r="H4718" s="30" t="s">
        <v>4552</v>
      </c>
      <c r="I4718" s="30"/>
      <c r="J4718" s="30"/>
      <c r="K4718" s="30"/>
      <c r="L4718" s="30"/>
      <c r="M4718" s="30"/>
      <c r="N4718" s="30"/>
      <c r="O4718" s="30"/>
      <c r="P4718" s="30"/>
      <c r="Q4718" s="51" t="s">
        <v>272</v>
      </c>
      <c r="R4718" s="51"/>
      <c r="S4718" s="51"/>
      <c r="T4718" s="51"/>
      <c r="U4718" s="51"/>
      <c r="V4718" s="51"/>
      <c r="W4718" s="6">
        <v>59</v>
      </c>
      <c r="X4718" s="15">
        <v>49</v>
      </c>
      <c r="Y4718" s="47">
        <v>807</v>
      </c>
      <c r="Z4718" s="47"/>
      <c r="AC4718" t="str">
        <f t="shared" si="804"/>
        <v>Kulspai 6</v>
      </c>
      <c r="AD4718" t="str">
        <f t="shared" si="805"/>
        <v>IRI</v>
      </c>
      <c r="AE4718" t="str">
        <f t="shared" si="803"/>
        <v>TRUE</v>
      </c>
      <c r="AG4718">
        <f t="shared" si="806"/>
        <v>59</v>
      </c>
      <c r="AH4718">
        <f t="shared" si="807"/>
        <v>49</v>
      </c>
      <c r="AI4718">
        <f t="shared" si="808"/>
        <v>807</v>
      </c>
      <c r="AJ4718" t="str">
        <f t="shared" si="809"/>
        <v>Kulspai 6</v>
      </c>
      <c r="AK4718">
        <f t="shared" si="810"/>
        <v>59952</v>
      </c>
      <c r="AL4718" t="str">
        <f t="shared" si="811"/>
        <v>5949807</v>
      </c>
      <c r="AN4718">
        <f t="shared" si="812"/>
        <v>9</v>
      </c>
      <c r="AO4718">
        <f t="shared" si="813"/>
        <v>3</v>
      </c>
    </row>
    <row r="4719" spans="1:41" x14ac:dyDescent="0.2">
      <c r="A4719" s="29"/>
      <c r="B4719" s="29"/>
      <c r="C4719" s="29"/>
      <c r="D4719" s="29"/>
      <c r="E4719" s="29"/>
      <c r="F4719" s="29"/>
      <c r="G4719" s="29"/>
      <c r="H4719" s="30" t="s">
        <v>4550</v>
      </c>
      <c r="I4719" s="30"/>
      <c r="J4719" s="30"/>
      <c r="K4719" s="30"/>
      <c r="L4719" s="30"/>
      <c r="M4719" s="30"/>
      <c r="N4719" s="30"/>
      <c r="O4719" s="30"/>
      <c r="P4719" s="30"/>
      <c r="Q4719" s="51" t="s">
        <v>18</v>
      </c>
      <c r="R4719" s="51"/>
      <c r="S4719" s="51"/>
      <c r="T4719" s="51"/>
      <c r="U4719" s="51"/>
      <c r="V4719" s="51"/>
      <c r="W4719" s="6">
        <v>59</v>
      </c>
      <c r="X4719" s="15">
        <v>49</v>
      </c>
      <c r="Y4719" s="31">
        <v>11</v>
      </c>
      <c r="Z4719" s="31"/>
      <c r="AC4719" t="str">
        <f t="shared" si="804"/>
        <v>Terrace</v>
      </c>
      <c r="AD4719" t="str">
        <f t="shared" si="805"/>
        <v>CY</v>
      </c>
      <c r="AE4719" t="str">
        <f t="shared" si="803"/>
        <v>TRUE</v>
      </c>
      <c r="AG4719">
        <f t="shared" si="806"/>
        <v>59</v>
      </c>
      <c r="AH4719">
        <f t="shared" si="807"/>
        <v>49</v>
      </c>
      <c r="AI4719">
        <f t="shared" si="808"/>
        <v>11</v>
      </c>
      <c r="AJ4719" t="str">
        <f t="shared" si="809"/>
        <v>Terrace</v>
      </c>
      <c r="AK4719">
        <f t="shared" si="810"/>
        <v>59952</v>
      </c>
      <c r="AL4719" t="str">
        <f t="shared" si="811"/>
        <v>5949011</v>
      </c>
      <c r="AN4719">
        <f t="shared" si="812"/>
        <v>7</v>
      </c>
      <c r="AO4719">
        <f t="shared" si="813"/>
        <v>2</v>
      </c>
    </row>
    <row r="4720" spans="1:41" x14ac:dyDescent="0.2">
      <c r="A4720" s="30" t="s">
        <v>4553</v>
      </c>
      <c r="B4720" s="30"/>
      <c r="C4720" s="30"/>
      <c r="D4720" s="30"/>
      <c r="E4720" s="30"/>
      <c r="F4720" s="47">
        <v>59918</v>
      </c>
      <c r="G4720" s="47"/>
      <c r="H4720" s="30" t="s">
        <v>4554</v>
      </c>
      <c r="I4720" s="30"/>
      <c r="J4720" s="30"/>
      <c r="K4720" s="30"/>
      <c r="L4720" s="30"/>
      <c r="M4720" s="30"/>
      <c r="N4720" s="30"/>
      <c r="O4720" s="30"/>
      <c r="P4720" s="30"/>
      <c r="Q4720" s="30" t="s">
        <v>4363</v>
      </c>
      <c r="R4720" s="30"/>
      <c r="S4720" s="30"/>
      <c r="T4720" s="30"/>
      <c r="U4720" s="30"/>
      <c r="V4720" s="30"/>
      <c r="W4720" s="6">
        <v>59</v>
      </c>
      <c r="X4720" s="15">
        <v>37</v>
      </c>
      <c r="Y4720" s="31">
        <v>10</v>
      </c>
      <c r="Z4720" s="31"/>
      <c r="AC4720" t="str">
        <f t="shared" si="804"/>
        <v>Coldstream</v>
      </c>
      <c r="AD4720" t="str">
        <f t="shared" si="805"/>
        <v>DM</v>
      </c>
      <c r="AE4720" t="str">
        <f t="shared" si="803"/>
        <v>TRUE</v>
      </c>
      <c r="AG4720">
        <f t="shared" si="806"/>
        <v>59</v>
      </c>
      <c r="AH4720">
        <f t="shared" si="807"/>
        <v>37</v>
      </c>
      <c r="AI4720">
        <f t="shared" si="808"/>
        <v>10</v>
      </c>
      <c r="AJ4720" t="str">
        <f t="shared" si="809"/>
        <v>Coldstream</v>
      </c>
      <c r="AK4720">
        <f t="shared" si="810"/>
        <v>59952</v>
      </c>
      <c r="AL4720" t="str">
        <f t="shared" si="811"/>
        <v>5937010</v>
      </c>
      <c r="AN4720">
        <f t="shared" si="812"/>
        <v>10</v>
      </c>
      <c r="AO4720">
        <f t="shared" si="813"/>
        <v>2</v>
      </c>
    </row>
    <row r="4721" spans="1:41" x14ac:dyDescent="0.2">
      <c r="A4721" s="29"/>
      <c r="B4721" s="29"/>
      <c r="C4721" s="29"/>
      <c r="D4721" s="29"/>
      <c r="E4721" s="29"/>
      <c r="F4721" s="29"/>
      <c r="G4721" s="29"/>
      <c r="H4721" s="30" t="s">
        <v>4555</v>
      </c>
      <c r="I4721" s="30"/>
      <c r="J4721" s="30"/>
      <c r="K4721" s="30"/>
      <c r="L4721" s="30"/>
      <c r="M4721" s="30"/>
      <c r="N4721" s="30"/>
      <c r="O4721" s="30"/>
      <c r="P4721" s="30"/>
      <c r="Q4721" s="30" t="s">
        <v>4367</v>
      </c>
      <c r="R4721" s="30"/>
      <c r="S4721" s="30"/>
      <c r="T4721" s="30"/>
      <c r="U4721" s="30"/>
      <c r="V4721" s="30"/>
      <c r="W4721" s="6">
        <v>59</v>
      </c>
      <c r="X4721" s="15">
        <v>37</v>
      </c>
      <c r="Y4721" s="31">
        <v>17</v>
      </c>
      <c r="Z4721" s="31"/>
      <c r="AC4721" t="str">
        <f t="shared" si="804"/>
        <v>North Okanagan B</v>
      </c>
      <c r="AD4721" t="str">
        <f t="shared" si="805"/>
        <v>RDA</v>
      </c>
      <c r="AE4721" t="str">
        <f t="shared" si="803"/>
        <v>TRUE</v>
      </c>
      <c r="AG4721">
        <f t="shared" si="806"/>
        <v>59</v>
      </c>
      <c r="AH4721">
        <f t="shared" si="807"/>
        <v>37</v>
      </c>
      <c r="AI4721">
        <f t="shared" si="808"/>
        <v>17</v>
      </c>
      <c r="AJ4721" t="str">
        <f t="shared" si="809"/>
        <v>North Okanagan B</v>
      </c>
      <c r="AK4721">
        <f t="shared" si="810"/>
        <v>59952</v>
      </c>
      <c r="AL4721" t="str">
        <f t="shared" si="811"/>
        <v>5937017</v>
      </c>
      <c r="AN4721">
        <f t="shared" si="812"/>
        <v>16</v>
      </c>
      <c r="AO4721">
        <f t="shared" si="813"/>
        <v>3</v>
      </c>
    </row>
    <row r="4722" spans="1:41" x14ac:dyDescent="0.2">
      <c r="A4722" s="29"/>
      <c r="B4722" s="29"/>
      <c r="C4722" s="29"/>
      <c r="D4722" s="29"/>
      <c r="E4722" s="29"/>
      <c r="F4722" s="29"/>
      <c r="G4722" s="29"/>
      <c r="H4722" s="30" t="s">
        <v>4556</v>
      </c>
      <c r="I4722" s="30"/>
      <c r="J4722" s="30"/>
      <c r="K4722" s="30"/>
      <c r="L4722" s="30"/>
      <c r="M4722" s="30"/>
      <c r="N4722" s="30"/>
      <c r="O4722" s="30"/>
      <c r="P4722" s="30"/>
      <c r="Q4722" s="30" t="s">
        <v>4367</v>
      </c>
      <c r="R4722" s="30"/>
      <c r="S4722" s="30"/>
      <c r="T4722" s="30"/>
      <c r="U4722" s="30"/>
      <c r="V4722" s="30"/>
      <c r="W4722" s="6">
        <v>59</v>
      </c>
      <c r="X4722" s="15">
        <v>37</v>
      </c>
      <c r="Y4722" s="31">
        <v>21</v>
      </c>
      <c r="Z4722" s="31"/>
      <c r="AC4722" t="str">
        <f t="shared" si="804"/>
        <v>North Okanagan C</v>
      </c>
      <c r="AD4722" t="str">
        <f t="shared" si="805"/>
        <v>RDA</v>
      </c>
      <c r="AE4722" t="str">
        <f t="shared" si="803"/>
        <v>TRUE</v>
      </c>
      <c r="AG4722">
        <f t="shared" si="806"/>
        <v>59</v>
      </c>
      <c r="AH4722">
        <f t="shared" si="807"/>
        <v>37</v>
      </c>
      <c r="AI4722">
        <f t="shared" si="808"/>
        <v>21</v>
      </c>
      <c r="AJ4722" t="str">
        <f t="shared" si="809"/>
        <v>North Okanagan C</v>
      </c>
      <c r="AK4722">
        <f t="shared" si="810"/>
        <v>59952</v>
      </c>
      <c r="AL4722" t="str">
        <f t="shared" si="811"/>
        <v>5937021</v>
      </c>
      <c r="AN4722">
        <f t="shared" si="812"/>
        <v>16</v>
      </c>
      <c r="AO4722">
        <f t="shared" si="813"/>
        <v>3</v>
      </c>
    </row>
    <row r="4723" spans="1:41" x14ac:dyDescent="0.2">
      <c r="A4723" s="29"/>
      <c r="B4723" s="29"/>
      <c r="C4723" s="29"/>
      <c r="D4723" s="29"/>
      <c r="E4723" s="29"/>
      <c r="F4723" s="29"/>
      <c r="G4723" s="29"/>
      <c r="H4723" s="30" t="s">
        <v>4557</v>
      </c>
      <c r="I4723" s="30"/>
      <c r="J4723" s="30"/>
      <c r="K4723" s="30"/>
      <c r="L4723" s="30"/>
      <c r="M4723" s="30"/>
      <c r="N4723" s="30"/>
      <c r="O4723" s="30"/>
      <c r="P4723" s="30"/>
      <c r="Q4723" s="51" t="s">
        <v>272</v>
      </c>
      <c r="R4723" s="51"/>
      <c r="S4723" s="51"/>
      <c r="T4723" s="51"/>
      <c r="U4723" s="51"/>
      <c r="V4723" s="51"/>
      <c r="W4723" s="6">
        <v>59</v>
      </c>
      <c r="X4723" s="15">
        <v>37</v>
      </c>
      <c r="Y4723" s="47">
        <v>801</v>
      </c>
      <c r="Z4723" s="47"/>
      <c r="AC4723" t="str">
        <f t="shared" si="804"/>
        <v>Okanagan (Part) 1</v>
      </c>
      <c r="AD4723" t="str">
        <f t="shared" si="805"/>
        <v>IRI</v>
      </c>
      <c r="AE4723" t="str">
        <f t="shared" si="803"/>
        <v>TRUE</v>
      </c>
      <c r="AG4723">
        <f t="shared" si="806"/>
        <v>59</v>
      </c>
      <c r="AH4723">
        <f t="shared" si="807"/>
        <v>37</v>
      </c>
      <c r="AI4723">
        <f t="shared" si="808"/>
        <v>801</v>
      </c>
      <c r="AJ4723" t="str">
        <f t="shared" si="809"/>
        <v>Okanagan (Part) 1</v>
      </c>
      <c r="AK4723">
        <f t="shared" si="810"/>
        <v>59952</v>
      </c>
      <c r="AL4723" t="str">
        <f t="shared" si="811"/>
        <v>5937801</v>
      </c>
      <c r="AN4723">
        <f t="shared" si="812"/>
        <v>17</v>
      </c>
      <c r="AO4723">
        <f t="shared" si="813"/>
        <v>3</v>
      </c>
    </row>
    <row r="4724" spans="1:41" x14ac:dyDescent="0.2">
      <c r="A4724" s="29"/>
      <c r="B4724" s="29"/>
      <c r="C4724" s="29"/>
      <c r="D4724" s="29"/>
      <c r="E4724" s="29"/>
      <c r="F4724" s="29"/>
      <c r="G4724" s="29"/>
      <c r="H4724" s="30" t="s">
        <v>4558</v>
      </c>
      <c r="I4724" s="30"/>
      <c r="J4724" s="30"/>
      <c r="K4724" s="30"/>
      <c r="L4724" s="30"/>
      <c r="M4724" s="30"/>
      <c r="N4724" s="30"/>
      <c r="O4724" s="30"/>
      <c r="P4724" s="30"/>
      <c r="Q4724" s="51" t="s">
        <v>272</v>
      </c>
      <c r="R4724" s="51"/>
      <c r="S4724" s="51"/>
      <c r="T4724" s="51"/>
      <c r="U4724" s="51"/>
      <c r="V4724" s="51"/>
      <c r="W4724" s="6">
        <v>59</v>
      </c>
      <c r="X4724" s="15">
        <v>37</v>
      </c>
      <c r="Y4724" s="47">
        <v>803</v>
      </c>
      <c r="Z4724" s="47"/>
      <c r="AC4724" t="str">
        <f t="shared" si="804"/>
        <v>Priest’s Valley 6</v>
      </c>
      <c r="AD4724" t="str">
        <f t="shared" si="805"/>
        <v>IRI</v>
      </c>
      <c r="AE4724" t="str">
        <f t="shared" si="803"/>
        <v>TRUE</v>
      </c>
      <c r="AG4724">
        <f t="shared" si="806"/>
        <v>59</v>
      </c>
      <c r="AH4724">
        <f t="shared" si="807"/>
        <v>37</v>
      </c>
      <c r="AI4724">
        <f t="shared" si="808"/>
        <v>803</v>
      </c>
      <c r="AJ4724" t="str">
        <f t="shared" si="809"/>
        <v>Priest’s Valley 6</v>
      </c>
      <c r="AK4724">
        <f t="shared" si="810"/>
        <v>59952</v>
      </c>
      <c r="AL4724" t="str">
        <f t="shared" si="811"/>
        <v>5937803</v>
      </c>
      <c r="AN4724">
        <f t="shared" si="812"/>
        <v>17</v>
      </c>
      <c r="AO4724">
        <f t="shared" si="813"/>
        <v>3</v>
      </c>
    </row>
    <row r="4725" spans="1:41" x14ac:dyDescent="0.2">
      <c r="A4725" s="29"/>
      <c r="B4725" s="29"/>
      <c r="C4725" s="29"/>
      <c r="D4725" s="29"/>
      <c r="E4725" s="29"/>
      <c r="F4725" s="29"/>
      <c r="G4725" s="29"/>
      <c r="H4725" s="30" t="s">
        <v>4553</v>
      </c>
      <c r="I4725" s="30"/>
      <c r="J4725" s="30"/>
      <c r="K4725" s="30"/>
      <c r="L4725" s="30"/>
      <c r="M4725" s="30"/>
      <c r="N4725" s="30"/>
      <c r="O4725" s="30"/>
      <c r="P4725" s="30"/>
      <c r="Q4725" s="51" t="s">
        <v>18</v>
      </c>
      <c r="R4725" s="51"/>
      <c r="S4725" s="51"/>
      <c r="T4725" s="51"/>
      <c r="U4725" s="51"/>
      <c r="V4725" s="51"/>
      <c r="W4725" s="6">
        <v>59</v>
      </c>
      <c r="X4725" s="15">
        <v>37</v>
      </c>
      <c r="Y4725" s="31">
        <v>14</v>
      </c>
      <c r="Z4725" s="31"/>
      <c r="AC4725" t="str">
        <f t="shared" si="804"/>
        <v>Vernon</v>
      </c>
      <c r="AD4725" t="str">
        <f t="shared" si="805"/>
        <v>CY</v>
      </c>
      <c r="AE4725" t="str">
        <f t="shared" si="803"/>
        <v>TRUE</v>
      </c>
      <c r="AG4725">
        <f t="shared" si="806"/>
        <v>59</v>
      </c>
      <c r="AH4725">
        <f t="shared" si="807"/>
        <v>37</v>
      </c>
      <c r="AI4725">
        <f t="shared" si="808"/>
        <v>14</v>
      </c>
      <c r="AJ4725" t="str">
        <f t="shared" si="809"/>
        <v>Vernon</v>
      </c>
      <c r="AK4725">
        <f t="shared" si="810"/>
        <v>59952</v>
      </c>
      <c r="AL4725" t="str">
        <f t="shared" si="811"/>
        <v>5937014</v>
      </c>
      <c r="AN4725">
        <f t="shared" si="812"/>
        <v>6</v>
      </c>
      <c r="AO4725">
        <f t="shared" si="813"/>
        <v>2</v>
      </c>
    </row>
    <row r="4726" spans="1:41" x14ac:dyDescent="0.2">
      <c r="A4726" s="30" t="s">
        <v>4559</v>
      </c>
      <c r="B4726" s="30"/>
      <c r="C4726" s="30"/>
      <c r="D4726" s="30"/>
      <c r="E4726" s="30"/>
      <c r="F4726" s="47">
        <v>59950</v>
      </c>
      <c r="G4726" s="47"/>
      <c r="H4726" s="30" t="s">
        <v>4560</v>
      </c>
      <c r="I4726" s="30"/>
      <c r="J4726" s="30"/>
      <c r="K4726" s="30"/>
      <c r="L4726" s="30"/>
      <c r="M4726" s="30"/>
      <c r="N4726" s="30"/>
      <c r="O4726" s="30"/>
      <c r="P4726" s="30"/>
      <c r="Q4726" s="51" t="s">
        <v>272</v>
      </c>
      <c r="R4726" s="51"/>
      <c r="S4726" s="51"/>
      <c r="T4726" s="51"/>
      <c r="U4726" s="51"/>
      <c r="V4726" s="51"/>
      <c r="W4726" s="6">
        <v>59</v>
      </c>
      <c r="X4726" s="15">
        <v>41</v>
      </c>
      <c r="Y4726" s="47">
        <v>801</v>
      </c>
      <c r="Z4726" s="47"/>
      <c r="AC4726" t="str">
        <f t="shared" si="804"/>
        <v>Alkali Lake 1</v>
      </c>
      <c r="AD4726" t="str">
        <f t="shared" si="805"/>
        <v>IRI</v>
      </c>
      <c r="AE4726" t="str">
        <f t="shared" si="803"/>
        <v>TRUE</v>
      </c>
      <c r="AG4726">
        <f t="shared" si="806"/>
        <v>59</v>
      </c>
      <c r="AH4726">
        <f t="shared" si="807"/>
        <v>41</v>
      </c>
      <c r="AI4726">
        <f t="shared" si="808"/>
        <v>801</v>
      </c>
      <c r="AJ4726" t="str">
        <f t="shared" si="809"/>
        <v>Alkali Lake 1</v>
      </c>
      <c r="AK4726">
        <f t="shared" si="810"/>
        <v>59952</v>
      </c>
      <c r="AL4726" t="str">
        <f t="shared" si="811"/>
        <v>5941801</v>
      </c>
      <c r="AN4726">
        <f t="shared" si="812"/>
        <v>13</v>
      </c>
      <c r="AO4726">
        <f t="shared" si="813"/>
        <v>3</v>
      </c>
    </row>
    <row r="4727" spans="1:41" x14ac:dyDescent="0.2">
      <c r="A4727" s="29"/>
      <c r="B4727" s="29"/>
      <c r="C4727" s="29"/>
      <c r="D4727" s="29"/>
      <c r="E4727" s="29"/>
      <c r="F4727" s="29"/>
      <c r="G4727" s="29"/>
      <c r="H4727" s="30" t="s">
        <v>4561</v>
      </c>
      <c r="I4727" s="30"/>
      <c r="J4727" s="30"/>
      <c r="K4727" s="30"/>
      <c r="L4727" s="30"/>
      <c r="M4727" s="30"/>
      <c r="N4727" s="30"/>
      <c r="O4727" s="30"/>
      <c r="P4727" s="30"/>
      <c r="Q4727" s="51" t="s">
        <v>272</v>
      </c>
      <c r="R4727" s="51"/>
      <c r="S4727" s="51"/>
      <c r="T4727" s="51"/>
      <c r="U4727" s="51"/>
      <c r="V4727" s="51"/>
      <c r="W4727" s="6">
        <v>59</v>
      </c>
      <c r="X4727" s="15">
        <v>41</v>
      </c>
      <c r="Y4727" s="47">
        <v>873</v>
      </c>
      <c r="Z4727" s="47"/>
      <c r="AC4727" t="str">
        <f t="shared" si="804"/>
        <v>Alkali Lake 4A</v>
      </c>
      <c r="AD4727" t="str">
        <f t="shared" si="805"/>
        <v>IRI</v>
      </c>
      <c r="AE4727" t="str">
        <f t="shared" si="803"/>
        <v>TRUE</v>
      </c>
      <c r="AG4727">
        <f t="shared" si="806"/>
        <v>59</v>
      </c>
      <c r="AH4727">
        <f t="shared" si="807"/>
        <v>41</v>
      </c>
      <c r="AI4727">
        <f t="shared" si="808"/>
        <v>873</v>
      </c>
      <c r="AJ4727" t="str">
        <f t="shared" si="809"/>
        <v>Alkali Lake 4A</v>
      </c>
      <c r="AK4727">
        <f t="shared" si="810"/>
        <v>59952</v>
      </c>
      <c r="AL4727" t="str">
        <f t="shared" si="811"/>
        <v>5941873</v>
      </c>
      <c r="AN4727">
        <f t="shared" si="812"/>
        <v>14</v>
      </c>
      <c r="AO4727">
        <f t="shared" si="813"/>
        <v>3</v>
      </c>
    </row>
    <row r="4728" spans="1:41" x14ac:dyDescent="0.2">
      <c r="A4728" s="29"/>
      <c r="B4728" s="29"/>
      <c r="C4728" s="29"/>
      <c r="D4728" s="29"/>
      <c r="E4728" s="29"/>
      <c r="F4728" s="29"/>
      <c r="G4728" s="29"/>
      <c r="H4728" s="30" t="s">
        <v>4562</v>
      </c>
      <c r="I4728" s="30"/>
      <c r="J4728" s="30"/>
      <c r="K4728" s="30"/>
      <c r="L4728" s="30"/>
      <c r="M4728" s="30"/>
      <c r="N4728" s="30"/>
      <c r="O4728" s="30"/>
      <c r="P4728" s="30"/>
      <c r="Q4728" s="30" t="s">
        <v>4367</v>
      </c>
      <c r="R4728" s="30"/>
      <c r="S4728" s="30"/>
      <c r="T4728" s="30"/>
      <c r="U4728" s="30"/>
      <c r="V4728" s="30"/>
      <c r="W4728" s="6">
        <v>59</v>
      </c>
      <c r="X4728" s="15">
        <v>41</v>
      </c>
      <c r="Y4728" s="31">
        <v>10</v>
      </c>
      <c r="Z4728" s="31"/>
      <c r="AC4728" t="str">
        <f t="shared" si="804"/>
        <v>Cariboo D</v>
      </c>
      <c r="AD4728" t="str">
        <f t="shared" si="805"/>
        <v>RDA</v>
      </c>
      <c r="AE4728" t="str">
        <f t="shared" si="803"/>
        <v>TRUE</v>
      </c>
      <c r="AG4728">
        <f t="shared" si="806"/>
        <v>59</v>
      </c>
      <c r="AH4728">
        <f t="shared" si="807"/>
        <v>41</v>
      </c>
      <c r="AI4728">
        <f t="shared" si="808"/>
        <v>10</v>
      </c>
      <c r="AJ4728" t="str">
        <f t="shared" si="809"/>
        <v>Cariboo D</v>
      </c>
      <c r="AK4728">
        <f t="shared" si="810"/>
        <v>59952</v>
      </c>
      <c r="AL4728" t="str">
        <f t="shared" si="811"/>
        <v>5941010</v>
      </c>
      <c r="AN4728">
        <f t="shared" si="812"/>
        <v>9</v>
      </c>
      <c r="AO4728">
        <f t="shared" si="813"/>
        <v>3</v>
      </c>
    </row>
    <row r="4729" spans="1:41" x14ac:dyDescent="0.2">
      <c r="A4729" s="29"/>
      <c r="B4729" s="29"/>
      <c r="C4729" s="29"/>
      <c r="D4729" s="29"/>
      <c r="E4729" s="29"/>
      <c r="F4729" s="29"/>
      <c r="G4729" s="29"/>
      <c r="H4729" s="30" t="s">
        <v>4563</v>
      </c>
      <c r="I4729" s="30"/>
      <c r="J4729" s="30"/>
      <c r="K4729" s="30"/>
      <c r="L4729" s="30"/>
      <c r="M4729" s="30"/>
      <c r="N4729" s="30"/>
      <c r="O4729" s="30"/>
      <c r="P4729" s="30"/>
      <c r="Q4729" s="30" t="s">
        <v>4367</v>
      </c>
      <c r="R4729" s="30"/>
      <c r="S4729" s="30"/>
      <c r="T4729" s="30"/>
      <c r="U4729" s="30"/>
      <c r="V4729" s="30"/>
      <c r="W4729" s="6">
        <v>59</v>
      </c>
      <c r="X4729" s="15">
        <v>41</v>
      </c>
      <c r="Y4729" s="31">
        <v>12</v>
      </c>
      <c r="Z4729" s="31"/>
      <c r="AC4729" t="str">
        <f t="shared" si="804"/>
        <v>Cariboo E</v>
      </c>
      <c r="AD4729" t="str">
        <f t="shared" si="805"/>
        <v>RDA</v>
      </c>
      <c r="AE4729" t="str">
        <f t="shared" si="803"/>
        <v>TRUE</v>
      </c>
      <c r="AG4729">
        <f t="shared" si="806"/>
        <v>59</v>
      </c>
      <c r="AH4729">
        <f t="shared" si="807"/>
        <v>41</v>
      </c>
      <c r="AI4729">
        <f t="shared" si="808"/>
        <v>12</v>
      </c>
      <c r="AJ4729" t="str">
        <f t="shared" si="809"/>
        <v>Cariboo E</v>
      </c>
      <c r="AK4729">
        <f t="shared" si="810"/>
        <v>59952</v>
      </c>
      <c r="AL4729" t="str">
        <f t="shared" si="811"/>
        <v>5941012</v>
      </c>
      <c r="AN4729">
        <f t="shared" si="812"/>
        <v>9</v>
      </c>
      <c r="AO4729">
        <f t="shared" si="813"/>
        <v>3</v>
      </c>
    </row>
    <row r="4730" spans="1:41" x14ac:dyDescent="0.2">
      <c r="A4730" s="29"/>
      <c r="B4730" s="29"/>
      <c r="C4730" s="29"/>
      <c r="D4730" s="29"/>
      <c r="E4730" s="29"/>
      <c r="F4730" s="29"/>
      <c r="G4730" s="29"/>
      <c r="H4730" s="30" t="s">
        <v>4564</v>
      </c>
      <c r="I4730" s="30"/>
      <c r="J4730" s="30"/>
      <c r="K4730" s="30"/>
      <c r="L4730" s="30"/>
      <c r="M4730" s="30"/>
      <c r="N4730" s="30"/>
      <c r="O4730" s="30"/>
      <c r="P4730" s="30"/>
      <c r="Q4730" s="51" t="s">
        <v>272</v>
      </c>
      <c r="R4730" s="51"/>
      <c r="S4730" s="51"/>
      <c r="T4730" s="51"/>
      <c r="U4730" s="51"/>
      <c r="V4730" s="51"/>
      <c r="W4730" s="6">
        <v>59</v>
      </c>
      <c r="X4730" s="15">
        <v>41</v>
      </c>
      <c r="Y4730" s="47">
        <v>806</v>
      </c>
      <c r="Z4730" s="47"/>
      <c r="AC4730" t="str">
        <f t="shared" si="804"/>
        <v>Dog Creek 1</v>
      </c>
      <c r="AD4730" t="str">
        <f t="shared" si="805"/>
        <v>IRI</v>
      </c>
      <c r="AE4730" t="str">
        <f t="shared" si="803"/>
        <v>TRUE</v>
      </c>
      <c r="AG4730">
        <f t="shared" si="806"/>
        <v>59</v>
      </c>
      <c r="AH4730">
        <f t="shared" si="807"/>
        <v>41</v>
      </c>
      <c r="AI4730">
        <f t="shared" si="808"/>
        <v>806</v>
      </c>
      <c r="AJ4730" t="str">
        <f t="shared" si="809"/>
        <v>Dog Creek 1</v>
      </c>
      <c r="AK4730">
        <f t="shared" si="810"/>
        <v>59952</v>
      </c>
      <c r="AL4730" t="str">
        <f t="shared" si="811"/>
        <v>5941806</v>
      </c>
      <c r="AN4730">
        <f t="shared" si="812"/>
        <v>11</v>
      </c>
      <c r="AO4730">
        <f t="shared" si="813"/>
        <v>3</v>
      </c>
    </row>
    <row r="4731" spans="1:41" x14ac:dyDescent="0.2">
      <c r="A4731" s="29"/>
      <c r="B4731" s="29"/>
      <c r="C4731" s="29"/>
      <c r="D4731" s="29"/>
      <c r="E4731" s="29"/>
      <c r="F4731" s="29"/>
      <c r="G4731" s="29"/>
      <c r="H4731" s="30" t="s">
        <v>4565</v>
      </c>
      <c r="I4731" s="30"/>
      <c r="J4731" s="30"/>
      <c r="K4731" s="30"/>
      <c r="L4731" s="30"/>
      <c r="M4731" s="30"/>
      <c r="N4731" s="30"/>
      <c r="O4731" s="30"/>
      <c r="P4731" s="30"/>
      <c r="Q4731" s="51" t="s">
        <v>272</v>
      </c>
      <c r="R4731" s="51"/>
      <c r="S4731" s="51"/>
      <c r="T4731" s="51"/>
      <c r="U4731" s="51"/>
      <c r="V4731" s="51"/>
      <c r="W4731" s="6">
        <v>59</v>
      </c>
      <c r="X4731" s="15">
        <v>41</v>
      </c>
      <c r="Y4731" s="47">
        <v>807</v>
      </c>
      <c r="Z4731" s="47"/>
      <c r="AC4731" t="str">
        <f t="shared" si="804"/>
        <v>Dog Creek 2</v>
      </c>
      <c r="AD4731" t="str">
        <f t="shared" si="805"/>
        <v>IRI</v>
      </c>
      <c r="AE4731" t="str">
        <f t="shared" si="803"/>
        <v>TRUE</v>
      </c>
      <c r="AG4731">
        <f t="shared" si="806"/>
        <v>59</v>
      </c>
      <c r="AH4731">
        <f t="shared" si="807"/>
        <v>41</v>
      </c>
      <c r="AI4731">
        <f t="shared" si="808"/>
        <v>807</v>
      </c>
      <c r="AJ4731" t="str">
        <f t="shared" si="809"/>
        <v>Dog Creek 2</v>
      </c>
      <c r="AK4731">
        <f t="shared" si="810"/>
        <v>59952</v>
      </c>
      <c r="AL4731" t="str">
        <f t="shared" si="811"/>
        <v>5941807</v>
      </c>
      <c r="AN4731">
        <f t="shared" si="812"/>
        <v>11</v>
      </c>
      <c r="AO4731">
        <f t="shared" si="813"/>
        <v>3</v>
      </c>
    </row>
    <row r="4732" spans="1:41" x14ac:dyDescent="0.2">
      <c r="A4732" s="29"/>
      <c r="B4732" s="29"/>
      <c r="C4732" s="29"/>
      <c r="D4732" s="29"/>
      <c r="E4732" s="29"/>
      <c r="F4732" s="29"/>
      <c r="G4732" s="29"/>
      <c r="H4732" s="30" t="s">
        <v>4566</v>
      </c>
      <c r="I4732" s="30"/>
      <c r="J4732" s="30"/>
      <c r="K4732" s="30"/>
      <c r="L4732" s="30"/>
      <c r="M4732" s="30"/>
      <c r="N4732" s="30"/>
      <c r="O4732" s="30"/>
      <c r="P4732" s="30"/>
      <c r="Q4732" s="51" t="s">
        <v>272</v>
      </c>
      <c r="R4732" s="51"/>
      <c r="S4732" s="51"/>
      <c r="T4732" s="51"/>
      <c r="U4732" s="51"/>
      <c r="V4732" s="51"/>
      <c r="W4732" s="6">
        <v>59</v>
      </c>
      <c r="X4732" s="15">
        <v>41</v>
      </c>
      <c r="Y4732" s="47">
        <v>811</v>
      </c>
      <c r="Z4732" s="47"/>
      <c r="AC4732" t="str">
        <f t="shared" si="804"/>
        <v>Johny Sticks 2</v>
      </c>
      <c r="AD4732" t="str">
        <f t="shared" si="805"/>
        <v>IRI</v>
      </c>
      <c r="AE4732" t="str">
        <f t="shared" si="803"/>
        <v>TRUE</v>
      </c>
      <c r="AG4732">
        <f t="shared" si="806"/>
        <v>59</v>
      </c>
      <c r="AH4732">
        <f t="shared" si="807"/>
        <v>41</v>
      </c>
      <c r="AI4732">
        <f t="shared" si="808"/>
        <v>811</v>
      </c>
      <c r="AJ4732" t="str">
        <f t="shared" si="809"/>
        <v>Johny Sticks 2</v>
      </c>
      <c r="AK4732">
        <f t="shared" si="810"/>
        <v>59952</v>
      </c>
      <c r="AL4732" t="str">
        <f t="shared" si="811"/>
        <v>5941811</v>
      </c>
      <c r="AN4732">
        <f t="shared" si="812"/>
        <v>14</v>
      </c>
      <c r="AO4732">
        <f t="shared" si="813"/>
        <v>3</v>
      </c>
    </row>
    <row r="4733" spans="1:41" x14ac:dyDescent="0.2">
      <c r="A4733" s="29"/>
      <c r="B4733" s="29"/>
      <c r="C4733" s="29"/>
      <c r="D4733" s="29"/>
      <c r="E4733" s="29"/>
      <c r="F4733" s="29"/>
      <c r="G4733" s="29"/>
      <c r="H4733" s="30" t="s">
        <v>4567</v>
      </c>
      <c r="I4733" s="30"/>
      <c r="J4733" s="30"/>
      <c r="K4733" s="30"/>
      <c r="L4733" s="30"/>
      <c r="M4733" s="30"/>
      <c r="N4733" s="30"/>
      <c r="O4733" s="30"/>
      <c r="P4733" s="30"/>
      <c r="Q4733" s="51" t="s">
        <v>272</v>
      </c>
      <c r="R4733" s="51"/>
      <c r="S4733" s="51"/>
      <c r="T4733" s="51"/>
      <c r="U4733" s="51"/>
      <c r="V4733" s="51"/>
      <c r="W4733" s="6">
        <v>59</v>
      </c>
      <c r="X4733" s="15">
        <v>41</v>
      </c>
      <c r="Y4733" s="47">
        <v>885</v>
      </c>
      <c r="Z4733" s="47"/>
      <c r="AC4733" t="str">
        <f t="shared" si="804"/>
        <v>Little Springs</v>
      </c>
      <c r="AD4733" t="str">
        <f t="shared" si="805"/>
        <v>IRI</v>
      </c>
      <c r="AE4733" t="str">
        <f t="shared" si="803"/>
        <v>TRUE</v>
      </c>
      <c r="AG4733">
        <f t="shared" si="806"/>
        <v>59</v>
      </c>
      <c r="AH4733">
        <f t="shared" si="807"/>
        <v>41</v>
      </c>
      <c r="AI4733">
        <f t="shared" si="808"/>
        <v>885</v>
      </c>
      <c r="AJ4733" t="str">
        <f t="shared" si="809"/>
        <v>Little Springs</v>
      </c>
      <c r="AK4733">
        <f t="shared" si="810"/>
        <v>59952</v>
      </c>
      <c r="AL4733" t="str">
        <f t="shared" si="811"/>
        <v>5941885</v>
      </c>
      <c r="AN4733">
        <f t="shared" si="812"/>
        <v>14</v>
      </c>
      <c r="AO4733">
        <f t="shared" si="813"/>
        <v>3</v>
      </c>
    </row>
    <row r="4734" spans="1:41" x14ac:dyDescent="0.2">
      <c r="A4734" s="29"/>
      <c r="B4734" s="29"/>
      <c r="C4734" s="29"/>
      <c r="D4734" s="29"/>
      <c r="E4734" s="29"/>
      <c r="F4734" s="29"/>
      <c r="G4734" s="29"/>
      <c r="H4734" s="30" t="s">
        <v>4568</v>
      </c>
      <c r="I4734" s="30"/>
      <c r="J4734" s="30"/>
      <c r="K4734" s="30"/>
      <c r="L4734" s="30"/>
      <c r="M4734" s="30"/>
      <c r="N4734" s="30"/>
      <c r="O4734" s="30"/>
      <c r="P4734" s="30"/>
      <c r="Q4734" s="51" t="s">
        <v>272</v>
      </c>
      <c r="R4734" s="51"/>
      <c r="S4734" s="51"/>
      <c r="T4734" s="51"/>
      <c r="U4734" s="51"/>
      <c r="V4734" s="51"/>
      <c r="W4734" s="6">
        <v>59</v>
      </c>
      <c r="X4734" s="15">
        <v>41</v>
      </c>
      <c r="Y4734" s="47">
        <v>868</v>
      </c>
      <c r="Z4734" s="47"/>
      <c r="AC4734" t="str">
        <f t="shared" si="804"/>
        <v>Sandy Harry 4</v>
      </c>
      <c r="AD4734" t="str">
        <f t="shared" si="805"/>
        <v>IRI</v>
      </c>
      <c r="AE4734" t="str">
        <f t="shared" si="803"/>
        <v>TRUE</v>
      </c>
      <c r="AG4734">
        <f t="shared" si="806"/>
        <v>59</v>
      </c>
      <c r="AH4734">
        <f t="shared" si="807"/>
        <v>41</v>
      </c>
      <c r="AI4734">
        <f t="shared" si="808"/>
        <v>868</v>
      </c>
      <c r="AJ4734" t="str">
        <f t="shared" si="809"/>
        <v>Sandy Harry 4</v>
      </c>
      <c r="AK4734">
        <f t="shared" si="810"/>
        <v>59952</v>
      </c>
      <c r="AL4734" t="str">
        <f t="shared" si="811"/>
        <v>5941868</v>
      </c>
      <c r="AN4734">
        <f t="shared" si="812"/>
        <v>13</v>
      </c>
      <c r="AO4734">
        <f t="shared" si="813"/>
        <v>3</v>
      </c>
    </row>
    <row r="4735" spans="1:41" x14ac:dyDescent="0.2">
      <c r="A4735" s="29"/>
      <c r="B4735" s="29"/>
      <c r="C4735" s="29"/>
      <c r="D4735" s="29"/>
      <c r="E4735" s="29"/>
      <c r="F4735" s="29"/>
      <c r="G4735" s="29"/>
      <c r="H4735" s="30" t="s">
        <v>4569</v>
      </c>
      <c r="I4735" s="30"/>
      <c r="J4735" s="30"/>
      <c r="K4735" s="30"/>
      <c r="L4735" s="30"/>
      <c r="M4735" s="30"/>
      <c r="N4735" s="30"/>
      <c r="O4735" s="30"/>
      <c r="P4735" s="30"/>
      <c r="Q4735" s="51" t="s">
        <v>272</v>
      </c>
      <c r="R4735" s="51"/>
      <c r="S4735" s="51"/>
      <c r="T4735" s="51"/>
      <c r="U4735" s="51"/>
      <c r="V4735" s="51"/>
      <c r="W4735" s="6">
        <v>59</v>
      </c>
      <c r="X4735" s="15">
        <v>41</v>
      </c>
      <c r="Y4735" s="47">
        <v>810</v>
      </c>
      <c r="Z4735" s="47"/>
      <c r="AC4735" t="str">
        <f t="shared" si="804"/>
        <v>Soda Creek 1</v>
      </c>
      <c r="AD4735" t="str">
        <f t="shared" si="805"/>
        <v>IRI</v>
      </c>
      <c r="AE4735" t="str">
        <f t="shared" si="803"/>
        <v>TRUE</v>
      </c>
      <c r="AG4735">
        <f t="shared" si="806"/>
        <v>59</v>
      </c>
      <c r="AH4735">
        <f t="shared" si="807"/>
        <v>41</v>
      </c>
      <c r="AI4735">
        <f t="shared" si="808"/>
        <v>810</v>
      </c>
      <c r="AJ4735" t="str">
        <f t="shared" si="809"/>
        <v>Soda Creek 1</v>
      </c>
      <c r="AK4735">
        <f t="shared" si="810"/>
        <v>59952</v>
      </c>
      <c r="AL4735" t="str">
        <f t="shared" si="811"/>
        <v>5941810</v>
      </c>
      <c r="AN4735">
        <f t="shared" si="812"/>
        <v>12</v>
      </c>
      <c r="AO4735">
        <f t="shared" si="813"/>
        <v>3</v>
      </c>
    </row>
    <row r="4736" spans="1:41" x14ac:dyDescent="0.2">
      <c r="A4736" s="29"/>
      <c r="B4736" s="29"/>
      <c r="C4736" s="29"/>
      <c r="D4736" s="29"/>
      <c r="E4736" s="29"/>
      <c r="F4736" s="29"/>
      <c r="G4736" s="29"/>
      <c r="H4736" s="30" t="s">
        <v>4570</v>
      </c>
      <c r="I4736" s="30"/>
      <c r="J4736" s="30"/>
      <c r="K4736" s="30"/>
      <c r="L4736" s="30"/>
      <c r="M4736" s="30"/>
      <c r="N4736" s="30"/>
      <c r="O4736" s="30"/>
      <c r="P4736" s="30"/>
      <c r="Q4736" s="51" t="s">
        <v>272</v>
      </c>
      <c r="R4736" s="51"/>
      <c r="S4736" s="51"/>
      <c r="T4736" s="51"/>
      <c r="U4736" s="51"/>
      <c r="V4736" s="51"/>
      <c r="W4736" s="6">
        <v>59</v>
      </c>
      <c r="X4736" s="15">
        <v>41</v>
      </c>
      <c r="Y4736" s="47">
        <v>872</v>
      </c>
      <c r="Z4736" s="47"/>
      <c r="AC4736" t="str">
        <f t="shared" si="804"/>
        <v>Swan Lake  3</v>
      </c>
      <c r="AD4736" t="str">
        <f t="shared" si="805"/>
        <v>IRI</v>
      </c>
      <c r="AE4736" t="str">
        <f t="shared" si="803"/>
        <v>TRUE</v>
      </c>
      <c r="AG4736">
        <f t="shared" si="806"/>
        <v>59</v>
      </c>
      <c r="AH4736">
        <f t="shared" si="807"/>
        <v>41</v>
      </c>
      <c r="AI4736">
        <f t="shared" si="808"/>
        <v>872</v>
      </c>
      <c r="AJ4736" t="str">
        <f t="shared" si="809"/>
        <v>Swan Lake  3</v>
      </c>
      <c r="AK4736">
        <f t="shared" si="810"/>
        <v>59952</v>
      </c>
      <c r="AL4736" t="str">
        <f t="shared" si="811"/>
        <v>5941872</v>
      </c>
      <c r="AN4736">
        <f t="shared" si="812"/>
        <v>12</v>
      </c>
      <c r="AO4736">
        <f t="shared" si="813"/>
        <v>3</v>
      </c>
    </row>
    <row r="4737" spans="1:41" x14ac:dyDescent="0.2">
      <c r="A4737" s="29"/>
      <c r="B4737" s="29"/>
      <c r="C4737" s="29"/>
      <c r="D4737" s="29"/>
      <c r="E4737" s="29"/>
      <c r="F4737" s="29"/>
      <c r="G4737" s="29"/>
      <c r="H4737" s="30" t="s">
        <v>4559</v>
      </c>
      <c r="I4737" s="30"/>
      <c r="J4737" s="30"/>
      <c r="K4737" s="30"/>
      <c r="L4737" s="30"/>
      <c r="M4737" s="30"/>
      <c r="N4737" s="30"/>
      <c r="O4737" s="30"/>
      <c r="P4737" s="30"/>
      <c r="Q4737" s="51" t="s">
        <v>18</v>
      </c>
      <c r="R4737" s="51"/>
      <c r="S4737" s="51"/>
      <c r="T4737" s="51"/>
      <c r="U4737" s="51"/>
      <c r="V4737" s="51"/>
      <c r="W4737" s="6">
        <v>59</v>
      </c>
      <c r="X4737" s="15">
        <v>41</v>
      </c>
      <c r="Y4737" s="31">
        <v>9</v>
      </c>
      <c r="Z4737" s="31"/>
      <c r="AC4737" t="str">
        <f t="shared" si="804"/>
        <v>Williams Lake</v>
      </c>
      <c r="AD4737" t="str">
        <f t="shared" si="805"/>
        <v>CY</v>
      </c>
      <c r="AE4737" t="str">
        <f t="shared" si="803"/>
        <v>TRUE</v>
      </c>
      <c r="AG4737">
        <f t="shared" si="806"/>
        <v>59</v>
      </c>
      <c r="AH4737">
        <f t="shared" si="807"/>
        <v>41</v>
      </c>
      <c r="AI4737">
        <f t="shared" si="808"/>
        <v>9</v>
      </c>
      <c r="AJ4737" t="str">
        <f t="shared" si="809"/>
        <v>Williams Lake</v>
      </c>
      <c r="AK4737">
        <f t="shared" si="810"/>
        <v>59952</v>
      </c>
      <c r="AL4737" t="str">
        <f t="shared" si="811"/>
        <v>5941009</v>
      </c>
      <c r="AN4737">
        <f t="shared" si="812"/>
        <v>13</v>
      </c>
      <c r="AO4737">
        <f t="shared" si="813"/>
        <v>2</v>
      </c>
    </row>
    <row r="4738" spans="1:41" x14ac:dyDescent="0.2">
      <c r="A4738" s="44" t="s">
        <v>4571</v>
      </c>
      <c r="B4738" s="44"/>
      <c r="C4738" s="44"/>
      <c r="D4738" s="44"/>
      <c r="E4738" s="44"/>
      <c r="F4738" s="45" t="s">
        <v>4572</v>
      </c>
      <c r="G4738" s="45"/>
      <c r="H4738" s="29"/>
      <c r="I4738" s="29"/>
      <c r="J4738" s="29"/>
      <c r="K4738" s="29"/>
      <c r="L4738" s="29"/>
      <c r="M4738" s="29"/>
      <c r="N4738" s="29"/>
      <c r="O4738" s="29"/>
      <c r="P4738" s="29"/>
      <c r="Q4738" s="29"/>
      <c r="R4738" s="29"/>
      <c r="S4738" s="29"/>
      <c r="T4738" s="29"/>
      <c r="U4738" s="29"/>
      <c r="V4738" s="29"/>
      <c r="W4738" s="4"/>
      <c r="X4738" s="4"/>
      <c r="Y4738" s="29"/>
      <c r="Z4738" s="29"/>
      <c r="AC4738" t="str">
        <f t="shared" si="804"/>
        <v/>
      </c>
      <c r="AD4738" t="str">
        <f t="shared" si="805"/>
        <v/>
      </c>
      <c r="AE4738" t="str">
        <f t="shared" si="803"/>
        <v>FALSE</v>
      </c>
      <c r="AG4738" t="str">
        <f t="shared" si="806"/>
        <v/>
      </c>
      <c r="AH4738" t="str">
        <f t="shared" si="807"/>
        <v/>
      </c>
      <c r="AI4738" t="str">
        <f t="shared" si="808"/>
        <v/>
      </c>
      <c r="AJ4738" t="str">
        <f t="shared" si="809"/>
        <v/>
      </c>
      <c r="AK4738">
        <f t="shared" si="810"/>
        <v>59952</v>
      </c>
      <c r="AL4738" t="str">
        <f t="shared" si="811"/>
        <v/>
      </c>
      <c r="AN4738">
        <f t="shared" si="812"/>
        <v>0</v>
      </c>
      <c r="AO4738">
        <f t="shared" si="813"/>
        <v>0</v>
      </c>
    </row>
    <row r="4739" spans="1:41" x14ac:dyDescent="0.2">
      <c r="A4739" s="30" t="s">
        <v>4573</v>
      </c>
      <c r="B4739" s="30"/>
      <c r="C4739" s="30"/>
      <c r="D4739" s="30"/>
      <c r="E4739" s="30"/>
      <c r="F4739" s="36">
        <v>59996</v>
      </c>
      <c r="G4739" s="36"/>
      <c r="H4739" s="37" t="s">
        <v>4574</v>
      </c>
      <c r="I4739" s="37"/>
      <c r="J4739" s="37"/>
      <c r="K4739" s="37"/>
      <c r="L4739" s="37"/>
      <c r="M4739" s="37"/>
      <c r="N4739" s="37"/>
      <c r="O4739" s="37"/>
      <c r="P4739" s="37"/>
      <c r="Q4739" s="37" t="s">
        <v>4367</v>
      </c>
      <c r="R4739" s="37"/>
      <c r="S4739" s="37"/>
      <c r="T4739" s="37"/>
      <c r="U4739" s="37"/>
      <c r="V4739" s="37"/>
      <c r="W4739" s="20">
        <v>59</v>
      </c>
      <c r="X4739" s="17">
        <v>41</v>
      </c>
      <c r="Y4739" s="38">
        <v>26</v>
      </c>
      <c r="Z4739" s="38"/>
      <c r="AC4739" t="str">
        <f t="shared" si="804"/>
        <v>Cariboo C</v>
      </c>
      <c r="AD4739" t="str">
        <f t="shared" si="805"/>
        <v>RDA</v>
      </c>
      <c r="AE4739" t="str">
        <f t="shared" si="803"/>
        <v>TRUE</v>
      </c>
      <c r="AG4739">
        <f t="shared" si="806"/>
        <v>59</v>
      </c>
      <c r="AH4739">
        <f t="shared" si="807"/>
        <v>41</v>
      </c>
      <c r="AI4739">
        <f t="shared" si="808"/>
        <v>26</v>
      </c>
      <c r="AJ4739" t="str">
        <f t="shared" si="809"/>
        <v>Cariboo C</v>
      </c>
      <c r="AK4739">
        <f t="shared" si="810"/>
        <v>59952</v>
      </c>
      <c r="AL4739" t="str">
        <f t="shared" si="811"/>
        <v>5941026</v>
      </c>
      <c r="AN4739">
        <f t="shared" si="812"/>
        <v>9</v>
      </c>
      <c r="AO4739">
        <f t="shared" si="813"/>
        <v>3</v>
      </c>
    </row>
    <row r="4740" spans="1:41" x14ac:dyDescent="0.2">
      <c r="A4740" s="29"/>
      <c r="B4740" s="29"/>
      <c r="C4740" s="29"/>
      <c r="D4740" s="29"/>
      <c r="E4740" s="29"/>
      <c r="F4740" s="29"/>
      <c r="G4740" s="29"/>
      <c r="H4740" s="30" t="s">
        <v>4575</v>
      </c>
      <c r="I4740" s="30"/>
      <c r="J4740" s="30"/>
      <c r="K4740" s="30"/>
      <c r="L4740" s="30"/>
      <c r="M4740" s="30"/>
      <c r="N4740" s="30"/>
      <c r="O4740" s="30"/>
      <c r="P4740" s="30"/>
      <c r="Q4740" s="30" t="s">
        <v>4367</v>
      </c>
      <c r="R4740" s="30"/>
      <c r="S4740" s="30"/>
      <c r="T4740" s="30"/>
      <c r="U4740" s="30"/>
      <c r="V4740" s="30"/>
      <c r="W4740" s="6">
        <v>59</v>
      </c>
      <c r="X4740" s="15">
        <v>41</v>
      </c>
      <c r="Y4740" s="31">
        <v>14</v>
      </c>
      <c r="Z4740" s="31"/>
      <c r="AC4740" t="str">
        <f t="shared" si="804"/>
        <v>Cariboo F</v>
      </c>
      <c r="AD4740" t="str">
        <f t="shared" si="805"/>
        <v>RDA</v>
      </c>
      <c r="AE4740" t="str">
        <f t="shared" ref="AE4740:AE4803" si="814">IF(OR(EXACT(AD4740, "C"), EXACT(AD4740, "C"), EXACT(AD4740, "CC"), EXACT(AD4740, "CG"), EXACT(AD4740, "CN"), EXACT(AD4740, "COM"), EXACT(AD4740, "CT"), EXACT(AD4740, "CU"), EXACT(AD4740, "CV"), EXACT(AD4740, "CY"), EXACT(AD4740, "DM"), EXACT(AD4740, "HAM"), EXACT(AD4740, "IM"), EXACT(AD4740, "IRI"), EXACT(AD4740, "LGD"), EXACT(AD4740, "M"), EXACT(AD4740, "MD"), EXACT(AD4740, "MÉ"), EXACT(AD4740, "MU"), EXACT(AD4740, "NH"), EXACT(AD4740, "NL"), EXACT(AD4740, "NO"), EXACT(AD4740, "NV"), EXACT(AD4740, "P"), EXACT(AD4740, "PE"), EXACT(AD4740, "RCR"), EXACT(AD4740, "RDA"), EXACT(AD4740, "RGM"), EXACT(AD4740, "RM"), EXACT(AD4740, "RV"), EXACT(AD4740, "SC"), EXACT(AD4740, "SÉ"), EXACT(AD4740, "S-É"), EXACT(AD4740, "SET"), EXACT(AD4740, "SG"), EXACT(AD4740, "SM"), EXACT(AD4740, "SV"), EXACT(AD4740, "T"), EXACT(AD4740, "TC"), EXACT(AD4740, "TI"), EXACT(AD4740, "TK"), EXACT(AD4740, "TL"), EXACT(AD4740, "TP"), EXACT(AD4740, "TV"), EXACT(AD4740, "V"), EXACT(AD4740, "VC"), EXACT(AD4740, "VK"), EXACT(AD4740, "VL")), "TRUE", "FALSE")</f>
        <v>TRUE</v>
      </c>
      <c r="AG4740">
        <f t="shared" si="806"/>
        <v>59</v>
      </c>
      <c r="AH4740">
        <f t="shared" si="807"/>
        <v>41</v>
      </c>
      <c r="AI4740">
        <f t="shared" si="808"/>
        <v>14</v>
      </c>
      <c r="AJ4740" t="str">
        <f t="shared" si="809"/>
        <v>Cariboo F</v>
      </c>
      <c r="AK4740">
        <f t="shared" si="810"/>
        <v>59952</v>
      </c>
      <c r="AL4740" t="str">
        <f t="shared" si="811"/>
        <v>5941014</v>
      </c>
      <c r="AN4740">
        <f t="shared" si="812"/>
        <v>9</v>
      </c>
      <c r="AO4740">
        <f t="shared" si="813"/>
        <v>3</v>
      </c>
    </row>
    <row r="4741" spans="1:41" x14ac:dyDescent="0.2">
      <c r="A4741" s="29"/>
      <c r="B4741" s="29"/>
      <c r="C4741" s="29"/>
      <c r="D4741" s="29"/>
      <c r="E4741" s="29"/>
      <c r="F4741" s="29"/>
      <c r="G4741" s="29"/>
      <c r="H4741" s="30" t="s">
        <v>4576</v>
      </c>
      <c r="I4741" s="30"/>
      <c r="J4741" s="30"/>
      <c r="K4741" s="30"/>
      <c r="L4741" s="30"/>
      <c r="M4741" s="30"/>
      <c r="N4741" s="30"/>
      <c r="O4741" s="30"/>
      <c r="P4741" s="30"/>
      <c r="Q4741" s="30" t="s">
        <v>4367</v>
      </c>
      <c r="R4741" s="30"/>
      <c r="S4741" s="30"/>
      <c r="T4741" s="30"/>
      <c r="U4741" s="30"/>
      <c r="V4741" s="30"/>
      <c r="W4741" s="6">
        <v>59</v>
      </c>
      <c r="X4741" s="15">
        <v>39</v>
      </c>
      <c r="Y4741" s="31">
        <v>37</v>
      </c>
      <c r="Z4741" s="31"/>
      <c r="AC4741" t="str">
        <f t="shared" ref="AC4741:AC4804" si="815">IF(ISBLANK(H4741), IF(ISBLANK(G4741), "", G4741), H4741)</f>
        <v>Columbia-Shuswap C</v>
      </c>
      <c r="AD4741" t="str">
        <f t="shared" ref="AD4741:AD4804" si="816">UPPER(TRIM(IF(ISBLANK(T4741), IF(ISBLANK(S4741), IF(ISBLANK(R4741), IF(ISBLANK(Q4741), IF(ISBLANK(P4741), IF(ISBLANK(O4741), IF(ISBLANK(N4741), IF(ISBLANK(M4741), IF(ISBLANK(L4741), IF(ISBLANK(K4741), IF(ISBLANK(J4741), IF(ISBLANK(I4741), "", I4741), J4741), K4741), L4741), M4741), N4741), O4741), P4741), Q4741), R4741), S4741), T4741)))</f>
        <v>RDA</v>
      </c>
      <c r="AE4741" t="str">
        <f t="shared" si="814"/>
        <v>TRUE</v>
      </c>
      <c r="AG4741">
        <f t="shared" ref="AG4741:AG4804" si="817">IF(EXACT(AE4741, "TRUE"), IF(ISBLANK(W4741), IF(ISBLANK(V4741), IF(ISBLANK(U4741), "", IF(ISNUMBER(U4741), U4741, "")), IF(ISNUMBER(V4741), V4741, "")), IF(ISNUMBER(W4741), W4741, "")), "")</f>
        <v>59</v>
      </c>
      <c r="AH4741">
        <f t="shared" ref="AH4741:AH4804" si="818">IF(EXACT(AE4741, "TRUE"), IF(ISBLANK(X4741), "", IF(ISNUMBER(X4741), X4741, "")), "")</f>
        <v>39</v>
      </c>
      <c r="AI4741">
        <f t="shared" ref="AI4741:AI4804" si="819">IF(EXACT(AE4741, "TRUE"), IF(ISBLANK(Z4741), IF(ISBLANK(Y4741), "", IF(ISNUMBER(Y4741), Y4741, "")), IF(ISNUMBER(Z4741), Z4741, "")), "")</f>
        <v>37</v>
      </c>
      <c r="AJ4741" t="str">
        <f t="shared" ref="AJ4741:AJ4804" si="820">IF(EXACT(AE4741, "TRUE"), IF(ISBLANK(AC4741), "", AC4741), "")</f>
        <v>Columbia-Shuswap C</v>
      </c>
      <c r="AK4741">
        <f t="shared" ref="AK4741:AK4804" si="821">IF(ISBLANK(AC4741), AK4740, IF(ISBLANK(E4741),AK4740,IF(ISBLANK(AC4741),AK4740,IF(ISNUMBER(E4741),E4741,AK4740))))</f>
        <v>59952</v>
      </c>
      <c r="AL4741" t="str">
        <f t="shared" ref="AL4741:AL4804" si="822">IF(EXACT(AE4741, "TRUE"), IF(AND(ISNUMBER(AG4741), ISNUMBER(AH4741), ISNUMBER(AI4741)), IF(ISBLANK(AC4741), "", CONCATENATE(TEXT(AG4741, "00"), TEXT(AH4741, "00"), TEXT(AI4741, "000"))), ""), "")</f>
        <v>5939037</v>
      </c>
      <c r="AN4741">
        <f t="shared" ref="AN4741:AN4804" si="823">LEN(AC4741)</f>
        <v>18</v>
      </c>
      <c r="AO4741">
        <f t="shared" ref="AO4741:AO4804" si="824">IF(EXACT(AD4741, "CSD TYPE"), "", LEN(AD4741))</f>
        <v>3</v>
      </c>
    </row>
    <row r="4742" spans="1:41" x14ac:dyDescent="0.2">
      <c r="A4742" s="29"/>
      <c r="B4742" s="29"/>
      <c r="C4742" s="29"/>
      <c r="D4742" s="29"/>
      <c r="E4742" s="29"/>
      <c r="F4742" s="29"/>
      <c r="G4742" s="29"/>
      <c r="H4742" s="30" t="s">
        <v>4577</v>
      </c>
      <c r="I4742" s="30"/>
      <c r="J4742" s="30"/>
      <c r="K4742" s="30"/>
      <c r="L4742" s="30"/>
      <c r="M4742" s="30"/>
      <c r="N4742" s="30"/>
      <c r="O4742" s="30"/>
      <c r="P4742" s="30"/>
      <c r="Q4742" s="30" t="s">
        <v>4367</v>
      </c>
      <c r="R4742" s="30"/>
      <c r="S4742" s="30"/>
      <c r="T4742" s="30"/>
      <c r="U4742" s="30"/>
      <c r="V4742" s="30"/>
      <c r="W4742" s="6">
        <v>59</v>
      </c>
      <c r="X4742" s="15">
        <v>39</v>
      </c>
      <c r="Y4742" s="31">
        <v>39</v>
      </c>
      <c r="Z4742" s="31"/>
      <c r="AC4742" t="str">
        <f t="shared" si="815"/>
        <v>Columbia-Shuswap  D</v>
      </c>
      <c r="AD4742" t="str">
        <f t="shared" si="816"/>
        <v>RDA</v>
      </c>
      <c r="AE4742" t="str">
        <f t="shared" si="814"/>
        <v>TRUE</v>
      </c>
      <c r="AG4742">
        <f t="shared" si="817"/>
        <v>59</v>
      </c>
      <c r="AH4742">
        <f t="shared" si="818"/>
        <v>39</v>
      </c>
      <c r="AI4742">
        <f t="shared" si="819"/>
        <v>39</v>
      </c>
      <c r="AJ4742" t="str">
        <f t="shared" si="820"/>
        <v>Columbia-Shuswap  D</v>
      </c>
      <c r="AK4742">
        <f t="shared" si="821"/>
        <v>59952</v>
      </c>
      <c r="AL4742" t="str">
        <f t="shared" si="822"/>
        <v>5939039</v>
      </c>
      <c r="AN4742">
        <f t="shared" si="823"/>
        <v>19</v>
      </c>
      <c r="AO4742">
        <f t="shared" si="824"/>
        <v>3</v>
      </c>
    </row>
    <row r="4743" spans="1:41" x14ac:dyDescent="0.2">
      <c r="A4743" s="29"/>
      <c r="B4743" s="29"/>
      <c r="C4743" s="29"/>
      <c r="D4743" s="29"/>
      <c r="E4743" s="29"/>
      <c r="F4743" s="29"/>
      <c r="G4743" s="29"/>
      <c r="H4743" s="30" t="s">
        <v>4578</v>
      </c>
      <c r="I4743" s="30"/>
      <c r="J4743" s="30"/>
      <c r="K4743" s="30"/>
      <c r="L4743" s="30"/>
      <c r="M4743" s="30"/>
      <c r="N4743" s="30"/>
      <c r="O4743" s="30"/>
      <c r="P4743" s="30"/>
      <c r="Q4743" s="30" t="s">
        <v>4367</v>
      </c>
      <c r="R4743" s="30"/>
      <c r="S4743" s="30"/>
      <c r="T4743" s="30"/>
      <c r="U4743" s="30"/>
      <c r="V4743" s="30"/>
      <c r="W4743" s="6">
        <v>59</v>
      </c>
      <c r="X4743" s="15">
        <v>26</v>
      </c>
      <c r="Y4743" s="31">
        <v>24</v>
      </c>
      <c r="Z4743" s="31"/>
      <c r="AC4743" t="str">
        <f t="shared" si="815"/>
        <v>Comox Valley C (Puntledge - Black Creek)</v>
      </c>
      <c r="AD4743" t="str">
        <f t="shared" si="816"/>
        <v>RDA</v>
      </c>
      <c r="AE4743" t="str">
        <f t="shared" si="814"/>
        <v>TRUE</v>
      </c>
      <c r="AG4743">
        <f t="shared" si="817"/>
        <v>59</v>
      </c>
      <c r="AH4743">
        <f t="shared" si="818"/>
        <v>26</v>
      </c>
      <c r="AI4743">
        <f t="shared" si="819"/>
        <v>24</v>
      </c>
      <c r="AJ4743" t="str">
        <f t="shared" si="820"/>
        <v>Comox Valley C (Puntledge - Black Creek)</v>
      </c>
      <c r="AK4743">
        <f t="shared" si="821"/>
        <v>59952</v>
      </c>
      <c r="AL4743" t="str">
        <f t="shared" si="822"/>
        <v>5926024</v>
      </c>
      <c r="AN4743">
        <f t="shared" si="823"/>
        <v>40</v>
      </c>
      <c r="AO4743">
        <f t="shared" si="824"/>
        <v>3</v>
      </c>
    </row>
    <row r="4744" spans="1:41" x14ac:dyDescent="0.2">
      <c r="A4744" s="29"/>
      <c r="B4744" s="29"/>
      <c r="C4744" s="29"/>
      <c r="D4744" s="29"/>
      <c r="E4744" s="29"/>
      <c r="F4744" s="29"/>
      <c r="G4744" s="29"/>
      <c r="H4744" s="30" t="s">
        <v>4579</v>
      </c>
      <c r="I4744" s="30"/>
      <c r="J4744" s="30"/>
      <c r="K4744" s="30"/>
      <c r="L4744" s="30"/>
      <c r="M4744" s="30"/>
      <c r="N4744" s="30"/>
      <c r="O4744" s="30"/>
      <c r="P4744" s="30"/>
      <c r="Q4744" s="30" t="s">
        <v>4367</v>
      </c>
      <c r="R4744" s="30"/>
      <c r="S4744" s="30"/>
      <c r="T4744" s="30"/>
      <c r="U4744" s="30"/>
      <c r="V4744" s="30"/>
      <c r="W4744" s="6">
        <v>59</v>
      </c>
      <c r="X4744" s="15">
        <v>19</v>
      </c>
      <c r="Y4744" s="31">
        <v>43</v>
      </c>
      <c r="Z4744" s="31"/>
      <c r="AC4744" t="str">
        <f t="shared" si="815"/>
        <v>Cowichan Valley A</v>
      </c>
      <c r="AD4744" t="str">
        <f t="shared" si="816"/>
        <v>RDA</v>
      </c>
      <c r="AE4744" t="str">
        <f t="shared" si="814"/>
        <v>TRUE</v>
      </c>
      <c r="AG4744">
        <f t="shared" si="817"/>
        <v>59</v>
      </c>
      <c r="AH4744">
        <f t="shared" si="818"/>
        <v>19</v>
      </c>
      <c r="AI4744">
        <f t="shared" si="819"/>
        <v>43</v>
      </c>
      <c r="AJ4744" t="str">
        <f t="shared" si="820"/>
        <v>Cowichan Valley A</v>
      </c>
      <c r="AK4744">
        <f t="shared" si="821"/>
        <v>59952</v>
      </c>
      <c r="AL4744" t="str">
        <f t="shared" si="822"/>
        <v>5919043</v>
      </c>
      <c r="AN4744">
        <f t="shared" si="823"/>
        <v>17</v>
      </c>
      <c r="AO4744">
        <f t="shared" si="824"/>
        <v>3</v>
      </c>
    </row>
    <row r="4745" spans="1:41" x14ac:dyDescent="0.2">
      <c r="A4745" s="29"/>
      <c r="B4745" s="29"/>
      <c r="C4745" s="29"/>
      <c r="D4745" s="29"/>
      <c r="E4745" s="29"/>
      <c r="F4745" s="29"/>
      <c r="G4745" s="29"/>
      <c r="H4745" s="30" t="s">
        <v>4580</v>
      </c>
      <c r="I4745" s="30"/>
      <c r="J4745" s="30"/>
      <c r="K4745" s="30"/>
      <c r="L4745" s="30"/>
      <c r="M4745" s="30"/>
      <c r="N4745" s="30"/>
      <c r="O4745" s="30"/>
      <c r="P4745" s="30"/>
      <c r="Q4745" s="30" t="s">
        <v>4367</v>
      </c>
      <c r="R4745" s="30"/>
      <c r="S4745" s="30"/>
      <c r="T4745" s="30"/>
      <c r="U4745" s="30"/>
      <c r="V4745" s="30"/>
      <c r="W4745" s="6">
        <v>59</v>
      </c>
      <c r="X4745" s="15">
        <v>19</v>
      </c>
      <c r="Y4745" s="31">
        <v>46</v>
      </c>
      <c r="Z4745" s="31"/>
      <c r="AC4745" t="str">
        <f t="shared" si="815"/>
        <v>Cowichan Valley B</v>
      </c>
      <c r="AD4745" t="str">
        <f t="shared" si="816"/>
        <v>RDA</v>
      </c>
      <c r="AE4745" t="str">
        <f t="shared" si="814"/>
        <v>TRUE</v>
      </c>
      <c r="AG4745">
        <f t="shared" si="817"/>
        <v>59</v>
      </c>
      <c r="AH4745">
        <f t="shared" si="818"/>
        <v>19</v>
      </c>
      <c r="AI4745">
        <f t="shared" si="819"/>
        <v>46</v>
      </c>
      <c r="AJ4745" t="str">
        <f t="shared" si="820"/>
        <v>Cowichan Valley B</v>
      </c>
      <c r="AK4745">
        <f t="shared" si="821"/>
        <v>59952</v>
      </c>
      <c r="AL4745" t="str">
        <f t="shared" si="822"/>
        <v>5919046</v>
      </c>
      <c r="AN4745">
        <f t="shared" si="823"/>
        <v>17</v>
      </c>
      <c r="AO4745">
        <f t="shared" si="824"/>
        <v>3</v>
      </c>
    </row>
    <row r="4746" spans="1:41" x14ac:dyDescent="0.2">
      <c r="A4746" s="29"/>
      <c r="B4746" s="29"/>
      <c r="C4746" s="29"/>
      <c r="D4746" s="29"/>
      <c r="E4746" s="29"/>
      <c r="F4746" s="29"/>
      <c r="G4746" s="29"/>
      <c r="H4746" s="30" t="s">
        <v>4581</v>
      </c>
      <c r="I4746" s="30"/>
      <c r="J4746" s="30"/>
      <c r="K4746" s="30"/>
      <c r="L4746" s="30"/>
      <c r="M4746" s="30"/>
      <c r="N4746" s="30"/>
      <c r="O4746" s="30"/>
      <c r="P4746" s="30"/>
      <c r="Q4746" s="30" t="s">
        <v>4367</v>
      </c>
      <c r="R4746" s="30"/>
      <c r="S4746" s="30"/>
      <c r="T4746" s="30"/>
      <c r="U4746" s="30"/>
      <c r="V4746" s="30"/>
      <c r="W4746" s="6">
        <v>59</v>
      </c>
      <c r="X4746" s="15">
        <v>19</v>
      </c>
      <c r="Y4746" s="31">
        <v>49</v>
      </c>
      <c r="Z4746" s="31"/>
      <c r="AC4746" t="str">
        <f t="shared" si="815"/>
        <v>Cowichan Valley C</v>
      </c>
      <c r="AD4746" t="str">
        <f t="shared" si="816"/>
        <v>RDA</v>
      </c>
      <c r="AE4746" t="str">
        <f t="shared" si="814"/>
        <v>TRUE</v>
      </c>
      <c r="AG4746">
        <f t="shared" si="817"/>
        <v>59</v>
      </c>
      <c r="AH4746">
        <f t="shared" si="818"/>
        <v>19</v>
      </c>
      <c r="AI4746">
        <f t="shared" si="819"/>
        <v>49</v>
      </c>
      <c r="AJ4746" t="str">
        <f t="shared" si="820"/>
        <v>Cowichan Valley C</v>
      </c>
      <c r="AK4746">
        <f t="shared" si="821"/>
        <v>59952</v>
      </c>
      <c r="AL4746" t="str">
        <f t="shared" si="822"/>
        <v>5919049</v>
      </c>
      <c r="AN4746">
        <f t="shared" si="823"/>
        <v>17</v>
      </c>
      <c r="AO4746">
        <f t="shared" si="824"/>
        <v>3</v>
      </c>
    </row>
    <row r="4747" spans="1:41" x14ac:dyDescent="0.2">
      <c r="A4747" s="29"/>
      <c r="B4747" s="29"/>
      <c r="C4747" s="29"/>
      <c r="D4747" s="29"/>
      <c r="E4747" s="29"/>
      <c r="F4747" s="29"/>
      <c r="G4747" s="29"/>
      <c r="H4747" s="30" t="s">
        <v>4582</v>
      </c>
      <c r="I4747" s="30"/>
      <c r="J4747" s="30"/>
      <c r="K4747" s="30"/>
      <c r="L4747" s="30"/>
      <c r="M4747" s="30"/>
      <c r="N4747" s="30"/>
      <c r="O4747" s="30"/>
      <c r="P4747" s="30"/>
      <c r="Q4747" s="30" t="s">
        <v>4367</v>
      </c>
      <c r="R4747" s="30"/>
      <c r="S4747" s="30"/>
      <c r="T4747" s="30"/>
      <c r="U4747" s="30"/>
      <c r="V4747" s="30"/>
      <c r="W4747" s="6">
        <v>59</v>
      </c>
      <c r="X4747" s="15">
        <v>19</v>
      </c>
      <c r="Y4747" s="31">
        <v>17</v>
      </c>
      <c r="Z4747" s="31"/>
      <c r="AC4747" t="str">
        <f t="shared" si="815"/>
        <v>Cowichan Valley H</v>
      </c>
      <c r="AD4747" t="str">
        <f t="shared" si="816"/>
        <v>RDA</v>
      </c>
      <c r="AE4747" t="str">
        <f t="shared" si="814"/>
        <v>TRUE</v>
      </c>
      <c r="AG4747">
        <f t="shared" si="817"/>
        <v>59</v>
      </c>
      <c r="AH4747">
        <f t="shared" si="818"/>
        <v>19</v>
      </c>
      <c r="AI4747">
        <f t="shared" si="819"/>
        <v>17</v>
      </c>
      <c r="AJ4747" t="str">
        <f t="shared" si="820"/>
        <v>Cowichan Valley H</v>
      </c>
      <c r="AK4747">
        <f t="shared" si="821"/>
        <v>59952</v>
      </c>
      <c r="AL4747" t="str">
        <f t="shared" si="822"/>
        <v>5919017</v>
      </c>
      <c r="AN4747">
        <f t="shared" si="823"/>
        <v>17</v>
      </c>
      <c r="AO4747">
        <f t="shared" si="824"/>
        <v>3</v>
      </c>
    </row>
    <row r="4748" spans="1:41" x14ac:dyDescent="0.2">
      <c r="A4748" s="29"/>
      <c r="B4748" s="29"/>
      <c r="C4748" s="29"/>
      <c r="D4748" s="29"/>
      <c r="E4748" s="29"/>
      <c r="F4748" s="29"/>
      <c r="G4748" s="29"/>
      <c r="H4748" s="30" t="s">
        <v>4583</v>
      </c>
      <c r="I4748" s="30"/>
      <c r="J4748" s="30"/>
      <c r="K4748" s="30"/>
      <c r="L4748" s="30"/>
      <c r="M4748" s="30"/>
      <c r="N4748" s="30"/>
      <c r="O4748" s="30"/>
      <c r="P4748" s="30"/>
      <c r="Q4748" s="51" t="s">
        <v>272</v>
      </c>
      <c r="R4748" s="51"/>
      <c r="S4748" s="51"/>
      <c r="T4748" s="51"/>
      <c r="U4748" s="51"/>
      <c r="V4748" s="51"/>
      <c r="W4748" s="6">
        <v>59</v>
      </c>
      <c r="X4748" s="15">
        <v>41</v>
      </c>
      <c r="Y4748" s="47">
        <v>805</v>
      </c>
      <c r="Z4748" s="47"/>
      <c r="AC4748" t="str">
        <f t="shared" si="815"/>
        <v>Deep Creek 2</v>
      </c>
      <c r="AD4748" t="str">
        <f t="shared" si="816"/>
        <v>IRI</v>
      </c>
      <c r="AE4748" t="str">
        <f t="shared" si="814"/>
        <v>TRUE</v>
      </c>
      <c r="AG4748">
        <f t="shared" si="817"/>
        <v>59</v>
      </c>
      <c r="AH4748">
        <f t="shared" si="818"/>
        <v>41</v>
      </c>
      <c r="AI4748">
        <f t="shared" si="819"/>
        <v>805</v>
      </c>
      <c r="AJ4748" t="str">
        <f t="shared" si="820"/>
        <v>Deep Creek 2</v>
      </c>
      <c r="AK4748">
        <f t="shared" si="821"/>
        <v>59952</v>
      </c>
      <c r="AL4748" t="str">
        <f t="shared" si="822"/>
        <v>5941805</v>
      </c>
      <c r="AN4748">
        <f t="shared" si="823"/>
        <v>12</v>
      </c>
      <c r="AO4748">
        <f t="shared" si="824"/>
        <v>3</v>
      </c>
    </row>
    <row r="4749" spans="1:41" x14ac:dyDescent="0.2">
      <c r="A4749" s="29"/>
      <c r="B4749" s="29"/>
      <c r="C4749" s="29"/>
      <c r="D4749" s="29"/>
      <c r="E4749" s="29"/>
      <c r="F4749" s="29"/>
      <c r="G4749" s="29"/>
      <c r="H4749" s="30" t="s">
        <v>4584</v>
      </c>
      <c r="I4749" s="30"/>
      <c r="J4749" s="30"/>
      <c r="K4749" s="30"/>
      <c r="L4749" s="30"/>
      <c r="M4749" s="30"/>
      <c r="N4749" s="30"/>
      <c r="O4749" s="30"/>
      <c r="P4749" s="30"/>
      <c r="Q4749" s="30" t="s">
        <v>4367</v>
      </c>
      <c r="R4749" s="30"/>
      <c r="S4749" s="30"/>
      <c r="T4749" s="30"/>
      <c r="U4749" s="30"/>
      <c r="V4749" s="30"/>
      <c r="W4749" s="6">
        <v>59</v>
      </c>
      <c r="X4749" s="7">
        <v>9</v>
      </c>
      <c r="Y4749" s="31">
        <v>16</v>
      </c>
      <c r="Z4749" s="31"/>
      <c r="AC4749" t="str">
        <f t="shared" si="815"/>
        <v>Fraser Valley B</v>
      </c>
      <c r="AD4749" t="str">
        <f t="shared" si="816"/>
        <v>RDA</v>
      </c>
      <c r="AE4749" t="str">
        <f t="shared" si="814"/>
        <v>TRUE</v>
      </c>
      <c r="AG4749">
        <f t="shared" si="817"/>
        <v>59</v>
      </c>
      <c r="AH4749">
        <f t="shared" si="818"/>
        <v>9</v>
      </c>
      <c r="AI4749">
        <f t="shared" si="819"/>
        <v>16</v>
      </c>
      <c r="AJ4749" t="str">
        <f t="shared" si="820"/>
        <v>Fraser Valley B</v>
      </c>
      <c r="AK4749">
        <f t="shared" si="821"/>
        <v>59952</v>
      </c>
      <c r="AL4749" t="str">
        <f t="shared" si="822"/>
        <v>5909016</v>
      </c>
      <c r="AN4749">
        <f t="shared" si="823"/>
        <v>15</v>
      </c>
      <c r="AO4749">
        <f t="shared" si="824"/>
        <v>3</v>
      </c>
    </row>
    <row r="4750" spans="1:41" x14ac:dyDescent="0.2">
      <c r="A4750" s="29"/>
      <c r="B4750" s="29"/>
      <c r="C4750" s="29"/>
      <c r="D4750" s="29"/>
      <c r="E4750" s="29"/>
      <c r="F4750" s="29"/>
      <c r="G4750" s="29"/>
      <c r="H4750" s="30" t="s">
        <v>4585</v>
      </c>
      <c r="I4750" s="30"/>
      <c r="J4750" s="30"/>
      <c r="K4750" s="30"/>
      <c r="L4750" s="30"/>
      <c r="M4750" s="30"/>
      <c r="N4750" s="30"/>
      <c r="O4750" s="30"/>
      <c r="P4750" s="30"/>
      <c r="Q4750" s="30" t="s">
        <v>4367</v>
      </c>
      <c r="R4750" s="30"/>
      <c r="S4750" s="30"/>
      <c r="T4750" s="30"/>
      <c r="U4750" s="30"/>
      <c r="V4750" s="30"/>
      <c r="W4750" s="6">
        <v>59</v>
      </c>
      <c r="X4750" s="7">
        <v>9</v>
      </c>
      <c r="Y4750" s="31">
        <v>48</v>
      </c>
      <c r="Z4750" s="31"/>
      <c r="AC4750" t="str">
        <f t="shared" si="815"/>
        <v>Fraser Valley C</v>
      </c>
      <c r="AD4750" t="str">
        <f t="shared" si="816"/>
        <v>RDA</v>
      </c>
      <c r="AE4750" t="str">
        <f t="shared" si="814"/>
        <v>TRUE</v>
      </c>
      <c r="AG4750">
        <f t="shared" si="817"/>
        <v>59</v>
      </c>
      <c r="AH4750">
        <f t="shared" si="818"/>
        <v>9</v>
      </c>
      <c r="AI4750">
        <f t="shared" si="819"/>
        <v>48</v>
      </c>
      <c r="AJ4750" t="str">
        <f t="shared" si="820"/>
        <v>Fraser Valley C</v>
      </c>
      <c r="AK4750">
        <f t="shared" si="821"/>
        <v>59952</v>
      </c>
      <c r="AL4750" t="str">
        <f t="shared" si="822"/>
        <v>5909048</v>
      </c>
      <c r="AN4750">
        <f t="shared" si="823"/>
        <v>15</v>
      </c>
      <c r="AO4750">
        <f t="shared" si="824"/>
        <v>3</v>
      </c>
    </row>
    <row r="4751" spans="1:41" x14ac:dyDescent="0.2">
      <c r="A4751" s="33" t="s">
        <v>0</v>
      </c>
      <c r="B4751" s="33"/>
      <c r="C4751" s="33"/>
      <c r="D4751" s="33"/>
      <c r="E4751" s="33" t="s">
        <v>1</v>
      </c>
      <c r="F4751" s="33"/>
      <c r="G4751" s="33"/>
      <c r="H4751" s="33" t="s">
        <v>2</v>
      </c>
      <c r="I4751" s="33"/>
      <c r="J4751" s="33"/>
      <c r="K4751" s="33"/>
      <c r="L4751" s="33" t="s">
        <v>3</v>
      </c>
      <c r="M4751" s="33"/>
      <c r="N4751" s="33"/>
      <c r="O4751" s="33"/>
      <c r="P4751" s="33"/>
      <c r="Q4751" s="33"/>
      <c r="R4751" s="33"/>
      <c r="S4751" s="33"/>
      <c r="T4751" s="33"/>
      <c r="U4751" s="33"/>
      <c r="V4751" s="33"/>
      <c r="W4751" s="11" t="s">
        <v>4</v>
      </c>
      <c r="X4751" s="12" t="s">
        <v>5</v>
      </c>
      <c r="Y4751" s="33" t="s">
        <v>6</v>
      </c>
      <c r="Z4751" s="33"/>
      <c r="AC4751" t="str">
        <f t="shared" si="815"/>
        <v>CSD component name</v>
      </c>
      <c r="AD4751" t="str">
        <f t="shared" si="816"/>
        <v>CSD TYPE</v>
      </c>
      <c r="AE4751" t="str">
        <f t="shared" si="814"/>
        <v>FALSE</v>
      </c>
      <c r="AG4751" t="str">
        <f t="shared" si="817"/>
        <v/>
      </c>
      <c r="AH4751" t="str">
        <f t="shared" si="818"/>
        <v/>
      </c>
      <c r="AI4751" t="str">
        <f t="shared" si="819"/>
        <v/>
      </c>
      <c r="AJ4751" t="str">
        <f t="shared" si="820"/>
        <v/>
      </c>
      <c r="AK4751">
        <f t="shared" si="821"/>
        <v>59952</v>
      </c>
      <c r="AL4751" t="str">
        <f t="shared" si="822"/>
        <v/>
      </c>
      <c r="AN4751">
        <f t="shared" si="823"/>
        <v>18</v>
      </c>
      <c r="AO4751" t="str">
        <f t="shared" si="824"/>
        <v/>
      </c>
    </row>
    <row r="4752" spans="1:41" x14ac:dyDescent="0.2">
      <c r="A4752" s="43" t="s">
        <v>4418</v>
      </c>
      <c r="B4752" s="43"/>
      <c r="C4752" s="43"/>
      <c r="D4752" s="43"/>
      <c r="E4752" s="43"/>
      <c r="F4752" s="43"/>
      <c r="G4752" s="43"/>
      <c r="H4752" s="52" t="s">
        <v>4586</v>
      </c>
      <c r="I4752" s="52"/>
      <c r="J4752" s="52"/>
      <c r="K4752" s="52"/>
      <c r="L4752" s="52" t="s">
        <v>4367</v>
      </c>
      <c r="M4752" s="52"/>
      <c r="N4752" s="52"/>
      <c r="O4752" s="52"/>
      <c r="P4752" s="52"/>
      <c r="Q4752" s="52"/>
      <c r="R4752" s="52"/>
      <c r="S4752" s="52"/>
      <c r="T4752" s="52"/>
      <c r="U4752" s="52"/>
      <c r="V4752" s="52"/>
      <c r="W4752" s="13">
        <v>59</v>
      </c>
      <c r="X4752" s="14">
        <v>9</v>
      </c>
      <c r="Y4752" s="55">
        <v>34</v>
      </c>
      <c r="Z4752" s="55"/>
      <c r="AC4752" t="str">
        <f t="shared" si="815"/>
        <v>Fraser Valley D</v>
      </c>
      <c r="AD4752" t="str">
        <f t="shared" si="816"/>
        <v>RDA</v>
      </c>
      <c r="AE4752" t="str">
        <f t="shared" si="814"/>
        <v>TRUE</v>
      </c>
      <c r="AG4752">
        <f t="shared" si="817"/>
        <v>59</v>
      </c>
      <c r="AH4752">
        <f t="shared" si="818"/>
        <v>9</v>
      </c>
      <c r="AI4752">
        <f t="shared" si="819"/>
        <v>34</v>
      </c>
      <c r="AJ4752" t="str">
        <f t="shared" si="820"/>
        <v>Fraser Valley D</v>
      </c>
      <c r="AK4752">
        <f t="shared" si="821"/>
        <v>59952</v>
      </c>
      <c r="AL4752" t="str">
        <f t="shared" si="822"/>
        <v>5909034</v>
      </c>
      <c r="AN4752">
        <f t="shared" si="823"/>
        <v>15</v>
      </c>
      <c r="AO4752">
        <f t="shared" si="824"/>
        <v>3</v>
      </c>
    </row>
    <row r="4753" spans="1:41" x14ac:dyDescent="0.2">
      <c r="A4753" s="29"/>
      <c r="B4753" s="29"/>
      <c r="C4753" s="29"/>
      <c r="D4753" s="29"/>
      <c r="E4753" s="29"/>
      <c r="F4753" s="29"/>
      <c r="G4753" s="29"/>
      <c r="H4753" s="30" t="s">
        <v>4587</v>
      </c>
      <c r="I4753" s="30"/>
      <c r="J4753" s="30"/>
      <c r="K4753" s="30"/>
      <c r="L4753" s="30" t="s">
        <v>4367</v>
      </c>
      <c r="M4753" s="30"/>
      <c r="N4753" s="30"/>
      <c r="O4753" s="30"/>
      <c r="P4753" s="30"/>
      <c r="Q4753" s="30"/>
      <c r="R4753" s="30"/>
      <c r="S4753" s="30"/>
      <c r="T4753" s="30"/>
      <c r="U4753" s="30"/>
      <c r="V4753" s="30"/>
      <c r="W4753" s="6">
        <v>59</v>
      </c>
      <c r="X4753" s="7">
        <v>9</v>
      </c>
      <c r="Y4753" s="31">
        <v>60</v>
      </c>
      <c r="Z4753" s="31"/>
      <c r="AC4753" t="str">
        <f t="shared" si="815"/>
        <v>Fraser Valley F</v>
      </c>
      <c r="AD4753" t="str">
        <f t="shared" si="816"/>
        <v>RDA</v>
      </c>
      <c r="AE4753" t="str">
        <f t="shared" si="814"/>
        <v>TRUE</v>
      </c>
      <c r="AG4753">
        <f t="shared" si="817"/>
        <v>59</v>
      </c>
      <c r="AH4753">
        <f t="shared" si="818"/>
        <v>9</v>
      </c>
      <c r="AI4753">
        <f t="shared" si="819"/>
        <v>60</v>
      </c>
      <c r="AJ4753" t="str">
        <f t="shared" si="820"/>
        <v>Fraser Valley F</v>
      </c>
      <c r="AK4753">
        <f t="shared" si="821"/>
        <v>59952</v>
      </c>
      <c r="AL4753" t="str">
        <f t="shared" si="822"/>
        <v>5909060</v>
      </c>
      <c r="AN4753">
        <f t="shared" si="823"/>
        <v>15</v>
      </c>
      <c r="AO4753">
        <f t="shared" si="824"/>
        <v>3</v>
      </c>
    </row>
    <row r="4754" spans="1:41" x14ac:dyDescent="0.2">
      <c r="A4754" s="29"/>
      <c r="B4754" s="29"/>
      <c r="C4754" s="29"/>
      <c r="D4754" s="29"/>
      <c r="E4754" s="29"/>
      <c r="F4754" s="29"/>
      <c r="G4754" s="29"/>
      <c r="H4754" s="30" t="s">
        <v>4588</v>
      </c>
      <c r="I4754" s="30"/>
      <c r="J4754" s="30"/>
      <c r="K4754" s="30"/>
      <c r="L4754" s="30" t="s">
        <v>4367</v>
      </c>
      <c r="M4754" s="30"/>
      <c r="N4754" s="30"/>
      <c r="O4754" s="30"/>
      <c r="P4754" s="30"/>
      <c r="Q4754" s="30"/>
      <c r="R4754" s="30"/>
      <c r="S4754" s="30"/>
      <c r="T4754" s="30"/>
      <c r="U4754" s="30"/>
      <c r="V4754" s="30"/>
      <c r="W4754" s="6">
        <v>59</v>
      </c>
      <c r="X4754" s="7">
        <v>9</v>
      </c>
      <c r="Y4754" s="31">
        <v>62</v>
      </c>
      <c r="Z4754" s="31"/>
      <c r="AC4754" t="str">
        <f t="shared" si="815"/>
        <v>Fraser Valley G</v>
      </c>
      <c r="AD4754" t="str">
        <f t="shared" si="816"/>
        <v>RDA</v>
      </c>
      <c r="AE4754" t="str">
        <f t="shared" si="814"/>
        <v>TRUE</v>
      </c>
      <c r="AG4754">
        <f t="shared" si="817"/>
        <v>59</v>
      </c>
      <c r="AH4754">
        <f t="shared" si="818"/>
        <v>9</v>
      </c>
      <c r="AI4754">
        <f t="shared" si="819"/>
        <v>62</v>
      </c>
      <c r="AJ4754" t="str">
        <f t="shared" si="820"/>
        <v>Fraser Valley G</v>
      </c>
      <c r="AK4754">
        <f t="shared" si="821"/>
        <v>59952</v>
      </c>
      <c r="AL4754" t="str">
        <f t="shared" si="822"/>
        <v>5909062</v>
      </c>
      <c r="AN4754">
        <f t="shared" si="823"/>
        <v>15</v>
      </c>
      <c r="AO4754">
        <f t="shared" si="824"/>
        <v>3</v>
      </c>
    </row>
    <row r="4755" spans="1:41" x14ac:dyDescent="0.2">
      <c r="A4755" s="29"/>
      <c r="B4755" s="29"/>
      <c r="C4755" s="29"/>
      <c r="D4755" s="29"/>
      <c r="E4755" s="29"/>
      <c r="F4755" s="29"/>
      <c r="G4755" s="29"/>
      <c r="H4755" s="30" t="s">
        <v>4589</v>
      </c>
      <c r="I4755" s="30"/>
      <c r="J4755" s="30"/>
      <c r="K4755" s="30"/>
      <c r="L4755" s="30" t="s">
        <v>4367</v>
      </c>
      <c r="M4755" s="30"/>
      <c r="N4755" s="30"/>
      <c r="O4755" s="30"/>
      <c r="P4755" s="30"/>
      <c r="Q4755" s="30"/>
      <c r="R4755" s="30"/>
      <c r="S4755" s="30"/>
      <c r="T4755" s="30"/>
      <c r="U4755" s="30"/>
      <c r="V4755" s="30"/>
      <c r="W4755" s="6">
        <v>59</v>
      </c>
      <c r="X4755" s="15">
        <v>53</v>
      </c>
      <c r="Y4755" s="31">
        <v>46</v>
      </c>
      <c r="Z4755" s="31"/>
      <c r="AC4755" t="str">
        <f t="shared" si="815"/>
        <v>Fraser-Fort George E</v>
      </c>
      <c r="AD4755" t="str">
        <f t="shared" si="816"/>
        <v>RDA</v>
      </c>
      <c r="AE4755" t="str">
        <f t="shared" si="814"/>
        <v>TRUE</v>
      </c>
      <c r="AG4755">
        <f t="shared" si="817"/>
        <v>59</v>
      </c>
      <c r="AH4755">
        <f t="shared" si="818"/>
        <v>53</v>
      </c>
      <c r="AI4755">
        <f t="shared" si="819"/>
        <v>46</v>
      </c>
      <c r="AJ4755" t="str">
        <f t="shared" si="820"/>
        <v>Fraser-Fort George E</v>
      </c>
      <c r="AK4755">
        <f t="shared" si="821"/>
        <v>59952</v>
      </c>
      <c r="AL4755" t="str">
        <f t="shared" si="822"/>
        <v>5953046</v>
      </c>
      <c r="AN4755">
        <f t="shared" si="823"/>
        <v>20</v>
      </c>
      <c r="AO4755">
        <f t="shared" si="824"/>
        <v>3</v>
      </c>
    </row>
    <row r="4756" spans="1:41" x14ac:dyDescent="0.2">
      <c r="A4756" s="29"/>
      <c r="B4756" s="29"/>
      <c r="C4756" s="29"/>
      <c r="D4756" s="29"/>
      <c r="E4756" s="29"/>
      <c r="F4756" s="29"/>
      <c r="G4756" s="29"/>
      <c r="H4756" s="30" t="s">
        <v>4590</v>
      </c>
      <c r="I4756" s="30"/>
      <c r="J4756" s="30"/>
      <c r="K4756" s="30"/>
      <c r="L4756" s="30" t="s">
        <v>272</v>
      </c>
      <c r="M4756" s="30"/>
      <c r="N4756" s="30"/>
      <c r="O4756" s="30"/>
      <c r="P4756" s="30"/>
      <c r="Q4756" s="30"/>
      <c r="R4756" s="30"/>
      <c r="S4756" s="30"/>
      <c r="T4756" s="30"/>
      <c r="U4756" s="30"/>
      <c r="V4756" s="30"/>
      <c r="W4756" s="6">
        <v>59</v>
      </c>
      <c r="X4756" s="7">
        <v>9</v>
      </c>
      <c r="Y4756" s="47">
        <v>879</v>
      </c>
      <c r="Z4756" s="47"/>
      <c r="AC4756" t="str">
        <f t="shared" si="815"/>
        <v>Holachten 8</v>
      </c>
      <c r="AD4756" t="str">
        <f t="shared" si="816"/>
        <v>IRI</v>
      </c>
      <c r="AE4756" t="str">
        <f t="shared" si="814"/>
        <v>TRUE</v>
      </c>
      <c r="AG4756">
        <f t="shared" si="817"/>
        <v>59</v>
      </c>
      <c r="AH4756">
        <f t="shared" si="818"/>
        <v>9</v>
      </c>
      <c r="AI4756">
        <f t="shared" si="819"/>
        <v>879</v>
      </c>
      <c r="AJ4756" t="str">
        <f t="shared" si="820"/>
        <v>Holachten 8</v>
      </c>
      <c r="AK4756">
        <f t="shared" si="821"/>
        <v>59952</v>
      </c>
      <c r="AL4756" t="str">
        <f t="shared" si="822"/>
        <v>5909879</v>
      </c>
      <c r="AN4756">
        <f t="shared" si="823"/>
        <v>11</v>
      </c>
      <c r="AO4756">
        <f t="shared" si="824"/>
        <v>3</v>
      </c>
    </row>
    <row r="4757" spans="1:41" x14ac:dyDescent="0.2">
      <c r="A4757" s="29"/>
      <c r="B4757" s="29"/>
      <c r="C4757" s="29"/>
      <c r="D4757" s="29"/>
      <c r="E4757" s="29"/>
      <c r="F4757" s="29"/>
      <c r="G4757" s="29"/>
      <c r="H4757" s="30" t="s">
        <v>4591</v>
      </c>
      <c r="I4757" s="30"/>
      <c r="J4757" s="30"/>
      <c r="K4757" s="30"/>
      <c r="L4757" s="30" t="s">
        <v>4367</v>
      </c>
      <c r="M4757" s="30"/>
      <c r="N4757" s="30"/>
      <c r="O4757" s="30"/>
      <c r="P4757" s="30"/>
      <c r="Q4757" s="30"/>
      <c r="R4757" s="30"/>
      <c r="S4757" s="30"/>
      <c r="T4757" s="30"/>
      <c r="U4757" s="30"/>
      <c r="V4757" s="30"/>
      <c r="W4757" s="6">
        <v>59</v>
      </c>
      <c r="X4757" s="15">
        <v>49</v>
      </c>
      <c r="Y4757" s="31">
        <v>13</v>
      </c>
      <c r="Z4757" s="31"/>
      <c r="AC4757" t="str">
        <f t="shared" si="815"/>
        <v>Kitimat-Stikine C (Part 1)</v>
      </c>
      <c r="AD4757" t="str">
        <f t="shared" si="816"/>
        <v>RDA</v>
      </c>
      <c r="AE4757" t="str">
        <f t="shared" si="814"/>
        <v>TRUE</v>
      </c>
      <c r="AG4757">
        <f t="shared" si="817"/>
        <v>59</v>
      </c>
      <c r="AH4757">
        <f t="shared" si="818"/>
        <v>49</v>
      </c>
      <c r="AI4757">
        <f t="shared" si="819"/>
        <v>13</v>
      </c>
      <c r="AJ4757" t="str">
        <f t="shared" si="820"/>
        <v>Kitimat-Stikine C (Part 1)</v>
      </c>
      <c r="AK4757">
        <f t="shared" si="821"/>
        <v>59952</v>
      </c>
      <c r="AL4757" t="str">
        <f t="shared" si="822"/>
        <v>5949013</v>
      </c>
      <c r="AN4757">
        <f t="shared" si="823"/>
        <v>26</v>
      </c>
      <c r="AO4757">
        <f t="shared" si="824"/>
        <v>3</v>
      </c>
    </row>
    <row r="4758" spans="1:41" x14ac:dyDescent="0.2">
      <c r="A4758" s="29"/>
      <c r="B4758" s="29"/>
      <c r="C4758" s="29"/>
      <c r="D4758" s="29"/>
      <c r="E4758" s="29"/>
      <c r="F4758" s="29"/>
      <c r="G4758" s="29"/>
      <c r="H4758" s="30" t="s">
        <v>4592</v>
      </c>
      <c r="I4758" s="30"/>
      <c r="J4758" s="30"/>
      <c r="K4758" s="30"/>
      <c r="L4758" s="30" t="s">
        <v>272</v>
      </c>
      <c r="M4758" s="30"/>
      <c r="N4758" s="30"/>
      <c r="O4758" s="30"/>
      <c r="P4758" s="30"/>
      <c r="Q4758" s="30"/>
      <c r="R4758" s="30"/>
      <c r="S4758" s="30"/>
      <c r="T4758" s="30"/>
      <c r="U4758" s="30"/>
      <c r="V4758" s="30"/>
      <c r="W4758" s="6">
        <v>59</v>
      </c>
      <c r="X4758" s="7">
        <v>9</v>
      </c>
      <c r="Y4758" s="47">
        <v>880</v>
      </c>
      <c r="Z4758" s="47"/>
      <c r="AC4758" t="str">
        <f t="shared" si="815"/>
        <v>Lakahahmen 11</v>
      </c>
      <c r="AD4758" t="str">
        <f t="shared" si="816"/>
        <v>IRI</v>
      </c>
      <c r="AE4758" t="str">
        <f t="shared" si="814"/>
        <v>TRUE</v>
      </c>
      <c r="AG4758">
        <f t="shared" si="817"/>
        <v>59</v>
      </c>
      <c r="AH4758">
        <f t="shared" si="818"/>
        <v>9</v>
      </c>
      <c r="AI4758">
        <f t="shared" si="819"/>
        <v>880</v>
      </c>
      <c r="AJ4758" t="str">
        <f t="shared" si="820"/>
        <v>Lakahahmen 11</v>
      </c>
      <c r="AK4758">
        <f t="shared" si="821"/>
        <v>59952</v>
      </c>
      <c r="AL4758" t="str">
        <f t="shared" si="822"/>
        <v>5909880</v>
      </c>
      <c r="AN4758">
        <f t="shared" si="823"/>
        <v>13</v>
      </c>
      <c r="AO4758">
        <f t="shared" si="824"/>
        <v>3</v>
      </c>
    </row>
    <row r="4759" spans="1:41" x14ac:dyDescent="0.2">
      <c r="A4759" s="29"/>
      <c r="B4759" s="29"/>
      <c r="C4759" s="29"/>
      <c r="D4759" s="29"/>
      <c r="E4759" s="29"/>
      <c r="F4759" s="29"/>
      <c r="G4759" s="29"/>
      <c r="H4759" s="30" t="s">
        <v>4593</v>
      </c>
      <c r="I4759" s="30"/>
      <c r="J4759" s="30"/>
      <c r="K4759" s="30"/>
      <c r="L4759" s="30" t="s">
        <v>643</v>
      </c>
      <c r="M4759" s="30"/>
      <c r="N4759" s="30"/>
      <c r="O4759" s="30"/>
      <c r="P4759" s="30"/>
      <c r="Q4759" s="30"/>
      <c r="R4759" s="30"/>
      <c r="S4759" s="30"/>
      <c r="T4759" s="30"/>
      <c r="U4759" s="30"/>
      <c r="V4759" s="30"/>
      <c r="W4759" s="6">
        <v>59</v>
      </c>
      <c r="X4759" s="15">
        <v>37</v>
      </c>
      <c r="Y4759" s="31">
        <v>5</v>
      </c>
      <c r="Z4759" s="31"/>
      <c r="AC4759" t="str">
        <f t="shared" si="815"/>
        <v>Lumby</v>
      </c>
      <c r="AD4759" t="str">
        <f t="shared" si="816"/>
        <v>VL</v>
      </c>
      <c r="AE4759" t="str">
        <f t="shared" si="814"/>
        <v>TRUE</v>
      </c>
      <c r="AG4759">
        <f t="shared" si="817"/>
        <v>59</v>
      </c>
      <c r="AH4759">
        <f t="shared" si="818"/>
        <v>37</v>
      </c>
      <c r="AI4759">
        <f t="shared" si="819"/>
        <v>5</v>
      </c>
      <c r="AJ4759" t="str">
        <f t="shared" si="820"/>
        <v>Lumby</v>
      </c>
      <c r="AK4759">
        <f t="shared" si="821"/>
        <v>59952</v>
      </c>
      <c r="AL4759" t="str">
        <f t="shared" si="822"/>
        <v>5937005</v>
      </c>
      <c r="AN4759">
        <f t="shared" si="823"/>
        <v>5</v>
      </c>
      <c r="AO4759">
        <f t="shared" si="824"/>
        <v>2</v>
      </c>
    </row>
    <row r="4760" spans="1:41" x14ac:dyDescent="0.2">
      <c r="A4760" s="29"/>
      <c r="B4760" s="29"/>
      <c r="C4760" s="29"/>
      <c r="D4760" s="29"/>
      <c r="E4760" s="29"/>
      <c r="F4760" s="29"/>
      <c r="G4760" s="29"/>
      <c r="H4760" s="30" t="s">
        <v>4594</v>
      </c>
      <c r="I4760" s="30"/>
      <c r="J4760" s="30"/>
      <c r="K4760" s="30"/>
      <c r="L4760" s="30" t="s">
        <v>4367</v>
      </c>
      <c r="M4760" s="30"/>
      <c r="N4760" s="30"/>
      <c r="O4760" s="30"/>
      <c r="P4760" s="30"/>
      <c r="Q4760" s="30"/>
      <c r="R4760" s="30"/>
      <c r="S4760" s="30"/>
      <c r="T4760" s="30"/>
      <c r="U4760" s="30"/>
      <c r="V4760" s="30"/>
      <c r="W4760" s="6">
        <v>59</v>
      </c>
      <c r="X4760" s="15">
        <v>21</v>
      </c>
      <c r="Y4760" s="31">
        <v>30</v>
      </c>
      <c r="Z4760" s="31"/>
      <c r="AC4760" t="str">
        <f t="shared" si="815"/>
        <v>Nanaimo E</v>
      </c>
      <c r="AD4760" t="str">
        <f t="shared" si="816"/>
        <v>RDA</v>
      </c>
      <c r="AE4760" t="str">
        <f t="shared" si="814"/>
        <v>TRUE</v>
      </c>
      <c r="AG4760">
        <f t="shared" si="817"/>
        <v>59</v>
      </c>
      <c r="AH4760">
        <f t="shared" si="818"/>
        <v>21</v>
      </c>
      <c r="AI4760">
        <f t="shared" si="819"/>
        <v>30</v>
      </c>
      <c r="AJ4760" t="str">
        <f t="shared" si="820"/>
        <v>Nanaimo E</v>
      </c>
      <c r="AK4760">
        <f t="shared" si="821"/>
        <v>59952</v>
      </c>
      <c r="AL4760" t="str">
        <f t="shared" si="822"/>
        <v>5921030</v>
      </c>
      <c r="AN4760">
        <f t="shared" si="823"/>
        <v>9</v>
      </c>
      <c r="AO4760">
        <f t="shared" si="824"/>
        <v>3</v>
      </c>
    </row>
    <row r="4761" spans="1:41" x14ac:dyDescent="0.2">
      <c r="A4761" s="29"/>
      <c r="B4761" s="29"/>
      <c r="C4761" s="29"/>
      <c r="D4761" s="29"/>
      <c r="E4761" s="29"/>
      <c r="F4761" s="29"/>
      <c r="G4761" s="29"/>
      <c r="H4761" s="30" t="s">
        <v>4595</v>
      </c>
      <c r="I4761" s="30"/>
      <c r="J4761" s="30"/>
      <c r="K4761" s="30"/>
      <c r="L4761" s="30" t="s">
        <v>4367</v>
      </c>
      <c r="M4761" s="30"/>
      <c r="N4761" s="30"/>
      <c r="O4761" s="30"/>
      <c r="P4761" s="30"/>
      <c r="Q4761" s="30"/>
      <c r="R4761" s="30"/>
      <c r="S4761" s="30"/>
      <c r="T4761" s="30"/>
      <c r="U4761" s="30"/>
      <c r="V4761" s="30"/>
      <c r="W4761" s="6">
        <v>59</v>
      </c>
      <c r="X4761" s="15">
        <v>21</v>
      </c>
      <c r="Y4761" s="31">
        <v>32</v>
      </c>
      <c r="Z4761" s="31"/>
      <c r="AC4761" t="str">
        <f t="shared" si="815"/>
        <v>Nanaimo F</v>
      </c>
      <c r="AD4761" t="str">
        <f t="shared" si="816"/>
        <v>RDA</v>
      </c>
      <c r="AE4761" t="str">
        <f t="shared" si="814"/>
        <v>TRUE</v>
      </c>
      <c r="AG4761">
        <f t="shared" si="817"/>
        <v>59</v>
      </c>
      <c r="AH4761">
        <f t="shared" si="818"/>
        <v>21</v>
      </c>
      <c r="AI4761">
        <f t="shared" si="819"/>
        <v>32</v>
      </c>
      <c r="AJ4761" t="str">
        <f t="shared" si="820"/>
        <v>Nanaimo F</v>
      </c>
      <c r="AK4761">
        <f t="shared" si="821"/>
        <v>59952</v>
      </c>
      <c r="AL4761" t="str">
        <f t="shared" si="822"/>
        <v>5921032</v>
      </c>
      <c r="AN4761">
        <f t="shared" si="823"/>
        <v>9</v>
      </c>
      <c r="AO4761">
        <f t="shared" si="824"/>
        <v>3</v>
      </c>
    </row>
    <row r="4762" spans="1:41" x14ac:dyDescent="0.2">
      <c r="A4762" s="29"/>
      <c r="B4762" s="29"/>
      <c r="C4762" s="29"/>
      <c r="D4762" s="29"/>
      <c r="E4762" s="29"/>
      <c r="F4762" s="29"/>
      <c r="G4762" s="29"/>
      <c r="H4762" s="30" t="s">
        <v>4596</v>
      </c>
      <c r="I4762" s="30"/>
      <c r="J4762" s="30"/>
      <c r="K4762" s="30"/>
      <c r="L4762" s="30" t="s">
        <v>4367</v>
      </c>
      <c r="M4762" s="30"/>
      <c r="N4762" s="30"/>
      <c r="O4762" s="30"/>
      <c r="P4762" s="30"/>
      <c r="Q4762" s="30"/>
      <c r="R4762" s="30"/>
      <c r="S4762" s="30"/>
      <c r="T4762" s="30"/>
      <c r="U4762" s="30"/>
      <c r="V4762" s="30"/>
      <c r="W4762" s="6">
        <v>59</v>
      </c>
      <c r="X4762" s="15">
        <v>21</v>
      </c>
      <c r="Y4762" s="31">
        <v>36</v>
      </c>
      <c r="Z4762" s="31"/>
      <c r="AC4762" t="str">
        <f t="shared" si="815"/>
        <v>Nanaimo H</v>
      </c>
      <c r="AD4762" t="str">
        <f t="shared" si="816"/>
        <v>RDA</v>
      </c>
      <c r="AE4762" t="str">
        <f t="shared" si="814"/>
        <v>TRUE</v>
      </c>
      <c r="AG4762">
        <f t="shared" si="817"/>
        <v>59</v>
      </c>
      <c r="AH4762">
        <f t="shared" si="818"/>
        <v>21</v>
      </c>
      <c r="AI4762">
        <f t="shared" si="819"/>
        <v>36</v>
      </c>
      <c r="AJ4762" t="str">
        <f t="shared" si="820"/>
        <v>Nanaimo H</v>
      </c>
      <c r="AK4762">
        <f t="shared" si="821"/>
        <v>59952</v>
      </c>
      <c r="AL4762" t="str">
        <f t="shared" si="822"/>
        <v>5921036</v>
      </c>
      <c r="AN4762">
        <f t="shared" si="823"/>
        <v>9</v>
      </c>
      <c r="AO4762">
        <f t="shared" si="824"/>
        <v>3</v>
      </c>
    </row>
    <row r="4763" spans="1:41" x14ac:dyDescent="0.2">
      <c r="A4763" s="29"/>
      <c r="B4763" s="29"/>
      <c r="C4763" s="29"/>
      <c r="D4763" s="29"/>
      <c r="E4763" s="29"/>
      <c r="F4763" s="29"/>
      <c r="G4763" s="29"/>
      <c r="H4763" s="30" t="s">
        <v>4557</v>
      </c>
      <c r="I4763" s="30"/>
      <c r="J4763" s="30"/>
      <c r="K4763" s="30"/>
      <c r="L4763" s="30" t="s">
        <v>272</v>
      </c>
      <c r="M4763" s="30"/>
      <c r="N4763" s="30"/>
      <c r="O4763" s="30"/>
      <c r="P4763" s="30"/>
      <c r="Q4763" s="30"/>
      <c r="R4763" s="30"/>
      <c r="S4763" s="30"/>
      <c r="T4763" s="30"/>
      <c r="U4763" s="30"/>
      <c r="V4763" s="30"/>
      <c r="W4763" s="6">
        <v>59</v>
      </c>
      <c r="X4763" s="15">
        <v>39</v>
      </c>
      <c r="Y4763" s="47">
        <v>804</v>
      </c>
      <c r="Z4763" s="47"/>
      <c r="AC4763" t="str">
        <f t="shared" si="815"/>
        <v>Okanagan (Part) 1</v>
      </c>
      <c r="AD4763" t="str">
        <f t="shared" si="816"/>
        <v>IRI</v>
      </c>
      <c r="AE4763" t="str">
        <f t="shared" si="814"/>
        <v>TRUE</v>
      </c>
      <c r="AG4763">
        <f t="shared" si="817"/>
        <v>59</v>
      </c>
      <c r="AH4763">
        <f t="shared" si="818"/>
        <v>39</v>
      </c>
      <c r="AI4763">
        <f t="shared" si="819"/>
        <v>804</v>
      </c>
      <c r="AJ4763" t="str">
        <f t="shared" si="820"/>
        <v>Okanagan (Part) 1</v>
      </c>
      <c r="AK4763">
        <f t="shared" si="821"/>
        <v>59952</v>
      </c>
      <c r="AL4763" t="str">
        <f t="shared" si="822"/>
        <v>5939804</v>
      </c>
      <c r="AN4763">
        <f t="shared" si="823"/>
        <v>17</v>
      </c>
      <c r="AO4763">
        <f t="shared" si="824"/>
        <v>3</v>
      </c>
    </row>
    <row r="4764" spans="1:41" x14ac:dyDescent="0.2">
      <c r="A4764" s="29"/>
      <c r="B4764" s="29"/>
      <c r="C4764" s="29"/>
      <c r="D4764" s="29"/>
      <c r="E4764" s="29"/>
      <c r="F4764" s="29"/>
      <c r="G4764" s="29"/>
      <c r="H4764" s="30" t="s">
        <v>4597</v>
      </c>
      <c r="I4764" s="30"/>
      <c r="J4764" s="30"/>
      <c r="K4764" s="30"/>
      <c r="L4764" s="30" t="s">
        <v>4367</v>
      </c>
      <c r="M4764" s="30"/>
      <c r="N4764" s="30"/>
      <c r="O4764" s="30"/>
      <c r="P4764" s="30"/>
      <c r="Q4764" s="30"/>
      <c r="R4764" s="30"/>
      <c r="S4764" s="30"/>
      <c r="T4764" s="30"/>
      <c r="U4764" s="30"/>
      <c r="V4764" s="30"/>
      <c r="W4764" s="6">
        <v>59</v>
      </c>
      <c r="X4764" s="7">
        <v>7</v>
      </c>
      <c r="Y4764" s="31">
        <v>49</v>
      </c>
      <c r="Z4764" s="31"/>
      <c r="AC4764" t="str">
        <f t="shared" si="815"/>
        <v>Okanagan-Similkameen E</v>
      </c>
      <c r="AD4764" t="str">
        <f t="shared" si="816"/>
        <v>RDA</v>
      </c>
      <c r="AE4764" t="str">
        <f t="shared" si="814"/>
        <v>TRUE</v>
      </c>
      <c r="AG4764">
        <f t="shared" si="817"/>
        <v>59</v>
      </c>
      <c r="AH4764">
        <f t="shared" si="818"/>
        <v>7</v>
      </c>
      <c r="AI4764">
        <f t="shared" si="819"/>
        <v>49</v>
      </c>
      <c r="AJ4764" t="str">
        <f t="shared" si="820"/>
        <v>Okanagan-Similkameen E</v>
      </c>
      <c r="AK4764">
        <f t="shared" si="821"/>
        <v>59952</v>
      </c>
      <c r="AL4764" t="str">
        <f t="shared" si="822"/>
        <v>5907049</v>
      </c>
      <c r="AN4764">
        <f t="shared" si="823"/>
        <v>22</v>
      </c>
      <c r="AO4764">
        <f t="shared" si="824"/>
        <v>3</v>
      </c>
    </row>
    <row r="4765" spans="1:41" x14ac:dyDescent="0.2">
      <c r="A4765" s="29"/>
      <c r="B4765" s="29"/>
      <c r="C4765" s="29"/>
      <c r="D4765" s="29"/>
      <c r="E4765" s="29"/>
      <c r="F4765" s="29"/>
      <c r="G4765" s="29"/>
      <c r="H4765" s="30" t="s">
        <v>4598</v>
      </c>
      <c r="I4765" s="30"/>
      <c r="J4765" s="30"/>
      <c r="K4765" s="30"/>
      <c r="L4765" s="30" t="s">
        <v>4367</v>
      </c>
      <c r="M4765" s="30"/>
      <c r="N4765" s="30"/>
      <c r="O4765" s="30"/>
      <c r="P4765" s="30"/>
      <c r="Q4765" s="30"/>
      <c r="R4765" s="30"/>
      <c r="S4765" s="30"/>
      <c r="T4765" s="30"/>
      <c r="U4765" s="30"/>
      <c r="V4765" s="30"/>
      <c r="W4765" s="6">
        <v>59</v>
      </c>
      <c r="X4765" s="15">
        <v>55</v>
      </c>
      <c r="Y4765" s="31">
        <v>21</v>
      </c>
      <c r="Z4765" s="31"/>
      <c r="AC4765" t="str">
        <f t="shared" si="815"/>
        <v>Peace River D</v>
      </c>
      <c r="AD4765" t="str">
        <f t="shared" si="816"/>
        <v>RDA</v>
      </c>
      <c r="AE4765" t="str">
        <f t="shared" si="814"/>
        <v>TRUE</v>
      </c>
      <c r="AG4765">
        <f t="shared" si="817"/>
        <v>59</v>
      </c>
      <c r="AH4765">
        <f t="shared" si="818"/>
        <v>55</v>
      </c>
      <c r="AI4765">
        <f t="shared" si="819"/>
        <v>21</v>
      </c>
      <c r="AJ4765" t="str">
        <f t="shared" si="820"/>
        <v>Peace River D</v>
      </c>
      <c r="AK4765">
        <f t="shared" si="821"/>
        <v>59952</v>
      </c>
      <c r="AL4765" t="str">
        <f t="shared" si="822"/>
        <v>5955021</v>
      </c>
      <c r="AN4765">
        <f t="shared" si="823"/>
        <v>13</v>
      </c>
      <c r="AO4765">
        <f t="shared" si="824"/>
        <v>3</v>
      </c>
    </row>
    <row r="4766" spans="1:41" x14ac:dyDescent="0.2">
      <c r="A4766" s="29"/>
      <c r="B4766" s="29"/>
      <c r="C4766" s="29"/>
      <c r="D4766" s="29"/>
      <c r="E4766" s="29"/>
      <c r="F4766" s="29"/>
      <c r="G4766" s="29"/>
      <c r="H4766" s="30" t="s">
        <v>4599</v>
      </c>
      <c r="I4766" s="30"/>
      <c r="J4766" s="30"/>
      <c r="K4766" s="30"/>
      <c r="L4766" s="30" t="s">
        <v>643</v>
      </c>
      <c r="M4766" s="30"/>
      <c r="N4766" s="30"/>
      <c r="O4766" s="30"/>
      <c r="P4766" s="30"/>
      <c r="Q4766" s="30"/>
      <c r="R4766" s="30"/>
      <c r="S4766" s="30"/>
      <c r="T4766" s="30"/>
      <c r="U4766" s="30"/>
      <c r="V4766" s="30"/>
      <c r="W4766" s="6">
        <v>59</v>
      </c>
      <c r="X4766" s="15">
        <v>55</v>
      </c>
      <c r="Y4766" s="31">
        <v>5</v>
      </c>
      <c r="Z4766" s="31"/>
      <c r="AC4766" t="str">
        <f t="shared" si="815"/>
        <v>Pouce Coupe</v>
      </c>
      <c r="AD4766" t="str">
        <f t="shared" si="816"/>
        <v>VL</v>
      </c>
      <c r="AE4766" t="str">
        <f t="shared" si="814"/>
        <v>TRUE</v>
      </c>
      <c r="AG4766">
        <f t="shared" si="817"/>
        <v>59</v>
      </c>
      <c r="AH4766">
        <f t="shared" si="818"/>
        <v>55</v>
      </c>
      <c r="AI4766">
        <f t="shared" si="819"/>
        <v>5</v>
      </c>
      <c r="AJ4766" t="str">
        <f t="shared" si="820"/>
        <v>Pouce Coupe</v>
      </c>
      <c r="AK4766">
        <f t="shared" si="821"/>
        <v>59952</v>
      </c>
      <c r="AL4766" t="str">
        <f t="shared" si="822"/>
        <v>5955005</v>
      </c>
      <c r="AN4766">
        <f t="shared" si="823"/>
        <v>11</v>
      </c>
      <c r="AO4766">
        <f t="shared" si="824"/>
        <v>2</v>
      </c>
    </row>
    <row r="4767" spans="1:41" x14ac:dyDescent="0.2">
      <c r="A4767" s="29"/>
      <c r="B4767" s="29"/>
      <c r="C4767" s="29"/>
      <c r="D4767" s="29"/>
      <c r="E4767" s="29"/>
      <c r="F4767" s="29"/>
      <c r="G4767" s="29"/>
      <c r="H4767" s="30" t="s">
        <v>4600</v>
      </c>
      <c r="I4767" s="30"/>
      <c r="J4767" s="30"/>
      <c r="K4767" s="30"/>
      <c r="L4767" s="30" t="s">
        <v>4367</v>
      </c>
      <c r="M4767" s="30"/>
      <c r="N4767" s="30"/>
      <c r="O4767" s="30"/>
      <c r="P4767" s="30"/>
      <c r="Q4767" s="30"/>
      <c r="R4767" s="30"/>
      <c r="S4767" s="30"/>
      <c r="T4767" s="30"/>
      <c r="U4767" s="30"/>
      <c r="V4767" s="30"/>
      <c r="W4767" s="6">
        <v>59</v>
      </c>
      <c r="X4767" s="15">
        <v>27</v>
      </c>
      <c r="Y4767" s="31">
        <v>10</v>
      </c>
      <c r="Z4767" s="31"/>
      <c r="AC4767" t="str">
        <f t="shared" si="815"/>
        <v>Powell River A</v>
      </c>
      <c r="AD4767" t="str">
        <f t="shared" si="816"/>
        <v>RDA</v>
      </c>
      <c r="AE4767" t="str">
        <f t="shared" si="814"/>
        <v>TRUE</v>
      </c>
      <c r="AG4767">
        <f t="shared" si="817"/>
        <v>59</v>
      </c>
      <c r="AH4767">
        <f t="shared" si="818"/>
        <v>27</v>
      </c>
      <c r="AI4767">
        <f t="shared" si="819"/>
        <v>10</v>
      </c>
      <c r="AJ4767" t="str">
        <f t="shared" si="820"/>
        <v>Powell River A</v>
      </c>
      <c r="AK4767">
        <f t="shared" si="821"/>
        <v>59952</v>
      </c>
      <c r="AL4767" t="str">
        <f t="shared" si="822"/>
        <v>5927010</v>
      </c>
      <c r="AN4767">
        <f t="shared" si="823"/>
        <v>14</v>
      </c>
      <c r="AO4767">
        <f t="shared" si="824"/>
        <v>3</v>
      </c>
    </row>
    <row r="4768" spans="1:41" x14ac:dyDescent="0.2">
      <c r="A4768" s="29"/>
      <c r="B4768" s="29"/>
      <c r="C4768" s="29"/>
      <c r="D4768" s="29"/>
      <c r="E4768" s="29"/>
      <c r="F4768" s="29"/>
      <c r="G4768" s="29"/>
      <c r="H4768" s="30" t="s">
        <v>4601</v>
      </c>
      <c r="I4768" s="30"/>
      <c r="J4768" s="30"/>
      <c r="K4768" s="30"/>
      <c r="L4768" s="30" t="s">
        <v>272</v>
      </c>
      <c r="M4768" s="30"/>
      <c r="N4768" s="30"/>
      <c r="O4768" s="30"/>
      <c r="P4768" s="30"/>
      <c r="Q4768" s="30"/>
      <c r="R4768" s="30"/>
      <c r="S4768" s="30"/>
      <c r="T4768" s="30"/>
      <c r="U4768" s="30"/>
      <c r="V4768" s="30"/>
      <c r="W4768" s="6">
        <v>59</v>
      </c>
      <c r="X4768" s="7">
        <v>9</v>
      </c>
      <c r="Y4768" s="47">
        <v>881</v>
      </c>
      <c r="Z4768" s="47"/>
      <c r="AC4768" t="str">
        <f t="shared" si="815"/>
        <v>Skweahm 10</v>
      </c>
      <c r="AD4768" t="str">
        <f t="shared" si="816"/>
        <v>IRI</v>
      </c>
      <c r="AE4768" t="str">
        <f t="shared" si="814"/>
        <v>TRUE</v>
      </c>
      <c r="AG4768">
        <f t="shared" si="817"/>
        <v>59</v>
      </c>
      <c r="AH4768">
        <f t="shared" si="818"/>
        <v>9</v>
      </c>
      <c r="AI4768">
        <f t="shared" si="819"/>
        <v>881</v>
      </c>
      <c r="AJ4768" t="str">
        <f t="shared" si="820"/>
        <v>Skweahm 10</v>
      </c>
      <c r="AK4768">
        <f t="shared" si="821"/>
        <v>59952</v>
      </c>
      <c r="AL4768" t="str">
        <f t="shared" si="822"/>
        <v>5909881</v>
      </c>
      <c r="AN4768">
        <f t="shared" si="823"/>
        <v>10</v>
      </c>
      <c r="AO4768">
        <f t="shared" si="824"/>
        <v>3</v>
      </c>
    </row>
    <row r="4769" spans="1:41" x14ac:dyDescent="0.2">
      <c r="A4769" s="29"/>
      <c r="B4769" s="29"/>
      <c r="C4769" s="29"/>
      <c r="D4769" s="29"/>
      <c r="E4769" s="29"/>
      <c r="F4769" s="29"/>
      <c r="G4769" s="29"/>
      <c r="H4769" s="30" t="s">
        <v>4602</v>
      </c>
      <c r="I4769" s="30"/>
      <c r="J4769" s="30"/>
      <c r="K4769" s="30"/>
      <c r="L4769" s="30" t="s">
        <v>272</v>
      </c>
      <c r="M4769" s="30"/>
      <c r="N4769" s="30"/>
      <c r="O4769" s="30"/>
      <c r="P4769" s="30"/>
      <c r="Q4769" s="30"/>
      <c r="R4769" s="30"/>
      <c r="S4769" s="30"/>
      <c r="T4769" s="30"/>
      <c r="U4769" s="30"/>
      <c r="V4769" s="30"/>
      <c r="W4769" s="6">
        <v>59</v>
      </c>
      <c r="X4769" s="15">
        <v>27</v>
      </c>
      <c r="Y4769" s="47">
        <v>802</v>
      </c>
      <c r="Z4769" s="47"/>
      <c r="AC4769" t="str">
        <f t="shared" si="815"/>
        <v>Sliammon 1</v>
      </c>
      <c r="AD4769" t="str">
        <f t="shared" si="816"/>
        <v>IRI</v>
      </c>
      <c r="AE4769" t="str">
        <f t="shared" si="814"/>
        <v>TRUE</v>
      </c>
      <c r="AG4769">
        <f t="shared" si="817"/>
        <v>59</v>
      </c>
      <c r="AH4769">
        <f t="shared" si="818"/>
        <v>27</v>
      </c>
      <c r="AI4769">
        <f t="shared" si="819"/>
        <v>802</v>
      </c>
      <c r="AJ4769" t="str">
        <f t="shared" si="820"/>
        <v>Sliammon 1</v>
      </c>
      <c r="AK4769">
        <f t="shared" si="821"/>
        <v>59952</v>
      </c>
      <c r="AL4769" t="str">
        <f t="shared" si="822"/>
        <v>5927802</v>
      </c>
      <c r="AN4769">
        <f t="shared" si="823"/>
        <v>10</v>
      </c>
      <c r="AO4769">
        <f t="shared" si="824"/>
        <v>3</v>
      </c>
    </row>
    <row r="4770" spans="1:41" x14ac:dyDescent="0.2">
      <c r="A4770" s="29"/>
      <c r="B4770" s="29"/>
      <c r="C4770" s="29"/>
      <c r="D4770" s="29"/>
      <c r="E4770" s="29"/>
      <c r="F4770" s="29"/>
      <c r="G4770" s="29"/>
      <c r="H4770" s="30" t="s">
        <v>4603</v>
      </c>
      <c r="I4770" s="30"/>
      <c r="J4770" s="30"/>
      <c r="K4770" s="30"/>
      <c r="L4770" s="30" t="s">
        <v>4367</v>
      </c>
      <c r="M4770" s="30"/>
      <c r="N4770" s="30"/>
      <c r="O4770" s="30"/>
      <c r="P4770" s="30"/>
      <c r="Q4770" s="30"/>
      <c r="R4770" s="30"/>
      <c r="S4770" s="30"/>
      <c r="T4770" s="30"/>
      <c r="U4770" s="30"/>
      <c r="V4770" s="30"/>
      <c r="W4770" s="6">
        <v>59</v>
      </c>
      <c r="X4770" s="15">
        <v>31</v>
      </c>
      <c r="Y4770" s="31">
        <v>21</v>
      </c>
      <c r="Z4770" s="31"/>
      <c r="AC4770" t="str">
        <f t="shared" si="815"/>
        <v>Squamish-Lillooet  D</v>
      </c>
      <c r="AD4770" t="str">
        <f t="shared" si="816"/>
        <v>RDA</v>
      </c>
      <c r="AE4770" t="str">
        <f t="shared" si="814"/>
        <v>TRUE</v>
      </c>
      <c r="AG4770">
        <f t="shared" si="817"/>
        <v>59</v>
      </c>
      <c r="AH4770">
        <f t="shared" si="818"/>
        <v>31</v>
      </c>
      <c r="AI4770">
        <f t="shared" si="819"/>
        <v>21</v>
      </c>
      <c r="AJ4770" t="str">
        <f t="shared" si="820"/>
        <v>Squamish-Lillooet  D</v>
      </c>
      <c r="AK4770">
        <f t="shared" si="821"/>
        <v>59952</v>
      </c>
      <c r="AL4770" t="str">
        <f t="shared" si="822"/>
        <v>5931021</v>
      </c>
      <c r="AN4770">
        <f t="shared" si="823"/>
        <v>20</v>
      </c>
      <c r="AO4770">
        <f t="shared" si="824"/>
        <v>3</v>
      </c>
    </row>
    <row r="4771" spans="1:41" x14ac:dyDescent="0.2">
      <c r="A4771" s="29"/>
      <c r="B4771" s="29"/>
      <c r="C4771" s="29"/>
      <c r="D4771" s="29"/>
      <c r="E4771" s="29"/>
      <c r="F4771" s="29"/>
      <c r="G4771" s="29"/>
      <c r="H4771" s="30" t="s">
        <v>4604</v>
      </c>
      <c r="I4771" s="30"/>
      <c r="J4771" s="30"/>
      <c r="K4771" s="30"/>
      <c r="L4771" s="30" t="s">
        <v>4367</v>
      </c>
      <c r="M4771" s="30"/>
      <c r="N4771" s="30"/>
      <c r="O4771" s="30"/>
      <c r="P4771" s="30"/>
      <c r="Q4771" s="30"/>
      <c r="R4771" s="30"/>
      <c r="S4771" s="30"/>
      <c r="T4771" s="30"/>
      <c r="U4771" s="30"/>
      <c r="V4771" s="30"/>
      <c r="W4771" s="6">
        <v>59</v>
      </c>
      <c r="X4771" s="15">
        <v>24</v>
      </c>
      <c r="Y4771" s="31">
        <v>48</v>
      </c>
      <c r="Z4771" s="31"/>
      <c r="AC4771" t="str">
        <f t="shared" si="815"/>
        <v>Strathcona A</v>
      </c>
      <c r="AD4771" t="str">
        <f t="shared" si="816"/>
        <v>RDA</v>
      </c>
      <c r="AE4771" t="str">
        <f t="shared" si="814"/>
        <v>TRUE</v>
      </c>
      <c r="AG4771">
        <f t="shared" si="817"/>
        <v>59</v>
      </c>
      <c r="AH4771">
        <f t="shared" si="818"/>
        <v>24</v>
      </c>
      <c r="AI4771">
        <f t="shared" si="819"/>
        <v>48</v>
      </c>
      <c r="AJ4771" t="str">
        <f t="shared" si="820"/>
        <v>Strathcona A</v>
      </c>
      <c r="AK4771">
        <f t="shared" si="821"/>
        <v>59952</v>
      </c>
      <c r="AL4771" t="str">
        <f t="shared" si="822"/>
        <v>5924048</v>
      </c>
      <c r="AN4771">
        <f t="shared" si="823"/>
        <v>12</v>
      </c>
      <c r="AO4771">
        <f t="shared" si="824"/>
        <v>3</v>
      </c>
    </row>
    <row r="4772" spans="1:41" x14ac:dyDescent="0.2">
      <c r="A4772" s="29"/>
      <c r="B4772" s="29"/>
      <c r="C4772" s="29"/>
      <c r="D4772" s="29"/>
      <c r="E4772" s="29"/>
      <c r="F4772" s="29"/>
      <c r="G4772" s="29"/>
      <c r="H4772" s="30" t="s">
        <v>4605</v>
      </c>
      <c r="I4772" s="30"/>
      <c r="J4772" s="30"/>
      <c r="K4772" s="30"/>
      <c r="L4772" s="30" t="s">
        <v>4363</v>
      </c>
      <c r="M4772" s="30"/>
      <c r="N4772" s="30"/>
      <c r="O4772" s="30"/>
      <c r="P4772" s="30"/>
      <c r="Q4772" s="30"/>
      <c r="R4772" s="30"/>
      <c r="S4772" s="30"/>
      <c r="T4772" s="30"/>
      <c r="U4772" s="30"/>
      <c r="V4772" s="30"/>
      <c r="W4772" s="6">
        <v>59</v>
      </c>
      <c r="X4772" s="7">
        <v>7</v>
      </c>
      <c r="Y4772" s="31">
        <v>35</v>
      </c>
      <c r="Z4772" s="31"/>
      <c r="AC4772" t="str">
        <f t="shared" si="815"/>
        <v>Summerland</v>
      </c>
      <c r="AD4772" t="str">
        <f t="shared" si="816"/>
        <v>DM</v>
      </c>
      <c r="AE4772" t="str">
        <f t="shared" si="814"/>
        <v>TRUE</v>
      </c>
      <c r="AG4772">
        <f t="shared" si="817"/>
        <v>59</v>
      </c>
      <c r="AH4772">
        <f t="shared" si="818"/>
        <v>7</v>
      </c>
      <c r="AI4772">
        <f t="shared" si="819"/>
        <v>35</v>
      </c>
      <c r="AJ4772" t="str">
        <f t="shared" si="820"/>
        <v>Summerland</v>
      </c>
      <c r="AK4772">
        <f t="shared" si="821"/>
        <v>59952</v>
      </c>
      <c r="AL4772" t="str">
        <f t="shared" si="822"/>
        <v>5907035</v>
      </c>
      <c r="AN4772">
        <f t="shared" si="823"/>
        <v>10</v>
      </c>
      <c r="AO4772">
        <f t="shared" si="824"/>
        <v>2</v>
      </c>
    </row>
    <row r="4773" spans="1:41" x14ac:dyDescent="0.2">
      <c r="A4773" s="29"/>
      <c r="B4773" s="29"/>
      <c r="C4773" s="29"/>
      <c r="D4773" s="29"/>
      <c r="E4773" s="29"/>
      <c r="F4773" s="29"/>
      <c r="G4773" s="29"/>
      <c r="H4773" s="30" t="s">
        <v>4606</v>
      </c>
      <c r="I4773" s="30"/>
      <c r="J4773" s="30"/>
      <c r="K4773" s="30"/>
      <c r="L4773" s="30" t="s">
        <v>4367</v>
      </c>
      <c r="M4773" s="30"/>
      <c r="N4773" s="30"/>
      <c r="O4773" s="30"/>
      <c r="P4773" s="30"/>
      <c r="Q4773" s="30"/>
      <c r="R4773" s="30"/>
      <c r="S4773" s="30"/>
      <c r="T4773" s="30"/>
      <c r="U4773" s="30"/>
      <c r="V4773" s="30"/>
      <c r="W4773" s="6">
        <v>59</v>
      </c>
      <c r="X4773" s="15">
        <v>33</v>
      </c>
      <c r="Y4773" s="31">
        <v>60</v>
      </c>
      <c r="Z4773" s="31"/>
      <c r="AC4773" t="str">
        <f t="shared" si="815"/>
        <v>Thompson-Nicola L</v>
      </c>
      <c r="AD4773" t="str">
        <f t="shared" si="816"/>
        <v>RDA</v>
      </c>
      <c r="AE4773" t="str">
        <f t="shared" si="814"/>
        <v>TRUE</v>
      </c>
      <c r="AG4773">
        <f t="shared" si="817"/>
        <v>59</v>
      </c>
      <c r="AH4773">
        <f t="shared" si="818"/>
        <v>33</v>
      </c>
      <c r="AI4773">
        <f t="shared" si="819"/>
        <v>60</v>
      </c>
      <c r="AJ4773" t="str">
        <f t="shared" si="820"/>
        <v>Thompson-Nicola L</v>
      </c>
      <c r="AK4773">
        <f t="shared" si="821"/>
        <v>59952</v>
      </c>
      <c r="AL4773" t="str">
        <f t="shared" si="822"/>
        <v>5933060</v>
      </c>
      <c r="AN4773">
        <f t="shared" si="823"/>
        <v>17</v>
      </c>
      <c r="AO4773">
        <f t="shared" si="824"/>
        <v>3</v>
      </c>
    </row>
    <row r="4774" spans="1:41" x14ac:dyDescent="0.2">
      <c r="A4774" s="30" t="s">
        <v>4607</v>
      </c>
      <c r="B4774" s="30"/>
      <c r="C4774" s="30"/>
      <c r="D4774" s="30"/>
      <c r="E4774" s="56">
        <v>59997</v>
      </c>
      <c r="F4774" s="56"/>
      <c r="G4774" s="56"/>
      <c r="H4774" s="57" t="s">
        <v>2371</v>
      </c>
      <c r="I4774" s="57"/>
      <c r="J4774" s="57"/>
      <c r="K4774" s="57"/>
      <c r="L4774" s="57" t="s">
        <v>18</v>
      </c>
      <c r="M4774" s="57"/>
      <c r="N4774" s="57"/>
      <c r="O4774" s="57"/>
      <c r="P4774" s="57"/>
      <c r="Q4774" s="57"/>
      <c r="R4774" s="57"/>
      <c r="S4774" s="57"/>
      <c r="T4774" s="57"/>
      <c r="U4774" s="57"/>
      <c r="V4774" s="57"/>
      <c r="W4774" s="9">
        <v>59</v>
      </c>
      <c r="X4774" s="22">
        <v>37</v>
      </c>
      <c r="Y4774" s="58">
        <v>28</v>
      </c>
      <c r="Z4774" s="58"/>
      <c r="AC4774" t="str">
        <f t="shared" si="815"/>
        <v>Armstrong</v>
      </c>
      <c r="AD4774" t="str">
        <f t="shared" si="816"/>
        <v>CY</v>
      </c>
      <c r="AE4774" t="str">
        <f t="shared" si="814"/>
        <v>TRUE</v>
      </c>
      <c r="AG4774">
        <f t="shared" si="817"/>
        <v>59</v>
      </c>
      <c r="AH4774">
        <f t="shared" si="818"/>
        <v>37</v>
      </c>
      <c r="AI4774">
        <f t="shared" si="819"/>
        <v>28</v>
      </c>
      <c r="AJ4774" t="str">
        <f t="shared" si="820"/>
        <v>Armstrong</v>
      </c>
      <c r="AK4774">
        <f t="shared" si="821"/>
        <v>59997</v>
      </c>
      <c r="AL4774" t="str">
        <f t="shared" si="822"/>
        <v>5937028</v>
      </c>
      <c r="AN4774">
        <f t="shared" si="823"/>
        <v>9</v>
      </c>
      <c r="AO4774">
        <f t="shared" si="824"/>
        <v>2</v>
      </c>
    </row>
    <row r="4775" spans="1:41" x14ac:dyDescent="0.2">
      <c r="A4775" s="29"/>
      <c r="B4775" s="29"/>
      <c r="C4775" s="29"/>
      <c r="D4775" s="29"/>
      <c r="E4775" s="29"/>
      <c r="F4775" s="29"/>
      <c r="G4775" s="29"/>
      <c r="H4775" s="30" t="s">
        <v>4608</v>
      </c>
      <c r="I4775" s="30"/>
      <c r="J4775" s="30"/>
      <c r="K4775" s="30"/>
      <c r="L4775" s="30" t="s">
        <v>4363</v>
      </c>
      <c r="M4775" s="30"/>
      <c r="N4775" s="30"/>
      <c r="O4775" s="30"/>
      <c r="P4775" s="30"/>
      <c r="Q4775" s="30"/>
      <c r="R4775" s="30"/>
      <c r="S4775" s="30"/>
      <c r="T4775" s="30"/>
      <c r="U4775" s="30"/>
      <c r="V4775" s="30"/>
      <c r="W4775" s="6">
        <v>59</v>
      </c>
      <c r="X4775" s="15">
        <v>33</v>
      </c>
      <c r="Y4775" s="31">
        <v>74</v>
      </c>
      <c r="Z4775" s="31"/>
      <c r="AC4775" t="str">
        <f t="shared" si="815"/>
        <v>Barriere</v>
      </c>
      <c r="AD4775" t="str">
        <f t="shared" si="816"/>
        <v>DM</v>
      </c>
      <c r="AE4775" t="str">
        <f t="shared" si="814"/>
        <v>TRUE</v>
      </c>
      <c r="AG4775">
        <f t="shared" si="817"/>
        <v>59</v>
      </c>
      <c r="AH4775">
        <f t="shared" si="818"/>
        <v>33</v>
      </c>
      <c r="AI4775">
        <f t="shared" si="819"/>
        <v>74</v>
      </c>
      <c r="AJ4775" t="str">
        <f t="shared" si="820"/>
        <v>Barriere</v>
      </c>
      <c r="AK4775">
        <f t="shared" si="821"/>
        <v>59997</v>
      </c>
      <c r="AL4775" t="str">
        <f t="shared" si="822"/>
        <v>5933074</v>
      </c>
      <c r="AN4775">
        <f t="shared" si="823"/>
        <v>8</v>
      </c>
      <c r="AO4775">
        <f t="shared" si="824"/>
        <v>2</v>
      </c>
    </row>
    <row r="4776" spans="1:41" x14ac:dyDescent="0.2">
      <c r="A4776" s="29"/>
      <c r="B4776" s="29"/>
      <c r="C4776" s="29"/>
      <c r="D4776" s="29"/>
      <c r="E4776" s="29"/>
      <c r="F4776" s="29"/>
      <c r="G4776" s="29"/>
      <c r="H4776" s="30" t="s">
        <v>4609</v>
      </c>
      <c r="I4776" s="30"/>
      <c r="J4776" s="30"/>
      <c r="K4776" s="30"/>
      <c r="L4776" s="30" t="s">
        <v>272</v>
      </c>
      <c r="M4776" s="30"/>
      <c r="N4776" s="30"/>
      <c r="O4776" s="30"/>
      <c r="P4776" s="30"/>
      <c r="Q4776" s="30"/>
      <c r="R4776" s="30"/>
      <c r="S4776" s="30"/>
      <c r="T4776" s="30"/>
      <c r="U4776" s="30"/>
      <c r="V4776" s="30"/>
      <c r="W4776" s="6">
        <v>59</v>
      </c>
      <c r="X4776" s="15">
        <v>33</v>
      </c>
      <c r="Y4776" s="47">
        <v>812</v>
      </c>
      <c r="Z4776" s="47"/>
      <c r="AC4776" t="str">
        <f t="shared" si="815"/>
        <v>Bonaparte 3</v>
      </c>
      <c r="AD4776" t="str">
        <f t="shared" si="816"/>
        <v>IRI</v>
      </c>
      <c r="AE4776" t="str">
        <f t="shared" si="814"/>
        <v>TRUE</v>
      </c>
      <c r="AG4776">
        <f t="shared" si="817"/>
        <v>59</v>
      </c>
      <c r="AH4776">
        <f t="shared" si="818"/>
        <v>33</v>
      </c>
      <c r="AI4776">
        <f t="shared" si="819"/>
        <v>812</v>
      </c>
      <c r="AJ4776" t="str">
        <f t="shared" si="820"/>
        <v>Bonaparte 3</v>
      </c>
      <c r="AK4776">
        <f t="shared" si="821"/>
        <v>59997</v>
      </c>
      <c r="AL4776" t="str">
        <f t="shared" si="822"/>
        <v>5933812</v>
      </c>
      <c r="AN4776">
        <f t="shared" si="823"/>
        <v>11</v>
      </c>
      <c r="AO4776">
        <f t="shared" si="824"/>
        <v>3</v>
      </c>
    </row>
    <row r="4777" spans="1:41" x14ac:dyDescent="0.2">
      <c r="A4777" s="29"/>
      <c r="B4777" s="29"/>
      <c r="C4777" s="29"/>
      <c r="D4777" s="29"/>
      <c r="E4777" s="29"/>
      <c r="F4777" s="29"/>
      <c r="G4777" s="29"/>
      <c r="H4777" s="30" t="s">
        <v>4610</v>
      </c>
      <c r="I4777" s="30"/>
      <c r="J4777" s="30"/>
      <c r="K4777" s="30"/>
      <c r="L4777" s="30" t="s">
        <v>4367</v>
      </c>
      <c r="M4777" s="30"/>
      <c r="N4777" s="30"/>
      <c r="O4777" s="30"/>
      <c r="P4777" s="30"/>
      <c r="Q4777" s="30"/>
      <c r="R4777" s="30"/>
      <c r="S4777" s="30"/>
      <c r="T4777" s="30"/>
      <c r="U4777" s="30"/>
      <c r="V4777" s="30"/>
      <c r="W4777" s="6">
        <v>59</v>
      </c>
      <c r="X4777" s="15">
        <v>51</v>
      </c>
      <c r="Y4777" s="31">
        <v>19</v>
      </c>
      <c r="Z4777" s="31"/>
      <c r="AC4777" t="str">
        <f t="shared" si="815"/>
        <v>Bulkley-Nechako F</v>
      </c>
      <c r="AD4777" t="str">
        <f t="shared" si="816"/>
        <v>RDA</v>
      </c>
      <c r="AE4777" t="str">
        <f t="shared" si="814"/>
        <v>TRUE</v>
      </c>
      <c r="AG4777">
        <f t="shared" si="817"/>
        <v>59</v>
      </c>
      <c r="AH4777">
        <f t="shared" si="818"/>
        <v>51</v>
      </c>
      <c r="AI4777">
        <f t="shared" si="819"/>
        <v>19</v>
      </c>
      <c r="AJ4777" t="str">
        <f t="shared" si="820"/>
        <v>Bulkley-Nechako F</v>
      </c>
      <c r="AK4777">
        <f t="shared" si="821"/>
        <v>59997</v>
      </c>
      <c r="AL4777" t="str">
        <f t="shared" si="822"/>
        <v>5951019</v>
      </c>
      <c r="AN4777">
        <f t="shared" si="823"/>
        <v>17</v>
      </c>
      <c r="AO4777">
        <f t="shared" si="824"/>
        <v>3</v>
      </c>
    </row>
    <row r="4778" spans="1:41" x14ac:dyDescent="0.2">
      <c r="A4778" s="29"/>
      <c r="B4778" s="29"/>
      <c r="C4778" s="29"/>
      <c r="D4778" s="29"/>
      <c r="E4778" s="29"/>
      <c r="F4778" s="29"/>
      <c r="G4778" s="29"/>
      <c r="H4778" s="30" t="s">
        <v>4611</v>
      </c>
      <c r="I4778" s="30"/>
      <c r="J4778" s="30"/>
      <c r="K4778" s="30"/>
      <c r="L4778" s="30" t="s">
        <v>272</v>
      </c>
      <c r="M4778" s="30"/>
      <c r="N4778" s="30"/>
      <c r="O4778" s="30"/>
      <c r="P4778" s="30"/>
      <c r="Q4778" s="30"/>
      <c r="R4778" s="30"/>
      <c r="S4778" s="30"/>
      <c r="T4778" s="30"/>
      <c r="U4778" s="30"/>
      <c r="V4778" s="30"/>
      <c r="W4778" s="6">
        <v>59</v>
      </c>
      <c r="X4778" s="15">
        <v>24</v>
      </c>
      <c r="Y4778" s="47">
        <v>817</v>
      </c>
      <c r="Z4778" s="47"/>
      <c r="AC4778" t="str">
        <f t="shared" si="815"/>
        <v>Cape Mudge 10</v>
      </c>
      <c r="AD4778" t="str">
        <f t="shared" si="816"/>
        <v>IRI</v>
      </c>
      <c r="AE4778" t="str">
        <f t="shared" si="814"/>
        <v>TRUE</v>
      </c>
      <c r="AG4778">
        <f t="shared" si="817"/>
        <v>59</v>
      </c>
      <c r="AH4778">
        <f t="shared" si="818"/>
        <v>24</v>
      </c>
      <c r="AI4778">
        <f t="shared" si="819"/>
        <v>817</v>
      </c>
      <c r="AJ4778" t="str">
        <f t="shared" si="820"/>
        <v>Cape Mudge 10</v>
      </c>
      <c r="AK4778">
        <f t="shared" si="821"/>
        <v>59997</v>
      </c>
      <c r="AL4778" t="str">
        <f t="shared" si="822"/>
        <v>5924817</v>
      </c>
      <c r="AN4778">
        <f t="shared" si="823"/>
        <v>13</v>
      </c>
      <c r="AO4778">
        <f t="shared" si="824"/>
        <v>3</v>
      </c>
    </row>
    <row r="4779" spans="1:41" x14ac:dyDescent="0.2">
      <c r="A4779" s="29"/>
      <c r="B4779" s="29"/>
      <c r="C4779" s="29"/>
      <c r="D4779" s="29"/>
      <c r="E4779" s="29"/>
      <c r="F4779" s="29"/>
      <c r="G4779" s="29"/>
      <c r="H4779" s="30" t="s">
        <v>4612</v>
      </c>
      <c r="I4779" s="30"/>
      <c r="J4779" s="30"/>
      <c r="K4779" s="30"/>
      <c r="L4779" s="30" t="s">
        <v>4367</v>
      </c>
      <c r="M4779" s="30"/>
      <c r="N4779" s="30"/>
      <c r="O4779" s="30"/>
      <c r="P4779" s="30"/>
      <c r="Q4779" s="30"/>
      <c r="R4779" s="30"/>
      <c r="S4779" s="30"/>
      <c r="T4779" s="30"/>
      <c r="U4779" s="30"/>
      <c r="V4779" s="30"/>
      <c r="W4779" s="6">
        <v>59</v>
      </c>
      <c r="X4779" s="15">
        <v>17</v>
      </c>
      <c r="Y4779" s="31">
        <v>27</v>
      </c>
      <c r="Z4779" s="31"/>
      <c r="AC4779" t="str">
        <f t="shared" si="815"/>
        <v>Capital F</v>
      </c>
      <c r="AD4779" t="str">
        <f t="shared" si="816"/>
        <v>RDA</v>
      </c>
      <c r="AE4779" t="str">
        <f t="shared" si="814"/>
        <v>TRUE</v>
      </c>
      <c r="AG4779">
        <f t="shared" si="817"/>
        <v>59</v>
      </c>
      <c r="AH4779">
        <f t="shared" si="818"/>
        <v>17</v>
      </c>
      <c r="AI4779">
        <f t="shared" si="819"/>
        <v>27</v>
      </c>
      <c r="AJ4779" t="str">
        <f t="shared" si="820"/>
        <v>Capital F</v>
      </c>
      <c r="AK4779">
        <f t="shared" si="821"/>
        <v>59997</v>
      </c>
      <c r="AL4779" t="str">
        <f t="shared" si="822"/>
        <v>5917027</v>
      </c>
      <c r="AN4779">
        <f t="shared" si="823"/>
        <v>9</v>
      </c>
      <c r="AO4779">
        <f t="shared" si="824"/>
        <v>3</v>
      </c>
    </row>
    <row r="4780" spans="1:41" x14ac:dyDescent="0.2">
      <c r="A4780" s="29"/>
      <c r="B4780" s="29"/>
      <c r="C4780" s="29"/>
      <c r="D4780" s="29"/>
      <c r="E4780" s="29"/>
      <c r="F4780" s="29"/>
      <c r="G4780" s="29"/>
      <c r="H4780" s="30" t="s">
        <v>4613</v>
      </c>
      <c r="I4780" s="30"/>
      <c r="J4780" s="30"/>
      <c r="K4780" s="30"/>
      <c r="L4780" s="30" t="s">
        <v>4367</v>
      </c>
      <c r="M4780" s="30"/>
      <c r="N4780" s="30"/>
      <c r="O4780" s="30"/>
      <c r="P4780" s="30"/>
      <c r="Q4780" s="30"/>
      <c r="R4780" s="30"/>
      <c r="S4780" s="30"/>
      <c r="T4780" s="30"/>
      <c r="U4780" s="30"/>
      <c r="V4780" s="30"/>
      <c r="W4780" s="6">
        <v>59</v>
      </c>
      <c r="X4780" s="15">
        <v>17</v>
      </c>
      <c r="Y4780" s="31">
        <v>29</v>
      </c>
      <c r="Z4780" s="31"/>
      <c r="AC4780" t="str">
        <f t="shared" si="815"/>
        <v>Capital G</v>
      </c>
      <c r="AD4780" t="str">
        <f t="shared" si="816"/>
        <v>RDA</v>
      </c>
      <c r="AE4780" t="str">
        <f t="shared" si="814"/>
        <v>TRUE</v>
      </c>
      <c r="AG4780">
        <f t="shared" si="817"/>
        <v>59</v>
      </c>
      <c r="AH4780">
        <f t="shared" si="818"/>
        <v>17</v>
      </c>
      <c r="AI4780">
        <f t="shared" si="819"/>
        <v>29</v>
      </c>
      <c r="AJ4780" t="str">
        <f t="shared" si="820"/>
        <v>Capital G</v>
      </c>
      <c r="AK4780">
        <f t="shared" si="821"/>
        <v>59997</v>
      </c>
      <c r="AL4780" t="str">
        <f t="shared" si="822"/>
        <v>5917029</v>
      </c>
      <c r="AN4780">
        <f t="shared" si="823"/>
        <v>9</v>
      </c>
      <c r="AO4780">
        <f t="shared" si="824"/>
        <v>3</v>
      </c>
    </row>
    <row r="4781" spans="1:41" x14ac:dyDescent="0.2">
      <c r="A4781" s="29"/>
      <c r="B4781" s="29"/>
      <c r="C4781" s="29"/>
      <c r="D4781" s="29"/>
      <c r="E4781" s="29"/>
      <c r="F4781" s="29"/>
      <c r="G4781" s="29"/>
      <c r="H4781" s="30" t="s">
        <v>4614</v>
      </c>
      <c r="I4781" s="30"/>
      <c r="J4781" s="30"/>
      <c r="K4781" s="30"/>
      <c r="L4781" s="30" t="s">
        <v>4367</v>
      </c>
      <c r="M4781" s="30"/>
      <c r="N4781" s="30"/>
      <c r="O4781" s="30"/>
      <c r="P4781" s="30"/>
      <c r="Q4781" s="30"/>
      <c r="R4781" s="30"/>
      <c r="S4781" s="30"/>
      <c r="T4781" s="30"/>
      <c r="U4781" s="30"/>
      <c r="V4781" s="30"/>
      <c r="W4781" s="6">
        <v>59</v>
      </c>
      <c r="X4781" s="15">
        <v>17</v>
      </c>
      <c r="Y4781" s="31">
        <v>56</v>
      </c>
      <c r="Z4781" s="31"/>
      <c r="AC4781" t="str">
        <f t="shared" si="815"/>
        <v>Capital H (Part 2)</v>
      </c>
      <c r="AD4781" t="str">
        <f t="shared" si="816"/>
        <v>RDA</v>
      </c>
      <c r="AE4781" t="str">
        <f t="shared" si="814"/>
        <v>TRUE</v>
      </c>
      <c r="AG4781">
        <f t="shared" si="817"/>
        <v>59</v>
      </c>
      <c r="AH4781">
        <f t="shared" si="818"/>
        <v>17</v>
      </c>
      <c r="AI4781">
        <f t="shared" si="819"/>
        <v>56</v>
      </c>
      <c r="AJ4781" t="str">
        <f t="shared" si="820"/>
        <v>Capital H (Part 2)</v>
      </c>
      <c r="AK4781">
        <f t="shared" si="821"/>
        <v>59997</v>
      </c>
      <c r="AL4781" t="str">
        <f t="shared" si="822"/>
        <v>5917056</v>
      </c>
      <c r="AN4781">
        <f t="shared" si="823"/>
        <v>18</v>
      </c>
      <c r="AO4781">
        <f t="shared" si="824"/>
        <v>3</v>
      </c>
    </row>
    <row r="4782" spans="1:41" x14ac:dyDescent="0.2">
      <c r="A4782" s="29"/>
      <c r="B4782" s="29"/>
      <c r="C4782" s="29"/>
      <c r="D4782" s="29"/>
      <c r="E4782" s="29"/>
      <c r="F4782" s="29"/>
      <c r="G4782" s="29"/>
      <c r="H4782" s="30" t="s">
        <v>4615</v>
      </c>
      <c r="I4782" s="30"/>
      <c r="J4782" s="30"/>
      <c r="K4782" s="30"/>
      <c r="L4782" s="30" t="s">
        <v>4367</v>
      </c>
      <c r="M4782" s="30"/>
      <c r="N4782" s="30"/>
      <c r="O4782" s="30"/>
      <c r="P4782" s="30"/>
      <c r="Q4782" s="30"/>
      <c r="R4782" s="30"/>
      <c r="S4782" s="30"/>
      <c r="T4782" s="30"/>
      <c r="U4782" s="30"/>
      <c r="V4782" s="30"/>
      <c r="W4782" s="6">
        <v>59</v>
      </c>
      <c r="X4782" s="15">
        <v>41</v>
      </c>
      <c r="Y4782" s="31">
        <v>41</v>
      </c>
      <c r="Z4782" s="31"/>
      <c r="AC4782" t="str">
        <f t="shared" si="815"/>
        <v>Cariboo K</v>
      </c>
      <c r="AD4782" t="str">
        <f t="shared" si="816"/>
        <v>RDA</v>
      </c>
      <c r="AE4782" t="str">
        <f t="shared" si="814"/>
        <v>TRUE</v>
      </c>
      <c r="AG4782">
        <f t="shared" si="817"/>
        <v>59</v>
      </c>
      <c r="AH4782">
        <f t="shared" si="818"/>
        <v>41</v>
      </c>
      <c r="AI4782">
        <f t="shared" si="819"/>
        <v>41</v>
      </c>
      <c r="AJ4782" t="str">
        <f t="shared" si="820"/>
        <v>Cariboo K</v>
      </c>
      <c r="AK4782">
        <f t="shared" si="821"/>
        <v>59997</v>
      </c>
      <c r="AL4782" t="str">
        <f t="shared" si="822"/>
        <v>5941041</v>
      </c>
      <c r="AN4782">
        <f t="shared" si="823"/>
        <v>9</v>
      </c>
      <c r="AO4782">
        <f t="shared" si="824"/>
        <v>3</v>
      </c>
    </row>
    <row r="4783" spans="1:41" x14ac:dyDescent="0.2">
      <c r="A4783" s="29"/>
      <c r="B4783" s="29"/>
      <c r="C4783" s="29"/>
      <c r="D4783" s="29"/>
      <c r="E4783" s="29"/>
      <c r="F4783" s="29"/>
      <c r="G4783" s="29"/>
      <c r="H4783" s="30" t="s">
        <v>4616</v>
      </c>
      <c r="I4783" s="30"/>
      <c r="J4783" s="30"/>
      <c r="K4783" s="30"/>
      <c r="L4783" s="30" t="s">
        <v>4367</v>
      </c>
      <c r="M4783" s="30"/>
      <c r="N4783" s="30"/>
      <c r="O4783" s="30"/>
      <c r="P4783" s="30"/>
      <c r="Q4783" s="30"/>
      <c r="R4783" s="30"/>
      <c r="S4783" s="30"/>
      <c r="T4783" s="30"/>
      <c r="U4783" s="30"/>
      <c r="V4783" s="30"/>
      <c r="W4783" s="6">
        <v>59</v>
      </c>
      <c r="X4783" s="7">
        <v>3</v>
      </c>
      <c r="Y4783" s="31">
        <v>10</v>
      </c>
      <c r="Z4783" s="31"/>
      <c r="AC4783" t="str">
        <f t="shared" si="815"/>
        <v>Central Kootenay A</v>
      </c>
      <c r="AD4783" t="str">
        <f t="shared" si="816"/>
        <v>RDA</v>
      </c>
      <c r="AE4783" t="str">
        <f t="shared" si="814"/>
        <v>TRUE</v>
      </c>
      <c r="AG4783">
        <f t="shared" si="817"/>
        <v>59</v>
      </c>
      <c r="AH4783">
        <f t="shared" si="818"/>
        <v>3</v>
      </c>
      <c r="AI4783">
        <f t="shared" si="819"/>
        <v>10</v>
      </c>
      <c r="AJ4783" t="str">
        <f t="shared" si="820"/>
        <v>Central Kootenay A</v>
      </c>
      <c r="AK4783">
        <f t="shared" si="821"/>
        <v>59997</v>
      </c>
      <c r="AL4783" t="str">
        <f t="shared" si="822"/>
        <v>5903010</v>
      </c>
      <c r="AN4783">
        <f t="shared" si="823"/>
        <v>18</v>
      </c>
      <c r="AO4783">
        <f t="shared" si="824"/>
        <v>3</v>
      </c>
    </row>
    <row r="4784" spans="1:41" x14ac:dyDescent="0.2">
      <c r="A4784" s="29"/>
      <c r="B4784" s="29"/>
      <c r="C4784" s="29"/>
      <c r="D4784" s="29"/>
      <c r="E4784" s="29"/>
      <c r="F4784" s="29"/>
      <c r="G4784" s="29"/>
      <c r="H4784" s="30" t="s">
        <v>4617</v>
      </c>
      <c r="I4784" s="30"/>
      <c r="J4784" s="30"/>
      <c r="K4784" s="30"/>
      <c r="L4784" s="30" t="s">
        <v>272</v>
      </c>
      <c r="M4784" s="30"/>
      <c r="N4784" s="30"/>
      <c r="O4784" s="30"/>
      <c r="P4784" s="30"/>
      <c r="Q4784" s="30"/>
      <c r="R4784" s="30"/>
      <c r="S4784" s="30"/>
      <c r="T4784" s="30"/>
      <c r="U4784" s="30"/>
      <c r="V4784" s="30"/>
      <c r="W4784" s="6">
        <v>59</v>
      </c>
      <c r="X4784" s="7">
        <v>9</v>
      </c>
      <c r="Y4784" s="47">
        <v>804</v>
      </c>
      <c r="Z4784" s="47"/>
      <c r="AC4784" t="str">
        <f t="shared" si="815"/>
        <v>Chawathil 4</v>
      </c>
      <c r="AD4784" t="str">
        <f t="shared" si="816"/>
        <v>IRI</v>
      </c>
      <c r="AE4784" t="str">
        <f t="shared" si="814"/>
        <v>TRUE</v>
      </c>
      <c r="AG4784">
        <f t="shared" si="817"/>
        <v>59</v>
      </c>
      <c r="AH4784">
        <f t="shared" si="818"/>
        <v>9</v>
      </c>
      <c r="AI4784">
        <f t="shared" si="819"/>
        <v>804</v>
      </c>
      <c r="AJ4784" t="str">
        <f t="shared" si="820"/>
        <v>Chawathil 4</v>
      </c>
      <c r="AK4784">
        <f t="shared" si="821"/>
        <v>59997</v>
      </c>
      <c r="AL4784" t="str">
        <f t="shared" si="822"/>
        <v>5909804</v>
      </c>
      <c r="AN4784">
        <f t="shared" si="823"/>
        <v>11</v>
      </c>
      <c r="AO4784">
        <f t="shared" si="824"/>
        <v>3</v>
      </c>
    </row>
    <row r="4785" spans="1:41" x14ac:dyDescent="0.2">
      <c r="A4785" s="29"/>
      <c r="B4785" s="29"/>
      <c r="C4785" s="29"/>
      <c r="D4785" s="29"/>
      <c r="E4785" s="29"/>
      <c r="F4785" s="29"/>
      <c r="G4785" s="29"/>
      <c r="H4785" s="30" t="s">
        <v>4618</v>
      </c>
      <c r="I4785" s="30"/>
      <c r="J4785" s="30"/>
      <c r="K4785" s="30"/>
      <c r="L4785" s="30" t="s">
        <v>272</v>
      </c>
      <c r="M4785" s="30"/>
      <c r="N4785" s="30"/>
      <c r="O4785" s="30"/>
      <c r="P4785" s="30"/>
      <c r="Q4785" s="30"/>
      <c r="R4785" s="30"/>
      <c r="S4785" s="30"/>
      <c r="T4785" s="30"/>
      <c r="U4785" s="30"/>
      <c r="V4785" s="30"/>
      <c r="W4785" s="6">
        <v>59</v>
      </c>
      <c r="X4785" s="7">
        <v>9</v>
      </c>
      <c r="Y4785" s="47">
        <v>837</v>
      </c>
      <c r="Z4785" s="47"/>
      <c r="AC4785" t="str">
        <f t="shared" si="815"/>
        <v>Cheam 1</v>
      </c>
      <c r="AD4785" t="str">
        <f t="shared" si="816"/>
        <v>IRI</v>
      </c>
      <c r="AE4785" t="str">
        <f t="shared" si="814"/>
        <v>TRUE</v>
      </c>
      <c r="AG4785">
        <f t="shared" si="817"/>
        <v>59</v>
      </c>
      <c r="AH4785">
        <f t="shared" si="818"/>
        <v>9</v>
      </c>
      <c r="AI4785">
        <f t="shared" si="819"/>
        <v>837</v>
      </c>
      <c r="AJ4785" t="str">
        <f t="shared" si="820"/>
        <v>Cheam 1</v>
      </c>
      <c r="AK4785">
        <f t="shared" si="821"/>
        <v>59997</v>
      </c>
      <c r="AL4785" t="str">
        <f t="shared" si="822"/>
        <v>5909837</v>
      </c>
      <c r="AN4785">
        <f t="shared" si="823"/>
        <v>7</v>
      </c>
      <c r="AO4785">
        <f t="shared" si="824"/>
        <v>3</v>
      </c>
    </row>
    <row r="4786" spans="1:41" x14ac:dyDescent="0.2">
      <c r="A4786" s="29"/>
      <c r="B4786" s="29"/>
      <c r="C4786" s="29"/>
      <c r="D4786" s="29"/>
      <c r="E4786" s="29"/>
      <c r="F4786" s="29"/>
      <c r="G4786" s="29"/>
      <c r="H4786" s="30" t="s">
        <v>4619</v>
      </c>
      <c r="I4786" s="30"/>
      <c r="J4786" s="30"/>
      <c r="K4786" s="30"/>
      <c r="L4786" s="30" t="s">
        <v>272</v>
      </c>
      <c r="M4786" s="30"/>
      <c r="N4786" s="30"/>
      <c r="O4786" s="30"/>
      <c r="P4786" s="30"/>
      <c r="Q4786" s="30"/>
      <c r="R4786" s="30"/>
      <c r="S4786" s="30"/>
      <c r="T4786" s="30"/>
      <c r="U4786" s="30"/>
      <c r="V4786" s="30"/>
      <c r="W4786" s="6">
        <v>59</v>
      </c>
      <c r="X4786" s="7">
        <v>9</v>
      </c>
      <c r="Y4786" s="47">
        <v>839</v>
      </c>
      <c r="Z4786" s="47"/>
      <c r="AC4786" t="str">
        <f t="shared" si="815"/>
        <v>Chehalis 5</v>
      </c>
      <c r="AD4786" t="str">
        <f t="shared" si="816"/>
        <v>IRI</v>
      </c>
      <c r="AE4786" t="str">
        <f t="shared" si="814"/>
        <v>TRUE</v>
      </c>
      <c r="AG4786">
        <f t="shared" si="817"/>
        <v>59</v>
      </c>
      <c r="AH4786">
        <f t="shared" si="818"/>
        <v>9</v>
      </c>
      <c r="AI4786">
        <f t="shared" si="819"/>
        <v>839</v>
      </c>
      <c r="AJ4786" t="str">
        <f t="shared" si="820"/>
        <v>Chehalis 5</v>
      </c>
      <c r="AK4786">
        <f t="shared" si="821"/>
        <v>59997</v>
      </c>
      <c r="AL4786" t="str">
        <f t="shared" si="822"/>
        <v>5909839</v>
      </c>
      <c r="AN4786">
        <f t="shared" si="823"/>
        <v>10</v>
      </c>
      <c r="AO4786">
        <f t="shared" si="824"/>
        <v>3</v>
      </c>
    </row>
    <row r="4787" spans="1:41" x14ac:dyDescent="0.2">
      <c r="A4787" s="29"/>
      <c r="B4787" s="29"/>
      <c r="C4787" s="29"/>
      <c r="D4787" s="29"/>
      <c r="E4787" s="29"/>
      <c r="F4787" s="29"/>
      <c r="G4787" s="29"/>
      <c r="H4787" s="30" t="s">
        <v>4620</v>
      </c>
      <c r="I4787" s="30"/>
      <c r="J4787" s="30"/>
      <c r="K4787" s="30"/>
      <c r="L4787" s="30" t="s">
        <v>272</v>
      </c>
      <c r="M4787" s="30"/>
      <c r="N4787" s="30"/>
      <c r="O4787" s="30"/>
      <c r="P4787" s="30"/>
      <c r="Q4787" s="30"/>
      <c r="R4787" s="30"/>
      <c r="S4787" s="30"/>
      <c r="T4787" s="30"/>
      <c r="U4787" s="30"/>
      <c r="V4787" s="30"/>
      <c r="W4787" s="6">
        <v>59</v>
      </c>
      <c r="X4787" s="15">
        <v>19</v>
      </c>
      <c r="Y4787" s="47">
        <v>804</v>
      </c>
      <c r="Z4787" s="47"/>
      <c r="AC4787" t="str">
        <f t="shared" si="815"/>
        <v>Chemainus 13</v>
      </c>
      <c r="AD4787" t="str">
        <f t="shared" si="816"/>
        <v>IRI</v>
      </c>
      <c r="AE4787" t="str">
        <f t="shared" si="814"/>
        <v>TRUE</v>
      </c>
      <c r="AG4787">
        <f t="shared" si="817"/>
        <v>59</v>
      </c>
      <c r="AH4787">
        <f t="shared" si="818"/>
        <v>19</v>
      </c>
      <c r="AI4787">
        <f t="shared" si="819"/>
        <v>804</v>
      </c>
      <c r="AJ4787" t="str">
        <f t="shared" si="820"/>
        <v>Chemainus 13</v>
      </c>
      <c r="AK4787">
        <f t="shared" si="821"/>
        <v>59997</v>
      </c>
      <c r="AL4787" t="str">
        <f t="shared" si="822"/>
        <v>5919804</v>
      </c>
      <c r="AN4787">
        <f t="shared" si="823"/>
        <v>12</v>
      </c>
      <c r="AO4787">
        <f t="shared" si="824"/>
        <v>3</v>
      </c>
    </row>
    <row r="4788" spans="1:41" x14ac:dyDescent="0.2">
      <c r="A4788" s="29"/>
      <c r="B4788" s="29"/>
      <c r="C4788" s="29"/>
      <c r="D4788" s="29"/>
      <c r="E4788" s="29"/>
      <c r="F4788" s="29"/>
      <c r="G4788" s="29"/>
      <c r="H4788" s="30" t="s">
        <v>4621</v>
      </c>
      <c r="I4788" s="30"/>
      <c r="J4788" s="30"/>
      <c r="K4788" s="30"/>
      <c r="L4788" s="30" t="s">
        <v>643</v>
      </c>
      <c r="M4788" s="30"/>
      <c r="N4788" s="30"/>
      <c r="O4788" s="30"/>
      <c r="P4788" s="30"/>
      <c r="Q4788" s="30"/>
      <c r="R4788" s="30"/>
      <c r="S4788" s="30"/>
      <c r="T4788" s="30"/>
      <c r="U4788" s="30"/>
      <c r="V4788" s="30"/>
      <c r="W4788" s="6">
        <v>59</v>
      </c>
      <c r="X4788" s="15">
        <v>33</v>
      </c>
      <c r="Y4788" s="31">
        <v>28</v>
      </c>
      <c r="Z4788" s="31"/>
      <c r="AC4788" t="str">
        <f t="shared" si="815"/>
        <v>Clinton</v>
      </c>
      <c r="AD4788" t="str">
        <f t="shared" si="816"/>
        <v>VL</v>
      </c>
      <c r="AE4788" t="str">
        <f t="shared" si="814"/>
        <v>TRUE</v>
      </c>
      <c r="AG4788">
        <f t="shared" si="817"/>
        <v>59</v>
      </c>
      <c r="AH4788">
        <f t="shared" si="818"/>
        <v>33</v>
      </c>
      <c r="AI4788">
        <f t="shared" si="819"/>
        <v>28</v>
      </c>
      <c r="AJ4788" t="str">
        <f t="shared" si="820"/>
        <v>Clinton</v>
      </c>
      <c r="AK4788">
        <f t="shared" si="821"/>
        <v>59997</v>
      </c>
      <c r="AL4788" t="str">
        <f t="shared" si="822"/>
        <v>5933028</v>
      </c>
      <c r="AN4788">
        <f t="shared" si="823"/>
        <v>7</v>
      </c>
      <c r="AO4788">
        <f t="shared" si="824"/>
        <v>2</v>
      </c>
    </row>
    <row r="4789" spans="1:41" x14ac:dyDescent="0.2">
      <c r="A4789" s="29"/>
      <c r="B4789" s="29"/>
      <c r="C4789" s="29"/>
      <c r="D4789" s="29"/>
      <c r="E4789" s="29"/>
      <c r="F4789" s="29"/>
      <c r="G4789" s="29"/>
      <c r="H4789" s="30" t="s">
        <v>4622</v>
      </c>
      <c r="I4789" s="30"/>
      <c r="J4789" s="30"/>
      <c r="K4789" s="30"/>
      <c r="L4789" s="30" t="s">
        <v>4367</v>
      </c>
      <c r="M4789" s="30"/>
      <c r="N4789" s="30"/>
      <c r="O4789" s="30"/>
      <c r="P4789" s="30"/>
      <c r="Q4789" s="30"/>
      <c r="R4789" s="30"/>
      <c r="S4789" s="30"/>
      <c r="T4789" s="30"/>
      <c r="U4789" s="30"/>
      <c r="V4789" s="30"/>
      <c r="W4789" s="6">
        <v>59</v>
      </c>
      <c r="X4789" s="15">
        <v>39</v>
      </c>
      <c r="Y4789" s="31">
        <v>23</v>
      </c>
      <c r="Z4789" s="31"/>
      <c r="AC4789" t="str">
        <f t="shared" si="815"/>
        <v>Columbia-Shuswap  B</v>
      </c>
      <c r="AD4789" t="str">
        <f t="shared" si="816"/>
        <v>RDA</v>
      </c>
      <c r="AE4789" t="str">
        <f t="shared" si="814"/>
        <v>TRUE</v>
      </c>
      <c r="AG4789">
        <f t="shared" si="817"/>
        <v>59</v>
      </c>
      <c r="AH4789">
        <f t="shared" si="818"/>
        <v>39</v>
      </c>
      <c r="AI4789">
        <f t="shared" si="819"/>
        <v>23</v>
      </c>
      <c r="AJ4789" t="str">
        <f t="shared" si="820"/>
        <v>Columbia-Shuswap  B</v>
      </c>
      <c r="AK4789">
        <f t="shared" si="821"/>
        <v>59997</v>
      </c>
      <c r="AL4789" t="str">
        <f t="shared" si="822"/>
        <v>5939023</v>
      </c>
      <c r="AN4789">
        <f t="shared" si="823"/>
        <v>19</v>
      </c>
      <c r="AO4789">
        <f t="shared" si="824"/>
        <v>3</v>
      </c>
    </row>
    <row r="4790" spans="1:41" x14ac:dyDescent="0.2">
      <c r="A4790" s="29"/>
      <c r="B4790" s="29"/>
      <c r="C4790" s="29"/>
      <c r="D4790" s="29"/>
      <c r="E4790" s="29"/>
      <c r="F4790" s="29"/>
      <c r="G4790" s="29"/>
      <c r="H4790" s="30" t="s">
        <v>4623</v>
      </c>
      <c r="I4790" s="30"/>
      <c r="J4790" s="30"/>
      <c r="K4790" s="30"/>
      <c r="L4790" s="30" t="s">
        <v>4367</v>
      </c>
      <c r="M4790" s="30"/>
      <c r="N4790" s="30"/>
      <c r="O4790" s="30"/>
      <c r="P4790" s="30"/>
      <c r="Q4790" s="30"/>
      <c r="R4790" s="30"/>
      <c r="S4790" s="30"/>
      <c r="T4790" s="30"/>
      <c r="U4790" s="30"/>
      <c r="V4790" s="30"/>
      <c r="W4790" s="6">
        <v>59</v>
      </c>
      <c r="X4790" s="15">
        <v>39</v>
      </c>
      <c r="Y4790" s="31">
        <v>43</v>
      </c>
      <c r="Z4790" s="31"/>
      <c r="AC4790" t="str">
        <f t="shared" si="815"/>
        <v>Columbia-Shuswap E</v>
      </c>
      <c r="AD4790" t="str">
        <f t="shared" si="816"/>
        <v>RDA</v>
      </c>
      <c r="AE4790" t="str">
        <f t="shared" si="814"/>
        <v>TRUE</v>
      </c>
      <c r="AG4790">
        <f t="shared" si="817"/>
        <v>59</v>
      </c>
      <c r="AH4790">
        <f t="shared" si="818"/>
        <v>39</v>
      </c>
      <c r="AI4790">
        <f t="shared" si="819"/>
        <v>43</v>
      </c>
      <c r="AJ4790" t="str">
        <f t="shared" si="820"/>
        <v>Columbia-Shuswap E</v>
      </c>
      <c r="AK4790">
        <f t="shared" si="821"/>
        <v>59997</v>
      </c>
      <c r="AL4790" t="str">
        <f t="shared" si="822"/>
        <v>5939043</v>
      </c>
      <c r="AN4790">
        <f t="shared" si="823"/>
        <v>18</v>
      </c>
      <c r="AO4790">
        <f t="shared" si="824"/>
        <v>3</v>
      </c>
    </row>
    <row r="4791" spans="1:41" x14ac:dyDescent="0.2">
      <c r="A4791" s="29"/>
      <c r="B4791" s="29"/>
      <c r="C4791" s="29"/>
      <c r="D4791" s="29"/>
      <c r="E4791" s="29"/>
      <c r="F4791" s="29"/>
      <c r="G4791" s="29"/>
      <c r="H4791" s="30" t="s">
        <v>4624</v>
      </c>
      <c r="I4791" s="30"/>
      <c r="J4791" s="30"/>
      <c r="K4791" s="30"/>
      <c r="L4791" s="30" t="s">
        <v>4367</v>
      </c>
      <c r="M4791" s="30"/>
      <c r="N4791" s="30"/>
      <c r="O4791" s="30"/>
      <c r="P4791" s="30"/>
      <c r="Q4791" s="30"/>
      <c r="R4791" s="30"/>
      <c r="S4791" s="30"/>
      <c r="T4791" s="30"/>
      <c r="U4791" s="30"/>
      <c r="V4791" s="30"/>
      <c r="W4791" s="6">
        <v>59</v>
      </c>
      <c r="X4791" s="15">
        <v>39</v>
      </c>
      <c r="Y4791" s="31">
        <v>44</v>
      </c>
      <c r="Z4791" s="31"/>
      <c r="AC4791" t="str">
        <f t="shared" si="815"/>
        <v>Columbia-Shuswap F</v>
      </c>
      <c r="AD4791" t="str">
        <f t="shared" si="816"/>
        <v>RDA</v>
      </c>
      <c r="AE4791" t="str">
        <f t="shared" si="814"/>
        <v>TRUE</v>
      </c>
      <c r="AG4791">
        <f t="shared" si="817"/>
        <v>59</v>
      </c>
      <c r="AH4791">
        <f t="shared" si="818"/>
        <v>39</v>
      </c>
      <c r="AI4791">
        <f t="shared" si="819"/>
        <v>44</v>
      </c>
      <c r="AJ4791" t="str">
        <f t="shared" si="820"/>
        <v>Columbia-Shuswap F</v>
      </c>
      <c r="AK4791">
        <f t="shared" si="821"/>
        <v>59997</v>
      </c>
      <c r="AL4791" t="str">
        <f t="shared" si="822"/>
        <v>5939044</v>
      </c>
      <c r="AN4791">
        <f t="shared" si="823"/>
        <v>18</v>
      </c>
      <c r="AO4791">
        <f t="shared" si="824"/>
        <v>3</v>
      </c>
    </row>
    <row r="4792" spans="1:41" x14ac:dyDescent="0.2">
      <c r="A4792" s="29"/>
      <c r="B4792" s="29"/>
      <c r="C4792" s="29"/>
      <c r="D4792" s="29"/>
      <c r="E4792" s="29"/>
      <c r="F4792" s="29"/>
      <c r="G4792" s="29"/>
      <c r="H4792" s="30" t="s">
        <v>4625</v>
      </c>
      <c r="I4792" s="30"/>
      <c r="J4792" s="30"/>
      <c r="K4792" s="30"/>
      <c r="L4792" s="30" t="s">
        <v>4367</v>
      </c>
      <c r="M4792" s="30"/>
      <c r="N4792" s="30"/>
      <c r="O4792" s="30"/>
      <c r="P4792" s="30"/>
      <c r="Q4792" s="30"/>
      <c r="R4792" s="30"/>
      <c r="S4792" s="30"/>
      <c r="T4792" s="30"/>
      <c r="U4792" s="30"/>
      <c r="V4792" s="30"/>
      <c r="W4792" s="6">
        <v>59</v>
      </c>
      <c r="X4792" s="15">
        <v>19</v>
      </c>
      <c r="Y4792" s="31">
        <v>33</v>
      </c>
      <c r="Z4792" s="31"/>
      <c r="AC4792" t="str">
        <f t="shared" si="815"/>
        <v>Cowichan Valley F</v>
      </c>
      <c r="AD4792" t="str">
        <f t="shared" si="816"/>
        <v>RDA</v>
      </c>
      <c r="AE4792" t="str">
        <f t="shared" si="814"/>
        <v>TRUE</v>
      </c>
      <c r="AG4792">
        <f t="shared" si="817"/>
        <v>59</v>
      </c>
      <c r="AH4792">
        <f t="shared" si="818"/>
        <v>19</v>
      </c>
      <c r="AI4792">
        <f t="shared" si="819"/>
        <v>33</v>
      </c>
      <c r="AJ4792" t="str">
        <f t="shared" si="820"/>
        <v>Cowichan Valley F</v>
      </c>
      <c r="AK4792">
        <f t="shared" si="821"/>
        <v>59997</v>
      </c>
      <c r="AL4792" t="str">
        <f t="shared" si="822"/>
        <v>5919033</v>
      </c>
      <c r="AN4792">
        <f t="shared" si="823"/>
        <v>17</v>
      </c>
      <c r="AO4792">
        <f t="shared" si="824"/>
        <v>3</v>
      </c>
    </row>
    <row r="4793" spans="1:41" x14ac:dyDescent="0.2">
      <c r="A4793" s="29"/>
      <c r="B4793" s="29"/>
      <c r="C4793" s="29"/>
      <c r="D4793" s="29"/>
      <c r="E4793" s="29"/>
      <c r="F4793" s="29"/>
      <c r="G4793" s="29"/>
      <c r="H4793" s="30" t="s">
        <v>4626</v>
      </c>
      <c r="I4793" s="30"/>
      <c r="J4793" s="30"/>
      <c r="K4793" s="30"/>
      <c r="L4793" s="30" t="s">
        <v>4367</v>
      </c>
      <c r="M4793" s="30"/>
      <c r="N4793" s="30"/>
      <c r="O4793" s="30"/>
      <c r="P4793" s="30"/>
      <c r="Q4793" s="30"/>
      <c r="R4793" s="30"/>
      <c r="S4793" s="30"/>
      <c r="T4793" s="30"/>
      <c r="U4793" s="30"/>
      <c r="V4793" s="30"/>
      <c r="W4793" s="6">
        <v>59</v>
      </c>
      <c r="X4793" s="15">
        <v>19</v>
      </c>
      <c r="Y4793" s="31">
        <v>15</v>
      </c>
      <c r="Z4793" s="31"/>
      <c r="AC4793" t="str">
        <f t="shared" si="815"/>
        <v>Cowichan Valley G</v>
      </c>
      <c r="AD4793" t="str">
        <f t="shared" si="816"/>
        <v>RDA</v>
      </c>
      <c r="AE4793" t="str">
        <f t="shared" si="814"/>
        <v>TRUE</v>
      </c>
      <c r="AG4793">
        <f t="shared" si="817"/>
        <v>59</v>
      </c>
      <c r="AH4793">
        <f t="shared" si="818"/>
        <v>19</v>
      </c>
      <c r="AI4793">
        <f t="shared" si="819"/>
        <v>15</v>
      </c>
      <c r="AJ4793" t="str">
        <f t="shared" si="820"/>
        <v>Cowichan Valley G</v>
      </c>
      <c r="AK4793">
        <f t="shared" si="821"/>
        <v>59997</v>
      </c>
      <c r="AL4793" t="str">
        <f t="shared" si="822"/>
        <v>5919015</v>
      </c>
      <c r="AN4793">
        <f t="shared" si="823"/>
        <v>17</v>
      </c>
      <c r="AO4793">
        <f t="shared" si="824"/>
        <v>3</v>
      </c>
    </row>
    <row r="4794" spans="1:41" x14ac:dyDescent="0.2">
      <c r="A4794" s="29"/>
      <c r="B4794" s="29"/>
      <c r="C4794" s="29"/>
      <c r="D4794" s="29"/>
      <c r="E4794" s="29"/>
      <c r="F4794" s="29"/>
      <c r="G4794" s="29"/>
      <c r="H4794" s="30" t="s">
        <v>4627</v>
      </c>
      <c r="I4794" s="30"/>
      <c r="J4794" s="30"/>
      <c r="K4794" s="30"/>
      <c r="L4794" s="30" t="s">
        <v>4367</v>
      </c>
      <c r="M4794" s="30"/>
      <c r="N4794" s="30"/>
      <c r="O4794" s="30"/>
      <c r="P4794" s="30"/>
      <c r="Q4794" s="30"/>
      <c r="R4794" s="30"/>
      <c r="S4794" s="30"/>
      <c r="T4794" s="30"/>
      <c r="U4794" s="30"/>
      <c r="V4794" s="30"/>
      <c r="W4794" s="6">
        <v>59</v>
      </c>
      <c r="X4794" s="15">
        <v>19</v>
      </c>
      <c r="Y4794" s="31">
        <v>35</v>
      </c>
      <c r="Z4794" s="31"/>
      <c r="AC4794" t="str">
        <f t="shared" si="815"/>
        <v>Cowichan Valley I</v>
      </c>
      <c r="AD4794" t="str">
        <f t="shared" si="816"/>
        <v>RDA</v>
      </c>
      <c r="AE4794" t="str">
        <f t="shared" si="814"/>
        <v>TRUE</v>
      </c>
      <c r="AG4794">
        <f t="shared" si="817"/>
        <v>59</v>
      </c>
      <c r="AH4794">
        <f t="shared" si="818"/>
        <v>19</v>
      </c>
      <c r="AI4794">
        <f t="shared" si="819"/>
        <v>35</v>
      </c>
      <c r="AJ4794" t="str">
        <f t="shared" si="820"/>
        <v>Cowichan Valley I</v>
      </c>
      <c r="AK4794">
        <f t="shared" si="821"/>
        <v>59997</v>
      </c>
      <c r="AL4794" t="str">
        <f t="shared" si="822"/>
        <v>5919035</v>
      </c>
      <c r="AN4794">
        <f t="shared" si="823"/>
        <v>17</v>
      </c>
      <c r="AO4794">
        <f t="shared" si="824"/>
        <v>3</v>
      </c>
    </row>
    <row r="4795" spans="1:41" x14ac:dyDescent="0.2">
      <c r="A4795" s="29"/>
      <c r="B4795" s="29"/>
      <c r="C4795" s="29"/>
      <c r="D4795" s="29"/>
      <c r="E4795" s="29"/>
      <c r="F4795" s="29"/>
      <c r="G4795" s="29"/>
      <c r="H4795" s="30" t="s">
        <v>4628</v>
      </c>
      <c r="I4795" s="30"/>
      <c r="J4795" s="30"/>
      <c r="K4795" s="30"/>
      <c r="L4795" s="30" t="s">
        <v>272</v>
      </c>
      <c r="M4795" s="30"/>
      <c r="N4795" s="30"/>
      <c r="O4795" s="30"/>
      <c r="P4795" s="30"/>
      <c r="Q4795" s="30"/>
      <c r="R4795" s="30"/>
      <c r="S4795" s="30"/>
      <c r="T4795" s="30"/>
      <c r="U4795" s="30"/>
      <c r="V4795" s="30"/>
      <c r="W4795" s="6">
        <v>59</v>
      </c>
      <c r="X4795" s="15">
        <v>47</v>
      </c>
      <c r="Y4795" s="47">
        <v>807</v>
      </c>
      <c r="Z4795" s="47"/>
      <c r="AC4795" t="str">
        <f t="shared" si="815"/>
        <v>Dolphin Island 1</v>
      </c>
      <c r="AD4795" t="str">
        <f t="shared" si="816"/>
        <v>IRI</v>
      </c>
      <c r="AE4795" t="str">
        <f t="shared" si="814"/>
        <v>TRUE</v>
      </c>
      <c r="AG4795">
        <f t="shared" si="817"/>
        <v>59</v>
      </c>
      <c r="AH4795">
        <f t="shared" si="818"/>
        <v>47</v>
      </c>
      <c r="AI4795">
        <f t="shared" si="819"/>
        <v>807</v>
      </c>
      <c r="AJ4795" t="str">
        <f t="shared" si="820"/>
        <v>Dolphin Island 1</v>
      </c>
      <c r="AK4795">
        <f t="shared" si="821"/>
        <v>59997</v>
      </c>
      <c r="AL4795" t="str">
        <f t="shared" si="822"/>
        <v>5947807</v>
      </c>
      <c r="AN4795">
        <f t="shared" si="823"/>
        <v>16</v>
      </c>
      <c r="AO4795">
        <f t="shared" si="824"/>
        <v>3</v>
      </c>
    </row>
    <row r="4796" spans="1:41" x14ac:dyDescent="0.2">
      <c r="A4796" s="29"/>
      <c r="B4796" s="29"/>
      <c r="C4796" s="29"/>
      <c r="D4796" s="29"/>
      <c r="E4796" s="29"/>
      <c r="F4796" s="29"/>
      <c r="G4796" s="29"/>
      <c r="H4796" s="30" t="s">
        <v>4629</v>
      </c>
      <c r="I4796" s="30"/>
      <c r="J4796" s="30"/>
      <c r="K4796" s="30"/>
      <c r="L4796" s="30" t="s">
        <v>4367</v>
      </c>
      <c r="M4796" s="30"/>
      <c r="N4796" s="30"/>
      <c r="O4796" s="30"/>
      <c r="P4796" s="30"/>
      <c r="Q4796" s="30"/>
      <c r="R4796" s="30"/>
      <c r="S4796" s="30"/>
      <c r="T4796" s="30"/>
      <c r="U4796" s="30"/>
      <c r="V4796" s="30"/>
      <c r="W4796" s="6">
        <v>59</v>
      </c>
      <c r="X4796" s="7">
        <v>1</v>
      </c>
      <c r="Y4796" s="31">
        <v>19</v>
      </c>
      <c r="Z4796" s="31"/>
      <c r="AC4796" t="str">
        <f t="shared" si="815"/>
        <v>East Kootenay B</v>
      </c>
      <c r="AD4796" t="str">
        <f t="shared" si="816"/>
        <v>RDA</v>
      </c>
      <c r="AE4796" t="str">
        <f t="shared" si="814"/>
        <v>TRUE</v>
      </c>
      <c r="AG4796">
        <f t="shared" si="817"/>
        <v>59</v>
      </c>
      <c r="AH4796">
        <f t="shared" si="818"/>
        <v>1</v>
      </c>
      <c r="AI4796">
        <f t="shared" si="819"/>
        <v>19</v>
      </c>
      <c r="AJ4796" t="str">
        <f t="shared" si="820"/>
        <v>East Kootenay B</v>
      </c>
      <c r="AK4796">
        <f t="shared" si="821"/>
        <v>59997</v>
      </c>
      <c r="AL4796" t="str">
        <f t="shared" si="822"/>
        <v>5901019</v>
      </c>
      <c r="AN4796">
        <f t="shared" si="823"/>
        <v>15</v>
      </c>
      <c r="AO4796">
        <f t="shared" si="824"/>
        <v>3</v>
      </c>
    </row>
    <row r="4797" spans="1:41" x14ac:dyDescent="0.2">
      <c r="A4797" s="29"/>
      <c r="B4797" s="29"/>
      <c r="C4797" s="29"/>
      <c r="D4797" s="29"/>
      <c r="E4797" s="29"/>
      <c r="F4797" s="29"/>
      <c r="G4797" s="29"/>
      <c r="H4797" s="30" t="s">
        <v>4630</v>
      </c>
      <c r="I4797" s="30"/>
      <c r="J4797" s="30"/>
      <c r="K4797" s="30"/>
      <c r="L4797" s="30" t="s">
        <v>4367</v>
      </c>
      <c r="M4797" s="30"/>
      <c r="N4797" s="30"/>
      <c r="O4797" s="30"/>
      <c r="P4797" s="30"/>
      <c r="Q4797" s="30"/>
      <c r="R4797" s="30"/>
      <c r="S4797" s="30"/>
      <c r="T4797" s="30"/>
      <c r="U4797" s="30"/>
      <c r="V4797" s="30"/>
      <c r="W4797" s="6">
        <v>59</v>
      </c>
      <c r="X4797" s="7">
        <v>1</v>
      </c>
      <c r="Y4797" s="31">
        <v>37</v>
      </c>
      <c r="Z4797" s="31"/>
      <c r="AC4797" t="str">
        <f t="shared" si="815"/>
        <v>East Kootenay E</v>
      </c>
      <c r="AD4797" t="str">
        <f t="shared" si="816"/>
        <v>RDA</v>
      </c>
      <c r="AE4797" t="str">
        <f t="shared" si="814"/>
        <v>TRUE</v>
      </c>
      <c r="AG4797">
        <f t="shared" si="817"/>
        <v>59</v>
      </c>
      <c r="AH4797">
        <f t="shared" si="818"/>
        <v>1</v>
      </c>
      <c r="AI4797">
        <f t="shared" si="819"/>
        <v>37</v>
      </c>
      <c r="AJ4797" t="str">
        <f t="shared" si="820"/>
        <v>East Kootenay E</v>
      </c>
      <c r="AK4797">
        <f t="shared" si="821"/>
        <v>59997</v>
      </c>
      <c r="AL4797" t="str">
        <f t="shared" si="822"/>
        <v>5901037</v>
      </c>
      <c r="AN4797">
        <f t="shared" si="823"/>
        <v>15</v>
      </c>
      <c r="AO4797">
        <f t="shared" si="824"/>
        <v>3</v>
      </c>
    </row>
    <row r="4798" spans="1:41" x14ac:dyDescent="0.2">
      <c r="A4798" s="29"/>
      <c r="B4798" s="29"/>
      <c r="C4798" s="29"/>
      <c r="D4798" s="29"/>
      <c r="E4798" s="29"/>
      <c r="F4798" s="29"/>
      <c r="G4798" s="29"/>
      <c r="H4798" s="30" t="s">
        <v>4631</v>
      </c>
      <c r="I4798" s="30"/>
      <c r="J4798" s="30"/>
      <c r="K4798" s="30"/>
      <c r="L4798" s="30" t="s">
        <v>4367</v>
      </c>
      <c r="M4798" s="30"/>
      <c r="N4798" s="30"/>
      <c r="O4798" s="30"/>
      <c r="P4798" s="30"/>
      <c r="Q4798" s="30"/>
      <c r="R4798" s="30"/>
      <c r="S4798" s="30"/>
      <c r="T4798" s="30"/>
      <c r="U4798" s="30"/>
      <c r="V4798" s="30"/>
      <c r="W4798" s="6">
        <v>59</v>
      </c>
      <c r="X4798" s="7">
        <v>1</v>
      </c>
      <c r="Y4798" s="31">
        <v>46</v>
      </c>
      <c r="Z4798" s="31"/>
      <c r="AC4798" t="str">
        <f t="shared" si="815"/>
        <v>East Kootenay F</v>
      </c>
      <c r="AD4798" t="str">
        <f t="shared" si="816"/>
        <v>RDA</v>
      </c>
      <c r="AE4798" t="str">
        <f t="shared" si="814"/>
        <v>TRUE</v>
      </c>
      <c r="AG4798">
        <f t="shared" si="817"/>
        <v>59</v>
      </c>
      <c r="AH4798">
        <f t="shared" si="818"/>
        <v>1</v>
      </c>
      <c r="AI4798">
        <f t="shared" si="819"/>
        <v>46</v>
      </c>
      <c r="AJ4798" t="str">
        <f t="shared" si="820"/>
        <v>East Kootenay F</v>
      </c>
      <c r="AK4798">
        <f t="shared" si="821"/>
        <v>59997</v>
      </c>
      <c r="AL4798" t="str">
        <f t="shared" si="822"/>
        <v>5901046</v>
      </c>
      <c r="AN4798">
        <f t="shared" si="823"/>
        <v>15</v>
      </c>
      <c r="AO4798">
        <f t="shared" si="824"/>
        <v>3</v>
      </c>
    </row>
    <row r="4799" spans="1:41" x14ac:dyDescent="0.2">
      <c r="A4799" s="29"/>
      <c r="B4799" s="29"/>
      <c r="C4799" s="29"/>
      <c r="D4799" s="29"/>
      <c r="E4799" s="29"/>
      <c r="F4799" s="29"/>
      <c r="G4799" s="29"/>
      <c r="H4799" s="30" t="s">
        <v>4632</v>
      </c>
      <c r="I4799" s="30"/>
      <c r="J4799" s="30"/>
      <c r="K4799" s="30"/>
      <c r="L4799" s="30" t="s">
        <v>18</v>
      </c>
      <c r="M4799" s="30"/>
      <c r="N4799" s="30"/>
      <c r="O4799" s="30"/>
      <c r="P4799" s="30"/>
      <c r="Q4799" s="30"/>
      <c r="R4799" s="30"/>
      <c r="S4799" s="30"/>
      <c r="T4799" s="30"/>
      <c r="U4799" s="30"/>
      <c r="V4799" s="30"/>
      <c r="W4799" s="6">
        <v>59</v>
      </c>
      <c r="X4799" s="15">
        <v>37</v>
      </c>
      <c r="Y4799" s="31">
        <v>33</v>
      </c>
      <c r="Z4799" s="31"/>
      <c r="AC4799" t="str">
        <f t="shared" si="815"/>
        <v>Enderby</v>
      </c>
      <c r="AD4799" t="str">
        <f t="shared" si="816"/>
        <v>CY</v>
      </c>
      <c r="AE4799" t="str">
        <f t="shared" si="814"/>
        <v>TRUE</v>
      </c>
      <c r="AG4799">
        <f t="shared" si="817"/>
        <v>59</v>
      </c>
      <c r="AH4799">
        <f t="shared" si="818"/>
        <v>37</v>
      </c>
      <c r="AI4799">
        <f t="shared" si="819"/>
        <v>33</v>
      </c>
      <c r="AJ4799" t="str">
        <f t="shared" si="820"/>
        <v>Enderby</v>
      </c>
      <c r="AK4799">
        <f t="shared" si="821"/>
        <v>59997</v>
      </c>
      <c r="AL4799" t="str">
        <f t="shared" si="822"/>
        <v>5937033</v>
      </c>
      <c r="AN4799">
        <f t="shared" si="823"/>
        <v>7</v>
      </c>
      <c r="AO4799">
        <f t="shared" si="824"/>
        <v>2</v>
      </c>
    </row>
    <row r="4800" spans="1:41" x14ac:dyDescent="0.2">
      <c r="A4800" s="29"/>
      <c r="B4800" s="29"/>
      <c r="C4800" s="29"/>
      <c r="D4800" s="29"/>
      <c r="E4800" s="29"/>
      <c r="F4800" s="29"/>
      <c r="G4800" s="29"/>
      <c r="H4800" s="30" t="s">
        <v>4633</v>
      </c>
      <c r="I4800" s="30"/>
      <c r="J4800" s="30"/>
      <c r="K4800" s="30"/>
      <c r="L4800" s="30" t="s">
        <v>272</v>
      </c>
      <c r="M4800" s="30"/>
      <c r="N4800" s="30"/>
      <c r="O4800" s="30"/>
      <c r="P4800" s="30"/>
      <c r="Q4800" s="30"/>
      <c r="R4800" s="30"/>
      <c r="S4800" s="30"/>
      <c r="T4800" s="30"/>
      <c r="U4800" s="30"/>
      <c r="V4800" s="30"/>
      <c r="W4800" s="6">
        <v>59</v>
      </c>
      <c r="X4800" s="15">
        <v>37</v>
      </c>
      <c r="Y4800" s="47">
        <v>802</v>
      </c>
      <c r="Z4800" s="47"/>
      <c r="AC4800" t="str">
        <f t="shared" si="815"/>
        <v>Enderby 2</v>
      </c>
      <c r="AD4800" t="str">
        <f t="shared" si="816"/>
        <v>IRI</v>
      </c>
      <c r="AE4800" t="str">
        <f t="shared" si="814"/>
        <v>TRUE</v>
      </c>
      <c r="AG4800">
        <f t="shared" si="817"/>
        <v>59</v>
      </c>
      <c r="AH4800">
        <f t="shared" si="818"/>
        <v>37</v>
      </c>
      <c r="AI4800">
        <f t="shared" si="819"/>
        <v>802</v>
      </c>
      <c r="AJ4800" t="str">
        <f t="shared" si="820"/>
        <v>Enderby 2</v>
      </c>
      <c r="AK4800">
        <f t="shared" si="821"/>
        <v>59997</v>
      </c>
      <c r="AL4800" t="str">
        <f t="shared" si="822"/>
        <v>5937802</v>
      </c>
      <c r="AN4800">
        <f t="shared" si="823"/>
        <v>9</v>
      </c>
      <c r="AO4800">
        <f t="shared" si="824"/>
        <v>3</v>
      </c>
    </row>
    <row r="4801" spans="1:41" x14ac:dyDescent="0.2">
      <c r="A4801" s="29"/>
      <c r="B4801" s="29"/>
      <c r="C4801" s="29"/>
      <c r="D4801" s="29"/>
      <c r="E4801" s="29"/>
      <c r="F4801" s="29"/>
      <c r="G4801" s="29"/>
      <c r="H4801" s="30" t="s">
        <v>4634</v>
      </c>
      <c r="I4801" s="30"/>
      <c r="J4801" s="30"/>
      <c r="K4801" s="30"/>
      <c r="L4801" s="30" t="s">
        <v>272</v>
      </c>
      <c r="M4801" s="30"/>
      <c r="N4801" s="30"/>
      <c r="O4801" s="30"/>
      <c r="P4801" s="30"/>
      <c r="Q4801" s="30"/>
      <c r="R4801" s="30"/>
      <c r="S4801" s="30"/>
      <c r="T4801" s="30"/>
      <c r="U4801" s="30"/>
      <c r="V4801" s="30"/>
      <c r="W4801" s="6">
        <v>59</v>
      </c>
      <c r="X4801" s="15">
        <v>31</v>
      </c>
      <c r="Y4801" s="47">
        <v>816</v>
      </c>
      <c r="Z4801" s="47"/>
      <c r="AC4801" t="str">
        <f t="shared" si="815"/>
        <v>Fountain 1</v>
      </c>
      <c r="AD4801" t="str">
        <f t="shared" si="816"/>
        <v>IRI</v>
      </c>
      <c r="AE4801" t="str">
        <f t="shared" si="814"/>
        <v>TRUE</v>
      </c>
      <c r="AG4801">
        <f t="shared" si="817"/>
        <v>59</v>
      </c>
      <c r="AH4801">
        <f t="shared" si="818"/>
        <v>31</v>
      </c>
      <c r="AI4801">
        <f t="shared" si="819"/>
        <v>816</v>
      </c>
      <c r="AJ4801" t="str">
        <f t="shared" si="820"/>
        <v>Fountain 1</v>
      </c>
      <c r="AK4801">
        <f t="shared" si="821"/>
        <v>59997</v>
      </c>
      <c r="AL4801" t="str">
        <f t="shared" si="822"/>
        <v>5931816</v>
      </c>
      <c r="AN4801">
        <f t="shared" si="823"/>
        <v>10</v>
      </c>
      <c r="AO4801">
        <f t="shared" si="824"/>
        <v>3</v>
      </c>
    </row>
    <row r="4802" spans="1:41" x14ac:dyDescent="0.2">
      <c r="A4802" s="29"/>
      <c r="B4802" s="29"/>
      <c r="C4802" s="29"/>
      <c r="D4802" s="29"/>
      <c r="E4802" s="29"/>
      <c r="F4802" s="29"/>
      <c r="G4802" s="29"/>
      <c r="H4802" s="30" t="s">
        <v>4635</v>
      </c>
      <c r="I4802" s="30"/>
      <c r="J4802" s="30"/>
      <c r="K4802" s="30"/>
      <c r="L4802" s="30" t="s">
        <v>4367</v>
      </c>
      <c r="M4802" s="30"/>
      <c r="N4802" s="30"/>
      <c r="O4802" s="30"/>
      <c r="P4802" s="30"/>
      <c r="Q4802" s="30"/>
      <c r="R4802" s="30"/>
      <c r="S4802" s="30"/>
      <c r="T4802" s="30"/>
      <c r="U4802" s="30"/>
      <c r="V4802" s="30"/>
      <c r="W4802" s="6">
        <v>59</v>
      </c>
      <c r="X4802" s="7">
        <v>9</v>
      </c>
      <c r="Y4802" s="31">
        <v>14</v>
      </c>
      <c r="Z4802" s="31"/>
      <c r="AC4802" t="str">
        <f t="shared" si="815"/>
        <v>Fraser Valley A</v>
      </c>
      <c r="AD4802" t="str">
        <f t="shared" si="816"/>
        <v>RDA</v>
      </c>
      <c r="AE4802" t="str">
        <f t="shared" si="814"/>
        <v>TRUE</v>
      </c>
      <c r="AG4802">
        <f t="shared" si="817"/>
        <v>59</v>
      </c>
      <c r="AH4802">
        <f t="shared" si="818"/>
        <v>9</v>
      </c>
      <c r="AI4802">
        <f t="shared" si="819"/>
        <v>14</v>
      </c>
      <c r="AJ4802" t="str">
        <f t="shared" si="820"/>
        <v>Fraser Valley A</v>
      </c>
      <c r="AK4802">
        <f t="shared" si="821"/>
        <v>59997</v>
      </c>
      <c r="AL4802" t="str">
        <f t="shared" si="822"/>
        <v>5909014</v>
      </c>
      <c r="AN4802">
        <f t="shared" si="823"/>
        <v>15</v>
      </c>
      <c r="AO4802">
        <f t="shared" si="824"/>
        <v>3</v>
      </c>
    </row>
    <row r="4803" spans="1:41" x14ac:dyDescent="0.2">
      <c r="A4803" s="29"/>
      <c r="B4803" s="29"/>
      <c r="C4803" s="29"/>
      <c r="D4803" s="29"/>
      <c r="E4803" s="29"/>
      <c r="F4803" s="29"/>
      <c r="G4803" s="29"/>
      <c r="H4803" s="30" t="s">
        <v>4636</v>
      </c>
      <c r="I4803" s="30"/>
      <c r="J4803" s="30"/>
      <c r="K4803" s="30"/>
      <c r="L4803" s="30" t="s">
        <v>4367</v>
      </c>
      <c r="M4803" s="30"/>
      <c r="N4803" s="30"/>
      <c r="O4803" s="30"/>
      <c r="P4803" s="30"/>
      <c r="Q4803" s="30"/>
      <c r="R4803" s="30"/>
      <c r="S4803" s="30"/>
      <c r="T4803" s="30"/>
      <c r="U4803" s="30"/>
      <c r="V4803" s="30"/>
      <c r="W4803" s="6">
        <v>59</v>
      </c>
      <c r="X4803" s="15">
        <v>53</v>
      </c>
      <c r="Y4803" s="31">
        <v>50</v>
      </c>
      <c r="Z4803" s="31"/>
      <c r="AC4803" t="str">
        <f t="shared" si="815"/>
        <v>Fraser-Fort George G</v>
      </c>
      <c r="AD4803" t="str">
        <f t="shared" si="816"/>
        <v>RDA</v>
      </c>
      <c r="AE4803" t="str">
        <f t="shared" si="814"/>
        <v>TRUE</v>
      </c>
      <c r="AG4803">
        <f t="shared" si="817"/>
        <v>59</v>
      </c>
      <c r="AH4803">
        <f t="shared" si="818"/>
        <v>53</v>
      </c>
      <c r="AI4803">
        <f t="shared" si="819"/>
        <v>50</v>
      </c>
      <c r="AJ4803" t="str">
        <f t="shared" si="820"/>
        <v>Fraser-Fort George G</v>
      </c>
      <c r="AK4803">
        <f t="shared" si="821"/>
        <v>59997</v>
      </c>
      <c r="AL4803" t="str">
        <f t="shared" si="822"/>
        <v>5953050</v>
      </c>
      <c r="AN4803">
        <f t="shared" si="823"/>
        <v>20</v>
      </c>
      <c r="AO4803">
        <f t="shared" si="824"/>
        <v>3</v>
      </c>
    </row>
    <row r="4804" spans="1:41" x14ac:dyDescent="0.2">
      <c r="A4804" s="29"/>
      <c r="B4804" s="29"/>
      <c r="C4804" s="29"/>
      <c r="D4804" s="29"/>
      <c r="E4804" s="29"/>
      <c r="F4804" s="29"/>
      <c r="G4804" s="29"/>
      <c r="H4804" s="30" t="s">
        <v>4637</v>
      </c>
      <c r="I4804" s="30"/>
      <c r="J4804" s="30"/>
      <c r="K4804" s="30"/>
      <c r="L4804" s="30" t="s">
        <v>12</v>
      </c>
      <c r="M4804" s="30"/>
      <c r="N4804" s="30"/>
      <c r="O4804" s="30"/>
      <c r="P4804" s="30"/>
      <c r="Q4804" s="30"/>
      <c r="R4804" s="30"/>
      <c r="S4804" s="30"/>
      <c r="T4804" s="30"/>
      <c r="U4804" s="30"/>
      <c r="V4804" s="30"/>
      <c r="W4804" s="6">
        <v>59</v>
      </c>
      <c r="X4804" s="15">
        <v>29</v>
      </c>
      <c r="Y4804" s="31">
        <v>5</v>
      </c>
      <c r="Z4804" s="31"/>
      <c r="AC4804" t="str">
        <f t="shared" si="815"/>
        <v>Gibsons</v>
      </c>
      <c r="AD4804" t="str">
        <f t="shared" si="816"/>
        <v>T</v>
      </c>
      <c r="AE4804" t="str">
        <f t="shared" ref="AE4804:AE4867" si="825">IF(OR(EXACT(AD4804, "C"), EXACT(AD4804, "C"), EXACT(AD4804, "CC"), EXACT(AD4804, "CG"), EXACT(AD4804, "CN"), EXACT(AD4804, "COM"), EXACT(AD4804, "CT"), EXACT(AD4804, "CU"), EXACT(AD4804, "CV"), EXACT(AD4804, "CY"), EXACT(AD4804, "DM"), EXACT(AD4804, "HAM"), EXACT(AD4804, "IM"), EXACT(AD4804, "IRI"), EXACT(AD4804, "LGD"), EXACT(AD4804, "M"), EXACT(AD4804, "MD"), EXACT(AD4804, "MÉ"), EXACT(AD4804, "MU"), EXACT(AD4804, "NH"), EXACT(AD4804, "NL"), EXACT(AD4804, "NO"), EXACT(AD4804, "NV"), EXACT(AD4804, "P"), EXACT(AD4804, "PE"), EXACT(AD4804, "RCR"), EXACT(AD4804, "RDA"), EXACT(AD4804, "RGM"), EXACT(AD4804, "RM"), EXACT(AD4804, "RV"), EXACT(AD4804, "SC"), EXACT(AD4804, "SÉ"), EXACT(AD4804, "S-É"), EXACT(AD4804, "SET"), EXACT(AD4804, "SG"), EXACT(AD4804, "SM"), EXACT(AD4804, "SV"), EXACT(AD4804, "T"), EXACT(AD4804, "TC"), EXACT(AD4804, "TI"), EXACT(AD4804, "TK"), EXACT(AD4804, "TL"), EXACT(AD4804, "TP"), EXACT(AD4804, "TV"), EXACT(AD4804, "V"), EXACT(AD4804, "VC"), EXACT(AD4804, "VK"), EXACT(AD4804, "VL")), "TRUE", "FALSE")</f>
        <v>TRUE</v>
      </c>
      <c r="AG4804">
        <f t="shared" si="817"/>
        <v>59</v>
      </c>
      <c r="AH4804">
        <f t="shared" si="818"/>
        <v>29</v>
      </c>
      <c r="AI4804">
        <f t="shared" si="819"/>
        <v>5</v>
      </c>
      <c r="AJ4804" t="str">
        <f t="shared" si="820"/>
        <v>Gibsons</v>
      </c>
      <c r="AK4804">
        <f t="shared" si="821"/>
        <v>59997</v>
      </c>
      <c r="AL4804" t="str">
        <f t="shared" si="822"/>
        <v>5929005</v>
      </c>
      <c r="AN4804">
        <f t="shared" si="823"/>
        <v>7</v>
      </c>
      <c r="AO4804">
        <f t="shared" si="824"/>
        <v>1</v>
      </c>
    </row>
    <row r="4805" spans="1:41" x14ac:dyDescent="0.2">
      <c r="A4805" s="29"/>
      <c r="B4805" s="29"/>
      <c r="C4805" s="29"/>
      <c r="D4805" s="29"/>
      <c r="E4805" s="29"/>
      <c r="F4805" s="29"/>
      <c r="G4805" s="29"/>
      <c r="H4805" s="30" t="s">
        <v>4638</v>
      </c>
      <c r="I4805" s="30"/>
      <c r="J4805" s="30"/>
      <c r="K4805" s="30"/>
      <c r="L4805" s="30" t="s">
        <v>643</v>
      </c>
      <c r="M4805" s="30"/>
      <c r="N4805" s="30"/>
      <c r="O4805" s="30"/>
      <c r="P4805" s="30"/>
      <c r="Q4805" s="30"/>
      <c r="R4805" s="30"/>
      <c r="S4805" s="30"/>
      <c r="T4805" s="30"/>
      <c r="U4805" s="30"/>
      <c r="V4805" s="30"/>
      <c r="W4805" s="6">
        <v>59</v>
      </c>
      <c r="X4805" s="15">
        <v>24</v>
      </c>
      <c r="Y4805" s="31">
        <v>25</v>
      </c>
      <c r="Z4805" s="31"/>
      <c r="AC4805" t="str">
        <f t="shared" ref="AC4805:AC4868" si="826">IF(ISBLANK(H4805), IF(ISBLANK(G4805), "", G4805), H4805)</f>
        <v>Gold River</v>
      </c>
      <c r="AD4805" t="str">
        <f t="shared" ref="AD4805:AD4868" si="827">UPPER(TRIM(IF(ISBLANK(T4805), IF(ISBLANK(S4805), IF(ISBLANK(R4805), IF(ISBLANK(Q4805), IF(ISBLANK(P4805), IF(ISBLANK(O4805), IF(ISBLANK(N4805), IF(ISBLANK(M4805), IF(ISBLANK(L4805), IF(ISBLANK(K4805), IF(ISBLANK(J4805), IF(ISBLANK(I4805), "", I4805), J4805), K4805), L4805), M4805), N4805), O4805), P4805), Q4805), R4805), S4805), T4805)))</f>
        <v>VL</v>
      </c>
      <c r="AE4805" t="str">
        <f t="shared" si="825"/>
        <v>TRUE</v>
      </c>
      <c r="AG4805">
        <f t="shared" ref="AG4805:AG4868" si="828">IF(EXACT(AE4805, "TRUE"), IF(ISBLANK(W4805), IF(ISBLANK(V4805), IF(ISBLANK(U4805), "", IF(ISNUMBER(U4805), U4805, "")), IF(ISNUMBER(V4805), V4805, "")), IF(ISNUMBER(W4805), W4805, "")), "")</f>
        <v>59</v>
      </c>
      <c r="AH4805">
        <f t="shared" ref="AH4805:AH4868" si="829">IF(EXACT(AE4805, "TRUE"), IF(ISBLANK(X4805), "", IF(ISNUMBER(X4805), X4805, "")), "")</f>
        <v>24</v>
      </c>
      <c r="AI4805">
        <f t="shared" ref="AI4805:AI4868" si="830">IF(EXACT(AE4805, "TRUE"), IF(ISBLANK(Z4805), IF(ISBLANK(Y4805), "", IF(ISNUMBER(Y4805), Y4805, "")), IF(ISNUMBER(Z4805), Z4805, "")), "")</f>
        <v>25</v>
      </c>
      <c r="AJ4805" t="str">
        <f t="shared" ref="AJ4805:AJ4868" si="831">IF(EXACT(AE4805, "TRUE"), IF(ISBLANK(AC4805), "", AC4805), "")</f>
        <v>Gold River</v>
      </c>
      <c r="AK4805">
        <f t="shared" ref="AK4805:AK4868" si="832">IF(ISBLANK(AC4805), AK4804, IF(ISBLANK(E4805),AK4804,IF(ISBLANK(AC4805),AK4804,IF(ISNUMBER(E4805),E4805,AK4804))))</f>
        <v>59997</v>
      </c>
      <c r="AL4805" t="str">
        <f t="shared" ref="AL4805:AL4868" si="833">IF(EXACT(AE4805, "TRUE"), IF(AND(ISNUMBER(AG4805), ISNUMBER(AH4805), ISNUMBER(AI4805)), IF(ISBLANK(AC4805), "", CONCATENATE(TEXT(AG4805, "00"), TEXT(AH4805, "00"), TEXT(AI4805, "000"))), ""), "")</f>
        <v>5924025</v>
      </c>
      <c r="AN4805">
        <f t="shared" ref="AN4805:AN4868" si="834">LEN(AC4805)</f>
        <v>10</v>
      </c>
      <c r="AO4805">
        <f t="shared" ref="AO4805:AO4868" si="835">IF(EXACT(AD4805, "CSD TYPE"), "", LEN(AD4805))</f>
        <v>2</v>
      </c>
    </row>
    <row r="4806" spans="1:41" x14ac:dyDescent="0.2">
      <c r="A4806" s="29"/>
      <c r="B4806" s="29"/>
      <c r="C4806" s="29"/>
      <c r="D4806" s="29"/>
      <c r="E4806" s="29"/>
      <c r="F4806" s="29"/>
      <c r="G4806" s="29"/>
      <c r="H4806" s="30" t="s">
        <v>4639</v>
      </c>
      <c r="I4806" s="30"/>
      <c r="J4806" s="30"/>
      <c r="K4806" s="30"/>
      <c r="L4806" s="30" t="s">
        <v>643</v>
      </c>
      <c r="M4806" s="30"/>
      <c r="N4806" s="30"/>
      <c r="O4806" s="30"/>
      <c r="P4806" s="30"/>
      <c r="Q4806" s="30"/>
      <c r="R4806" s="30"/>
      <c r="S4806" s="30"/>
      <c r="T4806" s="30"/>
      <c r="U4806" s="30"/>
      <c r="V4806" s="30"/>
      <c r="W4806" s="6">
        <v>59</v>
      </c>
      <c r="X4806" s="15">
        <v>49</v>
      </c>
      <c r="Y4806" s="31">
        <v>22</v>
      </c>
      <c r="Z4806" s="31"/>
      <c r="AC4806" t="str">
        <f t="shared" si="826"/>
        <v>Hazelton</v>
      </c>
      <c r="AD4806" t="str">
        <f t="shared" si="827"/>
        <v>VL</v>
      </c>
      <c r="AE4806" t="str">
        <f t="shared" si="825"/>
        <v>TRUE</v>
      </c>
      <c r="AG4806">
        <f t="shared" si="828"/>
        <v>59</v>
      </c>
      <c r="AH4806">
        <f t="shared" si="829"/>
        <v>49</v>
      </c>
      <c r="AI4806">
        <f t="shared" si="830"/>
        <v>22</v>
      </c>
      <c r="AJ4806" t="str">
        <f t="shared" si="831"/>
        <v>Hazelton</v>
      </c>
      <c r="AK4806">
        <f t="shared" si="832"/>
        <v>59997</v>
      </c>
      <c r="AL4806" t="str">
        <f t="shared" si="833"/>
        <v>5949022</v>
      </c>
      <c r="AN4806">
        <f t="shared" si="834"/>
        <v>8</v>
      </c>
      <c r="AO4806">
        <f t="shared" si="835"/>
        <v>2</v>
      </c>
    </row>
    <row r="4807" spans="1:41" x14ac:dyDescent="0.2">
      <c r="A4807" s="29"/>
      <c r="B4807" s="29"/>
      <c r="C4807" s="29"/>
      <c r="D4807" s="29"/>
      <c r="E4807" s="29"/>
      <c r="F4807" s="29"/>
      <c r="G4807" s="29"/>
      <c r="H4807" s="30" t="s">
        <v>1447</v>
      </c>
      <c r="I4807" s="30"/>
      <c r="J4807" s="30"/>
      <c r="K4807" s="30"/>
      <c r="L4807" s="30" t="s">
        <v>4363</v>
      </c>
      <c r="M4807" s="30"/>
      <c r="N4807" s="30"/>
      <c r="O4807" s="30"/>
      <c r="P4807" s="30"/>
      <c r="Q4807" s="30"/>
      <c r="R4807" s="30"/>
      <c r="S4807" s="30"/>
      <c r="T4807" s="30"/>
      <c r="U4807" s="30"/>
      <c r="V4807" s="30"/>
      <c r="W4807" s="6">
        <v>59</v>
      </c>
      <c r="X4807" s="7">
        <v>9</v>
      </c>
      <c r="Y4807" s="31">
        <v>9</v>
      </c>
      <c r="Z4807" s="31"/>
      <c r="AC4807" t="str">
        <f t="shared" si="826"/>
        <v>Hope</v>
      </c>
      <c r="AD4807" t="str">
        <f t="shared" si="827"/>
        <v>DM</v>
      </c>
      <c r="AE4807" t="str">
        <f t="shared" si="825"/>
        <v>TRUE</v>
      </c>
      <c r="AG4807">
        <f t="shared" si="828"/>
        <v>59</v>
      </c>
      <c r="AH4807">
        <f t="shared" si="829"/>
        <v>9</v>
      </c>
      <c r="AI4807">
        <f t="shared" si="830"/>
        <v>9</v>
      </c>
      <c r="AJ4807" t="str">
        <f t="shared" si="831"/>
        <v>Hope</v>
      </c>
      <c r="AK4807">
        <f t="shared" si="832"/>
        <v>59997</v>
      </c>
      <c r="AL4807" t="str">
        <f t="shared" si="833"/>
        <v>5909009</v>
      </c>
      <c r="AN4807">
        <f t="shared" si="834"/>
        <v>4</v>
      </c>
      <c r="AO4807">
        <f t="shared" si="835"/>
        <v>2</v>
      </c>
    </row>
    <row r="4808" spans="1:41" x14ac:dyDescent="0.2">
      <c r="A4808" s="29"/>
      <c r="B4808" s="29"/>
      <c r="C4808" s="29"/>
      <c r="D4808" s="29"/>
      <c r="E4808" s="29"/>
      <c r="F4808" s="29"/>
      <c r="G4808" s="29"/>
      <c r="H4808" s="30" t="s">
        <v>4640</v>
      </c>
      <c r="I4808" s="30"/>
      <c r="J4808" s="30"/>
      <c r="K4808" s="30"/>
      <c r="L4808" s="30" t="s">
        <v>4363</v>
      </c>
      <c r="M4808" s="30"/>
      <c r="N4808" s="30"/>
      <c r="O4808" s="30"/>
      <c r="P4808" s="30"/>
      <c r="Q4808" s="30"/>
      <c r="R4808" s="30"/>
      <c r="S4808" s="30"/>
      <c r="T4808" s="30"/>
      <c r="U4808" s="30"/>
      <c r="V4808" s="30"/>
      <c r="W4808" s="6">
        <v>59</v>
      </c>
      <c r="X4808" s="15">
        <v>55</v>
      </c>
      <c r="Y4808" s="31">
        <v>25</v>
      </c>
      <c r="Z4808" s="31"/>
      <c r="AC4808" t="str">
        <f t="shared" si="826"/>
        <v>Hudson’s Hope</v>
      </c>
      <c r="AD4808" t="str">
        <f t="shared" si="827"/>
        <v>DM</v>
      </c>
      <c r="AE4808" t="str">
        <f t="shared" si="825"/>
        <v>TRUE</v>
      </c>
      <c r="AG4808">
        <f t="shared" si="828"/>
        <v>59</v>
      </c>
      <c r="AH4808">
        <f t="shared" si="829"/>
        <v>55</v>
      </c>
      <c r="AI4808">
        <f t="shared" si="830"/>
        <v>25</v>
      </c>
      <c r="AJ4808" t="str">
        <f t="shared" si="831"/>
        <v>Hudson’s Hope</v>
      </c>
      <c r="AK4808">
        <f t="shared" si="832"/>
        <v>59997</v>
      </c>
      <c r="AL4808" t="str">
        <f t="shared" si="833"/>
        <v>5955025</v>
      </c>
      <c r="AN4808">
        <f t="shared" si="834"/>
        <v>13</v>
      </c>
      <c r="AO4808">
        <f t="shared" si="835"/>
        <v>2</v>
      </c>
    </row>
    <row r="4809" spans="1:41" x14ac:dyDescent="0.2">
      <c r="A4809" s="29"/>
      <c r="B4809" s="29"/>
      <c r="C4809" s="29"/>
      <c r="D4809" s="29"/>
      <c r="E4809" s="29"/>
      <c r="F4809" s="29"/>
      <c r="G4809" s="29"/>
      <c r="H4809" s="30" t="s">
        <v>4641</v>
      </c>
      <c r="I4809" s="30"/>
      <c r="J4809" s="30"/>
      <c r="K4809" s="30"/>
      <c r="L4809" s="30" t="s">
        <v>643</v>
      </c>
      <c r="M4809" s="30"/>
      <c r="N4809" s="30"/>
      <c r="O4809" s="30"/>
      <c r="P4809" s="30"/>
      <c r="Q4809" s="30"/>
      <c r="R4809" s="30"/>
      <c r="S4809" s="30"/>
      <c r="T4809" s="30"/>
      <c r="U4809" s="30"/>
      <c r="V4809" s="30"/>
      <c r="W4809" s="6">
        <v>59</v>
      </c>
      <c r="X4809" s="7">
        <v>7</v>
      </c>
      <c r="Y4809" s="31">
        <v>9</v>
      </c>
      <c r="Z4809" s="31"/>
      <c r="AC4809" t="str">
        <f t="shared" si="826"/>
        <v>Keremeos</v>
      </c>
      <c r="AD4809" t="str">
        <f t="shared" si="827"/>
        <v>VL</v>
      </c>
      <c r="AE4809" t="str">
        <f t="shared" si="825"/>
        <v>TRUE</v>
      </c>
      <c r="AG4809">
        <f t="shared" si="828"/>
        <v>59</v>
      </c>
      <c r="AH4809">
        <f t="shared" si="829"/>
        <v>7</v>
      </c>
      <c r="AI4809">
        <f t="shared" si="830"/>
        <v>9</v>
      </c>
      <c r="AJ4809" t="str">
        <f t="shared" si="831"/>
        <v>Keremeos</v>
      </c>
      <c r="AK4809">
        <f t="shared" si="832"/>
        <v>59997</v>
      </c>
      <c r="AL4809" t="str">
        <f t="shared" si="833"/>
        <v>5907009</v>
      </c>
      <c r="AN4809">
        <f t="shared" si="834"/>
        <v>8</v>
      </c>
      <c r="AO4809">
        <f t="shared" si="835"/>
        <v>2</v>
      </c>
    </row>
    <row r="4810" spans="1:41" x14ac:dyDescent="0.2">
      <c r="A4810" s="29"/>
      <c r="B4810" s="29"/>
      <c r="C4810" s="29"/>
      <c r="D4810" s="29"/>
      <c r="E4810" s="29"/>
      <c r="F4810" s="29"/>
      <c r="G4810" s="29"/>
      <c r="H4810" s="30" t="s">
        <v>4642</v>
      </c>
      <c r="I4810" s="30"/>
      <c r="J4810" s="30"/>
      <c r="K4810" s="30"/>
      <c r="L4810" s="30" t="s">
        <v>18</v>
      </c>
      <c r="M4810" s="30"/>
      <c r="N4810" s="30"/>
      <c r="O4810" s="30"/>
      <c r="P4810" s="30"/>
      <c r="Q4810" s="30"/>
      <c r="R4810" s="30"/>
      <c r="S4810" s="30"/>
      <c r="T4810" s="30"/>
      <c r="U4810" s="30"/>
      <c r="V4810" s="30"/>
      <c r="W4810" s="6">
        <v>59</v>
      </c>
      <c r="X4810" s="7">
        <v>1</v>
      </c>
      <c r="Y4810" s="31">
        <v>28</v>
      </c>
      <c r="Z4810" s="31"/>
      <c r="AC4810" t="str">
        <f t="shared" si="826"/>
        <v>Kimberley</v>
      </c>
      <c r="AD4810" t="str">
        <f t="shared" si="827"/>
        <v>CY</v>
      </c>
      <c r="AE4810" t="str">
        <f t="shared" si="825"/>
        <v>TRUE</v>
      </c>
      <c r="AG4810">
        <f t="shared" si="828"/>
        <v>59</v>
      </c>
      <c r="AH4810">
        <f t="shared" si="829"/>
        <v>1</v>
      </c>
      <c r="AI4810">
        <f t="shared" si="830"/>
        <v>28</v>
      </c>
      <c r="AJ4810" t="str">
        <f t="shared" si="831"/>
        <v>Kimberley</v>
      </c>
      <c r="AK4810">
        <f t="shared" si="832"/>
        <v>59997</v>
      </c>
      <c r="AL4810" t="str">
        <f t="shared" si="833"/>
        <v>5901028</v>
      </c>
      <c r="AN4810">
        <f t="shared" si="834"/>
        <v>9</v>
      </c>
      <c r="AO4810">
        <f t="shared" si="835"/>
        <v>2</v>
      </c>
    </row>
    <row r="4811" spans="1:41" x14ac:dyDescent="0.2">
      <c r="A4811" s="29"/>
      <c r="B4811" s="29"/>
      <c r="C4811" s="29"/>
      <c r="D4811" s="29"/>
      <c r="E4811" s="29"/>
      <c r="F4811" s="29"/>
      <c r="G4811" s="29"/>
      <c r="H4811" s="30" t="s">
        <v>4643</v>
      </c>
      <c r="I4811" s="30"/>
      <c r="J4811" s="30"/>
      <c r="K4811" s="30"/>
      <c r="L4811" s="30" t="s">
        <v>272</v>
      </c>
      <c r="M4811" s="30"/>
      <c r="N4811" s="30"/>
      <c r="O4811" s="30"/>
      <c r="P4811" s="30"/>
      <c r="Q4811" s="30"/>
      <c r="R4811" s="30"/>
      <c r="S4811" s="30"/>
      <c r="T4811" s="30"/>
      <c r="U4811" s="30"/>
      <c r="V4811" s="30"/>
      <c r="W4811" s="6">
        <v>59</v>
      </c>
      <c r="X4811" s="15">
        <v>49</v>
      </c>
      <c r="Y4811" s="47">
        <v>803</v>
      </c>
      <c r="Z4811" s="47"/>
      <c r="AC4811" t="str">
        <f t="shared" si="826"/>
        <v>Kitamaat 2</v>
      </c>
      <c r="AD4811" t="str">
        <f t="shared" si="827"/>
        <v>IRI</v>
      </c>
      <c r="AE4811" t="str">
        <f t="shared" si="825"/>
        <v>TRUE</v>
      </c>
      <c r="AG4811">
        <f t="shared" si="828"/>
        <v>59</v>
      </c>
      <c r="AH4811">
        <f t="shared" si="829"/>
        <v>49</v>
      </c>
      <c r="AI4811">
        <f t="shared" si="830"/>
        <v>803</v>
      </c>
      <c r="AJ4811" t="str">
        <f t="shared" si="831"/>
        <v>Kitamaat 2</v>
      </c>
      <c r="AK4811">
        <f t="shared" si="832"/>
        <v>59997</v>
      </c>
      <c r="AL4811" t="str">
        <f t="shared" si="833"/>
        <v>5949803</v>
      </c>
      <c r="AN4811">
        <f t="shared" si="834"/>
        <v>10</v>
      </c>
      <c r="AO4811">
        <f t="shared" si="835"/>
        <v>3</v>
      </c>
    </row>
    <row r="4812" spans="1:41" x14ac:dyDescent="0.2">
      <c r="A4812" s="29"/>
      <c r="B4812" s="29"/>
      <c r="C4812" s="29"/>
      <c r="D4812" s="29"/>
      <c r="E4812" s="29"/>
      <c r="F4812" s="29"/>
      <c r="G4812" s="29"/>
      <c r="H4812" s="30" t="s">
        <v>4644</v>
      </c>
      <c r="I4812" s="30"/>
      <c r="J4812" s="30"/>
      <c r="K4812" s="30"/>
      <c r="L4812" s="30" t="s">
        <v>272</v>
      </c>
      <c r="M4812" s="30"/>
      <c r="N4812" s="30"/>
      <c r="O4812" s="30"/>
      <c r="P4812" s="30"/>
      <c r="Q4812" s="30"/>
      <c r="R4812" s="30"/>
      <c r="S4812" s="30"/>
      <c r="T4812" s="30"/>
      <c r="U4812" s="30"/>
      <c r="V4812" s="30"/>
      <c r="W4812" s="6">
        <v>59</v>
      </c>
      <c r="X4812" s="15">
        <v>49</v>
      </c>
      <c r="Y4812" s="47">
        <v>802</v>
      </c>
      <c r="Z4812" s="47"/>
      <c r="AC4812" t="str">
        <f t="shared" si="826"/>
        <v>Kitasoo 1</v>
      </c>
      <c r="AD4812" t="str">
        <f t="shared" si="827"/>
        <v>IRI</v>
      </c>
      <c r="AE4812" t="str">
        <f t="shared" si="825"/>
        <v>TRUE</v>
      </c>
      <c r="AG4812">
        <f t="shared" si="828"/>
        <v>59</v>
      </c>
      <c r="AH4812">
        <f t="shared" si="829"/>
        <v>49</v>
      </c>
      <c r="AI4812">
        <f t="shared" si="830"/>
        <v>802</v>
      </c>
      <c r="AJ4812" t="str">
        <f t="shared" si="831"/>
        <v>Kitasoo 1</v>
      </c>
      <c r="AK4812">
        <f t="shared" si="832"/>
        <v>59997</v>
      </c>
      <c r="AL4812" t="str">
        <f t="shared" si="833"/>
        <v>5949802</v>
      </c>
      <c r="AN4812">
        <f t="shared" si="834"/>
        <v>9</v>
      </c>
      <c r="AO4812">
        <f t="shared" si="835"/>
        <v>3</v>
      </c>
    </row>
    <row r="4813" spans="1:41" x14ac:dyDescent="0.2">
      <c r="A4813" s="29"/>
      <c r="B4813" s="29"/>
      <c r="C4813" s="29"/>
      <c r="D4813" s="29"/>
      <c r="E4813" s="29"/>
      <c r="F4813" s="29"/>
      <c r="G4813" s="29"/>
      <c r="H4813" s="30" t="s">
        <v>4645</v>
      </c>
      <c r="I4813" s="30"/>
      <c r="J4813" s="30"/>
      <c r="K4813" s="30"/>
      <c r="L4813" s="30" t="s">
        <v>272</v>
      </c>
      <c r="M4813" s="30"/>
      <c r="N4813" s="30"/>
      <c r="O4813" s="30"/>
      <c r="P4813" s="30"/>
      <c r="Q4813" s="30"/>
      <c r="R4813" s="30"/>
      <c r="S4813" s="30"/>
      <c r="T4813" s="30"/>
      <c r="U4813" s="30"/>
      <c r="V4813" s="30"/>
      <c r="W4813" s="6">
        <v>59</v>
      </c>
      <c r="X4813" s="15">
        <v>49</v>
      </c>
      <c r="Y4813" s="47">
        <v>804</v>
      </c>
      <c r="Z4813" s="47"/>
      <c r="AC4813" t="str">
        <f t="shared" si="826"/>
        <v>Kitsumkaylum 1</v>
      </c>
      <c r="AD4813" t="str">
        <f t="shared" si="827"/>
        <v>IRI</v>
      </c>
      <c r="AE4813" t="str">
        <f t="shared" si="825"/>
        <v>TRUE</v>
      </c>
      <c r="AG4813">
        <f t="shared" si="828"/>
        <v>59</v>
      </c>
      <c r="AH4813">
        <f t="shared" si="829"/>
        <v>49</v>
      </c>
      <c r="AI4813">
        <f t="shared" si="830"/>
        <v>804</v>
      </c>
      <c r="AJ4813" t="str">
        <f t="shared" si="831"/>
        <v>Kitsumkaylum 1</v>
      </c>
      <c r="AK4813">
        <f t="shared" si="832"/>
        <v>59997</v>
      </c>
      <c r="AL4813" t="str">
        <f t="shared" si="833"/>
        <v>5949804</v>
      </c>
      <c r="AN4813">
        <f t="shared" si="834"/>
        <v>14</v>
      </c>
      <c r="AO4813">
        <f t="shared" si="835"/>
        <v>3</v>
      </c>
    </row>
    <row r="4814" spans="1:41" x14ac:dyDescent="0.2">
      <c r="A4814" s="33" t="s">
        <v>0</v>
      </c>
      <c r="B4814" s="33"/>
      <c r="C4814" s="33"/>
      <c r="D4814" s="33"/>
      <c r="E4814" s="33" t="s">
        <v>1</v>
      </c>
      <c r="F4814" s="33"/>
      <c r="G4814" s="33"/>
      <c r="H4814" s="33" t="s">
        <v>2</v>
      </c>
      <c r="I4814" s="33"/>
      <c r="J4814" s="33"/>
      <c r="K4814" s="33"/>
      <c r="L4814" s="33"/>
      <c r="M4814" s="33"/>
      <c r="N4814" s="33"/>
      <c r="O4814" s="33"/>
      <c r="P4814" s="33"/>
      <c r="Q4814" s="33"/>
      <c r="R4814" s="33" t="s">
        <v>3</v>
      </c>
      <c r="S4814" s="33"/>
      <c r="T4814" s="33"/>
      <c r="U4814" s="33"/>
      <c r="V4814" s="33"/>
      <c r="W4814" s="11" t="s">
        <v>4</v>
      </c>
      <c r="X4814" s="12" t="s">
        <v>5</v>
      </c>
      <c r="Y4814" s="33" t="s">
        <v>6</v>
      </c>
      <c r="Z4814" s="33"/>
      <c r="AC4814" t="str">
        <f t="shared" si="826"/>
        <v>CSD component name</v>
      </c>
      <c r="AD4814" t="str">
        <f t="shared" si="827"/>
        <v>CSD TYPE</v>
      </c>
      <c r="AE4814" t="str">
        <f t="shared" si="825"/>
        <v>FALSE</v>
      </c>
      <c r="AG4814" t="str">
        <f t="shared" si="828"/>
        <v/>
      </c>
      <c r="AH4814" t="str">
        <f t="shared" si="829"/>
        <v/>
      </c>
      <c r="AI4814" t="str">
        <f t="shared" si="830"/>
        <v/>
      </c>
      <c r="AJ4814" t="str">
        <f t="shared" si="831"/>
        <v/>
      </c>
      <c r="AK4814">
        <f t="shared" si="832"/>
        <v>59997</v>
      </c>
      <c r="AL4814" t="str">
        <f t="shared" si="833"/>
        <v/>
      </c>
      <c r="AN4814">
        <f t="shared" si="834"/>
        <v>18</v>
      </c>
      <c r="AO4814" t="str">
        <f t="shared" si="835"/>
        <v/>
      </c>
    </row>
    <row r="4815" spans="1:41" x14ac:dyDescent="0.2">
      <c r="A4815" s="43" t="s">
        <v>4418</v>
      </c>
      <c r="B4815" s="43"/>
      <c r="C4815" s="43"/>
      <c r="D4815" s="43"/>
      <c r="E4815" s="43"/>
      <c r="F4815" s="43"/>
      <c r="G4815" s="43"/>
      <c r="H4815" s="52" t="s">
        <v>4646</v>
      </c>
      <c r="I4815" s="52"/>
      <c r="J4815" s="52"/>
      <c r="K4815" s="52"/>
      <c r="L4815" s="52"/>
      <c r="M4815" s="52"/>
      <c r="N4815" s="52"/>
      <c r="O4815" s="52"/>
      <c r="P4815" s="52"/>
      <c r="Q4815" s="52"/>
      <c r="R4815" s="54" t="s">
        <v>272</v>
      </c>
      <c r="S4815" s="54"/>
      <c r="T4815" s="54"/>
      <c r="U4815" s="54"/>
      <c r="V4815" s="54"/>
      <c r="W4815" s="13">
        <v>59</v>
      </c>
      <c r="X4815" s="14">
        <v>1</v>
      </c>
      <c r="Y4815" s="53">
        <v>803</v>
      </c>
      <c r="Z4815" s="53"/>
      <c r="AC4815" t="str">
        <f t="shared" si="826"/>
        <v>Kootenay 1</v>
      </c>
      <c r="AD4815" t="str">
        <f t="shared" si="827"/>
        <v>IRI</v>
      </c>
      <c r="AE4815" t="str">
        <f t="shared" si="825"/>
        <v>TRUE</v>
      </c>
      <c r="AG4815">
        <f t="shared" si="828"/>
        <v>59</v>
      </c>
      <c r="AH4815">
        <f t="shared" si="829"/>
        <v>1</v>
      </c>
      <c r="AI4815">
        <f t="shared" si="830"/>
        <v>803</v>
      </c>
      <c r="AJ4815" t="str">
        <f t="shared" si="831"/>
        <v>Kootenay 1</v>
      </c>
      <c r="AK4815">
        <f t="shared" si="832"/>
        <v>59997</v>
      </c>
      <c r="AL4815" t="str">
        <f t="shared" si="833"/>
        <v>5901803</v>
      </c>
      <c r="AN4815">
        <f t="shared" si="834"/>
        <v>10</v>
      </c>
      <c r="AO4815">
        <f t="shared" si="835"/>
        <v>3</v>
      </c>
    </row>
    <row r="4816" spans="1:41" x14ac:dyDescent="0.2">
      <c r="A4816" s="29"/>
      <c r="B4816" s="29"/>
      <c r="C4816" s="29"/>
      <c r="D4816" s="29"/>
      <c r="E4816" s="29"/>
      <c r="F4816" s="29"/>
      <c r="G4816" s="29"/>
      <c r="H4816" s="30" t="s">
        <v>4647</v>
      </c>
      <c r="I4816" s="30"/>
      <c r="J4816" s="30"/>
      <c r="K4816" s="30"/>
      <c r="L4816" s="30"/>
      <c r="M4816" s="30"/>
      <c r="N4816" s="30"/>
      <c r="O4816" s="30"/>
      <c r="P4816" s="30"/>
      <c r="Q4816" s="30"/>
      <c r="R4816" s="30" t="s">
        <v>4367</v>
      </c>
      <c r="S4816" s="30"/>
      <c r="T4816" s="30"/>
      <c r="U4816" s="30"/>
      <c r="V4816" s="30"/>
      <c r="W4816" s="6">
        <v>59</v>
      </c>
      <c r="X4816" s="7">
        <v>5</v>
      </c>
      <c r="Y4816" s="31">
        <v>54</v>
      </c>
      <c r="Z4816" s="31"/>
      <c r="AC4816" t="str">
        <f t="shared" si="826"/>
        <v>Kootenay Boundary E</v>
      </c>
      <c r="AD4816" t="str">
        <f t="shared" si="827"/>
        <v>RDA</v>
      </c>
      <c r="AE4816" t="str">
        <f t="shared" si="825"/>
        <v>TRUE</v>
      </c>
      <c r="AG4816">
        <f t="shared" si="828"/>
        <v>59</v>
      </c>
      <c r="AH4816">
        <f t="shared" si="829"/>
        <v>5</v>
      </c>
      <c r="AI4816">
        <f t="shared" si="830"/>
        <v>54</v>
      </c>
      <c r="AJ4816" t="str">
        <f t="shared" si="831"/>
        <v>Kootenay Boundary E</v>
      </c>
      <c r="AK4816">
        <f t="shared" si="832"/>
        <v>59997</v>
      </c>
      <c r="AL4816" t="str">
        <f t="shared" si="833"/>
        <v>5905054</v>
      </c>
      <c r="AN4816">
        <f t="shared" si="834"/>
        <v>19</v>
      </c>
      <c r="AO4816">
        <f t="shared" si="835"/>
        <v>3</v>
      </c>
    </row>
    <row r="4817" spans="1:41" x14ac:dyDescent="0.2">
      <c r="A4817" s="29"/>
      <c r="B4817" s="29"/>
      <c r="C4817" s="29"/>
      <c r="D4817" s="29"/>
      <c r="E4817" s="29"/>
      <c r="F4817" s="29"/>
      <c r="G4817" s="29"/>
      <c r="H4817" s="30" t="s">
        <v>4648</v>
      </c>
      <c r="I4817" s="30"/>
      <c r="J4817" s="30"/>
      <c r="K4817" s="30"/>
      <c r="L4817" s="30"/>
      <c r="M4817" s="30"/>
      <c r="N4817" s="30"/>
      <c r="O4817" s="30"/>
      <c r="P4817" s="30"/>
      <c r="Q4817" s="30"/>
      <c r="R4817" s="51" t="s">
        <v>272</v>
      </c>
      <c r="S4817" s="51"/>
      <c r="T4817" s="51"/>
      <c r="U4817" s="51"/>
      <c r="V4817" s="51"/>
      <c r="W4817" s="6">
        <v>59</v>
      </c>
      <c r="X4817" s="15">
        <v>47</v>
      </c>
      <c r="Y4817" s="47">
        <v>806</v>
      </c>
      <c r="Z4817" s="47"/>
      <c r="AC4817" t="str">
        <f t="shared" si="826"/>
        <v>Kulkayu (Hartley Bay) 4</v>
      </c>
      <c r="AD4817" t="str">
        <f t="shared" si="827"/>
        <v>IRI</v>
      </c>
      <c r="AE4817" t="str">
        <f t="shared" si="825"/>
        <v>TRUE</v>
      </c>
      <c r="AG4817">
        <f t="shared" si="828"/>
        <v>59</v>
      </c>
      <c r="AH4817">
        <f t="shared" si="829"/>
        <v>47</v>
      </c>
      <c r="AI4817">
        <f t="shared" si="830"/>
        <v>806</v>
      </c>
      <c r="AJ4817" t="str">
        <f t="shared" si="831"/>
        <v>Kulkayu (Hartley Bay) 4</v>
      </c>
      <c r="AK4817">
        <f t="shared" si="832"/>
        <v>59997</v>
      </c>
      <c r="AL4817" t="str">
        <f t="shared" si="833"/>
        <v>5947806</v>
      </c>
      <c r="AN4817">
        <f t="shared" si="834"/>
        <v>23</v>
      </c>
      <c r="AO4817">
        <f t="shared" si="835"/>
        <v>3</v>
      </c>
    </row>
    <row r="4818" spans="1:41" x14ac:dyDescent="0.2">
      <c r="A4818" s="29"/>
      <c r="B4818" s="29"/>
      <c r="C4818" s="29"/>
      <c r="D4818" s="29"/>
      <c r="E4818" s="29"/>
      <c r="F4818" s="29"/>
      <c r="G4818" s="29"/>
      <c r="H4818" s="30" t="s">
        <v>4649</v>
      </c>
      <c r="I4818" s="30"/>
      <c r="J4818" s="30"/>
      <c r="K4818" s="30"/>
      <c r="L4818" s="30"/>
      <c r="M4818" s="30"/>
      <c r="N4818" s="30"/>
      <c r="O4818" s="30"/>
      <c r="P4818" s="30"/>
      <c r="Q4818" s="30"/>
      <c r="R4818" s="51" t="s">
        <v>12</v>
      </c>
      <c r="S4818" s="51"/>
      <c r="T4818" s="51"/>
      <c r="U4818" s="51"/>
      <c r="V4818" s="51"/>
      <c r="W4818" s="6">
        <v>59</v>
      </c>
      <c r="X4818" s="15">
        <v>19</v>
      </c>
      <c r="Y4818" s="31">
        <v>21</v>
      </c>
      <c r="Z4818" s="31"/>
      <c r="AC4818" t="str">
        <f t="shared" si="826"/>
        <v>Ladysmith</v>
      </c>
      <c r="AD4818" t="str">
        <f t="shared" si="827"/>
        <v>T</v>
      </c>
      <c r="AE4818" t="str">
        <f t="shared" si="825"/>
        <v>TRUE</v>
      </c>
      <c r="AG4818">
        <f t="shared" si="828"/>
        <v>59</v>
      </c>
      <c r="AH4818">
        <f t="shared" si="829"/>
        <v>19</v>
      </c>
      <c r="AI4818">
        <f t="shared" si="830"/>
        <v>21</v>
      </c>
      <c r="AJ4818" t="str">
        <f t="shared" si="831"/>
        <v>Ladysmith</v>
      </c>
      <c r="AK4818">
        <f t="shared" si="832"/>
        <v>59997</v>
      </c>
      <c r="AL4818" t="str">
        <f t="shared" si="833"/>
        <v>5919021</v>
      </c>
      <c r="AN4818">
        <f t="shared" si="834"/>
        <v>9</v>
      </c>
      <c r="AO4818">
        <f t="shared" si="835"/>
        <v>1</v>
      </c>
    </row>
    <row r="4819" spans="1:41" x14ac:dyDescent="0.2">
      <c r="A4819" s="29"/>
      <c r="B4819" s="29"/>
      <c r="C4819" s="29"/>
      <c r="D4819" s="29"/>
      <c r="E4819" s="29"/>
      <c r="F4819" s="29"/>
      <c r="G4819" s="29"/>
      <c r="H4819" s="30" t="s">
        <v>4650</v>
      </c>
      <c r="I4819" s="30"/>
      <c r="J4819" s="30"/>
      <c r="K4819" s="30"/>
      <c r="L4819" s="30"/>
      <c r="M4819" s="30"/>
      <c r="N4819" s="30"/>
      <c r="O4819" s="30"/>
      <c r="P4819" s="30"/>
      <c r="Q4819" s="30"/>
      <c r="R4819" s="51" t="s">
        <v>12</v>
      </c>
      <c r="S4819" s="51"/>
      <c r="T4819" s="51"/>
      <c r="U4819" s="51"/>
      <c r="V4819" s="51"/>
      <c r="W4819" s="6">
        <v>59</v>
      </c>
      <c r="X4819" s="15">
        <v>19</v>
      </c>
      <c r="Y4819" s="31">
        <v>16</v>
      </c>
      <c r="Z4819" s="31"/>
      <c r="AC4819" t="str">
        <f t="shared" si="826"/>
        <v>Lake Cowichan</v>
      </c>
      <c r="AD4819" t="str">
        <f t="shared" si="827"/>
        <v>T</v>
      </c>
      <c r="AE4819" t="str">
        <f t="shared" si="825"/>
        <v>TRUE</v>
      </c>
      <c r="AG4819">
        <f t="shared" si="828"/>
        <v>59</v>
      </c>
      <c r="AH4819">
        <f t="shared" si="829"/>
        <v>19</v>
      </c>
      <c r="AI4819">
        <f t="shared" si="830"/>
        <v>16</v>
      </c>
      <c r="AJ4819" t="str">
        <f t="shared" si="831"/>
        <v>Lake Cowichan</v>
      </c>
      <c r="AK4819">
        <f t="shared" si="832"/>
        <v>59997</v>
      </c>
      <c r="AL4819" t="str">
        <f t="shared" si="833"/>
        <v>5919016</v>
      </c>
      <c r="AN4819">
        <f t="shared" si="834"/>
        <v>13</v>
      </c>
      <c r="AO4819">
        <f t="shared" si="835"/>
        <v>1</v>
      </c>
    </row>
    <row r="4820" spans="1:41" x14ac:dyDescent="0.2">
      <c r="A4820" s="29"/>
      <c r="B4820" s="29"/>
      <c r="C4820" s="29"/>
      <c r="D4820" s="29"/>
      <c r="E4820" s="29"/>
      <c r="F4820" s="29"/>
      <c r="G4820" s="29"/>
      <c r="H4820" s="30" t="s">
        <v>4651</v>
      </c>
      <c r="I4820" s="30"/>
      <c r="J4820" s="30"/>
      <c r="K4820" s="30"/>
      <c r="L4820" s="30"/>
      <c r="M4820" s="30"/>
      <c r="N4820" s="30"/>
      <c r="O4820" s="30"/>
      <c r="P4820" s="30"/>
      <c r="Q4820" s="30"/>
      <c r="R4820" s="51" t="s">
        <v>272</v>
      </c>
      <c r="S4820" s="51"/>
      <c r="T4820" s="51"/>
      <c r="U4820" s="51"/>
      <c r="V4820" s="51"/>
      <c r="W4820" s="6">
        <v>59</v>
      </c>
      <c r="X4820" s="15">
        <v>47</v>
      </c>
      <c r="Y4820" s="47">
        <v>809</v>
      </c>
      <c r="Z4820" s="47"/>
      <c r="AC4820" t="str">
        <f t="shared" si="826"/>
        <v>Lax Kw’alaams 1</v>
      </c>
      <c r="AD4820" t="str">
        <f t="shared" si="827"/>
        <v>IRI</v>
      </c>
      <c r="AE4820" t="str">
        <f t="shared" si="825"/>
        <v>TRUE</v>
      </c>
      <c r="AG4820">
        <f t="shared" si="828"/>
        <v>59</v>
      </c>
      <c r="AH4820">
        <f t="shared" si="829"/>
        <v>47</v>
      </c>
      <c r="AI4820">
        <f t="shared" si="830"/>
        <v>809</v>
      </c>
      <c r="AJ4820" t="str">
        <f t="shared" si="831"/>
        <v>Lax Kw’alaams 1</v>
      </c>
      <c r="AK4820">
        <f t="shared" si="832"/>
        <v>59997</v>
      </c>
      <c r="AL4820" t="str">
        <f t="shared" si="833"/>
        <v>5947809</v>
      </c>
      <c r="AN4820">
        <f t="shared" si="834"/>
        <v>15</v>
      </c>
      <c r="AO4820">
        <f t="shared" si="835"/>
        <v>3</v>
      </c>
    </row>
    <row r="4821" spans="1:41" x14ac:dyDescent="0.2">
      <c r="A4821" s="29"/>
      <c r="B4821" s="29"/>
      <c r="C4821" s="29"/>
      <c r="D4821" s="29"/>
      <c r="E4821" s="29"/>
      <c r="F4821" s="29"/>
      <c r="G4821" s="29"/>
      <c r="H4821" s="30" t="s">
        <v>4652</v>
      </c>
      <c r="I4821" s="30"/>
      <c r="J4821" s="30"/>
      <c r="K4821" s="30"/>
      <c r="L4821" s="30"/>
      <c r="M4821" s="30"/>
      <c r="N4821" s="30"/>
      <c r="O4821" s="30"/>
      <c r="P4821" s="30"/>
      <c r="Q4821" s="30"/>
      <c r="R4821" s="51" t="s">
        <v>272</v>
      </c>
      <c r="S4821" s="51"/>
      <c r="T4821" s="51"/>
      <c r="U4821" s="51"/>
      <c r="V4821" s="51"/>
      <c r="W4821" s="6">
        <v>59</v>
      </c>
      <c r="X4821" s="15">
        <v>19</v>
      </c>
      <c r="Y4821" s="47">
        <v>814</v>
      </c>
      <c r="Z4821" s="47"/>
      <c r="AC4821" t="str">
        <f t="shared" si="826"/>
        <v>Malachan 11</v>
      </c>
      <c r="AD4821" t="str">
        <f t="shared" si="827"/>
        <v>IRI</v>
      </c>
      <c r="AE4821" t="str">
        <f t="shared" si="825"/>
        <v>TRUE</v>
      </c>
      <c r="AG4821">
        <f t="shared" si="828"/>
        <v>59</v>
      </c>
      <c r="AH4821">
        <f t="shared" si="829"/>
        <v>19</v>
      </c>
      <c r="AI4821">
        <f t="shared" si="830"/>
        <v>814</v>
      </c>
      <c r="AJ4821" t="str">
        <f t="shared" si="831"/>
        <v>Malachan 11</v>
      </c>
      <c r="AK4821">
        <f t="shared" si="832"/>
        <v>59997</v>
      </c>
      <c r="AL4821" t="str">
        <f t="shared" si="833"/>
        <v>5919814</v>
      </c>
      <c r="AN4821">
        <f t="shared" si="834"/>
        <v>11</v>
      </c>
      <c r="AO4821">
        <f t="shared" si="835"/>
        <v>3</v>
      </c>
    </row>
    <row r="4822" spans="1:41" x14ac:dyDescent="0.2">
      <c r="A4822" s="29"/>
      <c r="B4822" s="29"/>
      <c r="C4822" s="29"/>
      <c r="D4822" s="29"/>
      <c r="E4822" s="29"/>
      <c r="F4822" s="29"/>
      <c r="G4822" s="29"/>
      <c r="H4822" s="30" t="s">
        <v>4653</v>
      </c>
      <c r="I4822" s="30"/>
      <c r="J4822" s="30"/>
      <c r="K4822" s="30"/>
      <c r="L4822" s="30"/>
      <c r="M4822" s="30"/>
      <c r="N4822" s="30"/>
      <c r="O4822" s="30"/>
      <c r="P4822" s="30"/>
      <c r="Q4822" s="30"/>
      <c r="R4822" s="51" t="s">
        <v>272</v>
      </c>
      <c r="S4822" s="51"/>
      <c r="T4822" s="51"/>
      <c r="U4822" s="51"/>
      <c r="V4822" s="51"/>
      <c r="W4822" s="6">
        <v>59</v>
      </c>
      <c r="X4822" s="15">
        <v>23</v>
      </c>
      <c r="Y4822" s="47">
        <v>808</v>
      </c>
      <c r="Z4822" s="47"/>
      <c r="AC4822" t="str">
        <f t="shared" si="826"/>
        <v>Marktosis 15</v>
      </c>
      <c r="AD4822" t="str">
        <f t="shared" si="827"/>
        <v>IRI</v>
      </c>
      <c r="AE4822" t="str">
        <f t="shared" si="825"/>
        <v>TRUE</v>
      </c>
      <c r="AG4822">
        <f t="shared" si="828"/>
        <v>59</v>
      </c>
      <c r="AH4822">
        <f t="shared" si="829"/>
        <v>23</v>
      </c>
      <c r="AI4822">
        <f t="shared" si="830"/>
        <v>808</v>
      </c>
      <c r="AJ4822" t="str">
        <f t="shared" si="831"/>
        <v>Marktosis 15</v>
      </c>
      <c r="AK4822">
        <f t="shared" si="832"/>
        <v>59997</v>
      </c>
      <c r="AL4822" t="str">
        <f t="shared" si="833"/>
        <v>5923808</v>
      </c>
      <c r="AN4822">
        <f t="shared" si="834"/>
        <v>12</v>
      </c>
      <c r="AO4822">
        <f t="shared" si="835"/>
        <v>3</v>
      </c>
    </row>
    <row r="4823" spans="1:41" x14ac:dyDescent="0.2">
      <c r="A4823" s="29"/>
      <c r="B4823" s="29"/>
      <c r="C4823" s="29"/>
      <c r="D4823" s="29"/>
      <c r="E4823" s="29"/>
      <c r="F4823" s="29"/>
      <c r="G4823" s="29"/>
      <c r="H4823" s="30" t="s">
        <v>4654</v>
      </c>
      <c r="I4823" s="30"/>
      <c r="J4823" s="30"/>
      <c r="K4823" s="30"/>
      <c r="L4823" s="30"/>
      <c r="M4823" s="30"/>
      <c r="N4823" s="30"/>
      <c r="O4823" s="30"/>
      <c r="P4823" s="30"/>
      <c r="Q4823" s="30"/>
      <c r="R4823" s="51" t="s">
        <v>643</v>
      </c>
      <c r="S4823" s="51"/>
      <c r="T4823" s="51"/>
      <c r="U4823" s="51"/>
      <c r="V4823" s="51"/>
      <c r="W4823" s="6">
        <v>59</v>
      </c>
      <c r="X4823" s="15">
        <v>53</v>
      </c>
      <c r="Y4823" s="31">
        <v>12</v>
      </c>
      <c r="Z4823" s="31"/>
      <c r="AC4823" t="str">
        <f t="shared" si="826"/>
        <v>McBride</v>
      </c>
      <c r="AD4823" t="str">
        <f t="shared" si="827"/>
        <v>VL</v>
      </c>
      <c r="AE4823" t="str">
        <f t="shared" si="825"/>
        <v>TRUE</v>
      </c>
      <c r="AG4823">
        <f t="shared" si="828"/>
        <v>59</v>
      </c>
      <c r="AH4823">
        <f t="shared" si="829"/>
        <v>53</v>
      </c>
      <c r="AI4823">
        <f t="shared" si="830"/>
        <v>12</v>
      </c>
      <c r="AJ4823" t="str">
        <f t="shared" si="831"/>
        <v>McBride</v>
      </c>
      <c r="AK4823">
        <f t="shared" si="832"/>
        <v>59997</v>
      </c>
      <c r="AL4823" t="str">
        <f t="shared" si="833"/>
        <v>5953012</v>
      </c>
      <c r="AN4823">
        <f t="shared" si="834"/>
        <v>7</v>
      </c>
      <c r="AO4823">
        <f t="shared" si="835"/>
        <v>2</v>
      </c>
    </row>
    <row r="4824" spans="1:41" x14ac:dyDescent="0.2">
      <c r="A4824" s="29"/>
      <c r="B4824" s="29"/>
      <c r="C4824" s="29"/>
      <c r="D4824" s="29"/>
      <c r="E4824" s="29"/>
      <c r="F4824" s="29"/>
      <c r="G4824" s="29"/>
      <c r="H4824" s="30" t="s">
        <v>4655</v>
      </c>
      <c r="I4824" s="30"/>
      <c r="J4824" s="30"/>
      <c r="K4824" s="30"/>
      <c r="L4824" s="30"/>
      <c r="M4824" s="30"/>
      <c r="N4824" s="30"/>
      <c r="O4824" s="30"/>
      <c r="P4824" s="30"/>
      <c r="Q4824" s="30"/>
      <c r="R4824" s="30" t="s">
        <v>4367</v>
      </c>
      <c r="S4824" s="30"/>
      <c r="T4824" s="30"/>
      <c r="U4824" s="30"/>
      <c r="V4824" s="30"/>
      <c r="W4824" s="6">
        <v>59</v>
      </c>
      <c r="X4824" s="15">
        <v>43</v>
      </c>
      <c r="Y4824" s="31">
        <v>37</v>
      </c>
      <c r="Z4824" s="31"/>
      <c r="AC4824" t="str">
        <f t="shared" si="826"/>
        <v>Mount Waddington A</v>
      </c>
      <c r="AD4824" t="str">
        <f t="shared" si="827"/>
        <v>RDA</v>
      </c>
      <c r="AE4824" t="str">
        <f t="shared" si="825"/>
        <v>TRUE</v>
      </c>
      <c r="AG4824">
        <f t="shared" si="828"/>
        <v>59</v>
      </c>
      <c r="AH4824">
        <f t="shared" si="829"/>
        <v>43</v>
      </c>
      <c r="AI4824">
        <f t="shared" si="830"/>
        <v>37</v>
      </c>
      <c r="AJ4824" t="str">
        <f t="shared" si="831"/>
        <v>Mount Waddington A</v>
      </c>
      <c r="AK4824">
        <f t="shared" si="832"/>
        <v>59997</v>
      </c>
      <c r="AL4824" t="str">
        <f t="shared" si="833"/>
        <v>5943037</v>
      </c>
      <c r="AN4824">
        <f t="shared" si="834"/>
        <v>18</v>
      </c>
      <c r="AO4824">
        <f t="shared" si="835"/>
        <v>3</v>
      </c>
    </row>
    <row r="4825" spans="1:41" x14ac:dyDescent="0.2">
      <c r="A4825" s="29"/>
      <c r="B4825" s="29"/>
      <c r="C4825" s="29"/>
      <c r="D4825" s="29"/>
      <c r="E4825" s="29"/>
      <c r="F4825" s="29"/>
      <c r="G4825" s="29"/>
      <c r="H4825" s="30" t="s">
        <v>4656</v>
      </c>
      <c r="I4825" s="30"/>
      <c r="J4825" s="30"/>
      <c r="K4825" s="30"/>
      <c r="L4825" s="30"/>
      <c r="M4825" s="30"/>
      <c r="N4825" s="30"/>
      <c r="O4825" s="30"/>
      <c r="P4825" s="30"/>
      <c r="Q4825" s="30"/>
      <c r="R4825" s="30" t="s">
        <v>4367</v>
      </c>
      <c r="S4825" s="30"/>
      <c r="T4825" s="30"/>
      <c r="U4825" s="30"/>
      <c r="V4825" s="30"/>
      <c r="W4825" s="6">
        <v>59</v>
      </c>
      <c r="X4825" s="15">
        <v>21</v>
      </c>
      <c r="Y4825" s="31">
        <v>14</v>
      </c>
      <c r="Z4825" s="31"/>
      <c r="AC4825" t="str">
        <f t="shared" si="826"/>
        <v>Nanaimo B</v>
      </c>
      <c r="AD4825" t="str">
        <f t="shared" si="827"/>
        <v>RDA</v>
      </c>
      <c r="AE4825" t="str">
        <f t="shared" si="825"/>
        <v>TRUE</v>
      </c>
      <c r="AG4825">
        <f t="shared" si="828"/>
        <v>59</v>
      </c>
      <c r="AH4825">
        <f t="shared" si="829"/>
        <v>21</v>
      </c>
      <c r="AI4825">
        <f t="shared" si="830"/>
        <v>14</v>
      </c>
      <c r="AJ4825" t="str">
        <f t="shared" si="831"/>
        <v>Nanaimo B</v>
      </c>
      <c r="AK4825">
        <f t="shared" si="832"/>
        <v>59997</v>
      </c>
      <c r="AL4825" t="str">
        <f t="shared" si="833"/>
        <v>5921014</v>
      </c>
      <c r="AN4825">
        <f t="shared" si="834"/>
        <v>9</v>
      </c>
      <c r="AO4825">
        <f t="shared" si="835"/>
        <v>3</v>
      </c>
    </row>
    <row r="4826" spans="1:41" x14ac:dyDescent="0.2">
      <c r="A4826" s="29"/>
      <c r="B4826" s="29"/>
      <c r="C4826" s="29"/>
      <c r="D4826" s="29"/>
      <c r="E4826" s="29"/>
      <c r="F4826" s="29"/>
      <c r="G4826" s="29"/>
      <c r="H4826" s="30" t="s">
        <v>4657</v>
      </c>
      <c r="I4826" s="30"/>
      <c r="J4826" s="30"/>
      <c r="K4826" s="30"/>
      <c r="L4826" s="30"/>
      <c r="M4826" s="30"/>
      <c r="N4826" s="30"/>
      <c r="O4826" s="30"/>
      <c r="P4826" s="30"/>
      <c r="Q4826" s="30"/>
      <c r="R4826" s="51" t="s">
        <v>272</v>
      </c>
      <c r="S4826" s="51"/>
      <c r="T4826" s="51"/>
      <c r="U4826" s="51"/>
      <c r="V4826" s="51"/>
      <c r="W4826" s="6">
        <v>59</v>
      </c>
      <c r="X4826" s="15">
        <v>33</v>
      </c>
      <c r="Y4826" s="47">
        <v>838</v>
      </c>
      <c r="Z4826" s="47"/>
      <c r="AC4826" t="str">
        <f t="shared" si="826"/>
        <v>Neskonlith</v>
      </c>
      <c r="AD4826" t="str">
        <f t="shared" si="827"/>
        <v>IRI</v>
      </c>
      <c r="AE4826" t="str">
        <f t="shared" si="825"/>
        <v>TRUE</v>
      </c>
      <c r="AG4826">
        <f t="shared" si="828"/>
        <v>59</v>
      </c>
      <c r="AH4826">
        <f t="shared" si="829"/>
        <v>33</v>
      </c>
      <c r="AI4826">
        <f t="shared" si="830"/>
        <v>838</v>
      </c>
      <c r="AJ4826" t="str">
        <f t="shared" si="831"/>
        <v>Neskonlith</v>
      </c>
      <c r="AK4826">
        <f t="shared" si="832"/>
        <v>59997</v>
      </c>
      <c r="AL4826" t="str">
        <f t="shared" si="833"/>
        <v>5933838</v>
      </c>
      <c r="AN4826">
        <f t="shared" si="834"/>
        <v>10</v>
      </c>
      <c r="AO4826">
        <f t="shared" si="835"/>
        <v>3</v>
      </c>
    </row>
    <row r="4827" spans="1:41" x14ac:dyDescent="0.2">
      <c r="A4827" s="29"/>
      <c r="B4827" s="29"/>
      <c r="C4827" s="29"/>
      <c r="D4827" s="29"/>
      <c r="E4827" s="29"/>
      <c r="F4827" s="29"/>
      <c r="G4827" s="29"/>
      <c r="H4827" s="30" t="s">
        <v>4658</v>
      </c>
      <c r="I4827" s="30"/>
      <c r="J4827" s="30"/>
      <c r="K4827" s="30"/>
      <c r="L4827" s="30"/>
      <c r="M4827" s="30"/>
      <c r="N4827" s="30"/>
      <c r="O4827" s="30"/>
      <c r="P4827" s="30"/>
      <c r="Q4827" s="30"/>
      <c r="R4827" s="51" t="s">
        <v>272</v>
      </c>
      <c r="S4827" s="51"/>
      <c r="T4827" s="51"/>
      <c r="U4827" s="51"/>
      <c r="V4827" s="51"/>
      <c r="W4827" s="6">
        <v>59</v>
      </c>
      <c r="X4827" s="15">
        <v>33</v>
      </c>
      <c r="Y4827" s="47">
        <v>806</v>
      </c>
      <c r="Z4827" s="47"/>
      <c r="AC4827" t="str">
        <f t="shared" si="826"/>
        <v>Nicola Lake 1</v>
      </c>
      <c r="AD4827" t="str">
        <f t="shared" si="827"/>
        <v>IRI</v>
      </c>
      <c r="AE4827" t="str">
        <f t="shared" si="825"/>
        <v>TRUE</v>
      </c>
      <c r="AG4827">
        <f t="shared" si="828"/>
        <v>59</v>
      </c>
      <c r="AH4827">
        <f t="shared" si="829"/>
        <v>33</v>
      </c>
      <c r="AI4827">
        <f t="shared" si="830"/>
        <v>806</v>
      </c>
      <c r="AJ4827" t="str">
        <f t="shared" si="831"/>
        <v>Nicola Lake 1</v>
      </c>
      <c r="AK4827">
        <f t="shared" si="832"/>
        <v>59997</v>
      </c>
      <c r="AL4827" t="str">
        <f t="shared" si="833"/>
        <v>5933806</v>
      </c>
      <c r="AN4827">
        <f t="shared" si="834"/>
        <v>13</v>
      </c>
      <c r="AO4827">
        <f t="shared" si="835"/>
        <v>3</v>
      </c>
    </row>
    <row r="4828" spans="1:41" x14ac:dyDescent="0.2">
      <c r="A4828" s="29"/>
      <c r="B4828" s="29"/>
      <c r="C4828" s="29"/>
      <c r="D4828" s="29"/>
      <c r="E4828" s="29"/>
      <c r="F4828" s="29"/>
      <c r="G4828" s="29"/>
      <c r="H4828" s="30" t="s">
        <v>4659</v>
      </c>
      <c r="I4828" s="30"/>
      <c r="J4828" s="30"/>
      <c r="K4828" s="30"/>
      <c r="L4828" s="30"/>
      <c r="M4828" s="30"/>
      <c r="N4828" s="30"/>
      <c r="O4828" s="30"/>
      <c r="P4828" s="30"/>
      <c r="Q4828" s="30"/>
      <c r="R4828" s="51" t="s">
        <v>272</v>
      </c>
      <c r="S4828" s="51"/>
      <c r="T4828" s="51"/>
      <c r="U4828" s="51"/>
      <c r="V4828" s="51"/>
      <c r="W4828" s="6">
        <v>59</v>
      </c>
      <c r="X4828" s="15">
        <v>33</v>
      </c>
      <c r="Y4828" s="47">
        <v>807</v>
      </c>
      <c r="Z4828" s="47"/>
      <c r="AC4828" t="str">
        <f t="shared" si="826"/>
        <v>Nicola Mameet 1</v>
      </c>
      <c r="AD4828" t="str">
        <f t="shared" si="827"/>
        <v>IRI</v>
      </c>
      <c r="AE4828" t="str">
        <f t="shared" si="825"/>
        <v>TRUE</v>
      </c>
      <c r="AG4828">
        <f t="shared" si="828"/>
        <v>59</v>
      </c>
      <c r="AH4828">
        <f t="shared" si="829"/>
        <v>33</v>
      </c>
      <c r="AI4828">
        <f t="shared" si="830"/>
        <v>807</v>
      </c>
      <c r="AJ4828" t="str">
        <f t="shared" si="831"/>
        <v>Nicola Mameet 1</v>
      </c>
      <c r="AK4828">
        <f t="shared" si="832"/>
        <v>59997</v>
      </c>
      <c r="AL4828" t="str">
        <f t="shared" si="833"/>
        <v>5933807</v>
      </c>
      <c r="AN4828">
        <f t="shared" si="834"/>
        <v>15</v>
      </c>
      <c r="AO4828">
        <f t="shared" si="835"/>
        <v>3</v>
      </c>
    </row>
    <row r="4829" spans="1:41" x14ac:dyDescent="0.2">
      <c r="A4829" s="29"/>
      <c r="B4829" s="29"/>
      <c r="C4829" s="29"/>
      <c r="D4829" s="29"/>
      <c r="E4829" s="29"/>
      <c r="F4829" s="29"/>
      <c r="G4829" s="29"/>
      <c r="H4829" s="30" t="s">
        <v>4660</v>
      </c>
      <c r="I4829" s="30"/>
      <c r="J4829" s="30"/>
      <c r="K4829" s="30"/>
      <c r="L4829" s="30"/>
      <c r="M4829" s="30"/>
      <c r="N4829" s="30"/>
      <c r="O4829" s="30"/>
      <c r="P4829" s="30"/>
      <c r="Q4829" s="30"/>
      <c r="R4829" s="30" t="s">
        <v>4367</v>
      </c>
      <c r="S4829" s="30"/>
      <c r="T4829" s="30"/>
      <c r="U4829" s="30"/>
      <c r="V4829" s="30"/>
      <c r="W4829" s="6">
        <v>59</v>
      </c>
      <c r="X4829" s="15">
        <v>37</v>
      </c>
      <c r="Y4829" s="31">
        <v>22</v>
      </c>
      <c r="Z4829" s="31"/>
      <c r="AC4829" t="str">
        <f t="shared" si="826"/>
        <v>North Okanagan D</v>
      </c>
      <c r="AD4829" t="str">
        <f t="shared" si="827"/>
        <v>RDA</v>
      </c>
      <c r="AE4829" t="str">
        <f t="shared" si="825"/>
        <v>TRUE</v>
      </c>
      <c r="AG4829">
        <f t="shared" si="828"/>
        <v>59</v>
      </c>
      <c r="AH4829">
        <f t="shared" si="829"/>
        <v>37</v>
      </c>
      <c r="AI4829">
        <f t="shared" si="830"/>
        <v>22</v>
      </c>
      <c r="AJ4829" t="str">
        <f t="shared" si="831"/>
        <v>North Okanagan D</v>
      </c>
      <c r="AK4829">
        <f t="shared" si="832"/>
        <v>59997</v>
      </c>
      <c r="AL4829" t="str">
        <f t="shared" si="833"/>
        <v>5937022</v>
      </c>
      <c r="AN4829">
        <f t="shared" si="834"/>
        <v>16</v>
      </c>
      <c r="AO4829">
        <f t="shared" si="835"/>
        <v>3</v>
      </c>
    </row>
    <row r="4830" spans="1:41" x14ac:dyDescent="0.2">
      <c r="A4830" s="29"/>
      <c r="B4830" s="29"/>
      <c r="C4830" s="29"/>
      <c r="D4830" s="29"/>
      <c r="E4830" s="29"/>
      <c r="F4830" s="29"/>
      <c r="G4830" s="29"/>
      <c r="H4830" s="30" t="s">
        <v>4661</v>
      </c>
      <c r="I4830" s="30"/>
      <c r="J4830" s="30"/>
      <c r="K4830" s="30"/>
      <c r="L4830" s="30"/>
      <c r="M4830" s="30"/>
      <c r="N4830" s="30"/>
      <c r="O4830" s="30"/>
      <c r="P4830" s="30"/>
      <c r="Q4830" s="30"/>
      <c r="R4830" s="30" t="s">
        <v>4367</v>
      </c>
      <c r="S4830" s="30"/>
      <c r="T4830" s="30"/>
      <c r="U4830" s="30"/>
      <c r="V4830" s="30"/>
      <c r="W4830" s="6">
        <v>59</v>
      </c>
      <c r="X4830" s="15">
        <v>37</v>
      </c>
      <c r="Y4830" s="31">
        <v>23</v>
      </c>
      <c r="Z4830" s="31"/>
      <c r="AC4830" t="str">
        <f t="shared" si="826"/>
        <v>North Okanagan E</v>
      </c>
      <c r="AD4830" t="str">
        <f t="shared" si="827"/>
        <v>RDA</v>
      </c>
      <c r="AE4830" t="str">
        <f t="shared" si="825"/>
        <v>TRUE</v>
      </c>
      <c r="AG4830">
        <f t="shared" si="828"/>
        <v>59</v>
      </c>
      <c r="AH4830">
        <f t="shared" si="829"/>
        <v>37</v>
      </c>
      <c r="AI4830">
        <f t="shared" si="830"/>
        <v>23</v>
      </c>
      <c r="AJ4830" t="str">
        <f t="shared" si="831"/>
        <v>North Okanagan E</v>
      </c>
      <c r="AK4830">
        <f t="shared" si="832"/>
        <v>59997</v>
      </c>
      <c r="AL4830" t="str">
        <f t="shared" si="833"/>
        <v>5937023</v>
      </c>
      <c r="AN4830">
        <f t="shared" si="834"/>
        <v>16</v>
      </c>
      <c r="AO4830">
        <f t="shared" si="835"/>
        <v>3</v>
      </c>
    </row>
    <row r="4831" spans="1:41" x14ac:dyDescent="0.2">
      <c r="A4831" s="29"/>
      <c r="B4831" s="29"/>
      <c r="C4831" s="29"/>
      <c r="D4831" s="29"/>
      <c r="E4831" s="29"/>
      <c r="F4831" s="29"/>
      <c r="G4831" s="29"/>
      <c r="H4831" s="30" t="s">
        <v>4662</v>
      </c>
      <c r="I4831" s="30"/>
      <c r="J4831" s="30"/>
      <c r="K4831" s="30"/>
      <c r="L4831" s="30"/>
      <c r="M4831" s="30"/>
      <c r="N4831" s="30"/>
      <c r="O4831" s="30"/>
      <c r="P4831" s="30"/>
      <c r="Q4831" s="30"/>
      <c r="R4831" s="30" t="s">
        <v>4367</v>
      </c>
      <c r="S4831" s="30"/>
      <c r="T4831" s="30"/>
      <c r="U4831" s="30"/>
      <c r="V4831" s="30"/>
      <c r="W4831" s="6">
        <v>59</v>
      </c>
      <c r="X4831" s="15">
        <v>37</v>
      </c>
      <c r="Y4831" s="31">
        <v>41</v>
      </c>
      <c r="Z4831" s="31"/>
      <c r="AC4831" t="str">
        <f t="shared" si="826"/>
        <v>North Okanagan F</v>
      </c>
      <c r="AD4831" t="str">
        <f t="shared" si="827"/>
        <v>RDA</v>
      </c>
      <c r="AE4831" t="str">
        <f t="shared" si="825"/>
        <v>TRUE</v>
      </c>
      <c r="AG4831">
        <f t="shared" si="828"/>
        <v>59</v>
      </c>
      <c r="AH4831">
        <f t="shared" si="829"/>
        <v>37</v>
      </c>
      <c r="AI4831">
        <f t="shared" si="830"/>
        <v>41</v>
      </c>
      <c r="AJ4831" t="str">
        <f t="shared" si="831"/>
        <v>North Okanagan F</v>
      </c>
      <c r="AK4831">
        <f t="shared" si="832"/>
        <v>59997</v>
      </c>
      <c r="AL4831" t="str">
        <f t="shared" si="833"/>
        <v>5937041</v>
      </c>
      <c r="AN4831">
        <f t="shared" si="834"/>
        <v>16</v>
      </c>
      <c r="AO4831">
        <f t="shared" si="835"/>
        <v>3</v>
      </c>
    </row>
    <row r="4832" spans="1:41" x14ac:dyDescent="0.2">
      <c r="A4832" s="29"/>
      <c r="B4832" s="29"/>
      <c r="C4832" s="29"/>
      <c r="D4832" s="29"/>
      <c r="E4832" s="29"/>
      <c r="F4832" s="29"/>
      <c r="G4832" s="29"/>
      <c r="H4832" s="30" t="s">
        <v>4663</v>
      </c>
      <c r="I4832" s="30"/>
      <c r="J4832" s="30"/>
      <c r="K4832" s="30"/>
      <c r="L4832" s="30"/>
      <c r="M4832" s="30"/>
      <c r="N4832" s="30"/>
      <c r="O4832" s="30"/>
      <c r="P4832" s="30"/>
      <c r="Q4832" s="30"/>
      <c r="R4832" s="30" t="s">
        <v>4367</v>
      </c>
      <c r="S4832" s="30"/>
      <c r="T4832" s="30"/>
      <c r="U4832" s="30"/>
      <c r="V4832" s="30"/>
      <c r="W4832" s="6">
        <v>59</v>
      </c>
      <c r="X4832" s="7">
        <v>7</v>
      </c>
      <c r="Y4832" s="31">
        <v>26</v>
      </c>
      <c r="Z4832" s="31"/>
      <c r="AC4832" t="str">
        <f t="shared" si="826"/>
        <v>Okanagan-Similkameen B</v>
      </c>
      <c r="AD4832" t="str">
        <f t="shared" si="827"/>
        <v>RDA</v>
      </c>
      <c r="AE4832" t="str">
        <f t="shared" si="825"/>
        <v>TRUE</v>
      </c>
      <c r="AG4832">
        <f t="shared" si="828"/>
        <v>59</v>
      </c>
      <c r="AH4832">
        <f t="shared" si="829"/>
        <v>7</v>
      </c>
      <c r="AI4832">
        <f t="shared" si="830"/>
        <v>26</v>
      </c>
      <c r="AJ4832" t="str">
        <f t="shared" si="831"/>
        <v>Okanagan-Similkameen B</v>
      </c>
      <c r="AK4832">
        <f t="shared" si="832"/>
        <v>59997</v>
      </c>
      <c r="AL4832" t="str">
        <f t="shared" si="833"/>
        <v>5907026</v>
      </c>
      <c r="AN4832">
        <f t="shared" si="834"/>
        <v>22</v>
      </c>
      <c r="AO4832">
        <f t="shared" si="835"/>
        <v>3</v>
      </c>
    </row>
    <row r="4833" spans="1:41" x14ac:dyDescent="0.2">
      <c r="A4833" s="29"/>
      <c r="B4833" s="29"/>
      <c r="C4833" s="29"/>
      <c r="D4833" s="29"/>
      <c r="E4833" s="29"/>
      <c r="F4833" s="29"/>
      <c r="G4833" s="29"/>
      <c r="H4833" s="30" t="s">
        <v>4664</v>
      </c>
      <c r="I4833" s="30"/>
      <c r="J4833" s="30"/>
      <c r="K4833" s="30"/>
      <c r="L4833" s="30"/>
      <c r="M4833" s="30"/>
      <c r="N4833" s="30"/>
      <c r="O4833" s="30"/>
      <c r="P4833" s="30"/>
      <c r="Q4833" s="30"/>
      <c r="R4833" s="30" t="s">
        <v>4367</v>
      </c>
      <c r="S4833" s="30"/>
      <c r="T4833" s="30"/>
      <c r="U4833" s="30"/>
      <c r="V4833" s="30"/>
      <c r="W4833" s="6">
        <v>59</v>
      </c>
      <c r="X4833" s="7">
        <v>7</v>
      </c>
      <c r="Y4833" s="31">
        <v>53</v>
      </c>
      <c r="Z4833" s="31"/>
      <c r="AC4833" t="str">
        <f t="shared" si="826"/>
        <v>Okanagan-Similkameen G</v>
      </c>
      <c r="AD4833" t="str">
        <f t="shared" si="827"/>
        <v>RDA</v>
      </c>
      <c r="AE4833" t="str">
        <f t="shared" si="825"/>
        <v>TRUE</v>
      </c>
      <c r="AG4833">
        <f t="shared" si="828"/>
        <v>59</v>
      </c>
      <c r="AH4833">
        <f t="shared" si="829"/>
        <v>7</v>
      </c>
      <c r="AI4833">
        <f t="shared" si="830"/>
        <v>53</v>
      </c>
      <c r="AJ4833" t="str">
        <f t="shared" si="831"/>
        <v>Okanagan-Similkameen G</v>
      </c>
      <c r="AK4833">
        <f t="shared" si="832"/>
        <v>59997</v>
      </c>
      <c r="AL4833" t="str">
        <f t="shared" si="833"/>
        <v>5907053</v>
      </c>
      <c r="AN4833">
        <f t="shared" si="834"/>
        <v>22</v>
      </c>
      <c r="AO4833">
        <f t="shared" si="835"/>
        <v>3</v>
      </c>
    </row>
    <row r="4834" spans="1:41" x14ac:dyDescent="0.2">
      <c r="A4834" s="29"/>
      <c r="B4834" s="29"/>
      <c r="C4834" s="29"/>
      <c r="D4834" s="29"/>
      <c r="E4834" s="29"/>
      <c r="F4834" s="29"/>
      <c r="G4834" s="29"/>
      <c r="H4834" s="30" t="s">
        <v>4665</v>
      </c>
      <c r="I4834" s="30"/>
      <c r="J4834" s="30"/>
      <c r="K4834" s="30"/>
      <c r="L4834" s="30"/>
      <c r="M4834" s="30"/>
      <c r="N4834" s="30"/>
      <c r="O4834" s="30"/>
      <c r="P4834" s="30"/>
      <c r="Q4834" s="30"/>
      <c r="R4834" s="30" t="s">
        <v>4367</v>
      </c>
      <c r="S4834" s="30"/>
      <c r="T4834" s="30"/>
      <c r="U4834" s="30"/>
      <c r="V4834" s="30"/>
      <c r="W4834" s="6">
        <v>59</v>
      </c>
      <c r="X4834" s="7">
        <v>7</v>
      </c>
      <c r="Y4834" s="31">
        <v>55</v>
      </c>
      <c r="Z4834" s="31"/>
      <c r="AC4834" t="str">
        <f t="shared" si="826"/>
        <v>Okanagan-Similkameen H</v>
      </c>
      <c r="AD4834" t="str">
        <f t="shared" si="827"/>
        <v>RDA</v>
      </c>
      <c r="AE4834" t="str">
        <f t="shared" si="825"/>
        <v>TRUE</v>
      </c>
      <c r="AG4834">
        <f t="shared" si="828"/>
        <v>59</v>
      </c>
      <c r="AH4834">
        <f t="shared" si="829"/>
        <v>7</v>
      </c>
      <c r="AI4834">
        <f t="shared" si="830"/>
        <v>55</v>
      </c>
      <c r="AJ4834" t="str">
        <f t="shared" si="831"/>
        <v>Okanagan-Similkameen H</v>
      </c>
      <c r="AK4834">
        <f t="shared" si="832"/>
        <v>59997</v>
      </c>
      <c r="AL4834" t="str">
        <f t="shared" si="833"/>
        <v>5907055</v>
      </c>
      <c r="AN4834">
        <f t="shared" si="834"/>
        <v>22</v>
      </c>
      <c r="AO4834">
        <f t="shared" si="835"/>
        <v>3</v>
      </c>
    </row>
    <row r="4835" spans="1:41" x14ac:dyDescent="0.2">
      <c r="A4835" s="29"/>
      <c r="B4835" s="29"/>
      <c r="C4835" s="29"/>
      <c r="D4835" s="29"/>
      <c r="E4835" s="29"/>
      <c r="F4835" s="29"/>
      <c r="G4835" s="29"/>
      <c r="H4835" s="30" t="s">
        <v>4666</v>
      </c>
      <c r="I4835" s="30"/>
      <c r="J4835" s="30"/>
      <c r="K4835" s="30"/>
      <c r="L4835" s="30"/>
      <c r="M4835" s="30"/>
      <c r="N4835" s="30"/>
      <c r="O4835" s="30"/>
      <c r="P4835" s="30"/>
      <c r="Q4835" s="30"/>
      <c r="R4835" s="51" t="s">
        <v>12</v>
      </c>
      <c r="S4835" s="51"/>
      <c r="T4835" s="51"/>
      <c r="U4835" s="51"/>
      <c r="V4835" s="51"/>
      <c r="W4835" s="6">
        <v>59</v>
      </c>
      <c r="X4835" s="7">
        <v>7</v>
      </c>
      <c r="Y4835" s="31">
        <v>14</v>
      </c>
      <c r="Z4835" s="31"/>
      <c r="AC4835" t="str">
        <f t="shared" si="826"/>
        <v>Oliver</v>
      </c>
      <c r="AD4835" t="str">
        <f t="shared" si="827"/>
        <v>T</v>
      </c>
      <c r="AE4835" t="str">
        <f t="shared" si="825"/>
        <v>TRUE</v>
      </c>
      <c r="AG4835">
        <f t="shared" si="828"/>
        <v>59</v>
      </c>
      <c r="AH4835">
        <f t="shared" si="829"/>
        <v>7</v>
      </c>
      <c r="AI4835">
        <f t="shared" si="830"/>
        <v>14</v>
      </c>
      <c r="AJ4835" t="str">
        <f t="shared" si="831"/>
        <v>Oliver</v>
      </c>
      <c r="AK4835">
        <f t="shared" si="832"/>
        <v>59997</v>
      </c>
      <c r="AL4835" t="str">
        <f t="shared" si="833"/>
        <v>5907014</v>
      </c>
      <c r="AN4835">
        <f t="shared" si="834"/>
        <v>6</v>
      </c>
      <c r="AO4835">
        <f t="shared" si="835"/>
        <v>1</v>
      </c>
    </row>
    <row r="4836" spans="1:41" x14ac:dyDescent="0.2">
      <c r="A4836" s="29"/>
      <c r="B4836" s="29"/>
      <c r="C4836" s="29"/>
      <c r="D4836" s="29"/>
      <c r="E4836" s="29"/>
      <c r="F4836" s="29"/>
      <c r="G4836" s="29"/>
      <c r="H4836" s="30" t="s">
        <v>4667</v>
      </c>
      <c r="I4836" s="30"/>
      <c r="J4836" s="30"/>
      <c r="K4836" s="30"/>
      <c r="L4836" s="30"/>
      <c r="M4836" s="30"/>
      <c r="N4836" s="30"/>
      <c r="O4836" s="30"/>
      <c r="P4836" s="30"/>
      <c r="Q4836" s="30"/>
      <c r="R4836" s="51" t="s">
        <v>272</v>
      </c>
      <c r="S4836" s="51"/>
      <c r="T4836" s="51"/>
      <c r="U4836" s="51"/>
      <c r="V4836" s="51"/>
      <c r="W4836" s="6">
        <v>59</v>
      </c>
      <c r="X4836" s="7">
        <v>7</v>
      </c>
      <c r="Y4836" s="47">
        <v>802</v>
      </c>
      <c r="Z4836" s="47"/>
      <c r="AC4836" t="str">
        <f t="shared" si="826"/>
        <v>Osoyoos 1</v>
      </c>
      <c r="AD4836" t="str">
        <f t="shared" si="827"/>
        <v>IRI</v>
      </c>
      <c r="AE4836" t="str">
        <f t="shared" si="825"/>
        <v>TRUE</v>
      </c>
      <c r="AG4836">
        <f t="shared" si="828"/>
        <v>59</v>
      </c>
      <c r="AH4836">
        <f t="shared" si="829"/>
        <v>7</v>
      </c>
      <c r="AI4836">
        <f t="shared" si="830"/>
        <v>802</v>
      </c>
      <c r="AJ4836" t="str">
        <f t="shared" si="831"/>
        <v>Osoyoos 1</v>
      </c>
      <c r="AK4836">
        <f t="shared" si="832"/>
        <v>59997</v>
      </c>
      <c r="AL4836" t="str">
        <f t="shared" si="833"/>
        <v>5907802</v>
      </c>
      <c r="AN4836">
        <f t="shared" si="834"/>
        <v>9</v>
      </c>
      <c r="AO4836">
        <f t="shared" si="835"/>
        <v>3</v>
      </c>
    </row>
    <row r="4837" spans="1:41" x14ac:dyDescent="0.2">
      <c r="A4837" s="29"/>
      <c r="B4837" s="29"/>
      <c r="C4837" s="29"/>
      <c r="D4837" s="29"/>
      <c r="E4837" s="29"/>
      <c r="F4837" s="29"/>
      <c r="G4837" s="29"/>
      <c r="H4837" s="30" t="s">
        <v>4668</v>
      </c>
      <c r="I4837" s="30"/>
      <c r="J4837" s="30"/>
      <c r="K4837" s="30"/>
      <c r="L4837" s="30"/>
      <c r="M4837" s="30"/>
      <c r="N4837" s="30"/>
      <c r="O4837" s="30"/>
      <c r="P4837" s="30"/>
      <c r="Q4837" s="30"/>
      <c r="R4837" s="30" t="s">
        <v>4367</v>
      </c>
      <c r="S4837" s="30"/>
      <c r="T4837" s="30"/>
      <c r="U4837" s="30"/>
      <c r="V4837" s="30"/>
      <c r="W4837" s="6">
        <v>59</v>
      </c>
      <c r="X4837" s="15">
        <v>55</v>
      </c>
      <c r="Y4837" s="31">
        <v>40</v>
      </c>
      <c r="Z4837" s="31"/>
      <c r="AC4837" t="str">
        <f t="shared" si="826"/>
        <v>Peace River B</v>
      </c>
      <c r="AD4837" t="str">
        <f t="shared" si="827"/>
        <v>RDA</v>
      </c>
      <c r="AE4837" t="str">
        <f t="shared" si="825"/>
        <v>TRUE</v>
      </c>
      <c r="AG4837">
        <f t="shared" si="828"/>
        <v>59</v>
      </c>
      <c r="AH4837">
        <f t="shared" si="829"/>
        <v>55</v>
      </c>
      <c r="AI4837">
        <f t="shared" si="830"/>
        <v>40</v>
      </c>
      <c r="AJ4837" t="str">
        <f t="shared" si="831"/>
        <v>Peace River B</v>
      </c>
      <c r="AK4837">
        <f t="shared" si="832"/>
        <v>59997</v>
      </c>
      <c r="AL4837" t="str">
        <f t="shared" si="833"/>
        <v>5955040</v>
      </c>
      <c r="AN4837">
        <f t="shared" si="834"/>
        <v>13</v>
      </c>
      <c r="AO4837">
        <f t="shared" si="835"/>
        <v>3</v>
      </c>
    </row>
    <row r="4838" spans="1:41" x14ac:dyDescent="0.2">
      <c r="A4838" s="29"/>
      <c r="B4838" s="29"/>
      <c r="C4838" s="29"/>
      <c r="D4838" s="29"/>
      <c r="E4838" s="29"/>
      <c r="F4838" s="29"/>
      <c r="G4838" s="29"/>
      <c r="H4838" s="30" t="s">
        <v>4669</v>
      </c>
      <c r="I4838" s="30"/>
      <c r="J4838" s="30"/>
      <c r="K4838" s="30"/>
      <c r="L4838" s="30"/>
      <c r="M4838" s="30"/>
      <c r="N4838" s="30"/>
      <c r="O4838" s="30"/>
      <c r="P4838" s="30"/>
      <c r="Q4838" s="30"/>
      <c r="R4838" s="30" t="s">
        <v>4367</v>
      </c>
      <c r="S4838" s="30"/>
      <c r="T4838" s="30"/>
      <c r="U4838" s="30"/>
      <c r="V4838" s="30"/>
      <c r="W4838" s="6">
        <v>59</v>
      </c>
      <c r="X4838" s="15">
        <v>55</v>
      </c>
      <c r="Y4838" s="31">
        <v>23</v>
      </c>
      <c r="Z4838" s="31"/>
      <c r="AC4838" t="str">
        <f t="shared" si="826"/>
        <v>Peace River E</v>
      </c>
      <c r="AD4838" t="str">
        <f t="shared" si="827"/>
        <v>RDA</v>
      </c>
      <c r="AE4838" t="str">
        <f t="shared" si="825"/>
        <v>TRUE</v>
      </c>
      <c r="AG4838">
        <f t="shared" si="828"/>
        <v>59</v>
      </c>
      <c r="AH4838">
        <f t="shared" si="829"/>
        <v>55</v>
      </c>
      <c r="AI4838">
        <f t="shared" si="830"/>
        <v>23</v>
      </c>
      <c r="AJ4838" t="str">
        <f t="shared" si="831"/>
        <v>Peace River E</v>
      </c>
      <c r="AK4838">
        <f t="shared" si="832"/>
        <v>59997</v>
      </c>
      <c r="AL4838" t="str">
        <f t="shared" si="833"/>
        <v>5955023</v>
      </c>
      <c r="AN4838">
        <f t="shared" si="834"/>
        <v>13</v>
      </c>
      <c r="AO4838">
        <f t="shared" si="835"/>
        <v>3</v>
      </c>
    </row>
    <row r="4839" spans="1:41" x14ac:dyDescent="0.2">
      <c r="A4839" s="29"/>
      <c r="B4839" s="29"/>
      <c r="C4839" s="29"/>
      <c r="D4839" s="29"/>
      <c r="E4839" s="29"/>
      <c r="F4839" s="29"/>
      <c r="G4839" s="29"/>
      <c r="H4839" s="30" t="s">
        <v>4670</v>
      </c>
      <c r="I4839" s="30"/>
      <c r="J4839" s="30"/>
      <c r="K4839" s="30"/>
      <c r="L4839" s="30"/>
      <c r="M4839" s="30"/>
      <c r="N4839" s="30"/>
      <c r="O4839" s="30"/>
      <c r="P4839" s="30"/>
      <c r="Q4839" s="30"/>
      <c r="R4839" s="30" t="s">
        <v>4367</v>
      </c>
      <c r="S4839" s="30"/>
      <c r="T4839" s="30"/>
      <c r="U4839" s="30"/>
      <c r="V4839" s="30"/>
      <c r="W4839" s="6">
        <v>59</v>
      </c>
      <c r="X4839" s="15">
        <v>27</v>
      </c>
      <c r="Y4839" s="31">
        <v>18</v>
      </c>
      <c r="Z4839" s="31"/>
      <c r="AC4839" t="str">
        <f t="shared" si="826"/>
        <v>Powell River D</v>
      </c>
      <c r="AD4839" t="str">
        <f t="shared" si="827"/>
        <v>RDA</v>
      </c>
      <c r="AE4839" t="str">
        <f t="shared" si="825"/>
        <v>TRUE</v>
      </c>
      <c r="AG4839">
        <f t="shared" si="828"/>
        <v>59</v>
      </c>
      <c r="AH4839">
        <f t="shared" si="829"/>
        <v>27</v>
      </c>
      <c r="AI4839">
        <f t="shared" si="830"/>
        <v>18</v>
      </c>
      <c r="AJ4839" t="str">
        <f t="shared" si="831"/>
        <v>Powell River D</v>
      </c>
      <c r="AK4839">
        <f t="shared" si="832"/>
        <v>59997</v>
      </c>
      <c r="AL4839" t="str">
        <f t="shared" si="833"/>
        <v>5927018</v>
      </c>
      <c r="AN4839">
        <f t="shared" si="834"/>
        <v>14</v>
      </c>
      <c r="AO4839">
        <f t="shared" si="835"/>
        <v>3</v>
      </c>
    </row>
    <row r="4840" spans="1:41" x14ac:dyDescent="0.2">
      <c r="A4840" s="29"/>
      <c r="B4840" s="29"/>
      <c r="C4840" s="29"/>
      <c r="D4840" s="29"/>
      <c r="E4840" s="29"/>
      <c r="F4840" s="29"/>
      <c r="G4840" s="29"/>
      <c r="H4840" s="30" t="s">
        <v>4671</v>
      </c>
      <c r="I4840" s="30"/>
      <c r="J4840" s="30"/>
      <c r="K4840" s="30"/>
      <c r="L4840" s="30"/>
      <c r="M4840" s="30"/>
      <c r="N4840" s="30"/>
      <c r="O4840" s="30"/>
      <c r="P4840" s="30"/>
      <c r="Q4840" s="30"/>
      <c r="R4840" s="30" t="s">
        <v>4367</v>
      </c>
      <c r="S4840" s="30"/>
      <c r="T4840" s="30"/>
      <c r="U4840" s="30"/>
      <c r="V4840" s="30"/>
      <c r="W4840" s="6">
        <v>59</v>
      </c>
      <c r="X4840" s="15">
        <v>27</v>
      </c>
      <c r="Y4840" s="31">
        <v>20</v>
      </c>
      <c r="Z4840" s="31"/>
      <c r="AC4840" t="str">
        <f t="shared" si="826"/>
        <v>Powell River E</v>
      </c>
      <c r="AD4840" t="str">
        <f t="shared" si="827"/>
        <v>RDA</v>
      </c>
      <c r="AE4840" t="str">
        <f t="shared" si="825"/>
        <v>TRUE</v>
      </c>
      <c r="AG4840">
        <f t="shared" si="828"/>
        <v>59</v>
      </c>
      <c r="AH4840">
        <f t="shared" si="829"/>
        <v>27</v>
      </c>
      <c r="AI4840">
        <f t="shared" si="830"/>
        <v>20</v>
      </c>
      <c r="AJ4840" t="str">
        <f t="shared" si="831"/>
        <v>Powell River E</v>
      </c>
      <c r="AK4840">
        <f t="shared" si="832"/>
        <v>59997</v>
      </c>
      <c r="AL4840" t="str">
        <f t="shared" si="833"/>
        <v>5927020</v>
      </c>
      <c r="AN4840">
        <f t="shared" si="834"/>
        <v>14</v>
      </c>
      <c r="AO4840">
        <f t="shared" si="835"/>
        <v>3</v>
      </c>
    </row>
    <row r="4841" spans="1:41" x14ac:dyDescent="0.2">
      <c r="A4841" s="29"/>
      <c r="B4841" s="29"/>
      <c r="C4841" s="29"/>
      <c r="D4841" s="29"/>
      <c r="E4841" s="29"/>
      <c r="F4841" s="29"/>
      <c r="G4841" s="29"/>
      <c r="H4841" s="30" t="s">
        <v>4672</v>
      </c>
      <c r="I4841" s="30"/>
      <c r="J4841" s="30"/>
      <c r="K4841" s="30"/>
      <c r="L4841" s="30"/>
      <c r="M4841" s="30"/>
      <c r="N4841" s="30"/>
      <c r="O4841" s="30"/>
      <c r="P4841" s="30"/>
      <c r="Q4841" s="30"/>
      <c r="R4841" s="51" t="s">
        <v>12</v>
      </c>
      <c r="S4841" s="51"/>
      <c r="T4841" s="51"/>
      <c r="U4841" s="51"/>
      <c r="V4841" s="51"/>
      <c r="W4841" s="6">
        <v>59</v>
      </c>
      <c r="X4841" s="7">
        <v>7</v>
      </c>
      <c r="Y4841" s="31">
        <v>24</v>
      </c>
      <c r="Z4841" s="31"/>
      <c r="AC4841" t="str">
        <f t="shared" si="826"/>
        <v>Princeton</v>
      </c>
      <c r="AD4841" t="str">
        <f t="shared" si="827"/>
        <v>T</v>
      </c>
      <c r="AE4841" t="str">
        <f t="shared" si="825"/>
        <v>TRUE</v>
      </c>
      <c r="AG4841">
        <f t="shared" si="828"/>
        <v>59</v>
      </c>
      <c r="AH4841">
        <f t="shared" si="829"/>
        <v>7</v>
      </c>
      <c r="AI4841">
        <f t="shared" si="830"/>
        <v>24</v>
      </c>
      <c r="AJ4841" t="str">
        <f t="shared" si="831"/>
        <v>Princeton</v>
      </c>
      <c r="AK4841">
        <f t="shared" si="832"/>
        <v>59997</v>
      </c>
      <c r="AL4841" t="str">
        <f t="shared" si="833"/>
        <v>5907024</v>
      </c>
      <c r="AN4841">
        <f t="shared" si="834"/>
        <v>9</v>
      </c>
      <c r="AO4841">
        <f t="shared" si="835"/>
        <v>1</v>
      </c>
    </row>
    <row r="4842" spans="1:41" x14ac:dyDescent="0.2">
      <c r="A4842" s="29"/>
      <c r="B4842" s="29"/>
      <c r="C4842" s="29"/>
      <c r="D4842" s="29"/>
      <c r="E4842" s="29"/>
      <c r="F4842" s="29"/>
      <c r="G4842" s="29"/>
      <c r="H4842" s="30" t="s">
        <v>4673</v>
      </c>
      <c r="I4842" s="30"/>
      <c r="J4842" s="30"/>
      <c r="K4842" s="30"/>
      <c r="L4842" s="30"/>
      <c r="M4842" s="30"/>
      <c r="N4842" s="30"/>
      <c r="O4842" s="30"/>
      <c r="P4842" s="30"/>
      <c r="Q4842" s="30"/>
      <c r="R4842" s="51" t="s">
        <v>272</v>
      </c>
      <c r="S4842" s="51"/>
      <c r="T4842" s="51"/>
      <c r="U4842" s="51"/>
      <c r="V4842" s="51"/>
      <c r="W4842" s="6">
        <v>59</v>
      </c>
      <c r="X4842" s="15">
        <v>39</v>
      </c>
      <c r="Y4842" s="47">
        <v>805</v>
      </c>
      <c r="Z4842" s="47"/>
      <c r="AC4842" t="str">
        <f t="shared" si="826"/>
        <v>Quaaout 1</v>
      </c>
      <c r="AD4842" t="str">
        <f t="shared" si="827"/>
        <v>IRI</v>
      </c>
      <c r="AE4842" t="str">
        <f t="shared" si="825"/>
        <v>TRUE</v>
      </c>
      <c r="AG4842">
        <f t="shared" si="828"/>
        <v>59</v>
      </c>
      <c r="AH4842">
        <f t="shared" si="829"/>
        <v>39</v>
      </c>
      <c r="AI4842">
        <f t="shared" si="830"/>
        <v>805</v>
      </c>
      <c r="AJ4842" t="str">
        <f t="shared" si="831"/>
        <v>Quaaout 1</v>
      </c>
      <c r="AK4842">
        <f t="shared" si="832"/>
        <v>59997</v>
      </c>
      <c r="AL4842" t="str">
        <f t="shared" si="833"/>
        <v>5939805</v>
      </c>
      <c r="AN4842">
        <f t="shared" si="834"/>
        <v>9</v>
      </c>
      <c r="AO4842">
        <f t="shared" si="835"/>
        <v>3</v>
      </c>
    </row>
    <row r="4843" spans="1:41" x14ac:dyDescent="0.2">
      <c r="A4843" s="29"/>
      <c r="B4843" s="29"/>
      <c r="C4843" s="29"/>
      <c r="D4843" s="29"/>
      <c r="E4843" s="29"/>
      <c r="F4843" s="29"/>
      <c r="G4843" s="29"/>
      <c r="H4843" s="30" t="s">
        <v>4674</v>
      </c>
      <c r="I4843" s="30"/>
      <c r="J4843" s="30"/>
      <c r="K4843" s="30"/>
      <c r="L4843" s="30"/>
      <c r="M4843" s="30"/>
      <c r="N4843" s="30"/>
      <c r="O4843" s="30"/>
      <c r="P4843" s="30"/>
      <c r="Q4843" s="30"/>
      <c r="R4843" s="51" t="s">
        <v>643</v>
      </c>
      <c r="S4843" s="51"/>
      <c r="T4843" s="51"/>
      <c r="U4843" s="51"/>
      <c r="V4843" s="51"/>
      <c r="W4843" s="6">
        <v>59</v>
      </c>
      <c r="X4843" s="15">
        <v>24</v>
      </c>
      <c r="Y4843" s="31">
        <v>39</v>
      </c>
      <c r="Z4843" s="31"/>
      <c r="AC4843" t="str">
        <f t="shared" si="826"/>
        <v>Sayward</v>
      </c>
      <c r="AD4843" t="str">
        <f t="shared" si="827"/>
        <v>VL</v>
      </c>
      <c r="AE4843" t="str">
        <f t="shared" si="825"/>
        <v>TRUE</v>
      </c>
      <c r="AG4843">
        <f t="shared" si="828"/>
        <v>59</v>
      </c>
      <c r="AH4843">
        <f t="shared" si="829"/>
        <v>24</v>
      </c>
      <c r="AI4843">
        <f t="shared" si="830"/>
        <v>39</v>
      </c>
      <c r="AJ4843" t="str">
        <f t="shared" si="831"/>
        <v>Sayward</v>
      </c>
      <c r="AK4843">
        <f t="shared" si="832"/>
        <v>59997</v>
      </c>
      <c r="AL4843" t="str">
        <f t="shared" si="833"/>
        <v>5924039</v>
      </c>
      <c r="AN4843">
        <f t="shared" si="834"/>
        <v>7</v>
      </c>
      <c r="AO4843">
        <f t="shared" si="835"/>
        <v>2</v>
      </c>
    </row>
    <row r="4844" spans="1:41" x14ac:dyDescent="0.2">
      <c r="A4844" s="29"/>
      <c r="B4844" s="29"/>
      <c r="C4844" s="29"/>
      <c r="D4844" s="29"/>
      <c r="E4844" s="29"/>
      <c r="F4844" s="29"/>
      <c r="G4844" s="29"/>
      <c r="H4844" s="30" t="s">
        <v>4675</v>
      </c>
      <c r="I4844" s="30"/>
      <c r="J4844" s="30"/>
      <c r="K4844" s="30"/>
      <c r="L4844" s="30"/>
      <c r="M4844" s="30"/>
      <c r="N4844" s="30"/>
      <c r="O4844" s="30"/>
      <c r="P4844" s="30"/>
      <c r="Q4844" s="30"/>
      <c r="R4844" s="51" t="s">
        <v>272</v>
      </c>
      <c r="S4844" s="51"/>
      <c r="T4844" s="51"/>
      <c r="U4844" s="51"/>
      <c r="V4844" s="51"/>
      <c r="W4844" s="6">
        <v>59</v>
      </c>
      <c r="X4844" s="7">
        <v>9</v>
      </c>
      <c r="Y4844" s="47">
        <v>812</v>
      </c>
      <c r="Z4844" s="47"/>
      <c r="AC4844" t="str">
        <f t="shared" si="826"/>
        <v>Schkam 2</v>
      </c>
      <c r="AD4844" t="str">
        <f t="shared" si="827"/>
        <v>IRI</v>
      </c>
      <c r="AE4844" t="str">
        <f t="shared" si="825"/>
        <v>TRUE</v>
      </c>
      <c r="AG4844">
        <f t="shared" si="828"/>
        <v>59</v>
      </c>
      <c r="AH4844">
        <f t="shared" si="829"/>
        <v>9</v>
      </c>
      <c r="AI4844">
        <f t="shared" si="830"/>
        <v>812</v>
      </c>
      <c r="AJ4844" t="str">
        <f t="shared" si="831"/>
        <v>Schkam 2</v>
      </c>
      <c r="AK4844">
        <f t="shared" si="832"/>
        <v>59997</v>
      </c>
      <c r="AL4844" t="str">
        <f t="shared" si="833"/>
        <v>5909812</v>
      </c>
      <c r="AN4844">
        <f t="shared" si="834"/>
        <v>8</v>
      </c>
      <c r="AO4844">
        <f t="shared" si="835"/>
        <v>3</v>
      </c>
    </row>
    <row r="4845" spans="1:41" x14ac:dyDescent="0.2">
      <c r="A4845" s="29"/>
      <c r="B4845" s="29"/>
      <c r="C4845" s="29"/>
      <c r="D4845" s="29"/>
      <c r="E4845" s="29"/>
      <c r="F4845" s="29"/>
      <c r="G4845" s="29"/>
      <c r="H4845" s="30" t="s">
        <v>4676</v>
      </c>
      <c r="I4845" s="30"/>
      <c r="J4845" s="30"/>
      <c r="K4845" s="30"/>
      <c r="L4845" s="30"/>
      <c r="M4845" s="30"/>
      <c r="N4845" s="30"/>
      <c r="O4845" s="30"/>
      <c r="P4845" s="30"/>
      <c r="Q4845" s="30"/>
      <c r="R4845" s="51" t="s">
        <v>4363</v>
      </c>
      <c r="S4845" s="51"/>
      <c r="T4845" s="51"/>
      <c r="U4845" s="51"/>
      <c r="V4845" s="51"/>
      <c r="W4845" s="6">
        <v>59</v>
      </c>
      <c r="X4845" s="15">
        <v>29</v>
      </c>
      <c r="Y4845" s="31">
        <v>11</v>
      </c>
      <c r="Z4845" s="31"/>
      <c r="AC4845" t="str">
        <f t="shared" si="826"/>
        <v>Sechelt</v>
      </c>
      <c r="AD4845" t="str">
        <f t="shared" si="827"/>
        <v>DM</v>
      </c>
      <c r="AE4845" t="str">
        <f t="shared" si="825"/>
        <v>TRUE</v>
      </c>
      <c r="AG4845">
        <f t="shared" si="828"/>
        <v>59</v>
      </c>
      <c r="AH4845">
        <f t="shared" si="829"/>
        <v>29</v>
      </c>
      <c r="AI4845">
        <f t="shared" si="830"/>
        <v>11</v>
      </c>
      <c r="AJ4845" t="str">
        <f t="shared" si="831"/>
        <v>Sechelt</v>
      </c>
      <c r="AK4845">
        <f t="shared" si="832"/>
        <v>59997</v>
      </c>
      <c r="AL4845" t="str">
        <f t="shared" si="833"/>
        <v>5929011</v>
      </c>
      <c r="AN4845">
        <f t="shared" si="834"/>
        <v>7</v>
      </c>
      <c r="AO4845">
        <f t="shared" si="835"/>
        <v>2</v>
      </c>
    </row>
    <row r="4846" spans="1:41" x14ac:dyDescent="0.2">
      <c r="A4846" s="29"/>
      <c r="B4846" s="29"/>
      <c r="C4846" s="29"/>
      <c r="D4846" s="29"/>
      <c r="E4846" s="29"/>
      <c r="F4846" s="29"/>
      <c r="G4846" s="29"/>
      <c r="H4846" s="30" t="s">
        <v>4677</v>
      </c>
      <c r="I4846" s="30"/>
      <c r="J4846" s="30"/>
      <c r="K4846" s="30"/>
      <c r="L4846" s="30"/>
      <c r="M4846" s="30"/>
      <c r="N4846" s="30"/>
      <c r="O4846" s="30"/>
      <c r="P4846" s="30"/>
      <c r="Q4846" s="30"/>
      <c r="R4846" s="51" t="s">
        <v>4363</v>
      </c>
      <c r="S4846" s="51"/>
      <c r="T4846" s="51"/>
      <c r="U4846" s="51"/>
      <c r="V4846" s="51"/>
      <c r="W4846" s="6">
        <v>59</v>
      </c>
      <c r="X4846" s="15">
        <v>39</v>
      </c>
      <c r="Y4846" s="31">
        <v>45</v>
      </c>
      <c r="Z4846" s="31"/>
      <c r="AC4846" t="str">
        <f t="shared" si="826"/>
        <v>Sicamous</v>
      </c>
      <c r="AD4846" t="str">
        <f t="shared" si="827"/>
        <v>DM</v>
      </c>
      <c r="AE4846" t="str">
        <f t="shared" si="825"/>
        <v>TRUE</v>
      </c>
      <c r="AG4846">
        <f t="shared" si="828"/>
        <v>59</v>
      </c>
      <c r="AH4846">
        <f t="shared" si="829"/>
        <v>39</v>
      </c>
      <c r="AI4846">
        <f t="shared" si="830"/>
        <v>45</v>
      </c>
      <c r="AJ4846" t="str">
        <f t="shared" si="831"/>
        <v>Sicamous</v>
      </c>
      <c r="AK4846">
        <f t="shared" si="832"/>
        <v>59997</v>
      </c>
      <c r="AL4846" t="str">
        <f t="shared" si="833"/>
        <v>5939045</v>
      </c>
      <c r="AN4846">
        <f t="shared" si="834"/>
        <v>8</v>
      </c>
      <c r="AO4846">
        <f t="shared" si="835"/>
        <v>2</v>
      </c>
    </row>
    <row r="4847" spans="1:41" x14ac:dyDescent="0.2">
      <c r="A4847" s="29"/>
      <c r="B4847" s="29"/>
      <c r="C4847" s="29"/>
      <c r="D4847" s="29"/>
      <c r="E4847" s="29"/>
      <c r="F4847" s="29"/>
      <c r="G4847" s="29"/>
      <c r="H4847" s="30" t="s">
        <v>4678</v>
      </c>
      <c r="I4847" s="30"/>
      <c r="J4847" s="30"/>
      <c r="K4847" s="30"/>
      <c r="L4847" s="30"/>
      <c r="M4847" s="30"/>
      <c r="N4847" s="30"/>
      <c r="O4847" s="30"/>
      <c r="P4847" s="30"/>
      <c r="Q4847" s="30"/>
      <c r="R4847" s="30" t="s">
        <v>4367</v>
      </c>
      <c r="S4847" s="30"/>
      <c r="T4847" s="30"/>
      <c r="U4847" s="30"/>
      <c r="V4847" s="30"/>
      <c r="W4847" s="6">
        <v>59</v>
      </c>
      <c r="X4847" s="15">
        <v>47</v>
      </c>
      <c r="Y4847" s="31">
        <v>27</v>
      </c>
      <c r="Z4847" s="31"/>
      <c r="AC4847" t="str">
        <f t="shared" si="826"/>
        <v>Skeena-Queen Charlotte D</v>
      </c>
      <c r="AD4847" t="str">
        <f t="shared" si="827"/>
        <v>RDA</v>
      </c>
      <c r="AE4847" t="str">
        <f t="shared" si="825"/>
        <v>TRUE</v>
      </c>
      <c r="AG4847">
        <f t="shared" si="828"/>
        <v>59</v>
      </c>
      <c r="AH4847">
        <f t="shared" si="829"/>
        <v>47</v>
      </c>
      <c r="AI4847">
        <f t="shared" si="830"/>
        <v>27</v>
      </c>
      <c r="AJ4847" t="str">
        <f t="shared" si="831"/>
        <v>Skeena-Queen Charlotte D</v>
      </c>
      <c r="AK4847">
        <f t="shared" si="832"/>
        <v>59997</v>
      </c>
      <c r="AL4847" t="str">
        <f t="shared" si="833"/>
        <v>5947027</v>
      </c>
      <c r="AN4847">
        <f t="shared" si="834"/>
        <v>24</v>
      </c>
      <c r="AO4847">
        <f t="shared" si="835"/>
        <v>3</v>
      </c>
    </row>
    <row r="4848" spans="1:41" x14ac:dyDescent="0.2">
      <c r="A4848" s="29"/>
      <c r="B4848" s="29"/>
      <c r="C4848" s="29"/>
      <c r="D4848" s="29"/>
      <c r="E4848" s="29"/>
      <c r="F4848" s="29"/>
      <c r="G4848" s="29"/>
      <c r="H4848" s="30" t="s">
        <v>4679</v>
      </c>
      <c r="I4848" s="30"/>
      <c r="J4848" s="30"/>
      <c r="K4848" s="30"/>
      <c r="L4848" s="30"/>
      <c r="M4848" s="30"/>
      <c r="N4848" s="30"/>
      <c r="O4848" s="30"/>
      <c r="P4848" s="30"/>
      <c r="Q4848" s="30"/>
      <c r="R4848" s="30" t="s">
        <v>4367</v>
      </c>
      <c r="S4848" s="30"/>
      <c r="T4848" s="30"/>
      <c r="U4848" s="30"/>
      <c r="V4848" s="30"/>
      <c r="W4848" s="6">
        <v>59</v>
      </c>
      <c r="X4848" s="15">
        <v>47</v>
      </c>
      <c r="Y4848" s="31">
        <v>32</v>
      </c>
      <c r="Z4848" s="31"/>
      <c r="AC4848" t="str">
        <f t="shared" si="826"/>
        <v>Skeena-Queen Charlotte E</v>
      </c>
      <c r="AD4848" t="str">
        <f t="shared" si="827"/>
        <v>RDA</v>
      </c>
      <c r="AE4848" t="str">
        <f t="shared" si="825"/>
        <v>TRUE</v>
      </c>
      <c r="AG4848">
        <f t="shared" si="828"/>
        <v>59</v>
      </c>
      <c r="AH4848">
        <f t="shared" si="829"/>
        <v>47</v>
      </c>
      <c r="AI4848">
        <f t="shared" si="830"/>
        <v>32</v>
      </c>
      <c r="AJ4848" t="str">
        <f t="shared" si="831"/>
        <v>Skeena-Queen Charlotte E</v>
      </c>
      <c r="AK4848">
        <f t="shared" si="832"/>
        <v>59997</v>
      </c>
      <c r="AL4848" t="str">
        <f t="shared" si="833"/>
        <v>5947032</v>
      </c>
      <c r="AN4848">
        <f t="shared" si="834"/>
        <v>24</v>
      </c>
      <c r="AO4848">
        <f t="shared" si="835"/>
        <v>3</v>
      </c>
    </row>
    <row r="4849" spans="1:41" x14ac:dyDescent="0.2">
      <c r="A4849" s="29"/>
      <c r="B4849" s="29"/>
      <c r="C4849" s="29"/>
      <c r="D4849" s="29"/>
      <c r="E4849" s="29"/>
      <c r="F4849" s="29"/>
      <c r="G4849" s="29"/>
      <c r="H4849" s="30" t="s">
        <v>4680</v>
      </c>
      <c r="I4849" s="30"/>
      <c r="J4849" s="30"/>
      <c r="K4849" s="30"/>
      <c r="L4849" s="30"/>
      <c r="M4849" s="30"/>
      <c r="N4849" s="30"/>
      <c r="O4849" s="30"/>
      <c r="P4849" s="30"/>
      <c r="Q4849" s="30"/>
      <c r="R4849" s="51" t="s">
        <v>272</v>
      </c>
      <c r="S4849" s="51"/>
      <c r="T4849" s="51"/>
      <c r="U4849" s="51"/>
      <c r="V4849" s="51"/>
      <c r="W4849" s="6">
        <v>59</v>
      </c>
      <c r="X4849" s="15">
        <v>33</v>
      </c>
      <c r="Y4849" s="47">
        <v>817</v>
      </c>
      <c r="Z4849" s="47"/>
      <c r="AC4849" t="str">
        <f t="shared" si="826"/>
        <v>Skeetchestn</v>
      </c>
      <c r="AD4849" t="str">
        <f t="shared" si="827"/>
        <v>IRI</v>
      </c>
      <c r="AE4849" t="str">
        <f t="shared" si="825"/>
        <v>TRUE</v>
      </c>
      <c r="AG4849">
        <f t="shared" si="828"/>
        <v>59</v>
      </c>
      <c r="AH4849">
        <f t="shared" si="829"/>
        <v>33</v>
      </c>
      <c r="AI4849">
        <f t="shared" si="830"/>
        <v>817</v>
      </c>
      <c r="AJ4849" t="str">
        <f t="shared" si="831"/>
        <v>Skeetchestn</v>
      </c>
      <c r="AK4849">
        <f t="shared" si="832"/>
        <v>59997</v>
      </c>
      <c r="AL4849" t="str">
        <f t="shared" si="833"/>
        <v>5933817</v>
      </c>
      <c r="AN4849">
        <f t="shared" si="834"/>
        <v>11</v>
      </c>
      <c r="AO4849">
        <f t="shared" si="835"/>
        <v>3</v>
      </c>
    </row>
    <row r="4850" spans="1:41" x14ac:dyDescent="0.2">
      <c r="A4850" s="29"/>
      <c r="B4850" s="29"/>
      <c r="C4850" s="29"/>
      <c r="D4850" s="29"/>
      <c r="E4850" s="29"/>
      <c r="F4850" s="29"/>
      <c r="G4850" s="29"/>
      <c r="H4850" s="30" t="s">
        <v>4681</v>
      </c>
      <c r="I4850" s="30"/>
      <c r="J4850" s="30"/>
      <c r="K4850" s="30"/>
      <c r="L4850" s="30"/>
      <c r="M4850" s="30"/>
      <c r="N4850" s="30"/>
      <c r="O4850" s="30"/>
      <c r="P4850" s="30"/>
      <c r="Q4850" s="30"/>
      <c r="R4850" s="51" t="s">
        <v>4363</v>
      </c>
      <c r="S4850" s="51"/>
      <c r="T4850" s="51"/>
      <c r="U4850" s="51"/>
      <c r="V4850" s="51"/>
      <c r="W4850" s="6">
        <v>59</v>
      </c>
      <c r="X4850" s="15">
        <v>37</v>
      </c>
      <c r="Y4850" s="31">
        <v>24</v>
      </c>
      <c r="Z4850" s="31"/>
      <c r="AC4850" t="str">
        <f t="shared" si="826"/>
        <v>Spallumcheen</v>
      </c>
      <c r="AD4850" t="str">
        <f t="shared" si="827"/>
        <v>DM</v>
      </c>
      <c r="AE4850" t="str">
        <f t="shared" si="825"/>
        <v>TRUE</v>
      </c>
      <c r="AG4850">
        <f t="shared" si="828"/>
        <v>59</v>
      </c>
      <c r="AH4850">
        <f t="shared" si="829"/>
        <v>37</v>
      </c>
      <c r="AI4850">
        <f t="shared" si="830"/>
        <v>24</v>
      </c>
      <c r="AJ4850" t="str">
        <f t="shared" si="831"/>
        <v>Spallumcheen</v>
      </c>
      <c r="AK4850">
        <f t="shared" si="832"/>
        <v>59997</v>
      </c>
      <c r="AL4850" t="str">
        <f t="shared" si="833"/>
        <v>5937024</v>
      </c>
      <c r="AN4850">
        <f t="shared" si="834"/>
        <v>12</v>
      </c>
      <c r="AO4850">
        <f t="shared" si="835"/>
        <v>2</v>
      </c>
    </row>
    <row r="4851" spans="1:41" x14ac:dyDescent="0.2">
      <c r="A4851" s="29"/>
      <c r="B4851" s="29"/>
      <c r="C4851" s="29"/>
      <c r="D4851" s="29"/>
      <c r="E4851" s="29"/>
      <c r="F4851" s="29"/>
      <c r="G4851" s="29"/>
      <c r="H4851" s="30" t="s">
        <v>4682</v>
      </c>
      <c r="I4851" s="30"/>
      <c r="J4851" s="30"/>
      <c r="K4851" s="30"/>
      <c r="L4851" s="30"/>
      <c r="M4851" s="30"/>
      <c r="N4851" s="30"/>
      <c r="O4851" s="30"/>
      <c r="P4851" s="30"/>
      <c r="Q4851" s="30"/>
      <c r="R4851" s="30" t="s">
        <v>4367</v>
      </c>
      <c r="S4851" s="30"/>
      <c r="T4851" s="30"/>
      <c r="U4851" s="30"/>
      <c r="V4851" s="30"/>
      <c r="W4851" s="6">
        <v>59</v>
      </c>
      <c r="X4851" s="15">
        <v>31</v>
      </c>
      <c r="Y4851" s="31">
        <v>32</v>
      </c>
      <c r="Z4851" s="31"/>
      <c r="AC4851" t="str">
        <f t="shared" si="826"/>
        <v>Squamish-Lillooet  A</v>
      </c>
      <c r="AD4851" t="str">
        <f t="shared" si="827"/>
        <v>RDA</v>
      </c>
      <c r="AE4851" t="str">
        <f t="shared" si="825"/>
        <v>TRUE</v>
      </c>
      <c r="AG4851">
        <f t="shared" si="828"/>
        <v>59</v>
      </c>
      <c r="AH4851">
        <f t="shared" si="829"/>
        <v>31</v>
      </c>
      <c r="AI4851">
        <f t="shared" si="830"/>
        <v>32</v>
      </c>
      <c r="AJ4851" t="str">
        <f t="shared" si="831"/>
        <v>Squamish-Lillooet  A</v>
      </c>
      <c r="AK4851">
        <f t="shared" si="832"/>
        <v>59997</v>
      </c>
      <c r="AL4851" t="str">
        <f t="shared" si="833"/>
        <v>5931032</v>
      </c>
      <c r="AN4851">
        <f t="shared" si="834"/>
        <v>20</v>
      </c>
      <c r="AO4851">
        <f t="shared" si="835"/>
        <v>3</v>
      </c>
    </row>
    <row r="4852" spans="1:41" x14ac:dyDescent="0.2">
      <c r="A4852" s="29"/>
      <c r="B4852" s="29"/>
      <c r="C4852" s="29"/>
      <c r="D4852" s="29"/>
      <c r="E4852" s="29"/>
      <c r="F4852" s="29"/>
      <c r="G4852" s="29"/>
      <c r="H4852" s="30" t="s">
        <v>4683</v>
      </c>
      <c r="I4852" s="30"/>
      <c r="J4852" s="30"/>
      <c r="K4852" s="30"/>
      <c r="L4852" s="30"/>
      <c r="M4852" s="30"/>
      <c r="N4852" s="30"/>
      <c r="O4852" s="30"/>
      <c r="P4852" s="30"/>
      <c r="Q4852" s="30"/>
      <c r="R4852" s="30" t="s">
        <v>4367</v>
      </c>
      <c r="S4852" s="30"/>
      <c r="T4852" s="30"/>
      <c r="U4852" s="30"/>
      <c r="V4852" s="30"/>
      <c r="W4852" s="6">
        <v>59</v>
      </c>
      <c r="X4852" s="15">
        <v>24</v>
      </c>
      <c r="Y4852" s="31">
        <v>54</v>
      </c>
      <c r="Z4852" s="31"/>
      <c r="AC4852" t="str">
        <f t="shared" si="826"/>
        <v>Strathcona C</v>
      </c>
      <c r="AD4852" t="str">
        <f t="shared" si="827"/>
        <v>RDA</v>
      </c>
      <c r="AE4852" t="str">
        <f t="shared" si="825"/>
        <v>TRUE</v>
      </c>
      <c r="AG4852">
        <f t="shared" si="828"/>
        <v>59</v>
      </c>
      <c r="AH4852">
        <f t="shared" si="829"/>
        <v>24</v>
      </c>
      <c r="AI4852">
        <f t="shared" si="830"/>
        <v>54</v>
      </c>
      <c r="AJ4852" t="str">
        <f t="shared" si="831"/>
        <v>Strathcona C</v>
      </c>
      <c r="AK4852">
        <f t="shared" si="832"/>
        <v>59997</v>
      </c>
      <c r="AL4852" t="str">
        <f t="shared" si="833"/>
        <v>5924054</v>
      </c>
      <c r="AN4852">
        <f t="shared" si="834"/>
        <v>12</v>
      </c>
      <c r="AO4852">
        <f t="shared" si="835"/>
        <v>3</v>
      </c>
    </row>
    <row r="4853" spans="1:41" x14ac:dyDescent="0.2">
      <c r="A4853" s="29"/>
      <c r="B4853" s="29"/>
      <c r="C4853" s="29"/>
      <c r="D4853" s="29"/>
      <c r="E4853" s="29"/>
      <c r="F4853" s="29"/>
      <c r="G4853" s="29"/>
      <c r="H4853" s="30" t="s">
        <v>4684</v>
      </c>
      <c r="I4853" s="30"/>
      <c r="J4853" s="30"/>
      <c r="K4853" s="30"/>
      <c r="L4853" s="30"/>
      <c r="M4853" s="30"/>
      <c r="N4853" s="30"/>
      <c r="O4853" s="30"/>
      <c r="P4853" s="30"/>
      <c r="Q4853" s="30"/>
      <c r="R4853" s="30" t="s">
        <v>4367</v>
      </c>
      <c r="S4853" s="30"/>
      <c r="T4853" s="30"/>
      <c r="U4853" s="30"/>
      <c r="V4853" s="30"/>
      <c r="W4853" s="6">
        <v>59</v>
      </c>
      <c r="X4853" s="15">
        <v>29</v>
      </c>
      <c r="Y4853" s="31">
        <v>18</v>
      </c>
      <c r="Z4853" s="31"/>
      <c r="AC4853" t="str">
        <f t="shared" si="826"/>
        <v>Sunshine Coast A</v>
      </c>
      <c r="AD4853" t="str">
        <f t="shared" si="827"/>
        <v>RDA</v>
      </c>
      <c r="AE4853" t="str">
        <f t="shared" si="825"/>
        <v>TRUE</v>
      </c>
      <c r="AG4853">
        <f t="shared" si="828"/>
        <v>59</v>
      </c>
      <c r="AH4853">
        <f t="shared" si="829"/>
        <v>29</v>
      </c>
      <c r="AI4853">
        <f t="shared" si="830"/>
        <v>18</v>
      </c>
      <c r="AJ4853" t="str">
        <f t="shared" si="831"/>
        <v>Sunshine Coast A</v>
      </c>
      <c r="AK4853">
        <f t="shared" si="832"/>
        <v>59997</v>
      </c>
      <c r="AL4853" t="str">
        <f t="shared" si="833"/>
        <v>5929018</v>
      </c>
      <c r="AN4853">
        <f t="shared" si="834"/>
        <v>16</v>
      </c>
      <c r="AO4853">
        <f t="shared" si="835"/>
        <v>3</v>
      </c>
    </row>
    <row r="4854" spans="1:41" x14ac:dyDescent="0.2">
      <c r="A4854" s="29"/>
      <c r="B4854" s="29"/>
      <c r="C4854" s="29"/>
      <c r="D4854" s="29"/>
      <c r="E4854" s="29"/>
      <c r="F4854" s="29"/>
      <c r="G4854" s="29"/>
      <c r="H4854" s="30" t="s">
        <v>4685</v>
      </c>
      <c r="I4854" s="30"/>
      <c r="J4854" s="30"/>
      <c r="K4854" s="30"/>
      <c r="L4854" s="30"/>
      <c r="M4854" s="30"/>
      <c r="N4854" s="30"/>
      <c r="O4854" s="30"/>
      <c r="P4854" s="30"/>
      <c r="Q4854" s="30"/>
      <c r="R4854" s="30" t="s">
        <v>4367</v>
      </c>
      <c r="S4854" s="30"/>
      <c r="T4854" s="30"/>
      <c r="U4854" s="30"/>
      <c r="V4854" s="30"/>
      <c r="W4854" s="6">
        <v>59</v>
      </c>
      <c r="X4854" s="15">
        <v>29</v>
      </c>
      <c r="Y4854" s="31">
        <v>22</v>
      </c>
      <c r="Z4854" s="31"/>
      <c r="AC4854" t="str">
        <f t="shared" si="826"/>
        <v>Sunshine Coast B</v>
      </c>
      <c r="AD4854" t="str">
        <f t="shared" si="827"/>
        <v>RDA</v>
      </c>
      <c r="AE4854" t="str">
        <f t="shared" si="825"/>
        <v>TRUE</v>
      </c>
      <c r="AG4854">
        <f t="shared" si="828"/>
        <v>59</v>
      </c>
      <c r="AH4854">
        <f t="shared" si="829"/>
        <v>29</v>
      </c>
      <c r="AI4854">
        <f t="shared" si="830"/>
        <v>22</v>
      </c>
      <c r="AJ4854" t="str">
        <f t="shared" si="831"/>
        <v>Sunshine Coast B</v>
      </c>
      <c r="AK4854">
        <f t="shared" si="832"/>
        <v>59997</v>
      </c>
      <c r="AL4854" t="str">
        <f t="shared" si="833"/>
        <v>5929022</v>
      </c>
      <c r="AN4854">
        <f t="shared" si="834"/>
        <v>16</v>
      </c>
      <c r="AO4854">
        <f t="shared" si="835"/>
        <v>3</v>
      </c>
    </row>
    <row r="4855" spans="1:41" x14ac:dyDescent="0.2">
      <c r="A4855" s="29"/>
      <c r="B4855" s="29"/>
      <c r="C4855" s="29"/>
      <c r="D4855" s="29"/>
      <c r="E4855" s="29"/>
      <c r="F4855" s="29"/>
      <c r="G4855" s="29"/>
      <c r="H4855" s="30" t="s">
        <v>4686</v>
      </c>
      <c r="I4855" s="30"/>
      <c r="J4855" s="30"/>
      <c r="K4855" s="30"/>
      <c r="L4855" s="30"/>
      <c r="M4855" s="30"/>
      <c r="N4855" s="30"/>
      <c r="O4855" s="30"/>
      <c r="P4855" s="30"/>
      <c r="Q4855" s="30"/>
      <c r="R4855" s="30" t="s">
        <v>4367</v>
      </c>
      <c r="S4855" s="30"/>
      <c r="T4855" s="30"/>
      <c r="U4855" s="30"/>
      <c r="V4855" s="30"/>
      <c r="W4855" s="6">
        <v>59</v>
      </c>
      <c r="X4855" s="15">
        <v>29</v>
      </c>
      <c r="Y4855" s="31">
        <v>24</v>
      </c>
      <c r="Z4855" s="31"/>
      <c r="AC4855" t="str">
        <f t="shared" si="826"/>
        <v>Sunshine Coast D</v>
      </c>
      <c r="AD4855" t="str">
        <f t="shared" si="827"/>
        <v>RDA</v>
      </c>
      <c r="AE4855" t="str">
        <f t="shared" si="825"/>
        <v>TRUE</v>
      </c>
      <c r="AG4855">
        <f t="shared" si="828"/>
        <v>59</v>
      </c>
      <c r="AH4855">
        <f t="shared" si="829"/>
        <v>29</v>
      </c>
      <c r="AI4855">
        <f t="shared" si="830"/>
        <v>24</v>
      </c>
      <c r="AJ4855" t="str">
        <f t="shared" si="831"/>
        <v>Sunshine Coast D</v>
      </c>
      <c r="AK4855">
        <f t="shared" si="832"/>
        <v>59997</v>
      </c>
      <c r="AL4855" t="str">
        <f t="shared" si="833"/>
        <v>5929024</v>
      </c>
      <c r="AN4855">
        <f t="shared" si="834"/>
        <v>16</v>
      </c>
      <c r="AO4855">
        <f t="shared" si="835"/>
        <v>3</v>
      </c>
    </row>
    <row r="4856" spans="1:41" x14ac:dyDescent="0.2">
      <c r="A4856" s="29"/>
      <c r="B4856" s="29"/>
      <c r="C4856" s="29"/>
      <c r="D4856" s="29"/>
      <c r="E4856" s="29"/>
      <c r="F4856" s="29"/>
      <c r="G4856" s="29"/>
      <c r="H4856" s="30" t="s">
        <v>4687</v>
      </c>
      <c r="I4856" s="30"/>
      <c r="J4856" s="30"/>
      <c r="K4856" s="30"/>
      <c r="L4856" s="30"/>
      <c r="M4856" s="30"/>
      <c r="N4856" s="30"/>
      <c r="O4856" s="30"/>
      <c r="P4856" s="30"/>
      <c r="Q4856" s="30"/>
      <c r="R4856" s="30" t="s">
        <v>4367</v>
      </c>
      <c r="S4856" s="30"/>
      <c r="T4856" s="30"/>
      <c r="U4856" s="30"/>
      <c r="V4856" s="30"/>
      <c r="W4856" s="6">
        <v>59</v>
      </c>
      <c r="X4856" s="15">
        <v>29</v>
      </c>
      <c r="Y4856" s="31">
        <v>26</v>
      </c>
      <c r="Z4856" s="31"/>
      <c r="AC4856" t="str">
        <f t="shared" si="826"/>
        <v>Sunshine Coast E</v>
      </c>
      <c r="AD4856" t="str">
        <f t="shared" si="827"/>
        <v>RDA</v>
      </c>
      <c r="AE4856" t="str">
        <f t="shared" si="825"/>
        <v>TRUE</v>
      </c>
      <c r="AG4856">
        <f t="shared" si="828"/>
        <v>59</v>
      </c>
      <c r="AH4856">
        <f t="shared" si="829"/>
        <v>29</v>
      </c>
      <c r="AI4856">
        <f t="shared" si="830"/>
        <v>26</v>
      </c>
      <c r="AJ4856" t="str">
        <f t="shared" si="831"/>
        <v>Sunshine Coast E</v>
      </c>
      <c r="AK4856">
        <f t="shared" si="832"/>
        <v>59997</v>
      </c>
      <c r="AL4856" t="str">
        <f t="shared" si="833"/>
        <v>5929026</v>
      </c>
      <c r="AN4856">
        <f t="shared" si="834"/>
        <v>16</v>
      </c>
      <c r="AO4856">
        <f t="shared" si="835"/>
        <v>3</v>
      </c>
    </row>
    <row r="4857" spans="1:41" x14ac:dyDescent="0.2">
      <c r="A4857" s="29"/>
      <c r="B4857" s="29"/>
      <c r="C4857" s="29"/>
      <c r="D4857" s="29"/>
      <c r="E4857" s="29"/>
      <c r="F4857" s="29"/>
      <c r="G4857" s="29"/>
      <c r="H4857" s="30" t="s">
        <v>4688</v>
      </c>
      <c r="I4857" s="30"/>
      <c r="J4857" s="30"/>
      <c r="K4857" s="30"/>
      <c r="L4857" s="30"/>
      <c r="M4857" s="30"/>
      <c r="N4857" s="30"/>
      <c r="O4857" s="30"/>
      <c r="P4857" s="30"/>
      <c r="Q4857" s="30"/>
      <c r="R4857" s="30" t="s">
        <v>4367</v>
      </c>
      <c r="S4857" s="30"/>
      <c r="T4857" s="30"/>
      <c r="U4857" s="30"/>
      <c r="V4857" s="30"/>
      <c r="W4857" s="6">
        <v>59</v>
      </c>
      <c r="X4857" s="15">
        <v>29</v>
      </c>
      <c r="Y4857" s="31">
        <v>28</v>
      </c>
      <c r="Z4857" s="31"/>
      <c r="AC4857" t="str">
        <f t="shared" si="826"/>
        <v>Sunshine Coast F</v>
      </c>
      <c r="AD4857" t="str">
        <f t="shared" si="827"/>
        <v>RDA</v>
      </c>
      <c r="AE4857" t="str">
        <f t="shared" si="825"/>
        <v>TRUE</v>
      </c>
      <c r="AG4857">
        <f t="shared" si="828"/>
        <v>59</v>
      </c>
      <c r="AH4857">
        <f t="shared" si="829"/>
        <v>29</v>
      </c>
      <c r="AI4857">
        <f t="shared" si="830"/>
        <v>28</v>
      </c>
      <c r="AJ4857" t="str">
        <f t="shared" si="831"/>
        <v>Sunshine Coast F</v>
      </c>
      <c r="AK4857">
        <f t="shared" si="832"/>
        <v>59997</v>
      </c>
      <c r="AL4857" t="str">
        <f t="shared" si="833"/>
        <v>5929028</v>
      </c>
      <c r="AN4857">
        <f t="shared" si="834"/>
        <v>16</v>
      </c>
      <c r="AO4857">
        <f t="shared" si="835"/>
        <v>3</v>
      </c>
    </row>
    <row r="4858" spans="1:41" x14ac:dyDescent="0.2">
      <c r="A4858" s="29"/>
      <c r="B4858" s="29"/>
      <c r="C4858" s="29"/>
      <c r="D4858" s="29"/>
      <c r="E4858" s="29"/>
      <c r="F4858" s="29"/>
      <c r="G4858" s="29"/>
      <c r="H4858" s="30" t="s">
        <v>4689</v>
      </c>
      <c r="I4858" s="30"/>
      <c r="J4858" s="30"/>
      <c r="K4858" s="30"/>
      <c r="L4858" s="30"/>
      <c r="M4858" s="30"/>
      <c r="N4858" s="30"/>
      <c r="O4858" s="30"/>
      <c r="P4858" s="30"/>
      <c r="Q4858" s="30"/>
      <c r="R4858" s="51" t="s">
        <v>643</v>
      </c>
      <c r="S4858" s="51"/>
      <c r="T4858" s="51"/>
      <c r="U4858" s="51"/>
      <c r="V4858" s="51"/>
      <c r="W4858" s="6">
        <v>59</v>
      </c>
      <c r="X4858" s="15">
        <v>24</v>
      </c>
      <c r="Y4858" s="31">
        <v>30</v>
      </c>
      <c r="Z4858" s="31"/>
      <c r="AC4858" t="str">
        <f t="shared" si="826"/>
        <v>Tahsis</v>
      </c>
      <c r="AD4858" t="str">
        <f t="shared" si="827"/>
        <v>VL</v>
      </c>
      <c r="AE4858" t="str">
        <f t="shared" si="825"/>
        <v>TRUE</v>
      </c>
      <c r="AG4858">
        <f t="shared" si="828"/>
        <v>59</v>
      </c>
      <c r="AH4858">
        <f t="shared" si="829"/>
        <v>24</v>
      </c>
      <c r="AI4858">
        <f t="shared" si="830"/>
        <v>30</v>
      </c>
      <c r="AJ4858" t="str">
        <f t="shared" si="831"/>
        <v>Tahsis</v>
      </c>
      <c r="AK4858">
        <f t="shared" si="832"/>
        <v>59997</v>
      </c>
      <c r="AL4858" t="str">
        <f t="shared" si="833"/>
        <v>5924030</v>
      </c>
      <c r="AN4858">
        <f t="shared" si="834"/>
        <v>6</v>
      </c>
      <c r="AO4858">
        <f t="shared" si="835"/>
        <v>2</v>
      </c>
    </row>
    <row r="4859" spans="1:41" x14ac:dyDescent="0.2">
      <c r="A4859" s="29"/>
      <c r="B4859" s="29"/>
      <c r="C4859" s="29"/>
      <c r="D4859" s="29"/>
      <c r="E4859" s="29"/>
      <c r="F4859" s="29"/>
      <c r="G4859" s="29"/>
      <c r="H4859" s="30" t="s">
        <v>4690</v>
      </c>
      <c r="I4859" s="30"/>
      <c r="J4859" s="30"/>
      <c r="K4859" s="30"/>
      <c r="L4859" s="30"/>
      <c r="M4859" s="30"/>
      <c r="N4859" s="30"/>
      <c r="O4859" s="30"/>
      <c r="P4859" s="30"/>
      <c r="Q4859" s="30"/>
      <c r="R4859" s="30" t="s">
        <v>4367</v>
      </c>
      <c r="S4859" s="30"/>
      <c r="T4859" s="30"/>
      <c r="U4859" s="30"/>
      <c r="V4859" s="30"/>
      <c r="W4859" s="6">
        <v>59</v>
      </c>
      <c r="X4859" s="15">
        <v>33</v>
      </c>
      <c r="Y4859" s="31">
        <v>68</v>
      </c>
      <c r="Z4859" s="31"/>
      <c r="AC4859" t="str">
        <f t="shared" si="826"/>
        <v>Thompson-Nicola A (Wells Gray Country)</v>
      </c>
      <c r="AD4859" t="str">
        <f t="shared" si="827"/>
        <v>RDA</v>
      </c>
      <c r="AE4859" t="str">
        <f t="shared" si="825"/>
        <v>TRUE</v>
      </c>
      <c r="AG4859">
        <f t="shared" si="828"/>
        <v>59</v>
      </c>
      <c r="AH4859">
        <f t="shared" si="829"/>
        <v>33</v>
      </c>
      <c r="AI4859">
        <f t="shared" si="830"/>
        <v>68</v>
      </c>
      <c r="AJ4859" t="str">
        <f t="shared" si="831"/>
        <v>Thompson-Nicola A (Wells Gray Country)</v>
      </c>
      <c r="AK4859">
        <f t="shared" si="832"/>
        <v>59997</v>
      </c>
      <c r="AL4859" t="str">
        <f t="shared" si="833"/>
        <v>5933068</v>
      </c>
      <c r="AN4859">
        <f t="shared" si="834"/>
        <v>38</v>
      </c>
      <c r="AO4859">
        <f t="shared" si="835"/>
        <v>3</v>
      </c>
    </row>
    <row r="4860" spans="1:41" x14ac:dyDescent="0.2">
      <c r="A4860" s="29"/>
      <c r="B4860" s="29"/>
      <c r="C4860" s="29"/>
      <c r="D4860" s="29"/>
      <c r="E4860" s="29"/>
      <c r="F4860" s="29"/>
      <c r="G4860" s="29"/>
      <c r="H4860" s="30" t="s">
        <v>4691</v>
      </c>
      <c r="I4860" s="30"/>
      <c r="J4860" s="30"/>
      <c r="K4860" s="30"/>
      <c r="L4860" s="30"/>
      <c r="M4860" s="30"/>
      <c r="N4860" s="30"/>
      <c r="O4860" s="30"/>
      <c r="P4860" s="30"/>
      <c r="Q4860" s="30"/>
      <c r="R4860" s="30" t="s">
        <v>4367</v>
      </c>
      <c r="S4860" s="30"/>
      <c r="T4860" s="30"/>
      <c r="U4860" s="30"/>
      <c r="V4860" s="30"/>
      <c r="W4860" s="6">
        <v>59</v>
      </c>
      <c r="X4860" s="15">
        <v>33</v>
      </c>
      <c r="Y4860" s="31">
        <v>32</v>
      </c>
      <c r="Z4860" s="31"/>
      <c r="AC4860" t="str">
        <f t="shared" si="826"/>
        <v>Thompson-Nicola E (Bonaparte Plateau)</v>
      </c>
      <c r="AD4860" t="str">
        <f t="shared" si="827"/>
        <v>RDA</v>
      </c>
      <c r="AE4860" t="str">
        <f t="shared" si="825"/>
        <v>TRUE</v>
      </c>
      <c r="AG4860">
        <f t="shared" si="828"/>
        <v>59</v>
      </c>
      <c r="AH4860">
        <f t="shared" si="829"/>
        <v>33</v>
      </c>
      <c r="AI4860">
        <f t="shared" si="830"/>
        <v>32</v>
      </c>
      <c r="AJ4860" t="str">
        <f t="shared" si="831"/>
        <v>Thompson-Nicola E (Bonaparte Plateau)</v>
      </c>
      <c r="AK4860">
        <f t="shared" si="832"/>
        <v>59997</v>
      </c>
      <c r="AL4860" t="str">
        <f t="shared" si="833"/>
        <v>5933032</v>
      </c>
      <c r="AN4860">
        <f t="shared" si="834"/>
        <v>37</v>
      </c>
      <c r="AO4860">
        <f t="shared" si="835"/>
        <v>3</v>
      </c>
    </row>
    <row r="4861" spans="1:41" x14ac:dyDescent="0.2">
      <c r="A4861" s="29"/>
      <c r="B4861" s="29"/>
      <c r="C4861" s="29"/>
      <c r="D4861" s="29"/>
      <c r="E4861" s="29"/>
      <c r="F4861" s="29"/>
      <c r="G4861" s="29"/>
      <c r="H4861" s="30" t="s">
        <v>4692</v>
      </c>
      <c r="I4861" s="30"/>
      <c r="J4861" s="30"/>
      <c r="K4861" s="30"/>
      <c r="L4861" s="30"/>
      <c r="M4861" s="30"/>
      <c r="N4861" s="30"/>
      <c r="O4861" s="30"/>
      <c r="P4861" s="30"/>
      <c r="Q4861" s="30"/>
      <c r="R4861" s="30" t="s">
        <v>4367</v>
      </c>
      <c r="S4861" s="30"/>
      <c r="T4861" s="30"/>
      <c r="U4861" s="30"/>
      <c r="V4861" s="30"/>
      <c r="W4861" s="6">
        <v>59</v>
      </c>
      <c r="X4861" s="15">
        <v>33</v>
      </c>
      <c r="Y4861" s="31">
        <v>8</v>
      </c>
      <c r="Z4861" s="31"/>
      <c r="AC4861" t="str">
        <f t="shared" si="826"/>
        <v>Thompson-Nicola M</v>
      </c>
      <c r="AD4861" t="str">
        <f t="shared" si="827"/>
        <v>RDA</v>
      </c>
      <c r="AE4861" t="str">
        <f t="shared" si="825"/>
        <v>TRUE</v>
      </c>
      <c r="AG4861">
        <f t="shared" si="828"/>
        <v>59</v>
      </c>
      <c r="AH4861">
        <f t="shared" si="829"/>
        <v>33</v>
      </c>
      <c r="AI4861">
        <f t="shared" si="830"/>
        <v>8</v>
      </c>
      <c r="AJ4861" t="str">
        <f t="shared" si="831"/>
        <v>Thompson-Nicola M</v>
      </c>
      <c r="AK4861">
        <f t="shared" si="832"/>
        <v>59997</v>
      </c>
      <c r="AL4861" t="str">
        <f t="shared" si="833"/>
        <v>5933008</v>
      </c>
      <c r="AN4861">
        <f t="shared" si="834"/>
        <v>17</v>
      </c>
      <c r="AO4861">
        <f t="shared" si="835"/>
        <v>3</v>
      </c>
    </row>
    <row r="4862" spans="1:41" x14ac:dyDescent="0.2">
      <c r="A4862" s="29"/>
      <c r="B4862" s="29"/>
      <c r="C4862" s="29"/>
      <c r="D4862" s="29"/>
      <c r="E4862" s="29"/>
      <c r="F4862" s="29"/>
      <c r="G4862" s="29"/>
      <c r="H4862" s="30" t="s">
        <v>4693</v>
      </c>
      <c r="I4862" s="30"/>
      <c r="J4862" s="30"/>
      <c r="K4862" s="30"/>
      <c r="L4862" s="30"/>
      <c r="M4862" s="30"/>
      <c r="N4862" s="30"/>
      <c r="O4862" s="30"/>
      <c r="P4862" s="30"/>
      <c r="Q4862" s="30"/>
      <c r="R4862" s="30" t="s">
        <v>4367</v>
      </c>
      <c r="S4862" s="30"/>
      <c r="T4862" s="30"/>
      <c r="U4862" s="30"/>
      <c r="V4862" s="30"/>
      <c r="W4862" s="6">
        <v>59</v>
      </c>
      <c r="X4862" s="15">
        <v>33</v>
      </c>
      <c r="Y4862" s="31">
        <v>12</v>
      </c>
      <c r="Z4862" s="31"/>
      <c r="AC4862" t="str">
        <f t="shared" si="826"/>
        <v>Thompson-Nicola  N</v>
      </c>
      <c r="AD4862" t="str">
        <f t="shared" si="827"/>
        <v>RDA</v>
      </c>
      <c r="AE4862" t="str">
        <f t="shared" si="825"/>
        <v>TRUE</v>
      </c>
      <c r="AG4862">
        <f t="shared" si="828"/>
        <v>59</v>
      </c>
      <c r="AH4862">
        <f t="shared" si="829"/>
        <v>33</v>
      </c>
      <c r="AI4862">
        <f t="shared" si="830"/>
        <v>12</v>
      </c>
      <c r="AJ4862" t="str">
        <f t="shared" si="831"/>
        <v>Thompson-Nicola  N</v>
      </c>
      <c r="AK4862">
        <f t="shared" si="832"/>
        <v>59997</v>
      </c>
      <c r="AL4862" t="str">
        <f t="shared" si="833"/>
        <v>5933012</v>
      </c>
      <c r="AN4862">
        <f t="shared" si="834"/>
        <v>18</v>
      </c>
      <c r="AO4862">
        <f t="shared" si="835"/>
        <v>3</v>
      </c>
    </row>
    <row r="4863" spans="1:41" x14ac:dyDescent="0.2">
      <c r="A4863" s="29"/>
      <c r="B4863" s="29"/>
      <c r="C4863" s="29"/>
      <c r="D4863" s="29"/>
      <c r="E4863" s="29"/>
      <c r="F4863" s="29"/>
      <c r="G4863" s="29"/>
      <c r="H4863" s="30" t="s">
        <v>4694</v>
      </c>
      <c r="I4863" s="30"/>
      <c r="J4863" s="30"/>
      <c r="K4863" s="30"/>
      <c r="L4863" s="30"/>
      <c r="M4863" s="30"/>
      <c r="N4863" s="30"/>
      <c r="O4863" s="30"/>
      <c r="P4863" s="30"/>
      <c r="Q4863" s="30"/>
      <c r="R4863" s="30" t="s">
        <v>4367</v>
      </c>
      <c r="S4863" s="30"/>
      <c r="T4863" s="30"/>
      <c r="U4863" s="30"/>
      <c r="V4863" s="30"/>
      <c r="W4863" s="6">
        <v>59</v>
      </c>
      <c r="X4863" s="15">
        <v>33</v>
      </c>
      <c r="Y4863" s="31">
        <v>72</v>
      </c>
      <c r="Z4863" s="31"/>
      <c r="AC4863" t="str">
        <f t="shared" si="826"/>
        <v>Thompson-Nicola O (Lower North Thompson)</v>
      </c>
      <c r="AD4863" t="str">
        <f t="shared" si="827"/>
        <v>RDA</v>
      </c>
      <c r="AE4863" t="str">
        <f t="shared" si="825"/>
        <v>TRUE</v>
      </c>
      <c r="AG4863">
        <f t="shared" si="828"/>
        <v>59</v>
      </c>
      <c r="AH4863">
        <f t="shared" si="829"/>
        <v>33</v>
      </c>
      <c r="AI4863">
        <f t="shared" si="830"/>
        <v>72</v>
      </c>
      <c r="AJ4863" t="str">
        <f t="shared" si="831"/>
        <v>Thompson-Nicola O (Lower North Thompson)</v>
      </c>
      <c r="AK4863">
        <f t="shared" si="832"/>
        <v>59997</v>
      </c>
      <c r="AL4863" t="str">
        <f t="shared" si="833"/>
        <v>5933072</v>
      </c>
      <c r="AN4863">
        <f t="shared" si="834"/>
        <v>40</v>
      </c>
      <c r="AO4863">
        <f t="shared" si="835"/>
        <v>3</v>
      </c>
    </row>
    <row r="4864" spans="1:41" x14ac:dyDescent="0.2">
      <c r="A4864" s="29"/>
      <c r="B4864" s="29"/>
      <c r="C4864" s="29"/>
      <c r="D4864" s="29"/>
      <c r="E4864" s="29"/>
      <c r="F4864" s="29"/>
      <c r="G4864" s="29"/>
      <c r="H4864" s="30" t="s">
        <v>4695</v>
      </c>
      <c r="I4864" s="30"/>
      <c r="J4864" s="30"/>
      <c r="K4864" s="30"/>
      <c r="L4864" s="30"/>
      <c r="M4864" s="30"/>
      <c r="N4864" s="30"/>
      <c r="O4864" s="30"/>
      <c r="P4864" s="30"/>
      <c r="Q4864" s="30"/>
      <c r="R4864" s="51" t="s">
        <v>4363</v>
      </c>
      <c r="S4864" s="51"/>
      <c r="T4864" s="51"/>
      <c r="U4864" s="51"/>
      <c r="V4864" s="51"/>
      <c r="W4864" s="6">
        <v>59</v>
      </c>
      <c r="X4864" s="15">
        <v>41</v>
      </c>
      <c r="Y4864" s="31">
        <v>25</v>
      </c>
      <c r="Z4864" s="31"/>
      <c r="AC4864" t="str">
        <f t="shared" si="826"/>
        <v>Wells</v>
      </c>
      <c r="AD4864" t="str">
        <f t="shared" si="827"/>
        <v>DM</v>
      </c>
      <c r="AE4864" t="str">
        <f t="shared" si="825"/>
        <v>TRUE</v>
      </c>
      <c r="AG4864">
        <f t="shared" si="828"/>
        <v>59</v>
      </c>
      <c r="AH4864">
        <f t="shared" si="829"/>
        <v>41</v>
      </c>
      <c r="AI4864">
        <f t="shared" si="830"/>
        <v>25</v>
      </c>
      <c r="AJ4864" t="str">
        <f t="shared" si="831"/>
        <v>Wells</v>
      </c>
      <c r="AK4864">
        <f t="shared" si="832"/>
        <v>59997</v>
      </c>
      <c r="AL4864" t="str">
        <f t="shared" si="833"/>
        <v>5941025</v>
      </c>
      <c r="AN4864">
        <f t="shared" si="834"/>
        <v>5</v>
      </c>
      <c r="AO4864">
        <f t="shared" si="835"/>
        <v>2</v>
      </c>
    </row>
    <row r="4865" spans="1:41" x14ac:dyDescent="0.2">
      <c r="A4865" s="29"/>
      <c r="B4865" s="29"/>
      <c r="C4865" s="29"/>
      <c r="D4865" s="29"/>
      <c r="E4865" s="29"/>
      <c r="F4865" s="29"/>
      <c r="G4865" s="29"/>
      <c r="H4865" s="30" t="s">
        <v>4696</v>
      </c>
      <c r="I4865" s="30"/>
      <c r="J4865" s="30"/>
      <c r="K4865" s="30"/>
      <c r="L4865" s="30"/>
      <c r="M4865" s="30"/>
      <c r="N4865" s="30"/>
      <c r="O4865" s="30"/>
      <c r="P4865" s="30"/>
      <c r="Q4865" s="30"/>
      <c r="R4865" s="51" t="s">
        <v>4363</v>
      </c>
      <c r="S4865" s="51"/>
      <c r="T4865" s="51"/>
      <c r="U4865" s="51"/>
      <c r="V4865" s="51"/>
      <c r="W4865" s="6">
        <v>59</v>
      </c>
      <c r="X4865" s="15">
        <v>31</v>
      </c>
      <c r="Y4865" s="31">
        <v>20</v>
      </c>
      <c r="Z4865" s="31"/>
      <c r="AC4865" t="str">
        <f t="shared" si="826"/>
        <v>Whistler</v>
      </c>
      <c r="AD4865" t="str">
        <f t="shared" si="827"/>
        <v>DM</v>
      </c>
      <c r="AE4865" t="str">
        <f t="shared" si="825"/>
        <v>TRUE</v>
      </c>
      <c r="AG4865">
        <f t="shared" si="828"/>
        <v>59</v>
      </c>
      <c r="AH4865">
        <f t="shared" si="829"/>
        <v>31</v>
      </c>
      <c r="AI4865">
        <f t="shared" si="830"/>
        <v>20</v>
      </c>
      <c r="AJ4865" t="str">
        <f t="shared" si="831"/>
        <v>Whistler</v>
      </c>
      <c r="AK4865">
        <f t="shared" si="832"/>
        <v>59997</v>
      </c>
      <c r="AL4865" t="str">
        <f t="shared" si="833"/>
        <v>5931020</v>
      </c>
      <c r="AN4865">
        <f t="shared" si="834"/>
        <v>8</v>
      </c>
      <c r="AO4865">
        <f t="shared" si="835"/>
        <v>2</v>
      </c>
    </row>
    <row r="4866" spans="1:41" x14ac:dyDescent="0.2">
      <c r="A4866" s="29"/>
      <c r="B4866" s="29"/>
      <c r="C4866" s="29"/>
      <c r="D4866" s="29"/>
      <c r="E4866" s="29"/>
      <c r="F4866" s="29"/>
      <c r="G4866" s="29"/>
      <c r="H4866" s="30" t="s">
        <v>4697</v>
      </c>
      <c r="I4866" s="30"/>
      <c r="J4866" s="30"/>
      <c r="K4866" s="30"/>
      <c r="L4866" s="30"/>
      <c r="M4866" s="30"/>
      <c r="N4866" s="30"/>
      <c r="O4866" s="30"/>
      <c r="P4866" s="30"/>
      <c r="Q4866" s="30"/>
      <c r="R4866" s="51" t="s">
        <v>272</v>
      </c>
      <c r="S4866" s="51"/>
      <c r="T4866" s="51"/>
      <c r="U4866" s="51"/>
      <c r="V4866" s="51"/>
      <c r="W4866" s="6">
        <v>59</v>
      </c>
      <c r="X4866" s="15">
        <v>41</v>
      </c>
      <c r="Y4866" s="47">
        <v>812</v>
      </c>
      <c r="Z4866" s="47"/>
      <c r="AC4866" t="str">
        <f t="shared" si="826"/>
        <v>Williams Lake 1</v>
      </c>
      <c r="AD4866" t="str">
        <f t="shared" si="827"/>
        <v>IRI</v>
      </c>
      <c r="AE4866" t="str">
        <f t="shared" si="825"/>
        <v>TRUE</v>
      </c>
      <c r="AG4866">
        <f t="shared" si="828"/>
        <v>59</v>
      </c>
      <c r="AH4866">
        <f t="shared" si="829"/>
        <v>41</v>
      </c>
      <c r="AI4866">
        <f t="shared" si="830"/>
        <v>812</v>
      </c>
      <c r="AJ4866" t="str">
        <f t="shared" si="831"/>
        <v>Williams Lake 1</v>
      </c>
      <c r="AK4866">
        <f t="shared" si="832"/>
        <v>59997</v>
      </c>
      <c r="AL4866" t="str">
        <f t="shared" si="833"/>
        <v>5941812</v>
      </c>
      <c r="AN4866">
        <f t="shared" si="834"/>
        <v>15</v>
      </c>
      <c r="AO4866">
        <f t="shared" si="835"/>
        <v>3</v>
      </c>
    </row>
    <row r="4867" spans="1:41" x14ac:dyDescent="0.2">
      <c r="A4867" s="30" t="s">
        <v>4698</v>
      </c>
      <c r="B4867" s="30"/>
      <c r="C4867" s="30"/>
      <c r="D4867" s="30"/>
      <c r="E4867" s="56">
        <v>59998</v>
      </c>
      <c r="F4867" s="56"/>
      <c r="G4867" s="56"/>
      <c r="H4867" s="57" t="s">
        <v>4699</v>
      </c>
      <c r="I4867" s="57"/>
      <c r="J4867" s="57"/>
      <c r="K4867" s="57"/>
      <c r="L4867" s="57"/>
      <c r="M4867" s="57"/>
      <c r="N4867" s="57"/>
      <c r="O4867" s="57"/>
      <c r="P4867" s="57"/>
      <c r="Q4867" s="57"/>
      <c r="R4867" s="57" t="s">
        <v>4367</v>
      </c>
      <c r="S4867" s="57"/>
      <c r="T4867" s="57"/>
      <c r="U4867" s="57"/>
      <c r="V4867" s="57"/>
      <c r="W4867" s="9">
        <v>59</v>
      </c>
      <c r="X4867" s="22">
        <v>23</v>
      </c>
      <c r="Y4867" s="58">
        <v>47</v>
      </c>
      <c r="Z4867" s="58"/>
      <c r="AC4867" t="str">
        <f t="shared" si="826"/>
        <v>Alberni-Clayoquot A</v>
      </c>
      <c r="AD4867" t="str">
        <f t="shared" si="827"/>
        <v>RDA</v>
      </c>
      <c r="AE4867" t="str">
        <f t="shared" si="825"/>
        <v>TRUE</v>
      </c>
      <c r="AG4867">
        <f t="shared" si="828"/>
        <v>59</v>
      </c>
      <c r="AH4867">
        <f t="shared" si="829"/>
        <v>23</v>
      </c>
      <c r="AI4867">
        <f t="shared" si="830"/>
        <v>47</v>
      </c>
      <c r="AJ4867" t="str">
        <f t="shared" si="831"/>
        <v>Alberni-Clayoquot A</v>
      </c>
      <c r="AK4867">
        <f t="shared" si="832"/>
        <v>59998</v>
      </c>
      <c r="AL4867" t="str">
        <f t="shared" si="833"/>
        <v>5923047</v>
      </c>
      <c r="AN4867">
        <f t="shared" si="834"/>
        <v>19</v>
      </c>
      <c r="AO4867">
        <f t="shared" si="835"/>
        <v>3</v>
      </c>
    </row>
    <row r="4868" spans="1:41" x14ac:dyDescent="0.2">
      <c r="A4868" s="29"/>
      <c r="B4868" s="29"/>
      <c r="C4868" s="29"/>
      <c r="D4868" s="29"/>
      <c r="E4868" s="29"/>
      <c r="F4868" s="29"/>
      <c r="G4868" s="29"/>
      <c r="H4868" s="30" t="s">
        <v>4700</v>
      </c>
      <c r="I4868" s="30"/>
      <c r="J4868" s="30"/>
      <c r="K4868" s="30"/>
      <c r="L4868" s="30"/>
      <c r="M4868" s="30"/>
      <c r="N4868" s="30"/>
      <c r="O4868" s="30"/>
      <c r="P4868" s="30"/>
      <c r="Q4868" s="30"/>
      <c r="R4868" s="30" t="s">
        <v>4367</v>
      </c>
      <c r="S4868" s="30"/>
      <c r="T4868" s="30"/>
      <c r="U4868" s="30"/>
      <c r="V4868" s="30"/>
      <c r="W4868" s="6">
        <v>59</v>
      </c>
      <c r="X4868" s="15">
        <v>23</v>
      </c>
      <c r="Y4868" s="31">
        <v>49</v>
      </c>
      <c r="Z4868" s="31"/>
      <c r="AC4868" t="str">
        <f t="shared" si="826"/>
        <v>Alberni-Clayoquot C</v>
      </c>
      <c r="AD4868" t="str">
        <f t="shared" si="827"/>
        <v>RDA</v>
      </c>
      <c r="AE4868" t="str">
        <f t="shared" ref="AE4868:AE4931" si="836">IF(OR(EXACT(AD4868, "C"), EXACT(AD4868, "C"), EXACT(AD4868, "CC"), EXACT(AD4868, "CG"), EXACT(AD4868, "CN"), EXACT(AD4868, "COM"), EXACT(AD4868, "CT"), EXACT(AD4868, "CU"), EXACT(AD4868, "CV"), EXACT(AD4868, "CY"), EXACT(AD4868, "DM"), EXACT(AD4868, "HAM"), EXACT(AD4868, "IM"), EXACT(AD4868, "IRI"), EXACT(AD4868, "LGD"), EXACT(AD4868, "M"), EXACT(AD4868, "MD"), EXACT(AD4868, "MÉ"), EXACT(AD4868, "MU"), EXACT(AD4868, "NH"), EXACT(AD4868, "NL"), EXACT(AD4868, "NO"), EXACT(AD4868, "NV"), EXACT(AD4868, "P"), EXACT(AD4868, "PE"), EXACT(AD4868, "RCR"), EXACT(AD4868, "RDA"), EXACT(AD4868, "RGM"), EXACT(AD4868, "RM"), EXACT(AD4868, "RV"), EXACT(AD4868, "SC"), EXACT(AD4868, "SÉ"), EXACT(AD4868, "S-É"), EXACT(AD4868, "SET"), EXACT(AD4868, "SG"), EXACT(AD4868, "SM"), EXACT(AD4868, "SV"), EXACT(AD4868, "T"), EXACT(AD4868, "TC"), EXACT(AD4868, "TI"), EXACT(AD4868, "TK"), EXACT(AD4868, "TL"), EXACT(AD4868, "TP"), EXACT(AD4868, "TV"), EXACT(AD4868, "V"), EXACT(AD4868, "VC"), EXACT(AD4868, "VK"), EXACT(AD4868, "VL")), "TRUE", "FALSE")</f>
        <v>TRUE</v>
      </c>
      <c r="AG4868">
        <f t="shared" si="828"/>
        <v>59</v>
      </c>
      <c r="AH4868">
        <f t="shared" si="829"/>
        <v>23</v>
      </c>
      <c r="AI4868">
        <f t="shared" si="830"/>
        <v>49</v>
      </c>
      <c r="AJ4868" t="str">
        <f t="shared" si="831"/>
        <v>Alberni-Clayoquot C</v>
      </c>
      <c r="AK4868">
        <f t="shared" si="832"/>
        <v>59998</v>
      </c>
      <c r="AL4868" t="str">
        <f t="shared" si="833"/>
        <v>5923049</v>
      </c>
      <c r="AN4868">
        <f t="shared" si="834"/>
        <v>19</v>
      </c>
      <c r="AO4868">
        <f t="shared" si="835"/>
        <v>3</v>
      </c>
    </row>
    <row r="4869" spans="1:41" x14ac:dyDescent="0.2">
      <c r="A4869" s="29"/>
      <c r="B4869" s="29"/>
      <c r="C4869" s="29"/>
      <c r="D4869" s="29"/>
      <c r="E4869" s="29"/>
      <c r="F4869" s="29"/>
      <c r="G4869" s="29"/>
      <c r="H4869" s="30" t="s">
        <v>4701</v>
      </c>
      <c r="I4869" s="30"/>
      <c r="J4869" s="30"/>
      <c r="K4869" s="30"/>
      <c r="L4869" s="30"/>
      <c r="M4869" s="30"/>
      <c r="N4869" s="30"/>
      <c r="O4869" s="30"/>
      <c r="P4869" s="30"/>
      <c r="Q4869" s="30"/>
      <c r="R4869" s="51" t="s">
        <v>643</v>
      </c>
      <c r="S4869" s="51"/>
      <c r="T4869" s="51"/>
      <c r="U4869" s="51"/>
      <c r="V4869" s="51"/>
      <c r="W4869" s="6">
        <v>59</v>
      </c>
      <c r="X4869" s="15">
        <v>43</v>
      </c>
      <c r="Y4869" s="31">
        <v>8</v>
      </c>
      <c r="Z4869" s="31"/>
      <c r="AC4869" t="str">
        <f t="shared" ref="AC4869:AC4932" si="837">IF(ISBLANK(H4869), IF(ISBLANK(G4869), "", G4869), H4869)</f>
        <v>Alert Bay</v>
      </c>
      <c r="AD4869" t="str">
        <f t="shared" ref="AD4869:AD4932" si="838">UPPER(TRIM(IF(ISBLANK(T4869), IF(ISBLANK(S4869), IF(ISBLANK(R4869), IF(ISBLANK(Q4869), IF(ISBLANK(P4869), IF(ISBLANK(O4869), IF(ISBLANK(N4869), IF(ISBLANK(M4869), IF(ISBLANK(L4869), IF(ISBLANK(K4869), IF(ISBLANK(J4869), IF(ISBLANK(I4869), "", I4869), J4869), K4869), L4869), M4869), N4869), O4869), P4869), Q4869), R4869), S4869), T4869)))</f>
        <v>VL</v>
      </c>
      <c r="AE4869" t="str">
        <f t="shared" si="836"/>
        <v>TRUE</v>
      </c>
      <c r="AG4869">
        <f t="shared" ref="AG4869:AG4932" si="839">IF(EXACT(AE4869, "TRUE"), IF(ISBLANK(W4869), IF(ISBLANK(V4869), IF(ISBLANK(U4869), "", IF(ISNUMBER(U4869), U4869, "")), IF(ISNUMBER(V4869), V4869, "")), IF(ISNUMBER(W4869), W4869, "")), "")</f>
        <v>59</v>
      </c>
      <c r="AH4869">
        <f t="shared" ref="AH4869:AH4932" si="840">IF(EXACT(AE4869, "TRUE"), IF(ISBLANK(X4869), "", IF(ISNUMBER(X4869), X4869, "")), "")</f>
        <v>43</v>
      </c>
      <c r="AI4869">
        <f t="shared" ref="AI4869:AI4932" si="841">IF(EXACT(AE4869, "TRUE"), IF(ISBLANK(Z4869), IF(ISBLANK(Y4869), "", IF(ISNUMBER(Y4869), Y4869, "")), IF(ISNUMBER(Z4869), Z4869, "")), "")</f>
        <v>8</v>
      </c>
      <c r="AJ4869" t="str">
        <f t="shared" ref="AJ4869:AJ4932" si="842">IF(EXACT(AE4869, "TRUE"), IF(ISBLANK(AC4869), "", AC4869), "")</f>
        <v>Alert Bay</v>
      </c>
      <c r="AK4869">
        <f t="shared" ref="AK4869:AK4932" si="843">IF(ISBLANK(AC4869), AK4868, IF(ISBLANK(E4869),AK4868,IF(ISBLANK(AC4869),AK4868,IF(ISNUMBER(E4869),E4869,AK4868))))</f>
        <v>59998</v>
      </c>
      <c r="AL4869" t="str">
        <f t="shared" ref="AL4869:AL4932" si="844">IF(EXACT(AE4869, "TRUE"), IF(AND(ISNUMBER(AG4869), ISNUMBER(AH4869), ISNUMBER(AI4869)), IF(ISBLANK(AC4869), "", CONCATENATE(TEXT(AG4869, "00"), TEXT(AH4869, "00"), TEXT(AI4869, "000"))), ""), "")</f>
        <v>5943008</v>
      </c>
      <c r="AN4869">
        <f t="shared" ref="AN4869:AN4932" si="845">LEN(AC4869)</f>
        <v>9</v>
      </c>
      <c r="AO4869">
        <f t="shared" ref="AO4869:AO4932" si="846">IF(EXACT(AD4869, "CSD TYPE"), "", LEN(AD4869))</f>
        <v>2</v>
      </c>
    </row>
    <row r="4870" spans="1:41" x14ac:dyDescent="0.2">
      <c r="A4870" s="29"/>
      <c r="B4870" s="29"/>
      <c r="C4870" s="29"/>
      <c r="D4870" s="29"/>
      <c r="E4870" s="29"/>
      <c r="F4870" s="29"/>
      <c r="G4870" s="29"/>
      <c r="H4870" s="30" t="s">
        <v>4702</v>
      </c>
      <c r="I4870" s="30"/>
      <c r="J4870" s="30"/>
      <c r="K4870" s="30"/>
      <c r="L4870" s="30"/>
      <c r="M4870" s="30"/>
      <c r="N4870" s="30"/>
      <c r="O4870" s="30"/>
      <c r="P4870" s="30"/>
      <c r="Q4870" s="30"/>
      <c r="R4870" s="51" t="s">
        <v>272</v>
      </c>
      <c r="S4870" s="51"/>
      <c r="T4870" s="51"/>
      <c r="U4870" s="51"/>
      <c r="V4870" s="51"/>
      <c r="W4870" s="6">
        <v>59</v>
      </c>
      <c r="X4870" s="15">
        <v>41</v>
      </c>
      <c r="Y4870" s="47">
        <v>821</v>
      </c>
      <c r="Z4870" s="47"/>
      <c r="AC4870" t="str">
        <f t="shared" si="837"/>
        <v>Anahim’s Flat 1</v>
      </c>
      <c r="AD4870" t="str">
        <f t="shared" si="838"/>
        <v>IRI</v>
      </c>
      <c r="AE4870" t="str">
        <f t="shared" si="836"/>
        <v>TRUE</v>
      </c>
      <c r="AG4870">
        <f t="shared" si="839"/>
        <v>59</v>
      </c>
      <c r="AH4870">
        <f t="shared" si="840"/>
        <v>41</v>
      </c>
      <c r="AI4870">
        <f t="shared" si="841"/>
        <v>821</v>
      </c>
      <c r="AJ4870" t="str">
        <f t="shared" si="842"/>
        <v>Anahim’s Flat 1</v>
      </c>
      <c r="AK4870">
        <f t="shared" si="843"/>
        <v>59998</v>
      </c>
      <c r="AL4870" t="str">
        <f t="shared" si="844"/>
        <v>5941821</v>
      </c>
      <c r="AN4870">
        <f t="shared" si="845"/>
        <v>15</v>
      </c>
      <c r="AO4870">
        <f t="shared" si="846"/>
        <v>3</v>
      </c>
    </row>
    <row r="4871" spans="1:41" x14ac:dyDescent="0.2">
      <c r="A4871" s="29"/>
      <c r="B4871" s="29"/>
      <c r="C4871" s="29"/>
      <c r="D4871" s="29"/>
      <c r="E4871" s="29"/>
      <c r="F4871" s="29"/>
      <c r="G4871" s="29"/>
      <c r="H4871" s="30" t="s">
        <v>4703</v>
      </c>
      <c r="I4871" s="30"/>
      <c r="J4871" s="30"/>
      <c r="K4871" s="30"/>
      <c r="L4871" s="30"/>
      <c r="M4871" s="30"/>
      <c r="N4871" s="30"/>
      <c r="O4871" s="30"/>
      <c r="P4871" s="30"/>
      <c r="Q4871" s="30"/>
      <c r="R4871" s="51" t="s">
        <v>643</v>
      </c>
      <c r="S4871" s="51"/>
      <c r="T4871" s="51"/>
      <c r="U4871" s="51"/>
      <c r="V4871" s="51"/>
      <c r="W4871" s="6">
        <v>59</v>
      </c>
      <c r="X4871" s="15">
        <v>33</v>
      </c>
      <c r="Y4871" s="31">
        <v>19</v>
      </c>
      <c r="Z4871" s="31"/>
      <c r="AC4871" t="str">
        <f t="shared" si="837"/>
        <v>Ashcroft</v>
      </c>
      <c r="AD4871" t="str">
        <f t="shared" si="838"/>
        <v>VL</v>
      </c>
      <c r="AE4871" t="str">
        <f t="shared" si="836"/>
        <v>TRUE</v>
      </c>
      <c r="AG4871">
        <f t="shared" si="839"/>
        <v>59</v>
      </c>
      <c r="AH4871">
        <f t="shared" si="840"/>
        <v>33</v>
      </c>
      <c r="AI4871">
        <f t="shared" si="841"/>
        <v>19</v>
      </c>
      <c r="AJ4871" t="str">
        <f t="shared" si="842"/>
        <v>Ashcroft</v>
      </c>
      <c r="AK4871">
        <f t="shared" si="843"/>
        <v>59998</v>
      </c>
      <c r="AL4871" t="str">
        <f t="shared" si="844"/>
        <v>5933019</v>
      </c>
      <c r="AN4871">
        <f t="shared" si="845"/>
        <v>8</v>
      </c>
      <c r="AO4871">
        <f t="shared" si="846"/>
        <v>2</v>
      </c>
    </row>
    <row r="4872" spans="1:41" x14ac:dyDescent="0.2">
      <c r="A4872" s="29"/>
      <c r="B4872" s="29"/>
      <c r="C4872" s="29"/>
      <c r="D4872" s="29"/>
      <c r="E4872" s="29"/>
      <c r="F4872" s="29"/>
      <c r="G4872" s="29"/>
      <c r="H4872" s="30" t="s">
        <v>4704</v>
      </c>
      <c r="I4872" s="30"/>
      <c r="J4872" s="30"/>
      <c r="K4872" s="30"/>
      <c r="L4872" s="30"/>
      <c r="M4872" s="30"/>
      <c r="N4872" s="30"/>
      <c r="O4872" s="30"/>
      <c r="P4872" s="30"/>
      <c r="Q4872" s="30"/>
      <c r="R4872" s="51" t="s">
        <v>272</v>
      </c>
      <c r="S4872" s="51"/>
      <c r="T4872" s="51"/>
      <c r="U4872" s="51"/>
      <c r="V4872" s="51"/>
      <c r="W4872" s="6">
        <v>59</v>
      </c>
      <c r="X4872" s="15">
        <v>55</v>
      </c>
      <c r="Y4872" s="47">
        <v>803</v>
      </c>
      <c r="Z4872" s="47"/>
      <c r="AC4872" t="str">
        <f t="shared" si="837"/>
        <v>Blueberry River 205</v>
      </c>
      <c r="AD4872" t="str">
        <f t="shared" si="838"/>
        <v>IRI</v>
      </c>
      <c r="AE4872" t="str">
        <f t="shared" si="836"/>
        <v>TRUE</v>
      </c>
      <c r="AG4872">
        <f t="shared" si="839"/>
        <v>59</v>
      </c>
      <c r="AH4872">
        <f t="shared" si="840"/>
        <v>55</v>
      </c>
      <c r="AI4872">
        <f t="shared" si="841"/>
        <v>803</v>
      </c>
      <c r="AJ4872" t="str">
        <f t="shared" si="842"/>
        <v>Blueberry River 205</v>
      </c>
      <c r="AK4872">
        <f t="shared" si="843"/>
        <v>59998</v>
      </c>
      <c r="AL4872" t="str">
        <f t="shared" si="844"/>
        <v>5955803</v>
      </c>
      <c r="AN4872">
        <f t="shared" si="845"/>
        <v>19</v>
      </c>
      <c r="AO4872">
        <f t="shared" si="846"/>
        <v>3</v>
      </c>
    </row>
    <row r="4873" spans="1:41" x14ac:dyDescent="0.2">
      <c r="A4873" s="29"/>
      <c r="B4873" s="29"/>
      <c r="C4873" s="29"/>
      <c r="D4873" s="29"/>
      <c r="E4873" s="29"/>
      <c r="F4873" s="29"/>
      <c r="G4873" s="29"/>
      <c r="H4873" s="30" t="s">
        <v>4705</v>
      </c>
      <c r="I4873" s="30"/>
      <c r="J4873" s="30"/>
      <c r="K4873" s="30"/>
      <c r="L4873" s="30"/>
      <c r="M4873" s="30"/>
      <c r="N4873" s="30"/>
      <c r="O4873" s="30"/>
      <c r="P4873" s="30"/>
      <c r="Q4873" s="30"/>
      <c r="R4873" s="30" t="s">
        <v>4367</v>
      </c>
      <c r="S4873" s="30"/>
      <c r="T4873" s="30"/>
      <c r="U4873" s="30"/>
      <c r="V4873" s="30"/>
      <c r="W4873" s="6">
        <v>59</v>
      </c>
      <c r="X4873" s="15">
        <v>51</v>
      </c>
      <c r="Y4873" s="31">
        <v>51</v>
      </c>
      <c r="Z4873" s="31"/>
      <c r="AC4873" t="str">
        <f t="shared" si="837"/>
        <v>Bulkley-Nechako A</v>
      </c>
      <c r="AD4873" t="str">
        <f t="shared" si="838"/>
        <v>RDA</v>
      </c>
      <c r="AE4873" t="str">
        <f t="shared" si="836"/>
        <v>TRUE</v>
      </c>
      <c r="AG4873">
        <f t="shared" si="839"/>
        <v>59</v>
      </c>
      <c r="AH4873">
        <f t="shared" si="840"/>
        <v>51</v>
      </c>
      <c r="AI4873">
        <f t="shared" si="841"/>
        <v>51</v>
      </c>
      <c r="AJ4873" t="str">
        <f t="shared" si="842"/>
        <v>Bulkley-Nechako A</v>
      </c>
      <c r="AK4873">
        <f t="shared" si="843"/>
        <v>59998</v>
      </c>
      <c r="AL4873" t="str">
        <f t="shared" si="844"/>
        <v>5951051</v>
      </c>
      <c r="AN4873">
        <f t="shared" si="845"/>
        <v>17</v>
      </c>
      <c r="AO4873">
        <f t="shared" si="846"/>
        <v>3</v>
      </c>
    </row>
    <row r="4874" spans="1:41" x14ac:dyDescent="0.2">
      <c r="A4874" s="29"/>
      <c r="B4874" s="29"/>
      <c r="C4874" s="29"/>
      <c r="D4874" s="29"/>
      <c r="E4874" s="29"/>
      <c r="F4874" s="29"/>
      <c r="G4874" s="29"/>
      <c r="H4874" s="30" t="s">
        <v>4706</v>
      </c>
      <c r="I4874" s="30"/>
      <c r="J4874" s="30"/>
      <c r="K4874" s="30"/>
      <c r="L4874" s="30"/>
      <c r="M4874" s="30"/>
      <c r="N4874" s="30"/>
      <c r="O4874" s="30"/>
      <c r="P4874" s="30"/>
      <c r="Q4874" s="30"/>
      <c r="R4874" s="30" t="s">
        <v>4367</v>
      </c>
      <c r="S4874" s="30"/>
      <c r="T4874" s="30"/>
      <c r="U4874" s="30"/>
      <c r="V4874" s="30"/>
      <c r="W4874" s="6">
        <v>59</v>
      </c>
      <c r="X4874" s="15">
        <v>51</v>
      </c>
      <c r="Y4874" s="31">
        <v>28</v>
      </c>
      <c r="Z4874" s="31"/>
      <c r="AC4874" t="str">
        <f t="shared" si="837"/>
        <v>Bulkley-Nechako B</v>
      </c>
      <c r="AD4874" t="str">
        <f t="shared" si="838"/>
        <v>RDA</v>
      </c>
      <c r="AE4874" t="str">
        <f t="shared" si="836"/>
        <v>TRUE</v>
      </c>
      <c r="AG4874">
        <f t="shared" si="839"/>
        <v>59</v>
      </c>
      <c r="AH4874">
        <f t="shared" si="840"/>
        <v>51</v>
      </c>
      <c r="AI4874">
        <f t="shared" si="841"/>
        <v>28</v>
      </c>
      <c r="AJ4874" t="str">
        <f t="shared" si="842"/>
        <v>Bulkley-Nechako B</v>
      </c>
      <c r="AK4874">
        <f t="shared" si="843"/>
        <v>59998</v>
      </c>
      <c r="AL4874" t="str">
        <f t="shared" si="844"/>
        <v>5951028</v>
      </c>
      <c r="AN4874">
        <f t="shared" si="845"/>
        <v>17</v>
      </c>
      <c r="AO4874">
        <f t="shared" si="846"/>
        <v>3</v>
      </c>
    </row>
    <row r="4875" spans="1:41" x14ac:dyDescent="0.2">
      <c r="A4875" s="29"/>
      <c r="B4875" s="29"/>
      <c r="C4875" s="29"/>
      <c r="D4875" s="29"/>
      <c r="E4875" s="29"/>
      <c r="F4875" s="29"/>
      <c r="G4875" s="29"/>
      <c r="H4875" s="30" t="s">
        <v>4707</v>
      </c>
      <c r="I4875" s="30"/>
      <c r="J4875" s="30"/>
      <c r="K4875" s="30"/>
      <c r="L4875" s="30"/>
      <c r="M4875" s="30"/>
      <c r="N4875" s="30"/>
      <c r="O4875" s="30"/>
      <c r="P4875" s="30"/>
      <c r="Q4875" s="30"/>
      <c r="R4875" s="30" t="s">
        <v>4367</v>
      </c>
      <c r="S4875" s="30"/>
      <c r="T4875" s="30"/>
      <c r="U4875" s="30"/>
      <c r="V4875" s="30"/>
      <c r="W4875" s="6">
        <v>59</v>
      </c>
      <c r="X4875" s="15">
        <v>51</v>
      </c>
      <c r="Y4875" s="31">
        <v>15</v>
      </c>
      <c r="Z4875" s="31"/>
      <c r="AC4875" t="str">
        <f t="shared" si="837"/>
        <v>Bulkley-Nechako C</v>
      </c>
      <c r="AD4875" t="str">
        <f t="shared" si="838"/>
        <v>RDA</v>
      </c>
      <c r="AE4875" t="str">
        <f t="shared" si="836"/>
        <v>TRUE</v>
      </c>
      <c r="AG4875">
        <f t="shared" si="839"/>
        <v>59</v>
      </c>
      <c r="AH4875">
        <f t="shared" si="840"/>
        <v>51</v>
      </c>
      <c r="AI4875">
        <f t="shared" si="841"/>
        <v>15</v>
      </c>
      <c r="AJ4875" t="str">
        <f t="shared" si="842"/>
        <v>Bulkley-Nechako C</v>
      </c>
      <c r="AK4875">
        <f t="shared" si="843"/>
        <v>59998</v>
      </c>
      <c r="AL4875" t="str">
        <f t="shared" si="844"/>
        <v>5951015</v>
      </c>
      <c r="AN4875">
        <f t="shared" si="845"/>
        <v>17</v>
      </c>
      <c r="AO4875">
        <f t="shared" si="846"/>
        <v>3</v>
      </c>
    </row>
    <row r="4876" spans="1:41" x14ac:dyDescent="0.2">
      <c r="A4876" s="29"/>
      <c r="B4876" s="29"/>
      <c r="C4876" s="29"/>
      <c r="D4876" s="29"/>
      <c r="E4876" s="29"/>
      <c r="F4876" s="29"/>
      <c r="G4876" s="29"/>
      <c r="H4876" s="30" t="s">
        <v>4708</v>
      </c>
      <c r="I4876" s="30"/>
      <c r="J4876" s="30"/>
      <c r="K4876" s="30"/>
      <c r="L4876" s="30"/>
      <c r="M4876" s="30"/>
      <c r="N4876" s="30"/>
      <c r="O4876" s="30"/>
      <c r="P4876" s="30"/>
      <c r="Q4876" s="30"/>
      <c r="R4876" s="30" t="s">
        <v>4367</v>
      </c>
      <c r="S4876" s="30"/>
      <c r="T4876" s="30"/>
      <c r="U4876" s="30"/>
      <c r="V4876" s="30"/>
      <c r="W4876" s="6">
        <v>59</v>
      </c>
      <c r="X4876" s="15">
        <v>51</v>
      </c>
      <c r="Y4876" s="31">
        <v>17</v>
      </c>
      <c r="Z4876" s="31"/>
      <c r="AC4876" t="str">
        <f t="shared" si="837"/>
        <v>Bulkley-Nechako D</v>
      </c>
      <c r="AD4876" t="str">
        <f t="shared" si="838"/>
        <v>RDA</v>
      </c>
      <c r="AE4876" t="str">
        <f t="shared" si="836"/>
        <v>TRUE</v>
      </c>
      <c r="AG4876">
        <f t="shared" si="839"/>
        <v>59</v>
      </c>
      <c r="AH4876">
        <f t="shared" si="840"/>
        <v>51</v>
      </c>
      <c r="AI4876">
        <f t="shared" si="841"/>
        <v>17</v>
      </c>
      <c r="AJ4876" t="str">
        <f t="shared" si="842"/>
        <v>Bulkley-Nechako D</v>
      </c>
      <c r="AK4876">
        <f t="shared" si="843"/>
        <v>59998</v>
      </c>
      <c r="AL4876" t="str">
        <f t="shared" si="844"/>
        <v>5951017</v>
      </c>
      <c r="AN4876">
        <f t="shared" si="845"/>
        <v>17</v>
      </c>
      <c r="AO4876">
        <f t="shared" si="846"/>
        <v>3</v>
      </c>
    </row>
    <row r="4877" spans="1:41" x14ac:dyDescent="0.2">
      <c r="A4877" s="33" t="s">
        <v>0</v>
      </c>
      <c r="B4877" s="33"/>
      <c r="C4877" s="33"/>
      <c r="D4877" s="33"/>
      <c r="E4877" s="33" t="s">
        <v>1</v>
      </c>
      <c r="F4877" s="33"/>
      <c r="G4877" s="33" t="s">
        <v>2</v>
      </c>
      <c r="H4877" s="33"/>
      <c r="I4877" s="33"/>
      <c r="J4877" s="33"/>
      <c r="K4877" s="33"/>
      <c r="L4877" s="33"/>
      <c r="M4877" s="33" t="s">
        <v>3</v>
      </c>
      <c r="N4877" s="33"/>
      <c r="O4877" s="33"/>
      <c r="P4877" s="33"/>
      <c r="Q4877" s="33"/>
      <c r="R4877" s="33"/>
      <c r="S4877" s="33"/>
      <c r="T4877" s="33"/>
      <c r="U4877" s="33"/>
      <c r="V4877" s="33"/>
      <c r="W4877" s="11" t="s">
        <v>4</v>
      </c>
      <c r="X4877" s="12" t="s">
        <v>5</v>
      </c>
      <c r="Y4877" s="33" t="s">
        <v>6</v>
      </c>
      <c r="Z4877" s="33"/>
      <c r="AC4877" t="str">
        <f t="shared" si="837"/>
        <v>CSD component name</v>
      </c>
      <c r="AD4877" t="str">
        <f t="shared" si="838"/>
        <v>CSD TYPE</v>
      </c>
      <c r="AE4877" t="str">
        <f t="shared" si="836"/>
        <v>FALSE</v>
      </c>
      <c r="AG4877" t="str">
        <f t="shared" si="839"/>
        <v/>
      </c>
      <c r="AH4877" t="str">
        <f t="shared" si="840"/>
        <v/>
      </c>
      <c r="AI4877" t="str">
        <f t="shared" si="841"/>
        <v/>
      </c>
      <c r="AJ4877" t="str">
        <f t="shared" si="842"/>
        <v/>
      </c>
      <c r="AK4877">
        <f t="shared" si="843"/>
        <v>59998</v>
      </c>
      <c r="AL4877" t="str">
        <f t="shared" si="844"/>
        <v/>
      </c>
      <c r="AN4877">
        <f t="shared" si="845"/>
        <v>18</v>
      </c>
      <c r="AO4877" t="str">
        <f t="shared" si="846"/>
        <v/>
      </c>
    </row>
    <row r="4878" spans="1:41" x14ac:dyDescent="0.2">
      <c r="A4878" s="43" t="s">
        <v>4418</v>
      </c>
      <c r="B4878" s="43"/>
      <c r="C4878" s="43"/>
      <c r="D4878" s="43"/>
      <c r="E4878" s="43"/>
      <c r="F4878" s="43"/>
      <c r="G4878" s="52" t="s">
        <v>4709</v>
      </c>
      <c r="H4878" s="52"/>
      <c r="I4878" s="52"/>
      <c r="J4878" s="52"/>
      <c r="K4878" s="52"/>
      <c r="L4878" s="52"/>
      <c r="M4878" s="52" t="s">
        <v>4367</v>
      </c>
      <c r="N4878" s="52"/>
      <c r="O4878" s="52"/>
      <c r="P4878" s="52"/>
      <c r="Q4878" s="52"/>
      <c r="R4878" s="52"/>
      <c r="S4878" s="52"/>
      <c r="T4878" s="52"/>
      <c r="U4878" s="52"/>
      <c r="V4878" s="52"/>
      <c r="W4878" s="13">
        <v>59</v>
      </c>
      <c r="X4878" s="21">
        <v>51</v>
      </c>
      <c r="Y4878" s="55">
        <v>31</v>
      </c>
      <c r="Z4878" s="55"/>
      <c r="AC4878" t="str">
        <f t="shared" si="837"/>
        <v>Bulkley-Nechako E</v>
      </c>
      <c r="AD4878" t="str">
        <f t="shared" si="838"/>
        <v>RDA</v>
      </c>
      <c r="AE4878" t="str">
        <f t="shared" si="836"/>
        <v>TRUE</v>
      </c>
      <c r="AG4878">
        <f t="shared" si="839"/>
        <v>59</v>
      </c>
      <c r="AH4878">
        <f t="shared" si="840"/>
        <v>51</v>
      </c>
      <c r="AI4878">
        <f t="shared" si="841"/>
        <v>31</v>
      </c>
      <c r="AJ4878" t="str">
        <f t="shared" si="842"/>
        <v>Bulkley-Nechako E</v>
      </c>
      <c r="AK4878">
        <f t="shared" si="843"/>
        <v>59998</v>
      </c>
      <c r="AL4878" t="str">
        <f t="shared" si="844"/>
        <v>5951031</v>
      </c>
      <c r="AN4878">
        <f t="shared" si="845"/>
        <v>17</v>
      </c>
      <c r="AO4878">
        <f t="shared" si="846"/>
        <v>3</v>
      </c>
    </row>
    <row r="4879" spans="1:41" x14ac:dyDescent="0.2">
      <c r="A4879" s="29"/>
      <c r="B4879" s="29"/>
      <c r="C4879" s="29"/>
      <c r="D4879" s="29"/>
      <c r="E4879" s="29"/>
      <c r="F4879" s="29"/>
      <c r="G4879" s="30" t="s">
        <v>4710</v>
      </c>
      <c r="H4879" s="30"/>
      <c r="I4879" s="30"/>
      <c r="J4879" s="30"/>
      <c r="K4879" s="30"/>
      <c r="L4879" s="30"/>
      <c r="M4879" s="30" t="s">
        <v>643</v>
      </c>
      <c r="N4879" s="30"/>
      <c r="O4879" s="30"/>
      <c r="P4879" s="30"/>
      <c r="Q4879" s="30"/>
      <c r="R4879" s="30"/>
      <c r="S4879" s="30"/>
      <c r="T4879" s="30"/>
      <c r="U4879" s="30"/>
      <c r="V4879" s="30"/>
      <c r="W4879" s="6">
        <v>59</v>
      </c>
      <c r="X4879" s="15">
        <v>51</v>
      </c>
      <c r="Y4879" s="31">
        <v>22</v>
      </c>
      <c r="Z4879" s="31"/>
      <c r="AC4879" t="str">
        <f t="shared" si="837"/>
        <v>Burns Lake</v>
      </c>
      <c r="AD4879" t="str">
        <f t="shared" si="838"/>
        <v>VL</v>
      </c>
      <c r="AE4879" t="str">
        <f t="shared" si="836"/>
        <v>TRUE</v>
      </c>
      <c r="AG4879">
        <f t="shared" si="839"/>
        <v>59</v>
      </c>
      <c r="AH4879">
        <f t="shared" si="840"/>
        <v>51</v>
      </c>
      <c r="AI4879">
        <f t="shared" si="841"/>
        <v>22</v>
      </c>
      <c r="AJ4879" t="str">
        <f t="shared" si="842"/>
        <v>Burns Lake</v>
      </c>
      <c r="AK4879">
        <f t="shared" si="843"/>
        <v>59998</v>
      </c>
      <c r="AL4879" t="str">
        <f t="shared" si="844"/>
        <v>5951022</v>
      </c>
      <c r="AN4879">
        <f t="shared" si="845"/>
        <v>10</v>
      </c>
      <c r="AO4879">
        <f t="shared" si="846"/>
        <v>2</v>
      </c>
    </row>
    <row r="4880" spans="1:41" x14ac:dyDescent="0.2">
      <c r="A4880" s="29"/>
      <c r="B4880" s="29"/>
      <c r="C4880" s="29"/>
      <c r="D4880" s="29"/>
      <c r="E4880" s="29"/>
      <c r="F4880" s="29"/>
      <c r="G4880" s="30" t="s">
        <v>4711</v>
      </c>
      <c r="H4880" s="30"/>
      <c r="I4880" s="30"/>
      <c r="J4880" s="30"/>
      <c r="K4880" s="30"/>
      <c r="L4880" s="30"/>
      <c r="M4880" s="30" t="s">
        <v>643</v>
      </c>
      <c r="N4880" s="30"/>
      <c r="O4880" s="30"/>
      <c r="P4880" s="30"/>
      <c r="Q4880" s="30"/>
      <c r="R4880" s="30"/>
      <c r="S4880" s="30"/>
      <c r="T4880" s="30"/>
      <c r="U4880" s="30"/>
      <c r="V4880" s="30"/>
      <c r="W4880" s="6">
        <v>59</v>
      </c>
      <c r="X4880" s="15">
        <v>33</v>
      </c>
      <c r="Y4880" s="31">
        <v>24</v>
      </c>
      <c r="Z4880" s="31"/>
      <c r="AC4880" t="str">
        <f t="shared" si="837"/>
        <v>Cache Creek</v>
      </c>
      <c r="AD4880" t="str">
        <f t="shared" si="838"/>
        <v>VL</v>
      </c>
      <c r="AE4880" t="str">
        <f t="shared" si="836"/>
        <v>TRUE</v>
      </c>
      <c r="AG4880">
        <f t="shared" si="839"/>
        <v>59</v>
      </c>
      <c r="AH4880">
        <f t="shared" si="840"/>
        <v>33</v>
      </c>
      <c r="AI4880">
        <f t="shared" si="841"/>
        <v>24</v>
      </c>
      <c r="AJ4880" t="str">
        <f t="shared" si="842"/>
        <v>Cache Creek</v>
      </c>
      <c r="AK4880">
        <f t="shared" si="843"/>
        <v>59998</v>
      </c>
      <c r="AL4880" t="str">
        <f t="shared" si="844"/>
        <v>5933024</v>
      </c>
      <c r="AN4880">
        <f t="shared" si="845"/>
        <v>11</v>
      </c>
      <c r="AO4880">
        <f t="shared" si="846"/>
        <v>2</v>
      </c>
    </row>
    <row r="4881" spans="1:41" x14ac:dyDescent="0.2">
      <c r="A4881" s="29"/>
      <c r="B4881" s="29"/>
      <c r="C4881" s="29"/>
      <c r="D4881" s="29"/>
      <c r="E4881" s="29"/>
      <c r="F4881" s="29"/>
      <c r="G4881" s="30" t="s">
        <v>4712</v>
      </c>
      <c r="H4881" s="30"/>
      <c r="I4881" s="30"/>
      <c r="J4881" s="30"/>
      <c r="K4881" s="30"/>
      <c r="L4881" s="30"/>
      <c r="M4881" s="30" t="s">
        <v>643</v>
      </c>
      <c r="N4881" s="30"/>
      <c r="O4881" s="30"/>
      <c r="P4881" s="30"/>
      <c r="Q4881" s="30"/>
      <c r="R4881" s="30"/>
      <c r="S4881" s="30"/>
      <c r="T4881" s="30"/>
      <c r="U4881" s="30"/>
      <c r="V4881" s="30"/>
      <c r="W4881" s="6">
        <v>59</v>
      </c>
      <c r="X4881" s="7">
        <v>1</v>
      </c>
      <c r="Y4881" s="31">
        <v>43</v>
      </c>
      <c r="Z4881" s="31"/>
      <c r="AC4881" t="str">
        <f t="shared" si="837"/>
        <v>Canal Flats</v>
      </c>
      <c r="AD4881" t="str">
        <f t="shared" si="838"/>
        <v>VL</v>
      </c>
      <c r="AE4881" t="str">
        <f t="shared" si="836"/>
        <v>TRUE</v>
      </c>
      <c r="AG4881">
        <f t="shared" si="839"/>
        <v>59</v>
      </c>
      <c r="AH4881">
        <f t="shared" si="840"/>
        <v>1</v>
      </c>
      <c r="AI4881">
        <f t="shared" si="841"/>
        <v>43</v>
      </c>
      <c r="AJ4881" t="str">
        <f t="shared" si="842"/>
        <v>Canal Flats</v>
      </c>
      <c r="AK4881">
        <f t="shared" si="843"/>
        <v>59998</v>
      </c>
      <c r="AL4881" t="str">
        <f t="shared" si="844"/>
        <v>5901043</v>
      </c>
      <c r="AN4881">
        <f t="shared" si="845"/>
        <v>11</v>
      </c>
      <c r="AO4881">
        <f t="shared" si="846"/>
        <v>2</v>
      </c>
    </row>
    <row r="4882" spans="1:41" x14ac:dyDescent="0.2">
      <c r="A4882" s="29"/>
      <c r="B4882" s="29"/>
      <c r="C4882" s="29"/>
      <c r="D4882" s="29"/>
      <c r="E4882" s="29"/>
      <c r="F4882" s="29"/>
      <c r="G4882" s="30" t="s">
        <v>4713</v>
      </c>
      <c r="H4882" s="30"/>
      <c r="I4882" s="30"/>
      <c r="J4882" s="30"/>
      <c r="K4882" s="30"/>
      <c r="L4882" s="30"/>
      <c r="M4882" s="30" t="s">
        <v>272</v>
      </c>
      <c r="N4882" s="30"/>
      <c r="O4882" s="30"/>
      <c r="P4882" s="30"/>
      <c r="Q4882" s="30"/>
      <c r="R4882" s="30"/>
      <c r="S4882" s="30"/>
      <c r="T4882" s="30"/>
      <c r="U4882" s="30"/>
      <c r="V4882" s="30"/>
      <c r="W4882" s="6">
        <v>59</v>
      </c>
      <c r="X4882" s="15">
        <v>41</v>
      </c>
      <c r="Y4882" s="47">
        <v>802</v>
      </c>
      <c r="Z4882" s="47"/>
      <c r="AC4882" t="str">
        <f t="shared" si="837"/>
        <v>Canim Lake 1</v>
      </c>
      <c r="AD4882" t="str">
        <f t="shared" si="838"/>
        <v>IRI</v>
      </c>
      <c r="AE4882" t="str">
        <f t="shared" si="836"/>
        <v>TRUE</v>
      </c>
      <c r="AG4882">
        <f t="shared" si="839"/>
        <v>59</v>
      </c>
      <c r="AH4882">
        <f t="shared" si="840"/>
        <v>41</v>
      </c>
      <c r="AI4882">
        <f t="shared" si="841"/>
        <v>802</v>
      </c>
      <c r="AJ4882" t="str">
        <f t="shared" si="842"/>
        <v>Canim Lake 1</v>
      </c>
      <c r="AK4882">
        <f t="shared" si="843"/>
        <v>59998</v>
      </c>
      <c r="AL4882" t="str">
        <f t="shared" si="844"/>
        <v>5941802</v>
      </c>
      <c r="AN4882">
        <f t="shared" si="845"/>
        <v>12</v>
      </c>
      <c r="AO4882">
        <f t="shared" si="846"/>
        <v>3</v>
      </c>
    </row>
    <row r="4883" spans="1:41" x14ac:dyDescent="0.2">
      <c r="A4883" s="29"/>
      <c r="B4883" s="29"/>
      <c r="C4883" s="29"/>
      <c r="D4883" s="29"/>
      <c r="E4883" s="29"/>
      <c r="F4883" s="29"/>
      <c r="G4883" s="30" t="s">
        <v>4714</v>
      </c>
      <c r="H4883" s="30"/>
      <c r="I4883" s="30"/>
      <c r="J4883" s="30"/>
      <c r="K4883" s="30"/>
      <c r="L4883" s="30"/>
      <c r="M4883" s="30" t="s">
        <v>4367</v>
      </c>
      <c r="N4883" s="30"/>
      <c r="O4883" s="30"/>
      <c r="P4883" s="30"/>
      <c r="Q4883" s="30"/>
      <c r="R4883" s="30"/>
      <c r="S4883" s="30"/>
      <c r="T4883" s="30"/>
      <c r="U4883" s="30"/>
      <c r="V4883" s="30"/>
      <c r="W4883" s="6">
        <v>59</v>
      </c>
      <c r="X4883" s="15">
        <v>41</v>
      </c>
      <c r="Y4883" s="31">
        <v>15</v>
      </c>
      <c r="Z4883" s="31"/>
      <c r="AC4883" t="str">
        <f t="shared" si="837"/>
        <v>Cariboo G</v>
      </c>
      <c r="AD4883" t="str">
        <f t="shared" si="838"/>
        <v>RDA</v>
      </c>
      <c r="AE4883" t="str">
        <f t="shared" si="836"/>
        <v>TRUE</v>
      </c>
      <c r="AG4883">
        <f t="shared" si="839"/>
        <v>59</v>
      </c>
      <c r="AH4883">
        <f t="shared" si="840"/>
        <v>41</v>
      </c>
      <c r="AI4883">
        <f t="shared" si="841"/>
        <v>15</v>
      </c>
      <c r="AJ4883" t="str">
        <f t="shared" si="842"/>
        <v>Cariboo G</v>
      </c>
      <c r="AK4883">
        <f t="shared" si="843"/>
        <v>59998</v>
      </c>
      <c r="AL4883" t="str">
        <f t="shared" si="844"/>
        <v>5941015</v>
      </c>
      <c r="AN4883">
        <f t="shared" si="845"/>
        <v>9</v>
      </c>
      <c r="AO4883">
        <f t="shared" si="846"/>
        <v>3</v>
      </c>
    </row>
    <row r="4884" spans="1:41" x14ac:dyDescent="0.2">
      <c r="A4884" s="29"/>
      <c r="B4884" s="29"/>
      <c r="C4884" s="29"/>
      <c r="D4884" s="29"/>
      <c r="E4884" s="29"/>
      <c r="F4884" s="29"/>
      <c r="G4884" s="30" t="s">
        <v>4715</v>
      </c>
      <c r="H4884" s="30"/>
      <c r="I4884" s="30"/>
      <c r="J4884" s="30"/>
      <c r="K4884" s="30"/>
      <c r="L4884" s="30"/>
      <c r="M4884" s="30" t="s">
        <v>4367</v>
      </c>
      <c r="N4884" s="30"/>
      <c r="O4884" s="30"/>
      <c r="P4884" s="30"/>
      <c r="Q4884" s="30"/>
      <c r="R4884" s="30"/>
      <c r="S4884" s="30"/>
      <c r="T4884" s="30"/>
      <c r="U4884" s="30"/>
      <c r="V4884" s="30"/>
      <c r="W4884" s="6">
        <v>59</v>
      </c>
      <c r="X4884" s="15">
        <v>41</v>
      </c>
      <c r="Y4884" s="31">
        <v>16</v>
      </c>
      <c r="Z4884" s="31"/>
      <c r="AC4884" t="str">
        <f t="shared" si="837"/>
        <v>Cariboo H</v>
      </c>
      <c r="AD4884" t="str">
        <f t="shared" si="838"/>
        <v>RDA</v>
      </c>
      <c r="AE4884" t="str">
        <f t="shared" si="836"/>
        <v>TRUE</v>
      </c>
      <c r="AG4884">
        <f t="shared" si="839"/>
        <v>59</v>
      </c>
      <c r="AH4884">
        <f t="shared" si="840"/>
        <v>41</v>
      </c>
      <c r="AI4884">
        <f t="shared" si="841"/>
        <v>16</v>
      </c>
      <c r="AJ4884" t="str">
        <f t="shared" si="842"/>
        <v>Cariboo H</v>
      </c>
      <c r="AK4884">
        <f t="shared" si="843"/>
        <v>59998</v>
      </c>
      <c r="AL4884" t="str">
        <f t="shared" si="844"/>
        <v>5941016</v>
      </c>
      <c r="AN4884">
        <f t="shared" si="845"/>
        <v>9</v>
      </c>
      <c r="AO4884">
        <f t="shared" si="846"/>
        <v>3</v>
      </c>
    </row>
    <row r="4885" spans="1:41" x14ac:dyDescent="0.2">
      <c r="A4885" s="29"/>
      <c r="B4885" s="29"/>
      <c r="C4885" s="29"/>
      <c r="D4885" s="29"/>
      <c r="E4885" s="29"/>
      <c r="F4885" s="29"/>
      <c r="G4885" s="30" t="s">
        <v>4716</v>
      </c>
      <c r="H4885" s="30"/>
      <c r="I4885" s="30"/>
      <c r="J4885" s="30"/>
      <c r="K4885" s="30"/>
      <c r="L4885" s="30"/>
      <c r="M4885" s="30" t="s">
        <v>4367</v>
      </c>
      <c r="N4885" s="30"/>
      <c r="O4885" s="30"/>
      <c r="P4885" s="30"/>
      <c r="Q4885" s="30"/>
      <c r="R4885" s="30"/>
      <c r="S4885" s="30"/>
      <c r="T4885" s="30"/>
      <c r="U4885" s="30"/>
      <c r="V4885" s="30"/>
      <c r="W4885" s="6">
        <v>59</v>
      </c>
      <c r="X4885" s="15">
        <v>41</v>
      </c>
      <c r="Y4885" s="31">
        <v>39</v>
      </c>
      <c r="Z4885" s="31"/>
      <c r="AC4885" t="str">
        <f t="shared" si="837"/>
        <v>Cariboo J</v>
      </c>
      <c r="AD4885" t="str">
        <f t="shared" si="838"/>
        <v>RDA</v>
      </c>
      <c r="AE4885" t="str">
        <f t="shared" si="836"/>
        <v>TRUE</v>
      </c>
      <c r="AG4885">
        <f t="shared" si="839"/>
        <v>59</v>
      </c>
      <c r="AH4885">
        <f t="shared" si="840"/>
        <v>41</v>
      </c>
      <c r="AI4885">
        <f t="shared" si="841"/>
        <v>39</v>
      </c>
      <c r="AJ4885" t="str">
        <f t="shared" si="842"/>
        <v>Cariboo J</v>
      </c>
      <c r="AK4885">
        <f t="shared" si="843"/>
        <v>59998</v>
      </c>
      <c r="AL4885" t="str">
        <f t="shared" si="844"/>
        <v>5941039</v>
      </c>
      <c r="AN4885">
        <f t="shared" si="845"/>
        <v>9</v>
      </c>
      <c r="AO4885">
        <f t="shared" si="846"/>
        <v>3</v>
      </c>
    </row>
    <row r="4886" spans="1:41" x14ac:dyDescent="0.2">
      <c r="A4886" s="29"/>
      <c r="B4886" s="29"/>
      <c r="C4886" s="29"/>
      <c r="D4886" s="29"/>
      <c r="E4886" s="29"/>
      <c r="F4886" s="29"/>
      <c r="G4886" s="30" t="s">
        <v>4717</v>
      </c>
      <c r="H4886" s="30"/>
      <c r="I4886" s="30"/>
      <c r="J4886" s="30"/>
      <c r="K4886" s="30"/>
      <c r="L4886" s="30"/>
      <c r="M4886" s="30" t="s">
        <v>4367</v>
      </c>
      <c r="N4886" s="30"/>
      <c r="O4886" s="30"/>
      <c r="P4886" s="30"/>
      <c r="Q4886" s="30"/>
      <c r="R4886" s="30"/>
      <c r="S4886" s="30"/>
      <c r="T4886" s="30"/>
      <c r="U4886" s="30"/>
      <c r="V4886" s="30"/>
      <c r="W4886" s="6">
        <v>59</v>
      </c>
      <c r="X4886" s="15">
        <v>41</v>
      </c>
      <c r="Y4886" s="31">
        <v>17</v>
      </c>
      <c r="Z4886" s="31"/>
      <c r="AC4886" t="str">
        <f t="shared" si="837"/>
        <v>Cariboo L</v>
      </c>
      <c r="AD4886" t="str">
        <f t="shared" si="838"/>
        <v>RDA</v>
      </c>
      <c r="AE4886" t="str">
        <f t="shared" si="836"/>
        <v>TRUE</v>
      </c>
      <c r="AG4886">
        <f t="shared" si="839"/>
        <v>59</v>
      </c>
      <c r="AH4886">
        <f t="shared" si="840"/>
        <v>41</v>
      </c>
      <c r="AI4886">
        <f t="shared" si="841"/>
        <v>17</v>
      </c>
      <c r="AJ4886" t="str">
        <f t="shared" si="842"/>
        <v>Cariboo L</v>
      </c>
      <c r="AK4886">
        <f t="shared" si="843"/>
        <v>59998</v>
      </c>
      <c r="AL4886" t="str">
        <f t="shared" si="844"/>
        <v>5941017</v>
      </c>
      <c r="AN4886">
        <f t="shared" si="845"/>
        <v>9</v>
      </c>
      <c r="AO4886">
        <f t="shared" si="846"/>
        <v>3</v>
      </c>
    </row>
    <row r="4887" spans="1:41" x14ac:dyDescent="0.2">
      <c r="A4887" s="29"/>
      <c r="B4887" s="29"/>
      <c r="C4887" s="29"/>
      <c r="D4887" s="29"/>
      <c r="E4887" s="29"/>
      <c r="F4887" s="29"/>
      <c r="G4887" s="30" t="s">
        <v>4718</v>
      </c>
      <c r="H4887" s="30"/>
      <c r="I4887" s="30"/>
      <c r="J4887" s="30"/>
      <c r="K4887" s="30"/>
      <c r="L4887" s="30"/>
      <c r="M4887" s="30" t="s">
        <v>18</v>
      </c>
      <c r="N4887" s="30"/>
      <c r="O4887" s="30"/>
      <c r="P4887" s="30"/>
      <c r="Q4887" s="30"/>
      <c r="R4887" s="30"/>
      <c r="S4887" s="30"/>
      <c r="T4887" s="30"/>
      <c r="U4887" s="30"/>
      <c r="V4887" s="30"/>
      <c r="W4887" s="6">
        <v>59</v>
      </c>
      <c r="X4887" s="7">
        <v>3</v>
      </c>
      <c r="Y4887" s="31">
        <v>45</v>
      </c>
      <c r="Z4887" s="31"/>
      <c r="AC4887" t="str">
        <f t="shared" si="837"/>
        <v>Castlegar</v>
      </c>
      <c r="AD4887" t="str">
        <f t="shared" si="838"/>
        <v>CY</v>
      </c>
      <c r="AE4887" t="str">
        <f t="shared" si="836"/>
        <v>TRUE</v>
      </c>
      <c r="AG4887">
        <f t="shared" si="839"/>
        <v>59</v>
      </c>
      <c r="AH4887">
        <f t="shared" si="840"/>
        <v>3</v>
      </c>
      <c r="AI4887">
        <f t="shared" si="841"/>
        <v>45</v>
      </c>
      <c r="AJ4887" t="str">
        <f t="shared" si="842"/>
        <v>Castlegar</v>
      </c>
      <c r="AK4887">
        <f t="shared" si="843"/>
        <v>59998</v>
      </c>
      <c r="AL4887" t="str">
        <f t="shared" si="844"/>
        <v>5903045</v>
      </c>
      <c r="AN4887">
        <f t="shared" si="845"/>
        <v>9</v>
      </c>
      <c r="AO4887">
        <f t="shared" si="846"/>
        <v>2</v>
      </c>
    </row>
    <row r="4888" spans="1:41" x14ac:dyDescent="0.2">
      <c r="A4888" s="29"/>
      <c r="B4888" s="29"/>
      <c r="C4888" s="29"/>
      <c r="D4888" s="29"/>
      <c r="E4888" s="29"/>
      <c r="F4888" s="29"/>
      <c r="G4888" s="30" t="s">
        <v>4719</v>
      </c>
      <c r="H4888" s="30"/>
      <c r="I4888" s="30"/>
      <c r="J4888" s="30"/>
      <c r="K4888" s="30"/>
      <c r="L4888" s="30"/>
      <c r="M4888" s="30" t="s">
        <v>4367</v>
      </c>
      <c r="N4888" s="30"/>
      <c r="O4888" s="30"/>
      <c r="P4888" s="30"/>
      <c r="Q4888" s="30"/>
      <c r="R4888" s="30"/>
      <c r="S4888" s="30"/>
      <c r="T4888" s="30"/>
      <c r="U4888" s="30"/>
      <c r="V4888" s="30"/>
      <c r="W4888" s="6">
        <v>59</v>
      </c>
      <c r="X4888" s="15">
        <v>45</v>
      </c>
      <c r="Y4888" s="31">
        <v>10</v>
      </c>
      <c r="Z4888" s="31"/>
      <c r="AC4888" t="str">
        <f t="shared" si="837"/>
        <v>Central Coast C</v>
      </c>
      <c r="AD4888" t="str">
        <f t="shared" si="838"/>
        <v>RDA</v>
      </c>
      <c r="AE4888" t="str">
        <f t="shared" si="836"/>
        <v>TRUE</v>
      </c>
      <c r="AG4888">
        <f t="shared" si="839"/>
        <v>59</v>
      </c>
      <c r="AH4888">
        <f t="shared" si="840"/>
        <v>45</v>
      </c>
      <c r="AI4888">
        <f t="shared" si="841"/>
        <v>10</v>
      </c>
      <c r="AJ4888" t="str">
        <f t="shared" si="842"/>
        <v>Central Coast C</v>
      </c>
      <c r="AK4888">
        <f t="shared" si="843"/>
        <v>59998</v>
      </c>
      <c r="AL4888" t="str">
        <f t="shared" si="844"/>
        <v>5945010</v>
      </c>
      <c r="AN4888">
        <f t="shared" si="845"/>
        <v>15</v>
      </c>
      <c r="AO4888">
        <f t="shared" si="846"/>
        <v>3</v>
      </c>
    </row>
    <row r="4889" spans="1:41" x14ac:dyDescent="0.2">
      <c r="A4889" s="29"/>
      <c r="B4889" s="29"/>
      <c r="C4889" s="29"/>
      <c r="D4889" s="29"/>
      <c r="E4889" s="29"/>
      <c r="F4889" s="29"/>
      <c r="G4889" s="30" t="s">
        <v>4720</v>
      </c>
      <c r="H4889" s="30"/>
      <c r="I4889" s="30"/>
      <c r="J4889" s="30"/>
      <c r="K4889" s="30"/>
      <c r="L4889" s="30"/>
      <c r="M4889" s="30" t="s">
        <v>4367</v>
      </c>
      <c r="N4889" s="30"/>
      <c r="O4889" s="30"/>
      <c r="P4889" s="30"/>
      <c r="Q4889" s="30"/>
      <c r="R4889" s="30"/>
      <c r="S4889" s="30"/>
      <c r="T4889" s="30"/>
      <c r="U4889" s="30"/>
      <c r="V4889" s="30"/>
      <c r="W4889" s="6">
        <v>59</v>
      </c>
      <c r="X4889" s="15">
        <v>45</v>
      </c>
      <c r="Y4889" s="31">
        <v>12</v>
      </c>
      <c r="Z4889" s="31"/>
      <c r="AC4889" t="str">
        <f t="shared" si="837"/>
        <v>Central Coast D</v>
      </c>
      <c r="AD4889" t="str">
        <f t="shared" si="838"/>
        <v>RDA</v>
      </c>
      <c r="AE4889" t="str">
        <f t="shared" si="836"/>
        <v>TRUE</v>
      </c>
      <c r="AG4889">
        <f t="shared" si="839"/>
        <v>59</v>
      </c>
      <c r="AH4889">
        <f t="shared" si="840"/>
        <v>45</v>
      </c>
      <c r="AI4889">
        <f t="shared" si="841"/>
        <v>12</v>
      </c>
      <c r="AJ4889" t="str">
        <f t="shared" si="842"/>
        <v>Central Coast D</v>
      </c>
      <c r="AK4889">
        <f t="shared" si="843"/>
        <v>59998</v>
      </c>
      <c r="AL4889" t="str">
        <f t="shared" si="844"/>
        <v>5945012</v>
      </c>
      <c r="AN4889">
        <f t="shared" si="845"/>
        <v>15</v>
      </c>
      <c r="AO4889">
        <f t="shared" si="846"/>
        <v>3</v>
      </c>
    </row>
    <row r="4890" spans="1:41" x14ac:dyDescent="0.2">
      <c r="A4890" s="29"/>
      <c r="B4890" s="29"/>
      <c r="C4890" s="29"/>
      <c r="D4890" s="29"/>
      <c r="E4890" s="29"/>
      <c r="F4890" s="29"/>
      <c r="G4890" s="30" t="s">
        <v>4721</v>
      </c>
      <c r="H4890" s="30"/>
      <c r="I4890" s="30"/>
      <c r="J4890" s="30"/>
      <c r="K4890" s="30"/>
      <c r="L4890" s="30"/>
      <c r="M4890" s="30" t="s">
        <v>4367</v>
      </c>
      <c r="N4890" s="30"/>
      <c r="O4890" s="30"/>
      <c r="P4890" s="30"/>
      <c r="Q4890" s="30"/>
      <c r="R4890" s="30"/>
      <c r="S4890" s="30"/>
      <c r="T4890" s="30"/>
      <c r="U4890" s="30"/>
      <c r="V4890" s="30"/>
      <c r="W4890" s="6">
        <v>59</v>
      </c>
      <c r="X4890" s="7">
        <v>3</v>
      </c>
      <c r="Y4890" s="31">
        <v>13</v>
      </c>
      <c r="Z4890" s="31"/>
      <c r="AC4890" t="str">
        <f t="shared" si="837"/>
        <v>Central Kootenay B</v>
      </c>
      <c r="AD4890" t="str">
        <f t="shared" si="838"/>
        <v>RDA</v>
      </c>
      <c r="AE4890" t="str">
        <f t="shared" si="836"/>
        <v>TRUE</v>
      </c>
      <c r="AG4890">
        <f t="shared" si="839"/>
        <v>59</v>
      </c>
      <c r="AH4890">
        <f t="shared" si="840"/>
        <v>3</v>
      </c>
      <c r="AI4890">
        <f t="shared" si="841"/>
        <v>13</v>
      </c>
      <c r="AJ4890" t="str">
        <f t="shared" si="842"/>
        <v>Central Kootenay B</v>
      </c>
      <c r="AK4890">
        <f t="shared" si="843"/>
        <v>59998</v>
      </c>
      <c r="AL4890" t="str">
        <f t="shared" si="844"/>
        <v>5903013</v>
      </c>
      <c r="AN4890">
        <f t="shared" si="845"/>
        <v>18</v>
      </c>
      <c r="AO4890">
        <f t="shared" si="846"/>
        <v>3</v>
      </c>
    </row>
    <row r="4891" spans="1:41" x14ac:dyDescent="0.2">
      <c r="A4891" s="29"/>
      <c r="B4891" s="29"/>
      <c r="C4891" s="29"/>
      <c r="D4891" s="29"/>
      <c r="E4891" s="29"/>
      <c r="F4891" s="29"/>
      <c r="G4891" s="30" t="s">
        <v>4722</v>
      </c>
      <c r="H4891" s="30"/>
      <c r="I4891" s="30"/>
      <c r="J4891" s="30"/>
      <c r="K4891" s="30"/>
      <c r="L4891" s="30"/>
      <c r="M4891" s="30" t="s">
        <v>4367</v>
      </c>
      <c r="N4891" s="30"/>
      <c r="O4891" s="30"/>
      <c r="P4891" s="30"/>
      <c r="Q4891" s="30"/>
      <c r="R4891" s="30"/>
      <c r="S4891" s="30"/>
      <c r="T4891" s="30"/>
      <c r="U4891" s="30"/>
      <c r="V4891" s="30"/>
      <c r="W4891" s="6">
        <v>59</v>
      </c>
      <c r="X4891" s="7">
        <v>3</v>
      </c>
      <c r="Y4891" s="31">
        <v>17</v>
      </c>
      <c r="Z4891" s="31"/>
      <c r="AC4891" t="str">
        <f t="shared" si="837"/>
        <v>Central Kootenay C</v>
      </c>
      <c r="AD4891" t="str">
        <f t="shared" si="838"/>
        <v>RDA</v>
      </c>
      <c r="AE4891" t="str">
        <f t="shared" si="836"/>
        <v>TRUE</v>
      </c>
      <c r="AG4891">
        <f t="shared" si="839"/>
        <v>59</v>
      </c>
      <c r="AH4891">
        <f t="shared" si="840"/>
        <v>3</v>
      </c>
      <c r="AI4891">
        <f t="shared" si="841"/>
        <v>17</v>
      </c>
      <c r="AJ4891" t="str">
        <f t="shared" si="842"/>
        <v>Central Kootenay C</v>
      </c>
      <c r="AK4891">
        <f t="shared" si="843"/>
        <v>59998</v>
      </c>
      <c r="AL4891" t="str">
        <f t="shared" si="844"/>
        <v>5903017</v>
      </c>
      <c r="AN4891">
        <f t="shared" si="845"/>
        <v>18</v>
      </c>
      <c r="AO4891">
        <f t="shared" si="846"/>
        <v>3</v>
      </c>
    </row>
    <row r="4892" spans="1:41" x14ac:dyDescent="0.2">
      <c r="A4892" s="29"/>
      <c r="B4892" s="29"/>
      <c r="C4892" s="29"/>
      <c r="D4892" s="29"/>
      <c r="E4892" s="29"/>
      <c r="F4892" s="29"/>
      <c r="G4892" s="30" t="s">
        <v>4723</v>
      </c>
      <c r="H4892" s="30"/>
      <c r="I4892" s="30"/>
      <c r="J4892" s="30"/>
      <c r="K4892" s="30"/>
      <c r="L4892" s="30"/>
      <c r="M4892" s="30" t="s">
        <v>4367</v>
      </c>
      <c r="N4892" s="30"/>
      <c r="O4892" s="30"/>
      <c r="P4892" s="30"/>
      <c r="Q4892" s="30"/>
      <c r="R4892" s="30"/>
      <c r="S4892" s="30"/>
      <c r="T4892" s="30"/>
      <c r="U4892" s="30"/>
      <c r="V4892" s="30"/>
      <c r="W4892" s="6">
        <v>59</v>
      </c>
      <c r="X4892" s="7">
        <v>3</v>
      </c>
      <c r="Y4892" s="31">
        <v>39</v>
      </c>
      <c r="Z4892" s="31"/>
      <c r="AC4892" t="str">
        <f t="shared" si="837"/>
        <v>Central Kootenay D</v>
      </c>
      <c r="AD4892" t="str">
        <f t="shared" si="838"/>
        <v>RDA</v>
      </c>
      <c r="AE4892" t="str">
        <f t="shared" si="836"/>
        <v>TRUE</v>
      </c>
      <c r="AG4892">
        <f t="shared" si="839"/>
        <v>59</v>
      </c>
      <c r="AH4892">
        <f t="shared" si="840"/>
        <v>3</v>
      </c>
      <c r="AI4892">
        <f t="shared" si="841"/>
        <v>39</v>
      </c>
      <c r="AJ4892" t="str">
        <f t="shared" si="842"/>
        <v>Central Kootenay D</v>
      </c>
      <c r="AK4892">
        <f t="shared" si="843"/>
        <v>59998</v>
      </c>
      <c r="AL4892" t="str">
        <f t="shared" si="844"/>
        <v>5903039</v>
      </c>
      <c r="AN4892">
        <f t="shared" si="845"/>
        <v>18</v>
      </c>
      <c r="AO4892">
        <f t="shared" si="846"/>
        <v>3</v>
      </c>
    </row>
    <row r="4893" spans="1:41" x14ac:dyDescent="0.2">
      <c r="A4893" s="29"/>
      <c r="B4893" s="29"/>
      <c r="C4893" s="29"/>
      <c r="D4893" s="29"/>
      <c r="E4893" s="29"/>
      <c r="F4893" s="29"/>
      <c r="G4893" s="30" t="s">
        <v>4724</v>
      </c>
      <c r="H4893" s="30"/>
      <c r="I4893" s="30"/>
      <c r="J4893" s="30"/>
      <c r="K4893" s="30"/>
      <c r="L4893" s="30"/>
      <c r="M4893" s="30" t="s">
        <v>4367</v>
      </c>
      <c r="N4893" s="30"/>
      <c r="O4893" s="30"/>
      <c r="P4893" s="30"/>
      <c r="Q4893" s="30"/>
      <c r="R4893" s="30"/>
      <c r="S4893" s="30"/>
      <c r="T4893" s="30"/>
      <c r="U4893" s="30"/>
      <c r="V4893" s="30"/>
      <c r="W4893" s="6">
        <v>59</v>
      </c>
      <c r="X4893" s="7">
        <v>3</v>
      </c>
      <c r="Y4893" s="31">
        <v>41</v>
      </c>
      <c r="Z4893" s="31"/>
      <c r="AC4893" t="str">
        <f t="shared" si="837"/>
        <v>Central Kootenay E</v>
      </c>
      <c r="AD4893" t="str">
        <f t="shared" si="838"/>
        <v>RDA</v>
      </c>
      <c r="AE4893" t="str">
        <f t="shared" si="836"/>
        <v>TRUE</v>
      </c>
      <c r="AG4893">
        <f t="shared" si="839"/>
        <v>59</v>
      </c>
      <c r="AH4893">
        <f t="shared" si="840"/>
        <v>3</v>
      </c>
      <c r="AI4893">
        <f t="shared" si="841"/>
        <v>41</v>
      </c>
      <c r="AJ4893" t="str">
        <f t="shared" si="842"/>
        <v>Central Kootenay E</v>
      </c>
      <c r="AK4893">
        <f t="shared" si="843"/>
        <v>59998</v>
      </c>
      <c r="AL4893" t="str">
        <f t="shared" si="844"/>
        <v>5903041</v>
      </c>
      <c r="AN4893">
        <f t="shared" si="845"/>
        <v>18</v>
      </c>
      <c r="AO4893">
        <f t="shared" si="846"/>
        <v>3</v>
      </c>
    </row>
    <row r="4894" spans="1:41" x14ac:dyDescent="0.2">
      <c r="A4894" s="29"/>
      <c r="B4894" s="29"/>
      <c r="C4894" s="29"/>
      <c r="D4894" s="29"/>
      <c r="E4894" s="29"/>
      <c r="F4894" s="29"/>
      <c r="G4894" s="30" t="s">
        <v>4725</v>
      </c>
      <c r="H4894" s="30"/>
      <c r="I4894" s="30"/>
      <c r="J4894" s="30"/>
      <c r="K4894" s="30"/>
      <c r="L4894" s="30"/>
      <c r="M4894" s="30" t="s">
        <v>4367</v>
      </c>
      <c r="N4894" s="30"/>
      <c r="O4894" s="30"/>
      <c r="P4894" s="30"/>
      <c r="Q4894" s="30"/>
      <c r="R4894" s="30"/>
      <c r="S4894" s="30"/>
      <c r="T4894" s="30"/>
      <c r="U4894" s="30"/>
      <c r="V4894" s="30"/>
      <c r="W4894" s="6">
        <v>59</v>
      </c>
      <c r="X4894" s="7">
        <v>3</v>
      </c>
      <c r="Y4894" s="31">
        <v>43</v>
      </c>
      <c r="Z4894" s="31"/>
      <c r="AC4894" t="str">
        <f t="shared" si="837"/>
        <v>Central Kootenay F</v>
      </c>
      <c r="AD4894" t="str">
        <f t="shared" si="838"/>
        <v>RDA</v>
      </c>
      <c r="AE4894" t="str">
        <f t="shared" si="836"/>
        <v>TRUE</v>
      </c>
      <c r="AG4894">
        <f t="shared" si="839"/>
        <v>59</v>
      </c>
      <c r="AH4894">
        <f t="shared" si="840"/>
        <v>3</v>
      </c>
      <c r="AI4894">
        <f t="shared" si="841"/>
        <v>43</v>
      </c>
      <c r="AJ4894" t="str">
        <f t="shared" si="842"/>
        <v>Central Kootenay F</v>
      </c>
      <c r="AK4894">
        <f t="shared" si="843"/>
        <v>59998</v>
      </c>
      <c r="AL4894" t="str">
        <f t="shared" si="844"/>
        <v>5903043</v>
      </c>
      <c r="AN4894">
        <f t="shared" si="845"/>
        <v>18</v>
      </c>
      <c r="AO4894">
        <f t="shared" si="846"/>
        <v>3</v>
      </c>
    </row>
    <row r="4895" spans="1:41" x14ac:dyDescent="0.2">
      <c r="A4895" s="29"/>
      <c r="B4895" s="29"/>
      <c r="C4895" s="29"/>
      <c r="D4895" s="29"/>
      <c r="E4895" s="29"/>
      <c r="F4895" s="29"/>
      <c r="G4895" s="30" t="s">
        <v>4726</v>
      </c>
      <c r="H4895" s="30"/>
      <c r="I4895" s="30"/>
      <c r="J4895" s="30"/>
      <c r="K4895" s="30"/>
      <c r="L4895" s="30"/>
      <c r="M4895" s="30" t="s">
        <v>4367</v>
      </c>
      <c r="N4895" s="30"/>
      <c r="O4895" s="30"/>
      <c r="P4895" s="30"/>
      <c r="Q4895" s="30"/>
      <c r="R4895" s="30"/>
      <c r="S4895" s="30"/>
      <c r="T4895" s="30"/>
      <c r="U4895" s="30"/>
      <c r="V4895" s="30"/>
      <c r="W4895" s="6">
        <v>59</v>
      </c>
      <c r="X4895" s="7">
        <v>3</v>
      </c>
      <c r="Y4895" s="31">
        <v>47</v>
      </c>
      <c r="Z4895" s="31"/>
      <c r="AC4895" t="str">
        <f t="shared" si="837"/>
        <v>Central Kootenay G</v>
      </c>
      <c r="AD4895" t="str">
        <f t="shared" si="838"/>
        <v>RDA</v>
      </c>
      <c r="AE4895" t="str">
        <f t="shared" si="836"/>
        <v>TRUE</v>
      </c>
      <c r="AG4895">
        <f t="shared" si="839"/>
        <v>59</v>
      </c>
      <c r="AH4895">
        <f t="shared" si="840"/>
        <v>3</v>
      </c>
      <c r="AI4895">
        <f t="shared" si="841"/>
        <v>47</v>
      </c>
      <c r="AJ4895" t="str">
        <f t="shared" si="842"/>
        <v>Central Kootenay G</v>
      </c>
      <c r="AK4895">
        <f t="shared" si="843"/>
        <v>59998</v>
      </c>
      <c r="AL4895" t="str">
        <f t="shared" si="844"/>
        <v>5903047</v>
      </c>
      <c r="AN4895">
        <f t="shared" si="845"/>
        <v>18</v>
      </c>
      <c r="AO4895">
        <f t="shared" si="846"/>
        <v>3</v>
      </c>
    </row>
    <row r="4896" spans="1:41" x14ac:dyDescent="0.2">
      <c r="A4896" s="29"/>
      <c r="B4896" s="29"/>
      <c r="C4896" s="29"/>
      <c r="D4896" s="29"/>
      <c r="E4896" s="29"/>
      <c r="F4896" s="29"/>
      <c r="G4896" s="30" t="s">
        <v>4727</v>
      </c>
      <c r="H4896" s="30"/>
      <c r="I4896" s="30"/>
      <c r="J4896" s="30"/>
      <c r="K4896" s="30"/>
      <c r="L4896" s="30"/>
      <c r="M4896" s="30" t="s">
        <v>4367</v>
      </c>
      <c r="N4896" s="30"/>
      <c r="O4896" s="30"/>
      <c r="P4896" s="30"/>
      <c r="Q4896" s="30"/>
      <c r="R4896" s="30"/>
      <c r="S4896" s="30"/>
      <c r="T4896" s="30"/>
      <c r="U4896" s="30"/>
      <c r="V4896" s="30"/>
      <c r="W4896" s="6">
        <v>59</v>
      </c>
      <c r="X4896" s="7">
        <v>3</v>
      </c>
      <c r="Y4896" s="31">
        <v>52</v>
      </c>
      <c r="Z4896" s="31"/>
      <c r="AC4896" t="str">
        <f t="shared" si="837"/>
        <v>Central Kootenay H</v>
      </c>
      <c r="AD4896" t="str">
        <f t="shared" si="838"/>
        <v>RDA</v>
      </c>
      <c r="AE4896" t="str">
        <f t="shared" si="836"/>
        <v>TRUE</v>
      </c>
      <c r="AG4896">
        <f t="shared" si="839"/>
        <v>59</v>
      </c>
      <c r="AH4896">
        <f t="shared" si="840"/>
        <v>3</v>
      </c>
      <c r="AI4896">
        <f t="shared" si="841"/>
        <v>52</v>
      </c>
      <c r="AJ4896" t="str">
        <f t="shared" si="842"/>
        <v>Central Kootenay H</v>
      </c>
      <c r="AK4896">
        <f t="shared" si="843"/>
        <v>59998</v>
      </c>
      <c r="AL4896" t="str">
        <f t="shared" si="844"/>
        <v>5903052</v>
      </c>
      <c r="AN4896">
        <f t="shared" si="845"/>
        <v>18</v>
      </c>
      <c r="AO4896">
        <f t="shared" si="846"/>
        <v>3</v>
      </c>
    </row>
    <row r="4897" spans="1:41" x14ac:dyDescent="0.2">
      <c r="A4897" s="29"/>
      <c r="B4897" s="29"/>
      <c r="C4897" s="29"/>
      <c r="D4897" s="29"/>
      <c r="E4897" s="29"/>
      <c r="F4897" s="29"/>
      <c r="G4897" s="30" t="s">
        <v>4728</v>
      </c>
      <c r="H4897" s="30"/>
      <c r="I4897" s="30"/>
      <c r="J4897" s="30"/>
      <c r="K4897" s="30"/>
      <c r="L4897" s="30"/>
      <c r="M4897" s="30" t="s">
        <v>4367</v>
      </c>
      <c r="N4897" s="30"/>
      <c r="O4897" s="30"/>
      <c r="P4897" s="30"/>
      <c r="Q4897" s="30"/>
      <c r="R4897" s="30"/>
      <c r="S4897" s="30"/>
      <c r="T4897" s="30"/>
      <c r="U4897" s="30"/>
      <c r="V4897" s="30"/>
      <c r="W4897" s="6">
        <v>59</v>
      </c>
      <c r="X4897" s="7">
        <v>3</v>
      </c>
      <c r="Y4897" s="31">
        <v>56</v>
      </c>
      <c r="Z4897" s="31"/>
      <c r="AC4897" t="str">
        <f t="shared" si="837"/>
        <v>Central Kootenay I</v>
      </c>
      <c r="AD4897" t="str">
        <f t="shared" si="838"/>
        <v>RDA</v>
      </c>
      <c r="AE4897" t="str">
        <f t="shared" si="836"/>
        <v>TRUE</v>
      </c>
      <c r="AG4897">
        <f t="shared" si="839"/>
        <v>59</v>
      </c>
      <c r="AH4897">
        <f t="shared" si="840"/>
        <v>3</v>
      </c>
      <c r="AI4897">
        <f t="shared" si="841"/>
        <v>56</v>
      </c>
      <c r="AJ4897" t="str">
        <f t="shared" si="842"/>
        <v>Central Kootenay I</v>
      </c>
      <c r="AK4897">
        <f t="shared" si="843"/>
        <v>59998</v>
      </c>
      <c r="AL4897" t="str">
        <f t="shared" si="844"/>
        <v>5903056</v>
      </c>
      <c r="AN4897">
        <f t="shared" si="845"/>
        <v>18</v>
      </c>
      <c r="AO4897">
        <f t="shared" si="846"/>
        <v>3</v>
      </c>
    </row>
    <row r="4898" spans="1:41" x14ac:dyDescent="0.2">
      <c r="A4898" s="29"/>
      <c r="B4898" s="29"/>
      <c r="C4898" s="29"/>
      <c r="D4898" s="29"/>
      <c r="E4898" s="29"/>
      <c r="F4898" s="29"/>
      <c r="G4898" s="30" t="s">
        <v>4729</v>
      </c>
      <c r="H4898" s="30"/>
      <c r="I4898" s="30"/>
      <c r="J4898" s="30"/>
      <c r="K4898" s="30"/>
      <c r="L4898" s="30"/>
      <c r="M4898" s="30" t="s">
        <v>4367</v>
      </c>
      <c r="N4898" s="30"/>
      <c r="O4898" s="30"/>
      <c r="P4898" s="30"/>
      <c r="Q4898" s="30"/>
      <c r="R4898" s="30"/>
      <c r="S4898" s="30"/>
      <c r="T4898" s="30"/>
      <c r="U4898" s="30"/>
      <c r="V4898" s="30"/>
      <c r="W4898" s="6">
        <v>59</v>
      </c>
      <c r="X4898" s="7">
        <v>3</v>
      </c>
      <c r="Y4898" s="31">
        <v>58</v>
      </c>
      <c r="Z4898" s="31"/>
      <c r="AC4898" t="str">
        <f t="shared" si="837"/>
        <v>Central Kootenay J</v>
      </c>
      <c r="AD4898" t="str">
        <f t="shared" si="838"/>
        <v>RDA</v>
      </c>
      <c r="AE4898" t="str">
        <f t="shared" si="836"/>
        <v>TRUE</v>
      </c>
      <c r="AG4898">
        <f t="shared" si="839"/>
        <v>59</v>
      </c>
      <c r="AH4898">
        <f t="shared" si="840"/>
        <v>3</v>
      </c>
      <c r="AI4898">
        <f t="shared" si="841"/>
        <v>58</v>
      </c>
      <c r="AJ4898" t="str">
        <f t="shared" si="842"/>
        <v>Central Kootenay J</v>
      </c>
      <c r="AK4898">
        <f t="shared" si="843"/>
        <v>59998</v>
      </c>
      <c r="AL4898" t="str">
        <f t="shared" si="844"/>
        <v>5903058</v>
      </c>
      <c r="AN4898">
        <f t="shared" si="845"/>
        <v>18</v>
      </c>
      <c r="AO4898">
        <f t="shared" si="846"/>
        <v>3</v>
      </c>
    </row>
    <row r="4899" spans="1:41" x14ac:dyDescent="0.2">
      <c r="A4899" s="29"/>
      <c r="B4899" s="29"/>
      <c r="C4899" s="29"/>
      <c r="D4899" s="29"/>
      <c r="E4899" s="29"/>
      <c r="F4899" s="29"/>
      <c r="G4899" s="30" t="s">
        <v>4730</v>
      </c>
      <c r="H4899" s="30"/>
      <c r="I4899" s="30"/>
      <c r="J4899" s="30"/>
      <c r="K4899" s="30"/>
      <c r="L4899" s="30"/>
      <c r="M4899" s="30" t="s">
        <v>4367</v>
      </c>
      <c r="N4899" s="30"/>
      <c r="O4899" s="30"/>
      <c r="P4899" s="30"/>
      <c r="Q4899" s="30"/>
      <c r="R4899" s="30"/>
      <c r="S4899" s="30"/>
      <c r="T4899" s="30"/>
      <c r="U4899" s="30"/>
      <c r="V4899" s="30"/>
      <c r="W4899" s="6">
        <v>59</v>
      </c>
      <c r="X4899" s="7">
        <v>3</v>
      </c>
      <c r="Y4899" s="31">
        <v>60</v>
      </c>
      <c r="Z4899" s="31"/>
      <c r="AC4899" t="str">
        <f t="shared" si="837"/>
        <v>Central Kootenay K</v>
      </c>
      <c r="AD4899" t="str">
        <f t="shared" si="838"/>
        <v>RDA</v>
      </c>
      <c r="AE4899" t="str">
        <f t="shared" si="836"/>
        <v>TRUE</v>
      </c>
      <c r="AG4899">
        <f t="shared" si="839"/>
        <v>59</v>
      </c>
      <c r="AH4899">
        <f t="shared" si="840"/>
        <v>3</v>
      </c>
      <c r="AI4899">
        <f t="shared" si="841"/>
        <v>60</v>
      </c>
      <c r="AJ4899" t="str">
        <f t="shared" si="842"/>
        <v>Central Kootenay K</v>
      </c>
      <c r="AK4899">
        <f t="shared" si="843"/>
        <v>59998</v>
      </c>
      <c r="AL4899" t="str">
        <f t="shared" si="844"/>
        <v>5903060</v>
      </c>
      <c r="AN4899">
        <f t="shared" si="845"/>
        <v>18</v>
      </c>
      <c r="AO4899">
        <f t="shared" si="846"/>
        <v>3</v>
      </c>
    </row>
    <row r="4900" spans="1:41" x14ac:dyDescent="0.2">
      <c r="A4900" s="29"/>
      <c r="B4900" s="29"/>
      <c r="C4900" s="29"/>
      <c r="D4900" s="29"/>
      <c r="E4900" s="29"/>
      <c r="F4900" s="29"/>
      <c r="G4900" s="30" t="s">
        <v>4731</v>
      </c>
      <c r="H4900" s="30"/>
      <c r="I4900" s="30"/>
      <c r="J4900" s="30"/>
      <c r="K4900" s="30"/>
      <c r="L4900" s="30"/>
      <c r="M4900" s="30" t="s">
        <v>4363</v>
      </c>
      <c r="N4900" s="30"/>
      <c r="O4900" s="30"/>
      <c r="P4900" s="30"/>
      <c r="Q4900" s="30"/>
      <c r="R4900" s="30"/>
      <c r="S4900" s="30"/>
      <c r="T4900" s="30"/>
      <c r="U4900" s="30"/>
      <c r="V4900" s="30"/>
      <c r="W4900" s="6">
        <v>59</v>
      </c>
      <c r="X4900" s="15">
        <v>55</v>
      </c>
      <c r="Y4900" s="31">
        <v>10</v>
      </c>
      <c r="Z4900" s="31"/>
      <c r="AC4900" t="str">
        <f t="shared" si="837"/>
        <v>Chetwynd</v>
      </c>
      <c r="AD4900" t="str">
        <f t="shared" si="838"/>
        <v>DM</v>
      </c>
      <c r="AE4900" t="str">
        <f t="shared" si="836"/>
        <v>TRUE</v>
      </c>
      <c r="AG4900">
        <f t="shared" si="839"/>
        <v>59</v>
      </c>
      <c r="AH4900">
        <f t="shared" si="840"/>
        <v>55</v>
      </c>
      <c r="AI4900">
        <f t="shared" si="841"/>
        <v>10</v>
      </c>
      <c r="AJ4900" t="str">
        <f t="shared" si="842"/>
        <v>Chetwynd</v>
      </c>
      <c r="AK4900">
        <f t="shared" si="843"/>
        <v>59998</v>
      </c>
      <c r="AL4900" t="str">
        <f t="shared" si="844"/>
        <v>5955010</v>
      </c>
      <c r="AN4900">
        <f t="shared" si="845"/>
        <v>8</v>
      </c>
      <c r="AO4900">
        <f t="shared" si="846"/>
        <v>2</v>
      </c>
    </row>
    <row r="4901" spans="1:41" x14ac:dyDescent="0.2">
      <c r="A4901" s="29"/>
      <c r="B4901" s="29"/>
      <c r="C4901" s="29"/>
      <c r="D4901" s="29"/>
      <c r="E4901" s="29"/>
      <c r="F4901" s="29"/>
      <c r="G4901" s="30" t="s">
        <v>4732</v>
      </c>
      <c r="H4901" s="30"/>
      <c r="I4901" s="30"/>
      <c r="J4901" s="30"/>
      <c r="K4901" s="30"/>
      <c r="L4901" s="30"/>
      <c r="M4901" s="30" t="s">
        <v>4363</v>
      </c>
      <c r="N4901" s="30"/>
      <c r="O4901" s="30"/>
      <c r="P4901" s="30"/>
      <c r="Q4901" s="30"/>
      <c r="R4901" s="30"/>
      <c r="S4901" s="30"/>
      <c r="T4901" s="30"/>
      <c r="U4901" s="30"/>
      <c r="V4901" s="30"/>
      <c r="W4901" s="6">
        <v>59</v>
      </c>
      <c r="X4901" s="15">
        <v>33</v>
      </c>
      <c r="Y4901" s="31">
        <v>67</v>
      </c>
      <c r="Z4901" s="31"/>
      <c r="AC4901" t="str">
        <f t="shared" si="837"/>
        <v>Clearwater</v>
      </c>
      <c r="AD4901" t="str">
        <f t="shared" si="838"/>
        <v>DM</v>
      </c>
      <c r="AE4901" t="str">
        <f t="shared" si="836"/>
        <v>TRUE</v>
      </c>
      <c r="AG4901">
        <f t="shared" si="839"/>
        <v>59</v>
      </c>
      <c r="AH4901">
        <f t="shared" si="840"/>
        <v>33</v>
      </c>
      <c r="AI4901">
        <f t="shared" si="841"/>
        <v>67</v>
      </c>
      <c r="AJ4901" t="str">
        <f t="shared" si="842"/>
        <v>Clearwater</v>
      </c>
      <c r="AK4901">
        <f t="shared" si="843"/>
        <v>59998</v>
      </c>
      <c r="AL4901" t="str">
        <f t="shared" si="844"/>
        <v>5933067</v>
      </c>
      <c r="AN4901">
        <f t="shared" si="845"/>
        <v>10</v>
      </c>
      <c r="AO4901">
        <f t="shared" si="846"/>
        <v>2</v>
      </c>
    </row>
    <row r="4902" spans="1:41" x14ac:dyDescent="0.2">
      <c r="A4902" s="29"/>
      <c r="B4902" s="29"/>
      <c r="C4902" s="29"/>
      <c r="D4902" s="29"/>
      <c r="E4902" s="29"/>
      <c r="F4902" s="29"/>
      <c r="G4902" s="30" t="s">
        <v>4733</v>
      </c>
      <c r="H4902" s="30"/>
      <c r="I4902" s="30"/>
      <c r="J4902" s="30"/>
      <c r="K4902" s="30"/>
      <c r="L4902" s="30"/>
      <c r="M4902" s="30" t="s">
        <v>272</v>
      </c>
      <c r="N4902" s="30"/>
      <c r="O4902" s="30"/>
      <c r="P4902" s="30"/>
      <c r="Q4902" s="30"/>
      <c r="R4902" s="30"/>
      <c r="S4902" s="30"/>
      <c r="T4902" s="30"/>
      <c r="U4902" s="30"/>
      <c r="V4902" s="30"/>
      <c r="W4902" s="6">
        <v>59</v>
      </c>
      <c r="X4902" s="15">
        <v>33</v>
      </c>
      <c r="Y4902" s="47">
        <v>801</v>
      </c>
      <c r="Z4902" s="47"/>
      <c r="AC4902" t="str">
        <f t="shared" si="837"/>
        <v>Coldwater 1</v>
      </c>
      <c r="AD4902" t="str">
        <f t="shared" si="838"/>
        <v>IRI</v>
      </c>
      <c r="AE4902" t="str">
        <f t="shared" si="836"/>
        <v>TRUE</v>
      </c>
      <c r="AG4902">
        <f t="shared" si="839"/>
        <v>59</v>
      </c>
      <c r="AH4902">
        <f t="shared" si="840"/>
        <v>33</v>
      </c>
      <c r="AI4902">
        <f t="shared" si="841"/>
        <v>801</v>
      </c>
      <c r="AJ4902" t="str">
        <f t="shared" si="842"/>
        <v>Coldwater 1</v>
      </c>
      <c r="AK4902">
        <f t="shared" si="843"/>
        <v>59998</v>
      </c>
      <c r="AL4902" t="str">
        <f t="shared" si="844"/>
        <v>5933801</v>
      </c>
      <c r="AN4902">
        <f t="shared" si="845"/>
        <v>11</v>
      </c>
      <c r="AO4902">
        <f t="shared" si="846"/>
        <v>3</v>
      </c>
    </row>
    <row r="4903" spans="1:41" x14ac:dyDescent="0.2">
      <c r="A4903" s="29"/>
      <c r="B4903" s="29"/>
      <c r="C4903" s="29"/>
      <c r="D4903" s="29"/>
      <c r="E4903" s="29"/>
      <c r="F4903" s="29"/>
      <c r="G4903" s="30" t="s">
        <v>4734</v>
      </c>
      <c r="H4903" s="30"/>
      <c r="I4903" s="30"/>
      <c r="J4903" s="30"/>
      <c r="K4903" s="30"/>
      <c r="L4903" s="30"/>
      <c r="M4903" s="30" t="s">
        <v>4367</v>
      </c>
      <c r="N4903" s="30"/>
      <c r="O4903" s="30"/>
      <c r="P4903" s="30"/>
      <c r="Q4903" s="30"/>
      <c r="R4903" s="30"/>
      <c r="S4903" s="30"/>
      <c r="T4903" s="30"/>
      <c r="U4903" s="30"/>
      <c r="V4903" s="30"/>
      <c r="W4903" s="6">
        <v>59</v>
      </c>
      <c r="X4903" s="15">
        <v>39</v>
      </c>
      <c r="Y4903" s="31">
        <v>11</v>
      </c>
      <c r="Z4903" s="31"/>
      <c r="AC4903" t="str">
        <f t="shared" si="837"/>
        <v>Columbia-Shuswap  A</v>
      </c>
      <c r="AD4903" t="str">
        <f t="shared" si="838"/>
        <v>RDA</v>
      </c>
      <c r="AE4903" t="str">
        <f t="shared" si="836"/>
        <v>TRUE</v>
      </c>
      <c r="AG4903">
        <f t="shared" si="839"/>
        <v>59</v>
      </c>
      <c r="AH4903">
        <f t="shared" si="840"/>
        <v>39</v>
      </c>
      <c r="AI4903">
        <f t="shared" si="841"/>
        <v>11</v>
      </c>
      <c r="AJ4903" t="str">
        <f t="shared" si="842"/>
        <v>Columbia-Shuswap  A</v>
      </c>
      <c r="AK4903">
        <f t="shared" si="843"/>
        <v>59998</v>
      </c>
      <c r="AL4903" t="str">
        <f t="shared" si="844"/>
        <v>5939011</v>
      </c>
      <c r="AN4903">
        <f t="shared" si="845"/>
        <v>19</v>
      </c>
      <c r="AO4903">
        <f t="shared" si="846"/>
        <v>3</v>
      </c>
    </row>
    <row r="4904" spans="1:41" x14ac:dyDescent="0.2">
      <c r="A4904" s="29"/>
      <c r="B4904" s="29"/>
      <c r="C4904" s="29"/>
      <c r="D4904" s="29"/>
      <c r="E4904" s="29"/>
      <c r="F4904" s="29"/>
      <c r="G4904" s="30" t="s">
        <v>4735</v>
      </c>
      <c r="H4904" s="30"/>
      <c r="I4904" s="30"/>
      <c r="J4904" s="30"/>
      <c r="K4904" s="30"/>
      <c r="L4904" s="30"/>
      <c r="M4904" s="30" t="s">
        <v>272</v>
      </c>
      <c r="N4904" s="30"/>
      <c r="O4904" s="30"/>
      <c r="P4904" s="30"/>
      <c r="Q4904" s="30"/>
      <c r="R4904" s="30"/>
      <c r="S4904" s="30"/>
      <c r="T4904" s="30"/>
      <c r="U4904" s="30"/>
      <c r="V4904" s="30"/>
      <c r="W4904" s="6">
        <v>59</v>
      </c>
      <c r="X4904" s="15">
        <v>49</v>
      </c>
      <c r="Y4904" s="47">
        <v>810</v>
      </c>
      <c r="Z4904" s="47"/>
      <c r="AC4904" t="str">
        <f t="shared" si="837"/>
        <v>Coryatsaqua (Moricetown) 2</v>
      </c>
      <c r="AD4904" t="str">
        <f t="shared" si="838"/>
        <v>IRI</v>
      </c>
      <c r="AE4904" t="str">
        <f t="shared" si="836"/>
        <v>TRUE</v>
      </c>
      <c r="AG4904">
        <f t="shared" si="839"/>
        <v>59</v>
      </c>
      <c r="AH4904">
        <f t="shared" si="840"/>
        <v>49</v>
      </c>
      <c r="AI4904">
        <f t="shared" si="841"/>
        <v>810</v>
      </c>
      <c r="AJ4904" t="str">
        <f t="shared" si="842"/>
        <v>Coryatsaqua (Moricetown) 2</v>
      </c>
      <c r="AK4904">
        <f t="shared" si="843"/>
        <v>59998</v>
      </c>
      <c r="AL4904" t="str">
        <f t="shared" si="844"/>
        <v>5949810</v>
      </c>
      <c r="AN4904">
        <f t="shared" si="845"/>
        <v>26</v>
      </c>
      <c r="AO4904">
        <f t="shared" si="846"/>
        <v>3</v>
      </c>
    </row>
    <row r="4905" spans="1:41" x14ac:dyDescent="0.2">
      <c r="A4905" s="29"/>
      <c r="B4905" s="29"/>
      <c r="C4905" s="29"/>
      <c r="D4905" s="29"/>
      <c r="E4905" s="29"/>
      <c r="F4905" s="29"/>
      <c r="G4905" s="30" t="s">
        <v>4736</v>
      </c>
      <c r="H4905" s="30"/>
      <c r="I4905" s="30"/>
      <c r="J4905" s="30"/>
      <c r="K4905" s="30"/>
      <c r="L4905" s="30"/>
      <c r="M4905" s="51" t="s">
        <v>12</v>
      </c>
      <c r="N4905" s="51"/>
      <c r="O4905" s="51"/>
      <c r="P4905" s="51"/>
      <c r="Q4905" s="51"/>
      <c r="R4905" s="51"/>
      <c r="S4905" s="51"/>
      <c r="T4905" s="51"/>
      <c r="U4905" s="51"/>
      <c r="V4905" s="51"/>
      <c r="W4905" s="6">
        <v>59</v>
      </c>
      <c r="X4905" s="7">
        <v>3</v>
      </c>
      <c r="Y4905" s="31">
        <v>4</v>
      </c>
      <c r="Z4905" s="31"/>
      <c r="AC4905" t="str">
        <f t="shared" si="837"/>
        <v>Creston</v>
      </c>
      <c r="AD4905" t="str">
        <f t="shared" si="838"/>
        <v>T</v>
      </c>
      <c r="AE4905" t="str">
        <f t="shared" si="836"/>
        <v>TRUE</v>
      </c>
      <c r="AG4905">
        <f t="shared" si="839"/>
        <v>59</v>
      </c>
      <c r="AH4905">
        <f t="shared" si="840"/>
        <v>3</v>
      </c>
      <c r="AI4905">
        <f t="shared" si="841"/>
        <v>4</v>
      </c>
      <c r="AJ4905" t="str">
        <f t="shared" si="842"/>
        <v>Creston</v>
      </c>
      <c r="AK4905">
        <f t="shared" si="843"/>
        <v>59998</v>
      </c>
      <c r="AL4905" t="str">
        <f t="shared" si="844"/>
        <v>5903004</v>
      </c>
      <c r="AN4905">
        <f t="shared" si="845"/>
        <v>7</v>
      </c>
      <c r="AO4905">
        <f t="shared" si="846"/>
        <v>1</v>
      </c>
    </row>
    <row r="4906" spans="1:41" x14ac:dyDescent="0.2">
      <c r="A4906" s="29"/>
      <c r="B4906" s="29"/>
      <c r="C4906" s="29"/>
      <c r="D4906" s="29"/>
      <c r="E4906" s="29"/>
      <c r="F4906" s="29"/>
      <c r="G4906" s="30" t="s">
        <v>4737</v>
      </c>
      <c r="H4906" s="30"/>
      <c r="I4906" s="30"/>
      <c r="J4906" s="30"/>
      <c r="K4906" s="30"/>
      <c r="L4906" s="30"/>
      <c r="M4906" s="30" t="s">
        <v>272</v>
      </c>
      <c r="N4906" s="30"/>
      <c r="O4906" s="30"/>
      <c r="P4906" s="30"/>
      <c r="Q4906" s="30"/>
      <c r="R4906" s="30"/>
      <c r="S4906" s="30"/>
      <c r="T4906" s="30"/>
      <c r="U4906" s="30"/>
      <c r="V4906" s="30"/>
      <c r="W4906" s="6">
        <v>59</v>
      </c>
      <c r="X4906" s="7">
        <v>3</v>
      </c>
      <c r="Y4906" s="47">
        <v>807</v>
      </c>
      <c r="Z4906" s="47"/>
      <c r="AC4906" t="str">
        <f t="shared" si="837"/>
        <v>Creston 1</v>
      </c>
      <c r="AD4906" t="str">
        <f t="shared" si="838"/>
        <v>IRI</v>
      </c>
      <c r="AE4906" t="str">
        <f t="shared" si="836"/>
        <v>TRUE</v>
      </c>
      <c r="AG4906">
        <f t="shared" si="839"/>
        <v>59</v>
      </c>
      <c r="AH4906">
        <f t="shared" si="840"/>
        <v>3</v>
      </c>
      <c r="AI4906">
        <f t="shared" si="841"/>
        <v>807</v>
      </c>
      <c r="AJ4906" t="str">
        <f t="shared" si="842"/>
        <v>Creston 1</v>
      </c>
      <c r="AK4906">
        <f t="shared" si="843"/>
        <v>59998</v>
      </c>
      <c r="AL4906" t="str">
        <f t="shared" si="844"/>
        <v>5903807</v>
      </c>
      <c r="AN4906">
        <f t="shared" si="845"/>
        <v>9</v>
      </c>
      <c r="AO4906">
        <f t="shared" si="846"/>
        <v>3</v>
      </c>
    </row>
    <row r="4907" spans="1:41" x14ac:dyDescent="0.2">
      <c r="A4907" s="29"/>
      <c r="B4907" s="29"/>
      <c r="C4907" s="29"/>
      <c r="D4907" s="29"/>
      <c r="E4907" s="29"/>
      <c r="F4907" s="29"/>
      <c r="G4907" s="30" t="s">
        <v>4738</v>
      </c>
      <c r="H4907" s="30"/>
      <c r="I4907" s="30"/>
      <c r="J4907" s="30"/>
      <c r="K4907" s="30"/>
      <c r="L4907" s="30"/>
      <c r="M4907" s="30" t="s">
        <v>272</v>
      </c>
      <c r="N4907" s="30"/>
      <c r="O4907" s="30"/>
      <c r="P4907" s="30"/>
      <c r="Q4907" s="30"/>
      <c r="R4907" s="30"/>
      <c r="S4907" s="30"/>
      <c r="T4907" s="30"/>
      <c r="U4907" s="30"/>
      <c r="V4907" s="30"/>
      <c r="W4907" s="6">
        <v>59</v>
      </c>
      <c r="X4907" s="15">
        <v>33</v>
      </c>
      <c r="Y4907" s="47">
        <v>802</v>
      </c>
      <c r="Z4907" s="47"/>
      <c r="AC4907" t="str">
        <f t="shared" si="837"/>
        <v>Douglas Lake 3</v>
      </c>
      <c r="AD4907" t="str">
        <f t="shared" si="838"/>
        <v>IRI</v>
      </c>
      <c r="AE4907" t="str">
        <f t="shared" si="836"/>
        <v>TRUE</v>
      </c>
      <c r="AG4907">
        <f t="shared" si="839"/>
        <v>59</v>
      </c>
      <c r="AH4907">
        <f t="shared" si="840"/>
        <v>33</v>
      </c>
      <c r="AI4907">
        <f t="shared" si="841"/>
        <v>802</v>
      </c>
      <c r="AJ4907" t="str">
        <f t="shared" si="842"/>
        <v>Douglas Lake 3</v>
      </c>
      <c r="AK4907">
        <f t="shared" si="843"/>
        <v>59998</v>
      </c>
      <c r="AL4907" t="str">
        <f t="shared" si="844"/>
        <v>5933802</v>
      </c>
      <c r="AN4907">
        <f t="shared" si="845"/>
        <v>14</v>
      </c>
      <c r="AO4907">
        <f t="shared" si="846"/>
        <v>3</v>
      </c>
    </row>
    <row r="4908" spans="1:41" x14ac:dyDescent="0.2">
      <c r="A4908" s="29"/>
      <c r="B4908" s="29"/>
      <c r="C4908" s="29"/>
      <c r="D4908" s="29"/>
      <c r="E4908" s="29"/>
      <c r="F4908" s="29"/>
      <c r="G4908" s="30" t="s">
        <v>4739</v>
      </c>
      <c r="H4908" s="30"/>
      <c r="I4908" s="30"/>
      <c r="J4908" s="30"/>
      <c r="K4908" s="30"/>
      <c r="L4908" s="30"/>
      <c r="M4908" s="30" t="s">
        <v>4367</v>
      </c>
      <c r="N4908" s="30"/>
      <c r="O4908" s="30"/>
      <c r="P4908" s="30"/>
      <c r="Q4908" s="30"/>
      <c r="R4908" s="30"/>
      <c r="S4908" s="30"/>
      <c r="T4908" s="30"/>
      <c r="U4908" s="30"/>
      <c r="V4908" s="30"/>
      <c r="W4908" s="6">
        <v>59</v>
      </c>
      <c r="X4908" s="7">
        <v>1</v>
      </c>
      <c r="Y4908" s="31">
        <v>17</v>
      </c>
      <c r="Z4908" s="31"/>
      <c r="AC4908" t="str">
        <f t="shared" si="837"/>
        <v>East Kootenay A</v>
      </c>
      <c r="AD4908" t="str">
        <f t="shared" si="838"/>
        <v>RDA</v>
      </c>
      <c r="AE4908" t="str">
        <f t="shared" si="836"/>
        <v>TRUE</v>
      </c>
      <c r="AG4908">
        <f t="shared" si="839"/>
        <v>59</v>
      </c>
      <c r="AH4908">
        <f t="shared" si="840"/>
        <v>1</v>
      </c>
      <c r="AI4908">
        <f t="shared" si="841"/>
        <v>17</v>
      </c>
      <c r="AJ4908" t="str">
        <f t="shared" si="842"/>
        <v>East Kootenay A</v>
      </c>
      <c r="AK4908">
        <f t="shared" si="843"/>
        <v>59998</v>
      </c>
      <c r="AL4908" t="str">
        <f t="shared" si="844"/>
        <v>5901017</v>
      </c>
      <c r="AN4908">
        <f t="shared" si="845"/>
        <v>15</v>
      </c>
      <c r="AO4908">
        <f t="shared" si="846"/>
        <v>3</v>
      </c>
    </row>
    <row r="4909" spans="1:41" x14ac:dyDescent="0.2">
      <c r="A4909" s="29"/>
      <c r="B4909" s="29"/>
      <c r="C4909" s="29"/>
      <c r="D4909" s="29"/>
      <c r="E4909" s="29"/>
      <c r="F4909" s="29"/>
      <c r="G4909" s="30" t="s">
        <v>4740</v>
      </c>
      <c r="H4909" s="30"/>
      <c r="I4909" s="30"/>
      <c r="J4909" s="30"/>
      <c r="K4909" s="30"/>
      <c r="L4909" s="30"/>
      <c r="M4909" s="30" t="s">
        <v>4367</v>
      </c>
      <c r="N4909" s="30"/>
      <c r="O4909" s="30"/>
      <c r="P4909" s="30"/>
      <c r="Q4909" s="30"/>
      <c r="R4909" s="30"/>
      <c r="S4909" s="30"/>
      <c r="T4909" s="30"/>
      <c r="U4909" s="30"/>
      <c r="V4909" s="30"/>
      <c r="W4909" s="6">
        <v>59</v>
      </c>
      <c r="X4909" s="7">
        <v>1</v>
      </c>
      <c r="Y4909" s="31">
        <v>48</v>
      </c>
      <c r="Z4909" s="31"/>
      <c r="AC4909" t="str">
        <f t="shared" si="837"/>
        <v>East Kootenay G</v>
      </c>
      <c r="AD4909" t="str">
        <f t="shared" si="838"/>
        <v>RDA</v>
      </c>
      <c r="AE4909" t="str">
        <f t="shared" si="836"/>
        <v>TRUE</v>
      </c>
      <c r="AG4909">
        <f t="shared" si="839"/>
        <v>59</v>
      </c>
      <c r="AH4909">
        <f t="shared" si="840"/>
        <v>1</v>
      </c>
      <c r="AI4909">
        <f t="shared" si="841"/>
        <v>48</v>
      </c>
      <c r="AJ4909" t="str">
        <f t="shared" si="842"/>
        <v>East Kootenay G</v>
      </c>
      <c r="AK4909">
        <f t="shared" si="843"/>
        <v>59998</v>
      </c>
      <c r="AL4909" t="str">
        <f t="shared" si="844"/>
        <v>5901048</v>
      </c>
      <c r="AN4909">
        <f t="shared" si="845"/>
        <v>15</v>
      </c>
      <c r="AO4909">
        <f t="shared" si="846"/>
        <v>3</v>
      </c>
    </row>
    <row r="4910" spans="1:41" x14ac:dyDescent="0.2">
      <c r="A4910" s="29"/>
      <c r="B4910" s="29"/>
      <c r="C4910" s="29"/>
      <c r="D4910" s="29"/>
      <c r="E4910" s="29"/>
      <c r="F4910" s="29"/>
      <c r="G4910" s="30" t="s">
        <v>4741</v>
      </c>
      <c r="H4910" s="30"/>
      <c r="I4910" s="30"/>
      <c r="J4910" s="30"/>
      <c r="K4910" s="30"/>
      <c r="L4910" s="30"/>
      <c r="M4910" s="30" t="s">
        <v>272</v>
      </c>
      <c r="N4910" s="30"/>
      <c r="O4910" s="30"/>
      <c r="P4910" s="30"/>
      <c r="Q4910" s="30"/>
      <c r="R4910" s="30"/>
      <c r="S4910" s="30"/>
      <c r="T4910" s="30"/>
      <c r="U4910" s="30"/>
      <c r="V4910" s="30"/>
      <c r="W4910" s="6">
        <v>59</v>
      </c>
      <c r="X4910" s="15">
        <v>55</v>
      </c>
      <c r="Y4910" s="47">
        <v>801</v>
      </c>
      <c r="Z4910" s="47"/>
      <c r="AC4910" t="str">
        <f t="shared" si="837"/>
        <v>East Moberly Lake 169</v>
      </c>
      <c r="AD4910" t="str">
        <f t="shared" si="838"/>
        <v>IRI</v>
      </c>
      <c r="AE4910" t="str">
        <f t="shared" si="836"/>
        <v>TRUE</v>
      </c>
      <c r="AG4910">
        <f t="shared" si="839"/>
        <v>59</v>
      </c>
      <c r="AH4910">
        <f t="shared" si="840"/>
        <v>55</v>
      </c>
      <c r="AI4910">
        <f t="shared" si="841"/>
        <v>801</v>
      </c>
      <c r="AJ4910" t="str">
        <f t="shared" si="842"/>
        <v>East Moberly Lake 169</v>
      </c>
      <c r="AK4910">
        <f t="shared" si="843"/>
        <v>59998</v>
      </c>
      <c r="AL4910" t="str">
        <f t="shared" si="844"/>
        <v>5955801</v>
      </c>
      <c r="AN4910">
        <f t="shared" si="845"/>
        <v>21</v>
      </c>
      <c r="AO4910">
        <f t="shared" si="846"/>
        <v>3</v>
      </c>
    </row>
    <row r="4911" spans="1:41" x14ac:dyDescent="0.2">
      <c r="A4911" s="29"/>
      <c r="B4911" s="29"/>
      <c r="C4911" s="29"/>
      <c r="D4911" s="29"/>
      <c r="E4911" s="29"/>
      <c r="F4911" s="29"/>
      <c r="G4911" s="30" t="s">
        <v>4742</v>
      </c>
      <c r="H4911" s="30"/>
      <c r="I4911" s="30"/>
      <c r="J4911" s="30"/>
      <c r="K4911" s="30"/>
      <c r="L4911" s="30"/>
      <c r="M4911" s="30" t="s">
        <v>4363</v>
      </c>
      <c r="N4911" s="30"/>
      <c r="O4911" s="30"/>
      <c r="P4911" s="30"/>
      <c r="Q4911" s="30"/>
      <c r="R4911" s="30"/>
      <c r="S4911" s="30"/>
      <c r="T4911" s="30"/>
      <c r="U4911" s="30"/>
      <c r="V4911" s="30"/>
      <c r="W4911" s="6">
        <v>59</v>
      </c>
      <c r="X4911" s="7">
        <v>1</v>
      </c>
      <c r="Y4911" s="31">
        <v>3</v>
      </c>
      <c r="Z4911" s="31"/>
      <c r="AC4911" t="str">
        <f t="shared" si="837"/>
        <v>Elkford</v>
      </c>
      <c r="AD4911" t="str">
        <f t="shared" si="838"/>
        <v>DM</v>
      </c>
      <c r="AE4911" t="str">
        <f t="shared" si="836"/>
        <v>TRUE</v>
      </c>
      <c r="AG4911">
        <f t="shared" si="839"/>
        <v>59</v>
      </c>
      <c r="AH4911">
        <f t="shared" si="840"/>
        <v>1</v>
      </c>
      <c r="AI4911">
        <f t="shared" si="841"/>
        <v>3</v>
      </c>
      <c r="AJ4911" t="str">
        <f t="shared" si="842"/>
        <v>Elkford</v>
      </c>
      <c r="AK4911">
        <f t="shared" si="843"/>
        <v>59998</v>
      </c>
      <c r="AL4911" t="str">
        <f t="shared" si="844"/>
        <v>5901003</v>
      </c>
      <c r="AN4911">
        <f t="shared" si="845"/>
        <v>7</v>
      </c>
      <c r="AO4911">
        <f t="shared" si="846"/>
        <v>2</v>
      </c>
    </row>
    <row r="4912" spans="1:41" x14ac:dyDescent="0.2">
      <c r="A4912" s="29"/>
      <c r="B4912" s="29"/>
      <c r="C4912" s="29"/>
      <c r="D4912" s="29"/>
      <c r="E4912" s="29"/>
      <c r="F4912" s="29"/>
      <c r="G4912" s="30" t="s">
        <v>4743</v>
      </c>
      <c r="H4912" s="30"/>
      <c r="I4912" s="30"/>
      <c r="J4912" s="30"/>
      <c r="K4912" s="30"/>
      <c r="L4912" s="30"/>
      <c r="M4912" s="30" t="s">
        <v>272</v>
      </c>
      <c r="N4912" s="30"/>
      <c r="O4912" s="30"/>
      <c r="P4912" s="30"/>
      <c r="Q4912" s="30"/>
      <c r="R4912" s="30"/>
      <c r="S4912" s="30"/>
      <c r="T4912" s="30"/>
      <c r="U4912" s="30"/>
      <c r="V4912" s="30"/>
      <c r="W4912" s="6">
        <v>59</v>
      </c>
      <c r="X4912" s="15">
        <v>23</v>
      </c>
      <c r="Y4912" s="47">
        <v>823</v>
      </c>
      <c r="Z4912" s="47"/>
      <c r="AC4912" t="str">
        <f t="shared" si="837"/>
        <v>Esowista 3</v>
      </c>
      <c r="AD4912" t="str">
        <f t="shared" si="838"/>
        <v>IRI</v>
      </c>
      <c r="AE4912" t="str">
        <f t="shared" si="836"/>
        <v>TRUE</v>
      </c>
      <c r="AG4912">
        <f t="shared" si="839"/>
        <v>59</v>
      </c>
      <c r="AH4912">
        <f t="shared" si="840"/>
        <v>23</v>
      </c>
      <c r="AI4912">
        <f t="shared" si="841"/>
        <v>823</v>
      </c>
      <c r="AJ4912" t="str">
        <f t="shared" si="842"/>
        <v>Esowista 3</v>
      </c>
      <c r="AK4912">
        <f t="shared" si="843"/>
        <v>59998</v>
      </c>
      <c r="AL4912" t="str">
        <f t="shared" si="844"/>
        <v>5923823</v>
      </c>
      <c r="AN4912">
        <f t="shared" si="845"/>
        <v>10</v>
      </c>
      <c r="AO4912">
        <f t="shared" si="846"/>
        <v>3</v>
      </c>
    </row>
    <row r="4913" spans="1:41" x14ac:dyDescent="0.2">
      <c r="A4913" s="29"/>
      <c r="B4913" s="29"/>
      <c r="C4913" s="29"/>
      <c r="D4913" s="29"/>
      <c r="E4913" s="29"/>
      <c r="F4913" s="29"/>
      <c r="G4913" s="30" t="s">
        <v>4744</v>
      </c>
      <c r="H4913" s="30"/>
      <c r="I4913" s="30"/>
      <c r="J4913" s="30"/>
      <c r="K4913" s="30"/>
      <c r="L4913" s="30"/>
      <c r="M4913" s="30" t="s">
        <v>18</v>
      </c>
      <c r="N4913" s="30"/>
      <c r="O4913" s="30"/>
      <c r="P4913" s="30"/>
      <c r="Q4913" s="30"/>
      <c r="R4913" s="30"/>
      <c r="S4913" s="30"/>
      <c r="T4913" s="30"/>
      <c r="U4913" s="30"/>
      <c r="V4913" s="30"/>
      <c r="W4913" s="6">
        <v>59</v>
      </c>
      <c r="X4913" s="7">
        <v>1</v>
      </c>
      <c r="Y4913" s="31">
        <v>12</v>
      </c>
      <c r="Z4913" s="31"/>
      <c r="AC4913" t="str">
        <f t="shared" si="837"/>
        <v>Fernie</v>
      </c>
      <c r="AD4913" t="str">
        <f t="shared" si="838"/>
        <v>CY</v>
      </c>
      <c r="AE4913" t="str">
        <f t="shared" si="836"/>
        <v>TRUE</v>
      </c>
      <c r="AG4913">
        <f t="shared" si="839"/>
        <v>59</v>
      </c>
      <c r="AH4913">
        <f t="shared" si="840"/>
        <v>1</v>
      </c>
      <c r="AI4913">
        <f t="shared" si="841"/>
        <v>12</v>
      </c>
      <c r="AJ4913" t="str">
        <f t="shared" si="842"/>
        <v>Fernie</v>
      </c>
      <c r="AK4913">
        <f t="shared" si="843"/>
        <v>59998</v>
      </c>
      <c r="AL4913" t="str">
        <f t="shared" si="844"/>
        <v>5901012</v>
      </c>
      <c r="AN4913">
        <f t="shared" si="845"/>
        <v>6</v>
      </c>
      <c r="AO4913">
        <f t="shared" si="846"/>
        <v>2</v>
      </c>
    </row>
    <row r="4914" spans="1:41" x14ac:dyDescent="0.2">
      <c r="A4914" s="29"/>
      <c r="B4914" s="29"/>
      <c r="C4914" s="29"/>
      <c r="D4914" s="29"/>
      <c r="E4914" s="29"/>
      <c r="F4914" s="29"/>
      <c r="G4914" s="30" t="s">
        <v>4745</v>
      </c>
      <c r="H4914" s="30"/>
      <c r="I4914" s="30"/>
      <c r="J4914" s="30"/>
      <c r="K4914" s="30"/>
      <c r="L4914" s="30"/>
      <c r="M4914" s="30" t="s">
        <v>272</v>
      </c>
      <c r="N4914" s="30"/>
      <c r="O4914" s="30"/>
      <c r="P4914" s="30"/>
      <c r="Q4914" s="30"/>
      <c r="R4914" s="30"/>
      <c r="S4914" s="30"/>
      <c r="T4914" s="30"/>
      <c r="U4914" s="30"/>
      <c r="V4914" s="30"/>
      <c r="W4914" s="6">
        <v>59</v>
      </c>
      <c r="X4914" s="15">
        <v>57</v>
      </c>
      <c r="Y4914" s="47">
        <v>803</v>
      </c>
      <c r="Z4914" s="47"/>
      <c r="AC4914" t="str">
        <f t="shared" si="837"/>
        <v>Five Mile Point 3</v>
      </c>
      <c r="AD4914" t="str">
        <f t="shared" si="838"/>
        <v>IRI</v>
      </c>
      <c r="AE4914" t="str">
        <f t="shared" si="836"/>
        <v>TRUE</v>
      </c>
      <c r="AG4914">
        <f t="shared" si="839"/>
        <v>59</v>
      </c>
      <c r="AH4914">
        <f t="shared" si="840"/>
        <v>57</v>
      </c>
      <c r="AI4914">
        <f t="shared" si="841"/>
        <v>803</v>
      </c>
      <c r="AJ4914" t="str">
        <f t="shared" si="842"/>
        <v>Five Mile Point 3</v>
      </c>
      <c r="AK4914">
        <f t="shared" si="843"/>
        <v>59998</v>
      </c>
      <c r="AL4914" t="str">
        <f t="shared" si="844"/>
        <v>5957803</v>
      </c>
      <c r="AN4914">
        <f t="shared" si="845"/>
        <v>17</v>
      </c>
      <c r="AO4914">
        <f t="shared" si="846"/>
        <v>3</v>
      </c>
    </row>
    <row r="4915" spans="1:41" x14ac:dyDescent="0.2">
      <c r="A4915" s="29"/>
      <c r="B4915" s="29"/>
      <c r="C4915" s="29"/>
      <c r="D4915" s="29"/>
      <c r="E4915" s="29"/>
      <c r="F4915" s="29"/>
      <c r="G4915" s="30" t="s">
        <v>4746</v>
      </c>
      <c r="H4915" s="30"/>
      <c r="I4915" s="30"/>
      <c r="J4915" s="30"/>
      <c r="K4915" s="30"/>
      <c r="L4915" s="30"/>
      <c r="M4915" s="30" t="s">
        <v>272</v>
      </c>
      <c r="N4915" s="30"/>
      <c r="O4915" s="30"/>
      <c r="P4915" s="30"/>
      <c r="Q4915" s="30"/>
      <c r="R4915" s="30"/>
      <c r="S4915" s="30"/>
      <c r="T4915" s="30"/>
      <c r="U4915" s="30"/>
      <c r="V4915" s="30"/>
      <c r="W4915" s="6">
        <v>59</v>
      </c>
      <c r="X4915" s="15">
        <v>59</v>
      </c>
      <c r="Y4915" s="47">
        <v>806</v>
      </c>
      <c r="Z4915" s="47"/>
      <c r="AC4915" t="str">
        <f t="shared" si="837"/>
        <v>Fort Nelson 2</v>
      </c>
      <c r="AD4915" t="str">
        <f t="shared" si="838"/>
        <v>IRI</v>
      </c>
      <c r="AE4915" t="str">
        <f t="shared" si="836"/>
        <v>TRUE</v>
      </c>
      <c r="AG4915">
        <f t="shared" si="839"/>
        <v>59</v>
      </c>
      <c r="AH4915">
        <f t="shared" si="840"/>
        <v>59</v>
      </c>
      <c r="AI4915">
        <f t="shared" si="841"/>
        <v>806</v>
      </c>
      <c r="AJ4915" t="str">
        <f t="shared" si="842"/>
        <v>Fort Nelson 2</v>
      </c>
      <c r="AK4915">
        <f t="shared" si="843"/>
        <v>59998</v>
      </c>
      <c r="AL4915" t="str">
        <f t="shared" si="844"/>
        <v>5959806</v>
      </c>
      <c r="AN4915">
        <f t="shared" si="845"/>
        <v>13</v>
      </c>
      <c r="AO4915">
        <f t="shared" si="846"/>
        <v>3</v>
      </c>
    </row>
    <row r="4916" spans="1:41" x14ac:dyDescent="0.2">
      <c r="A4916" s="29"/>
      <c r="B4916" s="29"/>
      <c r="C4916" s="29"/>
      <c r="D4916" s="29"/>
      <c r="E4916" s="29"/>
      <c r="F4916" s="29"/>
      <c r="G4916" s="30" t="s">
        <v>4747</v>
      </c>
      <c r="H4916" s="30"/>
      <c r="I4916" s="30"/>
      <c r="J4916" s="30"/>
      <c r="K4916" s="30"/>
      <c r="L4916" s="30"/>
      <c r="M4916" s="30" t="s">
        <v>4363</v>
      </c>
      <c r="N4916" s="30"/>
      <c r="O4916" s="30"/>
      <c r="P4916" s="30"/>
      <c r="Q4916" s="30"/>
      <c r="R4916" s="30"/>
      <c r="S4916" s="30"/>
      <c r="T4916" s="30"/>
      <c r="U4916" s="30"/>
      <c r="V4916" s="30"/>
      <c r="W4916" s="6">
        <v>59</v>
      </c>
      <c r="X4916" s="15">
        <v>51</v>
      </c>
      <c r="Y4916" s="31">
        <v>13</v>
      </c>
      <c r="Z4916" s="31"/>
      <c r="AC4916" t="str">
        <f t="shared" si="837"/>
        <v>Fort St. James</v>
      </c>
      <c r="AD4916" t="str">
        <f t="shared" si="838"/>
        <v>DM</v>
      </c>
      <c r="AE4916" t="str">
        <f t="shared" si="836"/>
        <v>TRUE</v>
      </c>
      <c r="AG4916">
        <f t="shared" si="839"/>
        <v>59</v>
      </c>
      <c r="AH4916">
        <f t="shared" si="840"/>
        <v>51</v>
      </c>
      <c r="AI4916">
        <f t="shared" si="841"/>
        <v>13</v>
      </c>
      <c r="AJ4916" t="str">
        <f t="shared" si="842"/>
        <v>Fort St. James</v>
      </c>
      <c r="AK4916">
        <f t="shared" si="843"/>
        <v>59998</v>
      </c>
      <c r="AL4916" t="str">
        <f t="shared" si="844"/>
        <v>5951013</v>
      </c>
      <c r="AN4916">
        <f t="shared" si="845"/>
        <v>14</v>
      </c>
      <c r="AO4916">
        <f t="shared" si="846"/>
        <v>2</v>
      </c>
    </row>
    <row r="4917" spans="1:41" x14ac:dyDescent="0.2">
      <c r="A4917" s="29"/>
      <c r="B4917" s="29"/>
      <c r="C4917" s="29"/>
      <c r="D4917" s="29"/>
      <c r="E4917" s="29"/>
      <c r="F4917" s="29"/>
      <c r="G4917" s="30" t="s">
        <v>4748</v>
      </c>
      <c r="H4917" s="30"/>
      <c r="I4917" s="30"/>
      <c r="J4917" s="30"/>
      <c r="K4917" s="30"/>
      <c r="L4917" s="30"/>
      <c r="M4917" s="30" t="s">
        <v>643</v>
      </c>
      <c r="N4917" s="30"/>
      <c r="O4917" s="30"/>
      <c r="P4917" s="30"/>
      <c r="Q4917" s="30"/>
      <c r="R4917" s="30"/>
      <c r="S4917" s="30"/>
      <c r="T4917" s="30"/>
      <c r="U4917" s="30"/>
      <c r="V4917" s="30"/>
      <c r="W4917" s="6">
        <v>59</v>
      </c>
      <c r="X4917" s="15">
        <v>51</v>
      </c>
      <c r="Y4917" s="31">
        <v>9</v>
      </c>
      <c r="Z4917" s="31"/>
      <c r="AC4917" t="str">
        <f t="shared" si="837"/>
        <v>Fraser Lake</v>
      </c>
      <c r="AD4917" t="str">
        <f t="shared" si="838"/>
        <v>VL</v>
      </c>
      <c r="AE4917" t="str">
        <f t="shared" si="836"/>
        <v>TRUE</v>
      </c>
      <c r="AG4917">
        <f t="shared" si="839"/>
        <v>59</v>
      </c>
      <c r="AH4917">
        <f t="shared" si="840"/>
        <v>51</v>
      </c>
      <c r="AI4917">
        <f t="shared" si="841"/>
        <v>9</v>
      </c>
      <c r="AJ4917" t="str">
        <f t="shared" si="842"/>
        <v>Fraser Lake</v>
      </c>
      <c r="AK4917">
        <f t="shared" si="843"/>
        <v>59998</v>
      </c>
      <c r="AL4917" t="str">
        <f t="shared" si="844"/>
        <v>5951009</v>
      </c>
      <c r="AN4917">
        <f t="shared" si="845"/>
        <v>11</v>
      </c>
      <c r="AO4917">
        <f t="shared" si="846"/>
        <v>2</v>
      </c>
    </row>
    <row r="4918" spans="1:41" x14ac:dyDescent="0.2">
      <c r="A4918" s="29"/>
      <c r="B4918" s="29"/>
      <c r="C4918" s="29"/>
      <c r="D4918" s="29"/>
      <c r="E4918" s="29"/>
      <c r="F4918" s="29"/>
      <c r="G4918" s="30" t="s">
        <v>4749</v>
      </c>
      <c r="H4918" s="30"/>
      <c r="I4918" s="30"/>
      <c r="J4918" s="30"/>
      <c r="K4918" s="30"/>
      <c r="L4918" s="30"/>
      <c r="M4918" s="30" t="s">
        <v>4367</v>
      </c>
      <c r="N4918" s="30"/>
      <c r="O4918" s="30"/>
      <c r="P4918" s="30"/>
      <c r="Q4918" s="30"/>
      <c r="R4918" s="30"/>
      <c r="S4918" s="30"/>
      <c r="T4918" s="30"/>
      <c r="U4918" s="30"/>
      <c r="V4918" s="30"/>
      <c r="W4918" s="6">
        <v>59</v>
      </c>
      <c r="X4918" s="15">
        <v>53</v>
      </c>
      <c r="Y4918" s="31">
        <v>19</v>
      </c>
      <c r="Z4918" s="31"/>
      <c r="AC4918" t="str">
        <f t="shared" si="837"/>
        <v>Fraser-Fort George H</v>
      </c>
      <c r="AD4918" t="str">
        <f t="shared" si="838"/>
        <v>RDA</v>
      </c>
      <c r="AE4918" t="str">
        <f t="shared" si="836"/>
        <v>TRUE</v>
      </c>
      <c r="AG4918">
        <f t="shared" si="839"/>
        <v>59</v>
      </c>
      <c r="AH4918">
        <f t="shared" si="840"/>
        <v>53</v>
      </c>
      <c r="AI4918">
        <f t="shared" si="841"/>
        <v>19</v>
      </c>
      <c r="AJ4918" t="str">
        <f t="shared" si="842"/>
        <v>Fraser-Fort George H</v>
      </c>
      <c r="AK4918">
        <f t="shared" si="843"/>
        <v>59998</v>
      </c>
      <c r="AL4918" t="str">
        <f t="shared" si="844"/>
        <v>5953019</v>
      </c>
      <c r="AN4918">
        <f t="shared" si="845"/>
        <v>20</v>
      </c>
      <c r="AO4918">
        <f t="shared" si="846"/>
        <v>3</v>
      </c>
    </row>
    <row r="4919" spans="1:41" x14ac:dyDescent="0.2">
      <c r="A4919" s="29"/>
      <c r="B4919" s="29"/>
      <c r="C4919" s="29"/>
      <c r="D4919" s="29"/>
      <c r="E4919" s="29"/>
      <c r="F4919" s="29"/>
      <c r="G4919" s="30" t="s">
        <v>4750</v>
      </c>
      <c r="H4919" s="30"/>
      <c r="I4919" s="30"/>
      <c r="J4919" s="30"/>
      <c r="K4919" s="30"/>
      <c r="L4919" s="30"/>
      <c r="M4919" s="30" t="s">
        <v>643</v>
      </c>
      <c r="N4919" s="30"/>
      <c r="O4919" s="30"/>
      <c r="P4919" s="30"/>
      <c r="Q4919" s="30"/>
      <c r="R4919" s="30"/>
      <c r="S4919" s="30"/>
      <c r="T4919" s="30"/>
      <c r="U4919" s="30"/>
      <c r="V4919" s="30"/>
      <c r="W4919" s="6">
        <v>59</v>
      </c>
      <c r="X4919" s="7">
        <v>5</v>
      </c>
      <c r="Y4919" s="31">
        <v>5</v>
      </c>
      <c r="Z4919" s="31"/>
      <c r="AC4919" t="str">
        <f t="shared" si="837"/>
        <v>Fruitvale</v>
      </c>
      <c r="AD4919" t="str">
        <f t="shared" si="838"/>
        <v>VL</v>
      </c>
      <c r="AE4919" t="str">
        <f t="shared" si="836"/>
        <v>TRUE</v>
      </c>
      <c r="AG4919">
        <f t="shared" si="839"/>
        <v>59</v>
      </c>
      <c r="AH4919">
        <f t="shared" si="840"/>
        <v>5</v>
      </c>
      <c r="AI4919">
        <f t="shared" si="841"/>
        <v>5</v>
      </c>
      <c r="AJ4919" t="str">
        <f t="shared" si="842"/>
        <v>Fruitvale</v>
      </c>
      <c r="AK4919">
        <f t="shared" si="843"/>
        <v>59998</v>
      </c>
      <c r="AL4919" t="str">
        <f t="shared" si="844"/>
        <v>5905005</v>
      </c>
      <c r="AN4919">
        <f t="shared" si="845"/>
        <v>9</v>
      </c>
      <c r="AO4919">
        <f t="shared" si="846"/>
        <v>2</v>
      </c>
    </row>
    <row r="4920" spans="1:41" x14ac:dyDescent="0.2">
      <c r="A4920" s="29"/>
      <c r="B4920" s="29"/>
      <c r="C4920" s="29"/>
      <c r="D4920" s="29"/>
      <c r="E4920" s="29"/>
      <c r="F4920" s="29"/>
      <c r="G4920" s="30" t="s">
        <v>4751</v>
      </c>
      <c r="H4920" s="30"/>
      <c r="I4920" s="30"/>
      <c r="J4920" s="30"/>
      <c r="K4920" s="30"/>
      <c r="L4920" s="30"/>
      <c r="M4920" s="30" t="s">
        <v>272</v>
      </c>
      <c r="N4920" s="30"/>
      <c r="O4920" s="30"/>
      <c r="P4920" s="30"/>
      <c r="Q4920" s="30"/>
      <c r="R4920" s="30"/>
      <c r="S4920" s="30"/>
      <c r="T4920" s="30"/>
      <c r="U4920" s="30"/>
      <c r="V4920" s="30"/>
      <c r="W4920" s="6">
        <v>59</v>
      </c>
      <c r="X4920" s="15">
        <v>49</v>
      </c>
      <c r="Y4920" s="47">
        <v>812</v>
      </c>
      <c r="Z4920" s="47"/>
      <c r="AC4920" t="str">
        <f t="shared" si="837"/>
        <v>Gitanmaax 1</v>
      </c>
      <c r="AD4920" t="str">
        <f t="shared" si="838"/>
        <v>IRI</v>
      </c>
      <c r="AE4920" t="str">
        <f t="shared" si="836"/>
        <v>TRUE</v>
      </c>
      <c r="AG4920">
        <f t="shared" si="839"/>
        <v>59</v>
      </c>
      <c r="AH4920">
        <f t="shared" si="840"/>
        <v>49</v>
      </c>
      <c r="AI4920">
        <f t="shared" si="841"/>
        <v>812</v>
      </c>
      <c r="AJ4920" t="str">
        <f t="shared" si="842"/>
        <v>Gitanmaax 1</v>
      </c>
      <c r="AK4920">
        <f t="shared" si="843"/>
        <v>59998</v>
      </c>
      <c r="AL4920" t="str">
        <f t="shared" si="844"/>
        <v>5949812</v>
      </c>
      <c r="AN4920">
        <f t="shared" si="845"/>
        <v>11</v>
      </c>
      <c r="AO4920">
        <f t="shared" si="846"/>
        <v>3</v>
      </c>
    </row>
    <row r="4921" spans="1:41" x14ac:dyDescent="0.2">
      <c r="A4921" s="29"/>
      <c r="B4921" s="29"/>
      <c r="C4921" s="29"/>
      <c r="D4921" s="29"/>
      <c r="E4921" s="29"/>
      <c r="F4921" s="29"/>
      <c r="G4921" s="30" t="s">
        <v>4752</v>
      </c>
      <c r="H4921" s="30"/>
      <c r="I4921" s="30"/>
      <c r="J4921" s="30"/>
      <c r="K4921" s="30"/>
      <c r="L4921" s="30"/>
      <c r="M4921" s="30" t="s">
        <v>272</v>
      </c>
      <c r="N4921" s="30"/>
      <c r="O4921" s="30"/>
      <c r="P4921" s="30"/>
      <c r="Q4921" s="30"/>
      <c r="R4921" s="30"/>
      <c r="S4921" s="30"/>
      <c r="T4921" s="30"/>
      <c r="U4921" s="30"/>
      <c r="V4921" s="30"/>
      <c r="W4921" s="6">
        <v>59</v>
      </c>
      <c r="X4921" s="15">
        <v>49</v>
      </c>
      <c r="Y4921" s="47">
        <v>815</v>
      </c>
      <c r="Z4921" s="47"/>
      <c r="AC4921" t="str">
        <f t="shared" si="837"/>
        <v>Gitanyow 1</v>
      </c>
      <c r="AD4921" t="str">
        <f t="shared" si="838"/>
        <v>IRI</v>
      </c>
      <c r="AE4921" t="str">
        <f t="shared" si="836"/>
        <v>TRUE</v>
      </c>
      <c r="AG4921">
        <f t="shared" si="839"/>
        <v>59</v>
      </c>
      <c r="AH4921">
        <f t="shared" si="840"/>
        <v>49</v>
      </c>
      <c r="AI4921">
        <f t="shared" si="841"/>
        <v>815</v>
      </c>
      <c r="AJ4921" t="str">
        <f t="shared" si="842"/>
        <v>Gitanyow 1</v>
      </c>
      <c r="AK4921">
        <f t="shared" si="843"/>
        <v>59998</v>
      </c>
      <c r="AL4921" t="str">
        <f t="shared" si="844"/>
        <v>5949815</v>
      </c>
      <c r="AN4921">
        <f t="shared" si="845"/>
        <v>10</v>
      </c>
      <c r="AO4921">
        <f t="shared" si="846"/>
        <v>3</v>
      </c>
    </row>
    <row r="4922" spans="1:41" x14ac:dyDescent="0.2">
      <c r="A4922" s="29"/>
      <c r="B4922" s="29"/>
      <c r="C4922" s="29"/>
      <c r="D4922" s="29"/>
      <c r="E4922" s="29"/>
      <c r="F4922" s="29"/>
      <c r="G4922" s="30" t="s">
        <v>4753</v>
      </c>
      <c r="H4922" s="30"/>
      <c r="I4922" s="30"/>
      <c r="J4922" s="30"/>
      <c r="K4922" s="30"/>
      <c r="L4922" s="30"/>
      <c r="M4922" s="30" t="s">
        <v>272</v>
      </c>
      <c r="N4922" s="30"/>
      <c r="O4922" s="30"/>
      <c r="P4922" s="30"/>
      <c r="Q4922" s="30"/>
      <c r="R4922" s="30"/>
      <c r="S4922" s="30"/>
      <c r="T4922" s="30"/>
      <c r="U4922" s="30"/>
      <c r="V4922" s="30"/>
      <c r="W4922" s="6">
        <v>59</v>
      </c>
      <c r="X4922" s="15">
        <v>49</v>
      </c>
      <c r="Y4922" s="47">
        <v>814</v>
      </c>
      <c r="Z4922" s="47"/>
      <c r="AC4922" t="str">
        <f t="shared" si="837"/>
        <v>Gitsegukla 1</v>
      </c>
      <c r="AD4922" t="str">
        <f t="shared" si="838"/>
        <v>IRI</v>
      </c>
      <c r="AE4922" t="str">
        <f t="shared" si="836"/>
        <v>TRUE</v>
      </c>
      <c r="AG4922">
        <f t="shared" si="839"/>
        <v>59</v>
      </c>
      <c r="AH4922">
        <f t="shared" si="840"/>
        <v>49</v>
      </c>
      <c r="AI4922">
        <f t="shared" si="841"/>
        <v>814</v>
      </c>
      <c r="AJ4922" t="str">
        <f t="shared" si="842"/>
        <v>Gitsegukla 1</v>
      </c>
      <c r="AK4922">
        <f t="shared" si="843"/>
        <v>59998</v>
      </c>
      <c r="AL4922" t="str">
        <f t="shared" si="844"/>
        <v>5949814</v>
      </c>
      <c r="AN4922">
        <f t="shared" si="845"/>
        <v>12</v>
      </c>
      <c r="AO4922">
        <f t="shared" si="846"/>
        <v>3</v>
      </c>
    </row>
    <row r="4923" spans="1:41" x14ac:dyDescent="0.2">
      <c r="A4923" s="29"/>
      <c r="B4923" s="29"/>
      <c r="C4923" s="29"/>
      <c r="D4923" s="29"/>
      <c r="E4923" s="29"/>
      <c r="F4923" s="29"/>
      <c r="G4923" s="30" t="s">
        <v>4754</v>
      </c>
      <c r="H4923" s="30"/>
      <c r="I4923" s="30"/>
      <c r="J4923" s="30"/>
      <c r="K4923" s="30"/>
      <c r="L4923" s="30"/>
      <c r="M4923" s="30" t="s">
        <v>272</v>
      </c>
      <c r="N4923" s="30"/>
      <c r="O4923" s="30"/>
      <c r="P4923" s="30"/>
      <c r="Q4923" s="30"/>
      <c r="R4923" s="30"/>
      <c r="S4923" s="30"/>
      <c r="T4923" s="30"/>
      <c r="U4923" s="30"/>
      <c r="V4923" s="30"/>
      <c r="W4923" s="6">
        <v>59</v>
      </c>
      <c r="X4923" s="15">
        <v>49</v>
      </c>
      <c r="Y4923" s="47">
        <v>816</v>
      </c>
      <c r="Z4923" s="47"/>
      <c r="AC4923" t="str">
        <f t="shared" si="837"/>
        <v>Gitwangak 1</v>
      </c>
      <c r="AD4923" t="str">
        <f t="shared" si="838"/>
        <v>IRI</v>
      </c>
      <c r="AE4923" t="str">
        <f t="shared" si="836"/>
        <v>TRUE</v>
      </c>
      <c r="AG4923">
        <f t="shared" si="839"/>
        <v>59</v>
      </c>
      <c r="AH4923">
        <f t="shared" si="840"/>
        <v>49</v>
      </c>
      <c r="AI4923">
        <f t="shared" si="841"/>
        <v>816</v>
      </c>
      <c r="AJ4923" t="str">
        <f t="shared" si="842"/>
        <v>Gitwangak 1</v>
      </c>
      <c r="AK4923">
        <f t="shared" si="843"/>
        <v>59998</v>
      </c>
      <c r="AL4923" t="str">
        <f t="shared" si="844"/>
        <v>5949816</v>
      </c>
      <c r="AN4923">
        <f t="shared" si="845"/>
        <v>11</v>
      </c>
      <c r="AO4923">
        <f t="shared" si="846"/>
        <v>3</v>
      </c>
    </row>
    <row r="4924" spans="1:41" x14ac:dyDescent="0.2">
      <c r="A4924" s="29"/>
      <c r="B4924" s="29"/>
      <c r="C4924" s="29"/>
      <c r="D4924" s="29"/>
      <c r="E4924" s="29"/>
      <c r="F4924" s="29"/>
      <c r="G4924" s="30" t="s">
        <v>4755</v>
      </c>
      <c r="H4924" s="30"/>
      <c r="I4924" s="30"/>
      <c r="J4924" s="30"/>
      <c r="K4924" s="30"/>
      <c r="L4924" s="30"/>
      <c r="M4924" s="51" t="s">
        <v>12</v>
      </c>
      <c r="N4924" s="51"/>
      <c r="O4924" s="51"/>
      <c r="P4924" s="51"/>
      <c r="Q4924" s="51"/>
      <c r="R4924" s="51"/>
      <c r="S4924" s="51"/>
      <c r="T4924" s="51"/>
      <c r="U4924" s="51"/>
      <c r="V4924" s="51"/>
      <c r="W4924" s="6">
        <v>59</v>
      </c>
      <c r="X4924" s="15">
        <v>39</v>
      </c>
      <c r="Y4924" s="31">
        <v>7</v>
      </c>
      <c r="Z4924" s="31"/>
      <c r="AC4924" t="str">
        <f t="shared" si="837"/>
        <v>Golden</v>
      </c>
      <c r="AD4924" t="str">
        <f t="shared" si="838"/>
        <v>T</v>
      </c>
      <c r="AE4924" t="str">
        <f t="shared" si="836"/>
        <v>TRUE</v>
      </c>
      <c r="AG4924">
        <f t="shared" si="839"/>
        <v>59</v>
      </c>
      <c r="AH4924">
        <f t="shared" si="840"/>
        <v>39</v>
      </c>
      <c r="AI4924">
        <f t="shared" si="841"/>
        <v>7</v>
      </c>
      <c r="AJ4924" t="str">
        <f t="shared" si="842"/>
        <v>Golden</v>
      </c>
      <c r="AK4924">
        <f t="shared" si="843"/>
        <v>59998</v>
      </c>
      <c r="AL4924" t="str">
        <f t="shared" si="844"/>
        <v>5939007</v>
      </c>
      <c r="AN4924">
        <f t="shared" si="845"/>
        <v>6</v>
      </c>
      <c r="AO4924">
        <f t="shared" si="846"/>
        <v>1</v>
      </c>
    </row>
    <row r="4925" spans="1:41" x14ac:dyDescent="0.2">
      <c r="A4925" s="29"/>
      <c r="B4925" s="29"/>
      <c r="C4925" s="29"/>
      <c r="D4925" s="29"/>
      <c r="E4925" s="29"/>
      <c r="F4925" s="29"/>
      <c r="G4925" s="30" t="s">
        <v>4756</v>
      </c>
      <c r="H4925" s="30"/>
      <c r="I4925" s="30"/>
      <c r="J4925" s="30"/>
      <c r="K4925" s="30"/>
      <c r="L4925" s="30"/>
      <c r="M4925" s="30" t="s">
        <v>18</v>
      </c>
      <c r="N4925" s="30"/>
      <c r="O4925" s="30"/>
      <c r="P4925" s="30"/>
      <c r="Q4925" s="30"/>
      <c r="R4925" s="30"/>
      <c r="S4925" s="30"/>
      <c r="T4925" s="30"/>
      <c r="U4925" s="30"/>
      <c r="V4925" s="30"/>
      <c r="W4925" s="6">
        <v>59</v>
      </c>
      <c r="X4925" s="7">
        <v>5</v>
      </c>
      <c r="Y4925" s="31">
        <v>32</v>
      </c>
      <c r="Z4925" s="31"/>
      <c r="AC4925" t="str">
        <f t="shared" si="837"/>
        <v>Grand Forks</v>
      </c>
      <c r="AD4925" t="str">
        <f t="shared" si="838"/>
        <v>CY</v>
      </c>
      <c r="AE4925" t="str">
        <f t="shared" si="836"/>
        <v>TRUE</v>
      </c>
      <c r="AG4925">
        <f t="shared" si="839"/>
        <v>59</v>
      </c>
      <c r="AH4925">
        <f t="shared" si="840"/>
        <v>5</v>
      </c>
      <c r="AI4925">
        <f t="shared" si="841"/>
        <v>32</v>
      </c>
      <c r="AJ4925" t="str">
        <f t="shared" si="842"/>
        <v>Grand Forks</v>
      </c>
      <c r="AK4925">
        <f t="shared" si="843"/>
        <v>59998</v>
      </c>
      <c r="AL4925" t="str">
        <f t="shared" si="844"/>
        <v>5905032</v>
      </c>
      <c r="AN4925">
        <f t="shared" si="845"/>
        <v>11</v>
      </c>
      <c r="AO4925">
        <f t="shared" si="846"/>
        <v>2</v>
      </c>
    </row>
    <row r="4926" spans="1:41" x14ac:dyDescent="0.2">
      <c r="A4926" s="29"/>
      <c r="B4926" s="29"/>
      <c r="C4926" s="29"/>
      <c r="D4926" s="29"/>
      <c r="E4926" s="29"/>
      <c r="F4926" s="29"/>
      <c r="G4926" s="30" t="s">
        <v>4757</v>
      </c>
      <c r="H4926" s="30"/>
      <c r="I4926" s="30"/>
      <c r="J4926" s="30"/>
      <c r="K4926" s="30"/>
      <c r="L4926" s="30"/>
      <c r="M4926" s="30" t="s">
        <v>272</v>
      </c>
      <c r="N4926" s="30"/>
      <c r="O4926" s="30"/>
      <c r="P4926" s="30"/>
      <c r="Q4926" s="30"/>
      <c r="R4926" s="30"/>
      <c r="S4926" s="30"/>
      <c r="T4926" s="30"/>
      <c r="U4926" s="30"/>
      <c r="V4926" s="30"/>
      <c r="W4926" s="6">
        <v>59</v>
      </c>
      <c r="X4926" s="15">
        <v>49</v>
      </c>
      <c r="Y4926" s="47">
        <v>811</v>
      </c>
      <c r="Z4926" s="47"/>
      <c r="AC4926" t="str">
        <f t="shared" si="837"/>
        <v>Hagwilget 1</v>
      </c>
      <c r="AD4926" t="str">
        <f t="shared" si="838"/>
        <v>IRI</v>
      </c>
      <c r="AE4926" t="str">
        <f t="shared" si="836"/>
        <v>TRUE</v>
      </c>
      <c r="AG4926">
        <f t="shared" si="839"/>
        <v>59</v>
      </c>
      <c r="AH4926">
        <f t="shared" si="840"/>
        <v>49</v>
      </c>
      <c r="AI4926">
        <f t="shared" si="841"/>
        <v>811</v>
      </c>
      <c r="AJ4926" t="str">
        <f t="shared" si="842"/>
        <v>Hagwilget 1</v>
      </c>
      <c r="AK4926">
        <f t="shared" si="843"/>
        <v>59998</v>
      </c>
      <c r="AL4926" t="str">
        <f t="shared" si="844"/>
        <v>5949811</v>
      </c>
      <c r="AN4926">
        <f t="shared" si="845"/>
        <v>11</v>
      </c>
      <c r="AO4926">
        <f t="shared" si="846"/>
        <v>3</v>
      </c>
    </row>
    <row r="4927" spans="1:41" x14ac:dyDescent="0.2">
      <c r="A4927" s="29"/>
      <c r="B4927" s="29"/>
      <c r="C4927" s="29"/>
      <c r="D4927" s="29"/>
      <c r="E4927" s="29"/>
      <c r="F4927" s="29"/>
      <c r="G4927" s="30" t="s">
        <v>4758</v>
      </c>
      <c r="H4927" s="30"/>
      <c r="I4927" s="30"/>
      <c r="J4927" s="30"/>
      <c r="K4927" s="30"/>
      <c r="L4927" s="30"/>
      <c r="M4927" s="30" t="s">
        <v>272</v>
      </c>
      <c r="N4927" s="30"/>
      <c r="O4927" s="30"/>
      <c r="P4927" s="30"/>
      <c r="Q4927" s="30"/>
      <c r="R4927" s="30"/>
      <c r="S4927" s="30"/>
      <c r="T4927" s="30"/>
      <c r="U4927" s="30"/>
      <c r="V4927" s="30"/>
      <c r="W4927" s="6">
        <v>59</v>
      </c>
      <c r="X4927" s="15">
        <v>24</v>
      </c>
      <c r="Y4927" s="47">
        <v>806</v>
      </c>
      <c r="Z4927" s="47"/>
      <c r="AC4927" t="str">
        <f t="shared" si="837"/>
        <v>Houpsitas 6</v>
      </c>
      <c r="AD4927" t="str">
        <f t="shared" si="838"/>
        <v>IRI</v>
      </c>
      <c r="AE4927" t="str">
        <f t="shared" si="836"/>
        <v>TRUE</v>
      </c>
      <c r="AG4927">
        <f t="shared" si="839"/>
        <v>59</v>
      </c>
      <c r="AH4927">
        <f t="shared" si="840"/>
        <v>24</v>
      </c>
      <c r="AI4927">
        <f t="shared" si="841"/>
        <v>806</v>
      </c>
      <c r="AJ4927" t="str">
        <f t="shared" si="842"/>
        <v>Houpsitas 6</v>
      </c>
      <c r="AK4927">
        <f t="shared" si="843"/>
        <v>59998</v>
      </c>
      <c r="AL4927" t="str">
        <f t="shared" si="844"/>
        <v>5924806</v>
      </c>
      <c r="AN4927">
        <f t="shared" si="845"/>
        <v>11</v>
      </c>
      <c r="AO4927">
        <f t="shared" si="846"/>
        <v>3</v>
      </c>
    </row>
    <row r="4928" spans="1:41" x14ac:dyDescent="0.2">
      <c r="A4928" s="29"/>
      <c r="B4928" s="29"/>
      <c r="C4928" s="29"/>
      <c r="D4928" s="29"/>
      <c r="E4928" s="29"/>
      <c r="F4928" s="29"/>
      <c r="G4928" s="30" t="s">
        <v>4759</v>
      </c>
      <c r="H4928" s="30"/>
      <c r="I4928" s="30"/>
      <c r="J4928" s="30"/>
      <c r="K4928" s="30"/>
      <c r="L4928" s="30"/>
      <c r="M4928" s="30" t="s">
        <v>4363</v>
      </c>
      <c r="N4928" s="30"/>
      <c r="O4928" s="30"/>
      <c r="P4928" s="30"/>
      <c r="Q4928" s="30"/>
      <c r="R4928" s="30"/>
      <c r="S4928" s="30"/>
      <c r="T4928" s="30"/>
      <c r="U4928" s="30"/>
      <c r="V4928" s="30"/>
      <c r="W4928" s="6">
        <v>59</v>
      </c>
      <c r="X4928" s="15">
        <v>51</v>
      </c>
      <c r="Y4928" s="31">
        <v>34</v>
      </c>
      <c r="Z4928" s="31"/>
      <c r="AC4928" t="str">
        <f t="shared" si="837"/>
        <v>Houston</v>
      </c>
      <c r="AD4928" t="str">
        <f t="shared" si="838"/>
        <v>DM</v>
      </c>
      <c r="AE4928" t="str">
        <f t="shared" si="836"/>
        <v>TRUE</v>
      </c>
      <c r="AG4928">
        <f t="shared" si="839"/>
        <v>59</v>
      </c>
      <c r="AH4928">
        <f t="shared" si="840"/>
        <v>51</v>
      </c>
      <c r="AI4928">
        <f t="shared" si="841"/>
        <v>34</v>
      </c>
      <c r="AJ4928" t="str">
        <f t="shared" si="842"/>
        <v>Houston</v>
      </c>
      <c r="AK4928">
        <f t="shared" si="843"/>
        <v>59998</v>
      </c>
      <c r="AL4928" t="str">
        <f t="shared" si="844"/>
        <v>5951034</v>
      </c>
      <c r="AN4928">
        <f t="shared" si="845"/>
        <v>7</v>
      </c>
      <c r="AO4928">
        <f t="shared" si="846"/>
        <v>2</v>
      </c>
    </row>
    <row r="4929" spans="1:41" x14ac:dyDescent="0.2">
      <c r="A4929" s="29"/>
      <c r="B4929" s="29"/>
      <c r="C4929" s="29"/>
      <c r="D4929" s="29"/>
      <c r="E4929" s="29"/>
      <c r="F4929" s="29"/>
      <c r="G4929" s="30" t="s">
        <v>4760</v>
      </c>
      <c r="H4929" s="30"/>
      <c r="I4929" s="30"/>
      <c r="J4929" s="30"/>
      <c r="K4929" s="30"/>
      <c r="L4929" s="30"/>
      <c r="M4929" s="30" t="s">
        <v>4363</v>
      </c>
      <c r="N4929" s="30"/>
      <c r="O4929" s="30"/>
      <c r="P4929" s="30"/>
      <c r="Q4929" s="30"/>
      <c r="R4929" s="30"/>
      <c r="S4929" s="30"/>
      <c r="T4929" s="30"/>
      <c r="U4929" s="30"/>
      <c r="V4929" s="30"/>
      <c r="W4929" s="6">
        <v>59</v>
      </c>
      <c r="X4929" s="7">
        <v>1</v>
      </c>
      <c r="Y4929" s="31">
        <v>39</v>
      </c>
      <c r="Z4929" s="31"/>
      <c r="AC4929" t="str">
        <f t="shared" si="837"/>
        <v>Invermere</v>
      </c>
      <c r="AD4929" t="str">
        <f t="shared" si="838"/>
        <v>DM</v>
      </c>
      <c r="AE4929" t="str">
        <f t="shared" si="836"/>
        <v>TRUE</v>
      </c>
      <c r="AG4929">
        <f t="shared" si="839"/>
        <v>59</v>
      </c>
      <c r="AH4929">
        <f t="shared" si="840"/>
        <v>1</v>
      </c>
      <c r="AI4929">
        <f t="shared" si="841"/>
        <v>39</v>
      </c>
      <c r="AJ4929" t="str">
        <f t="shared" si="842"/>
        <v>Invermere</v>
      </c>
      <c r="AK4929">
        <f t="shared" si="843"/>
        <v>59998</v>
      </c>
      <c r="AL4929" t="str">
        <f t="shared" si="844"/>
        <v>5901039</v>
      </c>
      <c r="AN4929">
        <f t="shared" si="845"/>
        <v>9</v>
      </c>
      <c r="AO4929">
        <f t="shared" si="846"/>
        <v>2</v>
      </c>
    </row>
    <row r="4930" spans="1:41" x14ac:dyDescent="0.2">
      <c r="A4930" s="29"/>
      <c r="B4930" s="29"/>
      <c r="C4930" s="29"/>
      <c r="D4930" s="29"/>
      <c r="E4930" s="29"/>
      <c r="F4930" s="29"/>
      <c r="G4930" s="30" t="s">
        <v>4761</v>
      </c>
      <c r="H4930" s="30"/>
      <c r="I4930" s="30"/>
      <c r="J4930" s="30"/>
      <c r="K4930" s="30"/>
      <c r="L4930" s="30"/>
      <c r="M4930" s="30" t="s">
        <v>272</v>
      </c>
      <c r="N4930" s="30"/>
      <c r="O4930" s="30"/>
      <c r="P4930" s="30"/>
      <c r="Q4930" s="30"/>
      <c r="R4930" s="30"/>
      <c r="S4930" s="30"/>
      <c r="T4930" s="30"/>
      <c r="U4930" s="30"/>
      <c r="V4930" s="30"/>
      <c r="W4930" s="6">
        <v>59</v>
      </c>
      <c r="X4930" s="15">
        <v>23</v>
      </c>
      <c r="Y4930" s="47">
        <v>807</v>
      </c>
      <c r="Z4930" s="47"/>
      <c r="AC4930" t="str">
        <f t="shared" si="837"/>
        <v>Ittatsoo 1</v>
      </c>
      <c r="AD4930" t="str">
        <f t="shared" si="838"/>
        <v>IRI</v>
      </c>
      <c r="AE4930" t="str">
        <f t="shared" si="836"/>
        <v>TRUE</v>
      </c>
      <c r="AG4930">
        <f t="shared" si="839"/>
        <v>59</v>
      </c>
      <c r="AH4930">
        <f t="shared" si="840"/>
        <v>23</v>
      </c>
      <c r="AI4930">
        <f t="shared" si="841"/>
        <v>807</v>
      </c>
      <c r="AJ4930" t="str">
        <f t="shared" si="842"/>
        <v>Ittatsoo 1</v>
      </c>
      <c r="AK4930">
        <f t="shared" si="843"/>
        <v>59998</v>
      </c>
      <c r="AL4930" t="str">
        <f t="shared" si="844"/>
        <v>5923807</v>
      </c>
      <c r="AN4930">
        <f t="shared" si="845"/>
        <v>10</v>
      </c>
      <c r="AO4930">
        <f t="shared" si="846"/>
        <v>3</v>
      </c>
    </row>
    <row r="4931" spans="1:41" x14ac:dyDescent="0.2">
      <c r="A4931" s="29"/>
      <c r="B4931" s="29"/>
      <c r="C4931" s="29"/>
      <c r="D4931" s="29"/>
      <c r="E4931" s="29"/>
      <c r="F4931" s="29"/>
      <c r="G4931" s="30" t="s">
        <v>4762</v>
      </c>
      <c r="H4931" s="30"/>
      <c r="I4931" s="30"/>
      <c r="J4931" s="30"/>
      <c r="K4931" s="30"/>
      <c r="L4931" s="30"/>
      <c r="M4931" s="30" t="s">
        <v>643</v>
      </c>
      <c r="N4931" s="30"/>
      <c r="O4931" s="30"/>
      <c r="P4931" s="30"/>
      <c r="Q4931" s="30"/>
      <c r="R4931" s="30"/>
      <c r="S4931" s="30"/>
      <c r="T4931" s="30"/>
      <c r="U4931" s="30"/>
      <c r="V4931" s="30"/>
      <c r="W4931" s="6">
        <v>59</v>
      </c>
      <c r="X4931" s="7">
        <v>3</v>
      </c>
      <c r="Y4931" s="31">
        <v>23</v>
      </c>
      <c r="Z4931" s="31"/>
      <c r="AC4931" t="str">
        <f t="shared" si="837"/>
        <v>Kaslo</v>
      </c>
      <c r="AD4931" t="str">
        <f t="shared" si="838"/>
        <v>VL</v>
      </c>
      <c r="AE4931" t="str">
        <f t="shared" si="836"/>
        <v>TRUE</v>
      </c>
      <c r="AG4931">
        <f t="shared" si="839"/>
        <v>59</v>
      </c>
      <c r="AH4931">
        <f t="shared" si="840"/>
        <v>3</v>
      </c>
      <c r="AI4931">
        <f t="shared" si="841"/>
        <v>23</v>
      </c>
      <c r="AJ4931" t="str">
        <f t="shared" si="842"/>
        <v>Kaslo</v>
      </c>
      <c r="AK4931">
        <f t="shared" si="843"/>
        <v>59998</v>
      </c>
      <c r="AL4931" t="str">
        <f t="shared" si="844"/>
        <v>5903023</v>
      </c>
      <c r="AN4931">
        <f t="shared" si="845"/>
        <v>5</v>
      </c>
      <c r="AO4931">
        <f t="shared" si="846"/>
        <v>2</v>
      </c>
    </row>
    <row r="4932" spans="1:41" x14ac:dyDescent="0.2">
      <c r="A4932" s="29"/>
      <c r="B4932" s="29"/>
      <c r="C4932" s="29"/>
      <c r="D4932" s="29"/>
      <c r="E4932" s="29"/>
      <c r="F4932" s="29"/>
      <c r="G4932" s="30" t="s">
        <v>4763</v>
      </c>
      <c r="H4932" s="30"/>
      <c r="I4932" s="30"/>
      <c r="J4932" s="30"/>
      <c r="K4932" s="30"/>
      <c r="L4932" s="30"/>
      <c r="M4932" s="30" t="s">
        <v>272</v>
      </c>
      <c r="N4932" s="30"/>
      <c r="O4932" s="30"/>
      <c r="P4932" s="30"/>
      <c r="Q4932" s="30"/>
      <c r="R4932" s="30"/>
      <c r="S4932" s="30"/>
      <c r="T4932" s="30"/>
      <c r="U4932" s="30"/>
      <c r="V4932" s="30"/>
      <c r="W4932" s="6">
        <v>59</v>
      </c>
      <c r="X4932" s="15">
        <v>49</v>
      </c>
      <c r="Y4932" s="47">
        <v>813</v>
      </c>
      <c r="Z4932" s="47"/>
      <c r="AC4932" t="str">
        <f t="shared" si="837"/>
        <v>Kispiox 1</v>
      </c>
      <c r="AD4932" t="str">
        <f t="shared" si="838"/>
        <v>IRI</v>
      </c>
      <c r="AE4932" t="str">
        <f t="shared" ref="AE4932:AE4995" si="847">IF(OR(EXACT(AD4932, "C"), EXACT(AD4932, "C"), EXACT(AD4932, "CC"), EXACT(AD4932, "CG"), EXACT(AD4932, "CN"), EXACT(AD4932, "COM"), EXACT(AD4932, "CT"), EXACT(AD4932, "CU"), EXACT(AD4932, "CV"), EXACT(AD4932, "CY"), EXACT(AD4932, "DM"), EXACT(AD4932, "HAM"), EXACT(AD4932, "IM"), EXACT(AD4932, "IRI"), EXACT(AD4932, "LGD"), EXACT(AD4932, "M"), EXACT(AD4932, "MD"), EXACT(AD4932, "MÉ"), EXACT(AD4932, "MU"), EXACT(AD4932, "NH"), EXACT(AD4932, "NL"), EXACT(AD4932, "NO"), EXACT(AD4932, "NV"), EXACT(AD4932, "P"), EXACT(AD4932, "PE"), EXACT(AD4932, "RCR"), EXACT(AD4932, "RDA"), EXACT(AD4932, "RGM"), EXACT(AD4932, "RM"), EXACT(AD4932, "RV"), EXACT(AD4932, "SC"), EXACT(AD4932, "SÉ"), EXACT(AD4932, "S-É"), EXACT(AD4932, "SET"), EXACT(AD4932, "SG"), EXACT(AD4932, "SM"), EXACT(AD4932, "SV"), EXACT(AD4932, "T"), EXACT(AD4932, "TC"), EXACT(AD4932, "TI"), EXACT(AD4932, "TK"), EXACT(AD4932, "TL"), EXACT(AD4932, "TP"), EXACT(AD4932, "TV"), EXACT(AD4932, "V"), EXACT(AD4932, "VC"), EXACT(AD4932, "VK"), EXACT(AD4932, "VL")), "TRUE", "FALSE")</f>
        <v>TRUE</v>
      </c>
      <c r="AG4932">
        <f t="shared" si="839"/>
        <v>59</v>
      </c>
      <c r="AH4932">
        <f t="shared" si="840"/>
        <v>49</v>
      </c>
      <c r="AI4932">
        <f t="shared" si="841"/>
        <v>813</v>
      </c>
      <c r="AJ4932" t="str">
        <f t="shared" si="842"/>
        <v>Kispiox 1</v>
      </c>
      <c r="AK4932">
        <f t="shared" si="843"/>
        <v>59998</v>
      </c>
      <c r="AL4932" t="str">
        <f t="shared" si="844"/>
        <v>5949813</v>
      </c>
      <c r="AN4932">
        <f t="shared" si="845"/>
        <v>9</v>
      </c>
      <c r="AO4932">
        <f t="shared" si="846"/>
        <v>3</v>
      </c>
    </row>
    <row r="4933" spans="1:41" x14ac:dyDescent="0.2">
      <c r="A4933" s="29"/>
      <c r="B4933" s="29"/>
      <c r="C4933" s="29"/>
      <c r="D4933" s="29"/>
      <c r="E4933" s="29"/>
      <c r="F4933" s="29"/>
      <c r="G4933" s="30" t="s">
        <v>4764</v>
      </c>
      <c r="H4933" s="30"/>
      <c r="I4933" s="30"/>
      <c r="J4933" s="30"/>
      <c r="K4933" s="30"/>
      <c r="L4933" s="30"/>
      <c r="M4933" s="30" t="s">
        <v>4363</v>
      </c>
      <c r="N4933" s="30"/>
      <c r="O4933" s="30"/>
      <c r="P4933" s="30"/>
      <c r="Q4933" s="30"/>
      <c r="R4933" s="30"/>
      <c r="S4933" s="30"/>
      <c r="T4933" s="30"/>
      <c r="U4933" s="30"/>
      <c r="V4933" s="30"/>
      <c r="W4933" s="6">
        <v>59</v>
      </c>
      <c r="X4933" s="15">
        <v>49</v>
      </c>
      <c r="Y4933" s="31">
        <v>5</v>
      </c>
      <c r="Z4933" s="31"/>
      <c r="AC4933" t="str">
        <f t="shared" ref="AC4933:AC4996" si="848">IF(ISBLANK(H4933), IF(ISBLANK(G4933), "", G4933), H4933)</f>
        <v>Kitimat</v>
      </c>
      <c r="AD4933" t="str">
        <f t="shared" ref="AD4933:AD4996" si="849">UPPER(TRIM(IF(ISBLANK(T4933), IF(ISBLANK(S4933), IF(ISBLANK(R4933), IF(ISBLANK(Q4933), IF(ISBLANK(P4933), IF(ISBLANK(O4933), IF(ISBLANK(N4933), IF(ISBLANK(M4933), IF(ISBLANK(L4933), IF(ISBLANK(K4933), IF(ISBLANK(J4933), IF(ISBLANK(I4933), "", I4933), J4933), K4933), L4933), M4933), N4933), O4933), P4933), Q4933), R4933), S4933), T4933)))</f>
        <v>DM</v>
      </c>
      <c r="AE4933" t="str">
        <f t="shared" si="847"/>
        <v>TRUE</v>
      </c>
      <c r="AG4933">
        <f t="shared" ref="AG4933:AG4996" si="850">IF(EXACT(AE4933, "TRUE"), IF(ISBLANK(W4933), IF(ISBLANK(V4933), IF(ISBLANK(U4933), "", IF(ISNUMBER(U4933), U4933, "")), IF(ISNUMBER(V4933), V4933, "")), IF(ISNUMBER(W4933), W4933, "")), "")</f>
        <v>59</v>
      </c>
      <c r="AH4933">
        <f t="shared" ref="AH4933:AH4996" si="851">IF(EXACT(AE4933, "TRUE"), IF(ISBLANK(X4933), "", IF(ISNUMBER(X4933), X4933, "")), "")</f>
        <v>49</v>
      </c>
      <c r="AI4933">
        <f t="shared" ref="AI4933:AI4996" si="852">IF(EXACT(AE4933, "TRUE"), IF(ISBLANK(Z4933), IF(ISBLANK(Y4933), "", IF(ISNUMBER(Y4933), Y4933, "")), IF(ISNUMBER(Z4933), Z4933, "")), "")</f>
        <v>5</v>
      </c>
      <c r="AJ4933" t="str">
        <f t="shared" ref="AJ4933:AJ4996" si="853">IF(EXACT(AE4933, "TRUE"), IF(ISBLANK(AC4933), "", AC4933), "")</f>
        <v>Kitimat</v>
      </c>
      <c r="AK4933">
        <f t="shared" ref="AK4933:AK4996" si="854">IF(ISBLANK(AC4933), AK4932, IF(ISBLANK(E4933),AK4932,IF(ISBLANK(AC4933),AK4932,IF(ISNUMBER(E4933),E4933,AK4932))))</f>
        <v>59998</v>
      </c>
      <c r="AL4933" t="str">
        <f t="shared" ref="AL4933:AL4996" si="855">IF(EXACT(AE4933, "TRUE"), IF(AND(ISNUMBER(AG4933), ISNUMBER(AH4933), ISNUMBER(AI4933)), IF(ISBLANK(AC4933), "", CONCATENATE(TEXT(AG4933, "00"), TEXT(AH4933, "00"), TEXT(AI4933, "000"))), ""), "")</f>
        <v>5949005</v>
      </c>
      <c r="AN4933">
        <f t="shared" ref="AN4933:AN4996" si="856">LEN(AC4933)</f>
        <v>7</v>
      </c>
      <c r="AO4933">
        <f t="shared" ref="AO4933:AO4996" si="857">IF(EXACT(AD4933, "CSD TYPE"), "", LEN(AD4933))</f>
        <v>2</v>
      </c>
    </row>
    <row r="4934" spans="1:41" x14ac:dyDescent="0.2">
      <c r="A4934" s="29"/>
      <c r="B4934" s="29"/>
      <c r="C4934" s="29"/>
      <c r="D4934" s="29"/>
      <c r="E4934" s="29"/>
      <c r="F4934" s="29"/>
      <c r="G4934" s="30" t="s">
        <v>4765</v>
      </c>
      <c r="H4934" s="30"/>
      <c r="I4934" s="30"/>
      <c r="J4934" s="30"/>
      <c r="K4934" s="30"/>
      <c r="L4934" s="30"/>
      <c r="M4934" s="30" t="s">
        <v>4367</v>
      </c>
      <c r="N4934" s="30"/>
      <c r="O4934" s="30"/>
      <c r="P4934" s="30"/>
      <c r="Q4934" s="30"/>
      <c r="R4934" s="30"/>
      <c r="S4934" s="30"/>
      <c r="T4934" s="30"/>
      <c r="U4934" s="30"/>
      <c r="V4934" s="30"/>
      <c r="W4934" s="6">
        <v>59</v>
      </c>
      <c r="X4934" s="15">
        <v>49</v>
      </c>
      <c r="Y4934" s="31">
        <v>28</v>
      </c>
      <c r="Z4934" s="31"/>
      <c r="AC4934" t="str">
        <f t="shared" si="848"/>
        <v>Kitimat-Stikine  B</v>
      </c>
      <c r="AD4934" t="str">
        <f t="shared" si="849"/>
        <v>RDA</v>
      </c>
      <c r="AE4934" t="str">
        <f t="shared" si="847"/>
        <v>TRUE</v>
      </c>
      <c r="AG4934">
        <f t="shared" si="850"/>
        <v>59</v>
      </c>
      <c r="AH4934">
        <f t="shared" si="851"/>
        <v>49</v>
      </c>
      <c r="AI4934">
        <f t="shared" si="852"/>
        <v>28</v>
      </c>
      <c r="AJ4934" t="str">
        <f t="shared" si="853"/>
        <v>Kitimat-Stikine  B</v>
      </c>
      <c r="AK4934">
        <f t="shared" si="854"/>
        <v>59998</v>
      </c>
      <c r="AL4934" t="str">
        <f t="shared" si="855"/>
        <v>5949028</v>
      </c>
      <c r="AN4934">
        <f t="shared" si="856"/>
        <v>18</v>
      </c>
      <c r="AO4934">
        <f t="shared" si="857"/>
        <v>3</v>
      </c>
    </row>
    <row r="4935" spans="1:41" x14ac:dyDescent="0.2">
      <c r="A4935" s="29"/>
      <c r="B4935" s="29"/>
      <c r="C4935" s="29"/>
      <c r="D4935" s="29"/>
      <c r="E4935" s="29"/>
      <c r="F4935" s="29"/>
      <c r="G4935" s="30" t="s">
        <v>4766</v>
      </c>
      <c r="H4935" s="30"/>
      <c r="I4935" s="30"/>
      <c r="J4935" s="30"/>
      <c r="K4935" s="30"/>
      <c r="L4935" s="30"/>
      <c r="M4935" s="30" t="s">
        <v>4367</v>
      </c>
      <c r="N4935" s="30"/>
      <c r="O4935" s="30"/>
      <c r="P4935" s="30"/>
      <c r="Q4935" s="30"/>
      <c r="R4935" s="30"/>
      <c r="S4935" s="30"/>
      <c r="T4935" s="30"/>
      <c r="U4935" s="30"/>
      <c r="V4935" s="30"/>
      <c r="W4935" s="6">
        <v>59</v>
      </c>
      <c r="X4935" s="15">
        <v>49</v>
      </c>
      <c r="Y4935" s="31">
        <v>41</v>
      </c>
      <c r="Z4935" s="31"/>
      <c r="AC4935" t="str">
        <f t="shared" si="848"/>
        <v>Kitimat-Stikine  D</v>
      </c>
      <c r="AD4935" t="str">
        <f t="shared" si="849"/>
        <v>RDA</v>
      </c>
      <c r="AE4935" t="str">
        <f t="shared" si="847"/>
        <v>TRUE</v>
      </c>
      <c r="AG4935">
        <f t="shared" si="850"/>
        <v>59</v>
      </c>
      <c r="AH4935">
        <f t="shared" si="851"/>
        <v>49</v>
      </c>
      <c r="AI4935">
        <f t="shared" si="852"/>
        <v>41</v>
      </c>
      <c r="AJ4935" t="str">
        <f t="shared" si="853"/>
        <v>Kitimat-Stikine  D</v>
      </c>
      <c r="AK4935">
        <f t="shared" si="854"/>
        <v>59998</v>
      </c>
      <c r="AL4935" t="str">
        <f t="shared" si="855"/>
        <v>5949041</v>
      </c>
      <c r="AN4935">
        <f t="shared" si="856"/>
        <v>18</v>
      </c>
      <c r="AO4935">
        <f t="shared" si="857"/>
        <v>3</v>
      </c>
    </row>
    <row r="4936" spans="1:41" x14ac:dyDescent="0.2">
      <c r="A4936" s="29"/>
      <c r="B4936" s="29"/>
      <c r="C4936" s="29"/>
      <c r="D4936" s="29"/>
      <c r="E4936" s="29"/>
      <c r="F4936" s="29"/>
      <c r="G4936" s="30" t="s">
        <v>4767</v>
      </c>
      <c r="H4936" s="30"/>
      <c r="I4936" s="30"/>
      <c r="J4936" s="30"/>
      <c r="K4936" s="30"/>
      <c r="L4936" s="30"/>
      <c r="M4936" s="30" t="s">
        <v>4367</v>
      </c>
      <c r="N4936" s="30"/>
      <c r="O4936" s="30"/>
      <c r="P4936" s="30"/>
      <c r="Q4936" s="30"/>
      <c r="R4936" s="30"/>
      <c r="S4936" s="30"/>
      <c r="T4936" s="30"/>
      <c r="U4936" s="30"/>
      <c r="V4936" s="30"/>
      <c r="W4936" s="6">
        <v>59</v>
      </c>
      <c r="X4936" s="15">
        <v>49</v>
      </c>
      <c r="Y4936" s="31">
        <v>38</v>
      </c>
      <c r="Z4936" s="31"/>
      <c r="AC4936" t="str">
        <f t="shared" si="848"/>
        <v>Kitimat-Stikine F</v>
      </c>
      <c r="AD4936" t="str">
        <f t="shared" si="849"/>
        <v>RDA</v>
      </c>
      <c r="AE4936" t="str">
        <f t="shared" si="847"/>
        <v>TRUE</v>
      </c>
      <c r="AG4936">
        <f t="shared" si="850"/>
        <v>59</v>
      </c>
      <c r="AH4936">
        <f t="shared" si="851"/>
        <v>49</v>
      </c>
      <c r="AI4936">
        <f t="shared" si="852"/>
        <v>38</v>
      </c>
      <c r="AJ4936" t="str">
        <f t="shared" si="853"/>
        <v>Kitimat-Stikine F</v>
      </c>
      <c r="AK4936">
        <f t="shared" si="854"/>
        <v>59998</v>
      </c>
      <c r="AL4936" t="str">
        <f t="shared" si="855"/>
        <v>5949038</v>
      </c>
      <c r="AN4936">
        <f t="shared" si="856"/>
        <v>17</v>
      </c>
      <c r="AO4936">
        <f t="shared" si="857"/>
        <v>3</v>
      </c>
    </row>
    <row r="4937" spans="1:41" x14ac:dyDescent="0.2">
      <c r="A4937" s="29"/>
      <c r="B4937" s="29"/>
      <c r="C4937" s="29"/>
      <c r="D4937" s="29"/>
      <c r="E4937" s="29"/>
      <c r="F4937" s="29"/>
      <c r="G4937" s="30" t="s">
        <v>4768</v>
      </c>
      <c r="H4937" s="30"/>
      <c r="I4937" s="30"/>
      <c r="J4937" s="30"/>
      <c r="K4937" s="30"/>
      <c r="L4937" s="30"/>
      <c r="M4937" s="30" t="s">
        <v>4367</v>
      </c>
      <c r="N4937" s="30"/>
      <c r="O4937" s="30"/>
      <c r="P4937" s="30"/>
      <c r="Q4937" s="30"/>
      <c r="R4937" s="30"/>
      <c r="S4937" s="30"/>
      <c r="T4937" s="30"/>
      <c r="U4937" s="30"/>
      <c r="V4937" s="30"/>
      <c r="W4937" s="6">
        <v>59</v>
      </c>
      <c r="X4937" s="7">
        <v>5</v>
      </c>
      <c r="Y4937" s="31">
        <v>26</v>
      </c>
      <c r="Z4937" s="31"/>
      <c r="AC4937" t="str">
        <f t="shared" si="848"/>
        <v>Kootenay Boundary A</v>
      </c>
      <c r="AD4937" t="str">
        <f t="shared" si="849"/>
        <v>RDA</v>
      </c>
      <c r="AE4937" t="str">
        <f t="shared" si="847"/>
        <v>TRUE</v>
      </c>
      <c r="AG4937">
        <f t="shared" si="850"/>
        <v>59</v>
      </c>
      <c r="AH4937">
        <f t="shared" si="851"/>
        <v>5</v>
      </c>
      <c r="AI4937">
        <f t="shared" si="852"/>
        <v>26</v>
      </c>
      <c r="AJ4937" t="str">
        <f t="shared" si="853"/>
        <v>Kootenay Boundary A</v>
      </c>
      <c r="AK4937">
        <f t="shared" si="854"/>
        <v>59998</v>
      </c>
      <c r="AL4937" t="str">
        <f t="shared" si="855"/>
        <v>5905026</v>
      </c>
      <c r="AN4937">
        <f t="shared" si="856"/>
        <v>19</v>
      </c>
      <c r="AO4937">
        <f t="shared" si="857"/>
        <v>3</v>
      </c>
    </row>
    <row r="4938" spans="1:41" x14ac:dyDescent="0.2">
      <c r="A4938" s="29"/>
      <c r="B4938" s="29"/>
      <c r="C4938" s="29"/>
      <c r="D4938" s="29"/>
      <c r="E4938" s="29"/>
      <c r="F4938" s="29"/>
      <c r="G4938" s="30" t="s">
        <v>4769</v>
      </c>
      <c r="H4938" s="30"/>
      <c r="I4938" s="30"/>
      <c r="J4938" s="30"/>
      <c r="K4938" s="30"/>
      <c r="L4938" s="30"/>
      <c r="M4938" s="30" t="s">
        <v>4367</v>
      </c>
      <c r="N4938" s="30"/>
      <c r="O4938" s="30"/>
      <c r="P4938" s="30"/>
      <c r="Q4938" s="30"/>
      <c r="R4938" s="30"/>
      <c r="S4938" s="30"/>
      <c r="T4938" s="30"/>
      <c r="U4938" s="30"/>
      <c r="V4938" s="30"/>
      <c r="W4938" s="6">
        <v>59</v>
      </c>
      <c r="X4938" s="7">
        <v>5</v>
      </c>
      <c r="Y4938" s="31">
        <v>30</v>
      </c>
      <c r="Z4938" s="31"/>
      <c r="AC4938" t="str">
        <f t="shared" si="848"/>
        <v>Kootenay Boundary B</v>
      </c>
      <c r="AD4938" t="str">
        <f t="shared" si="849"/>
        <v>RDA</v>
      </c>
      <c r="AE4938" t="str">
        <f t="shared" si="847"/>
        <v>TRUE</v>
      </c>
      <c r="AG4938">
        <f t="shared" si="850"/>
        <v>59</v>
      </c>
      <c r="AH4938">
        <f t="shared" si="851"/>
        <v>5</v>
      </c>
      <c r="AI4938">
        <f t="shared" si="852"/>
        <v>30</v>
      </c>
      <c r="AJ4938" t="str">
        <f t="shared" si="853"/>
        <v>Kootenay Boundary B</v>
      </c>
      <c r="AK4938">
        <f t="shared" si="854"/>
        <v>59998</v>
      </c>
      <c r="AL4938" t="str">
        <f t="shared" si="855"/>
        <v>5905030</v>
      </c>
      <c r="AN4938">
        <f t="shared" si="856"/>
        <v>19</v>
      </c>
      <c r="AO4938">
        <f t="shared" si="857"/>
        <v>3</v>
      </c>
    </row>
    <row r="4939" spans="1:41" x14ac:dyDescent="0.2">
      <c r="A4939" s="29"/>
      <c r="B4939" s="29"/>
      <c r="C4939" s="29"/>
      <c r="D4939" s="29"/>
      <c r="E4939" s="29"/>
      <c r="F4939" s="29"/>
      <c r="G4939" s="30" t="s">
        <v>4770</v>
      </c>
      <c r="H4939" s="30"/>
      <c r="I4939" s="30"/>
      <c r="J4939" s="30"/>
      <c r="K4939" s="30"/>
      <c r="L4939" s="30"/>
      <c r="M4939" s="30" t="s">
        <v>4367</v>
      </c>
      <c r="N4939" s="30"/>
      <c r="O4939" s="30"/>
      <c r="P4939" s="30"/>
      <c r="Q4939" s="30"/>
      <c r="R4939" s="30"/>
      <c r="S4939" s="30"/>
      <c r="T4939" s="30"/>
      <c r="U4939" s="30"/>
      <c r="V4939" s="30"/>
      <c r="W4939" s="6">
        <v>59</v>
      </c>
      <c r="X4939" s="7">
        <v>5</v>
      </c>
      <c r="Y4939" s="31">
        <v>50</v>
      </c>
      <c r="Z4939" s="31"/>
      <c r="AC4939" t="str">
        <f t="shared" si="848"/>
        <v>Kootenay Boundary C</v>
      </c>
      <c r="AD4939" t="str">
        <f t="shared" si="849"/>
        <v>RDA</v>
      </c>
      <c r="AE4939" t="str">
        <f t="shared" si="847"/>
        <v>TRUE</v>
      </c>
      <c r="AG4939">
        <f t="shared" si="850"/>
        <v>59</v>
      </c>
      <c r="AH4939">
        <f t="shared" si="851"/>
        <v>5</v>
      </c>
      <c r="AI4939">
        <f t="shared" si="852"/>
        <v>50</v>
      </c>
      <c r="AJ4939" t="str">
        <f t="shared" si="853"/>
        <v>Kootenay Boundary C</v>
      </c>
      <c r="AK4939">
        <f t="shared" si="854"/>
        <v>59998</v>
      </c>
      <c r="AL4939" t="str">
        <f t="shared" si="855"/>
        <v>5905050</v>
      </c>
      <c r="AN4939">
        <f t="shared" si="856"/>
        <v>19</v>
      </c>
      <c r="AO4939">
        <f t="shared" si="857"/>
        <v>3</v>
      </c>
    </row>
    <row r="4940" spans="1:41" x14ac:dyDescent="0.2">
      <c r="A4940" s="29"/>
      <c r="B4940" s="29"/>
      <c r="C4940" s="29"/>
      <c r="D4940" s="29"/>
      <c r="E4940" s="29"/>
      <c r="F4940" s="29"/>
      <c r="G4940" s="30" t="s">
        <v>4771</v>
      </c>
      <c r="H4940" s="30"/>
      <c r="I4940" s="30"/>
      <c r="J4940" s="30"/>
      <c r="K4940" s="30"/>
      <c r="L4940" s="30"/>
      <c r="M4940" s="30" t="s">
        <v>4367</v>
      </c>
      <c r="N4940" s="30"/>
      <c r="O4940" s="30"/>
      <c r="P4940" s="30"/>
      <c r="Q4940" s="30"/>
      <c r="R4940" s="30"/>
      <c r="S4940" s="30"/>
      <c r="T4940" s="30"/>
      <c r="U4940" s="30"/>
      <c r="V4940" s="30"/>
      <c r="W4940" s="6">
        <v>59</v>
      </c>
      <c r="X4940" s="7">
        <v>5</v>
      </c>
      <c r="Y4940" s="31">
        <v>52</v>
      </c>
      <c r="Z4940" s="31"/>
      <c r="AC4940" t="str">
        <f t="shared" si="848"/>
        <v>Kootenay Boundary D</v>
      </c>
      <c r="AD4940" t="str">
        <f t="shared" si="849"/>
        <v>RDA</v>
      </c>
      <c r="AE4940" t="str">
        <f t="shared" si="847"/>
        <v>TRUE</v>
      </c>
      <c r="AG4940">
        <f t="shared" si="850"/>
        <v>59</v>
      </c>
      <c r="AH4940">
        <f t="shared" si="851"/>
        <v>5</v>
      </c>
      <c r="AI4940">
        <f t="shared" si="852"/>
        <v>52</v>
      </c>
      <c r="AJ4940" t="str">
        <f t="shared" si="853"/>
        <v>Kootenay Boundary D</v>
      </c>
      <c r="AK4940">
        <f t="shared" si="854"/>
        <v>59998</v>
      </c>
      <c r="AL4940" t="str">
        <f t="shared" si="855"/>
        <v>5905052</v>
      </c>
      <c r="AN4940">
        <f t="shared" si="856"/>
        <v>19</v>
      </c>
      <c r="AO4940">
        <f t="shared" si="857"/>
        <v>3</v>
      </c>
    </row>
    <row r="4941" spans="1:41" x14ac:dyDescent="0.2">
      <c r="A4941" s="29"/>
      <c r="B4941" s="29"/>
      <c r="C4941" s="29"/>
      <c r="D4941" s="29"/>
      <c r="E4941" s="29"/>
      <c r="F4941" s="29"/>
      <c r="G4941" s="30" t="s">
        <v>4772</v>
      </c>
      <c r="H4941" s="30"/>
      <c r="I4941" s="30"/>
      <c r="J4941" s="30"/>
      <c r="K4941" s="30"/>
      <c r="L4941" s="30"/>
      <c r="M4941" s="30" t="s">
        <v>272</v>
      </c>
      <c r="N4941" s="30"/>
      <c r="O4941" s="30"/>
      <c r="P4941" s="30"/>
      <c r="Q4941" s="30"/>
      <c r="R4941" s="30"/>
      <c r="S4941" s="30"/>
      <c r="T4941" s="30"/>
      <c r="U4941" s="30"/>
      <c r="V4941" s="30"/>
      <c r="W4941" s="6">
        <v>59</v>
      </c>
      <c r="X4941" s="15">
        <v>19</v>
      </c>
      <c r="Y4941" s="47">
        <v>809</v>
      </c>
      <c r="Z4941" s="47"/>
      <c r="AC4941" t="str">
        <f t="shared" si="848"/>
        <v>Kuper Island 7</v>
      </c>
      <c r="AD4941" t="str">
        <f t="shared" si="849"/>
        <v>IRI</v>
      </c>
      <c r="AE4941" t="str">
        <f t="shared" si="847"/>
        <v>TRUE</v>
      </c>
      <c r="AG4941">
        <f t="shared" si="850"/>
        <v>59</v>
      </c>
      <c r="AH4941">
        <f t="shared" si="851"/>
        <v>19</v>
      </c>
      <c r="AI4941">
        <f t="shared" si="852"/>
        <v>809</v>
      </c>
      <c r="AJ4941" t="str">
        <f t="shared" si="853"/>
        <v>Kuper Island 7</v>
      </c>
      <c r="AK4941">
        <f t="shared" si="854"/>
        <v>59998</v>
      </c>
      <c r="AL4941" t="str">
        <f t="shared" si="855"/>
        <v>5919809</v>
      </c>
      <c r="AN4941">
        <f t="shared" si="856"/>
        <v>14</v>
      </c>
      <c r="AO4941">
        <f t="shared" si="857"/>
        <v>3</v>
      </c>
    </row>
    <row r="4942" spans="1:41" x14ac:dyDescent="0.2">
      <c r="A4942" s="29"/>
      <c r="B4942" s="29"/>
      <c r="C4942" s="29"/>
      <c r="D4942" s="29"/>
      <c r="E4942" s="29"/>
      <c r="F4942" s="29"/>
      <c r="G4942" s="30" t="s">
        <v>4773</v>
      </c>
      <c r="H4942" s="30"/>
      <c r="I4942" s="30"/>
      <c r="J4942" s="30"/>
      <c r="K4942" s="30"/>
      <c r="L4942" s="30"/>
      <c r="M4942" s="30" t="s">
        <v>4363</v>
      </c>
      <c r="N4942" s="30"/>
      <c r="O4942" s="30"/>
      <c r="P4942" s="30"/>
      <c r="Q4942" s="30"/>
      <c r="R4942" s="30"/>
      <c r="S4942" s="30"/>
      <c r="T4942" s="30"/>
      <c r="U4942" s="30"/>
      <c r="V4942" s="30"/>
      <c r="W4942" s="6">
        <v>59</v>
      </c>
      <c r="X4942" s="15">
        <v>31</v>
      </c>
      <c r="Y4942" s="31">
        <v>26</v>
      </c>
      <c r="Z4942" s="31"/>
      <c r="AC4942" t="str">
        <f t="shared" si="848"/>
        <v>Lillooet</v>
      </c>
      <c r="AD4942" t="str">
        <f t="shared" si="849"/>
        <v>DM</v>
      </c>
      <c r="AE4942" t="str">
        <f t="shared" si="847"/>
        <v>TRUE</v>
      </c>
      <c r="AG4942">
        <f t="shared" si="850"/>
        <v>59</v>
      </c>
      <c r="AH4942">
        <f t="shared" si="851"/>
        <v>31</v>
      </c>
      <c r="AI4942">
        <f t="shared" si="852"/>
        <v>26</v>
      </c>
      <c r="AJ4942" t="str">
        <f t="shared" si="853"/>
        <v>Lillooet</v>
      </c>
      <c r="AK4942">
        <f t="shared" si="854"/>
        <v>59998</v>
      </c>
      <c r="AL4942" t="str">
        <f t="shared" si="855"/>
        <v>5931026</v>
      </c>
      <c r="AN4942">
        <f t="shared" si="856"/>
        <v>8</v>
      </c>
      <c r="AO4942">
        <f t="shared" si="857"/>
        <v>2</v>
      </c>
    </row>
    <row r="4943" spans="1:41" x14ac:dyDescent="0.2">
      <c r="A4943" s="33" t="s">
        <v>0</v>
      </c>
      <c r="B4943" s="33"/>
      <c r="C4943" s="33"/>
      <c r="D4943" s="33"/>
      <c r="E4943" s="33" t="s">
        <v>1</v>
      </c>
      <c r="F4943" s="33"/>
      <c r="G4943" s="33" t="s">
        <v>2</v>
      </c>
      <c r="H4943" s="33"/>
      <c r="I4943" s="33"/>
      <c r="J4943" s="33"/>
      <c r="K4943" s="33"/>
      <c r="L4943" s="33"/>
      <c r="M4943" s="33"/>
      <c r="N4943" s="33"/>
      <c r="O4943" s="33"/>
      <c r="P4943" s="33" t="s">
        <v>3</v>
      </c>
      <c r="Q4943" s="33"/>
      <c r="R4943" s="33"/>
      <c r="S4943" s="33"/>
      <c r="T4943" s="33"/>
      <c r="U4943" s="33"/>
      <c r="V4943" s="33"/>
      <c r="W4943" s="11" t="s">
        <v>4</v>
      </c>
      <c r="X4943" s="12" t="s">
        <v>5</v>
      </c>
      <c r="Y4943" s="33" t="s">
        <v>6</v>
      </c>
      <c r="Z4943" s="33"/>
      <c r="AC4943" t="str">
        <f t="shared" si="848"/>
        <v>CSD component name</v>
      </c>
      <c r="AD4943" t="str">
        <f t="shared" si="849"/>
        <v>CSD TYPE</v>
      </c>
      <c r="AE4943" t="str">
        <f t="shared" si="847"/>
        <v>FALSE</v>
      </c>
      <c r="AG4943" t="str">
        <f t="shared" si="850"/>
        <v/>
      </c>
      <c r="AH4943" t="str">
        <f t="shared" si="851"/>
        <v/>
      </c>
      <c r="AI4943" t="str">
        <f t="shared" si="852"/>
        <v/>
      </c>
      <c r="AJ4943" t="str">
        <f t="shared" si="853"/>
        <v/>
      </c>
      <c r="AK4943">
        <f t="shared" si="854"/>
        <v>59998</v>
      </c>
      <c r="AL4943" t="str">
        <f t="shared" si="855"/>
        <v/>
      </c>
      <c r="AN4943">
        <f t="shared" si="856"/>
        <v>18</v>
      </c>
      <c r="AO4943" t="str">
        <f t="shared" si="857"/>
        <v/>
      </c>
    </row>
    <row r="4944" spans="1:41" x14ac:dyDescent="0.2">
      <c r="A4944" s="43" t="s">
        <v>4418</v>
      </c>
      <c r="B4944" s="43"/>
      <c r="C4944" s="43"/>
      <c r="D4944" s="43"/>
      <c r="E4944" s="43"/>
      <c r="F4944" s="43"/>
      <c r="G4944" s="52" t="s">
        <v>4774</v>
      </c>
      <c r="H4944" s="52"/>
      <c r="I4944" s="52"/>
      <c r="J4944" s="52"/>
      <c r="K4944" s="52"/>
      <c r="L4944" s="52"/>
      <c r="M4944" s="52"/>
      <c r="N4944" s="52"/>
      <c r="O4944" s="52"/>
      <c r="P4944" s="54" t="s">
        <v>272</v>
      </c>
      <c r="Q4944" s="54"/>
      <c r="R4944" s="54"/>
      <c r="S4944" s="54"/>
      <c r="T4944" s="54"/>
      <c r="U4944" s="54"/>
      <c r="V4944" s="54"/>
      <c r="W4944" s="13">
        <v>59</v>
      </c>
      <c r="X4944" s="21">
        <v>31</v>
      </c>
      <c r="Y4944" s="53">
        <v>821</v>
      </c>
      <c r="Z4944" s="53"/>
      <c r="AC4944" t="str">
        <f t="shared" si="848"/>
        <v>Lillooet 1</v>
      </c>
      <c r="AD4944" t="str">
        <f t="shared" si="849"/>
        <v>IRI</v>
      </c>
      <c r="AE4944" t="str">
        <f t="shared" si="847"/>
        <v>TRUE</v>
      </c>
      <c r="AG4944">
        <f t="shared" si="850"/>
        <v>59</v>
      </c>
      <c r="AH4944">
        <f t="shared" si="851"/>
        <v>31</v>
      </c>
      <c r="AI4944">
        <f t="shared" si="852"/>
        <v>821</v>
      </c>
      <c r="AJ4944" t="str">
        <f t="shared" si="853"/>
        <v>Lillooet 1</v>
      </c>
      <c r="AK4944">
        <f t="shared" si="854"/>
        <v>59998</v>
      </c>
      <c r="AL4944" t="str">
        <f t="shared" si="855"/>
        <v>5931821</v>
      </c>
      <c r="AN4944">
        <f t="shared" si="856"/>
        <v>10</v>
      </c>
      <c r="AO4944">
        <f t="shared" si="857"/>
        <v>3</v>
      </c>
    </row>
    <row r="4945" spans="1:41" x14ac:dyDescent="0.2">
      <c r="A4945" s="29"/>
      <c r="B4945" s="29"/>
      <c r="C4945" s="29"/>
      <c r="D4945" s="29"/>
      <c r="E4945" s="29"/>
      <c r="F4945" s="29"/>
      <c r="G4945" s="30" t="s">
        <v>4775</v>
      </c>
      <c r="H4945" s="30"/>
      <c r="I4945" s="30"/>
      <c r="J4945" s="30"/>
      <c r="K4945" s="30"/>
      <c r="L4945" s="30"/>
      <c r="M4945" s="30"/>
      <c r="N4945" s="30"/>
      <c r="O4945" s="30"/>
      <c r="P4945" s="30" t="s">
        <v>912</v>
      </c>
      <c r="Q4945" s="30"/>
      <c r="R4945" s="30"/>
      <c r="S4945" s="30"/>
      <c r="T4945" s="30"/>
      <c r="U4945" s="30"/>
      <c r="V4945" s="30"/>
      <c r="W4945" s="6">
        <v>59</v>
      </c>
      <c r="X4945" s="15">
        <v>57</v>
      </c>
      <c r="Y4945" s="47">
        <v>813</v>
      </c>
      <c r="Z4945" s="47"/>
      <c r="AC4945" t="str">
        <f t="shared" si="848"/>
        <v>Lower Post</v>
      </c>
      <c r="AD4945" t="str">
        <f t="shared" si="849"/>
        <v>S-É</v>
      </c>
      <c r="AE4945" t="str">
        <f t="shared" si="847"/>
        <v>TRUE</v>
      </c>
      <c r="AG4945">
        <f t="shared" si="850"/>
        <v>59</v>
      </c>
      <c r="AH4945">
        <f t="shared" si="851"/>
        <v>57</v>
      </c>
      <c r="AI4945">
        <f t="shared" si="852"/>
        <v>813</v>
      </c>
      <c r="AJ4945" t="str">
        <f t="shared" si="853"/>
        <v>Lower Post</v>
      </c>
      <c r="AK4945">
        <f t="shared" si="854"/>
        <v>59998</v>
      </c>
      <c r="AL4945" t="str">
        <f t="shared" si="855"/>
        <v>5957813</v>
      </c>
      <c r="AN4945">
        <f t="shared" si="856"/>
        <v>10</v>
      </c>
      <c r="AO4945">
        <f t="shared" si="857"/>
        <v>3</v>
      </c>
    </row>
    <row r="4946" spans="1:41" x14ac:dyDescent="0.2">
      <c r="A4946" s="29"/>
      <c r="B4946" s="29"/>
      <c r="C4946" s="29"/>
      <c r="D4946" s="29"/>
      <c r="E4946" s="29"/>
      <c r="F4946" s="29"/>
      <c r="G4946" s="30" t="s">
        <v>4776</v>
      </c>
      <c r="H4946" s="30"/>
      <c r="I4946" s="30"/>
      <c r="J4946" s="30"/>
      <c r="K4946" s="30"/>
      <c r="L4946" s="30"/>
      <c r="M4946" s="30"/>
      <c r="N4946" s="30"/>
      <c r="O4946" s="30"/>
      <c r="P4946" s="51" t="s">
        <v>643</v>
      </c>
      <c r="Q4946" s="51"/>
      <c r="R4946" s="51"/>
      <c r="S4946" s="51"/>
      <c r="T4946" s="51"/>
      <c r="U4946" s="51"/>
      <c r="V4946" s="51"/>
      <c r="W4946" s="6">
        <v>59</v>
      </c>
      <c r="X4946" s="15">
        <v>33</v>
      </c>
      <c r="Y4946" s="31">
        <v>15</v>
      </c>
      <c r="Z4946" s="31"/>
      <c r="AC4946" t="str">
        <f t="shared" si="848"/>
        <v>Lytton</v>
      </c>
      <c r="AD4946" t="str">
        <f t="shared" si="849"/>
        <v>VL</v>
      </c>
      <c r="AE4946" t="str">
        <f t="shared" si="847"/>
        <v>TRUE</v>
      </c>
      <c r="AG4946">
        <f t="shared" si="850"/>
        <v>59</v>
      </c>
      <c r="AH4946">
        <f t="shared" si="851"/>
        <v>33</v>
      </c>
      <c r="AI4946">
        <f t="shared" si="852"/>
        <v>15</v>
      </c>
      <c r="AJ4946" t="str">
        <f t="shared" si="853"/>
        <v>Lytton</v>
      </c>
      <c r="AK4946">
        <f t="shared" si="854"/>
        <v>59998</v>
      </c>
      <c r="AL4946" t="str">
        <f t="shared" si="855"/>
        <v>5933015</v>
      </c>
      <c r="AN4946">
        <f t="shared" si="856"/>
        <v>6</v>
      </c>
      <c r="AO4946">
        <f t="shared" si="857"/>
        <v>2</v>
      </c>
    </row>
    <row r="4947" spans="1:41" x14ac:dyDescent="0.2">
      <c r="A4947" s="29"/>
      <c r="B4947" s="29"/>
      <c r="C4947" s="29"/>
      <c r="D4947" s="29"/>
      <c r="E4947" s="29"/>
      <c r="F4947" s="29"/>
      <c r="G4947" s="30" t="s">
        <v>4777</v>
      </c>
      <c r="H4947" s="30"/>
      <c r="I4947" s="30"/>
      <c r="J4947" s="30"/>
      <c r="K4947" s="30"/>
      <c r="L4947" s="30"/>
      <c r="M4947" s="30"/>
      <c r="N4947" s="30"/>
      <c r="O4947" s="30"/>
      <c r="P4947" s="30" t="s">
        <v>4363</v>
      </c>
      <c r="Q4947" s="30"/>
      <c r="R4947" s="30"/>
      <c r="S4947" s="30"/>
      <c r="T4947" s="30"/>
      <c r="U4947" s="30"/>
      <c r="V4947" s="30"/>
      <c r="W4947" s="6">
        <v>59</v>
      </c>
      <c r="X4947" s="15">
        <v>53</v>
      </c>
      <c r="Y4947" s="31">
        <v>33</v>
      </c>
      <c r="Z4947" s="31"/>
      <c r="AC4947" t="str">
        <f t="shared" si="848"/>
        <v>Mackenzie</v>
      </c>
      <c r="AD4947" t="str">
        <f t="shared" si="849"/>
        <v>DM</v>
      </c>
      <c r="AE4947" t="str">
        <f t="shared" si="847"/>
        <v>TRUE</v>
      </c>
      <c r="AG4947">
        <f t="shared" si="850"/>
        <v>59</v>
      </c>
      <c r="AH4947">
        <f t="shared" si="851"/>
        <v>53</v>
      </c>
      <c r="AI4947">
        <f t="shared" si="852"/>
        <v>33</v>
      </c>
      <c r="AJ4947" t="str">
        <f t="shared" si="853"/>
        <v>Mackenzie</v>
      </c>
      <c r="AK4947">
        <f t="shared" si="854"/>
        <v>59998</v>
      </c>
      <c r="AL4947" t="str">
        <f t="shared" si="855"/>
        <v>5953033</v>
      </c>
      <c r="AN4947">
        <f t="shared" si="856"/>
        <v>9</v>
      </c>
      <c r="AO4947">
        <f t="shared" si="857"/>
        <v>2</v>
      </c>
    </row>
    <row r="4948" spans="1:41" x14ac:dyDescent="0.2">
      <c r="A4948" s="29"/>
      <c r="B4948" s="29"/>
      <c r="C4948" s="29"/>
      <c r="D4948" s="29"/>
      <c r="E4948" s="29"/>
      <c r="F4948" s="29"/>
      <c r="G4948" s="30" t="s">
        <v>4778</v>
      </c>
      <c r="H4948" s="30"/>
      <c r="I4948" s="30"/>
      <c r="J4948" s="30"/>
      <c r="K4948" s="30"/>
      <c r="L4948" s="30"/>
      <c r="M4948" s="30"/>
      <c r="N4948" s="30"/>
      <c r="O4948" s="30"/>
      <c r="P4948" s="51" t="s">
        <v>643</v>
      </c>
      <c r="Q4948" s="51"/>
      <c r="R4948" s="51"/>
      <c r="S4948" s="51"/>
      <c r="T4948" s="51"/>
      <c r="U4948" s="51"/>
      <c r="V4948" s="51"/>
      <c r="W4948" s="6">
        <v>59</v>
      </c>
      <c r="X4948" s="15">
        <v>47</v>
      </c>
      <c r="Y4948" s="31">
        <v>23</v>
      </c>
      <c r="Z4948" s="31"/>
      <c r="AC4948" t="str">
        <f t="shared" si="848"/>
        <v>Masset</v>
      </c>
      <c r="AD4948" t="str">
        <f t="shared" si="849"/>
        <v>VL</v>
      </c>
      <c r="AE4948" t="str">
        <f t="shared" si="847"/>
        <v>TRUE</v>
      </c>
      <c r="AG4948">
        <f t="shared" si="850"/>
        <v>59</v>
      </c>
      <c r="AH4948">
        <f t="shared" si="851"/>
        <v>47</v>
      </c>
      <c r="AI4948">
        <f t="shared" si="852"/>
        <v>23</v>
      </c>
      <c r="AJ4948" t="str">
        <f t="shared" si="853"/>
        <v>Masset</v>
      </c>
      <c r="AK4948">
        <f t="shared" si="854"/>
        <v>59998</v>
      </c>
      <c r="AL4948" t="str">
        <f t="shared" si="855"/>
        <v>5947023</v>
      </c>
      <c r="AN4948">
        <f t="shared" si="856"/>
        <v>6</v>
      </c>
      <c r="AO4948">
        <f t="shared" si="857"/>
        <v>2</v>
      </c>
    </row>
    <row r="4949" spans="1:41" x14ac:dyDescent="0.2">
      <c r="A4949" s="29"/>
      <c r="B4949" s="29"/>
      <c r="C4949" s="29"/>
      <c r="D4949" s="29"/>
      <c r="E4949" s="29"/>
      <c r="F4949" s="29"/>
      <c r="G4949" s="30" t="s">
        <v>4779</v>
      </c>
      <c r="H4949" s="30"/>
      <c r="I4949" s="30"/>
      <c r="J4949" s="30"/>
      <c r="K4949" s="30"/>
      <c r="L4949" s="30"/>
      <c r="M4949" s="30"/>
      <c r="N4949" s="30"/>
      <c r="O4949" s="30"/>
      <c r="P4949" s="51" t="s">
        <v>272</v>
      </c>
      <c r="Q4949" s="51"/>
      <c r="R4949" s="51"/>
      <c r="S4949" s="51"/>
      <c r="T4949" s="51"/>
      <c r="U4949" s="51"/>
      <c r="V4949" s="51"/>
      <c r="W4949" s="6">
        <v>59</v>
      </c>
      <c r="X4949" s="15">
        <v>47</v>
      </c>
      <c r="Y4949" s="47">
        <v>803</v>
      </c>
      <c r="Z4949" s="47"/>
      <c r="AC4949" t="str">
        <f t="shared" si="848"/>
        <v>Masset 1</v>
      </c>
      <c r="AD4949" t="str">
        <f t="shared" si="849"/>
        <v>IRI</v>
      </c>
      <c r="AE4949" t="str">
        <f t="shared" si="847"/>
        <v>TRUE</v>
      </c>
      <c r="AG4949">
        <f t="shared" si="850"/>
        <v>59</v>
      </c>
      <c r="AH4949">
        <f t="shared" si="851"/>
        <v>47</v>
      </c>
      <c r="AI4949">
        <f t="shared" si="852"/>
        <v>803</v>
      </c>
      <c r="AJ4949" t="str">
        <f t="shared" si="853"/>
        <v>Masset 1</v>
      </c>
      <c r="AK4949">
        <f t="shared" si="854"/>
        <v>59998</v>
      </c>
      <c r="AL4949" t="str">
        <f t="shared" si="855"/>
        <v>5947803</v>
      </c>
      <c r="AN4949">
        <f t="shared" si="856"/>
        <v>8</v>
      </c>
      <c r="AO4949">
        <f t="shared" si="857"/>
        <v>3</v>
      </c>
    </row>
    <row r="4950" spans="1:41" x14ac:dyDescent="0.2">
      <c r="A4950" s="29"/>
      <c r="B4950" s="29"/>
      <c r="C4950" s="29"/>
      <c r="D4950" s="29"/>
      <c r="E4950" s="29"/>
      <c r="F4950" s="29"/>
      <c r="G4950" s="30" t="s">
        <v>4780</v>
      </c>
      <c r="H4950" s="30"/>
      <c r="I4950" s="30"/>
      <c r="J4950" s="30"/>
      <c r="K4950" s="30"/>
      <c r="L4950" s="30"/>
      <c r="M4950" s="30"/>
      <c r="N4950" s="30"/>
      <c r="O4950" s="30"/>
      <c r="P4950" s="51" t="s">
        <v>272</v>
      </c>
      <c r="Q4950" s="51"/>
      <c r="R4950" s="51"/>
      <c r="S4950" s="51"/>
      <c r="T4950" s="51"/>
      <c r="U4950" s="51"/>
      <c r="V4950" s="51"/>
      <c r="W4950" s="6">
        <v>59</v>
      </c>
      <c r="X4950" s="15">
        <v>53</v>
      </c>
      <c r="Y4950" s="47">
        <v>802</v>
      </c>
      <c r="Z4950" s="47"/>
      <c r="AC4950" t="str">
        <f t="shared" si="848"/>
        <v>McLeod Lake 1</v>
      </c>
      <c r="AD4950" t="str">
        <f t="shared" si="849"/>
        <v>IRI</v>
      </c>
      <c r="AE4950" t="str">
        <f t="shared" si="847"/>
        <v>TRUE</v>
      </c>
      <c r="AG4950">
        <f t="shared" si="850"/>
        <v>59</v>
      </c>
      <c r="AH4950">
        <f t="shared" si="851"/>
        <v>53</v>
      </c>
      <c r="AI4950">
        <f t="shared" si="852"/>
        <v>802</v>
      </c>
      <c r="AJ4950" t="str">
        <f t="shared" si="853"/>
        <v>McLeod Lake 1</v>
      </c>
      <c r="AK4950">
        <f t="shared" si="854"/>
        <v>59998</v>
      </c>
      <c r="AL4950" t="str">
        <f t="shared" si="855"/>
        <v>5953802</v>
      </c>
      <c r="AN4950">
        <f t="shared" si="856"/>
        <v>13</v>
      </c>
      <c r="AO4950">
        <f t="shared" si="857"/>
        <v>3</v>
      </c>
    </row>
    <row r="4951" spans="1:41" x14ac:dyDescent="0.2">
      <c r="A4951" s="29"/>
      <c r="B4951" s="29"/>
      <c r="C4951" s="29"/>
      <c r="D4951" s="29"/>
      <c r="E4951" s="29"/>
      <c r="F4951" s="29"/>
      <c r="G4951" s="30" t="s">
        <v>4781</v>
      </c>
      <c r="H4951" s="30"/>
      <c r="I4951" s="30"/>
      <c r="J4951" s="30"/>
      <c r="K4951" s="30"/>
      <c r="L4951" s="30"/>
      <c r="M4951" s="30"/>
      <c r="N4951" s="30"/>
      <c r="O4951" s="30"/>
      <c r="P4951" s="51" t="s">
        <v>18</v>
      </c>
      <c r="Q4951" s="51"/>
      <c r="R4951" s="51"/>
      <c r="S4951" s="51"/>
      <c r="T4951" s="51"/>
      <c r="U4951" s="51"/>
      <c r="V4951" s="51"/>
      <c r="W4951" s="6">
        <v>59</v>
      </c>
      <c r="X4951" s="15">
        <v>33</v>
      </c>
      <c r="Y4951" s="31">
        <v>6</v>
      </c>
      <c r="Z4951" s="31"/>
      <c r="AC4951" t="str">
        <f t="shared" si="848"/>
        <v>Merritt</v>
      </c>
      <c r="AD4951" t="str">
        <f t="shared" si="849"/>
        <v>CY</v>
      </c>
      <c r="AE4951" t="str">
        <f t="shared" si="847"/>
        <v>TRUE</v>
      </c>
      <c r="AG4951">
        <f t="shared" si="850"/>
        <v>59</v>
      </c>
      <c r="AH4951">
        <f t="shared" si="851"/>
        <v>33</v>
      </c>
      <c r="AI4951">
        <f t="shared" si="852"/>
        <v>6</v>
      </c>
      <c r="AJ4951" t="str">
        <f t="shared" si="853"/>
        <v>Merritt</v>
      </c>
      <c r="AK4951">
        <f t="shared" si="854"/>
        <v>59998</v>
      </c>
      <c r="AL4951" t="str">
        <f t="shared" si="855"/>
        <v>5933006</v>
      </c>
      <c r="AN4951">
        <f t="shared" si="856"/>
        <v>7</v>
      </c>
      <c r="AO4951">
        <f t="shared" si="857"/>
        <v>2</v>
      </c>
    </row>
    <row r="4952" spans="1:41" x14ac:dyDescent="0.2">
      <c r="A4952" s="29"/>
      <c r="B4952" s="29"/>
      <c r="C4952" s="29"/>
      <c r="D4952" s="29"/>
      <c r="E4952" s="29"/>
      <c r="F4952" s="29"/>
      <c r="G4952" s="30" t="s">
        <v>4782</v>
      </c>
      <c r="H4952" s="30"/>
      <c r="I4952" s="30"/>
      <c r="J4952" s="30"/>
      <c r="K4952" s="30"/>
      <c r="L4952" s="30"/>
      <c r="M4952" s="30"/>
      <c r="N4952" s="30"/>
      <c r="O4952" s="30"/>
      <c r="P4952" s="51" t="s">
        <v>643</v>
      </c>
      <c r="Q4952" s="51"/>
      <c r="R4952" s="51"/>
      <c r="S4952" s="51"/>
      <c r="T4952" s="51"/>
      <c r="U4952" s="51"/>
      <c r="V4952" s="51"/>
      <c r="W4952" s="6">
        <v>59</v>
      </c>
      <c r="X4952" s="7">
        <v>5</v>
      </c>
      <c r="Y4952" s="31">
        <v>37</v>
      </c>
      <c r="Z4952" s="31"/>
      <c r="AC4952" t="str">
        <f t="shared" si="848"/>
        <v>Midway</v>
      </c>
      <c r="AD4952" t="str">
        <f t="shared" si="849"/>
        <v>VL</v>
      </c>
      <c r="AE4952" t="str">
        <f t="shared" si="847"/>
        <v>TRUE</v>
      </c>
      <c r="AG4952">
        <f t="shared" si="850"/>
        <v>59</v>
      </c>
      <c r="AH4952">
        <f t="shared" si="851"/>
        <v>5</v>
      </c>
      <c r="AI4952">
        <f t="shared" si="852"/>
        <v>37</v>
      </c>
      <c r="AJ4952" t="str">
        <f t="shared" si="853"/>
        <v>Midway</v>
      </c>
      <c r="AK4952">
        <f t="shared" si="854"/>
        <v>59998</v>
      </c>
      <c r="AL4952" t="str">
        <f t="shared" si="855"/>
        <v>5905037</v>
      </c>
      <c r="AN4952">
        <f t="shared" si="856"/>
        <v>6</v>
      </c>
      <c r="AO4952">
        <f t="shared" si="857"/>
        <v>2</v>
      </c>
    </row>
    <row r="4953" spans="1:41" x14ac:dyDescent="0.2">
      <c r="A4953" s="29"/>
      <c r="B4953" s="29"/>
      <c r="C4953" s="29"/>
      <c r="D4953" s="29"/>
      <c r="E4953" s="29"/>
      <c r="F4953" s="29"/>
      <c r="G4953" s="30" t="s">
        <v>4783</v>
      </c>
      <c r="H4953" s="30"/>
      <c r="I4953" s="30"/>
      <c r="J4953" s="30"/>
      <c r="K4953" s="30"/>
      <c r="L4953" s="30"/>
      <c r="M4953" s="30"/>
      <c r="N4953" s="30"/>
      <c r="O4953" s="30"/>
      <c r="P4953" s="51" t="s">
        <v>643</v>
      </c>
      <c r="Q4953" s="51"/>
      <c r="R4953" s="51"/>
      <c r="S4953" s="51"/>
      <c r="T4953" s="51"/>
      <c r="U4953" s="51"/>
      <c r="V4953" s="51"/>
      <c r="W4953" s="6">
        <v>59</v>
      </c>
      <c r="X4953" s="7">
        <v>5</v>
      </c>
      <c r="Y4953" s="31">
        <v>9</v>
      </c>
      <c r="Z4953" s="31"/>
      <c r="AC4953" t="str">
        <f t="shared" si="848"/>
        <v>Montrose</v>
      </c>
      <c r="AD4953" t="str">
        <f t="shared" si="849"/>
        <v>VL</v>
      </c>
      <c r="AE4953" t="str">
        <f t="shared" si="847"/>
        <v>TRUE</v>
      </c>
      <c r="AG4953">
        <f t="shared" si="850"/>
        <v>59</v>
      </c>
      <c r="AH4953">
        <f t="shared" si="851"/>
        <v>5</v>
      </c>
      <c r="AI4953">
        <f t="shared" si="852"/>
        <v>9</v>
      </c>
      <c r="AJ4953" t="str">
        <f t="shared" si="853"/>
        <v>Montrose</v>
      </c>
      <c r="AK4953">
        <f t="shared" si="854"/>
        <v>59998</v>
      </c>
      <c r="AL4953" t="str">
        <f t="shared" si="855"/>
        <v>5905009</v>
      </c>
      <c r="AN4953">
        <f t="shared" si="856"/>
        <v>8</v>
      </c>
      <c r="AO4953">
        <f t="shared" si="857"/>
        <v>2</v>
      </c>
    </row>
    <row r="4954" spans="1:41" x14ac:dyDescent="0.2">
      <c r="A4954" s="29"/>
      <c r="B4954" s="29"/>
      <c r="C4954" s="29"/>
      <c r="D4954" s="29"/>
      <c r="E4954" s="29"/>
      <c r="F4954" s="29"/>
      <c r="G4954" s="30" t="s">
        <v>4784</v>
      </c>
      <c r="H4954" s="30"/>
      <c r="I4954" s="30"/>
      <c r="J4954" s="30"/>
      <c r="K4954" s="30"/>
      <c r="L4954" s="30"/>
      <c r="M4954" s="30"/>
      <c r="N4954" s="30"/>
      <c r="O4954" s="30"/>
      <c r="P4954" s="51" t="s">
        <v>272</v>
      </c>
      <c r="Q4954" s="51"/>
      <c r="R4954" s="51"/>
      <c r="S4954" s="51"/>
      <c r="T4954" s="51"/>
      <c r="U4954" s="51"/>
      <c r="V4954" s="51"/>
      <c r="W4954" s="6">
        <v>59</v>
      </c>
      <c r="X4954" s="15">
        <v>49</v>
      </c>
      <c r="Y4954" s="47">
        <v>817</v>
      </c>
      <c r="Z4954" s="47"/>
      <c r="AC4954" t="str">
        <f t="shared" si="848"/>
        <v>Moricetown 1</v>
      </c>
      <c r="AD4954" t="str">
        <f t="shared" si="849"/>
        <v>IRI</v>
      </c>
      <c r="AE4954" t="str">
        <f t="shared" si="847"/>
        <v>TRUE</v>
      </c>
      <c r="AG4954">
        <f t="shared" si="850"/>
        <v>59</v>
      </c>
      <c r="AH4954">
        <f t="shared" si="851"/>
        <v>49</v>
      </c>
      <c r="AI4954">
        <f t="shared" si="852"/>
        <v>817</v>
      </c>
      <c r="AJ4954" t="str">
        <f t="shared" si="853"/>
        <v>Moricetown 1</v>
      </c>
      <c r="AK4954">
        <f t="shared" si="854"/>
        <v>59998</v>
      </c>
      <c r="AL4954" t="str">
        <f t="shared" si="855"/>
        <v>5949817</v>
      </c>
      <c r="AN4954">
        <f t="shared" si="856"/>
        <v>12</v>
      </c>
      <c r="AO4954">
        <f t="shared" si="857"/>
        <v>3</v>
      </c>
    </row>
    <row r="4955" spans="1:41" x14ac:dyDescent="0.2">
      <c r="A4955" s="29"/>
      <c r="B4955" s="29"/>
      <c r="C4955" s="29"/>
      <c r="D4955" s="29"/>
      <c r="E4955" s="29"/>
      <c r="F4955" s="29"/>
      <c r="G4955" s="30" t="s">
        <v>4785</v>
      </c>
      <c r="H4955" s="30"/>
      <c r="I4955" s="30"/>
      <c r="J4955" s="30"/>
      <c r="K4955" s="30"/>
      <c r="L4955" s="30"/>
      <c r="M4955" s="30"/>
      <c r="N4955" s="30"/>
      <c r="O4955" s="30"/>
      <c r="P4955" s="51" t="s">
        <v>272</v>
      </c>
      <c r="Q4955" s="51"/>
      <c r="R4955" s="51"/>
      <c r="S4955" s="51"/>
      <c r="T4955" s="51"/>
      <c r="U4955" s="51"/>
      <c r="V4955" s="51"/>
      <c r="W4955" s="6">
        <v>59</v>
      </c>
      <c r="X4955" s="15">
        <v>31</v>
      </c>
      <c r="Y4955" s="47">
        <v>843</v>
      </c>
      <c r="Z4955" s="47"/>
      <c r="AC4955" t="str">
        <f t="shared" si="848"/>
        <v>Mount Currie</v>
      </c>
      <c r="AD4955" t="str">
        <f t="shared" si="849"/>
        <v>IRI</v>
      </c>
      <c r="AE4955" t="str">
        <f t="shared" si="847"/>
        <v>TRUE</v>
      </c>
      <c r="AG4955">
        <f t="shared" si="850"/>
        <v>59</v>
      </c>
      <c r="AH4955">
        <f t="shared" si="851"/>
        <v>31</v>
      </c>
      <c r="AI4955">
        <f t="shared" si="852"/>
        <v>843</v>
      </c>
      <c r="AJ4955" t="str">
        <f t="shared" si="853"/>
        <v>Mount Currie</v>
      </c>
      <c r="AK4955">
        <f t="shared" si="854"/>
        <v>59998</v>
      </c>
      <c r="AL4955" t="str">
        <f t="shared" si="855"/>
        <v>5931843</v>
      </c>
      <c r="AN4955">
        <f t="shared" si="856"/>
        <v>12</v>
      </c>
      <c r="AO4955">
        <f t="shared" si="857"/>
        <v>3</v>
      </c>
    </row>
    <row r="4956" spans="1:41" x14ac:dyDescent="0.2">
      <c r="A4956" s="29"/>
      <c r="B4956" s="29"/>
      <c r="C4956" s="29"/>
      <c r="D4956" s="29"/>
      <c r="E4956" s="29"/>
      <c r="F4956" s="29"/>
      <c r="G4956" s="30" t="s">
        <v>4786</v>
      </c>
      <c r="H4956" s="30"/>
      <c r="I4956" s="30"/>
      <c r="J4956" s="30"/>
      <c r="K4956" s="30"/>
      <c r="L4956" s="30"/>
      <c r="M4956" s="30"/>
      <c r="N4956" s="30"/>
      <c r="O4956" s="30"/>
      <c r="P4956" s="30" t="s">
        <v>4367</v>
      </c>
      <c r="Q4956" s="30"/>
      <c r="R4956" s="30"/>
      <c r="S4956" s="30"/>
      <c r="T4956" s="30"/>
      <c r="U4956" s="30"/>
      <c r="V4956" s="30"/>
      <c r="W4956" s="6">
        <v>59</v>
      </c>
      <c r="X4956" s="15">
        <v>43</v>
      </c>
      <c r="Y4956" s="31">
        <v>31</v>
      </c>
      <c r="Z4956" s="31"/>
      <c r="AC4956" t="str">
        <f t="shared" si="848"/>
        <v>Mount Waddington C</v>
      </c>
      <c r="AD4956" t="str">
        <f t="shared" si="849"/>
        <v>RDA</v>
      </c>
      <c r="AE4956" t="str">
        <f t="shared" si="847"/>
        <v>TRUE</v>
      </c>
      <c r="AG4956">
        <f t="shared" si="850"/>
        <v>59</v>
      </c>
      <c r="AH4956">
        <f t="shared" si="851"/>
        <v>43</v>
      </c>
      <c r="AI4956">
        <f t="shared" si="852"/>
        <v>31</v>
      </c>
      <c r="AJ4956" t="str">
        <f t="shared" si="853"/>
        <v>Mount Waddington C</v>
      </c>
      <c r="AK4956">
        <f t="shared" si="854"/>
        <v>59998</v>
      </c>
      <c r="AL4956" t="str">
        <f t="shared" si="855"/>
        <v>5943031</v>
      </c>
      <c r="AN4956">
        <f t="shared" si="856"/>
        <v>18</v>
      </c>
      <c r="AO4956">
        <f t="shared" si="857"/>
        <v>3</v>
      </c>
    </row>
    <row r="4957" spans="1:41" x14ac:dyDescent="0.2">
      <c r="A4957" s="29"/>
      <c r="B4957" s="29"/>
      <c r="C4957" s="29"/>
      <c r="D4957" s="29"/>
      <c r="E4957" s="29"/>
      <c r="F4957" s="29"/>
      <c r="G4957" s="30" t="s">
        <v>4787</v>
      </c>
      <c r="H4957" s="30"/>
      <c r="I4957" s="30"/>
      <c r="J4957" s="30"/>
      <c r="K4957" s="30"/>
      <c r="L4957" s="30"/>
      <c r="M4957" s="30"/>
      <c r="N4957" s="30"/>
      <c r="O4957" s="30"/>
      <c r="P4957" s="30" t="s">
        <v>4367</v>
      </c>
      <c r="Q4957" s="30"/>
      <c r="R4957" s="30"/>
      <c r="S4957" s="30"/>
      <c r="T4957" s="30"/>
      <c r="U4957" s="30"/>
      <c r="V4957" s="30"/>
      <c r="W4957" s="6">
        <v>59</v>
      </c>
      <c r="X4957" s="15">
        <v>43</v>
      </c>
      <c r="Y4957" s="31">
        <v>33</v>
      </c>
      <c r="Z4957" s="31"/>
      <c r="AC4957" t="str">
        <f t="shared" si="848"/>
        <v>Mount Waddington D</v>
      </c>
      <c r="AD4957" t="str">
        <f t="shared" si="849"/>
        <v>RDA</v>
      </c>
      <c r="AE4957" t="str">
        <f t="shared" si="847"/>
        <v>TRUE</v>
      </c>
      <c r="AG4957">
        <f t="shared" si="850"/>
        <v>59</v>
      </c>
      <c r="AH4957">
        <f t="shared" si="851"/>
        <v>43</v>
      </c>
      <c r="AI4957">
        <f t="shared" si="852"/>
        <v>33</v>
      </c>
      <c r="AJ4957" t="str">
        <f t="shared" si="853"/>
        <v>Mount Waddington D</v>
      </c>
      <c r="AK4957">
        <f t="shared" si="854"/>
        <v>59998</v>
      </c>
      <c r="AL4957" t="str">
        <f t="shared" si="855"/>
        <v>5943033</v>
      </c>
      <c r="AN4957">
        <f t="shared" si="856"/>
        <v>18</v>
      </c>
      <c r="AO4957">
        <f t="shared" si="857"/>
        <v>3</v>
      </c>
    </row>
    <row r="4958" spans="1:41" x14ac:dyDescent="0.2">
      <c r="A4958" s="29"/>
      <c r="B4958" s="29"/>
      <c r="C4958" s="29"/>
      <c r="D4958" s="29"/>
      <c r="E4958" s="29"/>
      <c r="F4958" s="29"/>
      <c r="G4958" s="30" t="s">
        <v>4788</v>
      </c>
      <c r="H4958" s="30"/>
      <c r="I4958" s="30"/>
      <c r="J4958" s="30"/>
      <c r="K4958" s="30"/>
      <c r="L4958" s="30"/>
      <c r="M4958" s="30"/>
      <c r="N4958" s="30"/>
      <c r="O4958" s="30"/>
      <c r="P4958" s="51" t="s">
        <v>272</v>
      </c>
      <c r="Q4958" s="51"/>
      <c r="R4958" s="51"/>
      <c r="S4958" s="51"/>
      <c r="T4958" s="51"/>
      <c r="U4958" s="51"/>
      <c r="V4958" s="51"/>
      <c r="W4958" s="6">
        <v>59</v>
      </c>
      <c r="X4958" s="15">
        <v>51</v>
      </c>
      <c r="Y4958" s="47">
        <v>803</v>
      </c>
      <c r="Z4958" s="47"/>
      <c r="AC4958" t="str">
        <f t="shared" si="848"/>
        <v>Nak’azdli (Necoslie 1)</v>
      </c>
      <c r="AD4958" t="str">
        <f t="shared" si="849"/>
        <v>IRI</v>
      </c>
      <c r="AE4958" t="str">
        <f t="shared" si="847"/>
        <v>TRUE</v>
      </c>
      <c r="AG4958">
        <f t="shared" si="850"/>
        <v>59</v>
      </c>
      <c r="AH4958">
        <f t="shared" si="851"/>
        <v>51</v>
      </c>
      <c r="AI4958">
        <f t="shared" si="852"/>
        <v>803</v>
      </c>
      <c r="AJ4958" t="str">
        <f t="shared" si="853"/>
        <v>Nak’azdli (Necoslie 1)</v>
      </c>
      <c r="AK4958">
        <f t="shared" si="854"/>
        <v>59998</v>
      </c>
      <c r="AL4958" t="str">
        <f t="shared" si="855"/>
        <v>5951803</v>
      </c>
      <c r="AN4958">
        <f t="shared" si="856"/>
        <v>22</v>
      </c>
      <c r="AO4958">
        <f t="shared" si="857"/>
        <v>3</v>
      </c>
    </row>
    <row r="4959" spans="1:41" x14ac:dyDescent="0.2">
      <c r="A4959" s="29"/>
      <c r="B4959" s="29"/>
      <c r="C4959" s="29"/>
      <c r="D4959" s="29"/>
      <c r="E4959" s="29"/>
      <c r="F4959" s="29"/>
      <c r="G4959" s="30" t="s">
        <v>4789</v>
      </c>
      <c r="H4959" s="30"/>
      <c r="I4959" s="30"/>
      <c r="J4959" s="30"/>
      <c r="K4959" s="30"/>
      <c r="L4959" s="30"/>
      <c r="M4959" s="30"/>
      <c r="N4959" s="30"/>
      <c r="O4959" s="30"/>
      <c r="P4959" s="51" t="s">
        <v>643</v>
      </c>
      <c r="Q4959" s="51"/>
      <c r="R4959" s="51"/>
      <c r="S4959" s="51"/>
      <c r="T4959" s="51"/>
      <c r="U4959" s="51"/>
      <c r="V4959" s="51"/>
      <c r="W4959" s="6">
        <v>59</v>
      </c>
      <c r="X4959" s="7">
        <v>3</v>
      </c>
      <c r="Y4959" s="31">
        <v>50</v>
      </c>
      <c r="Z4959" s="31"/>
      <c r="AC4959" t="str">
        <f t="shared" si="848"/>
        <v>Nakusp</v>
      </c>
      <c r="AD4959" t="str">
        <f t="shared" si="849"/>
        <v>VL</v>
      </c>
      <c r="AE4959" t="str">
        <f t="shared" si="847"/>
        <v>TRUE</v>
      </c>
      <c r="AG4959">
        <f t="shared" si="850"/>
        <v>59</v>
      </c>
      <c r="AH4959">
        <f t="shared" si="851"/>
        <v>3</v>
      </c>
      <c r="AI4959">
        <f t="shared" si="852"/>
        <v>50</v>
      </c>
      <c r="AJ4959" t="str">
        <f t="shared" si="853"/>
        <v>Nakusp</v>
      </c>
      <c r="AK4959">
        <f t="shared" si="854"/>
        <v>59998</v>
      </c>
      <c r="AL4959" t="str">
        <f t="shared" si="855"/>
        <v>5903050</v>
      </c>
      <c r="AN4959">
        <f t="shared" si="856"/>
        <v>6</v>
      </c>
      <c r="AO4959">
        <f t="shared" si="857"/>
        <v>2</v>
      </c>
    </row>
    <row r="4960" spans="1:41" x14ac:dyDescent="0.2">
      <c r="A4960" s="29"/>
      <c r="B4960" s="29"/>
      <c r="C4960" s="29"/>
      <c r="D4960" s="29"/>
      <c r="E4960" s="29"/>
      <c r="F4960" s="29"/>
      <c r="G4960" s="30" t="s">
        <v>707</v>
      </c>
      <c r="H4960" s="30"/>
      <c r="I4960" s="30"/>
      <c r="J4960" s="30"/>
      <c r="K4960" s="30"/>
      <c r="L4960" s="30"/>
      <c r="M4960" s="30"/>
      <c r="N4960" s="30"/>
      <c r="O4960" s="30"/>
      <c r="P4960" s="51" t="s">
        <v>18</v>
      </c>
      <c r="Q4960" s="51"/>
      <c r="R4960" s="51"/>
      <c r="S4960" s="51"/>
      <c r="T4960" s="51"/>
      <c r="U4960" s="51"/>
      <c r="V4960" s="51"/>
      <c r="W4960" s="6">
        <v>59</v>
      </c>
      <c r="X4960" s="7">
        <v>3</v>
      </c>
      <c r="Y4960" s="31">
        <v>15</v>
      </c>
      <c r="Z4960" s="31"/>
      <c r="AC4960" t="str">
        <f t="shared" si="848"/>
        <v>Nelson</v>
      </c>
      <c r="AD4960" t="str">
        <f t="shared" si="849"/>
        <v>CY</v>
      </c>
      <c r="AE4960" t="str">
        <f t="shared" si="847"/>
        <v>TRUE</v>
      </c>
      <c r="AG4960">
        <f t="shared" si="850"/>
        <v>59</v>
      </c>
      <c r="AH4960">
        <f t="shared" si="851"/>
        <v>3</v>
      </c>
      <c r="AI4960">
        <f t="shared" si="852"/>
        <v>15</v>
      </c>
      <c r="AJ4960" t="str">
        <f t="shared" si="853"/>
        <v>Nelson</v>
      </c>
      <c r="AK4960">
        <f t="shared" si="854"/>
        <v>59998</v>
      </c>
      <c r="AL4960" t="str">
        <f t="shared" si="855"/>
        <v>5903015</v>
      </c>
      <c r="AN4960">
        <f t="shared" si="856"/>
        <v>6</v>
      </c>
      <c r="AO4960">
        <f t="shared" si="857"/>
        <v>2</v>
      </c>
    </row>
    <row r="4961" spans="1:41" x14ac:dyDescent="0.2">
      <c r="A4961" s="29"/>
      <c r="B4961" s="29"/>
      <c r="C4961" s="29"/>
      <c r="D4961" s="29"/>
      <c r="E4961" s="29"/>
      <c r="F4961" s="29"/>
      <c r="G4961" s="30" t="s">
        <v>4790</v>
      </c>
      <c r="H4961" s="30"/>
      <c r="I4961" s="30"/>
      <c r="J4961" s="30"/>
      <c r="K4961" s="30"/>
      <c r="L4961" s="30"/>
      <c r="M4961" s="30"/>
      <c r="N4961" s="30"/>
      <c r="O4961" s="30"/>
      <c r="P4961" s="51" t="s">
        <v>643</v>
      </c>
      <c r="Q4961" s="51"/>
      <c r="R4961" s="51"/>
      <c r="S4961" s="51"/>
      <c r="T4961" s="51"/>
      <c r="U4961" s="51"/>
      <c r="V4961" s="51"/>
      <c r="W4961" s="6">
        <v>59</v>
      </c>
      <c r="X4961" s="7">
        <v>3</v>
      </c>
      <c r="Y4961" s="31">
        <v>32</v>
      </c>
      <c r="Z4961" s="31"/>
      <c r="AC4961" t="str">
        <f t="shared" si="848"/>
        <v>New Denver</v>
      </c>
      <c r="AD4961" t="str">
        <f t="shared" si="849"/>
        <v>VL</v>
      </c>
      <c r="AE4961" t="str">
        <f t="shared" si="847"/>
        <v>TRUE</v>
      </c>
      <c r="AG4961">
        <f t="shared" si="850"/>
        <v>59</v>
      </c>
      <c r="AH4961">
        <f t="shared" si="851"/>
        <v>3</v>
      </c>
      <c r="AI4961">
        <f t="shared" si="852"/>
        <v>32</v>
      </c>
      <c r="AJ4961" t="str">
        <f t="shared" si="853"/>
        <v>New Denver</v>
      </c>
      <c r="AK4961">
        <f t="shared" si="854"/>
        <v>59998</v>
      </c>
      <c r="AL4961" t="str">
        <f t="shared" si="855"/>
        <v>5903032</v>
      </c>
      <c r="AN4961">
        <f t="shared" si="856"/>
        <v>10</v>
      </c>
      <c r="AO4961">
        <f t="shared" si="857"/>
        <v>2</v>
      </c>
    </row>
    <row r="4962" spans="1:41" x14ac:dyDescent="0.2">
      <c r="A4962" s="29"/>
      <c r="B4962" s="29"/>
      <c r="C4962" s="29"/>
      <c r="D4962" s="29"/>
      <c r="E4962" s="29"/>
      <c r="F4962" s="29"/>
      <c r="G4962" s="30" t="s">
        <v>4791</v>
      </c>
      <c r="H4962" s="30"/>
      <c r="I4962" s="30"/>
      <c r="J4962" s="30"/>
      <c r="K4962" s="30"/>
      <c r="L4962" s="30"/>
      <c r="M4962" s="30"/>
      <c r="N4962" s="30"/>
      <c r="O4962" s="30"/>
      <c r="P4962" s="30" t="s">
        <v>4363</v>
      </c>
      <c r="Q4962" s="30"/>
      <c r="R4962" s="30"/>
      <c r="S4962" s="30"/>
      <c r="T4962" s="30"/>
      <c r="U4962" s="30"/>
      <c r="V4962" s="30"/>
      <c r="W4962" s="6">
        <v>59</v>
      </c>
      <c r="X4962" s="15">
        <v>49</v>
      </c>
      <c r="Y4962" s="31">
        <v>24</v>
      </c>
      <c r="Z4962" s="31"/>
      <c r="AC4962" t="str">
        <f t="shared" si="848"/>
        <v>New Hazelton</v>
      </c>
      <c r="AD4962" t="str">
        <f t="shared" si="849"/>
        <v>DM</v>
      </c>
      <c r="AE4962" t="str">
        <f t="shared" si="847"/>
        <v>TRUE</v>
      </c>
      <c r="AG4962">
        <f t="shared" si="850"/>
        <v>59</v>
      </c>
      <c r="AH4962">
        <f t="shared" si="851"/>
        <v>49</v>
      </c>
      <c r="AI4962">
        <f t="shared" si="852"/>
        <v>24</v>
      </c>
      <c r="AJ4962" t="str">
        <f t="shared" si="853"/>
        <v>New Hazelton</v>
      </c>
      <c r="AK4962">
        <f t="shared" si="854"/>
        <v>59998</v>
      </c>
      <c r="AL4962" t="str">
        <f t="shared" si="855"/>
        <v>5949024</v>
      </c>
      <c r="AN4962">
        <f t="shared" si="856"/>
        <v>12</v>
      </c>
      <c r="AO4962">
        <f t="shared" si="857"/>
        <v>2</v>
      </c>
    </row>
    <row r="4963" spans="1:41" x14ac:dyDescent="0.2">
      <c r="A4963" s="29"/>
      <c r="B4963" s="29"/>
      <c r="C4963" s="29"/>
      <c r="D4963" s="29"/>
      <c r="E4963" s="29"/>
      <c r="F4963" s="29"/>
      <c r="G4963" s="30" t="s">
        <v>4792</v>
      </c>
      <c r="H4963" s="30"/>
      <c r="I4963" s="30"/>
      <c r="J4963" s="30"/>
      <c r="K4963" s="30"/>
      <c r="L4963" s="30"/>
      <c r="M4963" s="30"/>
      <c r="N4963" s="30"/>
      <c r="O4963" s="30"/>
      <c r="P4963" s="51" t="s">
        <v>4793</v>
      </c>
      <c r="Q4963" s="51"/>
      <c r="R4963" s="51"/>
      <c r="S4963" s="51"/>
      <c r="T4963" s="51"/>
      <c r="U4963" s="51"/>
      <c r="V4963" s="51"/>
      <c r="W4963" s="6">
        <v>59</v>
      </c>
      <c r="X4963" s="15">
        <v>49</v>
      </c>
      <c r="Y4963" s="31">
        <v>35</v>
      </c>
      <c r="Z4963" s="31"/>
      <c r="AC4963" t="str">
        <f t="shared" si="848"/>
        <v>Nisga’a</v>
      </c>
      <c r="AD4963" t="str">
        <f t="shared" si="849"/>
        <v>NL</v>
      </c>
      <c r="AE4963" t="str">
        <f t="shared" si="847"/>
        <v>TRUE</v>
      </c>
      <c r="AG4963">
        <f t="shared" si="850"/>
        <v>59</v>
      </c>
      <c r="AH4963">
        <f t="shared" si="851"/>
        <v>49</v>
      </c>
      <c r="AI4963">
        <f t="shared" si="852"/>
        <v>35</v>
      </c>
      <c r="AJ4963" t="str">
        <f t="shared" si="853"/>
        <v>Nisga’a</v>
      </c>
      <c r="AK4963">
        <f t="shared" si="854"/>
        <v>59998</v>
      </c>
      <c r="AL4963" t="str">
        <f t="shared" si="855"/>
        <v>5949035</v>
      </c>
      <c r="AN4963">
        <f t="shared" si="856"/>
        <v>7</v>
      </c>
      <c r="AO4963">
        <f t="shared" si="857"/>
        <v>2</v>
      </c>
    </row>
    <row r="4964" spans="1:41" x14ac:dyDescent="0.2">
      <c r="A4964" s="29"/>
      <c r="B4964" s="29"/>
      <c r="C4964" s="29"/>
      <c r="D4964" s="29"/>
      <c r="E4964" s="29"/>
      <c r="F4964" s="29"/>
      <c r="G4964" s="30" t="s">
        <v>4794</v>
      </c>
      <c r="H4964" s="30"/>
      <c r="I4964" s="30"/>
      <c r="J4964" s="30"/>
      <c r="K4964" s="30"/>
      <c r="L4964" s="30"/>
      <c r="M4964" s="30"/>
      <c r="N4964" s="30"/>
      <c r="O4964" s="30"/>
      <c r="P4964" s="51" t="s">
        <v>272</v>
      </c>
      <c r="Q4964" s="51"/>
      <c r="R4964" s="51"/>
      <c r="S4964" s="51"/>
      <c r="T4964" s="51"/>
      <c r="U4964" s="51"/>
      <c r="V4964" s="51"/>
      <c r="W4964" s="6">
        <v>59</v>
      </c>
      <c r="X4964" s="15">
        <v>33</v>
      </c>
      <c r="Y4964" s="47">
        <v>808</v>
      </c>
      <c r="Z4964" s="47"/>
      <c r="AC4964" t="str">
        <f t="shared" si="848"/>
        <v>Nooaitch 10</v>
      </c>
      <c r="AD4964" t="str">
        <f t="shared" si="849"/>
        <v>IRI</v>
      </c>
      <c r="AE4964" t="str">
        <f t="shared" si="847"/>
        <v>TRUE</v>
      </c>
      <c r="AG4964">
        <f t="shared" si="850"/>
        <v>59</v>
      </c>
      <c r="AH4964">
        <f t="shared" si="851"/>
        <v>33</v>
      </c>
      <c r="AI4964">
        <f t="shared" si="852"/>
        <v>808</v>
      </c>
      <c r="AJ4964" t="str">
        <f t="shared" si="853"/>
        <v>Nooaitch 10</v>
      </c>
      <c r="AK4964">
        <f t="shared" si="854"/>
        <v>59998</v>
      </c>
      <c r="AL4964" t="str">
        <f t="shared" si="855"/>
        <v>5933808</v>
      </c>
      <c r="AN4964">
        <f t="shared" si="856"/>
        <v>11</v>
      </c>
      <c r="AO4964">
        <f t="shared" si="857"/>
        <v>3</v>
      </c>
    </row>
    <row r="4965" spans="1:41" x14ac:dyDescent="0.2">
      <c r="A4965" s="29"/>
      <c r="B4965" s="29"/>
      <c r="C4965" s="29"/>
      <c r="D4965" s="29"/>
      <c r="E4965" s="29"/>
      <c r="F4965" s="29"/>
      <c r="G4965" s="30" t="s">
        <v>4795</v>
      </c>
      <c r="H4965" s="30"/>
      <c r="I4965" s="30"/>
      <c r="J4965" s="30"/>
      <c r="K4965" s="30"/>
      <c r="L4965" s="30"/>
      <c r="M4965" s="30"/>
      <c r="N4965" s="30"/>
      <c r="O4965" s="30"/>
      <c r="P4965" s="51" t="s">
        <v>272</v>
      </c>
      <c r="Q4965" s="51"/>
      <c r="R4965" s="51"/>
      <c r="S4965" s="51"/>
      <c r="T4965" s="51"/>
      <c r="U4965" s="51"/>
      <c r="V4965" s="51"/>
      <c r="W4965" s="6">
        <v>59</v>
      </c>
      <c r="X4965" s="15">
        <v>33</v>
      </c>
      <c r="Y4965" s="47">
        <v>887</v>
      </c>
      <c r="Z4965" s="47"/>
      <c r="AC4965" t="str">
        <f t="shared" si="848"/>
        <v>North Thompson 1</v>
      </c>
      <c r="AD4965" t="str">
        <f t="shared" si="849"/>
        <v>IRI</v>
      </c>
      <c r="AE4965" t="str">
        <f t="shared" si="847"/>
        <v>TRUE</v>
      </c>
      <c r="AG4965">
        <f t="shared" si="850"/>
        <v>59</v>
      </c>
      <c r="AH4965">
        <f t="shared" si="851"/>
        <v>33</v>
      </c>
      <c r="AI4965">
        <f t="shared" si="852"/>
        <v>887</v>
      </c>
      <c r="AJ4965" t="str">
        <f t="shared" si="853"/>
        <v>North Thompson 1</v>
      </c>
      <c r="AK4965">
        <f t="shared" si="854"/>
        <v>59998</v>
      </c>
      <c r="AL4965" t="str">
        <f t="shared" si="855"/>
        <v>5933887</v>
      </c>
      <c r="AN4965">
        <f t="shared" si="856"/>
        <v>16</v>
      </c>
      <c r="AO4965">
        <f t="shared" si="857"/>
        <v>3</v>
      </c>
    </row>
    <row r="4966" spans="1:41" x14ac:dyDescent="0.2">
      <c r="A4966" s="29"/>
      <c r="B4966" s="29"/>
      <c r="C4966" s="29"/>
      <c r="D4966" s="29"/>
      <c r="E4966" s="29"/>
      <c r="F4966" s="29"/>
      <c r="G4966" s="30" t="s">
        <v>4796</v>
      </c>
      <c r="H4966" s="30"/>
      <c r="I4966" s="30"/>
      <c r="J4966" s="30"/>
      <c r="K4966" s="30"/>
      <c r="L4966" s="30"/>
      <c r="M4966" s="30"/>
      <c r="N4966" s="30"/>
      <c r="O4966" s="30"/>
      <c r="P4966" s="30" t="s">
        <v>531</v>
      </c>
      <c r="Q4966" s="30"/>
      <c r="R4966" s="30"/>
      <c r="S4966" s="30"/>
      <c r="T4966" s="30"/>
      <c r="U4966" s="30"/>
      <c r="V4966" s="30"/>
      <c r="W4966" s="6">
        <v>59</v>
      </c>
      <c r="X4966" s="15">
        <v>59</v>
      </c>
      <c r="Y4966" s="31">
        <v>7</v>
      </c>
      <c r="Z4966" s="31"/>
      <c r="AC4966" t="str">
        <f t="shared" si="848"/>
        <v>Northern Rockies</v>
      </c>
      <c r="AD4966" t="str">
        <f t="shared" si="849"/>
        <v>RGM</v>
      </c>
      <c r="AE4966" t="str">
        <f t="shared" si="847"/>
        <v>TRUE</v>
      </c>
      <c r="AG4966">
        <f t="shared" si="850"/>
        <v>59</v>
      </c>
      <c r="AH4966">
        <f t="shared" si="851"/>
        <v>59</v>
      </c>
      <c r="AI4966">
        <f t="shared" si="852"/>
        <v>7</v>
      </c>
      <c r="AJ4966" t="str">
        <f t="shared" si="853"/>
        <v>Northern Rockies</v>
      </c>
      <c r="AK4966">
        <f t="shared" si="854"/>
        <v>59998</v>
      </c>
      <c r="AL4966" t="str">
        <f t="shared" si="855"/>
        <v>5959007</v>
      </c>
      <c r="AN4966">
        <f t="shared" si="856"/>
        <v>16</v>
      </c>
      <c r="AO4966">
        <f t="shared" si="857"/>
        <v>3</v>
      </c>
    </row>
    <row r="4967" spans="1:41" x14ac:dyDescent="0.2">
      <c r="A4967" s="29"/>
      <c r="B4967" s="29"/>
      <c r="C4967" s="29"/>
      <c r="D4967" s="29"/>
      <c r="E4967" s="29"/>
      <c r="F4967" s="29"/>
      <c r="G4967" s="30" t="s">
        <v>4797</v>
      </c>
      <c r="H4967" s="30"/>
      <c r="I4967" s="30"/>
      <c r="J4967" s="30"/>
      <c r="K4967" s="30"/>
      <c r="L4967" s="30"/>
      <c r="M4967" s="30"/>
      <c r="N4967" s="30"/>
      <c r="O4967" s="30"/>
      <c r="P4967" s="51" t="s">
        <v>272</v>
      </c>
      <c r="Q4967" s="51"/>
      <c r="R4967" s="51"/>
      <c r="S4967" s="51"/>
      <c r="T4967" s="51"/>
      <c r="U4967" s="51"/>
      <c r="V4967" s="51"/>
      <c r="W4967" s="6">
        <v>59</v>
      </c>
      <c r="X4967" s="15">
        <v>33</v>
      </c>
      <c r="Y4967" s="47">
        <v>853</v>
      </c>
      <c r="Z4967" s="47"/>
      <c r="AC4967" t="str">
        <f t="shared" si="848"/>
        <v>Nuuautin 2</v>
      </c>
      <c r="AD4967" t="str">
        <f t="shared" si="849"/>
        <v>IRI</v>
      </c>
      <c r="AE4967" t="str">
        <f t="shared" si="847"/>
        <v>TRUE</v>
      </c>
      <c r="AG4967">
        <f t="shared" si="850"/>
        <v>59</v>
      </c>
      <c r="AH4967">
        <f t="shared" si="851"/>
        <v>33</v>
      </c>
      <c r="AI4967">
        <f t="shared" si="852"/>
        <v>853</v>
      </c>
      <c r="AJ4967" t="str">
        <f t="shared" si="853"/>
        <v>Nuuautin 2</v>
      </c>
      <c r="AK4967">
        <f t="shared" si="854"/>
        <v>59998</v>
      </c>
      <c r="AL4967" t="str">
        <f t="shared" si="855"/>
        <v>5933853</v>
      </c>
      <c r="AN4967">
        <f t="shared" si="856"/>
        <v>10</v>
      </c>
      <c r="AO4967">
        <f t="shared" si="857"/>
        <v>3</v>
      </c>
    </row>
    <row r="4968" spans="1:41" x14ac:dyDescent="0.2">
      <c r="A4968" s="29"/>
      <c r="B4968" s="29"/>
      <c r="C4968" s="29"/>
      <c r="D4968" s="29"/>
      <c r="E4968" s="29"/>
      <c r="F4968" s="29"/>
      <c r="G4968" s="30" t="s">
        <v>4798</v>
      </c>
      <c r="H4968" s="30"/>
      <c r="I4968" s="30"/>
      <c r="J4968" s="30"/>
      <c r="K4968" s="30"/>
      <c r="L4968" s="30"/>
      <c r="M4968" s="30"/>
      <c r="N4968" s="30"/>
      <c r="O4968" s="30"/>
      <c r="P4968" s="30" t="s">
        <v>4367</v>
      </c>
      <c r="Q4968" s="30"/>
      <c r="R4968" s="30"/>
      <c r="S4968" s="30"/>
      <c r="T4968" s="30"/>
      <c r="U4968" s="30"/>
      <c r="V4968" s="30"/>
      <c r="W4968" s="6">
        <v>59</v>
      </c>
      <c r="X4968" s="7">
        <v>7</v>
      </c>
      <c r="Y4968" s="31">
        <v>22</v>
      </c>
      <c r="Z4968" s="31"/>
      <c r="AC4968" t="str">
        <f t="shared" si="848"/>
        <v>Okanagan-Similkameen A</v>
      </c>
      <c r="AD4968" t="str">
        <f t="shared" si="849"/>
        <v>RDA</v>
      </c>
      <c r="AE4968" t="str">
        <f t="shared" si="847"/>
        <v>TRUE</v>
      </c>
      <c r="AG4968">
        <f t="shared" si="850"/>
        <v>59</v>
      </c>
      <c r="AH4968">
        <f t="shared" si="851"/>
        <v>7</v>
      </c>
      <c r="AI4968">
        <f t="shared" si="852"/>
        <v>22</v>
      </c>
      <c r="AJ4968" t="str">
        <f t="shared" si="853"/>
        <v>Okanagan-Similkameen A</v>
      </c>
      <c r="AK4968">
        <f t="shared" si="854"/>
        <v>59998</v>
      </c>
      <c r="AL4968" t="str">
        <f t="shared" si="855"/>
        <v>5907022</v>
      </c>
      <c r="AN4968">
        <f t="shared" si="856"/>
        <v>22</v>
      </c>
      <c r="AO4968">
        <f t="shared" si="857"/>
        <v>3</v>
      </c>
    </row>
    <row r="4969" spans="1:41" x14ac:dyDescent="0.2">
      <c r="A4969" s="29"/>
      <c r="B4969" s="29"/>
      <c r="C4969" s="29"/>
      <c r="D4969" s="29"/>
      <c r="E4969" s="29"/>
      <c r="F4969" s="29"/>
      <c r="G4969" s="30" t="s">
        <v>4799</v>
      </c>
      <c r="H4969" s="30"/>
      <c r="I4969" s="30"/>
      <c r="J4969" s="30"/>
      <c r="K4969" s="30"/>
      <c r="L4969" s="30"/>
      <c r="M4969" s="30"/>
      <c r="N4969" s="30"/>
      <c r="O4969" s="30"/>
      <c r="P4969" s="30" t="s">
        <v>4367</v>
      </c>
      <c r="Q4969" s="30"/>
      <c r="R4969" s="30"/>
      <c r="S4969" s="30"/>
      <c r="T4969" s="30"/>
      <c r="U4969" s="30"/>
      <c r="V4969" s="30"/>
      <c r="W4969" s="6">
        <v>59</v>
      </c>
      <c r="X4969" s="7">
        <v>7</v>
      </c>
      <c r="Y4969" s="31">
        <v>28</v>
      </c>
      <c r="Z4969" s="31"/>
      <c r="AC4969" t="str">
        <f t="shared" si="848"/>
        <v>Okanagan-Similkameen C</v>
      </c>
      <c r="AD4969" t="str">
        <f t="shared" si="849"/>
        <v>RDA</v>
      </c>
      <c r="AE4969" t="str">
        <f t="shared" si="847"/>
        <v>TRUE</v>
      </c>
      <c r="AG4969">
        <f t="shared" si="850"/>
        <v>59</v>
      </c>
      <c r="AH4969">
        <f t="shared" si="851"/>
        <v>7</v>
      </c>
      <c r="AI4969">
        <f t="shared" si="852"/>
        <v>28</v>
      </c>
      <c r="AJ4969" t="str">
        <f t="shared" si="853"/>
        <v>Okanagan-Similkameen C</v>
      </c>
      <c r="AK4969">
        <f t="shared" si="854"/>
        <v>59998</v>
      </c>
      <c r="AL4969" t="str">
        <f t="shared" si="855"/>
        <v>5907028</v>
      </c>
      <c r="AN4969">
        <f t="shared" si="856"/>
        <v>22</v>
      </c>
      <c r="AO4969">
        <f t="shared" si="857"/>
        <v>3</v>
      </c>
    </row>
    <row r="4970" spans="1:41" x14ac:dyDescent="0.2">
      <c r="A4970" s="29"/>
      <c r="B4970" s="29"/>
      <c r="C4970" s="29"/>
      <c r="D4970" s="29"/>
      <c r="E4970" s="29"/>
      <c r="F4970" s="29"/>
      <c r="G4970" s="30" t="s">
        <v>4800</v>
      </c>
      <c r="H4970" s="30"/>
      <c r="I4970" s="30"/>
      <c r="J4970" s="30"/>
      <c r="K4970" s="30"/>
      <c r="L4970" s="30"/>
      <c r="M4970" s="30"/>
      <c r="N4970" s="30"/>
      <c r="O4970" s="30"/>
      <c r="P4970" s="30" t="s">
        <v>4363</v>
      </c>
      <c r="Q4970" s="30"/>
      <c r="R4970" s="30"/>
      <c r="S4970" s="30"/>
      <c r="T4970" s="30"/>
      <c r="U4970" s="30"/>
      <c r="V4970" s="30"/>
      <c r="W4970" s="6">
        <v>59</v>
      </c>
      <c r="X4970" s="15">
        <v>41</v>
      </c>
      <c r="Y4970" s="31">
        <v>5</v>
      </c>
      <c r="Z4970" s="31"/>
      <c r="AC4970" t="str">
        <f t="shared" si="848"/>
        <v>One Hundred Mile House</v>
      </c>
      <c r="AD4970" t="str">
        <f t="shared" si="849"/>
        <v>DM</v>
      </c>
      <c r="AE4970" t="str">
        <f t="shared" si="847"/>
        <v>TRUE</v>
      </c>
      <c r="AG4970">
        <f t="shared" si="850"/>
        <v>59</v>
      </c>
      <c r="AH4970">
        <f t="shared" si="851"/>
        <v>41</v>
      </c>
      <c r="AI4970">
        <f t="shared" si="852"/>
        <v>5</v>
      </c>
      <c r="AJ4970" t="str">
        <f t="shared" si="853"/>
        <v>One Hundred Mile House</v>
      </c>
      <c r="AK4970">
        <f t="shared" si="854"/>
        <v>59998</v>
      </c>
      <c r="AL4970" t="str">
        <f t="shared" si="855"/>
        <v>5941005</v>
      </c>
      <c r="AN4970">
        <f t="shared" si="856"/>
        <v>22</v>
      </c>
      <c r="AO4970">
        <f t="shared" si="857"/>
        <v>2</v>
      </c>
    </row>
    <row r="4971" spans="1:41" x14ac:dyDescent="0.2">
      <c r="A4971" s="29"/>
      <c r="B4971" s="29"/>
      <c r="C4971" s="29"/>
      <c r="D4971" s="29"/>
      <c r="E4971" s="29"/>
      <c r="F4971" s="29"/>
      <c r="G4971" s="30" t="s">
        <v>4801</v>
      </c>
      <c r="H4971" s="30"/>
      <c r="I4971" s="30"/>
      <c r="J4971" s="30"/>
      <c r="K4971" s="30"/>
      <c r="L4971" s="30"/>
      <c r="M4971" s="30"/>
      <c r="N4971" s="30"/>
      <c r="O4971" s="30"/>
      <c r="P4971" s="51" t="s">
        <v>272</v>
      </c>
      <c r="Q4971" s="51"/>
      <c r="R4971" s="51"/>
      <c r="S4971" s="51"/>
      <c r="T4971" s="51"/>
      <c r="U4971" s="51"/>
      <c r="V4971" s="51"/>
      <c r="W4971" s="6">
        <v>59</v>
      </c>
      <c r="X4971" s="15">
        <v>23</v>
      </c>
      <c r="Y4971" s="47">
        <v>813</v>
      </c>
      <c r="Z4971" s="47"/>
      <c r="AC4971" t="str">
        <f t="shared" si="848"/>
        <v>Opitsat 1</v>
      </c>
      <c r="AD4971" t="str">
        <f t="shared" si="849"/>
        <v>IRI</v>
      </c>
      <c r="AE4971" t="str">
        <f t="shared" si="847"/>
        <v>TRUE</v>
      </c>
      <c r="AG4971">
        <f t="shared" si="850"/>
        <v>59</v>
      </c>
      <c r="AH4971">
        <f t="shared" si="851"/>
        <v>23</v>
      </c>
      <c r="AI4971">
        <f t="shared" si="852"/>
        <v>813</v>
      </c>
      <c r="AJ4971" t="str">
        <f t="shared" si="853"/>
        <v>Opitsat 1</v>
      </c>
      <c r="AK4971">
        <f t="shared" si="854"/>
        <v>59998</v>
      </c>
      <c r="AL4971" t="str">
        <f t="shared" si="855"/>
        <v>5923813</v>
      </c>
      <c r="AN4971">
        <f t="shared" si="856"/>
        <v>9</v>
      </c>
      <c r="AO4971">
        <f t="shared" si="857"/>
        <v>3</v>
      </c>
    </row>
    <row r="4972" spans="1:41" x14ac:dyDescent="0.2">
      <c r="A4972" s="29"/>
      <c r="B4972" s="29"/>
      <c r="C4972" s="29"/>
      <c r="D4972" s="29"/>
      <c r="E4972" s="29"/>
      <c r="F4972" s="29"/>
      <c r="G4972" s="30" t="s">
        <v>4802</v>
      </c>
      <c r="H4972" s="30"/>
      <c r="I4972" s="30"/>
      <c r="J4972" s="30"/>
      <c r="K4972" s="30"/>
      <c r="L4972" s="30"/>
      <c r="M4972" s="30"/>
      <c r="N4972" s="30"/>
      <c r="O4972" s="30"/>
      <c r="P4972" s="51" t="s">
        <v>12</v>
      </c>
      <c r="Q4972" s="51"/>
      <c r="R4972" s="51"/>
      <c r="S4972" s="51"/>
      <c r="T4972" s="51"/>
      <c r="U4972" s="51"/>
      <c r="V4972" s="51"/>
      <c r="W4972" s="6">
        <v>59</v>
      </c>
      <c r="X4972" s="7">
        <v>7</v>
      </c>
      <c r="Y4972" s="31">
        <v>5</v>
      </c>
      <c r="Z4972" s="31"/>
      <c r="AC4972" t="str">
        <f t="shared" si="848"/>
        <v>Osoyoos</v>
      </c>
      <c r="AD4972" t="str">
        <f t="shared" si="849"/>
        <v>T</v>
      </c>
      <c r="AE4972" t="str">
        <f t="shared" si="847"/>
        <v>TRUE</v>
      </c>
      <c r="AG4972">
        <f t="shared" si="850"/>
        <v>59</v>
      </c>
      <c r="AH4972">
        <f t="shared" si="851"/>
        <v>7</v>
      </c>
      <c r="AI4972">
        <f t="shared" si="852"/>
        <v>5</v>
      </c>
      <c r="AJ4972" t="str">
        <f t="shared" si="853"/>
        <v>Osoyoos</v>
      </c>
      <c r="AK4972">
        <f t="shared" si="854"/>
        <v>59998</v>
      </c>
      <c r="AL4972" t="str">
        <f t="shared" si="855"/>
        <v>5907005</v>
      </c>
      <c r="AN4972">
        <f t="shared" si="856"/>
        <v>7</v>
      </c>
      <c r="AO4972">
        <f t="shared" si="857"/>
        <v>1</v>
      </c>
    </row>
    <row r="4973" spans="1:41" x14ac:dyDescent="0.2">
      <c r="A4973" s="29"/>
      <c r="B4973" s="29"/>
      <c r="C4973" s="29"/>
      <c r="D4973" s="29"/>
      <c r="E4973" s="29"/>
      <c r="F4973" s="29"/>
      <c r="G4973" s="30" t="s">
        <v>4803</v>
      </c>
      <c r="H4973" s="30"/>
      <c r="I4973" s="30"/>
      <c r="J4973" s="30"/>
      <c r="K4973" s="30"/>
      <c r="L4973" s="30"/>
      <c r="M4973" s="30"/>
      <c r="N4973" s="30"/>
      <c r="O4973" s="30"/>
      <c r="P4973" s="51" t="s">
        <v>643</v>
      </c>
      <c r="Q4973" s="51"/>
      <c r="R4973" s="51"/>
      <c r="S4973" s="51"/>
      <c r="T4973" s="51"/>
      <c r="U4973" s="51"/>
      <c r="V4973" s="51"/>
      <c r="W4973" s="6">
        <v>59</v>
      </c>
      <c r="X4973" s="15">
        <v>31</v>
      </c>
      <c r="Y4973" s="31">
        <v>12</v>
      </c>
      <c r="Z4973" s="31"/>
      <c r="AC4973" t="str">
        <f t="shared" si="848"/>
        <v>Pemberton</v>
      </c>
      <c r="AD4973" t="str">
        <f t="shared" si="849"/>
        <v>VL</v>
      </c>
      <c r="AE4973" t="str">
        <f t="shared" si="847"/>
        <v>TRUE</v>
      </c>
      <c r="AG4973">
        <f t="shared" si="850"/>
        <v>59</v>
      </c>
      <c r="AH4973">
        <f t="shared" si="851"/>
        <v>31</v>
      </c>
      <c r="AI4973">
        <f t="shared" si="852"/>
        <v>12</v>
      </c>
      <c r="AJ4973" t="str">
        <f t="shared" si="853"/>
        <v>Pemberton</v>
      </c>
      <c r="AK4973">
        <f t="shared" si="854"/>
        <v>59998</v>
      </c>
      <c r="AL4973" t="str">
        <f t="shared" si="855"/>
        <v>5931012</v>
      </c>
      <c r="AN4973">
        <f t="shared" si="856"/>
        <v>9</v>
      </c>
      <c r="AO4973">
        <f t="shared" si="857"/>
        <v>2</v>
      </c>
    </row>
    <row r="4974" spans="1:41" x14ac:dyDescent="0.2">
      <c r="A4974" s="29"/>
      <c r="B4974" s="29"/>
      <c r="C4974" s="29"/>
      <c r="D4974" s="29"/>
      <c r="E4974" s="29"/>
      <c r="F4974" s="29"/>
      <c r="G4974" s="30" t="s">
        <v>4804</v>
      </c>
      <c r="H4974" s="30"/>
      <c r="I4974" s="30"/>
      <c r="J4974" s="30"/>
      <c r="K4974" s="30"/>
      <c r="L4974" s="30"/>
      <c r="M4974" s="30"/>
      <c r="N4974" s="30"/>
      <c r="O4974" s="30"/>
      <c r="P4974" s="51" t="s">
        <v>643</v>
      </c>
      <c r="Q4974" s="51"/>
      <c r="R4974" s="51"/>
      <c r="S4974" s="51"/>
      <c r="T4974" s="51"/>
      <c r="U4974" s="51"/>
      <c r="V4974" s="51"/>
      <c r="W4974" s="6">
        <v>59</v>
      </c>
      <c r="X4974" s="15">
        <v>43</v>
      </c>
      <c r="Y4974" s="31">
        <v>17</v>
      </c>
      <c r="Z4974" s="31"/>
      <c r="AC4974" t="str">
        <f t="shared" si="848"/>
        <v>Port Alice</v>
      </c>
      <c r="AD4974" t="str">
        <f t="shared" si="849"/>
        <v>VL</v>
      </c>
      <c r="AE4974" t="str">
        <f t="shared" si="847"/>
        <v>TRUE</v>
      </c>
      <c r="AG4974">
        <f t="shared" si="850"/>
        <v>59</v>
      </c>
      <c r="AH4974">
        <f t="shared" si="851"/>
        <v>43</v>
      </c>
      <c r="AI4974">
        <f t="shared" si="852"/>
        <v>17</v>
      </c>
      <c r="AJ4974" t="str">
        <f t="shared" si="853"/>
        <v>Port Alice</v>
      </c>
      <c r="AK4974">
        <f t="shared" si="854"/>
        <v>59998</v>
      </c>
      <c r="AL4974" t="str">
        <f t="shared" si="855"/>
        <v>5943017</v>
      </c>
      <c r="AN4974">
        <f t="shared" si="856"/>
        <v>10</v>
      </c>
      <c r="AO4974">
        <f t="shared" si="857"/>
        <v>2</v>
      </c>
    </row>
    <row r="4975" spans="1:41" x14ac:dyDescent="0.2">
      <c r="A4975" s="29"/>
      <c r="B4975" s="29"/>
      <c r="C4975" s="29"/>
      <c r="D4975" s="29"/>
      <c r="E4975" s="29"/>
      <c r="F4975" s="29"/>
      <c r="G4975" s="30" t="s">
        <v>4805</v>
      </c>
      <c r="H4975" s="30"/>
      <c r="I4975" s="30"/>
      <c r="J4975" s="30"/>
      <c r="K4975" s="30"/>
      <c r="L4975" s="30"/>
      <c r="M4975" s="30"/>
      <c r="N4975" s="30"/>
      <c r="O4975" s="30"/>
      <c r="P4975" s="51" t="s">
        <v>643</v>
      </c>
      <c r="Q4975" s="51"/>
      <c r="R4975" s="51"/>
      <c r="S4975" s="51"/>
      <c r="T4975" s="51"/>
      <c r="U4975" s="51"/>
      <c r="V4975" s="51"/>
      <c r="W4975" s="6">
        <v>59</v>
      </c>
      <c r="X4975" s="15">
        <v>47</v>
      </c>
      <c r="Y4975" s="31">
        <v>30</v>
      </c>
      <c r="Z4975" s="31"/>
      <c r="AC4975" t="str">
        <f t="shared" si="848"/>
        <v>Port Clements</v>
      </c>
      <c r="AD4975" t="str">
        <f t="shared" si="849"/>
        <v>VL</v>
      </c>
      <c r="AE4975" t="str">
        <f t="shared" si="847"/>
        <v>TRUE</v>
      </c>
      <c r="AG4975">
        <f t="shared" si="850"/>
        <v>59</v>
      </c>
      <c r="AH4975">
        <f t="shared" si="851"/>
        <v>47</v>
      </c>
      <c r="AI4975">
        <f t="shared" si="852"/>
        <v>30</v>
      </c>
      <c r="AJ4975" t="str">
        <f t="shared" si="853"/>
        <v>Port Clements</v>
      </c>
      <c r="AK4975">
        <f t="shared" si="854"/>
        <v>59998</v>
      </c>
      <c r="AL4975" t="str">
        <f t="shared" si="855"/>
        <v>5947030</v>
      </c>
      <c r="AN4975">
        <f t="shared" si="856"/>
        <v>13</v>
      </c>
      <c r="AO4975">
        <f t="shared" si="857"/>
        <v>2</v>
      </c>
    </row>
    <row r="4976" spans="1:41" x14ac:dyDescent="0.2">
      <c r="A4976" s="29"/>
      <c r="B4976" s="29"/>
      <c r="C4976" s="29"/>
      <c r="D4976" s="29"/>
      <c r="E4976" s="29"/>
      <c r="F4976" s="29"/>
      <c r="G4976" s="30" t="s">
        <v>4806</v>
      </c>
      <c r="H4976" s="30"/>
      <c r="I4976" s="30"/>
      <c r="J4976" s="30"/>
      <c r="K4976" s="30"/>
      <c r="L4976" s="30"/>
      <c r="M4976" s="30"/>
      <c r="N4976" s="30"/>
      <c r="O4976" s="30"/>
      <c r="P4976" s="30" t="s">
        <v>4363</v>
      </c>
      <c r="Q4976" s="30"/>
      <c r="R4976" s="30"/>
      <c r="S4976" s="30"/>
      <c r="T4976" s="30"/>
      <c r="U4976" s="30"/>
      <c r="V4976" s="30"/>
      <c r="W4976" s="6">
        <v>59</v>
      </c>
      <c r="X4976" s="15">
        <v>43</v>
      </c>
      <c r="Y4976" s="31">
        <v>23</v>
      </c>
      <c r="Z4976" s="31"/>
      <c r="AC4976" t="str">
        <f t="shared" si="848"/>
        <v>Port Hardy</v>
      </c>
      <c r="AD4976" t="str">
        <f t="shared" si="849"/>
        <v>DM</v>
      </c>
      <c r="AE4976" t="str">
        <f t="shared" si="847"/>
        <v>TRUE</v>
      </c>
      <c r="AG4976">
        <f t="shared" si="850"/>
        <v>59</v>
      </c>
      <c r="AH4976">
        <f t="shared" si="851"/>
        <v>43</v>
      </c>
      <c r="AI4976">
        <f t="shared" si="852"/>
        <v>23</v>
      </c>
      <c r="AJ4976" t="str">
        <f t="shared" si="853"/>
        <v>Port Hardy</v>
      </c>
      <c r="AK4976">
        <f t="shared" si="854"/>
        <v>59998</v>
      </c>
      <c r="AL4976" t="str">
        <f t="shared" si="855"/>
        <v>5943023</v>
      </c>
      <c r="AN4976">
        <f t="shared" si="856"/>
        <v>10</v>
      </c>
      <c r="AO4976">
        <f t="shared" si="857"/>
        <v>2</v>
      </c>
    </row>
    <row r="4977" spans="1:41" x14ac:dyDescent="0.2">
      <c r="A4977" s="29"/>
      <c r="B4977" s="29"/>
      <c r="C4977" s="29"/>
      <c r="D4977" s="29"/>
      <c r="E4977" s="29"/>
      <c r="F4977" s="29"/>
      <c r="G4977" s="30" t="s">
        <v>4807</v>
      </c>
      <c r="H4977" s="30"/>
      <c r="I4977" s="30"/>
      <c r="J4977" s="30"/>
      <c r="K4977" s="30"/>
      <c r="L4977" s="30"/>
      <c r="M4977" s="30"/>
      <c r="N4977" s="30"/>
      <c r="O4977" s="30"/>
      <c r="P4977" s="51" t="s">
        <v>12</v>
      </c>
      <c r="Q4977" s="51"/>
      <c r="R4977" s="51"/>
      <c r="S4977" s="51"/>
      <c r="T4977" s="51"/>
      <c r="U4977" s="51"/>
      <c r="V4977" s="51"/>
      <c r="W4977" s="6">
        <v>59</v>
      </c>
      <c r="X4977" s="15">
        <v>43</v>
      </c>
      <c r="Y4977" s="31">
        <v>12</v>
      </c>
      <c r="Z4977" s="31"/>
      <c r="AC4977" t="str">
        <f t="shared" si="848"/>
        <v>Port McNeill</v>
      </c>
      <c r="AD4977" t="str">
        <f t="shared" si="849"/>
        <v>T</v>
      </c>
      <c r="AE4977" t="str">
        <f t="shared" si="847"/>
        <v>TRUE</v>
      </c>
      <c r="AG4977">
        <f t="shared" si="850"/>
        <v>59</v>
      </c>
      <c r="AH4977">
        <f t="shared" si="851"/>
        <v>43</v>
      </c>
      <c r="AI4977">
        <f t="shared" si="852"/>
        <v>12</v>
      </c>
      <c r="AJ4977" t="str">
        <f t="shared" si="853"/>
        <v>Port McNeill</v>
      </c>
      <c r="AK4977">
        <f t="shared" si="854"/>
        <v>59998</v>
      </c>
      <c r="AL4977" t="str">
        <f t="shared" si="855"/>
        <v>5943012</v>
      </c>
      <c r="AN4977">
        <f t="shared" si="856"/>
        <v>12</v>
      </c>
      <c r="AO4977">
        <f t="shared" si="857"/>
        <v>1</v>
      </c>
    </row>
    <row r="4978" spans="1:41" x14ac:dyDescent="0.2">
      <c r="A4978" s="29"/>
      <c r="B4978" s="29"/>
      <c r="C4978" s="29"/>
      <c r="D4978" s="29"/>
      <c r="E4978" s="29"/>
      <c r="F4978" s="29"/>
      <c r="G4978" s="30" t="s">
        <v>4808</v>
      </c>
      <c r="H4978" s="30"/>
      <c r="I4978" s="30"/>
      <c r="J4978" s="30"/>
      <c r="K4978" s="30"/>
      <c r="L4978" s="30"/>
      <c r="M4978" s="30"/>
      <c r="N4978" s="30"/>
      <c r="O4978" s="30"/>
      <c r="P4978" s="51" t="s">
        <v>643</v>
      </c>
      <c r="Q4978" s="51"/>
      <c r="R4978" s="51"/>
      <c r="S4978" s="51"/>
      <c r="T4978" s="51"/>
      <c r="U4978" s="51"/>
      <c r="V4978" s="51"/>
      <c r="W4978" s="6">
        <v>59</v>
      </c>
      <c r="X4978" s="7">
        <v>1</v>
      </c>
      <c r="Y4978" s="31">
        <v>40</v>
      </c>
      <c r="Z4978" s="31"/>
      <c r="AC4978" t="str">
        <f t="shared" si="848"/>
        <v>Radium Hot Springs</v>
      </c>
      <c r="AD4978" t="str">
        <f t="shared" si="849"/>
        <v>VL</v>
      </c>
      <c r="AE4978" t="str">
        <f t="shared" si="847"/>
        <v>TRUE</v>
      </c>
      <c r="AG4978">
        <f t="shared" si="850"/>
        <v>59</v>
      </c>
      <c r="AH4978">
        <f t="shared" si="851"/>
        <v>1</v>
      </c>
      <c r="AI4978">
        <f t="shared" si="852"/>
        <v>40</v>
      </c>
      <c r="AJ4978" t="str">
        <f t="shared" si="853"/>
        <v>Radium Hot Springs</v>
      </c>
      <c r="AK4978">
        <f t="shared" si="854"/>
        <v>59998</v>
      </c>
      <c r="AL4978" t="str">
        <f t="shared" si="855"/>
        <v>5901040</v>
      </c>
      <c r="AN4978">
        <f t="shared" si="856"/>
        <v>18</v>
      </c>
      <c r="AO4978">
        <f t="shared" si="857"/>
        <v>2</v>
      </c>
    </row>
    <row r="4979" spans="1:41" x14ac:dyDescent="0.2">
      <c r="A4979" s="29"/>
      <c r="B4979" s="29"/>
      <c r="C4979" s="29"/>
      <c r="D4979" s="29"/>
      <c r="E4979" s="29"/>
      <c r="F4979" s="29"/>
      <c r="G4979" s="30" t="s">
        <v>4809</v>
      </c>
      <c r="H4979" s="30"/>
      <c r="I4979" s="30"/>
      <c r="J4979" s="30"/>
      <c r="K4979" s="30"/>
      <c r="L4979" s="30"/>
      <c r="M4979" s="30"/>
      <c r="N4979" s="30"/>
      <c r="O4979" s="30"/>
      <c r="P4979" s="51" t="s">
        <v>272</v>
      </c>
      <c r="Q4979" s="51"/>
      <c r="R4979" s="51"/>
      <c r="S4979" s="51"/>
      <c r="T4979" s="51"/>
      <c r="U4979" s="51"/>
      <c r="V4979" s="51"/>
      <c r="W4979" s="6">
        <v>59</v>
      </c>
      <c r="X4979" s="15">
        <v>41</v>
      </c>
      <c r="Y4979" s="47">
        <v>839</v>
      </c>
      <c r="Z4979" s="47"/>
      <c r="AC4979" t="str">
        <f t="shared" si="848"/>
        <v>Redstone Flat 1</v>
      </c>
      <c r="AD4979" t="str">
        <f t="shared" si="849"/>
        <v>IRI</v>
      </c>
      <c r="AE4979" t="str">
        <f t="shared" si="847"/>
        <v>TRUE</v>
      </c>
      <c r="AG4979">
        <f t="shared" si="850"/>
        <v>59</v>
      </c>
      <c r="AH4979">
        <f t="shared" si="851"/>
        <v>41</v>
      </c>
      <c r="AI4979">
        <f t="shared" si="852"/>
        <v>839</v>
      </c>
      <c r="AJ4979" t="str">
        <f t="shared" si="853"/>
        <v>Redstone Flat 1</v>
      </c>
      <c r="AK4979">
        <f t="shared" si="854"/>
        <v>59998</v>
      </c>
      <c r="AL4979" t="str">
        <f t="shared" si="855"/>
        <v>5941839</v>
      </c>
      <c r="AN4979">
        <f t="shared" si="856"/>
        <v>15</v>
      </c>
      <c r="AO4979">
        <f t="shared" si="857"/>
        <v>3</v>
      </c>
    </row>
    <row r="4980" spans="1:41" x14ac:dyDescent="0.2">
      <c r="A4980" s="29"/>
      <c r="B4980" s="29"/>
      <c r="C4980" s="29"/>
      <c r="D4980" s="29"/>
      <c r="E4980" s="29"/>
      <c r="F4980" s="29"/>
      <c r="G4980" s="30" t="s">
        <v>4810</v>
      </c>
      <c r="H4980" s="30"/>
      <c r="I4980" s="30"/>
      <c r="J4980" s="30"/>
      <c r="K4980" s="30"/>
      <c r="L4980" s="30"/>
      <c r="M4980" s="30"/>
      <c r="N4980" s="30"/>
      <c r="O4980" s="30"/>
      <c r="P4980" s="51" t="s">
        <v>18</v>
      </c>
      <c r="Q4980" s="51"/>
      <c r="R4980" s="51"/>
      <c r="S4980" s="51"/>
      <c r="T4980" s="51"/>
      <c r="U4980" s="51"/>
      <c r="V4980" s="51"/>
      <c r="W4980" s="6">
        <v>59</v>
      </c>
      <c r="X4980" s="15">
        <v>39</v>
      </c>
      <c r="Y4980" s="31">
        <v>19</v>
      </c>
      <c r="Z4980" s="31"/>
      <c r="AC4980" t="str">
        <f t="shared" si="848"/>
        <v>Revelstoke</v>
      </c>
      <c r="AD4980" t="str">
        <f t="shared" si="849"/>
        <v>CY</v>
      </c>
      <c r="AE4980" t="str">
        <f t="shared" si="847"/>
        <v>TRUE</v>
      </c>
      <c r="AG4980">
        <f t="shared" si="850"/>
        <v>59</v>
      </c>
      <c r="AH4980">
        <f t="shared" si="851"/>
        <v>39</v>
      </c>
      <c r="AI4980">
        <f t="shared" si="852"/>
        <v>19</v>
      </c>
      <c r="AJ4980" t="str">
        <f t="shared" si="853"/>
        <v>Revelstoke</v>
      </c>
      <c r="AK4980">
        <f t="shared" si="854"/>
        <v>59998</v>
      </c>
      <c r="AL4980" t="str">
        <f t="shared" si="855"/>
        <v>5939019</v>
      </c>
      <c r="AN4980">
        <f t="shared" si="856"/>
        <v>10</v>
      </c>
      <c r="AO4980">
        <f t="shared" si="857"/>
        <v>2</v>
      </c>
    </row>
    <row r="4981" spans="1:41" x14ac:dyDescent="0.2">
      <c r="A4981" s="29"/>
      <c r="B4981" s="29"/>
      <c r="C4981" s="29"/>
      <c r="D4981" s="29"/>
      <c r="E4981" s="29"/>
      <c r="F4981" s="29"/>
      <c r="G4981" s="30" t="s">
        <v>4811</v>
      </c>
      <c r="H4981" s="30"/>
      <c r="I4981" s="30"/>
      <c r="J4981" s="30"/>
      <c r="K4981" s="30"/>
      <c r="L4981" s="30"/>
      <c r="M4981" s="30"/>
      <c r="N4981" s="30"/>
      <c r="O4981" s="30"/>
      <c r="P4981" s="51" t="s">
        <v>18</v>
      </c>
      <c r="Q4981" s="51"/>
      <c r="R4981" s="51"/>
      <c r="S4981" s="51"/>
      <c r="T4981" s="51"/>
      <c r="U4981" s="51"/>
      <c r="V4981" s="51"/>
      <c r="W4981" s="6">
        <v>59</v>
      </c>
      <c r="X4981" s="7">
        <v>5</v>
      </c>
      <c r="Y4981" s="31">
        <v>23</v>
      </c>
      <c r="Z4981" s="31"/>
      <c r="AC4981" t="str">
        <f t="shared" si="848"/>
        <v>Rossland</v>
      </c>
      <c r="AD4981" t="str">
        <f t="shared" si="849"/>
        <v>CY</v>
      </c>
      <c r="AE4981" t="str">
        <f t="shared" si="847"/>
        <v>TRUE</v>
      </c>
      <c r="AG4981">
        <f t="shared" si="850"/>
        <v>59</v>
      </c>
      <c r="AH4981">
        <f t="shared" si="851"/>
        <v>5</v>
      </c>
      <c r="AI4981">
        <f t="shared" si="852"/>
        <v>23</v>
      </c>
      <c r="AJ4981" t="str">
        <f t="shared" si="853"/>
        <v>Rossland</v>
      </c>
      <c r="AK4981">
        <f t="shared" si="854"/>
        <v>59998</v>
      </c>
      <c r="AL4981" t="str">
        <f t="shared" si="855"/>
        <v>5905023</v>
      </c>
      <c r="AN4981">
        <f t="shared" si="856"/>
        <v>8</v>
      </c>
      <c r="AO4981">
        <f t="shared" si="857"/>
        <v>2</v>
      </c>
    </row>
    <row r="4982" spans="1:41" x14ac:dyDescent="0.2">
      <c r="A4982" s="29"/>
      <c r="B4982" s="29"/>
      <c r="C4982" s="29"/>
      <c r="D4982" s="29"/>
      <c r="E4982" s="29"/>
      <c r="F4982" s="29"/>
      <c r="G4982" s="30" t="s">
        <v>4812</v>
      </c>
      <c r="H4982" s="30"/>
      <c r="I4982" s="30"/>
      <c r="J4982" s="30"/>
      <c r="K4982" s="30"/>
      <c r="L4982" s="30"/>
      <c r="M4982" s="30"/>
      <c r="N4982" s="30"/>
      <c r="O4982" s="30"/>
      <c r="P4982" s="51" t="s">
        <v>643</v>
      </c>
      <c r="Q4982" s="51"/>
      <c r="R4982" s="51"/>
      <c r="S4982" s="51"/>
      <c r="T4982" s="51"/>
      <c r="U4982" s="51"/>
      <c r="V4982" s="51"/>
      <c r="W4982" s="6">
        <v>59</v>
      </c>
      <c r="X4982" s="7">
        <v>3</v>
      </c>
      <c r="Y4982" s="31">
        <v>11</v>
      </c>
      <c r="Z4982" s="31"/>
      <c r="AC4982" t="str">
        <f t="shared" si="848"/>
        <v>Salmo</v>
      </c>
      <c r="AD4982" t="str">
        <f t="shared" si="849"/>
        <v>VL</v>
      </c>
      <c r="AE4982" t="str">
        <f t="shared" si="847"/>
        <v>TRUE</v>
      </c>
      <c r="AG4982">
        <f t="shared" si="850"/>
        <v>59</v>
      </c>
      <c r="AH4982">
        <f t="shared" si="851"/>
        <v>3</v>
      </c>
      <c r="AI4982">
        <f t="shared" si="852"/>
        <v>11</v>
      </c>
      <c r="AJ4982" t="str">
        <f t="shared" si="853"/>
        <v>Salmo</v>
      </c>
      <c r="AK4982">
        <f t="shared" si="854"/>
        <v>59998</v>
      </c>
      <c r="AL4982" t="str">
        <f t="shared" si="855"/>
        <v>5903011</v>
      </c>
      <c r="AN4982">
        <f t="shared" si="856"/>
        <v>5</v>
      </c>
      <c r="AO4982">
        <f t="shared" si="857"/>
        <v>2</v>
      </c>
    </row>
    <row r="4983" spans="1:41" x14ac:dyDescent="0.2">
      <c r="A4983" s="29"/>
      <c r="B4983" s="29"/>
      <c r="C4983" s="29"/>
      <c r="D4983" s="29"/>
      <c r="E4983" s="29"/>
      <c r="F4983" s="29"/>
      <c r="G4983" s="30" t="s">
        <v>4517</v>
      </c>
      <c r="H4983" s="30"/>
      <c r="I4983" s="30"/>
      <c r="J4983" s="30"/>
      <c r="K4983" s="30"/>
      <c r="L4983" s="30"/>
      <c r="M4983" s="30"/>
      <c r="N4983" s="30"/>
      <c r="O4983" s="30"/>
      <c r="P4983" s="30" t="s">
        <v>4518</v>
      </c>
      <c r="Q4983" s="30"/>
      <c r="R4983" s="30"/>
      <c r="S4983" s="30"/>
      <c r="T4983" s="30"/>
      <c r="U4983" s="30"/>
      <c r="V4983" s="30"/>
      <c r="W4983" s="6">
        <v>59</v>
      </c>
      <c r="X4983" s="15">
        <v>29</v>
      </c>
      <c r="Y4983" s="47">
        <v>803</v>
      </c>
      <c r="Z4983" s="47"/>
      <c r="AC4983" t="str">
        <f t="shared" si="848"/>
        <v>Sechelt (Part)</v>
      </c>
      <c r="AD4983" t="str">
        <f t="shared" si="849"/>
        <v>IGD</v>
      </c>
      <c r="AE4983" t="str">
        <f t="shared" si="847"/>
        <v>FALSE</v>
      </c>
      <c r="AG4983" t="str">
        <f t="shared" si="850"/>
        <v/>
      </c>
      <c r="AH4983" t="str">
        <f t="shared" si="851"/>
        <v/>
      </c>
      <c r="AI4983" t="str">
        <f t="shared" si="852"/>
        <v/>
      </c>
      <c r="AJ4983" t="str">
        <f t="shared" si="853"/>
        <v/>
      </c>
      <c r="AK4983">
        <f t="shared" si="854"/>
        <v>59998</v>
      </c>
      <c r="AL4983" t="str">
        <f t="shared" si="855"/>
        <v/>
      </c>
      <c r="AN4983">
        <f t="shared" si="856"/>
        <v>14</v>
      </c>
      <c r="AO4983">
        <f t="shared" si="857"/>
        <v>3</v>
      </c>
    </row>
    <row r="4984" spans="1:41" x14ac:dyDescent="0.2">
      <c r="A4984" s="29"/>
      <c r="B4984" s="29"/>
      <c r="C4984" s="29"/>
      <c r="D4984" s="29"/>
      <c r="E4984" s="29"/>
      <c r="F4984" s="29"/>
      <c r="G4984" s="30" t="s">
        <v>4813</v>
      </c>
      <c r="H4984" s="30"/>
      <c r="I4984" s="30"/>
      <c r="J4984" s="30"/>
      <c r="K4984" s="30"/>
      <c r="L4984" s="30"/>
      <c r="M4984" s="30"/>
      <c r="N4984" s="30"/>
      <c r="O4984" s="30"/>
      <c r="P4984" s="51" t="s">
        <v>272</v>
      </c>
      <c r="Q4984" s="51"/>
      <c r="R4984" s="51"/>
      <c r="S4984" s="51"/>
      <c r="T4984" s="51"/>
      <c r="U4984" s="51"/>
      <c r="V4984" s="51"/>
      <c r="W4984" s="6">
        <v>59</v>
      </c>
      <c r="X4984" s="7">
        <v>1</v>
      </c>
      <c r="Y4984" s="47">
        <v>806</v>
      </c>
      <c r="Z4984" s="47"/>
      <c r="AC4984" t="str">
        <f t="shared" si="848"/>
        <v>Shuswap</v>
      </c>
      <c r="AD4984" t="str">
        <f t="shared" si="849"/>
        <v>IRI</v>
      </c>
      <c r="AE4984" t="str">
        <f t="shared" si="847"/>
        <v>TRUE</v>
      </c>
      <c r="AG4984">
        <f t="shared" si="850"/>
        <v>59</v>
      </c>
      <c r="AH4984">
        <f t="shared" si="851"/>
        <v>1</v>
      </c>
      <c r="AI4984">
        <f t="shared" si="852"/>
        <v>806</v>
      </c>
      <c r="AJ4984" t="str">
        <f t="shared" si="853"/>
        <v>Shuswap</v>
      </c>
      <c r="AK4984">
        <f t="shared" si="854"/>
        <v>59998</v>
      </c>
      <c r="AL4984" t="str">
        <f t="shared" si="855"/>
        <v>5901806</v>
      </c>
      <c r="AN4984">
        <f t="shared" si="856"/>
        <v>7</v>
      </c>
      <c r="AO4984">
        <f t="shared" si="857"/>
        <v>3</v>
      </c>
    </row>
    <row r="4985" spans="1:41" x14ac:dyDescent="0.2">
      <c r="A4985" s="29"/>
      <c r="B4985" s="29"/>
      <c r="C4985" s="29"/>
      <c r="D4985" s="29"/>
      <c r="E4985" s="29"/>
      <c r="F4985" s="29"/>
      <c r="G4985" s="30" t="s">
        <v>4814</v>
      </c>
      <c r="H4985" s="30"/>
      <c r="I4985" s="30"/>
      <c r="J4985" s="30"/>
      <c r="K4985" s="30"/>
      <c r="L4985" s="30"/>
      <c r="M4985" s="30"/>
      <c r="N4985" s="30"/>
      <c r="O4985" s="30"/>
      <c r="P4985" s="51" t="s">
        <v>272</v>
      </c>
      <c r="Q4985" s="51"/>
      <c r="R4985" s="51"/>
      <c r="S4985" s="51"/>
      <c r="T4985" s="51"/>
      <c r="U4985" s="51"/>
      <c r="V4985" s="51"/>
      <c r="W4985" s="6">
        <v>59</v>
      </c>
      <c r="X4985" s="15">
        <v>49</v>
      </c>
      <c r="Y4985" s="47">
        <v>818</v>
      </c>
      <c r="Z4985" s="47"/>
      <c r="AC4985" t="str">
        <f t="shared" si="848"/>
        <v>Sik-e-dakh 2</v>
      </c>
      <c r="AD4985" t="str">
        <f t="shared" si="849"/>
        <v>IRI</v>
      </c>
      <c r="AE4985" t="str">
        <f t="shared" si="847"/>
        <v>TRUE</v>
      </c>
      <c r="AG4985">
        <f t="shared" si="850"/>
        <v>59</v>
      </c>
      <c r="AH4985">
        <f t="shared" si="851"/>
        <v>49</v>
      </c>
      <c r="AI4985">
        <f t="shared" si="852"/>
        <v>818</v>
      </c>
      <c r="AJ4985" t="str">
        <f t="shared" si="853"/>
        <v>Sik-e-dakh 2</v>
      </c>
      <c r="AK4985">
        <f t="shared" si="854"/>
        <v>59998</v>
      </c>
      <c r="AL4985" t="str">
        <f t="shared" si="855"/>
        <v>5949818</v>
      </c>
      <c r="AN4985">
        <f t="shared" si="856"/>
        <v>12</v>
      </c>
      <c r="AO4985">
        <f t="shared" si="857"/>
        <v>3</v>
      </c>
    </row>
    <row r="4986" spans="1:41" x14ac:dyDescent="0.2">
      <c r="A4986" s="29"/>
      <c r="B4986" s="29"/>
      <c r="C4986" s="29"/>
      <c r="D4986" s="29"/>
      <c r="E4986" s="29"/>
      <c r="F4986" s="29"/>
      <c r="G4986" s="30" t="s">
        <v>4815</v>
      </c>
      <c r="H4986" s="30"/>
      <c r="I4986" s="30"/>
      <c r="J4986" s="30"/>
      <c r="K4986" s="30"/>
      <c r="L4986" s="30"/>
      <c r="M4986" s="30"/>
      <c r="N4986" s="30"/>
      <c r="O4986" s="30"/>
      <c r="P4986" s="51" t="s">
        <v>272</v>
      </c>
      <c r="Q4986" s="51"/>
      <c r="R4986" s="51"/>
      <c r="S4986" s="51"/>
      <c r="T4986" s="51"/>
      <c r="U4986" s="51"/>
      <c r="V4986" s="51"/>
      <c r="W4986" s="6">
        <v>59</v>
      </c>
      <c r="X4986" s="15">
        <v>47</v>
      </c>
      <c r="Y4986" s="47">
        <v>804</v>
      </c>
      <c r="Z4986" s="47"/>
      <c r="AC4986" t="str">
        <f t="shared" si="848"/>
        <v>Skidegate 1</v>
      </c>
      <c r="AD4986" t="str">
        <f t="shared" si="849"/>
        <v>IRI</v>
      </c>
      <c r="AE4986" t="str">
        <f t="shared" si="847"/>
        <v>TRUE</v>
      </c>
      <c r="AG4986">
        <f t="shared" si="850"/>
        <v>59</v>
      </c>
      <c r="AH4986">
        <f t="shared" si="851"/>
        <v>47</v>
      </c>
      <c r="AI4986">
        <f t="shared" si="852"/>
        <v>804</v>
      </c>
      <c r="AJ4986" t="str">
        <f t="shared" si="853"/>
        <v>Skidegate 1</v>
      </c>
      <c r="AK4986">
        <f t="shared" si="854"/>
        <v>59998</v>
      </c>
      <c r="AL4986" t="str">
        <f t="shared" si="855"/>
        <v>5947804</v>
      </c>
      <c r="AN4986">
        <f t="shared" si="856"/>
        <v>11</v>
      </c>
      <c r="AO4986">
        <f t="shared" si="857"/>
        <v>3</v>
      </c>
    </row>
    <row r="4987" spans="1:41" x14ac:dyDescent="0.2">
      <c r="A4987" s="29"/>
      <c r="B4987" s="29"/>
      <c r="C4987" s="29"/>
      <c r="D4987" s="29"/>
      <c r="E4987" s="29"/>
      <c r="F4987" s="29"/>
      <c r="G4987" s="30" t="s">
        <v>4816</v>
      </c>
      <c r="H4987" s="30"/>
      <c r="I4987" s="30"/>
      <c r="J4987" s="30"/>
      <c r="K4987" s="30"/>
      <c r="L4987" s="30"/>
      <c r="M4987" s="30"/>
      <c r="N4987" s="30"/>
      <c r="O4987" s="30"/>
      <c r="P4987" s="51" t="s">
        <v>272</v>
      </c>
      <c r="Q4987" s="51"/>
      <c r="R4987" s="51"/>
      <c r="S4987" s="51"/>
      <c r="T4987" s="51"/>
      <c r="U4987" s="51"/>
      <c r="V4987" s="51"/>
      <c r="W4987" s="6">
        <v>59</v>
      </c>
      <c r="X4987" s="15">
        <v>31</v>
      </c>
      <c r="Y4987" s="47">
        <v>831</v>
      </c>
      <c r="Z4987" s="47"/>
      <c r="AC4987" t="str">
        <f t="shared" si="848"/>
        <v>Slosh 1</v>
      </c>
      <c r="AD4987" t="str">
        <f t="shared" si="849"/>
        <v>IRI</v>
      </c>
      <c r="AE4987" t="str">
        <f t="shared" si="847"/>
        <v>TRUE</v>
      </c>
      <c r="AG4987">
        <f t="shared" si="850"/>
        <v>59</v>
      </c>
      <c r="AH4987">
        <f t="shared" si="851"/>
        <v>31</v>
      </c>
      <c r="AI4987">
        <f t="shared" si="852"/>
        <v>831</v>
      </c>
      <c r="AJ4987" t="str">
        <f t="shared" si="853"/>
        <v>Slosh 1</v>
      </c>
      <c r="AK4987">
        <f t="shared" si="854"/>
        <v>59998</v>
      </c>
      <c r="AL4987" t="str">
        <f t="shared" si="855"/>
        <v>5931831</v>
      </c>
      <c r="AN4987">
        <f t="shared" si="856"/>
        <v>7</v>
      </c>
      <c r="AO4987">
        <f t="shared" si="857"/>
        <v>3</v>
      </c>
    </row>
    <row r="4988" spans="1:41" x14ac:dyDescent="0.2">
      <c r="A4988" s="29"/>
      <c r="B4988" s="29"/>
      <c r="C4988" s="29"/>
      <c r="D4988" s="29"/>
      <c r="E4988" s="29"/>
      <c r="F4988" s="29"/>
      <c r="G4988" s="30" t="s">
        <v>4817</v>
      </c>
      <c r="H4988" s="30"/>
      <c r="I4988" s="30"/>
      <c r="J4988" s="30"/>
      <c r="K4988" s="30"/>
      <c r="L4988" s="30"/>
      <c r="M4988" s="30"/>
      <c r="N4988" s="30"/>
      <c r="O4988" s="30"/>
      <c r="P4988" s="51" t="s">
        <v>12</v>
      </c>
      <c r="Q4988" s="51"/>
      <c r="R4988" s="51"/>
      <c r="S4988" s="51"/>
      <c r="T4988" s="51"/>
      <c r="U4988" s="51"/>
      <c r="V4988" s="51"/>
      <c r="W4988" s="6">
        <v>59</v>
      </c>
      <c r="X4988" s="15">
        <v>51</v>
      </c>
      <c r="Y4988" s="31">
        <v>43</v>
      </c>
      <c r="Z4988" s="31"/>
      <c r="AC4988" t="str">
        <f t="shared" si="848"/>
        <v>Smithers</v>
      </c>
      <c r="AD4988" t="str">
        <f t="shared" si="849"/>
        <v>T</v>
      </c>
      <c r="AE4988" t="str">
        <f t="shared" si="847"/>
        <v>TRUE</v>
      </c>
      <c r="AG4988">
        <f t="shared" si="850"/>
        <v>59</v>
      </c>
      <c r="AH4988">
        <f t="shared" si="851"/>
        <v>51</v>
      </c>
      <c r="AI4988">
        <f t="shared" si="852"/>
        <v>43</v>
      </c>
      <c r="AJ4988" t="str">
        <f t="shared" si="853"/>
        <v>Smithers</v>
      </c>
      <c r="AK4988">
        <f t="shared" si="854"/>
        <v>59998</v>
      </c>
      <c r="AL4988" t="str">
        <f t="shared" si="855"/>
        <v>5951043</v>
      </c>
      <c r="AN4988">
        <f t="shared" si="856"/>
        <v>8</v>
      </c>
      <c r="AO4988">
        <f t="shared" si="857"/>
        <v>1</v>
      </c>
    </row>
    <row r="4989" spans="1:41" x14ac:dyDescent="0.2">
      <c r="A4989" s="29"/>
      <c r="B4989" s="29"/>
      <c r="C4989" s="29"/>
      <c r="D4989" s="29"/>
      <c r="E4989" s="29"/>
      <c r="F4989" s="29"/>
      <c r="G4989" s="30" t="s">
        <v>4818</v>
      </c>
      <c r="H4989" s="30"/>
      <c r="I4989" s="30"/>
      <c r="J4989" s="30"/>
      <c r="K4989" s="30"/>
      <c r="L4989" s="30"/>
      <c r="M4989" s="30"/>
      <c r="N4989" s="30"/>
      <c r="O4989" s="30"/>
      <c r="P4989" s="30" t="s">
        <v>4363</v>
      </c>
      <c r="Q4989" s="30"/>
      <c r="R4989" s="30"/>
      <c r="S4989" s="30"/>
      <c r="T4989" s="30"/>
      <c r="U4989" s="30"/>
      <c r="V4989" s="30"/>
      <c r="W4989" s="6">
        <v>59</v>
      </c>
      <c r="X4989" s="7">
        <v>1</v>
      </c>
      <c r="Y4989" s="31">
        <v>6</v>
      </c>
      <c r="Z4989" s="31"/>
      <c r="AC4989" t="str">
        <f t="shared" si="848"/>
        <v>Sparwood</v>
      </c>
      <c r="AD4989" t="str">
        <f t="shared" si="849"/>
        <v>DM</v>
      </c>
      <c r="AE4989" t="str">
        <f t="shared" si="847"/>
        <v>TRUE</v>
      </c>
      <c r="AG4989">
        <f t="shared" si="850"/>
        <v>59</v>
      </c>
      <c r="AH4989">
        <f t="shared" si="851"/>
        <v>1</v>
      </c>
      <c r="AI4989">
        <f t="shared" si="852"/>
        <v>6</v>
      </c>
      <c r="AJ4989" t="str">
        <f t="shared" si="853"/>
        <v>Sparwood</v>
      </c>
      <c r="AK4989">
        <f t="shared" si="854"/>
        <v>59998</v>
      </c>
      <c r="AL4989" t="str">
        <f t="shared" si="855"/>
        <v>5901006</v>
      </c>
      <c r="AN4989">
        <f t="shared" si="856"/>
        <v>8</v>
      </c>
      <c r="AO4989">
        <f t="shared" si="857"/>
        <v>2</v>
      </c>
    </row>
    <row r="4990" spans="1:41" x14ac:dyDescent="0.2">
      <c r="A4990" s="29"/>
      <c r="B4990" s="29"/>
      <c r="C4990" s="29"/>
      <c r="D4990" s="29"/>
      <c r="E4990" s="29"/>
      <c r="F4990" s="29"/>
      <c r="G4990" s="30" t="s">
        <v>4819</v>
      </c>
      <c r="H4990" s="30"/>
      <c r="I4990" s="30"/>
      <c r="J4990" s="30"/>
      <c r="K4990" s="30"/>
      <c r="L4990" s="30"/>
      <c r="M4990" s="30"/>
      <c r="N4990" s="30"/>
      <c r="O4990" s="30"/>
      <c r="P4990" s="30" t="s">
        <v>4367</v>
      </c>
      <c r="Q4990" s="30"/>
      <c r="R4990" s="30"/>
      <c r="S4990" s="30"/>
      <c r="T4990" s="30"/>
      <c r="U4990" s="30"/>
      <c r="V4990" s="30"/>
      <c r="W4990" s="6">
        <v>59</v>
      </c>
      <c r="X4990" s="15">
        <v>31</v>
      </c>
      <c r="Y4990" s="31">
        <v>34</v>
      </c>
      <c r="Z4990" s="31"/>
      <c r="AC4990" t="str">
        <f t="shared" si="848"/>
        <v>Squamish-Lillooet  B</v>
      </c>
      <c r="AD4990" t="str">
        <f t="shared" si="849"/>
        <v>RDA</v>
      </c>
      <c r="AE4990" t="str">
        <f t="shared" si="847"/>
        <v>TRUE</v>
      </c>
      <c r="AG4990">
        <f t="shared" si="850"/>
        <v>59</v>
      </c>
      <c r="AH4990">
        <f t="shared" si="851"/>
        <v>31</v>
      </c>
      <c r="AI4990">
        <f t="shared" si="852"/>
        <v>34</v>
      </c>
      <c r="AJ4990" t="str">
        <f t="shared" si="853"/>
        <v>Squamish-Lillooet  B</v>
      </c>
      <c r="AK4990">
        <f t="shared" si="854"/>
        <v>59998</v>
      </c>
      <c r="AL4990" t="str">
        <f t="shared" si="855"/>
        <v>5931034</v>
      </c>
      <c r="AN4990">
        <f t="shared" si="856"/>
        <v>20</v>
      </c>
      <c r="AO4990">
        <f t="shared" si="857"/>
        <v>3</v>
      </c>
    </row>
    <row r="4991" spans="1:41" x14ac:dyDescent="0.2">
      <c r="A4991" s="29"/>
      <c r="B4991" s="29"/>
      <c r="C4991" s="29"/>
      <c r="D4991" s="29"/>
      <c r="E4991" s="29"/>
      <c r="F4991" s="29"/>
      <c r="G4991" s="30" t="s">
        <v>4820</v>
      </c>
      <c r="H4991" s="30"/>
      <c r="I4991" s="30"/>
      <c r="J4991" s="30"/>
      <c r="K4991" s="30"/>
      <c r="L4991" s="30"/>
      <c r="M4991" s="30"/>
      <c r="N4991" s="30"/>
      <c r="O4991" s="30"/>
      <c r="P4991" s="30" t="s">
        <v>4367</v>
      </c>
      <c r="Q4991" s="30"/>
      <c r="R4991" s="30"/>
      <c r="S4991" s="30"/>
      <c r="T4991" s="30"/>
      <c r="U4991" s="30"/>
      <c r="V4991" s="30"/>
      <c r="W4991" s="6">
        <v>59</v>
      </c>
      <c r="X4991" s="15">
        <v>31</v>
      </c>
      <c r="Y4991" s="31">
        <v>17</v>
      </c>
      <c r="Z4991" s="31"/>
      <c r="AC4991" t="str">
        <f t="shared" si="848"/>
        <v>Squamish-Lillooet  C</v>
      </c>
      <c r="AD4991" t="str">
        <f t="shared" si="849"/>
        <v>RDA</v>
      </c>
      <c r="AE4991" t="str">
        <f t="shared" si="847"/>
        <v>TRUE</v>
      </c>
      <c r="AG4991">
        <f t="shared" si="850"/>
        <v>59</v>
      </c>
      <c r="AH4991">
        <f t="shared" si="851"/>
        <v>31</v>
      </c>
      <c r="AI4991">
        <f t="shared" si="852"/>
        <v>17</v>
      </c>
      <c r="AJ4991" t="str">
        <f t="shared" si="853"/>
        <v>Squamish-Lillooet  C</v>
      </c>
      <c r="AK4991">
        <f t="shared" si="854"/>
        <v>59998</v>
      </c>
      <c r="AL4991" t="str">
        <f t="shared" si="855"/>
        <v>5931017</v>
      </c>
      <c r="AN4991">
        <f t="shared" si="856"/>
        <v>20</v>
      </c>
      <c r="AO4991">
        <f t="shared" si="857"/>
        <v>3</v>
      </c>
    </row>
    <row r="4992" spans="1:41" x14ac:dyDescent="0.2">
      <c r="A4992" s="29"/>
      <c r="B4992" s="29"/>
      <c r="C4992" s="29"/>
      <c r="D4992" s="29"/>
      <c r="E4992" s="29"/>
      <c r="F4992" s="29"/>
      <c r="G4992" s="30" t="s">
        <v>4821</v>
      </c>
      <c r="H4992" s="30"/>
      <c r="I4992" s="30"/>
      <c r="J4992" s="30"/>
      <c r="K4992" s="30"/>
      <c r="L4992" s="30"/>
      <c r="M4992" s="30"/>
      <c r="N4992" s="30"/>
      <c r="O4992" s="30"/>
      <c r="P4992" s="51" t="s">
        <v>272</v>
      </c>
      <c r="Q4992" s="51"/>
      <c r="R4992" s="51"/>
      <c r="S4992" s="51"/>
      <c r="T4992" s="51"/>
      <c r="U4992" s="51"/>
      <c r="V4992" s="51"/>
      <c r="W4992" s="6">
        <v>59</v>
      </c>
      <c r="X4992" s="15">
        <v>41</v>
      </c>
      <c r="Y4992" s="47">
        <v>840</v>
      </c>
      <c r="Z4992" s="47"/>
      <c r="AC4992" t="str">
        <f t="shared" si="848"/>
        <v>Squinas 2</v>
      </c>
      <c r="AD4992" t="str">
        <f t="shared" si="849"/>
        <v>IRI</v>
      </c>
      <c r="AE4992" t="str">
        <f t="shared" si="847"/>
        <v>TRUE</v>
      </c>
      <c r="AG4992">
        <f t="shared" si="850"/>
        <v>59</v>
      </c>
      <c r="AH4992">
        <f t="shared" si="851"/>
        <v>41</v>
      </c>
      <c r="AI4992">
        <f t="shared" si="852"/>
        <v>840</v>
      </c>
      <c r="AJ4992" t="str">
        <f t="shared" si="853"/>
        <v>Squinas 2</v>
      </c>
      <c r="AK4992">
        <f t="shared" si="854"/>
        <v>59998</v>
      </c>
      <c r="AL4992" t="str">
        <f t="shared" si="855"/>
        <v>5941840</v>
      </c>
      <c r="AN4992">
        <f t="shared" si="856"/>
        <v>9</v>
      </c>
      <c r="AO4992">
        <f t="shared" si="857"/>
        <v>3</v>
      </c>
    </row>
    <row r="4993" spans="1:41" x14ac:dyDescent="0.2">
      <c r="A4993" s="29"/>
      <c r="B4993" s="29"/>
      <c r="C4993" s="29"/>
      <c r="D4993" s="29"/>
      <c r="E4993" s="29"/>
      <c r="F4993" s="29"/>
      <c r="G4993" s="30" t="s">
        <v>4822</v>
      </c>
      <c r="H4993" s="30"/>
      <c r="I4993" s="30"/>
      <c r="J4993" s="30"/>
      <c r="K4993" s="30"/>
      <c r="L4993" s="30"/>
      <c r="M4993" s="30"/>
      <c r="N4993" s="30"/>
      <c r="O4993" s="30"/>
      <c r="P4993" s="30" t="s">
        <v>4367</v>
      </c>
      <c r="Q4993" s="30"/>
      <c r="R4993" s="30"/>
      <c r="S4993" s="30"/>
      <c r="T4993" s="30"/>
      <c r="U4993" s="30"/>
      <c r="V4993" s="30"/>
      <c r="W4993" s="6">
        <v>59</v>
      </c>
      <c r="X4993" s="15">
        <v>57</v>
      </c>
      <c r="Y4993" s="31">
        <v>22</v>
      </c>
      <c r="Z4993" s="31"/>
      <c r="AC4993" t="str">
        <f t="shared" si="848"/>
        <v>Stikine Region</v>
      </c>
      <c r="AD4993" t="str">
        <f t="shared" si="849"/>
        <v>RDA</v>
      </c>
      <c r="AE4993" t="str">
        <f t="shared" si="847"/>
        <v>TRUE</v>
      </c>
      <c r="AG4993">
        <f t="shared" si="850"/>
        <v>59</v>
      </c>
      <c r="AH4993">
        <f t="shared" si="851"/>
        <v>57</v>
      </c>
      <c r="AI4993">
        <f t="shared" si="852"/>
        <v>22</v>
      </c>
      <c r="AJ4993" t="str">
        <f t="shared" si="853"/>
        <v>Stikine Region</v>
      </c>
      <c r="AK4993">
        <f t="shared" si="854"/>
        <v>59998</v>
      </c>
      <c r="AL4993" t="str">
        <f t="shared" si="855"/>
        <v>5957022</v>
      </c>
      <c r="AN4993">
        <f t="shared" si="856"/>
        <v>14</v>
      </c>
      <c r="AO4993">
        <f t="shared" si="857"/>
        <v>3</v>
      </c>
    </row>
    <row r="4994" spans="1:41" x14ac:dyDescent="0.2">
      <c r="A4994" s="29"/>
      <c r="B4994" s="29"/>
      <c r="C4994" s="29"/>
      <c r="D4994" s="29"/>
      <c r="E4994" s="29"/>
      <c r="F4994" s="29"/>
      <c r="G4994" s="30" t="s">
        <v>4823</v>
      </c>
      <c r="H4994" s="30"/>
      <c r="I4994" s="30"/>
      <c r="J4994" s="30"/>
      <c r="K4994" s="30"/>
      <c r="L4994" s="30"/>
      <c r="M4994" s="30"/>
      <c r="N4994" s="30"/>
      <c r="O4994" s="30"/>
      <c r="P4994" s="30" t="s">
        <v>4367</v>
      </c>
      <c r="Q4994" s="30"/>
      <c r="R4994" s="30"/>
      <c r="S4994" s="30"/>
      <c r="T4994" s="30"/>
      <c r="U4994" s="30"/>
      <c r="V4994" s="30"/>
      <c r="W4994" s="6">
        <v>59</v>
      </c>
      <c r="X4994" s="15">
        <v>24</v>
      </c>
      <c r="Y4994" s="31">
        <v>52</v>
      </c>
      <c r="Z4994" s="31"/>
      <c r="AC4994" t="str">
        <f t="shared" si="848"/>
        <v>Strathcona B</v>
      </c>
      <c r="AD4994" t="str">
        <f t="shared" si="849"/>
        <v>RDA</v>
      </c>
      <c r="AE4994" t="str">
        <f t="shared" si="847"/>
        <v>TRUE</v>
      </c>
      <c r="AG4994">
        <f t="shared" si="850"/>
        <v>59</v>
      </c>
      <c r="AH4994">
        <f t="shared" si="851"/>
        <v>24</v>
      </c>
      <c r="AI4994">
        <f t="shared" si="852"/>
        <v>52</v>
      </c>
      <c r="AJ4994" t="str">
        <f t="shared" si="853"/>
        <v>Strathcona B</v>
      </c>
      <c r="AK4994">
        <f t="shared" si="854"/>
        <v>59998</v>
      </c>
      <c r="AL4994" t="str">
        <f t="shared" si="855"/>
        <v>5924052</v>
      </c>
      <c r="AN4994">
        <f t="shared" si="856"/>
        <v>12</v>
      </c>
      <c r="AO4994">
        <f t="shared" si="857"/>
        <v>3</v>
      </c>
    </row>
    <row r="4995" spans="1:41" x14ac:dyDescent="0.2">
      <c r="A4995" s="29"/>
      <c r="B4995" s="29"/>
      <c r="C4995" s="29"/>
      <c r="D4995" s="29"/>
      <c r="E4995" s="29"/>
      <c r="F4995" s="29"/>
      <c r="G4995" s="30" t="s">
        <v>4824</v>
      </c>
      <c r="H4995" s="30"/>
      <c r="I4995" s="30"/>
      <c r="J4995" s="30"/>
      <c r="K4995" s="30"/>
      <c r="L4995" s="30"/>
      <c r="M4995" s="30"/>
      <c r="N4995" s="30"/>
      <c r="O4995" s="30"/>
      <c r="P4995" s="51" t="s">
        <v>272</v>
      </c>
      <c r="Q4995" s="51"/>
      <c r="R4995" s="51"/>
      <c r="S4995" s="51"/>
      <c r="T4995" s="51"/>
      <c r="U4995" s="51"/>
      <c r="V4995" s="51"/>
      <c r="W4995" s="6">
        <v>59</v>
      </c>
      <c r="X4995" s="15">
        <v>51</v>
      </c>
      <c r="Y4995" s="47">
        <v>810</v>
      </c>
      <c r="Z4995" s="47"/>
      <c r="AC4995" t="str">
        <f t="shared" si="848"/>
        <v>Tache 1</v>
      </c>
      <c r="AD4995" t="str">
        <f t="shared" si="849"/>
        <v>IRI</v>
      </c>
      <c r="AE4995" t="str">
        <f t="shared" si="847"/>
        <v>TRUE</v>
      </c>
      <c r="AG4995">
        <f t="shared" si="850"/>
        <v>59</v>
      </c>
      <c r="AH4995">
        <f t="shared" si="851"/>
        <v>51</v>
      </c>
      <c r="AI4995">
        <f t="shared" si="852"/>
        <v>810</v>
      </c>
      <c r="AJ4995" t="str">
        <f t="shared" si="853"/>
        <v>Tache 1</v>
      </c>
      <c r="AK4995">
        <f t="shared" si="854"/>
        <v>59998</v>
      </c>
      <c r="AL4995" t="str">
        <f t="shared" si="855"/>
        <v>5951810</v>
      </c>
      <c r="AN4995">
        <f t="shared" si="856"/>
        <v>7</v>
      </c>
      <c r="AO4995">
        <f t="shared" si="857"/>
        <v>3</v>
      </c>
    </row>
    <row r="4996" spans="1:41" x14ac:dyDescent="0.2">
      <c r="A4996" s="29"/>
      <c r="B4996" s="29"/>
      <c r="C4996" s="29"/>
      <c r="D4996" s="29"/>
      <c r="E4996" s="29"/>
      <c r="F4996" s="29"/>
      <c r="G4996" s="30" t="s">
        <v>4825</v>
      </c>
      <c r="H4996" s="30"/>
      <c r="I4996" s="30"/>
      <c r="J4996" s="30"/>
      <c r="K4996" s="30"/>
      <c r="L4996" s="30"/>
      <c r="M4996" s="30"/>
      <c r="N4996" s="30"/>
      <c r="O4996" s="30"/>
      <c r="P4996" s="51" t="s">
        <v>643</v>
      </c>
      <c r="Q4996" s="51"/>
      <c r="R4996" s="51"/>
      <c r="S4996" s="51"/>
      <c r="T4996" s="51"/>
      <c r="U4996" s="51"/>
      <c r="V4996" s="51"/>
      <c r="W4996" s="6">
        <v>59</v>
      </c>
      <c r="X4996" s="15">
        <v>51</v>
      </c>
      <c r="Y4996" s="31">
        <v>38</v>
      </c>
      <c r="Z4996" s="31"/>
      <c r="AC4996" t="str">
        <f t="shared" si="848"/>
        <v>Telkwa</v>
      </c>
      <c r="AD4996" t="str">
        <f t="shared" si="849"/>
        <v>VL</v>
      </c>
      <c r="AE4996" t="str">
        <f t="shared" ref="AE4996:AE5059" si="858">IF(OR(EXACT(AD4996, "C"), EXACT(AD4996, "C"), EXACT(AD4996, "CC"), EXACT(AD4996, "CG"), EXACT(AD4996, "CN"), EXACT(AD4996, "COM"), EXACT(AD4996, "CT"), EXACT(AD4996, "CU"), EXACT(AD4996, "CV"), EXACT(AD4996, "CY"), EXACT(AD4996, "DM"), EXACT(AD4996, "HAM"), EXACT(AD4996, "IM"), EXACT(AD4996, "IRI"), EXACT(AD4996, "LGD"), EXACT(AD4996, "M"), EXACT(AD4996, "MD"), EXACT(AD4996, "MÉ"), EXACT(AD4996, "MU"), EXACT(AD4996, "NH"), EXACT(AD4996, "NL"), EXACT(AD4996, "NO"), EXACT(AD4996, "NV"), EXACT(AD4996, "P"), EXACT(AD4996, "PE"), EXACT(AD4996, "RCR"), EXACT(AD4996, "RDA"), EXACT(AD4996, "RGM"), EXACT(AD4996, "RM"), EXACT(AD4996, "RV"), EXACT(AD4996, "SC"), EXACT(AD4996, "SÉ"), EXACT(AD4996, "S-É"), EXACT(AD4996, "SET"), EXACT(AD4996, "SG"), EXACT(AD4996, "SM"), EXACT(AD4996, "SV"), EXACT(AD4996, "T"), EXACT(AD4996, "TC"), EXACT(AD4996, "TI"), EXACT(AD4996, "TK"), EXACT(AD4996, "TL"), EXACT(AD4996, "TP"), EXACT(AD4996, "TV"), EXACT(AD4996, "V"), EXACT(AD4996, "VC"), EXACT(AD4996, "VK"), EXACT(AD4996, "VL")), "TRUE", "FALSE")</f>
        <v>TRUE</v>
      </c>
      <c r="AG4996">
        <f t="shared" si="850"/>
        <v>59</v>
      </c>
      <c r="AH4996">
        <f t="shared" si="851"/>
        <v>51</v>
      </c>
      <c r="AI4996">
        <f t="shared" si="852"/>
        <v>38</v>
      </c>
      <c r="AJ4996" t="str">
        <f t="shared" si="853"/>
        <v>Telkwa</v>
      </c>
      <c r="AK4996">
        <f t="shared" si="854"/>
        <v>59998</v>
      </c>
      <c r="AL4996" t="str">
        <f t="shared" si="855"/>
        <v>5951038</v>
      </c>
      <c r="AN4996">
        <f t="shared" si="856"/>
        <v>6</v>
      </c>
      <c r="AO4996">
        <f t="shared" si="857"/>
        <v>2</v>
      </c>
    </row>
    <row r="4997" spans="1:41" x14ac:dyDescent="0.2">
      <c r="A4997" s="29"/>
      <c r="B4997" s="29"/>
      <c r="C4997" s="29"/>
      <c r="D4997" s="29"/>
      <c r="E4997" s="29"/>
      <c r="F4997" s="29"/>
      <c r="G4997" s="30" t="s">
        <v>4826</v>
      </c>
      <c r="H4997" s="30"/>
      <c r="I4997" s="30"/>
      <c r="J4997" s="30"/>
      <c r="K4997" s="30"/>
      <c r="L4997" s="30"/>
      <c r="M4997" s="30"/>
      <c r="N4997" s="30"/>
      <c r="O4997" s="30"/>
      <c r="P4997" s="30" t="s">
        <v>4367</v>
      </c>
      <c r="Q4997" s="30"/>
      <c r="R4997" s="30"/>
      <c r="S4997" s="30"/>
      <c r="T4997" s="30"/>
      <c r="U4997" s="30"/>
      <c r="V4997" s="30"/>
      <c r="W4997" s="6">
        <v>59</v>
      </c>
      <c r="X4997" s="15">
        <v>33</v>
      </c>
      <c r="Y4997" s="31">
        <v>37</v>
      </c>
      <c r="Z4997" s="31"/>
      <c r="AC4997" t="str">
        <f t="shared" ref="AC4997:AC5060" si="859">IF(ISBLANK(H4997), IF(ISBLANK(G4997), "", G4997), H4997)</f>
        <v>Thompson-Nicola I (Blue Sky Country)</v>
      </c>
      <c r="AD4997" t="str">
        <f t="shared" ref="AD4997:AD5060" si="860">UPPER(TRIM(IF(ISBLANK(T4997), IF(ISBLANK(S4997), IF(ISBLANK(R4997), IF(ISBLANK(Q4997), IF(ISBLANK(P4997), IF(ISBLANK(O4997), IF(ISBLANK(N4997), IF(ISBLANK(M4997), IF(ISBLANK(L4997), IF(ISBLANK(K4997), IF(ISBLANK(J4997), IF(ISBLANK(I4997), "", I4997), J4997), K4997), L4997), M4997), N4997), O4997), P4997), Q4997), R4997), S4997), T4997)))</f>
        <v>RDA</v>
      </c>
      <c r="AE4997" t="str">
        <f t="shared" si="858"/>
        <v>TRUE</v>
      </c>
      <c r="AG4997">
        <f t="shared" ref="AG4997:AG5060" si="861">IF(EXACT(AE4997, "TRUE"), IF(ISBLANK(W4997), IF(ISBLANK(V4997), IF(ISBLANK(U4997), "", IF(ISNUMBER(U4997), U4997, "")), IF(ISNUMBER(V4997), V4997, "")), IF(ISNUMBER(W4997), W4997, "")), "")</f>
        <v>59</v>
      </c>
      <c r="AH4997">
        <f t="shared" ref="AH4997:AH5060" si="862">IF(EXACT(AE4997, "TRUE"), IF(ISBLANK(X4997), "", IF(ISNUMBER(X4997), X4997, "")), "")</f>
        <v>33</v>
      </c>
      <c r="AI4997">
        <f t="shared" ref="AI4997:AI5060" si="863">IF(EXACT(AE4997, "TRUE"), IF(ISBLANK(Z4997), IF(ISBLANK(Y4997), "", IF(ISNUMBER(Y4997), Y4997, "")), IF(ISNUMBER(Z4997), Z4997, "")), "")</f>
        <v>37</v>
      </c>
      <c r="AJ4997" t="str">
        <f t="shared" ref="AJ4997:AJ5060" si="864">IF(EXACT(AE4997, "TRUE"), IF(ISBLANK(AC4997), "", AC4997), "")</f>
        <v>Thompson-Nicola I (Blue Sky Country)</v>
      </c>
      <c r="AK4997">
        <f t="shared" ref="AK4997:AK5060" si="865">IF(ISBLANK(AC4997), AK4996, IF(ISBLANK(E4997),AK4996,IF(ISBLANK(AC4997),AK4996,IF(ISNUMBER(E4997),E4997,AK4996))))</f>
        <v>59998</v>
      </c>
      <c r="AL4997" t="str">
        <f t="shared" ref="AL4997:AL5060" si="866">IF(EXACT(AE4997, "TRUE"), IF(AND(ISNUMBER(AG4997), ISNUMBER(AH4997), ISNUMBER(AI4997)), IF(ISBLANK(AC4997), "", CONCATENATE(TEXT(AG4997, "00"), TEXT(AH4997, "00"), TEXT(AI4997, "000"))), ""), "")</f>
        <v>5933037</v>
      </c>
      <c r="AN4997">
        <f t="shared" ref="AN4997:AN5060" si="867">LEN(AC4997)</f>
        <v>36</v>
      </c>
      <c r="AO4997">
        <f t="shared" ref="AO4997:AO5060" si="868">IF(EXACT(AD4997, "CSD TYPE"), "", LEN(AD4997))</f>
        <v>3</v>
      </c>
    </row>
    <row r="4998" spans="1:41" x14ac:dyDescent="0.2">
      <c r="A4998" s="29"/>
      <c r="B4998" s="29"/>
      <c r="C4998" s="29"/>
      <c r="D4998" s="29"/>
      <c r="E4998" s="29"/>
      <c r="F4998" s="29"/>
      <c r="G4998" s="30" t="s">
        <v>4827</v>
      </c>
      <c r="H4998" s="30"/>
      <c r="I4998" s="30"/>
      <c r="J4998" s="30"/>
      <c r="K4998" s="30"/>
      <c r="L4998" s="30"/>
      <c r="M4998" s="30"/>
      <c r="N4998" s="30"/>
      <c r="O4998" s="30"/>
      <c r="P4998" s="30" t="s">
        <v>4363</v>
      </c>
      <c r="Q4998" s="30"/>
      <c r="R4998" s="30"/>
      <c r="S4998" s="30"/>
      <c r="T4998" s="30"/>
      <c r="U4998" s="30"/>
      <c r="V4998" s="30"/>
      <c r="W4998" s="6">
        <v>59</v>
      </c>
      <c r="X4998" s="15">
        <v>23</v>
      </c>
      <c r="Y4998" s="31">
        <v>25</v>
      </c>
      <c r="Z4998" s="31"/>
      <c r="AC4998" t="str">
        <f t="shared" si="859"/>
        <v>Tofino</v>
      </c>
      <c r="AD4998" t="str">
        <f t="shared" si="860"/>
        <v>DM</v>
      </c>
      <c r="AE4998" t="str">
        <f t="shared" si="858"/>
        <v>TRUE</v>
      </c>
      <c r="AG4998">
        <f t="shared" si="861"/>
        <v>59</v>
      </c>
      <c r="AH4998">
        <f t="shared" si="862"/>
        <v>23</v>
      </c>
      <c r="AI4998">
        <f t="shared" si="863"/>
        <v>25</v>
      </c>
      <c r="AJ4998" t="str">
        <f t="shared" si="864"/>
        <v>Tofino</v>
      </c>
      <c r="AK4998">
        <f t="shared" si="865"/>
        <v>59998</v>
      </c>
      <c r="AL4998" t="str">
        <f t="shared" si="866"/>
        <v>5923025</v>
      </c>
      <c r="AN4998">
        <f t="shared" si="867"/>
        <v>6</v>
      </c>
      <c r="AO4998">
        <f t="shared" si="868"/>
        <v>2</v>
      </c>
    </row>
    <row r="4999" spans="1:41" x14ac:dyDescent="0.2">
      <c r="A4999" s="29"/>
      <c r="B4999" s="29"/>
      <c r="C4999" s="29"/>
      <c r="D4999" s="29"/>
      <c r="E4999" s="29"/>
      <c r="F4999" s="29"/>
      <c r="G4999" s="30" t="s">
        <v>4828</v>
      </c>
      <c r="H4999" s="30"/>
      <c r="I4999" s="30"/>
      <c r="J4999" s="30"/>
      <c r="K4999" s="30"/>
      <c r="L4999" s="30"/>
      <c r="M4999" s="30"/>
      <c r="N4999" s="30"/>
      <c r="O4999" s="30"/>
      <c r="P4999" s="51" t="s">
        <v>18</v>
      </c>
      <c r="Q4999" s="51"/>
      <c r="R4999" s="51"/>
      <c r="S4999" s="51"/>
      <c r="T4999" s="51"/>
      <c r="U4999" s="51"/>
      <c r="V4999" s="51"/>
      <c r="W4999" s="6">
        <v>59</v>
      </c>
      <c r="X4999" s="7">
        <v>5</v>
      </c>
      <c r="Y4999" s="31">
        <v>14</v>
      </c>
      <c r="Z4999" s="31"/>
      <c r="AC4999" t="str">
        <f t="shared" si="859"/>
        <v>Trail</v>
      </c>
      <c r="AD4999" t="str">
        <f t="shared" si="860"/>
        <v>CY</v>
      </c>
      <c r="AE4999" t="str">
        <f t="shared" si="858"/>
        <v>TRUE</v>
      </c>
      <c r="AG4999">
        <f t="shared" si="861"/>
        <v>59</v>
      </c>
      <c r="AH4999">
        <f t="shared" si="862"/>
        <v>5</v>
      </c>
      <c r="AI4999">
        <f t="shared" si="863"/>
        <v>14</v>
      </c>
      <c r="AJ4999" t="str">
        <f t="shared" si="864"/>
        <v>Trail</v>
      </c>
      <c r="AK4999">
        <f t="shared" si="865"/>
        <v>59998</v>
      </c>
      <c r="AL4999" t="str">
        <f t="shared" si="866"/>
        <v>5905014</v>
      </c>
      <c r="AN4999">
        <f t="shared" si="867"/>
        <v>5</v>
      </c>
      <c r="AO4999">
        <f t="shared" si="868"/>
        <v>2</v>
      </c>
    </row>
    <row r="5000" spans="1:41" x14ac:dyDescent="0.2">
      <c r="A5000" s="29"/>
      <c r="B5000" s="29"/>
      <c r="C5000" s="29"/>
      <c r="D5000" s="29"/>
      <c r="E5000" s="29"/>
      <c r="F5000" s="29"/>
      <c r="G5000" s="30" t="s">
        <v>4829</v>
      </c>
      <c r="H5000" s="30"/>
      <c r="I5000" s="30"/>
      <c r="J5000" s="30"/>
      <c r="K5000" s="30"/>
      <c r="L5000" s="30"/>
      <c r="M5000" s="30"/>
      <c r="N5000" s="30"/>
      <c r="O5000" s="30"/>
      <c r="P5000" s="51" t="s">
        <v>272</v>
      </c>
      <c r="Q5000" s="51"/>
      <c r="R5000" s="51"/>
      <c r="S5000" s="51"/>
      <c r="T5000" s="51"/>
      <c r="U5000" s="51"/>
      <c r="V5000" s="51"/>
      <c r="W5000" s="6">
        <v>59</v>
      </c>
      <c r="X5000" s="15">
        <v>24</v>
      </c>
      <c r="Y5000" s="47">
        <v>835</v>
      </c>
      <c r="Z5000" s="47"/>
      <c r="AC5000" t="str">
        <f t="shared" si="859"/>
        <v>Tsa Xana 18</v>
      </c>
      <c r="AD5000" t="str">
        <f t="shared" si="860"/>
        <v>IRI</v>
      </c>
      <c r="AE5000" t="str">
        <f t="shared" si="858"/>
        <v>TRUE</v>
      </c>
      <c r="AG5000">
        <f t="shared" si="861"/>
        <v>59</v>
      </c>
      <c r="AH5000">
        <f t="shared" si="862"/>
        <v>24</v>
      </c>
      <c r="AI5000">
        <f t="shared" si="863"/>
        <v>835</v>
      </c>
      <c r="AJ5000" t="str">
        <f t="shared" si="864"/>
        <v>Tsa Xana 18</v>
      </c>
      <c r="AK5000">
        <f t="shared" si="865"/>
        <v>59998</v>
      </c>
      <c r="AL5000" t="str">
        <f t="shared" si="866"/>
        <v>5924835</v>
      </c>
      <c r="AN5000">
        <f t="shared" si="867"/>
        <v>11</v>
      </c>
      <c r="AO5000">
        <f t="shared" si="868"/>
        <v>3</v>
      </c>
    </row>
    <row r="5001" spans="1:41" x14ac:dyDescent="0.2">
      <c r="A5001" s="29"/>
      <c r="B5001" s="29"/>
      <c r="C5001" s="29"/>
      <c r="D5001" s="29"/>
      <c r="E5001" s="29"/>
      <c r="F5001" s="29"/>
      <c r="G5001" s="30" t="s">
        <v>4830</v>
      </c>
      <c r="H5001" s="30"/>
      <c r="I5001" s="30"/>
      <c r="J5001" s="30"/>
      <c r="K5001" s="30"/>
      <c r="L5001" s="30"/>
      <c r="M5001" s="30"/>
      <c r="N5001" s="30"/>
      <c r="O5001" s="30"/>
      <c r="P5001" s="30" t="s">
        <v>4363</v>
      </c>
      <c r="Q5001" s="30"/>
      <c r="R5001" s="30"/>
      <c r="S5001" s="30"/>
      <c r="T5001" s="30"/>
      <c r="U5001" s="30"/>
      <c r="V5001" s="30"/>
      <c r="W5001" s="6">
        <v>59</v>
      </c>
      <c r="X5001" s="15">
        <v>55</v>
      </c>
      <c r="Y5001" s="31">
        <v>3</v>
      </c>
      <c r="Z5001" s="31"/>
      <c r="AC5001" t="str">
        <f t="shared" si="859"/>
        <v>Tumbler Ridge</v>
      </c>
      <c r="AD5001" t="str">
        <f t="shared" si="860"/>
        <v>DM</v>
      </c>
      <c r="AE5001" t="str">
        <f t="shared" si="858"/>
        <v>TRUE</v>
      </c>
      <c r="AG5001">
        <f t="shared" si="861"/>
        <v>59</v>
      </c>
      <c r="AH5001">
        <f t="shared" si="862"/>
        <v>55</v>
      </c>
      <c r="AI5001">
        <f t="shared" si="863"/>
        <v>3</v>
      </c>
      <c r="AJ5001" t="str">
        <f t="shared" si="864"/>
        <v>Tumbler Ridge</v>
      </c>
      <c r="AK5001">
        <f t="shared" si="865"/>
        <v>59998</v>
      </c>
      <c r="AL5001" t="str">
        <f t="shared" si="866"/>
        <v>5955003</v>
      </c>
      <c r="AN5001">
        <f t="shared" si="867"/>
        <v>13</v>
      </c>
      <c r="AO5001">
        <f t="shared" si="868"/>
        <v>2</v>
      </c>
    </row>
    <row r="5002" spans="1:41" x14ac:dyDescent="0.2">
      <c r="A5002" s="29"/>
      <c r="B5002" s="29"/>
      <c r="C5002" s="29"/>
      <c r="D5002" s="29"/>
      <c r="E5002" s="29"/>
      <c r="F5002" s="29"/>
      <c r="G5002" s="30" t="s">
        <v>4831</v>
      </c>
      <c r="H5002" s="30"/>
      <c r="I5002" s="30"/>
      <c r="J5002" s="30"/>
      <c r="K5002" s="30"/>
      <c r="L5002" s="30"/>
      <c r="M5002" s="30"/>
      <c r="N5002" s="30"/>
      <c r="O5002" s="30"/>
      <c r="P5002" s="30" t="s">
        <v>4363</v>
      </c>
      <c r="Q5002" s="30"/>
      <c r="R5002" s="30"/>
      <c r="S5002" s="30"/>
      <c r="T5002" s="30"/>
      <c r="U5002" s="30"/>
      <c r="V5002" s="30"/>
      <c r="W5002" s="6">
        <v>59</v>
      </c>
      <c r="X5002" s="15">
        <v>23</v>
      </c>
      <c r="Y5002" s="31">
        <v>19</v>
      </c>
      <c r="Z5002" s="31"/>
      <c r="AC5002" t="str">
        <f t="shared" si="859"/>
        <v>Ucluelet</v>
      </c>
      <c r="AD5002" t="str">
        <f t="shared" si="860"/>
        <v>DM</v>
      </c>
      <c r="AE5002" t="str">
        <f t="shared" si="858"/>
        <v>TRUE</v>
      </c>
      <c r="AG5002">
        <f t="shared" si="861"/>
        <v>59</v>
      </c>
      <c r="AH5002">
        <f t="shared" si="862"/>
        <v>23</v>
      </c>
      <c r="AI5002">
        <f t="shared" si="863"/>
        <v>19</v>
      </c>
      <c r="AJ5002" t="str">
        <f t="shared" si="864"/>
        <v>Ucluelet</v>
      </c>
      <c r="AK5002">
        <f t="shared" si="865"/>
        <v>59998</v>
      </c>
      <c r="AL5002" t="str">
        <f t="shared" si="866"/>
        <v>5923019</v>
      </c>
      <c r="AN5002">
        <f t="shared" si="867"/>
        <v>8</v>
      </c>
      <c r="AO5002">
        <f t="shared" si="868"/>
        <v>2</v>
      </c>
    </row>
    <row r="5003" spans="1:41" x14ac:dyDescent="0.2">
      <c r="A5003" s="29"/>
      <c r="B5003" s="29"/>
      <c r="C5003" s="29"/>
      <c r="D5003" s="29"/>
      <c r="E5003" s="29"/>
      <c r="F5003" s="29"/>
      <c r="G5003" s="30" t="s">
        <v>4832</v>
      </c>
      <c r="H5003" s="30"/>
      <c r="I5003" s="30"/>
      <c r="J5003" s="30"/>
      <c r="K5003" s="30"/>
      <c r="L5003" s="30"/>
      <c r="M5003" s="30"/>
      <c r="N5003" s="30"/>
      <c r="O5003" s="30"/>
      <c r="P5003" s="51" t="s">
        <v>272</v>
      </c>
      <c r="Q5003" s="51"/>
      <c r="R5003" s="51"/>
      <c r="S5003" s="51"/>
      <c r="T5003" s="51"/>
      <c r="U5003" s="51"/>
      <c r="V5003" s="51"/>
      <c r="W5003" s="6">
        <v>59</v>
      </c>
      <c r="X5003" s="15">
        <v>41</v>
      </c>
      <c r="Y5003" s="47">
        <v>880</v>
      </c>
      <c r="Z5003" s="47"/>
      <c r="AC5003" t="str">
        <f t="shared" si="859"/>
        <v>Ulkatcho 14A</v>
      </c>
      <c r="AD5003" t="str">
        <f t="shared" si="860"/>
        <v>IRI</v>
      </c>
      <c r="AE5003" t="str">
        <f t="shared" si="858"/>
        <v>TRUE</v>
      </c>
      <c r="AG5003">
        <f t="shared" si="861"/>
        <v>59</v>
      </c>
      <c r="AH5003">
        <f t="shared" si="862"/>
        <v>41</v>
      </c>
      <c r="AI5003">
        <f t="shared" si="863"/>
        <v>880</v>
      </c>
      <c r="AJ5003" t="str">
        <f t="shared" si="864"/>
        <v>Ulkatcho 14A</v>
      </c>
      <c r="AK5003">
        <f t="shared" si="865"/>
        <v>59998</v>
      </c>
      <c r="AL5003" t="str">
        <f t="shared" si="866"/>
        <v>5941880</v>
      </c>
      <c r="AN5003">
        <f t="shared" si="867"/>
        <v>12</v>
      </c>
      <c r="AO5003">
        <f t="shared" si="868"/>
        <v>3</v>
      </c>
    </row>
    <row r="5004" spans="1:41" x14ac:dyDescent="0.2">
      <c r="A5004" s="29"/>
      <c r="B5004" s="29"/>
      <c r="C5004" s="29"/>
      <c r="D5004" s="29"/>
      <c r="E5004" s="29"/>
      <c r="F5004" s="29"/>
      <c r="G5004" s="30" t="s">
        <v>4833</v>
      </c>
      <c r="H5004" s="30"/>
      <c r="I5004" s="30"/>
      <c r="J5004" s="30"/>
      <c r="K5004" s="30"/>
      <c r="L5004" s="30"/>
      <c r="M5004" s="30"/>
      <c r="N5004" s="30"/>
      <c r="O5004" s="30"/>
      <c r="P5004" s="51" t="s">
        <v>643</v>
      </c>
      <c r="Q5004" s="51"/>
      <c r="R5004" s="51"/>
      <c r="S5004" s="51"/>
      <c r="T5004" s="51"/>
      <c r="U5004" s="51"/>
      <c r="V5004" s="51"/>
      <c r="W5004" s="6">
        <v>59</v>
      </c>
      <c r="X5004" s="15">
        <v>53</v>
      </c>
      <c r="Y5004" s="31">
        <v>7</v>
      </c>
      <c r="Z5004" s="31"/>
      <c r="AC5004" t="str">
        <f t="shared" si="859"/>
        <v>Valemount</v>
      </c>
      <c r="AD5004" t="str">
        <f t="shared" si="860"/>
        <v>VL</v>
      </c>
      <c r="AE5004" t="str">
        <f t="shared" si="858"/>
        <v>TRUE</v>
      </c>
      <c r="AG5004">
        <f t="shared" si="861"/>
        <v>59</v>
      </c>
      <c r="AH5004">
        <f t="shared" si="862"/>
        <v>53</v>
      </c>
      <c r="AI5004">
        <f t="shared" si="863"/>
        <v>7</v>
      </c>
      <c r="AJ5004" t="str">
        <f t="shared" si="864"/>
        <v>Valemount</v>
      </c>
      <c r="AK5004">
        <f t="shared" si="865"/>
        <v>59998</v>
      </c>
      <c r="AL5004" t="str">
        <f t="shared" si="866"/>
        <v>5953007</v>
      </c>
      <c r="AN5004">
        <f t="shared" si="867"/>
        <v>9</v>
      </c>
      <c r="AO5004">
        <f t="shared" si="868"/>
        <v>2</v>
      </c>
    </row>
    <row r="5005" spans="1:41" x14ac:dyDescent="0.2">
      <c r="A5005" s="29"/>
      <c r="B5005" s="29"/>
      <c r="C5005" s="29"/>
      <c r="D5005" s="29"/>
      <c r="E5005" s="29"/>
      <c r="F5005" s="29"/>
      <c r="G5005" s="30" t="s">
        <v>4834</v>
      </c>
      <c r="H5005" s="30"/>
      <c r="I5005" s="30"/>
      <c r="J5005" s="30"/>
      <c r="K5005" s="30"/>
      <c r="L5005" s="30"/>
      <c r="M5005" s="30"/>
      <c r="N5005" s="30"/>
      <c r="O5005" s="30"/>
      <c r="P5005" s="30" t="s">
        <v>4363</v>
      </c>
      <c r="Q5005" s="30"/>
      <c r="R5005" s="30"/>
      <c r="S5005" s="30"/>
      <c r="T5005" s="30"/>
      <c r="U5005" s="30"/>
      <c r="V5005" s="30"/>
      <c r="W5005" s="6">
        <v>59</v>
      </c>
      <c r="X5005" s="15">
        <v>51</v>
      </c>
      <c r="Y5005" s="31">
        <v>7</v>
      </c>
      <c r="Z5005" s="31"/>
      <c r="AC5005" t="str">
        <f t="shared" si="859"/>
        <v>Vanderhoof</v>
      </c>
      <c r="AD5005" t="str">
        <f t="shared" si="860"/>
        <v>DM</v>
      </c>
      <c r="AE5005" t="str">
        <f t="shared" si="858"/>
        <v>TRUE</v>
      </c>
      <c r="AG5005">
        <f t="shared" si="861"/>
        <v>59</v>
      </c>
      <c r="AH5005">
        <f t="shared" si="862"/>
        <v>51</v>
      </c>
      <c r="AI5005">
        <f t="shared" si="863"/>
        <v>7</v>
      </c>
      <c r="AJ5005" t="str">
        <f t="shared" si="864"/>
        <v>Vanderhoof</v>
      </c>
      <c r="AK5005">
        <f t="shared" si="865"/>
        <v>59998</v>
      </c>
      <c r="AL5005" t="str">
        <f t="shared" si="866"/>
        <v>5951007</v>
      </c>
      <c r="AN5005">
        <f t="shared" si="867"/>
        <v>10</v>
      </c>
      <c r="AO5005">
        <f t="shared" si="868"/>
        <v>2</v>
      </c>
    </row>
    <row r="5006" spans="1:41" x14ac:dyDescent="0.2">
      <c r="A5006" s="29"/>
      <c r="B5006" s="29"/>
      <c r="C5006" s="29"/>
      <c r="D5006" s="29"/>
      <c r="E5006" s="29"/>
      <c r="F5006" s="29"/>
      <c r="G5006" s="30" t="s">
        <v>4835</v>
      </c>
      <c r="H5006" s="30"/>
      <c r="I5006" s="30"/>
      <c r="J5006" s="30"/>
      <c r="K5006" s="30"/>
      <c r="L5006" s="30"/>
      <c r="M5006" s="30"/>
      <c r="N5006" s="30"/>
      <c r="O5006" s="30"/>
      <c r="P5006" s="51" t="s">
        <v>643</v>
      </c>
      <c r="Q5006" s="51"/>
      <c r="R5006" s="51"/>
      <c r="S5006" s="51"/>
      <c r="T5006" s="51"/>
      <c r="U5006" s="51"/>
      <c r="V5006" s="51"/>
      <c r="W5006" s="6">
        <v>59</v>
      </c>
      <c r="X5006" s="7">
        <v>5</v>
      </c>
      <c r="Y5006" s="31">
        <v>18</v>
      </c>
      <c r="Z5006" s="31"/>
      <c r="AC5006" t="str">
        <f t="shared" si="859"/>
        <v>Warfield</v>
      </c>
      <c r="AD5006" t="str">
        <f t="shared" si="860"/>
        <v>VL</v>
      </c>
      <c r="AE5006" t="str">
        <f t="shared" si="858"/>
        <v>TRUE</v>
      </c>
      <c r="AG5006">
        <f t="shared" si="861"/>
        <v>59</v>
      </c>
      <c r="AH5006">
        <f t="shared" si="862"/>
        <v>5</v>
      </c>
      <c r="AI5006">
        <f t="shared" si="863"/>
        <v>18</v>
      </c>
      <c r="AJ5006" t="str">
        <f t="shared" si="864"/>
        <v>Warfield</v>
      </c>
      <c r="AK5006">
        <f t="shared" si="865"/>
        <v>59998</v>
      </c>
      <c r="AL5006" t="str">
        <f t="shared" si="866"/>
        <v>5905018</v>
      </c>
      <c r="AN5006">
        <f t="shared" si="867"/>
        <v>8</v>
      </c>
      <c r="AO5006">
        <f t="shared" si="868"/>
        <v>2</v>
      </c>
    </row>
    <row r="5007" spans="1:41" x14ac:dyDescent="0.2">
      <c r="A5007" s="33" t="s">
        <v>0</v>
      </c>
      <c r="B5007" s="33"/>
      <c r="C5007" s="33"/>
      <c r="D5007" s="33"/>
      <c r="E5007" s="33" t="s">
        <v>1</v>
      </c>
      <c r="F5007" s="33"/>
      <c r="G5007" s="33"/>
      <c r="H5007" s="33" t="s">
        <v>2</v>
      </c>
      <c r="I5007" s="33"/>
      <c r="J5007" s="33"/>
      <c r="K5007" s="33" t="s">
        <v>3</v>
      </c>
      <c r="L5007" s="33"/>
      <c r="M5007" s="33"/>
      <c r="N5007" s="33"/>
      <c r="O5007" s="33"/>
      <c r="P5007" s="33"/>
      <c r="Q5007" s="33"/>
      <c r="R5007" s="33"/>
      <c r="S5007" s="33"/>
      <c r="T5007" s="33"/>
      <c r="U5007" s="33"/>
      <c r="V5007" s="33"/>
      <c r="W5007" s="11" t="s">
        <v>4</v>
      </c>
      <c r="X5007" s="12" t="s">
        <v>5</v>
      </c>
      <c r="Y5007" s="33" t="s">
        <v>6</v>
      </c>
      <c r="Z5007" s="33"/>
      <c r="AC5007" t="str">
        <f t="shared" si="859"/>
        <v>CSD component name</v>
      </c>
      <c r="AD5007" t="str">
        <f t="shared" si="860"/>
        <v>CSD TYPE</v>
      </c>
      <c r="AE5007" t="str">
        <f t="shared" si="858"/>
        <v>FALSE</v>
      </c>
      <c r="AG5007" t="str">
        <f t="shared" si="861"/>
        <v/>
      </c>
      <c r="AH5007" t="str">
        <f t="shared" si="862"/>
        <v/>
      </c>
      <c r="AI5007" t="str">
        <f t="shared" si="863"/>
        <v/>
      </c>
      <c r="AJ5007" t="str">
        <f t="shared" si="864"/>
        <v/>
      </c>
      <c r="AK5007">
        <f t="shared" si="865"/>
        <v>59998</v>
      </c>
      <c r="AL5007" t="str">
        <f t="shared" si="866"/>
        <v/>
      </c>
      <c r="AN5007">
        <f t="shared" si="867"/>
        <v>18</v>
      </c>
      <c r="AO5007" t="str">
        <f t="shared" si="868"/>
        <v/>
      </c>
    </row>
    <row r="5008" spans="1:41" x14ac:dyDescent="0.2">
      <c r="A5008" s="43" t="s">
        <v>4418</v>
      </c>
      <c r="B5008" s="43"/>
      <c r="C5008" s="43"/>
      <c r="D5008" s="43"/>
      <c r="E5008" s="43"/>
      <c r="F5008" s="43"/>
      <c r="G5008" s="43"/>
      <c r="H5008" s="43"/>
      <c r="I5008" s="43"/>
      <c r="J5008" s="43"/>
      <c r="K5008" s="43"/>
      <c r="L5008" s="43"/>
      <c r="M5008" s="43"/>
      <c r="N5008" s="43"/>
      <c r="O5008" s="43"/>
      <c r="P5008" s="43"/>
      <c r="Q5008" s="43"/>
      <c r="R5008" s="43"/>
      <c r="S5008" s="43"/>
      <c r="T5008" s="43"/>
      <c r="U5008" s="43"/>
      <c r="V5008" s="43"/>
      <c r="W5008" s="3"/>
      <c r="X5008" s="3"/>
      <c r="Y5008" s="43"/>
      <c r="Z5008" s="43"/>
      <c r="AC5008" t="str">
        <f t="shared" si="859"/>
        <v/>
      </c>
      <c r="AD5008" t="str">
        <f t="shared" si="860"/>
        <v/>
      </c>
      <c r="AE5008" t="str">
        <f t="shared" si="858"/>
        <v>FALSE</v>
      </c>
      <c r="AG5008" t="str">
        <f t="shared" si="861"/>
        <v/>
      </c>
      <c r="AH5008" t="str">
        <f t="shared" si="862"/>
        <v/>
      </c>
      <c r="AI5008" t="str">
        <f t="shared" si="863"/>
        <v/>
      </c>
      <c r="AJ5008" t="str">
        <f t="shared" si="864"/>
        <v/>
      </c>
      <c r="AK5008">
        <f t="shared" si="865"/>
        <v>59998</v>
      </c>
      <c r="AL5008" t="str">
        <f t="shared" si="866"/>
        <v/>
      </c>
      <c r="AN5008">
        <f t="shared" si="867"/>
        <v>0</v>
      </c>
      <c r="AO5008">
        <f t="shared" si="868"/>
        <v>0</v>
      </c>
    </row>
    <row r="5009" spans="1:41" x14ac:dyDescent="0.2">
      <c r="A5009" s="30" t="s">
        <v>4836</v>
      </c>
      <c r="B5009" s="30"/>
      <c r="C5009" s="30"/>
      <c r="D5009" s="30"/>
      <c r="E5009" s="36">
        <v>59999</v>
      </c>
      <c r="F5009" s="36"/>
      <c r="G5009" s="36"/>
      <c r="H5009" s="37" t="s">
        <v>4837</v>
      </c>
      <c r="I5009" s="37"/>
      <c r="J5009" s="37"/>
      <c r="K5009" s="37" t="s">
        <v>272</v>
      </c>
      <c r="L5009" s="37"/>
      <c r="M5009" s="37"/>
      <c r="N5009" s="37"/>
      <c r="O5009" s="37"/>
      <c r="P5009" s="37"/>
      <c r="Q5009" s="37"/>
      <c r="R5009" s="37"/>
      <c r="S5009" s="37"/>
      <c r="T5009" s="37"/>
      <c r="U5009" s="37"/>
      <c r="V5009" s="37"/>
      <c r="W5009" s="20">
        <v>59</v>
      </c>
      <c r="X5009" s="17">
        <v>33</v>
      </c>
      <c r="Y5009" s="36">
        <v>845</v>
      </c>
      <c r="Z5009" s="36"/>
      <c r="AC5009" t="str">
        <f t="shared" si="859"/>
        <v>105 Mile Post 2</v>
      </c>
      <c r="AD5009" t="str">
        <f t="shared" si="860"/>
        <v>IRI</v>
      </c>
      <c r="AE5009" t="str">
        <f t="shared" si="858"/>
        <v>TRUE</v>
      </c>
      <c r="AG5009">
        <f t="shared" si="861"/>
        <v>59</v>
      </c>
      <c r="AH5009">
        <f t="shared" si="862"/>
        <v>33</v>
      </c>
      <c r="AI5009">
        <f t="shared" si="863"/>
        <v>845</v>
      </c>
      <c r="AJ5009" t="str">
        <f t="shared" si="864"/>
        <v>105 Mile Post 2</v>
      </c>
      <c r="AK5009">
        <f t="shared" si="865"/>
        <v>59999</v>
      </c>
      <c r="AL5009" t="str">
        <f t="shared" si="866"/>
        <v>5933845</v>
      </c>
      <c r="AN5009">
        <f t="shared" si="867"/>
        <v>15</v>
      </c>
      <c r="AO5009">
        <f t="shared" si="868"/>
        <v>3</v>
      </c>
    </row>
    <row r="5010" spans="1:41" x14ac:dyDescent="0.2">
      <c r="A5010" s="29"/>
      <c r="B5010" s="29"/>
      <c r="C5010" s="29"/>
      <c r="D5010" s="29"/>
      <c r="E5010" s="29"/>
      <c r="F5010" s="29"/>
      <c r="G5010" s="29"/>
      <c r="H5010" s="30" t="s">
        <v>4838</v>
      </c>
      <c r="I5010" s="30"/>
      <c r="J5010" s="30"/>
      <c r="K5010" s="30" t="s">
        <v>272</v>
      </c>
      <c r="L5010" s="30"/>
      <c r="M5010" s="30"/>
      <c r="N5010" s="30"/>
      <c r="O5010" s="30"/>
      <c r="P5010" s="30"/>
      <c r="Q5010" s="30"/>
      <c r="R5010" s="30"/>
      <c r="S5010" s="30"/>
      <c r="T5010" s="30"/>
      <c r="U5010" s="30"/>
      <c r="V5010" s="30"/>
      <c r="W5010" s="6">
        <v>59</v>
      </c>
      <c r="X5010" s="15">
        <v>41</v>
      </c>
      <c r="Y5010" s="47">
        <v>844</v>
      </c>
      <c r="Z5010" s="47"/>
      <c r="AC5010" t="str">
        <f t="shared" si="859"/>
        <v>Agats Meadow 8</v>
      </c>
      <c r="AD5010" t="str">
        <f t="shared" si="860"/>
        <v>IRI</v>
      </c>
      <c r="AE5010" t="str">
        <f t="shared" si="858"/>
        <v>TRUE</v>
      </c>
      <c r="AG5010">
        <f t="shared" si="861"/>
        <v>59</v>
      </c>
      <c r="AH5010">
        <f t="shared" si="862"/>
        <v>41</v>
      </c>
      <c r="AI5010">
        <f t="shared" si="863"/>
        <v>844</v>
      </c>
      <c r="AJ5010" t="str">
        <f t="shared" si="864"/>
        <v>Agats Meadow 8</v>
      </c>
      <c r="AK5010">
        <f t="shared" si="865"/>
        <v>59999</v>
      </c>
      <c r="AL5010" t="str">
        <f t="shared" si="866"/>
        <v>5941844</v>
      </c>
      <c r="AN5010">
        <f t="shared" si="867"/>
        <v>14</v>
      </c>
      <c r="AO5010">
        <f t="shared" si="868"/>
        <v>3</v>
      </c>
    </row>
    <row r="5011" spans="1:41" x14ac:dyDescent="0.2">
      <c r="A5011" s="29"/>
      <c r="B5011" s="29"/>
      <c r="C5011" s="29"/>
      <c r="D5011" s="29"/>
      <c r="E5011" s="29"/>
      <c r="F5011" s="29"/>
      <c r="G5011" s="29"/>
      <c r="H5011" s="30" t="s">
        <v>4839</v>
      </c>
      <c r="I5011" s="30"/>
      <c r="J5011" s="30"/>
      <c r="K5011" s="30" t="s">
        <v>272</v>
      </c>
      <c r="L5011" s="30"/>
      <c r="M5011" s="30"/>
      <c r="N5011" s="30"/>
      <c r="O5011" s="30"/>
      <c r="P5011" s="30"/>
      <c r="Q5011" s="30"/>
      <c r="R5011" s="30"/>
      <c r="S5011" s="30"/>
      <c r="T5011" s="30"/>
      <c r="U5011" s="30"/>
      <c r="V5011" s="30"/>
      <c r="W5011" s="6">
        <v>59</v>
      </c>
      <c r="X5011" s="15">
        <v>24</v>
      </c>
      <c r="Y5011" s="47">
        <v>803</v>
      </c>
      <c r="Z5011" s="47"/>
      <c r="AC5011" t="str">
        <f t="shared" si="859"/>
        <v>Ahaminaquus 12</v>
      </c>
      <c r="AD5011" t="str">
        <f t="shared" si="860"/>
        <v>IRI</v>
      </c>
      <c r="AE5011" t="str">
        <f t="shared" si="858"/>
        <v>TRUE</v>
      </c>
      <c r="AG5011">
        <f t="shared" si="861"/>
        <v>59</v>
      </c>
      <c r="AH5011">
        <f t="shared" si="862"/>
        <v>24</v>
      </c>
      <c r="AI5011">
        <f t="shared" si="863"/>
        <v>803</v>
      </c>
      <c r="AJ5011" t="str">
        <f t="shared" si="864"/>
        <v>Ahaminaquus 12</v>
      </c>
      <c r="AK5011">
        <f t="shared" si="865"/>
        <v>59999</v>
      </c>
      <c r="AL5011" t="str">
        <f t="shared" si="866"/>
        <v>5924803</v>
      </c>
      <c r="AN5011">
        <f t="shared" si="867"/>
        <v>14</v>
      </c>
      <c r="AO5011">
        <f t="shared" si="868"/>
        <v>3</v>
      </c>
    </row>
    <row r="5012" spans="1:41" x14ac:dyDescent="0.2">
      <c r="A5012" s="29"/>
      <c r="B5012" s="29"/>
      <c r="C5012" s="29"/>
      <c r="D5012" s="29"/>
      <c r="E5012" s="29"/>
      <c r="F5012" s="29"/>
      <c r="G5012" s="29"/>
      <c r="H5012" s="30" t="s">
        <v>4840</v>
      </c>
      <c r="I5012" s="30"/>
      <c r="J5012" s="30"/>
      <c r="K5012" s="30" t="s">
        <v>272</v>
      </c>
      <c r="L5012" s="30"/>
      <c r="M5012" s="30"/>
      <c r="N5012" s="30"/>
      <c r="O5012" s="30"/>
      <c r="P5012" s="30"/>
      <c r="Q5012" s="30"/>
      <c r="R5012" s="30"/>
      <c r="S5012" s="30"/>
      <c r="T5012" s="30"/>
      <c r="U5012" s="30"/>
      <c r="V5012" s="30"/>
      <c r="W5012" s="6">
        <v>59</v>
      </c>
      <c r="X5012" s="7">
        <v>9</v>
      </c>
      <c r="Y5012" s="47">
        <v>876</v>
      </c>
      <c r="Z5012" s="47"/>
      <c r="AC5012" t="str">
        <f t="shared" si="859"/>
        <v>Albert Flat 5</v>
      </c>
      <c r="AD5012" t="str">
        <f t="shared" si="860"/>
        <v>IRI</v>
      </c>
      <c r="AE5012" t="str">
        <f t="shared" si="858"/>
        <v>TRUE</v>
      </c>
      <c r="AG5012">
        <f t="shared" si="861"/>
        <v>59</v>
      </c>
      <c r="AH5012">
        <f t="shared" si="862"/>
        <v>9</v>
      </c>
      <c r="AI5012">
        <f t="shared" si="863"/>
        <v>876</v>
      </c>
      <c r="AJ5012" t="str">
        <f t="shared" si="864"/>
        <v>Albert Flat 5</v>
      </c>
      <c r="AK5012">
        <f t="shared" si="865"/>
        <v>59999</v>
      </c>
      <c r="AL5012" t="str">
        <f t="shared" si="866"/>
        <v>5909876</v>
      </c>
      <c r="AN5012">
        <f t="shared" si="867"/>
        <v>13</v>
      </c>
      <c r="AO5012">
        <f t="shared" si="868"/>
        <v>3</v>
      </c>
    </row>
    <row r="5013" spans="1:41" x14ac:dyDescent="0.2">
      <c r="A5013" s="29"/>
      <c r="B5013" s="29"/>
      <c r="C5013" s="29"/>
      <c r="D5013" s="29"/>
      <c r="E5013" s="29"/>
      <c r="F5013" s="29"/>
      <c r="G5013" s="29"/>
      <c r="H5013" s="30" t="s">
        <v>4701</v>
      </c>
      <c r="I5013" s="30"/>
      <c r="J5013" s="30"/>
      <c r="K5013" s="30" t="s">
        <v>272</v>
      </c>
      <c r="L5013" s="30"/>
      <c r="M5013" s="30"/>
      <c r="N5013" s="30"/>
      <c r="O5013" s="30"/>
      <c r="P5013" s="30"/>
      <c r="Q5013" s="30"/>
      <c r="R5013" s="30"/>
      <c r="S5013" s="30"/>
      <c r="T5013" s="30"/>
      <c r="U5013" s="30"/>
      <c r="V5013" s="30"/>
      <c r="W5013" s="6">
        <v>59</v>
      </c>
      <c r="X5013" s="15">
        <v>43</v>
      </c>
      <c r="Y5013" s="47">
        <v>837</v>
      </c>
      <c r="Z5013" s="47"/>
      <c r="AC5013" t="str">
        <f t="shared" si="859"/>
        <v>Alert Bay</v>
      </c>
      <c r="AD5013" t="str">
        <f t="shared" si="860"/>
        <v>IRI</v>
      </c>
      <c r="AE5013" t="str">
        <f t="shared" si="858"/>
        <v>TRUE</v>
      </c>
      <c r="AG5013">
        <f t="shared" si="861"/>
        <v>59</v>
      </c>
      <c r="AH5013">
        <f t="shared" si="862"/>
        <v>43</v>
      </c>
      <c r="AI5013">
        <f t="shared" si="863"/>
        <v>837</v>
      </c>
      <c r="AJ5013" t="str">
        <f t="shared" si="864"/>
        <v>Alert Bay</v>
      </c>
      <c r="AK5013">
        <f t="shared" si="865"/>
        <v>59999</v>
      </c>
      <c r="AL5013" t="str">
        <f t="shared" si="866"/>
        <v>5943837</v>
      </c>
      <c r="AN5013">
        <f t="shared" si="867"/>
        <v>9</v>
      </c>
      <c r="AO5013">
        <f t="shared" si="868"/>
        <v>3</v>
      </c>
    </row>
    <row r="5014" spans="1:41" x14ac:dyDescent="0.2">
      <c r="A5014" s="29"/>
      <c r="B5014" s="29"/>
      <c r="C5014" s="29"/>
      <c r="D5014" s="29"/>
      <c r="E5014" s="29"/>
      <c r="F5014" s="29"/>
      <c r="G5014" s="29"/>
      <c r="H5014" s="30" t="s">
        <v>4841</v>
      </c>
      <c r="I5014" s="30"/>
      <c r="J5014" s="30"/>
      <c r="K5014" s="30" t="s">
        <v>272</v>
      </c>
      <c r="L5014" s="30"/>
      <c r="M5014" s="30"/>
      <c r="N5014" s="30"/>
      <c r="O5014" s="30"/>
      <c r="P5014" s="30"/>
      <c r="Q5014" s="30"/>
      <c r="R5014" s="30"/>
      <c r="S5014" s="30"/>
      <c r="T5014" s="30"/>
      <c r="U5014" s="30"/>
      <c r="V5014" s="30"/>
      <c r="W5014" s="6">
        <v>59</v>
      </c>
      <c r="X5014" s="7">
        <v>7</v>
      </c>
      <c r="Y5014" s="47">
        <v>808</v>
      </c>
      <c r="Z5014" s="47"/>
      <c r="AC5014" t="str">
        <f t="shared" si="859"/>
        <v>Alexis 9</v>
      </c>
      <c r="AD5014" t="str">
        <f t="shared" si="860"/>
        <v>IRI</v>
      </c>
      <c r="AE5014" t="str">
        <f t="shared" si="858"/>
        <v>TRUE</v>
      </c>
      <c r="AG5014">
        <f t="shared" si="861"/>
        <v>59</v>
      </c>
      <c r="AH5014">
        <f t="shared" si="862"/>
        <v>7</v>
      </c>
      <c r="AI5014">
        <f t="shared" si="863"/>
        <v>808</v>
      </c>
      <c r="AJ5014" t="str">
        <f t="shared" si="864"/>
        <v>Alexis 9</v>
      </c>
      <c r="AK5014">
        <f t="shared" si="865"/>
        <v>59999</v>
      </c>
      <c r="AL5014" t="str">
        <f t="shared" si="866"/>
        <v>5907808</v>
      </c>
      <c r="AN5014">
        <f t="shared" si="867"/>
        <v>8</v>
      </c>
      <c r="AO5014">
        <f t="shared" si="868"/>
        <v>3</v>
      </c>
    </row>
    <row r="5015" spans="1:41" x14ac:dyDescent="0.2">
      <c r="A5015" s="29"/>
      <c r="B5015" s="29"/>
      <c r="C5015" s="29"/>
      <c r="D5015" s="29"/>
      <c r="E5015" s="29"/>
      <c r="F5015" s="29"/>
      <c r="G5015" s="29"/>
      <c r="H5015" s="30" t="s">
        <v>4842</v>
      </c>
      <c r="I5015" s="30"/>
      <c r="J5015" s="30"/>
      <c r="K5015" s="30" t="s">
        <v>272</v>
      </c>
      <c r="L5015" s="30"/>
      <c r="M5015" s="30"/>
      <c r="N5015" s="30"/>
      <c r="O5015" s="30"/>
      <c r="P5015" s="30"/>
      <c r="Q5015" s="30"/>
      <c r="R5015" s="30"/>
      <c r="S5015" s="30"/>
      <c r="T5015" s="30"/>
      <c r="U5015" s="30"/>
      <c r="V5015" s="30"/>
      <c r="W5015" s="6">
        <v>59</v>
      </c>
      <c r="X5015" s="15">
        <v>41</v>
      </c>
      <c r="Y5015" s="47">
        <v>847</v>
      </c>
      <c r="Z5015" s="47"/>
      <c r="AC5015" t="str">
        <f t="shared" si="859"/>
        <v>Alexis Creek  6</v>
      </c>
      <c r="AD5015" t="str">
        <f t="shared" si="860"/>
        <v>IRI</v>
      </c>
      <c r="AE5015" t="str">
        <f t="shared" si="858"/>
        <v>TRUE</v>
      </c>
      <c r="AG5015">
        <f t="shared" si="861"/>
        <v>59</v>
      </c>
      <c r="AH5015">
        <f t="shared" si="862"/>
        <v>41</v>
      </c>
      <c r="AI5015">
        <f t="shared" si="863"/>
        <v>847</v>
      </c>
      <c r="AJ5015" t="str">
        <f t="shared" si="864"/>
        <v>Alexis Creek  6</v>
      </c>
      <c r="AK5015">
        <f t="shared" si="865"/>
        <v>59999</v>
      </c>
      <c r="AL5015" t="str">
        <f t="shared" si="866"/>
        <v>5941847</v>
      </c>
      <c r="AN5015">
        <f t="shared" si="867"/>
        <v>15</v>
      </c>
      <c r="AO5015">
        <f t="shared" si="868"/>
        <v>3</v>
      </c>
    </row>
    <row r="5016" spans="1:41" x14ac:dyDescent="0.2">
      <c r="A5016" s="29"/>
      <c r="B5016" s="29"/>
      <c r="C5016" s="29"/>
      <c r="D5016" s="29"/>
      <c r="E5016" s="29"/>
      <c r="F5016" s="29"/>
      <c r="G5016" s="29"/>
      <c r="H5016" s="30" t="s">
        <v>4843</v>
      </c>
      <c r="I5016" s="30"/>
      <c r="J5016" s="30"/>
      <c r="K5016" s="30" t="s">
        <v>272</v>
      </c>
      <c r="L5016" s="30"/>
      <c r="M5016" s="30"/>
      <c r="N5016" s="30"/>
      <c r="O5016" s="30"/>
      <c r="P5016" s="30"/>
      <c r="Q5016" s="30"/>
      <c r="R5016" s="30"/>
      <c r="S5016" s="30"/>
      <c r="T5016" s="30"/>
      <c r="U5016" s="30"/>
      <c r="V5016" s="30"/>
      <c r="W5016" s="6">
        <v>59</v>
      </c>
      <c r="X5016" s="15">
        <v>41</v>
      </c>
      <c r="Y5016" s="47">
        <v>817</v>
      </c>
      <c r="Z5016" s="47"/>
      <c r="AC5016" t="str">
        <f t="shared" si="859"/>
        <v>Alexis Creek 14</v>
      </c>
      <c r="AD5016" t="str">
        <f t="shared" si="860"/>
        <v>IRI</v>
      </c>
      <c r="AE5016" t="str">
        <f t="shared" si="858"/>
        <v>TRUE</v>
      </c>
      <c r="AG5016">
        <f t="shared" si="861"/>
        <v>59</v>
      </c>
      <c r="AH5016">
        <f t="shared" si="862"/>
        <v>41</v>
      </c>
      <c r="AI5016">
        <f t="shared" si="863"/>
        <v>817</v>
      </c>
      <c r="AJ5016" t="str">
        <f t="shared" si="864"/>
        <v>Alexis Creek 14</v>
      </c>
      <c r="AK5016">
        <f t="shared" si="865"/>
        <v>59999</v>
      </c>
      <c r="AL5016" t="str">
        <f t="shared" si="866"/>
        <v>5941817</v>
      </c>
      <c r="AN5016">
        <f t="shared" si="867"/>
        <v>15</v>
      </c>
      <c r="AO5016">
        <f t="shared" si="868"/>
        <v>3</v>
      </c>
    </row>
    <row r="5017" spans="1:41" x14ac:dyDescent="0.2">
      <c r="A5017" s="29"/>
      <c r="B5017" s="29"/>
      <c r="C5017" s="29"/>
      <c r="D5017" s="29"/>
      <c r="E5017" s="29"/>
      <c r="F5017" s="29"/>
      <c r="G5017" s="29"/>
      <c r="H5017" s="30" t="s">
        <v>4844</v>
      </c>
      <c r="I5017" s="30"/>
      <c r="J5017" s="30"/>
      <c r="K5017" s="30" t="s">
        <v>272</v>
      </c>
      <c r="L5017" s="30"/>
      <c r="M5017" s="30"/>
      <c r="N5017" s="30"/>
      <c r="O5017" s="30"/>
      <c r="P5017" s="30"/>
      <c r="Q5017" s="30"/>
      <c r="R5017" s="30"/>
      <c r="S5017" s="30"/>
      <c r="T5017" s="30"/>
      <c r="U5017" s="30"/>
      <c r="V5017" s="30"/>
      <c r="W5017" s="6">
        <v>59</v>
      </c>
      <c r="X5017" s="15">
        <v>41</v>
      </c>
      <c r="Y5017" s="47">
        <v>818</v>
      </c>
      <c r="Z5017" s="47"/>
      <c r="AC5017" t="str">
        <f t="shared" si="859"/>
        <v>Alexis Creek 16</v>
      </c>
      <c r="AD5017" t="str">
        <f t="shared" si="860"/>
        <v>IRI</v>
      </c>
      <c r="AE5017" t="str">
        <f t="shared" si="858"/>
        <v>TRUE</v>
      </c>
      <c r="AG5017">
        <f t="shared" si="861"/>
        <v>59</v>
      </c>
      <c r="AH5017">
        <f t="shared" si="862"/>
        <v>41</v>
      </c>
      <c r="AI5017">
        <f t="shared" si="863"/>
        <v>818</v>
      </c>
      <c r="AJ5017" t="str">
        <f t="shared" si="864"/>
        <v>Alexis Creek 16</v>
      </c>
      <c r="AK5017">
        <f t="shared" si="865"/>
        <v>59999</v>
      </c>
      <c r="AL5017" t="str">
        <f t="shared" si="866"/>
        <v>5941818</v>
      </c>
      <c r="AN5017">
        <f t="shared" si="867"/>
        <v>15</v>
      </c>
      <c r="AO5017">
        <f t="shared" si="868"/>
        <v>3</v>
      </c>
    </row>
    <row r="5018" spans="1:41" x14ac:dyDescent="0.2">
      <c r="A5018" s="29"/>
      <c r="B5018" s="29"/>
      <c r="C5018" s="29"/>
      <c r="D5018" s="29"/>
      <c r="E5018" s="29"/>
      <c r="F5018" s="29"/>
      <c r="G5018" s="29"/>
      <c r="H5018" s="30" t="s">
        <v>4845</v>
      </c>
      <c r="I5018" s="30"/>
      <c r="J5018" s="30"/>
      <c r="K5018" s="30" t="s">
        <v>272</v>
      </c>
      <c r="L5018" s="30"/>
      <c r="M5018" s="30"/>
      <c r="N5018" s="30"/>
      <c r="O5018" s="30"/>
      <c r="P5018" s="30"/>
      <c r="Q5018" s="30"/>
      <c r="R5018" s="30"/>
      <c r="S5018" s="30"/>
      <c r="T5018" s="30"/>
      <c r="U5018" s="30"/>
      <c r="V5018" s="30"/>
      <c r="W5018" s="6">
        <v>59</v>
      </c>
      <c r="X5018" s="15">
        <v>41</v>
      </c>
      <c r="Y5018" s="47">
        <v>842</v>
      </c>
      <c r="Z5018" s="47"/>
      <c r="AC5018" t="str">
        <f t="shared" si="859"/>
        <v>Alexis Creek 17</v>
      </c>
      <c r="AD5018" t="str">
        <f t="shared" si="860"/>
        <v>IRI</v>
      </c>
      <c r="AE5018" t="str">
        <f t="shared" si="858"/>
        <v>TRUE</v>
      </c>
      <c r="AG5018">
        <f t="shared" si="861"/>
        <v>59</v>
      </c>
      <c r="AH5018">
        <f t="shared" si="862"/>
        <v>41</v>
      </c>
      <c r="AI5018">
        <f t="shared" si="863"/>
        <v>842</v>
      </c>
      <c r="AJ5018" t="str">
        <f t="shared" si="864"/>
        <v>Alexis Creek 17</v>
      </c>
      <c r="AK5018">
        <f t="shared" si="865"/>
        <v>59999</v>
      </c>
      <c r="AL5018" t="str">
        <f t="shared" si="866"/>
        <v>5941842</v>
      </c>
      <c r="AN5018">
        <f t="shared" si="867"/>
        <v>15</v>
      </c>
      <c r="AO5018">
        <f t="shared" si="868"/>
        <v>3</v>
      </c>
    </row>
    <row r="5019" spans="1:41" x14ac:dyDescent="0.2">
      <c r="A5019" s="29"/>
      <c r="B5019" s="29"/>
      <c r="C5019" s="29"/>
      <c r="D5019" s="29"/>
      <c r="E5019" s="29"/>
      <c r="F5019" s="29"/>
      <c r="G5019" s="29"/>
      <c r="H5019" s="30" t="s">
        <v>4846</v>
      </c>
      <c r="I5019" s="30"/>
      <c r="J5019" s="30"/>
      <c r="K5019" s="30" t="s">
        <v>272</v>
      </c>
      <c r="L5019" s="30"/>
      <c r="M5019" s="30"/>
      <c r="N5019" s="30"/>
      <c r="O5019" s="30"/>
      <c r="P5019" s="30"/>
      <c r="Q5019" s="30"/>
      <c r="R5019" s="30"/>
      <c r="S5019" s="30"/>
      <c r="T5019" s="30"/>
      <c r="U5019" s="30"/>
      <c r="V5019" s="30"/>
      <c r="W5019" s="6">
        <v>59</v>
      </c>
      <c r="X5019" s="15">
        <v>41</v>
      </c>
      <c r="Y5019" s="47">
        <v>848</v>
      </c>
      <c r="Z5019" s="47"/>
      <c r="AC5019" t="str">
        <f t="shared" si="859"/>
        <v>Alexis Creek 21</v>
      </c>
      <c r="AD5019" t="str">
        <f t="shared" si="860"/>
        <v>IRI</v>
      </c>
      <c r="AE5019" t="str">
        <f t="shared" si="858"/>
        <v>TRUE</v>
      </c>
      <c r="AG5019">
        <f t="shared" si="861"/>
        <v>59</v>
      </c>
      <c r="AH5019">
        <f t="shared" si="862"/>
        <v>41</v>
      </c>
      <c r="AI5019">
        <f t="shared" si="863"/>
        <v>848</v>
      </c>
      <c r="AJ5019" t="str">
        <f t="shared" si="864"/>
        <v>Alexis Creek 21</v>
      </c>
      <c r="AK5019">
        <f t="shared" si="865"/>
        <v>59999</v>
      </c>
      <c r="AL5019" t="str">
        <f t="shared" si="866"/>
        <v>5941848</v>
      </c>
      <c r="AN5019">
        <f t="shared" si="867"/>
        <v>15</v>
      </c>
      <c r="AO5019">
        <f t="shared" si="868"/>
        <v>3</v>
      </c>
    </row>
    <row r="5020" spans="1:41" x14ac:dyDescent="0.2">
      <c r="A5020" s="29"/>
      <c r="B5020" s="29"/>
      <c r="C5020" s="29"/>
      <c r="D5020" s="29"/>
      <c r="E5020" s="29"/>
      <c r="F5020" s="29"/>
      <c r="G5020" s="29"/>
      <c r="H5020" s="30" t="s">
        <v>4847</v>
      </c>
      <c r="I5020" s="30"/>
      <c r="J5020" s="30"/>
      <c r="K5020" s="30" t="s">
        <v>272</v>
      </c>
      <c r="L5020" s="30"/>
      <c r="M5020" s="30"/>
      <c r="N5020" s="30"/>
      <c r="O5020" s="30"/>
      <c r="P5020" s="30"/>
      <c r="Q5020" s="30"/>
      <c r="R5020" s="30"/>
      <c r="S5020" s="30"/>
      <c r="T5020" s="30"/>
      <c r="U5020" s="30"/>
      <c r="V5020" s="30"/>
      <c r="W5020" s="6">
        <v>59</v>
      </c>
      <c r="X5020" s="15">
        <v>41</v>
      </c>
      <c r="Y5020" s="47">
        <v>819</v>
      </c>
      <c r="Z5020" s="47"/>
      <c r="AC5020" t="str">
        <f t="shared" si="859"/>
        <v>Alexis Creek 24</v>
      </c>
      <c r="AD5020" t="str">
        <f t="shared" si="860"/>
        <v>IRI</v>
      </c>
      <c r="AE5020" t="str">
        <f t="shared" si="858"/>
        <v>TRUE</v>
      </c>
      <c r="AG5020">
        <f t="shared" si="861"/>
        <v>59</v>
      </c>
      <c r="AH5020">
        <f t="shared" si="862"/>
        <v>41</v>
      </c>
      <c r="AI5020">
        <f t="shared" si="863"/>
        <v>819</v>
      </c>
      <c r="AJ5020" t="str">
        <f t="shared" si="864"/>
        <v>Alexis Creek 24</v>
      </c>
      <c r="AK5020">
        <f t="shared" si="865"/>
        <v>59999</v>
      </c>
      <c r="AL5020" t="str">
        <f t="shared" si="866"/>
        <v>5941819</v>
      </c>
      <c r="AN5020">
        <f t="shared" si="867"/>
        <v>15</v>
      </c>
      <c r="AO5020">
        <f t="shared" si="868"/>
        <v>3</v>
      </c>
    </row>
    <row r="5021" spans="1:41" x14ac:dyDescent="0.2">
      <c r="A5021" s="29"/>
      <c r="B5021" s="29"/>
      <c r="C5021" s="29"/>
      <c r="D5021" s="29"/>
      <c r="E5021" s="29"/>
      <c r="F5021" s="29"/>
      <c r="G5021" s="29"/>
      <c r="H5021" s="30" t="s">
        <v>4848</v>
      </c>
      <c r="I5021" s="30"/>
      <c r="J5021" s="30"/>
      <c r="K5021" s="30" t="s">
        <v>272</v>
      </c>
      <c r="L5021" s="30"/>
      <c r="M5021" s="30"/>
      <c r="N5021" s="30"/>
      <c r="O5021" s="30"/>
      <c r="P5021" s="30"/>
      <c r="Q5021" s="30"/>
      <c r="R5021" s="30"/>
      <c r="S5021" s="30"/>
      <c r="T5021" s="30"/>
      <c r="U5021" s="30"/>
      <c r="V5021" s="30"/>
      <c r="W5021" s="6">
        <v>59</v>
      </c>
      <c r="X5021" s="15">
        <v>41</v>
      </c>
      <c r="Y5021" s="47">
        <v>820</v>
      </c>
      <c r="Z5021" s="47"/>
      <c r="AC5021" t="str">
        <f t="shared" si="859"/>
        <v>Alexis Creek 25</v>
      </c>
      <c r="AD5021" t="str">
        <f t="shared" si="860"/>
        <v>IRI</v>
      </c>
      <c r="AE5021" t="str">
        <f t="shared" si="858"/>
        <v>TRUE</v>
      </c>
      <c r="AG5021">
        <f t="shared" si="861"/>
        <v>59</v>
      </c>
      <c r="AH5021">
        <f t="shared" si="862"/>
        <v>41</v>
      </c>
      <c r="AI5021">
        <f t="shared" si="863"/>
        <v>820</v>
      </c>
      <c r="AJ5021" t="str">
        <f t="shared" si="864"/>
        <v>Alexis Creek 25</v>
      </c>
      <c r="AK5021">
        <f t="shared" si="865"/>
        <v>59999</v>
      </c>
      <c r="AL5021" t="str">
        <f t="shared" si="866"/>
        <v>5941820</v>
      </c>
      <c r="AN5021">
        <f t="shared" si="867"/>
        <v>15</v>
      </c>
      <c r="AO5021">
        <f t="shared" si="868"/>
        <v>3</v>
      </c>
    </row>
    <row r="5022" spans="1:41" x14ac:dyDescent="0.2">
      <c r="A5022" s="29"/>
      <c r="B5022" s="29"/>
      <c r="C5022" s="29"/>
      <c r="D5022" s="29"/>
      <c r="E5022" s="29"/>
      <c r="F5022" s="29"/>
      <c r="G5022" s="29"/>
      <c r="H5022" s="30" t="s">
        <v>4849</v>
      </c>
      <c r="I5022" s="30"/>
      <c r="J5022" s="30"/>
      <c r="K5022" s="30" t="s">
        <v>272</v>
      </c>
      <c r="L5022" s="30"/>
      <c r="M5022" s="30"/>
      <c r="N5022" s="30"/>
      <c r="O5022" s="30"/>
      <c r="P5022" s="30"/>
      <c r="Q5022" s="30"/>
      <c r="R5022" s="30"/>
      <c r="S5022" s="30"/>
      <c r="T5022" s="30"/>
      <c r="U5022" s="30"/>
      <c r="V5022" s="30"/>
      <c r="W5022" s="6">
        <v>59</v>
      </c>
      <c r="X5022" s="15">
        <v>41</v>
      </c>
      <c r="Y5022" s="47">
        <v>856</v>
      </c>
      <c r="Z5022" s="47"/>
      <c r="AC5022" t="str">
        <f t="shared" si="859"/>
        <v>Alexis Creek 34</v>
      </c>
      <c r="AD5022" t="str">
        <f t="shared" si="860"/>
        <v>IRI</v>
      </c>
      <c r="AE5022" t="str">
        <f t="shared" si="858"/>
        <v>TRUE</v>
      </c>
      <c r="AG5022">
        <f t="shared" si="861"/>
        <v>59</v>
      </c>
      <c r="AH5022">
        <f t="shared" si="862"/>
        <v>41</v>
      </c>
      <c r="AI5022">
        <f t="shared" si="863"/>
        <v>856</v>
      </c>
      <c r="AJ5022" t="str">
        <f t="shared" si="864"/>
        <v>Alexis Creek 34</v>
      </c>
      <c r="AK5022">
        <f t="shared" si="865"/>
        <v>59999</v>
      </c>
      <c r="AL5022" t="str">
        <f t="shared" si="866"/>
        <v>5941856</v>
      </c>
      <c r="AN5022">
        <f t="shared" si="867"/>
        <v>15</v>
      </c>
      <c r="AO5022">
        <f t="shared" si="868"/>
        <v>3</v>
      </c>
    </row>
    <row r="5023" spans="1:41" x14ac:dyDescent="0.2">
      <c r="A5023" s="29"/>
      <c r="B5023" s="29"/>
      <c r="C5023" s="29"/>
      <c r="D5023" s="29"/>
      <c r="E5023" s="29"/>
      <c r="F5023" s="29"/>
      <c r="G5023" s="29"/>
      <c r="H5023" s="30" t="s">
        <v>4850</v>
      </c>
      <c r="I5023" s="30"/>
      <c r="J5023" s="30"/>
      <c r="K5023" s="30" t="s">
        <v>272</v>
      </c>
      <c r="L5023" s="30"/>
      <c r="M5023" s="30"/>
      <c r="N5023" s="30"/>
      <c r="O5023" s="30"/>
      <c r="P5023" s="30"/>
      <c r="Q5023" s="30"/>
      <c r="R5023" s="30"/>
      <c r="S5023" s="30"/>
      <c r="T5023" s="30"/>
      <c r="U5023" s="30"/>
      <c r="V5023" s="30"/>
      <c r="W5023" s="6">
        <v>59</v>
      </c>
      <c r="X5023" s="15">
        <v>23</v>
      </c>
      <c r="Y5023" s="47">
        <v>803</v>
      </c>
      <c r="Z5023" s="47"/>
      <c r="AC5023" t="str">
        <f t="shared" si="859"/>
        <v>Anacla 12</v>
      </c>
      <c r="AD5023" t="str">
        <f t="shared" si="860"/>
        <v>IRI</v>
      </c>
      <c r="AE5023" t="str">
        <f t="shared" si="858"/>
        <v>TRUE</v>
      </c>
      <c r="AG5023">
        <f t="shared" si="861"/>
        <v>59</v>
      </c>
      <c r="AH5023">
        <f t="shared" si="862"/>
        <v>23</v>
      </c>
      <c r="AI5023">
        <f t="shared" si="863"/>
        <v>803</v>
      </c>
      <c r="AJ5023" t="str">
        <f t="shared" si="864"/>
        <v>Anacla 12</v>
      </c>
      <c r="AK5023">
        <f t="shared" si="865"/>
        <v>59999</v>
      </c>
      <c r="AL5023" t="str">
        <f t="shared" si="866"/>
        <v>5923803</v>
      </c>
      <c r="AN5023">
        <f t="shared" si="867"/>
        <v>9</v>
      </c>
      <c r="AO5023">
        <f t="shared" si="868"/>
        <v>3</v>
      </c>
    </row>
    <row r="5024" spans="1:41" x14ac:dyDescent="0.2">
      <c r="A5024" s="29"/>
      <c r="B5024" s="29"/>
      <c r="C5024" s="29"/>
      <c r="D5024" s="29"/>
      <c r="E5024" s="29"/>
      <c r="F5024" s="29"/>
      <c r="G5024" s="29"/>
      <c r="H5024" s="30" t="s">
        <v>4851</v>
      </c>
      <c r="I5024" s="30"/>
      <c r="J5024" s="30"/>
      <c r="K5024" s="30" t="s">
        <v>272</v>
      </c>
      <c r="L5024" s="30"/>
      <c r="M5024" s="30"/>
      <c r="N5024" s="30"/>
      <c r="O5024" s="30"/>
      <c r="P5024" s="30"/>
      <c r="Q5024" s="30"/>
      <c r="R5024" s="30"/>
      <c r="S5024" s="30"/>
      <c r="T5024" s="30"/>
      <c r="U5024" s="30"/>
      <c r="V5024" s="30"/>
      <c r="W5024" s="6">
        <v>59</v>
      </c>
      <c r="X5024" s="15">
        <v>41</v>
      </c>
      <c r="Y5024" s="47">
        <v>883</v>
      </c>
      <c r="Z5024" s="47"/>
      <c r="AC5024" t="str">
        <f t="shared" si="859"/>
        <v>Anahim’s Meadow</v>
      </c>
      <c r="AD5024" t="str">
        <f t="shared" si="860"/>
        <v>IRI</v>
      </c>
      <c r="AE5024" t="str">
        <f t="shared" si="858"/>
        <v>TRUE</v>
      </c>
      <c r="AG5024">
        <f t="shared" si="861"/>
        <v>59</v>
      </c>
      <c r="AH5024">
        <f t="shared" si="862"/>
        <v>41</v>
      </c>
      <c r="AI5024">
        <f t="shared" si="863"/>
        <v>883</v>
      </c>
      <c r="AJ5024" t="str">
        <f t="shared" si="864"/>
        <v>Anahim’s Meadow</v>
      </c>
      <c r="AK5024">
        <f t="shared" si="865"/>
        <v>59999</v>
      </c>
      <c r="AL5024" t="str">
        <f t="shared" si="866"/>
        <v>5941883</v>
      </c>
      <c r="AN5024">
        <f t="shared" si="867"/>
        <v>15</v>
      </c>
      <c r="AO5024">
        <f t="shared" si="868"/>
        <v>3</v>
      </c>
    </row>
    <row r="5025" spans="1:41" x14ac:dyDescent="0.2">
      <c r="A5025" s="29"/>
      <c r="B5025" s="29"/>
      <c r="C5025" s="29"/>
      <c r="D5025" s="29"/>
      <c r="E5025" s="29"/>
      <c r="F5025" s="29"/>
      <c r="G5025" s="29"/>
      <c r="H5025" s="30" t="s">
        <v>4852</v>
      </c>
      <c r="I5025" s="30"/>
      <c r="J5025" s="30"/>
      <c r="K5025" s="30" t="s">
        <v>272</v>
      </c>
      <c r="L5025" s="30"/>
      <c r="M5025" s="30"/>
      <c r="N5025" s="30"/>
      <c r="O5025" s="30"/>
      <c r="P5025" s="30"/>
      <c r="Q5025" s="30"/>
      <c r="R5025" s="30"/>
      <c r="S5025" s="30"/>
      <c r="T5025" s="30"/>
      <c r="U5025" s="30"/>
      <c r="V5025" s="30"/>
      <c r="W5025" s="6">
        <v>59</v>
      </c>
      <c r="X5025" s="15">
        <v>33</v>
      </c>
      <c r="Y5025" s="47">
        <v>844</v>
      </c>
      <c r="Z5025" s="47"/>
      <c r="AC5025" t="str">
        <f t="shared" si="859"/>
        <v>Ashcroft 4</v>
      </c>
      <c r="AD5025" t="str">
        <f t="shared" si="860"/>
        <v>IRI</v>
      </c>
      <c r="AE5025" t="str">
        <f t="shared" si="858"/>
        <v>TRUE</v>
      </c>
      <c r="AG5025">
        <f t="shared" si="861"/>
        <v>59</v>
      </c>
      <c r="AH5025">
        <f t="shared" si="862"/>
        <v>33</v>
      </c>
      <c r="AI5025">
        <f t="shared" si="863"/>
        <v>844</v>
      </c>
      <c r="AJ5025" t="str">
        <f t="shared" si="864"/>
        <v>Ashcroft 4</v>
      </c>
      <c r="AK5025">
        <f t="shared" si="865"/>
        <v>59999</v>
      </c>
      <c r="AL5025" t="str">
        <f t="shared" si="866"/>
        <v>5933844</v>
      </c>
      <c r="AN5025">
        <f t="shared" si="867"/>
        <v>10</v>
      </c>
      <c r="AO5025">
        <f t="shared" si="868"/>
        <v>3</v>
      </c>
    </row>
    <row r="5026" spans="1:41" x14ac:dyDescent="0.2">
      <c r="A5026" s="29"/>
      <c r="B5026" s="29"/>
      <c r="C5026" s="29"/>
      <c r="D5026" s="29"/>
      <c r="E5026" s="29"/>
      <c r="F5026" s="29"/>
      <c r="G5026" s="29"/>
      <c r="H5026" s="30" t="s">
        <v>4853</v>
      </c>
      <c r="I5026" s="30"/>
      <c r="J5026" s="30"/>
      <c r="K5026" s="30" t="s">
        <v>272</v>
      </c>
      <c r="L5026" s="30"/>
      <c r="M5026" s="30"/>
      <c r="N5026" s="30"/>
      <c r="O5026" s="30"/>
      <c r="P5026" s="30"/>
      <c r="Q5026" s="30"/>
      <c r="R5026" s="30"/>
      <c r="S5026" s="30"/>
      <c r="T5026" s="30"/>
      <c r="U5026" s="30"/>
      <c r="V5026" s="30"/>
      <c r="W5026" s="6">
        <v>59</v>
      </c>
      <c r="X5026" s="7">
        <v>7</v>
      </c>
      <c r="Y5026" s="47">
        <v>809</v>
      </c>
      <c r="Z5026" s="47"/>
      <c r="AC5026" t="str">
        <f t="shared" si="859"/>
        <v>Ashnola 10</v>
      </c>
      <c r="AD5026" t="str">
        <f t="shared" si="860"/>
        <v>IRI</v>
      </c>
      <c r="AE5026" t="str">
        <f t="shared" si="858"/>
        <v>TRUE</v>
      </c>
      <c r="AG5026">
        <f t="shared" si="861"/>
        <v>59</v>
      </c>
      <c r="AH5026">
        <f t="shared" si="862"/>
        <v>7</v>
      </c>
      <c r="AI5026">
        <f t="shared" si="863"/>
        <v>809</v>
      </c>
      <c r="AJ5026" t="str">
        <f t="shared" si="864"/>
        <v>Ashnola 10</v>
      </c>
      <c r="AK5026">
        <f t="shared" si="865"/>
        <v>59999</v>
      </c>
      <c r="AL5026" t="str">
        <f t="shared" si="866"/>
        <v>5907809</v>
      </c>
      <c r="AN5026">
        <f t="shared" si="867"/>
        <v>10</v>
      </c>
      <c r="AO5026">
        <f t="shared" si="868"/>
        <v>3</v>
      </c>
    </row>
    <row r="5027" spans="1:41" x14ac:dyDescent="0.2">
      <c r="A5027" s="29"/>
      <c r="B5027" s="29"/>
      <c r="C5027" s="29"/>
      <c r="D5027" s="29"/>
      <c r="E5027" s="29"/>
      <c r="F5027" s="29"/>
      <c r="G5027" s="29"/>
      <c r="H5027" s="30" t="s">
        <v>4854</v>
      </c>
      <c r="I5027" s="30"/>
      <c r="J5027" s="30"/>
      <c r="K5027" s="30" t="s">
        <v>272</v>
      </c>
      <c r="L5027" s="30"/>
      <c r="M5027" s="30"/>
      <c r="N5027" s="30"/>
      <c r="O5027" s="30"/>
      <c r="P5027" s="30"/>
      <c r="Q5027" s="30"/>
      <c r="R5027" s="30"/>
      <c r="S5027" s="30"/>
      <c r="T5027" s="30"/>
      <c r="U5027" s="30"/>
      <c r="V5027" s="30"/>
      <c r="W5027" s="6">
        <v>59</v>
      </c>
      <c r="X5027" s="15">
        <v>51</v>
      </c>
      <c r="Y5027" s="47">
        <v>828</v>
      </c>
      <c r="Z5027" s="47"/>
      <c r="AC5027" t="str">
        <f t="shared" si="859"/>
        <v>Babine  6</v>
      </c>
      <c r="AD5027" t="str">
        <f t="shared" si="860"/>
        <v>IRI</v>
      </c>
      <c r="AE5027" t="str">
        <f t="shared" si="858"/>
        <v>TRUE</v>
      </c>
      <c r="AG5027">
        <f t="shared" si="861"/>
        <v>59</v>
      </c>
      <c r="AH5027">
        <f t="shared" si="862"/>
        <v>51</v>
      </c>
      <c r="AI5027">
        <f t="shared" si="863"/>
        <v>828</v>
      </c>
      <c r="AJ5027" t="str">
        <f t="shared" si="864"/>
        <v>Babine  6</v>
      </c>
      <c r="AK5027">
        <f t="shared" si="865"/>
        <v>59999</v>
      </c>
      <c r="AL5027" t="str">
        <f t="shared" si="866"/>
        <v>5951828</v>
      </c>
      <c r="AN5027">
        <f t="shared" si="867"/>
        <v>9</v>
      </c>
      <c r="AO5027">
        <f t="shared" si="868"/>
        <v>3</v>
      </c>
    </row>
    <row r="5028" spans="1:41" x14ac:dyDescent="0.2">
      <c r="A5028" s="29"/>
      <c r="B5028" s="29"/>
      <c r="C5028" s="29"/>
      <c r="D5028" s="29"/>
      <c r="E5028" s="29"/>
      <c r="F5028" s="29"/>
      <c r="G5028" s="29"/>
      <c r="H5028" s="30" t="s">
        <v>4855</v>
      </c>
      <c r="I5028" s="30"/>
      <c r="J5028" s="30"/>
      <c r="K5028" s="30" t="s">
        <v>272</v>
      </c>
      <c r="L5028" s="30"/>
      <c r="M5028" s="30"/>
      <c r="N5028" s="30"/>
      <c r="O5028" s="30"/>
      <c r="P5028" s="30"/>
      <c r="Q5028" s="30"/>
      <c r="R5028" s="30"/>
      <c r="S5028" s="30"/>
      <c r="T5028" s="30"/>
      <c r="U5028" s="30"/>
      <c r="V5028" s="30"/>
      <c r="W5028" s="6">
        <v>59</v>
      </c>
      <c r="X5028" s="15">
        <v>49</v>
      </c>
      <c r="Y5028" s="47">
        <v>819</v>
      </c>
      <c r="Z5028" s="47"/>
      <c r="AC5028" t="str">
        <f t="shared" si="859"/>
        <v>Babine 17</v>
      </c>
      <c r="AD5028" t="str">
        <f t="shared" si="860"/>
        <v>IRI</v>
      </c>
      <c r="AE5028" t="str">
        <f t="shared" si="858"/>
        <v>TRUE</v>
      </c>
      <c r="AG5028">
        <f t="shared" si="861"/>
        <v>59</v>
      </c>
      <c r="AH5028">
        <f t="shared" si="862"/>
        <v>49</v>
      </c>
      <c r="AI5028">
        <f t="shared" si="863"/>
        <v>819</v>
      </c>
      <c r="AJ5028" t="str">
        <f t="shared" si="864"/>
        <v>Babine 17</v>
      </c>
      <c r="AK5028">
        <f t="shared" si="865"/>
        <v>59999</v>
      </c>
      <c r="AL5028" t="str">
        <f t="shared" si="866"/>
        <v>5949819</v>
      </c>
      <c r="AN5028">
        <f t="shared" si="867"/>
        <v>9</v>
      </c>
      <c r="AO5028">
        <f t="shared" si="868"/>
        <v>3</v>
      </c>
    </row>
    <row r="5029" spans="1:41" x14ac:dyDescent="0.2">
      <c r="A5029" s="29"/>
      <c r="B5029" s="29"/>
      <c r="C5029" s="29"/>
      <c r="D5029" s="29"/>
      <c r="E5029" s="29"/>
      <c r="F5029" s="29"/>
      <c r="G5029" s="29"/>
      <c r="H5029" s="30" t="s">
        <v>4856</v>
      </c>
      <c r="I5029" s="30"/>
      <c r="J5029" s="30"/>
      <c r="K5029" s="30" t="s">
        <v>272</v>
      </c>
      <c r="L5029" s="30"/>
      <c r="M5029" s="30"/>
      <c r="N5029" s="30"/>
      <c r="O5029" s="30"/>
      <c r="P5029" s="30"/>
      <c r="Q5029" s="30"/>
      <c r="R5029" s="30"/>
      <c r="S5029" s="30"/>
      <c r="T5029" s="30"/>
      <c r="U5029" s="30"/>
      <c r="V5029" s="30"/>
      <c r="W5029" s="6">
        <v>59</v>
      </c>
      <c r="X5029" s="15">
        <v>51</v>
      </c>
      <c r="Y5029" s="47">
        <v>829</v>
      </c>
      <c r="Z5029" s="47"/>
      <c r="AC5029" t="str">
        <f t="shared" si="859"/>
        <v>Babine 25</v>
      </c>
      <c r="AD5029" t="str">
        <f t="shared" si="860"/>
        <v>IRI</v>
      </c>
      <c r="AE5029" t="str">
        <f t="shared" si="858"/>
        <v>TRUE</v>
      </c>
      <c r="AG5029">
        <f t="shared" si="861"/>
        <v>59</v>
      </c>
      <c r="AH5029">
        <f t="shared" si="862"/>
        <v>51</v>
      </c>
      <c r="AI5029">
        <f t="shared" si="863"/>
        <v>829</v>
      </c>
      <c r="AJ5029" t="str">
        <f t="shared" si="864"/>
        <v>Babine 25</v>
      </c>
      <c r="AK5029">
        <f t="shared" si="865"/>
        <v>59999</v>
      </c>
      <c r="AL5029" t="str">
        <f t="shared" si="866"/>
        <v>5951829</v>
      </c>
      <c r="AN5029">
        <f t="shared" si="867"/>
        <v>9</v>
      </c>
      <c r="AO5029">
        <f t="shared" si="868"/>
        <v>3</v>
      </c>
    </row>
    <row r="5030" spans="1:41" x14ac:dyDescent="0.2">
      <c r="A5030" s="29"/>
      <c r="B5030" s="29"/>
      <c r="C5030" s="29"/>
      <c r="D5030" s="29"/>
      <c r="E5030" s="29"/>
      <c r="F5030" s="29"/>
      <c r="G5030" s="29"/>
      <c r="H5030" s="30" t="s">
        <v>4857</v>
      </c>
      <c r="I5030" s="30"/>
      <c r="J5030" s="30"/>
      <c r="K5030" s="30" t="s">
        <v>272</v>
      </c>
      <c r="L5030" s="30"/>
      <c r="M5030" s="30"/>
      <c r="N5030" s="30"/>
      <c r="O5030" s="30"/>
      <c r="P5030" s="30"/>
      <c r="Q5030" s="30"/>
      <c r="R5030" s="30"/>
      <c r="S5030" s="30"/>
      <c r="T5030" s="30"/>
      <c r="U5030" s="30"/>
      <c r="V5030" s="30"/>
      <c r="W5030" s="6">
        <v>59</v>
      </c>
      <c r="X5030" s="15">
        <v>51</v>
      </c>
      <c r="Y5030" s="47">
        <v>847</v>
      </c>
      <c r="Z5030" s="47"/>
      <c r="AC5030" t="str">
        <f t="shared" si="859"/>
        <v>Babine Lake 21B</v>
      </c>
      <c r="AD5030" t="str">
        <f t="shared" si="860"/>
        <v>IRI</v>
      </c>
      <c r="AE5030" t="str">
        <f t="shared" si="858"/>
        <v>TRUE</v>
      </c>
      <c r="AG5030">
        <f t="shared" si="861"/>
        <v>59</v>
      </c>
      <c r="AH5030">
        <f t="shared" si="862"/>
        <v>51</v>
      </c>
      <c r="AI5030">
        <f t="shared" si="863"/>
        <v>847</v>
      </c>
      <c r="AJ5030" t="str">
        <f t="shared" si="864"/>
        <v>Babine Lake 21B</v>
      </c>
      <c r="AK5030">
        <f t="shared" si="865"/>
        <v>59999</v>
      </c>
      <c r="AL5030" t="str">
        <f t="shared" si="866"/>
        <v>5951847</v>
      </c>
      <c r="AN5030">
        <f t="shared" si="867"/>
        <v>15</v>
      </c>
      <c r="AO5030">
        <f t="shared" si="868"/>
        <v>3</v>
      </c>
    </row>
    <row r="5031" spans="1:41" x14ac:dyDescent="0.2">
      <c r="A5031" s="29"/>
      <c r="B5031" s="29"/>
      <c r="C5031" s="29"/>
      <c r="D5031" s="29"/>
      <c r="E5031" s="29"/>
      <c r="F5031" s="29"/>
      <c r="G5031" s="29"/>
      <c r="H5031" s="30" t="s">
        <v>4858</v>
      </c>
      <c r="I5031" s="30"/>
      <c r="J5031" s="30"/>
      <c r="K5031" s="30" t="s">
        <v>272</v>
      </c>
      <c r="L5031" s="30"/>
      <c r="M5031" s="30"/>
      <c r="N5031" s="30"/>
      <c r="O5031" s="30"/>
      <c r="P5031" s="30"/>
      <c r="Q5031" s="30"/>
      <c r="R5031" s="30"/>
      <c r="S5031" s="30"/>
      <c r="T5031" s="30"/>
      <c r="U5031" s="30"/>
      <c r="V5031" s="30"/>
      <c r="W5031" s="6">
        <v>59</v>
      </c>
      <c r="X5031" s="15">
        <v>41</v>
      </c>
      <c r="Y5031" s="47">
        <v>849</v>
      </c>
      <c r="Z5031" s="47"/>
      <c r="AC5031" t="str">
        <f t="shared" si="859"/>
        <v>Baptiste Meadow 2</v>
      </c>
      <c r="AD5031" t="str">
        <f t="shared" si="860"/>
        <v>IRI</v>
      </c>
      <c r="AE5031" t="str">
        <f t="shared" si="858"/>
        <v>TRUE</v>
      </c>
      <c r="AG5031">
        <f t="shared" si="861"/>
        <v>59</v>
      </c>
      <c r="AH5031">
        <f t="shared" si="862"/>
        <v>41</v>
      </c>
      <c r="AI5031">
        <f t="shared" si="863"/>
        <v>849</v>
      </c>
      <c r="AJ5031" t="str">
        <f t="shared" si="864"/>
        <v>Baptiste Meadow 2</v>
      </c>
      <c r="AK5031">
        <f t="shared" si="865"/>
        <v>59999</v>
      </c>
      <c r="AL5031" t="str">
        <f t="shared" si="866"/>
        <v>5941849</v>
      </c>
      <c r="AN5031">
        <f t="shared" si="867"/>
        <v>17</v>
      </c>
      <c r="AO5031">
        <f t="shared" si="868"/>
        <v>3</v>
      </c>
    </row>
    <row r="5032" spans="1:41" x14ac:dyDescent="0.2">
      <c r="A5032" s="29"/>
      <c r="B5032" s="29"/>
      <c r="C5032" s="29"/>
      <c r="D5032" s="29"/>
      <c r="E5032" s="29"/>
      <c r="F5032" s="29"/>
      <c r="G5032" s="29"/>
      <c r="H5032" s="30" t="s">
        <v>4859</v>
      </c>
      <c r="I5032" s="30"/>
      <c r="J5032" s="30"/>
      <c r="K5032" s="30" t="s">
        <v>272</v>
      </c>
      <c r="L5032" s="30"/>
      <c r="M5032" s="30"/>
      <c r="N5032" s="30"/>
      <c r="O5032" s="30"/>
      <c r="P5032" s="30"/>
      <c r="Q5032" s="30"/>
      <c r="R5032" s="30"/>
      <c r="S5032" s="30"/>
      <c r="T5032" s="30"/>
      <c r="U5032" s="30"/>
      <c r="V5032" s="30"/>
      <c r="W5032" s="6">
        <v>59</v>
      </c>
      <c r="X5032" s="15">
        <v>33</v>
      </c>
      <c r="Y5032" s="47">
        <v>828</v>
      </c>
      <c r="Z5032" s="47"/>
      <c r="AC5032" t="str">
        <f t="shared" si="859"/>
        <v>Basque 18</v>
      </c>
      <c r="AD5032" t="str">
        <f t="shared" si="860"/>
        <v>IRI</v>
      </c>
      <c r="AE5032" t="str">
        <f t="shared" si="858"/>
        <v>TRUE</v>
      </c>
      <c r="AG5032">
        <f t="shared" si="861"/>
        <v>59</v>
      </c>
      <c r="AH5032">
        <f t="shared" si="862"/>
        <v>33</v>
      </c>
      <c r="AI5032">
        <f t="shared" si="863"/>
        <v>828</v>
      </c>
      <c r="AJ5032" t="str">
        <f t="shared" si="864"/>
        <v>Basque 18</v>
      </c>
      <c r="AK5032">
        <f t="shared" si="865"/>
        <v>59999</v>
      </c>
      <c r="AL5032" t="str">
        <f t="shared" si="866"/>
        <v>5933828</v>
      </c>
      <c r="AN5032">
        <f t="shared" si="867"/>
        <v>9</v>
      </c>
      <c r="AO5032">
        <f t="shared" si="868"/>
        <v>3</v>
      </c>
    </row>
    <row r="5033" spans="1:41" x14ac:dyDescent="0.2">
      <c r="A5033" s="29"/>
      <c r="B5033" s="29"/>
      <c r="C5033" s="29"/>
      <c r="D5033" s="29"/>
      <c r="E5033" s="29"/>
      <c r="F5033" s="29"/>
      <c r="G5033" s="29"/>
      <c r="H5033" s="30" t="s">
        <v>4860</v>
      </c>
      <c r="I5033" s="30"/>
      <c r="J5033" s="30"/>
      <c r="K5033" s="30" t="s">
        <v>272</v>
      </c>
      <c r="L5033" s="30"/>
      <c r="M5033" s="30"/>
      <c r="N5033" s="30"/>
      <c r="O5033" s="30"/>
      <c r="P5033" s="30"/>
      <c r="Q5033" s="30"/>
      <c r="R5033" s="30"/>
      <c r="S5033" s="30"/>
      <c r="T5033" s="30"/>
      <c r="U5033" s="30"/>
      <c r="V5033" s="30"/>
      <c r="W5033" s="6">
        <v>59</v>
      </c>
      <c r="X5033" s="15">
        <v>45</v>
      </c>
      <c r="Y5033" s="47">
        <v>801</v>
      </c>
      <c r="Z5033" s="47"/>
      <c r="AC5033" t="str">
        <f t="shared" si="859"/>
        <v>Bella Bella 1</v>
      </c>
      <c r="AD5033" t="str">
        <f t="shared" si="860"/>
        <v>IRI</v>
      </c>
      <c r="AE5033" t="str">
        <f t="shared" si="858"/>
        <v>TRUE</v>
      </c>
      <c r="AG5033">
        <f t="shared" si="861"/>
        <v>59</v>
      </c>
      <c r="AH5033">
        <f t="shared" si="862"/>
        <v>45</v>
      </c>
      <c r="AI5033">
        <f t="shared" si="863"/>
        <v>801</v>
      </c>
      <c r="AJ5033" t="str">
        <f t="shared" si="864"/>
        <v>Bella Bella 1</v>
      </c>
      <c r="AK5033">
        <f t="shared" si="865"/>
        <v>59999</v>
      </c>
      <c r="AL5033" t="str">
        <f t="shared" si="866"/>
        <v>5945801</v>
      </c>
      <c r="AN5033">
        <f t="shared" si="867"/>
        <v>13</v>
      </c>
      <c r="AO5033">
        <f t="shared" si="868"/>
        <v>3</v>
      </c>
    </row>
    <row r="5034" spans="1:41" x14ac:dyDescent="0.2">
      <c r="A5034" s="29"/>
      <c r="B5034" s="29"/>
      <c r="C5034" s="29"/>
      <c r="D5034" s="29"/>
      <c r="E5034" s="29"/>
      <c r="F5034" s="29"/>
      <c r="G5034" s="29"/>
      <c r="H5034" s="30" t="s">
        <v>4861</v>
      </c>
      <c r="I5034" s="30"/>
      <c r="J5034" s="30"/>
      <c r="K5034" s="30" t="s">
        <v>272</v>
      </c>
      <c r="L5034" s="30"/>
      <c r="M5034" s="30"/>
      <c r="N5034" s="30"/>
      <c r="O5034" s="30"/>
      <c r="P5034" s="30"/>
      <c r="Q5034" s="30"/>
      <c r="R5034" s="30"/>
      <c r="S5034" s="30"/>
      <c r="T5034" s="30"/>
      <c r="U5034" s="30"/>
      <c r="V5034" s="30"/>
      <c r="W5034" s="6">
        <v>59</v>
      </c>
      <c r="X5034" s="15">
        <v>45</v>
      </c>
      <c r="Y5034" s="47">
        <v>802</v>
      </c>
      <c r="Z5034" s="47"/>
      <c r="AC5034" t="str">
        <f t="shared" si="859"/>
        <v>Bella Coola 1</v>
      </c>
      <c r="AD5034" t="str">
        <f t="shared" si="860"/>
        <v>IRI</v>
      </c>
      <c r="AE5034" t="str">
        <f t="shared" si="858"/>
        <v>TRUE</v>
      </c>
      <c r="AG5034">
        <f t="shared" si="861"/>
        <v>59</v>
      </c>
      <c r="AH5034">
        <f t="shared" si="862"/>
        <v>45</v>
      </c>
      <c r="AI5034">
        <f t="shared" si="863"/>
        <v>802</v>
      </c>
      <c r="AJ5034" t="str">
        <f t="shared" si="864"/>
        <v>Bella Coola 1</v>
      </c>
      <c r="AK5034">
        <f t="shared" si="865"/>
        <v>59999</v>
      </c>
      <c r="AL5034" t="str">
        <f t="shared" si="866"/>
        <v>5945802</v>
      </c>
      <c r="AN5034">
        <f t="shared" si="867"/>
        <v>13</v>
      </c>
      <c r="AO5034">
        <f t="shared" si="868"/>
        <v>3</v>
      </c>
    </row>
    <row r="5035" spans="1:41" x14ac:dyDescent="0.2">
      <c r="A5035" s="29"/>
      <c r="B5035" s="29"/>
      <c r="C5035" s="29"/>
      <c r="D5035" s="29"/>
      <c r="E5035" s="29"/>
      <c r="F5035" s="29"/>
      <c r="G5035" s="29"/>
      <c r="H5035" s="30" t="s">
        <v>4862</v>
      </c>
      <c r="I5035" s="30"/>
      <c r="J5035" s="30"/>
      <c r="K5035" s="30" t="s">
        <v>272</v>
      </c>
      <c r="L5035" s="30"/>
      <c r="M5035" s="30"/>
      <c r="N5035" s="30"/>
      <c r="O5035" s="30"/>
      <c r="P5035" s="30"/>
      <c r="Q5035" s="30"/>
      <c r="R5035" s="30"/>
      <c r="S5035" s="30"/>
      <c r="T5035" s="30"/>
      <c r="U5035" s="30"/>
      <c r="V5035" s="30"/>
      <c r="W5035" s="6">
        <v>59</v>
      </c>
      <c r="X5035" s="15">
        <v>41</v>
      </c>
      <c r="Y5035" s="47">
        <v>861</v>
      </c>
      <c r="Z5035" s="47"/>
      <c r="AC5035" t="str">
        <f t="shared" si="859"/>
        <v>Betty Creek 18</v>
      </c>
      <c r="AD5035" t="str">
        <f t="shared" si="860"/>
        <v>IRI</v>
      </c>
      <c r="AE5035" t="str">
        <f t="shared" si="858"/>
        <v>TRUE</v>
      </c>
      <c r="AG5035">
        <f t="shared" si="861"/>
        <v>59</v>
      </c>
      <c r="AH5035">
        <f t="shared" si="862"/>
        <v>41</v>
      </c>
      <c r="AI5035">
        <f t="shared" si="863"/>
        <v>861</v>
      </c>
      <c r="AJ5035" t="str">
        <f t="shared" si="864"/>
        <v>Betty Creek 18</v>
      </c>
      <c r="AK5035">
        <f t="shared" si="865"/>
        <v>59999</v>
      </c>
      <c r="AL5035" t="str">
        <f t="shared" si="866"/>
        <v>5941861</v>
      </c>
      <c r="AN5035">
        <f t="shared" si="867"/>
        <v>14</v>
      </c>
      <c r="AO5035">
        <f t="shared" si="868"/>
        <v>3</v>
      </c>
    </row>
    <row r="5036" spans="1:41" x14ac:dyDescent="0.2">
      <c r="A5036" s="29"/>
      <c r="B5036" s="29"/>
      <c r="C5036" s="29"/>
      <c r="D5036" s="29"/>
      <c r="E5036" s="29"/>
      <c r="F5036" s="29"/>
      <c r="G5036" s="29"/>
      <c r="H5036" s="30" t="s">
        <v>4863</v>
      </c>
      <c r="I5036" s="30"/>
      <c r="J5036" s="30"/>
      <c r="K5036" s="30" t="s">
        <v>272</v>
      </c>
      <c r="L5036" s="30"/>
      <c r="M5036" s="30"/>
      <c r="N5036" s="30"/>
      <c r="O5036" s="30"/>
      <c r="P5036" s="30"/>
      <c r="Q5036" s="30"/>
      <c r="R5036" s="30"/>
      <c r="S5036" s="30"/>
      <c r="T5036" s="30"/>
      <c r="U5036" s="30"/>
      <c r="V5036" s="30"/>
      <c r="W5036" s="6">
        <v>59</v>
      </c>
      <c r="X5036" s="15">
        <v>51</v>
      </c>
      <c r="Y5036" s="47">
        <v>805</v>
      </c>
      <c r="Z5036" s="47"/>
      <c r="AC5036" t="str">
        <f t="shared" si="859"/>
        <v>Binche 2 (Pinchie 2)</v>
      </c>
      <c r="AD5036" t="str">
        <f t="shared" si="860"/>
        <v>IRI</v>
      </c>
      <c r="AE5036" t="str">
        <f t="shared" si="858"/>
        <v>TRUE</v>
      </c>
      <c r="AG5036">
        <f t="shared" si="861"/>
        <v>59</v>
      </c>
      <c r="AH5036">
        <f t="shared" si="862"/>
        <v>51</v>
      </c>
      <c r="AI5036">
        <f t="shared" si="863"/>
        <v>805</v>
      </c>
      <c r="AJ5036" t="str">
        <f t="shared" si="864"/>
        <v>Binche 2 (Pinchie 2)</v>
      </c>
      <c r="AK5036">
        <f t="shared" si="865"/>
        <v>59999</v>
      </c>
      <c r="AL5036" t="str">
        <f t="shared" si="866"/>
        <v>5951805</v>
      </c>
      <c r="AN5036">
        <f t="shared" si="867"/>
        <v>20</v>
      </c>
      <c r="AO5036">
        <f t="shared" si="868"/>
        <v>3</v>
      </c>
    </row>
    <row r="5037" spans="1:41" x14ac:dyDescent="0.2">
      <c r="A5037" s="29"/>
      <c r="B5037" s="29"/>
      <c r="C5037" s="29"/>
      <c r="D5037" s="29"/>
      <c r="E5037" s="29"/>
      <c r="F5037" s="29"/>
      <c r="G5037" s="29"/>
      <c r="H5037" s="30" t="s">
        <v>4864</v>
      </c>
      <c r="I5037" s="30"/>
      <c r="J5037" s="30"/>
      <c r="K5037" s="30" t="s">
        <v>272</v>
      </c>
      <c r="L5037" s="30"/>
      <c r="M5037" s="30"/>
      <c r="N5037" s="30"/>
      <c r="O5037" s="30"/>
      <c r="P5037" s="30"/>
      <c r="Q5037" s="30"/>
      <c r="R5037" s="30"/>
      <c r="S5037" s="30"/>
      <c r="T5037" s="30"/>
      <c r="U5037" s="30"/>
      <c r="V5037" s="30"/>
      <c r="W5037" s="6">
        <v>59</v>
      </c>
      <c r="X5037" s="15">
        <v>41</v>
      </c>
      <c r="Y5037" s="47">
        <v>859</v>
      </c>
      <c r="Z5037" s="47"/>
      <c r="AC5037" t="str">
        <f t="shared" si="859"/>
        <v>Blackwater Meadow 11</v>
      </c>
      <c r="AD5037" t="str">
        <f t="shared" si="860"/>
        <v>IRI</v>
      </c>
      <c r="AE5037" t="str">
        <f t="shared" si="858"/>
        <v>TRUE</v>
      </c>
      <c r="AG5037">
        <f t="shared" si="861"/>
        <v>59</v>
      </c>
      <c r="AH5037">
        <f t="shared" si="862"/>
        <v>41</v>
      </c>
      <c r="AI5037">
        <f t="shared" si="863"/>
        <v>859</v>
      </c>
      <c r="AJ5037" t="str">
        <f t="shared" si="864"/>
        <v>Blackwater Meadow 11</v>
      </c>
      <c r="AK5037">
        <f t="shared" si="865"/>
        <v>59999</v>
      </c>
      <c r="AL5037" t="str">
        <f t="shared" si="866"/>
        <v>5941859</v>
      </c>
      <c r="AN5037">
        <f t="shared" si="867"/>
        <v>20</v>
      </c>
      <c r="AO5037">
        <f t="shared" si="868"/>
        <v>3</v>
      </c>
    </row>
    <row r="5038" spans="1:41" x14ac:dyDescent="0.2">
      <c r="A5038" s="29"/>
      <c r="B5038" s="29"/>
      <c r="C5038" s="29"/>
      <c r="D5038" s="29"/>
      <c r="E5038" s="29"/>
      <c r="F5038" s="29"/>
      <c r="G5038" s="29"/>
      <c r="H5038" s="30" t="s">
        <v>4865</v>
      </c>
      <c r="I5038" s="30"/>
      <c r="J5038" s="30"/>
      <c r="K5038" s="30" t="s">
        <v>272</v>
      </c>
      <c r="L5038" s="30"/>
      <c r="M5038" s="30"/>
      <c r="N5038" s="30"/>
      <c r="O5038" s="30"/>
      <c r="P5038" s="30"/>
      <c r="Q5038" s="30"/>
      <c r="R5038" s="30"/>
      <c r="S5038" s="30"/>
      <c r="T5038" s="30"/>
      <c r="U5038" s="30"/>
      <c r="V5038" s="30"/>
      <c r="W5038" s="6">
        <v>59</v>
      </c>
      <c r="X5038" s="7">
        <v>7</v>
      </c>
      <c r="Y5038" s="47">
        <v>806</v>
      </c>
      <c r="Z5038" s="47"/>
      <c r="AC5038" t="str">
        <f t="shared" si="859"/>
        <v>Blind Creek 6</v>
      </c>
      <c r="AD5038" t="str">
        <f t="shared" si="860"/>
        <v>IRI</v>
      </c>
      <c r="AE5038" t="str">
        <f t="shared" si="858"/>
        <v>TRUE</v>
      </c>
      <c r="AG5038">
        <f t="shared" si="861"/>
        <v>59</v>
      </c>
      <c r="AH5038">
        <f t="shared" si="862"/>
        <v>7</v>
      </c>
      <c r="AI5038">
        <f t="shared" si="863"/>
        <v>806</v>
      </c>
      <c r="AJ5038" t="str">
        <f t="shared" si="864"/>
        <v>Blind Creek 6</v>
      </c>
      <c r="AK5038">
        <f t="shared" si="865"/>
        <v>59999</v>
      </c>
      <c r="AL5038" t="str">
        <f t="shared" si="866"/>
        <v>5907806</v>
      </c>
      <c r="AN5038">
        <f t="shared" si="867"/>
        <v>13</v>
      </c>
      <c r="AO5038">
        <f t="shared" si="868"/>
        <v>3</v>
      </c>
    </row>
    <row r="5039" spans="1:41" x14ac:dyDescent="0.2">
      <c r="A5039" s="29"/>
      <c r="B5039" s="29"/>
      <c r="C5039" s="29"/>
      <c r="D5039" s="29"/>
      <c r="E5039" s="29"/>
      <c r="F5039" s="29"/>
      <c r="G5039" s="29"/>
      <c r="H5039" s="30" t="s">
        <v>4866</v>
      </c>
      <c r="I5039" s="30"/>
      <c r="J5039" s="30"/>
      <c r="K5039" s="30" t="s">
        <v>272</v>
      </c>
      <c r="L5039" s="30"/>
      <c r="M5039" s="30"/>
      <c r="N5039" s="30"/>
      <c r="O5039" s="30"/>
      <c r="P5039" s="30"/>
      <c r="Q5039" s="30"/>
      <c r="R5039" s="30"/>
      <c r="S5039" s="30"/>
      <c r="T5039" s="30"/>
      <c r="U5039" s="30"/>
      <c r="V5039" s="30"/>
      <c r="W5039" s="6">
        <v>59</v>
      </c>
      <c r="X5039" s="15">
        <v>33</v>
      </c>
      <c r="Y5039" s="47">
        <v>897</v>
      </c>
      <c r="Z5039" s="47"/>
      <c r="AC5039" t="str">
        <f t="shared" si="859"/>
        <v>Boothroyd 8A (Part)</v>
      </c>
      <c r="AD5039" t="str">
        <f t="shared" si="860"/>
        <v>IRI</v>
      </c>
      <c r="AE5039" t="str">
        <f t="shared" si="858"/>
        <v>TRUE</v>
      </c>
      <c r="AG5039">
        <f t="shared" si="861"/>
        <v>59</v>
      </c>
      <c r="AH5039">
        <f t="shared" si="862"/>
        <v>33</v>
      </c>
      <c r="AI5039">
        <f t="shared" si="863"/>
        <v>897</v>
      </c>
      <c r="AJ5039" t="str">
        <f t="shared" si="864"/>
        <v>Boothroyd 8A (Part)</v>
      </c>
      <c r="AK5039">
        <f t="shared" si="865"/>
        <v>59999</v>
      </c>
      <c r="AL5039" t="str">
        <f t="shared" si="866"/>
        <v>5933897</v>
      </c>
      <c r="AN5039">
        <f t="shared" si="867"/>
        <v>19</v>
      </c>
      <c r="AO5039">
        <f t="shared" si="868"/>
        <v>3</v>
      </c>
    </row>
    <row r="5040" spans="1:41" x14ac:dyDescent="0.2">
      <c r="A5040" s="29"/>
      <c r="B5040" s="29"/>
      <c r="C5040" s="29"/>
      <c r="D5040" s="29"/>
      <c r="E5040" s="29"/>
      <c r="F5040" s="29"/>
      <c r="G5040" s="29"/>
      <c r="H5040" s="30" t="s">
        <v>4867</v>
      </c>
      <c r="I5040" s="30"/>
      <c r="J5040" s="30"/>
      <c r="K5040" s="30" t="s">
        <v>272</v>
      </c>
      <c r="L5040" s="30"/>
      <c r="M5040" s="30"/>
      <c r="N5040" s="30"/>
      <c r="O5040" s="30"/>
      <c r="P5040" s="30"/>
      <c r="Q5040" s="30"/>
      <c r="R5040" s="30"/>
      <c r="S5040" s="30"/>
      <c r="T5040" s="30"/>
      <c r="U5040" s="30"/>
      <c r="V5040" s="30"/>
      <c r="W5040" s="6">
        <v>59</v>
      </c>
      <c r="X5040" s="7">
        <v>9</v>
      </c>
      <c r="Y5040" s="47">
        <v>836</v>
      </c>
      <c r="Z5040" s="47"/>
      <c r="AC5040" t="str">
        <f t="shared" si="859"/>
        <v>Boston Bar 1A</v>
      </c>
      <c r="AD5040" t="str">
        <f t="shared" si="860"/>
        <v>IRI</v>
      </c>
      <c r="AE5040" t="str">
        <f t="shared" si="858"/>
        <v>TRUE</v>
      </c>
      <c r="AG5040">
        <f t="shared" si="861"/>
        <v>59</v>
      </c>
      <c r="AH5040">
        <f t="shared" si="862"/>
        <v>9</v>
      </c>
      <c r="AI5040">
        <f t="shared" si="863"/>
        <v>836</v>
      </c>
      <c r="AJ5040" t="str">
        <f t="shared" si="864"/>
        <v>Boston Bar 1A</v>
      </c>
      <c r="AK5040">
        <f t="shared" si="865"/>
        <v>59999</v>
      </c>
      <c r="AL5040" t="str">
        <f t="shared" si="866"/>
        <v>5909836</v>
      </c>
      <c r="AN5040">
        <f t="shared" si="867"/>
        <v>13</v>
      </c>
      <c r="AO5040">
        <f t="shared" si="868"/>
        <v>3</v>
      </c>
    </row>
    <row r="5041" spans="1:41" x14ac:dyDescent="0.2">
      <c r="A5041" s="29"/>
      <c r="B5041" s="29"/>
      <c r="C5041" s="29"/>
      <c r="D5041" s="29"/>
      <c r="E5041" s="29"/>
      <c r="F5041" s="29"/>
      <c r="G5041" s="29"/>
      <c r="H5041" s="30" t="s">
        <v>4868</v>
      </c>
      <c r="I5041" s="30"/>
      <c r="J5041" s="30"/>
      <c r="K5041" s="30" t="s">
        <v>272</v>
      </c>
      <c r="L5041" s="30"/>
      <c r="M5041" s="30"/>
      <c r="N5041" s="30"/>
      <c r="O5041" s="30"/>
      <c r="P5041" s="30"/>
      <c r="Q5041" s="30"/>
      <c r="R5041" s="30"/>
      <c r="S5041" s="30"/>
      <c r="T5041" s="30"/>
      <c r="U5041" s="30"/>
      <c r="V5041" s="30"/>
      <c r="W5041" s="6">
        <v>59</v>
      </c>
      <c r="X5041" s="15">
        <v>31</v>
      </c>
      <c r="Y5041" s="47">
        <v>813</v>
      </c>
      <c r="Z5041" s="47"/>
      <c r="AC5041" t="str">
        <f t="shared" si="859"/>
        <v>Bridge River 1</v>
      </c>
      <c r="AD5041" t="str">
        <f t="shared" si="860"/>
        <v>IRI</v>
      </c>
      <c r="AE5041" t="str">
        <f t="shared" si="858"/>
        <v>TRUE</v>
      </c>
      <c r="AG5041">
        <f t="shared" si="861"/>
        <v>59</v>
      </c>
      <c r="AH5041">
        <f t="shared" si="862"/>
        <v>31</v>
      </c>
      <c r="AI5041">
        <f t="shared" si="863"/>
        <v>813</v>
      </c>
      <c r="AJ5041" t="str">
        <f t="shared" si="864"/>
        <v>Bridge River 1</v>
      </c>
      <c r="AK5041">
        <f t="shared" si="865"/>
        <v>59999</v>
      </c>
      <c r="AL5041" t="str">
        <f t="shared" si="866"/>
        <v>5931813</v>
      </c>
      <c r="AN5041">
        <f t="shared" si="867"/>
        <v>14</v>
      </c>
      <c r="AO5041">
        <f t="shared" si="868"/>
        <v>3</v>
      </c>
    </row>
    <row r="5042" spans="1:41" x14ac:dyDescent="0.2">
      <c r="A5042" s="29"/>
      <c r="B5042" s="29"/>
      <c r="C5042" s="29"/>
      <c r="D5042" s="29"/>
      <c r="E5042" s="29"/>
      <c r="F5042" s="29"/>
      <c r="G5042" s="29"/>
      <c r="H5042" s="30" t="s">
        <v>4869</v>
      </c>
      <c r="I5042" s="30"/>
      <c r="J5042" s="30"/>
      <c r="K5042" s="30" t="s">
        <v>272</v>
      </c>
      <c r="L5042" s="30"/>
      <c r="M5042" s="30"/>
      <c r="N5042" s="30"/>
      <c r="O5042" s="30"/>
      <c r="P5042" s="30"/>
      <c r="Q5042" s="30"/>
      <c r="R5042" s="30"/>
      <c r="S5042" s="30"/>
      <c r="T5042" s="30"/>
      <c r="U5042" s="30"/>
      <c r="V5042" s="30"/>
      <c r="W5042" s="6">
        <v>59</v>
      </c>
      <c r="X5042" s="7">
        <v>9</v>
      </c>
      <c r="Y5042" s="47">
        <v>847</v>
      </c>
      <c r="Z5042" s="47"/>
      <c r="AC5042" t="str">
        <f t="shared" si="859"/>
        <v>Bucktum 4</v>
      </c>
      <c r="AD5042" t="str">
        <f t="shared" si="860"/>
        <v>IRI</v>
      </c>
      <c r="AE5042" t="str">
        <f t="shared" si="858"/>
        <v>TRUE</v>
      </c>
      <c r="AG5042">
        <f t="shared" si="861"/>
        <v>59</v>
      </c>
      <c r="AH5042">
        <f t="shared" si="862"/>
        <v>9</v>
      </c>
      <c r="AI5042">
        <f t="shared" si="863"/>
        <v>847</v>
      </c>
      <c r="AJ5042" t="str">
        <f t="shared" si="864"/>
        <v>Bucktum 4</v>
      </c>
      <c r="AK5042">
        <f t="shared" si="865"/>
        <v>59999</v>
      </c>
      <c r="AL5042" t="str">
        <f t="shared" si="866"/>
        <v>5909847</v>
      </c>
      <c r="AN5042">
        <f t="shared" si="867"/>
        <v>9</v>
      </c>
      <c r="AO5042">
        <f t="shared" si="868"/>
        <v>3</v>
      </c>
    </row>
    <row r="5043" spans="1:41" x14ac:dyDescent="0.2">
      <c r="A5043" s="29"/>
      <c r="B5043" s="29"/>
      <c r="C5043" s="29"/>
      <c r="D5043" s="29"/>
      <c r="E5043" s="29"/>
      <c r="F5043" s="29"/>
      <c r="G5043" s="29"/>
      <c r="H5043" s="30" t="s">
        <v>4870</v>
      </c>
      <c r="I5043" s="30"/>
      <c r="J5043" s="30"/>
      <c r="K5043" s="30" t="s">
        <v>272</v>
      </c>
      <c r="L5043" s="30"/>
      <c r="M5043" s="30"/>
      <c r="N5043" s="30"/>
      <c r="O5043" s="30"/>
      <c r="P5043" s="30"/>
      <c r="Q5043" s="30"/>
      <c r="R5043" s="30"/>
      <c r="S5043" s="30"/>
      <c r="T5043" s="30"/>
      <c r="U5043" s="30"/>
      <c r="V5043" s="30"/>
      <c r="W5043" s="6">
        <v>59</v>
      </c>
      <c r="X5043" s="15">
        <v>49</v>
      </c>
      <c r="Y5043" s="47">
        <v>820</v>
      </c>
      <c r="Z5043" s="47"/>
      <c r="AC5043" t="str">
        <f t="shared" si="859"/>
        <v>Bulkley River 19</v>
      </c>
      <c r="AD5043" t="str">
        <f t="shared" si="860"/>
        <v>IRI</v>
      </c>
      <c r="AE5043" t="str">
        <f t="shared" si="858"/>
        <v>TRUE</v>
      </c>
      <c r="AG5043">
        <f t="shared" si="861"/>
        <v>59</v>
      </c>
      <c r="AH5043">
        <f t="shared" si="862"/>
        <v>49</v>
      </c>
      <c r="AI5043">
        <f t="shared" si="863"/>
        <v>820</v>
      </c>
      <c r="AJ5043" t="str">
        <f t="shared" si="864"/>
        <v>Bulkley River 19</v>
      </c>
      <c r="AK5043">
        <f t="shared" si="865"/>
        <v>59999</v>
      </c>
      <c r="AL5043" t="str">
        <f t="shared" si="866"/>
        <v>5949820</v>
      </c>
      <c r="AN5043">
        <f t="shared" si="867"/>
        <v>16</v>
      </c>
      <c r="AO5043">
        <f t="shared" si="868"/>
        <v>3</v>
      </c>
    </row>
    <row r="5044" spans="1:41" x14ac:dyDescent="0.2">
      <c r="A5044" s="29"/>
      <c r="B5044" s="29"/>
      <c r="C5044" s="29"/>
      <c r="D5044" s="29"/>
      <c r="E5044" s="29"/>
      <c r="F5044" s="29"/>
      <c r="G5044" s="29"/>
      <c r="H5044" s="30" t="s">
        <v>4871</v>
      </c>
      <c r="I5044" s="30"/>
      <c r="J5044" s="30"/>
      <c r="K5044" s="30" t="s">
        <v>4367</v>
      </c>
      <c r="L5044" s="30"/>
      <c r="M5044" s="30"/>
      <c r="N5044" s="30"/>
      <c r="O5044" s="30"/>
      <c r="P5044" s="30"/>
      <c r="Q5044" s="30"/>
      <c r="R5044" s="30"/>
      <c r="S5044" s="30"/>
      <c r="T5044" s="30"/>
      <c r="U5044" s="30"/>
      <c r="V5044" s="30"/>
      <c r="W5044" s="6">
        <v>59</v>
      </c>
      <c r="X5044" s="15">
        <v>51</v>
      </c>
      <c r="Y5044" s="31">
        <v>53</v>
      </c>
      <c r="Z5044" s="31"/>
      <c r="AC5044" t="str">
        <f t="shared" si="859"/>
        <v>Bulkley-Nechako G</v>
      </c>
      <c r="AD5044" t="str">
        <f t="shared" si="860"/>
        <v>RDA</v>
      </c>
      <c r="AE5044" t="str">
        <f t="shared" si="858"/>
        <v>TRUE</v>
      </c>
      <c r="AG5044">
        <f t="shared" si="861"/>
        <v>59</v>
      </c>
      <c r="AH5044">
        <f t="shared" si="862"/>
        <v>51</v>
      </c>
      <c r="AI5044">
        <f t="shared" si="863"/>
        <v>53</v>
      </c>
      <c r="AJ5044" t="str">
        <f t="shared" si="864"/>
        <v>Bulkley-Nechako G</v>
      </c>
      <c r="AK5044">
        <f t="shared" si="865"/>
        <v>59999</v>
      </c>
      <c r="AL5044" t="str">
        <f t="shared" si="866"/>
        <v>5951053</v>
      </c>
      <c r="AN5044">
        <f t="shared" si="867"/>
        <v>17</v>
      </c>
      <c r="AO5044">
        <f t="shared" si="868"/>
        <v>3</v>
      </c>
    </row>
    <row r="5045" spans="1:41" x14ac:dyDescent="0.2">
      <c r="A5045" s="29"/>
      <c r="B5045" s="29"/>
      <c r="C5045" s="29"/>
      <c r="D5045" s="29"/>
      <c r="E5045" s="29"/>
      <c r="F5045" s="29"/>
      <c r="G5045" s="29"/>
      <c r="H5045" s="30" t="s">
        <v>4872</v>
      </c>
      <c r="I5045" s="30"/>
      <c r="J5045" s="30"/>
      <c r="K5045" s="30" t="s">
        <v>272</v>
      </c>
      <c r="L5045" s="30"/>
      <c r="M5045" s="30"/>
      <c r="N5045" s="30"/>
      <c r="O5045" s="30"/>
      <c r="P5045" s="30"/>
      <c r="Q5045" s="30"/>
      <c r="R5045" s="30"/>
      <c r="S5045" s="30"/>
      <c r="T5045" s="30"/>
      <c r="U5045" s="30"/>
      <c r="V5045" s="30"/>
      <c r="W5045" s="6">
        <v>59</v>
      </c>
      <c r="X5045" s="15">
        <v>51</v>
      </c>
      <c r="Y5045" s="47">
        <v>815</v>
      </c>
      <c r="Z5045" s="47"/>
      <c r="AC5045" t="str">
        <f t="shared" si="859"/>
        <v>Burns Lake 18</v>
      </c>
      <c r="AD5045" t="str">
        <f t="shared" si="860"/>
        <v>IRI</v>
      </c>
      <c r="AE5045" t="str">
        <f t="shared" si="858"/>
        <v>TRUE</v>
      </c>
      <c r="AG5045">
        <f t="shared" si="861"/>
        <v>59</v>
      </c>
      <c r="AH5045">
        <f t="shared" si="862"/>
        <v>51</v>
      </c>
      <c r="AI5045">
        <f t="shared" si="863"/>
        <v>815</v>
      </c>
      <c r="AJ5045" t="str">
        <f t="shared" si="864"/>
        <v>Burns Lake 18</v>
      </c>
      <c r="AK5045">
        <f t="shared" si="865"/>
        <v>59999</v>
      </c>
      <c r="AL5045" t="str">
        <f t="shared" si="866"/>
        <v>5951815</v>
      </c>
      <c r="AN5045">
        <f t="shared" si="867"/>
        <v>13</v>
      </c>
      <c r="AO5045">
        <f t="shared" si="868"/>
        <v>3</v>
      </c>
    </row>
    <row r="5046" spans="1:41" x14ac:dyDescent="0.2">
      <c r="A5046" s="29"/>
      <c r="B5046" s="29"/>
      <c r="C5046" s="29"/>
      <c r="D5046" s="29"/>
      <c r="E5046" s="29"/>
      <c r="F5046" s="29"/>
      <c r="G5046" s="29"/>
      <c r="H5046" s="30" t="s">
        <v>4873</v>
      </c>
      <c r="I5046" s="30"/>
      <c r="J5046" s="30"/>
      <c r="K5046" s="30" t="s">
        <v>272</v>
      </c>
      <c r="L5046" s="30"/>
      <c r="M5046" s="30"/>
      <c r="N5046" s="30"/>
      <c r="O5046" s="30"/>
      <c r="P5046" s="30"/>
      <c r="Q5046" s="30"/>
      <c r="R5046" s="30"/>
      <c r="S5046" s="30"/>
      <c r="T5046" s="30"/>
      <c r="U5046" s="30"/>
      <c r="V5046" s="30"/>
      <c r="W5046" s="6">
        <v>59</v>
      </c>
      <c r="X5046" s="15">
        <v>41</v>
      </c>
      <c r="Y5046" s="47">
        <v>858</v>
      </c>
      <c r="Z5046" s="47"/>
      <c r="AC5046" t="str">
        <f t="shared" si="859"/>
        <v>Cahoose 10</v>
      </c>
      <c r="AD5046" t="str">
        <f t="shared" si="860"/>
        <v>IRI</v>
      </c>
      <c r="AE5046" t="str">
        <f t="shared" si="858"/>
        <v>TRUE</v>
      </c>
      <c r="AG5046">
        <f t="shared" si="861"/>
        <v>59</v>
      </c>
      <c r="AH5046">
        <f t="shared" si="862"/>
        <v>41</v>
      </c>
      <c r="AI5046">
        <f t="shared" si="863"/>
        <v>858</v>
      </c>
      <c r="AJ5046" t="str">
        <f t="shared" si="864"/>
        <v>Cahoose 10</v>
      </c>
      <c r="AK5046">
        <f t="shared" si="865"/>
        <v>59999</v>
      </c>
      <c r="AL5046" t="str">
        <f t="shared" si="866"/>
        <v>5941858</v>
      </c>
      <c r="AN5046">
        <f t="shared" si="867"/>
        <v>10</v>
      </c>
      <c r="AO5046">
        <f t="shared" si="868"/>
        <v>3</v>
      </c>
    </row>
    <row r="5047" spans="1:41" x14ac:dyDescent="0.2">
      <c r="A5047" s="29"/>
      <c r="B5047" s="29"/>
      <c r="C5047" s="29"/>
      <c r="D5047" s="29"/>
      <c r="E5047" s="29"/>
      <c r="F5047" s="29"/>
      <c r="G5047" s="29"/>
      <c r="H5047" s="30" t="s">
        <v>4874</v>
      </c>
      <c r="I5047" s="30"/>
      <c r="J5047" s="30"/>
      <c r="K5047" s="30" t="s">
        <v>272</v>
      </c>
      <c r="L5047" s="30"/>
      <c r="M5047" s="30"/>
      <c r="N5047" s="30"/>
      <c r="O5047" s="30"/>
      <c r="P5047" s="30"/>
      <c r="Q5047" s="30"/>
      <c r="R5047" s="30"/>
      <c r="S5047" s="30"/>
      <c r="T5047" s="30"/>
      <c r="U5047" s="30"/>
      <c r="V5047" s="30"/>
      <c r="W5047" s="6">
        <v>59</v>
      </c>
      <c r="X5047" s="15">
        <v>41</v>
      </c>
      <c r="Y5047" s="47">
        <v>860</v>
      </c>
      <c r="Z5047" s="47"/>
      <c r="AC5047" t="str">
        <f t="shared" si="859"/>
        <v>Cahoose 12</v>
      </c>
      <c r="AD5047" t="str">
        <f t="shared" si="860"/>
        <v>IRI</v>
      </c>
      <c r="AE5047" t="str">
        <f t="shared" si="858"/>
        <v>TRUE</v>
      </c>
      <c r="AG5047">
        <f t="shared" si="861"/>
        <v>59</v>
      </c>
      <c r="AH5047">
        <f t="shared" si="862"/>
        <v>41</v>
      </c>
      <c r="AI5047">
        <f t="shared" si="863"/>
        <v>860</v>
      </c>
      <c r="AJ5047" t="str">
        <f t="shared" si="864"/>
        <v>Cahoose 12</v>
      </c>
      <c r="AK5047">
        <f t="shared" si="865"/>
        <v>59999</v>
      </c>
      <c r="AL5047" t="str">
        <f t="shared" si="866"/>
        <v>5941860</v>
      </c>
      <c r="AN5047">
        <f t="shared" si="867"/>
        <v>10</v>
      </c>
      <c r="AO5047">
        <f t="shared" si="868"/>
        <v>3</v>
      </c>
    </row>
    <row r="5048" spans="1:41" x14ac:dyDescent="0.2">
      <c r="A5048" s="29"/>
      <c r="B5048" s="29"/>
      <c r="C5048" s="29"/>
      <c r="D5048" s="29"/>
      <c r="E5048" s="29"/>
      <c r="F5048" s="29"/>
      <c r="G5048" s="29"/>
      <c r="H5048" s="30" t="s">
        <v>4875</v>
      </c>
      <c r="I5048" s="30"/>
      <c r="J5048" s="30"/>
      <c r="K5048" s="30" t="s">
        <v>272</v>
      </c>
      <c r="L5048" s="30"/>
      <c r="M5048" s="30"/>
      <c r="N5048" s="30"/>
      <c r="O5048" s="30"/>
      <c r="P5048" s="30"/>
      <c r="Q5048" s="30"/>
      <c r="R5048" s="30"/>
      <c r="S5048" s="30"/>
      <c r="T5048" s="30"/>
      <c r="U5048" s="30"/>
      <c r="V5048" s="30"/>
      <c r="W5048" s="6">
        <v>59</v>
      </c>
      <c r="X5048" s="15">
        <v>41</v>
      </c>
      <c r="Y5048" s="47">
        <v>813</v>
      </c>
      <c r="Z5048" s="47"/>
      <c r="AC5048" t="str">
        <f t="shared" si="859"/>
        <v>Canim Lake 2</v>
      </c>
      <c r="AD5048" t="str">
        <f t="shared" si="860"/>
        <v>IRI</v>
      </c>
      <c r="AE5048" t="str">
        <f t="shared" si="858"/>
        <v>TRUE</v>
      </c>
      <c r="AG5048">
        <f t="shared" si="861"/>
        <v>59</v>
      </c>
      <c r="AH5048">
        <f t="shared" si="862"/>
        <v>41</v>
      </c>
      <c r="AI5048">
        <f t="shared" si="863"/>
        <v>813</v>
      </c>
      <c r="AJ5048" t="str">
        <f t="shared" si="864"/>
        <v>Canim Lake 2</v>
      </c>
      <c r="AK5048">
        <f t="shared" si="865"/>
        <v>59999</v>
      </c>
      <c r="AL5048" t="str">
        <f t="shared" si="866"/>
        <v>5941813</v>
      </c>
      <c r="AN5048">
        <f t="shared" si="867"/>
        <v>12</v>
      </c>
      <c r="AO5048">
        <f t="shared" si="868"/>
        <v>3</v>
      </c>
    </row>
    <row r="5049" spans="1:41" x14ac:dyDescent="0.2">
      <c r="A5049" s="29"/>
      <c r="B5049" s="29"/>
      <c r="C5049" s="29"/>
      <c r="D5049" s="29"/>
      <c r="E5049" s="29"/>
      <c r="F5049" s="29"/>
      <c r="G5049" s="29"/>
      <c r="H5049" s="30" t="s">
        <v>4876</v>
      </c>
      <c r="I5049" s="30"/>
      <c r="J5049" s="30"/>
      <c r="K5049" s="30" t="s">
        <v>272</v>
      </c>
      <c r="L5049" s="30"/>
      <c r="M5049" s="30"/>
      <c r="N5049" s="30"/>
      <c r="O5049" s="30"/>
      <c r="P5049" s="30"/>
      <c r="Q5049" s="30"/>
      <c r="R5049" s="30"/>
      <c r="S5049" s="30"/>
      <c r="T5049" s="30"/>
      <c r="U5049" s="30"/>
      <c r="V5049" s="30"/>
      <c r="W5049" s="6">
        <v>59</v>
      </c>
      <c r="X5049" s="15">
        <v>41</v>
      </c>
      <c r="Y5049" s="47">
        <v>803</v>
      </c>
      <c r="Z5049" s="47"/>
      <c r="AC5049" t="str">
        <f t="shared" si="859"/>
        <v>Canim Lake 4</v>
      </c>
      <c r="AD5049" t="str">
        <f t="shared" si="860"/>
        <v>IRI</v>
      </c>
      <c r="AE5049" t="str">
        <f t="shared" si="858"/>
        <v>TRUE</v>
      </c>
      <c r="AG5049">
        <f t="shared" si="861"/>
        <v>59</v>
      </c>
      <c r="AH5049">
        <f t="shared" si="862"/>
        <v>41</v>
      </c>
      <c r="AI5049">
        <f t="shared" si="863"/>
        <v>803</v>
      </c>
      <c r="AJ5049" t="str">
        <f t="shared" si="864"/>
        <v>Canim Lake 4</v>
      </c>
      <c r="AK5049">
        <f t="shared" si="865"/>
        <v>59999</v>
      </c>
      <c r="AL5049" t="str">
        <f t="shared" si="866"/>
        <v>5941803</v>
      </c>
      <c r="AN5049">
        <f t="shared" si="867"/>
        <v>12</v>
      </c>
      <c r="AO5049">
        <f t="shared" si="868"/>
        <v>3</v>
      </c>
    </row>
    <row r="5050" spans="1:41" x14ac:dyDescent="0.2">
      <c r="A5050" s="29"/>
      <c r="B5050" s="29"/>
      <c r="C5050" s="29"/>
      <c r="D5050" s="29"/>
      <c r="E5050" s="29"/>
      <c r="F5050" s="29"/>
      <c r="G5050" s="29"/>
      <c r="H5050" s="30" t="s">
        <v>4877</v>
      </c>
      <c r="I5050" s="30"/>
      <c r="J5050" s="30"/>
      <c r="K5050" s="30" t="s">
        <v>272</v>
      </c>
      <c r="L5050" s="30"/>
      <c r="M5050" s="30"/>
      <c r="N5050" s="30"/>
      <c r="O5050" s="30"/>
      <c r="P5050" s="30"/>
      <c r="Q5050" s="30"/>
      <c r="R5050" s="30"/>
      <c r="S5050" s="30"/>
      <c r="T5050" s="30"/>
      <c r="U5050" s="30"/>
      <c r="V5050" s="30"/>
      <c r="W5050" s="6">
        <v>59</v>
      </c>
      <c r="X5050" s="15">
        <v>33</v>
      </c>
      <c r="Y5050" s="47">
        <v>814</v>
      </c>
      <c r="Z5050" s="47"/>
      <c r="AC5050" t="str">
        <f t="shared" si="859"/>
        <v>Canoe Creek 1</v>
      </c>
      <c r="AD5050" t="str">
        <f t="shared" si="860"/>
        <v>IRI</v>
      </c>
      <c r="AE5050" t="str">
        <f t="shared" si="858"/>
        <v>TRUE</v>
      </c>
      <c r="AG5050">
        <f t="shared" si="861"/>
        <v>59</v>
      </c>
      <c r="AH5050">
        <f t="shared" si="862"/>
        <v>33</v>
      </c>
      <c r="AI5050">
        <f t="shared" si="863"/>
        <v>814</v>
      </c>
      <c r="AJ5050" t="str">
        <f t="shared" si="864"/>
        <v>Canoe Creek 1</v>
      </c>
      <c r="AK5050">
        <f t="shared" si="865"/>
        <v>59999</v>
      </c>
      <c r="AL5050" t="str">
        <f t="shared" si="866"/>
        <v>5933814</v>
      </c>
      <c r="AN5050">
        <f t="shared" si="867"/>
        <v>13</v>
      </c>
      <c r="AO5050">
        <f t="shared" si="868"/>
        <v>3</v>
      </c>
    </row>
    <row r="5051" spans="1:41" x14ac:dyDescent="0.2">
      <c r="A5051" s="29"/>
      <c r="B5051" s="29"/>
      <c r="C5051" s="29"/>
      <c r="D5051" s="29"/>
      <c r="E5051" s="29"/>
      <c r="F5051" s="29"/>
      <c r="G5051" s="29"/>
      <c r="H5051" s="30" t="s">
        <v>4878</v>
      </c>
      <c r="I5051" s="30"/>
      <c r="J5051" s="30"/>
      <c r="K5051" s="30" t="s">
        <v>272</v>
      </c>
      <c r="L5051" s="30"/>
      <c r="M5051" s="30"/>
      <c r="N5051" s="30"/>
      <c r="O5051" s="30"/>
      <c r="P5051" s="30"/>
      <c r="Q5051" s="30"/>
      <c r="R5051" s="30"/>
      <c r="S5051" s="30"/>
      <c r="T5051" s="30"/>
      <c r="U5051" s="30"/>
      <c r="V5051" s="30"/>
      <c r="W5051" s="6">
        <v>59</v>
      </c>
      <c r="X5051" s="15">
        <v>33</v>
      </c>
      <c r="Y5051" s="47">
        <v>821</v>
      </c>
      <c r="Z5051" s="47"/>
      <c r="AC5051" t="str">
        <f t="shared" si="859"/>
        <v>Canoe Creek 2</v>
      </c>
      <c r="AD5051" t="str">
        <f t="shared" si="860"/>
        <v>IRI</v>
      </c>
      <c r="AE5051" t="str">
        <f t="shared" si="858"/>
        <v>TRUE</v>
      </c>
      <c r="AG5051">
        <f t="shared" si="861"/>
        <v>59</v>
      </c>
      <c r="AH5051">
        <f t="shared" si="862"/>
        <v>33</v>
      </c>
      <c r="AI5051">
        <f t="shared" si="863"/>
        <v>821</v>
      </c>
      <c r="AJ5051" t="str">
        <f t="shared" si="864"/>
        <v>Canoe Creek 2</v>
      </c>
      <c r="AK5051">
        <f t="shared" si="865"/>
        <v>59999</v>
      </c>
      <c r="AL5051" t="str">
        <f t="shared" si="866"/>
        <v>5933821</v>
      </c>
      <c r="AN5051">
        <f t="shared" si="867"/>
        <v>13</v>
      </c>
      <c r="AO5051">
        <f t="shared" si="868"/>
        <v>3</v>
      </c>
    </row>
    <row r="5052" spans="1:41" x14ac:dyDescent="0.2">
      <c r="A5052" s="29"/>
      <c r="B5052" s="29"/>
      <c r="C5052" s="29"/>
      <c r="D5052" s="29"/>
      <c r="E5052" s="29"/>
      <c r="F5052" s="29"/>
      <c r="G5052" s="29"/>
      <c r="H5052" s="30" t="s">
        <v>4879</v>
      </c>
      <c r="I5052" s="30"/>
      <c r="J5052" s="30"/>
      <c r="K5052" s="30" t="s">
        <v>272</v>
      </c>
      <c r="L5052" s="30"/>
      <c r="M5052" s="30"/>
      <c r="N5052" s="30"/>
      <c r="O5052" s="30"/>
      <c r="P5052" s="30"/>
      <c r="Q5052" s="30"/>
      <c r="R5052" s="30"/>
      <c r="S5052" s="30"/>
      <c r="T5052" s="30"/>
      <c r="U5052" s="30"/>
      <c r="V5052" s="30"/>
      <c r="W5052" s="6">
        <v>59</v>
      </c>
      <c r="X5052" s="15">
        <v>41</v>
      </c>
      <c r="Y5052" s="47">
        <v>804</v>
      </c>
      <c r="Z5052" s="47"/>
      <c r="AC5052" t="str">
        <f t="shared" si="859"/>
        <v>Canoe Creek 3</v>
      </c>
      <c r="AD5052" t="str">
        <f t="shared" si="860"/>
        <v>IRI</v>
      </c>
      <c r="AE5052" t="str">
        <f t="shared" si="858"/>
        <v>TRUE</v>
      </c>
      <c r="AG5052">
        <f t="shared" si="861"/>
        <v>59</v>
      </c>
      <c r="AH5052">
        <f t="shared" si="862"/>
        <v>41</v>
      </c>
      <c r="AI5052">
        <f t="shared" si="863"/>
        <v>804</v>
      </c>
      <c r="AJ5052" t="str">
        <f t="shared" si="864"/>
        <v>Canoe Creek 3</v>
      </c>
      <c r="AK5052">
        <f t="shared" si="865"/>
        <v>59999</v>
      </c>
      <c r="AL5052" t="str">
        <f t="shared" si="866"/>
        <v>5941804</v>
      </c>
      <c r="AN5052">
        <f t="shared" si="867"/>
        <v>13</v>
      </c>
      <c r="AO5052">
        <f t="shared" si="868"/>
        <v>3</v>
      </c>
    </row>
    <row r="5053" spans="1:41" x14ac:dyDescent="0.2">
      <c r="A5053" s="29"/>
      <c r="B5053" s="29"/>
      <c r="C5053" s="29"/>
      <c r="D5053" s="29"/>
      <c r="E5053" s="29"/>
      <c r="F5053" s="29"/>
      <c r="G5053" s="29"/>
      <c r="H5053" s="30" t="s">
        <v>4880</v>
      </c>
      <c r="I5053" s="30"/>
      <c r="J5053" s="30"/>
      <c r="K5053" s="30" t="s">
        <v>272</v>
      </c>
      <c r="L5053" s="30"/>
      <c r="M5053" s="30"/>
      <c r="N5053" s="30"/>
      <c r="O5053" s="30"/>
      <c r="P5053" s="30"/>
      <c r="Q5053" s="30"/>
      <c r="R5053" s="30"/>
      <c r="S5053" s="30"/>
      <c r="T5053" s="30"/>
      <c r="U5053" s="30"/>
      <c r="V5053" s="30"/>
      <c r="W5053" s="6">
        <v>59</v>
      </c>
      <c r="X5053" s="15">
        <v>31</v>
      </c>
      <c r="Y5053" s="47">
        <v>814</v>
      </c>
      <c r="Z5053" s="47"/>
      <c r="AC5053" t="str">
        <f t="shared" si="859"/>
        <v>Cayoosh Creek 1</v>
      </c>
      <c r="AD5053" t="str">
        <f t="shared" si="860"/>
        <v>IRI</v>
      </c>
      <c r="AE5053" t="str">
        <f t="shared" si="858"/>
        <v>TRUE</v>
      </c>
      <c r="AG5053">
        <f t="shared" si="861"/>
        <v>59</v>
      </c>
      <c r="AH5053">
        <f t="shared" si="862"/>
        <v>31</v>
      </c>
      <c r="AI5053">
        <f t="shared" si="863"/>
        <v>814</v>
      </c>
      <c r="AJ5053" t="str">
        <f t="shared" si="864"/>
        <v>Cayoosh Creek 1</v>
      </c>
      <c r="AK5053">
        <f t="shared" si="865"/>
        <v>59999</v>
      </c>
      <c r="AL5053" t="str">
        <f t="shared" si="866"/>
        <v>5931814</v>
      </c>
      <c r="AN5053">
        <f t="shared" si="867"/>
        <v>15</v>
      </c>
      <c r="AO5053">
        <f t="shared" si="868"/>
        <v>3</v>
      </c>
    </row>
    <row r="5054" spans="1:41" x14ac:dyDescent="0.2">
      <c r="A5054" s="29"/>
      <c r="B5054" s="29"/>
      <c r="C5054" s="29"/>
      <c r="D5054" s="29"/>
      <c r="E5054" s="29"/>
      <c r="F5054" s="29"/>
      <c r="G5054" s="29"/>
      <c r="H5054" s="30" t="s">
        <v>4881</v>
      </c>
      <c r="I5054" s="30"/>
      <c r="J5054" s="30"/>
      <c r="K5054" s="30" t="s">
        <v>4367</v>
      </c>
      <c r="L5054" s="30"/>
      <c r="M5054" s="30"/>
      <c r="N5054" s="30"/>
      <c r="O5054" s="30"/>
      <c r="P5054" s="30"/>
      <c r="Q5054" s="30"/>
      <c r="R5054" s="30"/>
      <c r="S5054" s="30"/>
      <c r="T5054" s="30"/>
      <c r="U5054" s="30"/>
      <c r="V5054" s="30"/>
      <c r="W5054" s="6">
        <v>59</v>
      </c>
      <c r="X5054" s="15">
        <v>45</v>
      </c>
      <c r="Y5054" s="31">
        <v>6</v>
      </c>
      <c r="Z5054" s="31"/>
      <c r="AC5054" t="str">
        <f t="shared" si="859"/>
        <v>Central Coast A</v>
      </c>
      <c r="AD5054" t="str">
        <f t="shared" si="860"/>
        <v>RDA</v>
      </c>
      <c r="AE5054" t="str">
        <f t="shared" si="858"/>
        <v>TRUE</v>
      </c>
      <c r="AG5054">
        <f t="shared" si="861"/>
        <v>59</v>
      </c>
      <c r="AH5054">
        <f t="shared" si="862"/>
        <v>45</v>
      </c>
      <c r="AI5054">
        <f t="shared" si="863"/>
        <v>6</v>
      </c>
      <c r="AJ5054" t="str">
        <f t="shared" si="864"/>
        <v>Central Coast A</v>
      </c>
      <c r="AK5054">
        <f t="shared" si="865"/>
        <v>59999</v>
      </c>
      <c r="AL5054" t="str">
        <f t="shared" si="866"/>
        <v>5945006</v>
      </c>
      <c r="AN5054">
        <f t="shared" si="867"/>
        <v>15</v>
      </c>
      <c r="AO5054">
        <f t="shared" si="868"/>
        <v>3</v>
      </c>
    </row>
    <row r="5055" spans="1:41" x14ac:dyDescent="0.2">
      <c r="A5055" s="29"/>
      <c r="B5055" s="29"/>
      <c r="C5055" s="29"/>
      <c r="D5055" s="29"/>
      <c r="E5055" s="29"/>
      <c r="F5055" s="29"/>
      <c r="G5055" s="29"/>
      <c r="H5055" s="30" t="s">
        <v>4882</v>
      </c>
      <c r="I5055" s="30"/>
      <c r="J5055" s="30"/>
      <c r="K5055" s="30" t="s">
        <v>4367</v>
      </c>
      <c r="L5055" s="30"/>
      <c r="M5055" s="30"/>
      <c r="N5055" s="30"/>
      <c r="O5055" s="30"/>
      <c r="P5055" s="30"/>
      <c r="Q5055" s="30"/>
      <c r="R5055" s="30"/>
      <c r="S5055" s="30"/>
      <c r="T5055" s="30"/>
      <c r="U5055" s="30"/>
      <c r="V5055" s="30"/>
      <c r="W5055" s="6">
        <v>59</v>
      </c>
      <c r="X5055" s="15">
        <v>45</v>
      </c>
      <c r="Y5055" s="31">
        <v>14</v>
      </c>
      <c r="Z5055" s="31"/>
      <c r="AC5055" t="str">
        <f t="shared" si="859"/>
        <v>Central Coast E</v>
      </c>
      <c r="AD5055" t="str">
        <f t="shared" si="860"/>
        <v>RDA</v>
      </c>
      <c r="AE5055" t="str">
        <f t="shared" si="858"/>
        <v>TRUE</v>
      </c>
      <c r="AG5055">
        <f t="shared" si="861"/>
        <v>59</v>
      </c>
      <c r="AH5055">
        <f t="shared" si="862"/>
        <v>45</v>
      </c>
      <c r="AI5055">
        <f t="shared" si="863"/>
        <v>14</v>
      </c>
      <c r="AJ5055" t="str">
        <f t="shared" si="864"/>
        <v>Central Coast E</v>
      </c>
      <c r="AK5055">
        <f t="shared" si="865"/>
        <v>59999</v>
      </c>
      <c r="AL5055" t="str">
        <f t="shared" si="866"/>
        <v>5945014</v>
      </c>
      <c r="AN5055">
        <f t="shared" si="867"/>
        <v>15</v>
      </c>
      <c r="AO5055">
        <f t="shared" si="868"/>
        <v>3</v>
      </c>
    </row>
    <row r="5056" spans="1:41" x14ac:dyDescent="0.2">
      <c r="A5056" s="29"/>
      <c r="B5056" s="29"/>
      <c r="C5056" s="29"/>
      <c r="D5056" s="29"/>
      <c r="E5056" s="29"/>
      <c r="F5056" s="29"/>
      <c r="G5056" s="29"/>
      <c r="H5056" s="30" t="s">
        <v>4883</v>
      </c>
      <c r="I5056" s="30"/>
      <c r="J5056" s="30"/>
      <c r="K5056" s="30" t="s">
        <v>272</v>
      </c>
      <c r="L5056" s="30"/>
      <c r="M5056" s="30"/>
      <c r="N5056" s="30"/>
      <c r="O5056" s="30"/>
      <c r="P5056" s="30"/>
      <c r="Q5056" s="30"/>
      <c r="R5056" s="30"/>
      <c r="S5056" s="30"/>
      <c r="T5056" s="30"/>
      <c r="U5056" s="30"/>
      <c r="V5056" s="30"/>
      <c r="W5056" s="6">
        <v>59</v>
      </c>
      <c r="X5056" s="15">
        <v>41</v>
      </c>
      <c r="Y5056" s="47">
        <v>827</v>
      </c>
      <c r="Z5056" s="47"/>
      <c r="AC5056" t="str">
        <f t="shared" si="859"/>
        <v>Charley Boy’s Meadow 3</v>
      </c>
      <c r="AD5056" t="str">
        <f t="shared" si="860"/>
        <v>IRI</v>
      </c>
      <c r="AE5056" t="str">
        <f t="shared" si="858"/>
        <v>TRUE</v>
      </c>
      <c r="AG5056">
        <f t="shared" si="861"/>
        <v>59</v>
      </c>
      <c r="AH5056">
        <f t="shared" si="862"/>
        <v>41</v>
      </c>
      <c r="AI5056">
        <f t="shared" si="863"/>
        <v>827</v>
      </c>
      <c r="AJ5056" t="str">
        <f t="shared" si="864"/>
        <v>Charley Boy’s Meadow 3</v>
      </c>
      <c r="AK5056">
        <f t="shared" si="865"/>
        <v>59999</v>
      </c>
      <c r="AL5056" t="str">
        <f t="shared" si="866"/>
        <v>5941827</v>
      </c>
      <c r="AN5056">
        <f t="shared" si="867"/>
        <v>22</v>
      </c>
      <c r="AO5056">
        <f t="shared" si="868"/>
        <v>3</v>
      </c>
    </row>
    <row r="5057" spans="1:41" x14ac:dyDescent="0.2">
      <c r="A5057" s="29"/>
      <c r="B5057" s="29"/>
      <c r="C5057" s="29"/>
      <c r="D5057" s="29"/>
      <c r="E5057" s="29"/>
      <c r="F5057" s="29"/>
      <c r="G5057" s="29"/>
      <c r="H5057" s="30" t="s">
        <v>4884</v>
      </c>
      <c r="I5057" s="30"/>
      <c r="J5057" s="30"/>
      <c r="K5057" s="30" t="s">
        <v>272</v>
      </c>
      <c r="L5057" s="30"/>
      <c r="M5057" s="30"/>
      <c r="N5057" s="30"/>
      <c r="O5057" s="30"/>
      <c r="P5057" s="30"/>
      <c r="Q5057" s="30"/>
      <c r="R5057" s="30"/>
      <c r="S5057" s="30"/>
      <c r="T5057" s="30"/>
      <c r="U5057" s="30"/>
      <c r="V5057" s="30"/>
      <c r="W5057" s="6">
        <v>59</v>
      </c>
      <c r="X5057" s="15">
        <v>31</v>
      </c>
      <c r="Y5057" s="47">
        <v>801</v>
      </c>
      <c r="Z5057" s="47"/>
      <c r="AC5057" t="str">
        <f t="shared" si="859"/>
        <v>Cheakamus 11</v>
      </c>
      <c r="AD5057" t="str">
        <f t="shared" si="860"/>
        <v>IRI</v>
      </c>
      <c r="AE5057" t="str">
        <f t="shared" si="858"/>
        <v>TRUE</v>
      </c>
      <c r="AG5057">
        <f t="shared" si="861"/>
        <v>59</v>
      </c>
      <c r="AH5057">
        <f t="shared" si="862"/>
        <v>31</v>
      </c>
      <c r="AI5057">
        <f t="shared" si="863"/>
        <v>801</v>
      </c>
      <c r="AJ5057" t="str">
        <f t="shared" si="864"/>
        <v>Cheakamus 11</v>
      </c>
      <c r="AK5057">
        <f t="shared" si="865"/>
        <v>59999</v>
      </c>
      <c r="AL5057" t="str">
        <f t="shared" si="866"/>
        <v>5931801</v>
      </c>
      <c r="AN5057">
        <f t="shared" si="867"/>
        <v>12</v>
      </c>
      <c r="AO5057">
        <f t="shared" si="868"/>
        <v>3</v>
      </c>
    </row>
    <row r="5058" spans="1:41" x14ac:dyDescent="0.2">
      <c r="A5058" s="29"/>
      <c r="B5058" s="29"/>
      <c r="C5058" s="29"/>
      <c r="D5058" s="29"/>
      <c r="E5058" s="29"/>
      <c r="F5058" s="29"/>
      <c r="G5058" s="29"/>
      <c r="H5058" s="30" t="s">
        <v>4885</v>
      </c>
      <c r="I5058" s="30"/>
      <c r="J5058" s="30"/>
      <c r="K5058" s="30" t="s">
        <v>272</v>
      </c>
      <c r="L5058" s="30"/>
      <c r="M5058" s="30"/>
      <c r="N5058" s="30"/>
      <c r="O5058" s="30"/>
      <c r="P5058" s="30"/>
      <c r="Q5058" s="30"/>
      <c r="R5058" s="30"/>
      <c r="S5058" s="30"/>
      <c r="T5058" s="30"/>
      <c r="U5058" s="30"/>
      <c r="V5058" s="30"/>
      <c r="W5058" s="6">
        <v>59</v>
      </c>
      <c r="X5058" s="15">
        <v>29</v>
      </c>
      <c r="Y5058" s="47">
        <v>801</v>
      </c>
      <c r="Z5058" s="47"/>
      <c r="AC5058" t="str">
        <f t="shared" si="859"/>
        <v>Chekwelp 26</v>
      </c>
      <c r="AD5058" t="str">
        <f t="shared" si="860"/>
        <v>IRI</v>
      </c>
      <c r="AE5058" t="str">
        <f t="shared" si="858"/>
        <v>TRUE</v>
      </c>
      <c r="AG5058">
        <f t="shared" si="861"/>
        <v>59</v>
      </c>
      <c r="AH5058">
        <f t="shared" si="862"/>
        <v>29</v>
      </c>
      <c r="AI5058">
        <f t="shared" si="863"/>
        <v>801</v>
      </c>
      <c r="AJ5058" t="str">
        <f t="shared" si="864"/>
        <v>Chekwelp 26</v>
      </c>
      <c r="AK5058">
        <f t="shared" si="865"/>
        <v>59999</v>
      </c>
      <c r="AL5058" t="str">
        <f t="shared" si="866"/>
        <v>5929801</v>
      </c>
      <c r="AN5058">
        <f t="shared" si="867"/>
        <v>11</v>
      </c>
      <c r="AO5058">
        <f t="shared" si="868"/>
        <v>3</v>
      </c>
    </row>
    <row r="5059" spans="1:41" x14ac:dyDescent="0.2">
      <c r="A5059" s="29"/>
      <c r="B5059" s="29"/>
      <c r="C5059" s="29"/>
      <c r="D5059" s="29"/>
      <c r="E5059" s="29"/>
      <c r="F5059" s="29"/>
      <c r="G5059" s="29"/>
      <c r="H5059" s="30" t="s">
        <v>4886</v>
      </c>
      <c r="I5059" s="30"/>
      <c r="J5059" s="30"/>
      <c r="K5059" s="30" t="s">
        <v>272</v>
      </c>
      <c r="L5059" s="30"/>
      <c r="M5059" s="30"/>
      <c r="N5059" s="30"/>
      <c r="O5059" s="30"/>
      <c r="P5059" s="30"/>
      <c r="Q5059" s="30"/>
      <c r="R5059" s="30"/>
      <c r="S5059" s="30"/>
      <c r="T5059" s="30"/>
      <c r="U5059" s="30"/>
      <c r="V5059" s="30"/>
      <c r="W5059" s="6">
        <v>59</v>
      </c>
      <c r="X5059" s="15">
        <v>24</v>
      </c>
      <c r="Y5059" s="47">
        <v>805</v>
      </c>
      <c r="Z5059" s="47"/>
      <c r="AC5059" t="str">
        <f t="shared" si="859"/>
        <v>Chenahkint 12</v>
      </c>
      <c r="AD5059" t="str">
        <f t="shared" si="860"/>
        <v>IRI</v>
      </c>
      <c r="AE5059" t="str">
        <f t="shared" si="858"/>
        <v>TRUE</v>
      </c>
      <c r="AG5059">
        <f t="shared" si="861"/>
        <v>59</v>
      </c>
      <c r="AH5059">
        <f t="shared" si="862"/>
        <v>24</v>
      </c>
      <c r="AI5059">
        <f t="shared" si="863"/>
        <v>805</v>
      </c>
      <c r="AJ5059" t="str">
        <f t="shared" si="864"/>
        <v>Chenahkint 12</v>
      </c>
      <c r="AK5059">
        <f t="shared" si="865"/>
        <v>59999</v>
      </c>
      <c r="AL5059" t="str">
        <f t="shared" si="866"/>
        <v>5924805</v>
      </c>
      <c r="AN5059">
        <f t="shared" si="867"/>
        <v>13</v>
      </c>
      <c r="AO5059">
        <f t="shared" si="868"/>
        <v>3</v>
      </c>
    </row>
    <row r="5060" spans="1:41" x14ac:dyDescent="0.2">
      <c r="A5060" s="29"/>
      <c r="B5060" s="29"/>
      <c r="C5060" s="29"/>
      <c r="D5060" s="29"/>
      <c r="E5060" s="29"/>
      <c r="F5060" s="29"/>
      <c r="G5060" s="29"/>
      <c r="H5060" s="30" t="s">
        <v>4887</v>
      </c>
      <c r="I5060" s="30"/>
      <c r="J5060" s="30"/>
      <c r="K5060" s="30" t="s">
        <v>272</v>
      </c>
      <c r="L5060" s="30"/>
      <c r="M5060" s="30"/>
      <c r="N5060" s="30"/>
      <c r="O5060" s="30"/>
      <c r="P5060" s="30"/>
      <c r="Q5060" s="30"/>
      <c r="R5060" s="30"/>
      <c r="S5060" s="30"/>
      <c r="T5060" s="30"/>
      <c r="U5060" s="30"/>
      <c r="V5060" s="30"/>
      <c r="W5060" s="6">
        <v>59</v>
      </c>
      <c r="X5060" s="15">
        <v>51</v>
      </c>
      <c r="Y5060" s="47">
        <v>818</v>
      </c>
      <c r="Z5060" s="47"/>
      <c r="AC5060" t="str">
        <f t="shared" si="859"/>
        <v>Cheslatta 1</v>
      </c>
      <c r="AD5060" t="str">
        <f t="shared" si="860"/>
        <v>IRI</v>
      </c>
      <c r="AE5060" t="str">
        <f t="shared" ref="AE5060:AE5123" si="869">IF(OR(EXACT(AD5060, "C"), EXACT(AD5060, "C"), EXACT(AD5060, "CC"), EXACT(AD5060, "CG"), EXACT(AD5060, "CN"), EXACT(AD5060, "COM"), EXACT(AD5060, "CT"), EXACT(AD5060, "CU"), EXACT(AD5060, "CV"), EXACT(AD5060, "CY"), EXACT(AD5060, "DM"), EXACT(AD5060, "HAM"), EXACT(AD5060, "IM"), EXACT(AD5060, "IRI"), EXACT(AD5060, "LGD"), EXACT(AD5060, "M"), EXACT(AD5060, "MD"), EXACT(AD5060, "MÉ"), EXACT(AD5060, "MU"), EXACT(AD5060, "NH"), EXACT(AD5060, "NL"), EXACT(AD5060, "NO"), EXACT(AD5060, "NV"), EXACT(AD5060, "P"), EXACT(AD5060, "PE"), EXACT(AD5060, "RCR"), EXACT(AD5060, "RDA"), EXACT(AD5060, "RGM"), EXACT(AD5060, "RM"), EXACT(AD5060, "RV"), EXACT(AD5060, "SC"), EXACT(AD5060, "SÉ"), EXACT(AD5060, "S-É"), EXACT(AD5060, "SET"), EXACT(AD5060, "SG"), EXACT(AD5060, "SM"), EXACT(AD5060, "SV"), EXACT(AD5060, "T"), EXACT(AD5060, "TC"), EXACT(AD5060, "TI"), EXACT(AD5060, "TK"), EXACT(AD5060, "TL"), EXACT(AD5060, "TP"), EXACT(AD5060, "TV"), EXACT(AD5060, "V"), EXACT(AD5060, "VC"), EXACT(AD5060, "VK"), EXACT(AD5060, "VL")), "TRUE", "FALSE")</f>
        <v>TRUE</v>
      </c>
      <c r="AG5060">
        <f t="shared" si="861"/>
        <v>59</v>
      </c>
      <c r="AH5060">
        <f t="shared" si="862"/>
        <v>51</v>
      </c>
      <c r="AI5060">
        <f t="shared" si="863"/>
        <v>818</v>
      </c>
      <c r="AJ5060" t="str">
        <f t="shared" si="864"/>
        <v>Cheslatta 1</v>
      </c>
      <c r="AK5060">
        <f t="shared" si="865"/>
        <v>59999</v>
      </c>
      <c r="AL5060" t="str">
        <f t="shared" si="866"/>
        <v>5951818</v>
      </c>
      <c r="AN5060">
        <f t="shared" si="867"/>
        <v>11</v>
      </c>
      <c r="AO5060">
        <f t="shared" si="868"/>
        <v>3</v>
      </c>
    </row>
    <row r="5061" spans="1:41" x14ac:dyDescent="0.2">
      <c r="A5061" s="29"/>
      <c r="B5061" s="29"/>
      <c r="C5061" s="29"/>
      <c r="D5061" s="29"/>
      <c r="E5061" s="29"/>
      <c r="F5061" s="29"/>
      <c r="G5061" s="29"/>
      <c r="H5061" s="30" t="s">
        <v>4888</v>
      </c>
      <c r="I5061" s="30"/>
      <c r="J5061" s="30"/>
      <c r="K5061" s="30" t="s">
        <v>272</v>
      </c>
      <c r="L5061" s="30"/>
      <c r="M5061" s="30"/>
      <c r="N5061" s="30"/>
      <c r="O5061" s="30"/>
      <c r="P5061" s="30"/>
      <c r="Q5061" s="30"/>
      <c r="R5061" s="30"/>
      <c r="S5061" s="30"/>
      <c r="T5061" s="30"/>
      <c r="U5061" s="30"/>
      <c r="V5061" s="30"/>
      <c r="W5061" s="6">
        <v>59</v>
      </c>
      <c r="X5061" s="15">
        <v>41</v>
      </c>
      <c r="Y5061" s="47">
        <v>828</v>
      </c>
      <c r="Z5061" s="47"/>
      <c r="AC5061" t="str">
        <f t="shared" ref="AC5061:AC5124" si="870">IF(ISBLANK(H5061), IF(ISBLANK(G5061), "", G5061), H5061)</f>
        <v>Chilco Lake 1</v>
      </c>
      <c r="AD5061" t="str">
        <f t="shared" ref="AD5061:AD5124" si="871">UPPER(TRIM(IF(ISBLANK(T5061), IF(ISBLANK(S5061), IF(ISBLANK(R5061), IF(ISBLANK(Q5061), IF(ISBLANK(P5061), IF(ISBLANK(O5061), IF(ISBLANK(N5061), IF(ISBLANK(M5061), IF(ISBLANK(L5061), IF(ISBLANK(K5061), IF(ISBLANK(J5061), IF(ISBLANK(I5061), "", I5061), J5061), K5061), L5061), M5061), N5061), O5061), P5061), Q5061), R5061), S5061), T5061)))</f>
        <v>IRI</v>
      </c>
      <c r="AE5061" t="str">
        <f t="shared" si="869"/>
        <v>TRUE</v>
      </c>
      <c r="AG5061">
        <f t="shared" ref="AG5061:AG5124" si="872">IF(EXACT(AE5061, "TRUE"), IF(ISBLANK(W5061), IF(ISBLANK(V5061), IF(ISBLANK(U5061), "", IF(ISNUMBER(U5061), U5061, "")), IF(ISNUMBER(V5061), V5061, "")), IF(ISNUMBER(W5061), W5061, "")), "")</f>
        <v>59</v>
      </c>
      <c r="AH5061">
        <f t="shared" ref="AH5061:AH5124" si="873">IF(EXACT(AE5061, "TRUE"), IF(ISBLANK(X5061), "", IF(ISNUMBER(X5061), X5061, "")), "")</f>
        <v>41</v>
      </c>
      <c r="AI5061">
        <f t="shared" ref="AI5061:AI5124" si="874">IF(EXACT(AE5061, "TRUE"), IF(ISBLANK(Z5061), IF(ISBLANK(Y5061), "", IF(ISNUMBER(Y5061), Y5061, "")), IF(ISNUMBER(Z5061), Z5061, "")), "")</f>
        <v>828</v>
      </c>
      <c r="AJ5061" t="str">
        <f t="shared" ref="AJ5061:AJ5124" si="875">IF(EXACT(AE5061, "TRUE"), IF(ISBLANK(AC5061), "", AC5061), "")</f>
        <v>Chilco Lake 1</v>
      </c>
      <c r="AK5061">
        <f t="shared" ref="AK5061:AK5124" si="876">IF(ISBLANK(AC5061), AK5060, IF(ISBLANK(E5061),AK5060,IF(ISBLANK(AC5061),AK5060,IF(ISNUMBER(E5061),E5061,AK5060))))</f>
        <v>59999</v>
      </c>
      <c r="AL5061" t="str">
        <f t="shared" ref="AL5061:AL5124" si="877">IF(EXACT(AE5061, "TRUE"), IF(AND(ISNUMBER(AG5061), ISNUMBER(AH5061), ISNUMBER(AI5061)), IF(ISBLANK(AC5061), "", CONCATENATE(TEXT(AG5061, "00"), TEXT(AH5061, "00"), TEXT(AI5061, "000"))), ""), "")</f>
        <v>5941828</v>
      </c>
      <c r="AN5061">
        <f t="shared" ref="AN5061:AN5124" si="878">LEN(AC5061)</f>
        <v>13</v>
      </c>
      <c r="AO5061">
        <f t="shared" ref="AO5061:AO5124" si="879">IF(EXACT(AD5061, "CSD TYPE"), "", LEN(AD5061))</f>
        <v>3</v>
      </c>
    </row>
    <row r="5062" spans="1:41" x14ac:dyDescent="0.2">
      <c r="A5062" s="29"/>
      <c r="B5062" s="29"/>
      <c r="C5062" s="29"/>
      <c r="D5062" s="29"/>
      <c r="E5062" s="29"/>
      <c r="F5062" s="29"/>
      <c r="G5062" s="29"/>
      <c r="H5062" s="30" t="s">
        <v>4889</v>
      </c>
      <c r="I5062" s="30"/>
      <c r="J5062" s="30"/>
      <c r="K5062" s="30" t="s">
        <v>272</v>
      </c>
      <c r="L5062" s="30"/>
      <c r="M5062" s="30"/>
      <c r="N5062" s="30"/>
      <c r="O5062" s="30"/>
      <c r="P5062" s="30"/>
      <c r="Q5062" s="30"/>
      <c r="R5062" s="30"/>
      <c r="S5062" s="30"/>
      <c r="T5062" s="30"/>
      <c r="U5062" s="30"/>
      <c r="V5062" s="30"/>
      <c r="W5062" s="6">
        <v>59</v>
      </c>
      <c r="X5062" s="15">
        <v>41</v>
      </c>
      <c r="Y5062" s="47">
        <v>829</v>
      </c>
      <c r="Z5062" s="47"/>
      <c r="AC5062" t="str">
        <f t="shared" si="870"/>
        <v>Chilco Lake 1A</v>
      </c>
      <c r="AD5062" t="str">
        <f t="shared" si="871"/>
        <v>IRI</v>
      </c>
      <c r="AE5062" t="str">
        <f t="shared" si="869"/>
        <v>TRUE</v>
      </c>
      <c r="AG5062">
        <f t="shared" si="872"/>
        <v>59</v>
      </c>
      <c r="AH5062">
        <f t="shared" si="873"/>
        <v>41</v>
      </c>
      <c r="AI5062">
        <f t="shared" si="874"/>
        <v>829</v>
      </c>
      <c r="AJ5062" t="str">
        <f t="shared" si="875"/>
        <v>Chilco Lake 1A</v>
      </c>
      <c r="AK5062">
        <f t="shared" si="876"/>
        <v>59999</v>
      </c>
      <c r="AL5062" t="str">
        <f t="shared" si="877"/>
        <v>5941829</v>
      </c>
      <c r="AN5062">
        <f t="shared" si="878"/>
        <v>14</v>
      </c>
      <c r="AO5062">
        <f t="shared" si="879"/>
        <v>3</v>
      </c>
    </row>
    <row r="5063" spans="1:41" x14ac:dyDescent="0.2">
      <c r="A5063" s="29"/>
      <c r="B5063" s="29"/>
      <c r="C5063" s="29"/>
      <c r="D5063" s="29"/>
      <c r="E5063" s="29"/>
      <c r="F5063" s="29"/>
      <c r="G5063" s="29"/>
      <c r="H5063" s="30" t="s">
        <v>4890</v>
      </c>
      <c r="I5063" s="30"/>
      <c r="J5063" s="30"/>
      <c r="K5063" s="30" t="s">
        <v>272</v>
      </c>
      <c r="L5063" s="30"/>
      <c r="M5063" s="30"/>
      <c r="N5063" s="30"/>
      <c r="O5063" s="30"/>
      <c r="P5063" s="30"/>
      <c r="Q5063" s="30"/>
      <c r="R5063" s="30"/>
      <c r="S5063" s="30"/>
      <c r="T5063" s="30"/>
      <c r="U5063" s="30"/>
      <c r="V5063" s="30"/>
      <c r="W5063" s="6">
        <v>59</v>
      </c>
      <c r="X5063" s="15">
        <v>31</v>
      </c>
      <c r="Y5063" s="47">
        <v>815</v>
      </c>
      <c r="Z5063" s="47"/>
      <c r="AC5063" t="str">
        <f t="shared" si="870"/>
        <v>Chilhil 6</v>
      </c>
      <c r="AD5063" t="str">
        <f t="shared" si="871"/>
        <v>IRI</v>
      </c>
      <c r="AE5063" t="str">
        <f t="shared" si="869"/>
        <v>TRUE</v>
      </c>
      <c r="AG5063">
        <f t="shared" si="872"/>
        <v>59</v>
      </c>
      <c r="AH5063">
        <f t="shared" si="873"/>
        <v>31</v>
      </c>
      <c r="AI5063">
        <f t="shared" si="874"/>
        <v>815</v>
      </c>
      <c r="AJ5063" t="str">
        <f t="shared" si="875"/>
        <v>Chilhil 6</v>
      </c>
      <c r="AK5063">
        <f t="shared" si="876"/>
        <v>59999</v>
      </c>
      <c r="AL5063" t="str">
        <f t="shared" si="877"/>
        <v>5931815</v>
      </c>
      <c r="AN5063">
        <f t="shared" si="878"/>
        <v>9</v>
      </c>
      <c r="AO5063">
        <f t="shared" si="879"/>
        <v>3</v>
      </c>
    </row>
    <row r="5064" spans="1:41" x14ac:dyDescent="0.2">
      <c r="A5064" s="29"/>
      <c r="B5064" s="29"/>
      <c r="C5064" s="29"/>
      <c r="D5064" s="29"/>
      <c r="E5064" s="29"/>
      <c r="F5064" s="29"/>
      <c r="G5064" s="29"/>
      <c r="H5064" s="30" t="s">
        <v>4891</v>
      </c>
      <c r="I5064" s="30"/>
      <c r="J5064" s="30"/>
      <c r="K5064" s="30" t="s">
        <v>272</v>
      </c>
      <c r="L5064" s="30"/>
      <c r="M5064" s="30"/>
      <c r="N5064" s="30"/>
      <c r="O5064" s="30"/>
      <c r="P5064" s="30"/>
      <c r="Q5064" s="30"/>
      <c r="R5064" s="30"/>
      <c r="S5064" s="30"/>
      <c r="T5064" s="30"/>
      <c r="U5064" s="30"/>
      <c r="V5064" s="30"/>
      <c r="W5064" s="6">
        <v>59</v>
      </c>
      <c r="X5064" s="7">
        <v>7</v>
      </c>
      <c r="Y5064" s="47">
        <v>805</v>
      </c>
      <c r="Z5064" s="47"/>
      <c r="AC5064" t="str">
        <f t="shared" si="870"/>
        <v>Chopaka 7 &amp; 8</v>
      </c>
      <c r="AD5064" t="str">
        <f t="shared" si="871"/>
        <v>IRI</v>
      </c>
      <c r="AE5064" t="str">
        <f t="shared" si="869"/>
        <v>TRUE</v>
      </c>
      <c r="AG5064">
        <f t="shared" si="872"/>
        <v>59</v>
      </c>
      <c r="AH5064">
        <f t="shared" si="873"/>
        <v>7</v>
      </c>
      <c r="AI5064">
        <f t="shared" si="874"/>
        <v>805</v>
      </c>
      <c r="AJ5064" t="str">
        <f t="shared" si="875"/>
        <v>Chopaka 7 &amp; 8</v>
      </c>
      <c r="AK5064">
        <f t="shared" si="876"/>
        <v>59999</v>
      </c>
      <c r="AL5064" t="str">
        <f t="shared" si="877"/>
        <v>5907805</v>
      </c>
      <c r="AN5064">
        <f t="shared" si="878"/>
        <v>13</v>
      </c>
      <c r="AO5064">
        <f t="shared" si="879"/>
        <v>3</v>
      </c>
    </row>
    <row r="5065" spans="1:41" x14ac:dyDescent="0.2">
      <c r="A5065" s="29"/>
      <c r="B5065" s="29"/>
      <c r="C5065" s="29"/>
      <c r="D5065" s="29"/>
      <c r="E5065" s="29"/>
      <c r="F5065" s="29"/>
      <c r="G5065" s="29"/>
      <c r="H5065" s="30" t="s">
        <v>4892</v>
      </c>
      <c r="I5065" s="30"/>
      <c r="J5065" s="30"/>
      <c r="K5065" s="30" t="s">
        <v>272</v>
      </c>
      <c r="L5065" s="30"/>
      <c r="M5065" s="30"/>
      <c r="N5065" s="30"/>
      <c r="O5065" s="30"/>
      <c r="P5065" s="30"/>
      <c r="Q5065" s="30"/>
      <c r="R5065" s="30"/>
      <c r="S5065" s="30"/>
      <c r="T5065" s="30"/>
      <c r="U5065" s="30"/>
      <c r="V5065" s="30"/>
      <c r="W5065" s="6">
        <v>59</v>
      </c>
      <c r="X5065" s="15">
        <v>33</v>
      </c>
      <c r="Y5065" s="47">
        <v>810</v>
      </c>
      <c r="Z5065" s="47"/>
      <c r="AC5065" t="str">
        <f t="shared" si="870"/>
        <v>Chuchhraischin</v>
      </c>
      <c r="AD5065" t="str">
        <f t="shared" si="871"/>
        <v>IRI</v>
      </c>
      <c r="AE5065" t="str">
        <f t="shared" si="869"/>
        <v>TRUE</v>
      </c>
      <c r="AG5065">
        <f t="shared" si="872"/>
        <v>59</v>
      </c>
      <c r="AH5065">
        <f t="shared" si="873"/>
        <v>33</v>
      </c>
      <c r="AI5065">
        <f t="shared" si="874"/>
        <v>810</v>
      </c>
      <c r="AJ5065" t="str">
        <f t="shared" si="875"/>
        <v>Chuchhraischin</v>
      </c>
      <c r="AK5065">
        <f t="shared" si="876"/>
        <v>59999</v>
      </c>
      <c r="AL5065" t="str">
        <f t="shared" si="877"/>
        <v>5933810</v>
      </c>
      <c r="AN5065">
        <f t="shared" si="878"/>
        <v>14</v>
      </c>
      <c r="AO5065">
        <f t="shared" si="879"/>
        <v>3</v>
      </c>
    </row>
    <row r="5066" spans="1:41" x14ac:dyDescent="0.2">
      <c r="A5066" s="29"/>
      <c r="B5066" s="29"/>
      <c r="C5066" s="29"/>
      <c r="D5066" s="29"/>
      <c r="E5066" s="29"/>
      <c r="F5066" s="29"/>
      <c r="G5066" s="29"/>
      <c r="H5066" s="30" t="s">
        <v>4893</v>
      </c>
      <c r="I5066" s="30"/>
      <c r="J5066" s="30"/>
      <c r="K5066" s="30" t="s">
        <v>272</v>
      </c>
      <c r="L5066" s="30"/>
      <c r="M5066" s="30"/>
      <c r="N5066" s="30"/>
      <c r="O5066" s="30"/>
      <c r="P5066" s="30"/>
      <c r="Q5066" s="30"/>
      <c r="R5066" s="30"/>
      <c r="S5066" s="30"/>
      <c r="T5066" s="30"/>
      <c r="U5066" s="30"/>
      <c r="V5066" s="30"/>
      <c r="W5066" s="6">
        <v>59</v>
      </c>
      <c r="X5066" s="7">
        <v>7</v>
      </c>
      <c r="Y5066" s="47">
        <v>807</v>
      </c>
      <c r="Z5066" s="47"/>
      <c r="AC5066" t="str">
        <f t="shared" si="870"/>
        <v>Chuchuwayha 2</v>
      </c>
      <c r="AD5066" t="str">
        <f t="shared" si="871"/>
        <v>IRI</v>
      </c>
      <c r="AE5066" t="str">
        <f t="shared" si="869"/>
        <v>TRUE</v>
      </c>
      <c r="AG5066">
        <f t="shared" si="872"/>
        <v>59</v>
      </c>
      <c r="AH5066">
        <f t="shared" si="873"/>
        <v>7</v>
      </c>
      <c r="AI5066">
        <f t="shared" si="874"/>
        <v>807</v>
      </c>
      <c r="AJ5066" t="str">
        <f t="shared" si="875"/>
        <v>Chuchuwayha 2</v>
      </c>
      <c r="AK5066">
        <f t="shared" si="876"/>
        <v>59999</v>
      </c>
      <c r="AL5066" t="str">
        <f t="shared" si="877"/>
        <v>5907807</v>
      </c>
      <c r="AN5066">
        <f t="shared" si="878"/>
        <v>13</v>
      </c>
      <c r="AO5066">
        <f t="shared" si="879"/>
        <v>3</v>
      </c>
    </row>
    <row r="5067" spans="1:41" x14ac:dyDescent="0.2">
      <c r="A5067" s="29"/>
      <c r="B5067" s="29"/>
      <c r="C5067" s="29"/>
      <c r="D5067" s="29"/>
      <c r="E5067" s="29"/>
      <c r="F5067" s="29"/>
      <c r="G5067" s="29"/>
      <c r="H5067" s="30" t="s">
        <v>4894</v>
      </c>
      <c r="I5067" s="30"/>
      <c r="J5067" s="30"/>
      <c r="K5067" s="30" t="s">
        <v>272</v>
      </c>
      <c r="L5067" s="30"/>
      <c r="M5067" s="30"/>
      <c r="N5067" s="30"/>
      <c r="O5067" s="30"/>
      <c r="P5067" s="30"/>
      <c r="Q5067" s="30"/>
      <c r="R5067" s="30"/>
      <c r="S5067" s="30"/>
      <c r="T5067" s="30"/>
      <c r="U5067" s="30"/>
      <c r="V5067" s="30"/>
      <c r="W5067" s="6">
        <v>59</v>
      </c>
      <c r="X5067" s="15">
        <v>39</v>
      </c>
      <c r="Y5067" s="47">
        <v>801</v>
      </c>
      <c r="Z5067" s="47"/>
      <c r="AC5067" t="str">
        <f t="shared" si="870"/>
        <v>Chum Creek 2</v>
      </c>
      <c r="AD5067" t="str">
        <f t="shared" si="871"/>
        <v>IRI</v>
      </c>
      <c r="AE5067" t="str">
        <f t="shared" si="869"/>
        <v>TRUE</v>
      </c>
      <c r="AG5067">
        <f t="shared" si="872"/>
        <v>59</v>
      </c>
      <c r="AH5067">
        <f t="shared" si="873"/>
        <v>39</v>
      </c>
      <c r="AI5067">
        <f t="shared" si="874"/>
        <v>801</v>
      </c>
      <c r="AJ5067" t="str">
        <f t="shared" si="875"/>
        <v>Chum Creek 2</v>
      </c>
      <c r="AK5067">
        <f t="shared" si="876"/>
        <v>59999</v>
      </c>
      <c r="AL5067" t="str">
        <f t="shared" si="877"/>
        <v>5939801</v>
      </c>
      <c r="AN5067">
        <f t="shared" si="878"/>
        <v>12</v>
      </c>
      <c r="AO5067">
        <f t="shared" si="879"/>
        <v>3</v>
      </c>
    </row>
    <row r="5068" spans="1:41" x14ac:dyDescent="0.2">
      <c r="A5068" s="29"/>
      <c r="B5068" s="29"/>
      <c r="C5068" s="29"/>
      <c r="D5068" s="29"/>
      <c r="E5068" s="29"/>
      <c r="F5068" s="29"/>
      <c r="G5068" s="29"/>
      <c r="H5068" s="30" t="s">
        <v>4895</v>
      </c>
      <c r="I5068" s="30"/>
      <c r="J5068" s="30"/>
      <c r="K5068" s="30" t="s">
        <v>272</v>
      </c>
      <c r="L5068" s="30"/>
      <c r="M5068" s="30"/>
      <c r="N5068" s="30"/>
      <c r="O5068" s="30"/>
      <c r="P5068" s="30"/>
      <c r="Q5068" s="30"/>
      <c r="R5068" s="30"/>
      <c r="S5068" s="30"/>
      <c r="T5068" s="30"/>
      <c r="U5068" s="30"/>
      <c r="V5068" s="30"/>
      <c r="W5068" s="6">
        <v>59</v>
      </c>
      <c r="X5068" s="15">
        <v>23</v>
      </c>
      <c r="Y5068" s="47">
        <v>804</v>
      </c>
      <c r="Z5068" s="47"/>
      <c r="AC5068" t="str">
        <f t="shared" si="870"/>
        <v>Clakamucus 2</v>
      </c>
      <c r="AD5068" t="str">
        <f t="shared" si="871"/>
        <v>IRI</v>
      </c>
      <c r="AE5068" t="str">
        <f t="shared" si="869"/>
        <v>TRUE</v>
      </c>
      <c r="AG5068">
        <f t="shared" si="872"/>
        <v>59</v>
      </c>
      <c r="AH5068">
        <f t="shared" si="873"/>
        <v>23</v>
      </c>
      <c r="AI5068">
        <f t="shared" si="874"/>
        <v>804</v>
      </c>
      <c r="AJ5068" t="str">
        <f t="shared" si="875"/>
        <v>Clakamucus 2</v>
      </c>
      <c r="AK5068">
        <f t="shared" si="876"/>
        <v>59999</v>
      </c>
      <c r="AL5068" t="str">
        <f t="shared" si="877"/>
        <v>5923804</v>
      </c>
      <c r="AN5068">
        <f t="shared" si="878"/>
        <v>12</v>
      </c>
      <c r="AO5068">
        <f t="shared" si="879"/>
        <v>3</v>
      </c>
    </row>
    <row r="5069" spans="1:41" x14ac:dyDescent="0.2">
      <c r="A5069" s="29"/>
      <c r="B5069" s="29"/>
      <c r="C5069" s="29"/>
      <c r="D5069" s="29"/>
      <c r="E5069" s="29"/>
      <c r="F5069" s="29"/>
      <c r="G5069" s="29"/>
      <c r="H5069" s="30" t="s">
        <v>4896</v>
      </c>
      <c r="I5069" s="30"/>
      <c r="J5069" s="30"/>
      <c r="K5069" s="30" t="s">
        <v>272</v>
      </c>
      <c r="L5069" s="30"/>
      <c r="M5069" s="30"/>
      <c r="N5069" s="30"/>
      <c r="O5069" s="30"/>
      <c r="P5069" s="30"/>
      <c r="Q5069" s="30"/>
      <c r="R5069" s="30"/>
      <c r="S5069" s="30"/>
      <c r="T5069" s="30"/>
      <c r="U5069" s="30"/>
      <c r="V5069" s="30"/>
      <c r="W5069" s="6">
        <v>59</v>
      </c>
      <c r="X5069" s="7">
        <v>1</v>
      </c>
      <c r="Y5069" s="47">
        <v>804</v>
      </c>
      <c r="Z5069" s="47"/>
      <c r="AC5069" t="str">
        <f t="shared" si="870"/>
        <v>Columbia Lake 3</v>
      </c>
      <c r="AD5069" t="str">
        <f t="shared" si="871"/>
        <v>IRI</v>
      </c>
      <c r="AE5069" t="str">
        <f t="shared" si="869"/>
        <v>TRUE</v>
      </c>
      <c r="AG5069">
        <f t="shared" si="872"/>
        <v>59</v>
      </c>
      <c r="AH5069">
        <f t="shared" si="873"/>
        <v>1</v>
      </c>
      <c r="AI5069">
        <f t="shared" si="874"/>
        <v>804</v>
      </c>
      <c r="AJ5069" t="str">
        <f t="shared" si="875"/>
        <v>Columbia Lake 3</v>
      </c>
      <c r="AK5069">
        <f t="shared" si="876"/>
        <v>59999</v>
      </c>
      <c r="AL5069" t="str">
        <f t="shared" si="877"/>
        <v>5901804</v>
      </c>
      <c r="AN5069">
        <f t="shared" si="878"/>
        <v>15</v>
      </c>
      <c r="AO5069">
        <f t="shared" si="879"/>
        <v>3</v>
      </c>
    </row>
    <row r="5070" spans="1:41" x14ac:dyDescent="0.2">
      <c r="A5070" s="33" t="s">
        <v>0</v>
      </c>
      <c r="B5070" s="33"/>
      <c r="C5070" s="33"/>
      <c r="D5070" s="33"/>
      <c r="E5070" s="33" t="s">
        <v>1</v>
      </c>
      <c r="F5070" s="33"/>
      <c r="G5070" s="33" t="s">
        <v>2</v>
      </c>
      <c r="H5070" s="33"/>
      <c r="I5070" s="33"/>
      <c r="J5070" s="33"/>
      <c r="K5070" s="33"/>
      <c r="L5070" s="33" t="s">
        <v>3</v>
      </c>
      <c r="M5070" s="33"/>
      <c r="N5070" s="33"/>
      <c r="O5070" s="33"/>
      <c r="P5070" s="33"/>
      <c r="Q5070" s="33"/>
      <c r="R5070" s="33"/>
      <c r="S5070" s="33"/>
      <c r="T5070" s="33"/>
      <c r="U5070" s="33"/>
      <c r="V5070" s="33"/>
      <c r="W5070" s="11" t="s">
        <v>4</v>
      </c>
      <c r="X5070" s="12" t="s">
        <v>5</v>
      </c>
      <c r="Y5070" s="33" t="s">
        <v>6</v>
      </c>
      <c r="Z5070" s="33"/>
      <c r="AC5070" t="str">
        <f t="shared" si="870"/>
        <v>CSD component name</v>
      </c>
      <c r="AD5070" t="str">
        <f t="shared" si="871"/>
        <v>CSD TYPE</v>
      </c>
      <c r="AE5070" t="str">
        <f t="shared" si="869"/>
        <v>FALSE</v>
      </c>
      <c r="AG5070" t="str">
        <f t="shared" si="872"/>
        <v/>
      </c>
      <c r="AH5070" t="str">
        <f t="shared" si="873"/>
        <v/>
      </c>
      <c r="AI5070" t="str">
        <f t="shared" si="874"/>
        <v/>
      </c>
      <c r="AJ5070" t="str">
        <f t="shared" si="875"/>
        <v/>
      </c>
      <c r="AK5070">
        <f t="shared" si="876"/>
        <v>59999</v>
      </c>
      <c r="AL5070" t="str">
        <f t="shared" si="877"/>
        <v/>
      </c>
      <c r="AN5070">
        <f t="shared" si="878"/>
        <v>18</v>
      </c>
      <c r="AO5070" t="str">
        <f t="shared" si="879"/>
        <v/>
      </c>
    </row>
    <row r="5071" spans="1:41" x14ac:dyDescent="0.2">
      <c r="A5071" s="43" t="s">
        <v>4418</v>
      </c>
      <c r="B5071" s="43"/>
      <c r="C5071" s="43"/>
      <c r="D5071" s="43"/>
      <c r="E5071" s="43"/>
      <c r="F5071" s="43"/>
      <c r="G5071" s="52" t="s">
        <v>4897</v>
      </c>
      <c r="H5071" s="52"/>
      <c r="I5071" s="52"/>
      <c r="J5071" s="52"/>
      <c r="K5071" s="52"/>
      <c r="L5071" s="52" t="s">
        <v>272</v>
      </c>
      <c r="M5071" s="52"/>
      <c r="N5071" s="52"/>
      <c r="O5071" s="52"/>
      <c r="P5071" s="52"/>
      <c r="Q5071" s="52"/>
      <c r="R5071" s="52"/>
      <c r="S5071" s="52"/>
      <c r="T5071" s="52"/>
      <c r="U5071" s="52"/>
      <c r="V5071" s="52"/>
      <c r="W5071" s="13">
        <v>59</v>
      </c>
      <c r="X5071" s="21">
        <v>19</v>
      </c>
      <c r="Y5071" s="53">
        <v>812</v>
      </c>
      <c r="Z5071" s="53"/>
      <c r="AC5071" t="str">
        <f t="shared" si="870"/>
        <v>Cowichan Lake</v>
      </c>
      <c r="AD5071" t="str">
        <f t="shared" si="871"/>
        <v>IRI</v>
      </c>
      <c r="AE5071" t="str">
        <f t="shared" si="869"/>
        <v>TRUE</v>
      </c>
      <c r="AG5071">
        <f t="shared" si="872"/>
        <v>59</v>
      </c>
      <c r="AH5071">
        <f t="shared" si="873"/>
        <v>19</v>
      </c>
      <c r="AI5071">
        <f t="shared" si="874"/>
        <v>812</v>
      </c>
      <c r="AJ5071" t="str">
        <f t="shared" si="875"/>
        <v>Cowichan Lake</v>
      </c>
      <c r="AK5071">
        <f t="shared" si="876"/>
        <v>59999</v>
      </c>
      <c r="AL5071" t="str">
        <f t="shared" si="877"/>
        <v>5919812</v>
      </c>
      <c r="AN5071">
        <f t="shared" si="878"/>
        <v>13</v>
      </c>
      <c r="AO5071">
        <f t="shared" si="879"/>
        <v>3</v>
      </c>
    </row>
    <row r="5072" spans="1:41" x14ac:dyDescent="0.2">
      <c r="A5072" s="29"/>
      <c r="B5072" s="29"/>
      <c r="C5072" s="29"/>
      <c r="D5072" s="29"/>
      <c r="E5072" s="29"/>
      <c r="F5072" s="29"/>
      <c r="G5072" s="30" t="s">
        <v>4898</v>
      </c>
      <c r="H5072" s="30"/>
      <c r="I5072" s="30"/>
      <c r="J5072" s="30"/>
      <c r="K5072" s="30"/>
      <c r="L5072" s="30" t="s">
        <v>272</v>
      </c>
      <c r="M5072" s="30"/>
      <c r="N5072" s="30"/>
      <c r="O5072" s="30"/>
      <c r="P5072" s="30"/>
      <c r="Q5072" s="30"/>
      <c r="R5072" s="30"/>
      <c r="S5072" s="30"/>
      <c r="T5072" s="30"/>
      <c r="U5072" s="30"/>
      <c r="V5072" s="30"/>
      <c r="W5072" s="6">
        <v>59</v>
      </c>
      <c r="X5072" s="15">
        <v>43</v>
      </c>
      <c r="Y5072" s="47">
        <v>807</v>
      </c>
      <c r="Z5072" s="47"/>
      <c r="AC5072" t="str">
        <f t="shared" si="870"/>
        <v>Dead Point 5</v>
      </c>
      <c r="AD5072" t="str">
        <f t="shared" si="871"/>
        <v>IRI</v>
      </c>
      <c r="AE5072" t="str">
        <f t="shared" si="869"/>
        <v>TRUE</v>
      </c>
      <c r="AG5072">
        <f t="shared" si="872"/>
        <v>59</v>
      </c>
      <c r="AH5072">
        <f t="shared" si="873"/>
        <v>43</v>
      </c>
      <c r="AI5072">
        <f t="shared" si="874"/>
        <v>807</v>
      </c>
      <c r="AJ5072" t="str">
        <f t="shared" si="875"/>
        <v>Dead Point 5</v>
      </c>
      <c r="AK5072">
        <f t="shared" si="876"/>
        <v>59999</v>
      </c>
      <c r="AL5072" t="str">
        <f t="shared" si="877"/>
        <v>5943807</v>
      </c>
      <c r="AN5072">
        <f t="shared" si="878"/>
        <v>12</v>
      </c>
      <c r="AO5072">
        <f t="shared" si="879"/>
        <v>3</v>
      </c>
    </row>
    <row r="5073" spans="1:41" x14ac:dyDescent="0.2">
      <c r="A5073" s="29"/>
      <c r="B5073" s="29"/>
      <c r="C5073" s="29"/>
      <c r="D5073" s="29"/>
      <c r="E5073" s="29"/>
      <c r="F5073" s="29"/>
      <c r="G5073" s="30" t="s">
        <v>4899</v>
      </c>
      <c r="H5073" s="30"/>
      <c r="I5073" s="30"/>
      <c r="J5073" s="30"/>
      <c r="K5073" s="30"/>
      <c r="L5073" s="30" t="s">
        <v>272</v>
      </c>
      <c r="M5073" s="30"/>
      <c r="N5073" s="30"/>
      <c r="O5073" s="30"/>
      <c r="P5073" s="30"/>
      <c r="Q5073" s="30"/>
      <c r="R5073" s="30"/>
      <c r="S5073" s="30"/>
      <c r="T5073" s="30"/>
      <c r="U5073" s="30"/>
      <c r="V5073" s="30"/>
      <c r="W5073" s="6">
        <v>59</v>
      </c>
      <c r="X5073" s="15">
        <v>49</v>
      </c>
      <c r="Y5073" s="47">
        <v>845</v>
      </c>
      <c r="Z5073" s="47"/>
      <c r="AC5073" t="str">
        <f t="shared" si="870"/>
        <v>Dease Lake 9</v>
      </c>
      <c r="AD5073" t="str">
        <f t="shared" si="871"/>
        <v>IRI</v>
      </c>
      <c r="AE5073" t="str">
        <f t="shared" si="869"/>
        <v>TRUE</v>
      </c>
      <c r="AG5073">
        <f t="shared" si="872"/>
        <v>59</v>
      </c>
      <c r="AH5073">
        <f t="shared" si="873"/>
        <v>49</v>
      </c>
      <c r="AI5073">
        <f t="shared" si="874"/>
        <v>845</v>
      </c>
      <c r="AJ5073" t="str">
        <f t="shared" si="875"/>
        <v>Dease Lake 9</v>
      </c>
      <c r="AK5073">
        <f t="shared" si="876"/>
        <v>59999</v>
      </c>
      <c r="AL5073" t="str">
        <f t="shared" si="877"/>
        <v>5949845</v>
      </c>
      <c r="AN5073">
        <f t="shared" si="878"/>
        <v>12</v>
      </c>
      <c r="AO5073">
        <f t="shared" si="879"/>
        <v>3</v>
      </c>
    </row>
    <row r="5074" spans="1:41" x14ac:dyDescent="0.2">
      <c r="A5074" s="29"/>
      <c r="B5074" s="29"/>
      <c r="C5074" s="29"/>
      <c r="D5074" s="29"/>
      <c r="E5074" s="29"/>
      <c r="F5074" s="29"/>
      <c r="G5074" s="30" t="s">
        <v>4900</v>
      </c>
      <c r="H5074" s="30"/>
      <c r="I5074" s="30"/>
      <c r="J5074" s="30"/>
      <c r="K5074" s="30"/>
      <c r="L5074" s="30" t="s">
        <v>272</v>
      </c>
      <c r="M5074" s="30"/>
      <c r="N5074" s="30"/>
      <c r="O5074" s="30"/>
      <c r="P5074" s="30"/>
      <c r="Q5074" s="30"/>
      <c r="R5074" s="30"/>
      <c r="S5074" s="30"/>
      <c r="T5074" s="30"/>
      <c r="U5074" s="30"/>
      <c r="V5074" s="30"/>
      <c r="W5074" s="6">
        <v>59</v>
      </c>
      <c r="X5074" s="15">
        <v>55</v>
      </c>
      <c r="Y5074" s="47">
        <v>804</v>
      </c>
      <c r="Z5074" s="47"/>
      <c r="AC5074" t="str">
        <f t="shared" si="870"/>
        <v>Doig River 206</v>
      </c>
      <c r="AD5074" t="str">
        <f t="shared" si="871"/>
        <v>IRI</v>
      </c>
      <c r="AE5074" t="str">
        <f t="shared" si="869"/>
        <v>TRUE</v>
      </c>
      <c r="AG5074">
        <f t="shared" si="872"/>
        <v>59</v>
      </c>
      <c r="AH5074">
        <f t="shared" si="873"/>
        <v>55</v>
      </c>
      <c r="AI5074">
        <f t="shared" si="874"/>
        <v>804</v>
      </c>
      <c r="AJ5074" t="str">
        <f t="shared" si="875"/>
        <v>Doig River 206</v>
      </c>
      <c r="AK5074">
        <f t="shared" si="876"/>
        <v>59999</v>
      </c>
      <c r="AL5074" t="str">
        <f t="shared" si="877"/>
        <v>5955804</v>
      </c>
      <c r="AN5074">
        <f t="shared" si="878"/>
        <v>14</v>
      </c>
      <c r="AO5074">
        <f t="shared" si="879"/>
        <v>3</v>
      </c>
    </row>
    <row r="5075" spans="1:41" x14ac:dyDescent="0.2">
      <c r="A5075" s="29"/>
      <c r="B5075" s="29"/>
      <c r="C5075" s="29"/>
      <c r="D5075" s="29"/>
      <c r="E5075" s="29"/>
      <c r="F5075" s="29"/>
      <c r="G5075" s="30" t="s">
        <v>4901</v>
      </c>
      <c r="H5075" s="30"/>
      <c r="I5075" s="30"/>
      <c r="J5075" s="30"/>
      <c r="K5075" s="30"/>
      <c r="L5075" s="30" t="s">
        <v>272</v>
      </c>
      <c r="M5075" s="30"/>
      <c r="N5075" s="30"/>
      <c r="O5075" s="30"/>
      <c r="P5075" s="30"/>
      <c r="Q5075" s="30"/>
      <c r="R5075" s="30"/>
      <c r="S5075" s="30"/>
      <c r="T5075" s="30"/>
      <c r="U5075" s="30"/>
      <c r="V5075" s="30"/>
      <c r="W5075" s="6">
        <v>59</v>
      </c>
      <c r="X5075" s="7">
        <v>9</v>
      </c>
      <c r="Y5075" s="47">
        <v>842</v>
      </c>
      <c r="Z5075" s="47"/>
      <c r="AC5075" t="str">
        <f t="shared" si="870"/>
        <v>Douglas 8</v>
      </c>
      <c r="AD5075" t="str">
        <f t="shared" si="871"/>
        <v>IRI</v>
      </c>
      <c r="AE5075" t="str">
        <f t="shared" si="869"/>
        <v>TRUE</v>
      </c>
      <c r="AG5075">
        <f t="shared" si="872"/>
        <v>59</v>
      </c>
      <c r="AH5075">
        <f t="shared" si="873"/>
        <v>9</v>
      </c>
      <c r="AI5075">
        <f t="shared" si="874"/>
        <v>842</v>
      </c>
      <c r="AJ5075" t="str">
        <f t="shared" si="875"/>
        <v>Douglas 8</v>
      </c>
      <c r="AK5075">
        <f t="shared" si="876"/>
        <v>59999</v>
      </c>
      <c r="AL5075" t="str">
        <f t="shared" si="877"/>
        <v>5909842</v>
      </c>
      <c r="AN5075">
        <f t="shared" si="878"/>
        <v>9</v>
      </c>
      <c r="AO5075">
        <f t="shared" si="879"/>
        <v>3</v>
      </c>
    </row>
    <row r="5076" spans="1:41" x14ac:dyDescent="0.2">
      <c r="A5076" s="29"/>
      <c r="B5076" s="29"/>
      <c r="C5076" s="29"/>
      <c r="D5076" s="29"/>
      <c r="E5076" s="29"/>
      <c r="F5076" s="29"/>
      <c r="G5076" s="30" t="s">
        <v>4902</v>
      </c>
      <c r="H5076" s="30"/>
      <c r="I5076" s="30"/>
      <c r="J5076" s="30"/>
      <c r="K5076" s="30"/>
      <c r="L5076" s="30" t="s">
        <v>272</v>
      </c>
      <c r="M5076" s="30"/>
      <c r="N5076" s="30"/>
      <c r="O5076" s="30"/>
      <c r="P5076" s="30"/>
      <c r="Q5076" s="30"/>
      <c r="R5076" s="30"/>
      <c r="S5076" s="30"/>
      <c r="T5076" s="30"/>
      <c r="U5076" s="30"/>
      <c r="V5076" s="30"/>
      <c r="W5076" s="6">
        <v>59</v>
      </c>
      <c r="X5076" s="15">
        <v>51</v>
      </c>
      <c r="Y5076" s="47">
        <v>821</v>
      </c>
      <c r="Z5076" s="47"/>
      <c r="AC5076" t="str">
        <f t="shared" si="870"/>
        <v>Duncan Lake 2</v>
      </c>
      <c r="AD5076" t="str">
        <f t="shared" si="871"/>
        <v>IRI</v>
      </c>
      <c r="AE5076" t="str">
        <f t="shared" si="869"/>
        <v>TRUE</v>
      </c>
      <c r="AG5076">
        <f t="shared" si="872"/>
        <v>59</v>
      </c>
      <c r="AH5076">
        <f t="shared" si="873"/>
        <v>51</v>
      </c>
      <c r="AI5076">
        <f t="shared" si="874"/>
        <v>821</v>
      </c>
      <c r="AJ5076" t="str">
        <f t="shared" si="875"/>
        <v>Duncan Lake 2</v>
      </c>
      <c r="AK5076">
        <f t="shared" si="876"/>
        <v>59999</v>
      </c>
      <c r="AL5076" t="str">
        <f t="shared" si="877"/>
        <v>5951821</v>
      </c>
      <c r="AN5076">
        <f t="shared" si="878"/>
        <v>13</v>
      </c>
      <c r="AO5076">
        <f t="shared" si="879"/>
        <v>3</v>
      </c>
    </row>
    <row r="5077" spans="1:41" x14ac:dyDescent="0.2">
      <c r="A5077" s="29"/>
      <c r="B5077" s="29"/>
      <c r="C5077" s="29"/>
      <c r="D5077" s="29"/>
      <c r="E5077" s="29"/>
      <c r="F5077" s="29"/>
      <c r="G5077" s="30" t="s">
        <v>4903</v>
      </c>
      <c r="H5077" s="30"/>
      <c r="I5077" s="30"/>
      <c r="J5077" s="30"/>
      <c r="K5077" s="30"/>
      <c r="L5077" s="30" t="s">
        <v>272</v>
      </c>
      <c r="M5077" s="30"/>
      <c r="N5077" s="30"/>
      <c r="O5077" s="30"/>
      <c r="P5077" s="30"/>
      <c r="Q5077" s="30"/>
      <c r="R5077" s="30"/>
      <c r="S5077" s="30"/>
      <c r="T5077" s="30"/>
      <c r="U5077" s="30"/>
      <c r="V5077" s="30"/>
      <c r="W5077" s="6">
        <v>59</v>
      </c>
      <c r="X5077" s="15">
        <v>51</v>
      </c>
      <c r="Y5077" s="47">
        <v>814</v>
      </c>
      <c r="Z5077" s="47"/>
      <c r="AC5077" t="str">
        <f t="shared" si="870"/>
        <v>Dzitline Lee 9</v>
      </c>
      <c r="AD5077" t="str">
        <f t="shared" si="871"/>
        <v>IRI</v>
      </c>
      <c r="AE5077" t="str">
        <f t="shared" si="869"/>
        <v>TRUE</v>
      </c>
      <c r="AG5077">
        <f t="shared" si="872"/>
        <v>59</v>
      </c>
      <c r="AH5077">
        <f t="shared" si="873"/>
        <v>51</v>
      </c>
      <c r="AI5077">
        <f t="shared" si="874"/>
        <v>814</v>
      </c>
      <c r="AJ5077" t="str">
        <f t="shared" si="875"/>
        <v>Dzitline Lee 9</v>
      </c>
      <c r="AK5077">
        <f t="shared" si="876"/>
        <v>59999</v>
      </c>
      <c r="AL5077" t="str">
        <f t="shared" si="877"/>
        <v>5951814</v>
      </c>
      <c r="AN5077">
        <f t="shared" si="878"/>
        <v>14</v>
      </c>
      <c r="AO5077">
        <f t="shared" si="879"/>
        <v>3</v>
      </c>
    </row>
    <row r="5078" spans="1:41" x14ac:dyDescent="0.2">
      <c r="A5078" s="29"/>
      <c r="B5078" s="29"/>
      <c r="C5078" s="29"/>
      <c r="D5078" s="29"/>
      <c r="E5078" s="29"/>
      <c r="F5078" s="29"/>
      <c r="G5078" s="30" t="s">
        <v>4904</v>
      </c>
      <c r="H5078" s="30"/>
      <c r="I5078" s="30"/>
      <c r="J5078" s="30"/>
      <c r="K5078" s="30"/>
      <c r="L5078" s="30" t="s">
        <v>272</v>
      </c>
      <c r="M5078" s="30"/>
      <c r="N5078" s="30"/>
      <c r="O5078" s="30"/>
      <c r="P5078" s="30"/>
      <c r="Q5078" s="30"/>
      <c r="R5078" s="30"/>
      <c r="S5078" s="30"/>
      <c r="T5078" s="30"/>
      <c r="U5078" s="30"/>
      <c r="V5078" s="30"/>
      <c r="W5078" s="6">
        <v>59</v>
      </c>
      <c r="X5078" s="15">
        <v>24</v>
      </c>
      <c r="Y5078" s="47">
        <v>836</v>
      </c>
      <c r="Z5078" s="47"/>
      <c r="AC5078" t="str">
        <f t="shared" si="870"/>
        <v>Ehatis 11</v>
      </c>
      <c r="AD5078" t="str">
        <f t="shared" si="871"/>
        <v>IRI</v>
      </c>
      <c r="AE5078" t="str">
        <f t="shared" si="869"/>
        <v>TRUE</v>
      </c>
      <c r="AG5078">
        <f t="shared" si="872"/>
        <v>59</v>
      </c>
      <c r="AH5078">
        <f t="shared" si="873"/>
        <v>24</v>
      </c>
      <c r="AI5078">
        <f t="shared" si="874"/>
        <v>836</v>
      </c>
      <c r="AJ5078" t="str">
        <f t="shared" si="875"/>
        <v>Ehatis 11</v>
      </c>
      <c r="AK5078">
        <f t="shared" si="876"/>
        <v>59999</v>
      </c>
      <c r="AL5078" t="str">
        <f t="shared" si="877"/>
        <v>5924836</v>
      </c>
      <c r="AN5078">
        <f t="shared" si="878"/>
        <v>9</v>
      </c>
      <c r="AO5078">
        <f t="shared" si="879"/>
        <v>3</v>
      </c>
    </row>
    <row r="5079" spans="1:41" x14ac:dyDescent="0.2">
      <c r="A5079" s="29"/>
      <c r="B5079" s="29"/>
      <c r="C5079" s="29"/>
      <c r="D5079" s="29"/>
      <c r="E5079" s="29"/>
      <c r="F5079" s="29"/>
      <c r="G5079" s="30" t="s">
        <v>4905</v>
      </c>
      <c r="H5079" s="30"/>
      <c r="I5079" s="30"/>
      <c r="J5079" s="30"/>
      <c r="K5079" s="30"/>
      <c r="L5079" s="30" t="s">
        <v>272</v>
      </c>
      <c r="M5079" s="30"/>
      <c r="N5079" s="30"/>
      <c r="O5079" s="30"/>
      <c r="P5079" s="30"/>
      <c r="Q5079" s="30"/>
      <c r="R5079" s="30"/>
      <c r="S5079" s="30"/>
      <c r="T5079" s="30"/>
      <c r="U5079" s="30"/>
      <c r="V5079" s="30"/>
      <c r="W5079" s="6">
        <v>59</v>
      </c>
      <c r="X5079" s="15">
        <v>23</v>
      </c>
      <c r="Y5079" s="47">
        <v>805</v>
      </c>
      <c r="Z5079" s="47"/>
      <c r="AC5079" t="str">
        <f t="shared" si="870"/>
        <v>Elhlateese 2</v>
      </c>
      <c r="AD5079" t="str">
        <f t="shared" si="871"/>
        <v>IRI</v>
      </c>
      <c r="AE5079" t="str">
        <f t="shared" si="869"/>
        <v>TRUE</v>
      </c>
      <c r="AG5079">
        <f t="shared" si="872"/>
        <v>59</v>
      </c>
      <c r="AH5079">
        <f t="shared" si="873"/>
        <v>23</v>
      </c>
      <c r="AI5079">
        <f t="shared" si="874"/>
        <v>805</v>
      </c>
      <c r="AJ5079" t="str">
        <f t="shared" si="875"/>
        <v>Elhlateese 2</v>
      </c>
      <c r="AK5079">
        <f t="shared" si="876"/>
        <v>59999</v>
      </c>
      <c r="AL5079" t="str">
        <f t="shared" si="877"/>
        <v>5923805</v>
      </c>
      <c r="AN5079">
        <f t="shared" si="878"/>
        <v>12</v>
      </c>
      <c r="AO5079">
        <f t="shared" si="879"/>
        <v>3</v>
      </c>
    </row>
    <row r="5080" spans="1:41" x14ac:dyDescent="0.2">
      <c r="A5080" s="29"/>
      <c r="B5080" s="29"/>
      <c r="C5080" s="29"/>
      <c r="D5080" s="29"/>
      <c r="E5080" s="29"/>
      <c r="F5080" s="29"/>
      <c r="G5080" s="30" t="s">
        <v>4906</v>
      </c>
      <c r="H5080" s="30"/>
      <c r="I5080" s="30"/>
      <c r="J5080" s="30"/>
      <c r="K5080" s="30"/>
      <c r="L5080" s="30" t="s">
        <v>272</v>
      </c>
      <c r="M5080" s="30"/>
      <c r="N5080" s="30"/>
      <c r="O5080" s="30"/>
      <c r="P5080" s="30"/>
      <c r="Q5080" s="30"/>
      <c r="R5080" s="30"/>
      <c r="S5080" s="30"/>
      <c r="T5080" s="30"/>
      <c r="U5080" s="30"/>
      <c r="V5080" s="30"/>
      <c r="W5080" s="6">
        <v>59</v>
      </c>
      <c r="X5080" s="15">
        <v>19</v>
      </c>
      <c r="Y5080" s="47">
        <v>820</v>
      </c>
      <c r="Z5080" s="47"/>
      <c r="AC5080" t="str">
        <f t="shared" si="870"/>
        <v>Est-Patrolas 4</v>
      </c>
      <c r="AD5080" t="str">
        <f t="shared" si="871"/>
        <v>IRI</v>
      </c>
      <c r="AE5080" t="str">
        <f t="shared" si="869"/>
        <v>TRUE</v>
      </c>
      <c r="AG5080">
        <f t="shared" si="872"/>
        <v>59</v>
      </c>
      <c r="AH5080">
        <f t="shared" si="873"/>
        <v>19</v>
      </c>
      <c r="AI5080">
        <f t="shared" si="874"/>
        <v>820</v>
      </c>
      <c r="AJ5080" t="str">
        <f t="shared" si="875"/>
        <v>Est-Patrolas 4</v>
      </c>
      <c r="AK5080">
        <f t="shared" si="876"/>
        <v>59999</v>
      </c>
      <c r="AL5080" t="str">
        <f t="shared" si="877"/>
        <v>5919820</v>
      </c>
      <c r="AN5080">
        <f t="shared" si="878"/>
        <v>14</v>
      </c>
      <c r="AO5080">
        <f t="shared" si="879"/>
        <v>3</v>
      </c>
    </row>
    <row r="5081" spans="1:41" x14ac:dyDescent="0.2">
      <c r="A5081" s="29"/>
      <c r="B5081" s="29"/>
      <c r="C5081" s="29"/>
      <c r="D5081" s="29"/>
      <c r="E5081" s="29"/>
      <c r="F5081" s="29"/>
      <c r="G5081" s="30" t="s">
        <v>4907</v>
      </c>
      <c r="H5081" s="30"/>
      <c r="I5081" s="30"/>
      <c r="J5081" s="30"/>
      <c r="K5081" s="30"/>
      <c r="L5081" s="30" t="s">
        <v>272</v>
      </c>
      <c r="M5081" s="30"/>
      <c r="N5081" s="30"/>
      <c r="O5081" s="30"/>
      <c r="P5081" s="30"/>
      <c r="Q5081" s="30"/>
      <c r="R5081" s="30"/>
      <c r="S5081" s="30"/>
      <c r="T5081" s="30"/>
      <c r="U5081" s="30"/>
      <c r="V5081" s="30"/>
      <c r="W5081" s="6">
        <v>59</v>
      </c>
      <c r="X5081" s="15">
        <v>41</v>
      </c>
      <c r="Y5081" s="47">
        <v>871</v>
      </c>
      <c r="Z5081" s="47"/>
      <c r="AC5081" t="str">
        <f t="shared" si="870"/>
        <v>Fishtrap 19</v>
      </c>
      <c r="AD5081" t="str">
        <f t="shared" si="871"/>
        <v>IRI</v>
      </c>
      <c r="AE5081" t="str">
        <f t="shared" si="869"/>
        <v>TRUE</v>
      </c>
      <c r="AG5081">
        <f t="shared" si="872"/>
        <v>59</v>
      </c>
      <c r="AH5081">
        <f t="shared" si="873"/>
        <v>41</v>
      </c>
      <c r="AI5081">
        <f t="shared" si="874"/>
        <v>871</v>
      </c>
      <c r="AJ5081" t="str">
        <f t="shared" si="875"/>
        <v>Fishtrap 19</v>
      </c>
      <c r="AK5081">
        <f t="shared" si="876"/>
        <v>59999</v>
      </c>
      <c r="AL5081" t="str">
        <f t="shared" si="877"/>
        <v>5941871</v>
      </c>
      <c r="AN5081">
        <f t="shared" si="878"/>
        <v>11</v>
      </c>
      <c r="AO5081">
        <f t="shared" si="879"/>
        <v>3</v>
      </c>
    </row>
    <row r="5082" spans="1:41" x14ac:dyDescent="0.2">
      <c r="A5082" s="29"/>
      <c r="B5082" s="29"/>
      <c r="C5082" s="29"/>
      <c r="D5082" s="29"/>
      <c r="E5082" s="29"/>
      <c r="F5082" s="29"/>
      <c r="G5082" s="30" t="s">
        <v>4908</v>
      </c>
      <c r="H5082" s="30"/>
      <c r="I5082" s="30"/>
      <c r="J5082" s="30"/>
      <c r="K5082" s="30"/>
      <c r="L5082" s="30" t="s">
        <v>272</v>
      </c>
      <c r="M5082" s="30"/>
      <c r="N5082" s="30"/>
      <c r="O5082" s="30"/>
      <c r="P5082" s="30"/>
      <c r="Q5082" s="30"/>
      <c r="R5082" s="30"/>
      <c r="S5082" s="30"/>
      <c r="T5082" s="30"/>
      <c r="U5082" s="30"/>
      <c r="V5082" s="30"/>
      <c r="W5082" s="6">
        <v>59</v>
      </c>
      <c r="X5082" s="15">
        <v>59</v>
      </c>
      <c r="Y5082" s="47">
        <v>805</v>
      </c>
      <c r="Z5082" s="47"/>
      <c r="AC5082" t="str">
        <f t="shared" si="870"/>
        <v>Fontas 1</v>
      </c>
      <c r="AD5082" t="str">
        <f t="shared" si="871"/>
        <v>IRI</v>
      </c>
      <c r="AE5082" t="str">
        <f t="shared" si="869"/>
        <v>TRUE</v>
      </c>
      <c r="AG5082">
        <f t="shared" si="872"/>
        <v>59</v>
      </c>
      <c r="AH5082">
        <f t="shared" si="873"/>
        <v>59</v>
      </c>
      <c r="AI5082">
        <f t="shared" si="874"/>
        <v>805</v>
      </c>
      <c r="AJ5082" t="str">
        <f t="shared" si="875"/>
        <v>Fontas 1</v>
      </c>
      <c r="AK5082">
        <f t="shared" si="876"/>
        <v>59999</v>
      </c>
      <c r="AL5082" t="str">
        <f t="shared" si="877"/>
        <v>5959805</v>
      </c>
      <c r="AN5082">
        <f t="shared" si="878"/>
        <v>8</v>
      </c>
      <c r="AO5082">
        <f t="shared" si="879"/>
        <v>3</v>
      </c>
    </row>
    <row r="5083" spans="1:41" x14ac:dyDescent="0.2">
      <c r="A5083" s="29"/>
      <c r="B5083" s="29"/>
      <c r="C5083" s="29"/>
      <c r="D5083" s="29"/>
      <c r="E5083" s="29"/>
      <c r="F5083" s="29"/>
      <c r="G5083" s="30" t="s">
        <v>4909</v>
      </c>
      <c r="H5083" s="30"/>
      <c r="I5083" s="30"/>
      <c r="J5083" s="30"/>
      <c r="K5083" s="30"/>
      <c r="L5083" s="30" t="s">
        <v>272</v>
      </c>
      <c r="M5083" s="30"/>
      <c r="N5083" s="30"/>
      <c r="O5083" s="30"/>
      <c r="P5083" s="30"/>
      <c r="Q5083" s="30"/>
      <c r="R5083" s="30"/>
      <c r="S5083" s="30"/>
      <c r="T5083" s="30"/>
      <c r="U5083" s="30"/>
      <c r="V5083" s="30"/>
      <c r="W5083" s="6">
        <v>59</v>
      </c>
      <c r="X5083" s="15">
        <v>43</v>
      </c>
      <c r="Y5083" s="47">
        <v>804</v>
      </c>
      <c r="Z5083" s="47"/>
      <c r="AC5083" t="str">
        <f t="shared" si="870"/>
        <v>Fort Rupert 1</v>
      </c>
      <c r="AD5083" t="str">
        <f t="shared" si="871"/>
        <v>IRI</v>
      </c>
      <c r="AE5083" t="str">
        <f t="shared" si="869"/>
        <v>TRUE</v>
      </c>
      <c r="AG5083">
        <f t="shared" si="872"/>
        <v>59</v>
      </c>
      <c r="AH5083">
        <f t="shared" si="873"/>
        <v>43</v>
      </c>
      <c r="AI5083">
        <f t="shared" si="874"/>
        <v>804</v>
      </c>
      <c r="AJ5083" t="str">
        <f t="shared" si="875"/>
        <v>Fort Rupert 1</v>
      </c>
      <c r="AK5083">
        <f t="shared" si="876"/>
        <v>59999</v>
      </c>
      <c r="AL5083" t="str">
        <f t="shared" si="877"/>
        <v>5943804</v>
      </c>
      <c r="AN5083">
        <f t="shared" si="878"/>
        <v>13</v>
      </c>
      <c r="AO5083">
        <f t="shared" si="879"/>
        <v>3</v>
      </c>
    </row>
    <row r="5084" spans="1:41" x14ac:dyDescent="0.2">
      <c r="A5084" s="29"/>
      <c r="B5084" s="29"/>
      <c r="C5084" s="29"/>
      <c r="D5084" s="29"/>
      <c r="E5084" s="29"/>
      <c r="F5084" s="29"/>
      <c r="G5084" s="30" t="s">
        <v>4910</v>
      </c>
      <c r="H5084" s="30"/>
      <c r="I5084" s="30"/>
      <c r="J5084" s="30"/>
      <c r="K5084" s="30"/>
      <c r="L5084" s="30" t="s">
        <v>272</v>
      </c>
      <c r="M5084" s="30"/>
      <c r="N5084" s="30"/>
      <c r="O5084" s="30"/>
      <c r="P5084" s="30"/>
      <c r="Q5084" s="30"/>
      <c r="R5084" s="30"/>
      <c r="S5084" s="30"/>
      <c r="T5084" s="30"/>
      <c r="U5084" s="30"/>
      <c r="V5084" s="30"/>
      <c r="W5084" s="6">
        <v>59</v>
      </c>
      <c r="X5084" s="15">
        <v>55</v>
      </c>
      <c r="Y5084" s="47">
        <v>807</v>
      </c>
      <c r="Z5084" s="47"/>
      <c r="AC5084" t="str">
        <f t="shared" si="870"/>
        <v>Fort Ware 1</v>
      </c>
      <c r="AD5084" t="str">
        <f t="shared" si="871"/>
        <v>IRI</v>
      </c>
      <c r="AE5084" t="str">
        <f t="shared" si="869"/>
        <v>TRUE</v>
      </c>
      <c r="AG5084">
        <f t="shared" si="872"/>
        <v>59</v>
      </c>
      <c r="AH5084">
        <f t="shared" si="873"/>
        <v>55</v>
      </c>
      <c r="AI5084">
        <f t="shared" si="874"/>
        <v>807</v>
      </c>
      <c r="AJ5084" t="str">
        <f t="shared" si="875"/>
        <v>Fort Ware 1</v>
      </c>
      <c r="AK5084">
        <f t="shared" si="876"/>
        <v>59999</v>
      </c>
      <c r="AL5084" t="str">
        <f t="shared" si="877"/>
        <v>5955807</v>
      </c>
      <c r="AN5084">
        <f t="shared" si="878"/>
        <v>11</v>
      </c>
      <c r="AO5084">
        <f t="shared" si="879"/>
        <v>3</v>
      </c>
    </row>
    <row r="5085" spans="1:41" x14ac:dyDescent="0.2">
      <c r="A5085" s="29"/>
      <c r="B5085" s="29"/>
      <c r="C5085" s="29"/>
      <c r="D5085" s="29"/>
      <c r="E5085" s="29"/>
      <c r="F5085" s="29"/>
      <c r="G5085" s="30" t="s">
        <v>4911</v>
      </c>
      <c r="H5085" s="30"/>
      <c r="I5085" s="30"/>
      <c r="J5085" s="30"/>
      <c r="K5085" s="30"/>
      <c r="L5085" s="30" t="s">
        <v>272</v>
      </c>
      <c r="M5085" s="30"/>
      <c r="N5085" s="30"/>
      <c r="O5085" s="30"/>
      <c r="P5085" s="30"/>
      <c r="Q5085" s="30"/>
      <c r="R5085" s="30"/>
      <c r="S5085" s="30"/>
      <c r="T5085" s="30"/>
      <c r="U5085" s="30"/>
      <c r="V5085" s="30"/>
      <c r="W5085" s="6">
        <v>59</v>
      </c>
      <c r="X5085" s="15">
        <v>31</v>
      </c>
      <c r="Y5085" s="47">
        <v>842</v>
      </c>
      <c r="Z5085" s="47"/>
      <c r="AC5085" t="str">
        <f t="shared" si="870"/>
        <v>Fountain  1B</v>
      </c>
      <c r="AD5085" t="str">
        <f t="shared" si="871"/>
        <v>IRI</v>
      </c>
      <c r="AE5085" t="str">
        <f t="shared" si="869"/>
        <v>TRUE</v>
      </c>
      <c r="AG5085">
        <f t="shared" si="872"/>
        <v>59</v>
      </c>
      <c r="AH5085">
        <f t="shared" si="873"/>
        <v>31</v>
      </c>
      <c r="AI5085">
        <f t="shared" si="874"/>
        <v>842</v>
      </c>
      <c r="AJ5085" t="str">
        <f t="shared" si="875"/>
        <v>Fountain  1B</v>
      </c>
      <c r="AK5085">
        <f t="shared" si="876"/>
        <v>59999</v>
      </c>
      <c r="AL5085" t="str">
        <f t="shared" si="877"/>
        <v>5931842</v>
      </c>
      <c r="AN5085">
        <f t="shared" si="878"/>
        <v>12</v>
      </c>
      <c r="AO5085">
        <f t="shared" si="879"/>
        <v>3</v>
      </c>
    </row>
    <row r="5086" spans="1:41" x14ac:dyDescent="0.2">
      <c r="A5086" s="29"/>
      <c r="B5086" s="29"/>
      <c r="C5086" s="29"/>
      <c r="D5086" s="29"/>
      <c r="E5086" s="29"/>
      <c r="F5086" s="29"/>
      <c r="G5086" s="30" t="s">
        <v>4912</v>
      </c>
      <c r="H5086" s="30"/>
      <c r="I5086" s="30"/>
      <c r="J5086" s="30"/>
      <c r="K5086" s="30"/>
      <c r="L5086" s="30" t="s">
        <v>272</v>
      </c>
      <c r="M5086" s="30"/>
      <c r="N5086" s="30"/>
      <c r="O5086" s="30"/>
      <c r="P5086" s="30"/>
      <c r="Q5086" s="30"/>
      <c r="R5086" s="30"/>
      <c r="S5086" s="30"/>
      <c r="T5086" s="30"/>
      <c r="U5086" s="30"/>
      <c r="V5086" s="30"/>
      <c r="W5086" s="6">
        <v>59</v>
      </c>
      <c r="X5086" s="15">
        <v>31</v>
      </c>
      <c r="Y5086" s="47">
        <v>817</v>
      </c>
      <c r="Z5086" s="47"/>
      <c r="AC5086" t="str">
        <f t="shared" si="870"/>
        <v>Fountain 3</v>
      </c>
      <c r="AD5086" t="str">
        <f t="shared" si="871"/>
        <v>IRI</v>
      </c>
      <c r="AE5086" t="str">
        <f t="shared" si="869"/>
        <v>TRUE</v>
      </c>
      <c r="AG5086">
        <f t="shared" si="872"/>
        <v>59</v>
      </c>
      <c r="AH5086">
        <f t="shared" si="873"/>
        <v>31</v>
      </c>
      <c r="AI5086">
        <f t="shared" si="874"/>
        <v>817</v>
      </c>
      <c r="AJ5086" t="str">
        <f t="shared" si="875"/>
        <v>Fountain 3</v>
      </c>
      <c r="AK5086">
        <f t="shared" si="876"/>
        <v>59999</v>
      </c>
      <c r="AL5086" t="str">
        <f t="shared" si="877"/>
        <v>5931817</v>
      </c>
      <c r="AN5086">
        <f t="shared" si="878"/>
        <v>10</v>
      </c>
      <c r="AO5086">
        <f t="shared" si="879"/>
        <v>3</v>
      </c>
    </row>
    <row r="5087" spans="1:41" x14ac:dyDescent="0.2">
      <c r="A5087" s="29"/>
      <c r="B5087" s="29"/>
      <c r="C5087" s="29"/>
      <c r="D5087" s="29"/>
      <c r="E5087" s="29"/>
      <c r="F5087" s="29"/>
      <c r="G5087" s="30" t="s">
        <v>4913</v>
      </c>
      <c r="H5087" s="30"/>
      <c r="I5087" s="30"/>
      <c r="J5087" s="30"/>
      <c r="K5087" s="30"/>
      <c r="L5087" s="30" t="s">
        <v>272</v>
      </c>
      <c r="M5087" s="30"/>
      <c r="N5087" s="30"/>
      <c r="O5087" s="30"/>
      <c r="P5087" s="30"/>
      <c r="Q5087" s="30"/>
      <c r="R5087" s="30"/>
      <c r="S5087" s="30"/>
      <c r="T5087" s="30"/>
      <c r="U5087" s="30"/>
      <c r="V5087" s="30"/>
      <c r="W5087" s="6">
        <v>59</v>
      </c>
      <c r="X5087" s="15">
        <v>31</v>
      </c>
      <c r="Y5087" s="47">
        <v>818</v>
      </c>
      <c r="Z5087" s="47"/>
      <c r="AC5087" t="str">
        <f t="shared" si="870"/>
        <v>Fountain 10</v>
      </c>
      <c r="AD5087" t="str">
        <f t="shared" si="871"/>
        <v>IRI</v>
      </c>
      <c r="AE5087" t="str">
        <f t="shared" si="869"/>
        <v>TRUE</v>
      </c>
      <c r="AG5087">
        <f t="shared" si="872"/>
        <v>59</v>
      </c>
      <c r="AH5087">
        <f t="shared" si="873"/>
        <v>31</v>
      </c>
      <c r="AI5087">
        <f t="shared" si="874"/>
        <v>818</v>
      </c>
      <c r="AJ5087" t="str">
        <f t="shared" si="875"/>
        <v>Fountain 10</v>
      </c>
      <c r="AK5087">
        <f t="shared" si="876"/>
        <v>59999</v>
      </c>
      <c r="AL5087" t="str">
        <f t="shared" si="877"/>
        <v>5931818</v>
      </c>
      <c r="AN5087">
        <f t="shared" si="878"/>
        <v>11</v>
      </c>
      <c r="AO5087">
        <f t="shared" si="879"/>
        <v>3</v>
      </c>
    </row>
    <row r="5088" spans="1:41" x14ac:dyDescent="0.2">
      <c r="A5088" s="29"/>
      <c r="B5088" s="29"/>
      <c r="C5088" s="29"/>
      <c r="D5088" s="29"/>
      <c r="E5088" s="29"/>
      <c r="F5088" s="29"/>
      <c r="G5088" s="30" t="s">
        <v>4914</v>
      </c>
      <c r="H5088" s="30"/>
      <c r="I5088" s="30"/>
      <c r="J5088" s="30"/>
      <c r="K5088" s="30"/>
      <c r="L5088" s="30" t="s">
        <v>272</v>
      </c>
      <c r="M5088" s="30"/>
      <c r="N5088" s="30"/>
      <c r="O5088" s="30"/>
      <c r="P5088" s="30"/>
      <c r="Q5088" s="30"/>
      <c r="R5088" s="30"/>
      <c r="S5088" s="30"/>
      <c r="T5088" s="30"/>
      <c r="U5088" s="30"/>
      <c r="V5088" s="30"/>
      <c r="W5088" s="6">
        <v>59</v>
      </c>
      <c r="X5088" s="15">
        <v>31</v>
      </c>
      <c r="Y5088" s="47">
        <v>819</v>
      </c>
      <c r="Z5088" s="47"/>
      <c r="AC5088" t="str">
        <f t="shared" si="870"/>
        <v>Fountain 11</v>
      </c>
      <c r="AD5088" t="str">
        <f t="shared" si="871"/>
        <v>IRI</v>
      </c>
      <c r="AE5088" t="str">
        <f t="shared" si="869"/>
        <v>TRUE</v>
      </c>
      <c r="AG5088">
        <f t="shared" si="872"/>
        <v>59</v>
      </c>
      <c r="AH5088">
        <f t="shared" si="873"/>
        <v>31</v>
      </c>
      <c r="AI5088">
        <f t="shared" si="874"/>
        <v>819</v>
      </c>
      <c r="AJ5088" t="str">
        <f t="shared" si="875"/>
        <v>Fountain 11</v>
      </c>
      <c r="AK5088">
        <f t="shared" si="876"/>
        <v>59999</v>
      </c>
      <c r="AL5088" t="str">
        <f t="shared" si="877"/>
        <v>5931819</v>
      </c>
      <c r="AN5088">
        <f t="shared" si="878"/>
        <v>11</v>
      </c>
      <c r="AO5088">
        <f t="shared" si="879"/>
        <v>3</v>
      </c>
    </row>
    <row r="5089" spans="1:41" x14ac:dyDescent="0.2">
      <c r="A5089" s="29"/>
      <c r="B5089" s="29"/>
      <c r="C5089" s="29"/>
      <c r="D5089" s="29"/>
      <c r="E5089" s="29"/>
      <c r="F5089" s="29"/>
      <c r="G5089" s="30" t="s">
        <v>4915</v>
      </c>
      <c r="H5089" s="30"/>
      <c r="I5089" s="30"/>
      <c r="J5089" s="30"/>
      <c r="K5089" s="30"/>
      <c r="L5089" s="30" t="s">
        <v>272</v>
      </c>
      <c r="M5089" s="30"/>
      <c r="N5089" s="30"/>
      <c r="O5089" s="30"/>
      <c r="P5089" s="30"/>
      <c r="Q5089" s="30"/>
      <c r="R5089" s="30"/>
      <c r="S5089" s="30"/>
      <c r="T5089" s="30"/>
      <c r="U5089" s="30"/>
      <c r="V5089" s="30"/>
      <c r="W5089" s="6">
        <v>59</v>
      </c>
      <c r="X5089" s="15">
        <v>31</v>
      </c>
      <c r="Y5089" s="47">
        <v>820</v>
      </c>
      <c r="Z5089" s="47"/>
      <c r="AC5089" t="str">
        <f t="shared" si="870"/>
        <v>Fountain 12</v>
      </c>
      <c r="AD5089" t="str">
        <f t="shared" si="871"/>
        <v>IRI</v>
      </c>
      <c r="AE5089" t="str">
        <f t="shared" si="869"/>
        <v>TRUE</v>
      </c>
      <c r="AG5089">
        <f t="shared" si="872"/>
        <v>59</v>
      </c>
      <c r="AH5089">
        <f t="shared" si="873"/>
        <v>31</v>
      </c>
      <c r="AI5089">
        <f t="shared" si="874"/>
        <v>820</v>
      </c>
      <c r="AJ5089" t="str">
        <f t="shared" si="875"/>
        <v>Fountain 12</v>
      </c>
      <c r="AK5089">
        <f t="shared" si="876"/>
        <v>59999</v>
      </c>
      <c r="AL5089" t="str">
        <f t="shared" si="877"/>
        <v>5931820</v>
      </c>
      <c r="AN5089">
        <f t="shared" si="878"/>
        <v>11</v>
      </c>
      <c r="AO5089">
        <f t="shared" si="879"/>
        <v>3</v>
      </c>
    </row>
    <row r="5090" spans="1:41" x14ac:dyDescent="0.2">
      <c r="A5090" s="29"/>
      <c r="B5090" s="29"/>
      <c r="C5090" s="29"/>
      <c r="D5090" s="29"/>
      <c r="E5090" s="29"/>
      <c r="F5090" s="29"/>
      <c r="G5090" s="30" t="s">
        <v>4916</v>
      </c>
      <c r="H5090" s="30"/>
      <c r="I5090" s="30"/>
      <c r="J5090" s="30"/>
      <c r="K5090" s="30"/>
      <c r="L5090" s="30" t="s">
        <v>272</v>
      </c>
      <c r="M5090" s="30"/>
      <c r="N5090" s="30"/>
      <c r="O5090" s="30"/>
      <c r="P5090" s="30"/>
      <c r="Q5090" s="30"/>
      <c r="R5090" s="30"/>
      <c r="S5090" s="30"/>
      <c r="T5090" s="30"/>
      <c r="U5090" s="30"/>
      <c r="V5090" s="30"/>
      <c r="W5090" s="6">
        <v>59</v>
      </c>
      <c r="X5090" s="15">
        <v>31</v>
      </c>
      <c r="Y5090" s="47">
        <v>822</v>
      </c>
      <c r="Z5090" s="47"/>
      <c r="AC5090" t="str">
        <f t="shared" si="870"/>
        <v>Fountain Creek 8</v>
      </c>
      <c r="AD5090" t="str">
        <f t="shared" si="871"/>
        <v>IRI</v>
      </c>
      <c r="AE5090" t="str">
        <f t="shared" si="869"/>
        <v>TRUE</v>
      </c>
      <c r="AG5090">
        <f t="shared" si="872"/>
        <v>59</v>
      </c>
      <c r="AH5090">
        <f t="shared" si="873"/>
        <v>31</v>
      </c>
      <c r="AI5090">
        <f t="shared" si="874"/>
        <v>822</v>
      </c>
      <c r="AJ5090" t="str">
        <f t="shared" si="875"/>
        <v>Fountain Creek 8</v>
      </c>
      <c r="AK5090">
        <f t="shared" si="876"/>
        <v>59999</v>
      </c>
      <c r="AL5090" t="str">
        <f t="shared" si="877"/>
        <v>5931822</v>
      </c>
      <c r="AN5090">
        <f t="shared" si="878"/>
        <v>16</v>
      </c>
      <c r="AO5090">
        <f t="shared" si="879"/>
        <v>3</v>
      </c>
    </row>
    <row r="5091" spans="1:41" x14ac:dyDescent="0.2">
      <c r="A5091" s="29"/>
      <c r="B5091" s="29"/>
      <c r="C5091" s="29"/>
      <c r="D5091" s="29"/>
      <c r="E5091" s="29"/>
      <c r="F5091" s="29"/>
      <c r="G5091" s="30" t="s">
        <v>4917</v>
      </c>
      <c r="H5091" s="30"/>
      <c r="I5091" s="30"/>
      <c r="J5091" s="30"/>
      <c r="K5091" s="30"/>
      <c r="L5091" s="30" t="s">
        <v>272</v>
      </c>
      <c r="M5091" s="30"/>
      <c r="N5091" s="30"/>
      <c r="O5091" s="30"/>
      <c r="P5091" s="30"/>
      <c r="Q5091" s="30"/>
      <c r="R5091" s="30"/>
      <c r="S5091" s="30"/>
      <c r="T5091" s="30"/>
      <c r="U5091" s="30"/>
      <c r="V5091" s="30"/>
      <c r="W5091" s="6">
        <v>59</v>
      </c>
      <c r="X5091" s="15">
        <v>51</v>
      </c>
      <c r="Y5091" s="47">
        <v>822</v>
      </c>
      <c r="Z5091" s="47"/>
      <c r="AC5091" t="str">
        <f t="shared" si="870"/>
        <v>Francois Lake 7</v>
      </c>
      <c r="AD5091" t="str">
        <f t="shared" si="871"/>
        <v>IRI</v>
      </c>
      <c r="AE5091" t="str">
        <f t="shared" si="869"/>
        <v>TRUE</v>
      </c>
      <c r="AG5091">
        <f t="shared" si="872"/>
        <v>59</v>
      </c>
      <c r="AH5091">
        <f t="shared" si="873"/>
        <v>51</v>
      </c>
      <c r="AI5091">
        <f t="shared" si="874"/>
        <v>822</v>
      </c>
      <c r="AJ5091" t="str">
        <f t="shared" si="875"/>
        <v>Francois Lake 7</v>
      </c>
      <c r="AK5091">
        <f t="shared" si="876"/>
        <v>59999</v>
      </c>
      <c r="AL5091" t="str">
        <f t="shared" si="877"/>
        <v>5951822</v>
      </c>
      <c r="AN5091">
        <f t="shared" si="878"/>
        <v>15</v>
      </c>
      <c r="AO5091">
        <f t="shared" si="879"/>
        <v>3</v>
      </c>
    </row>
    <row r="5092" spans="1:41" x14ac:dyDescent="0.2">
      <c r="A5092" s="29"/>
      <c r="B5092" s="29"/>
      <c r="C5092" s="29"/>
      <c r="D5092" s="29"/>
      <c r="E5092" s="29"/>
      <c r="F5092" s="29"/>
      <c r="G5092" s="30" t="s">
        <v>4918</v>
      </c>
      <c r="H5092" s="30"/>
      <c r="I5092" s="30"/>
      <c r="J5092" s="30"/>
      <c r="K5092" s="30"/>
      <c r="L5092" s="30" t="s">
        <v>272</v>
      </c>
      <c r="M5092" s="30"/>
      <c r="N5092" s="30"/>
      <c r="O5092" s="30"/>
      <c r="P5092" s="30"/>
      <c r="Q5092" s="30"/>
      <c r="R5092" s="30"/>
      <c r="S5092" s="30"/>
      <c r="T5092" s="30"/>
      <c r="U5092" s="30"/>
      <c r="V5092" s="30"/>
      <c r="W5092" s="6">
        <v>59</v>
      </c>
      <c r="X5092" s="15">
        <v>17</v>
      </c>
      <c r="Y5092" s="47">
        <v>805</v>
      </c>
      <c r="Z5092" s="47"/>
      <c r="AC5092" t="str">
        <f t="shared" si="870"/>
        <v>Galiano Island 9</v>
      </c>
      <c r="AD5092" t="str">
        <f t="shared" si="871"/>
        <v>IRI</v>
      </c>
      <c r="AE5092" t="str">
        <f t="shared" si="869"/>
        <v>TRUE</v>
      </c>
      <c r="AG5092">
        <f t="shared" si="872"/>
        <v>59</v>
      </c>
      <c r="AH5092">
        <f t="shared" si="873"/>
        <v>17</v>
      </c>
      <c r="AI5092">
        <f t="shared" si="874"/>
        <v>805</v>
      </c>
      <c r="AJ5092" t="str">
        <f t="shared" si="875"/>
        <v>Galiano Island 9</v>
      </c>
      <c r="AK5092">
        <f t="shared" si="876"/>
        <v>59999</v>
      </c>
      <c r="AL5092" t="str">
        <f t="shared" si="877"/>
        <v>5917805</v>
      </c>
      <c r="AN5092">
        <f t="shared" si="878"/>
        <v>16</v>
      </c>
      <c r="AO5092">
        <f t="shared" si="879"/>
        <v>3</v>
      </c>
    </row>
    <row r="5093" spans="1:41" x14ac:dyDescent="0.2">
      <c r="A5093" s="29"/>
      <c r="B5093" s="29"/>
      <c r="C5093" s="29"/>
      <c r="D5093" s="29"/>
      <c r="E5093" s="29"/>
      <c r="F5093" s="29"/>
      <c r="G5093" s="30" t="s">
        <v>4919</v>
      </c>
      <c r="H5093" s="30"/>
      <c r="I5093" s="30"/>
      <c r="J5093" s="30"/>
      <c r="K5093" s="30"/>
      <c r="L5093" s="30" t="s">
        <v>272</v>
      </c>
      <c r="M5093" s="30"/>
      <c r="N5093" s="30"/>
      <c r="O5093" s="30"/>
      <c r="P5093" s="30"/>
      <c r="Q5093" s="30"/>
      <c r="R5093" s="30"/>
      <c r="S5093" s="30"/>
      <c r="T5093" s="30"/>
      <c r="U5093" s="30"/>
      <c r="V5093" s="30"/>
      <c r="W5093" s="6">
        <v>59</v>
      </c>
      <c r="X5093" s="15">
        <v>41</v>
      </c>
      <c r="Y5093" s="47">
        <v>884</v>
      </c>
      <c r="Z5093" s="47"/>
      <c r="AC5093" t="str">
        <f t="shared" si="870"/>
        <v>Garden</v>
      </c>
      <c r="AD5093" t="str">
        <f t="shared" si="871"/>
        <v>IRI</v>
      </c>
      <c r="AE5093" t="str">
        <f t="shared" si="869"/>
        <v>TRUE</v>
      </c>
      <c r="AG5093">
        <f t="shared" si="872"/>
        <v>59</v>
      </c>
      <c r="AH5093">
        <f t="shared" si="873"/>
        <v>41</v>
      </c>
      <c r="AI5093">
        <f t="shared" si="874"/>
        <v>884</v>
      </c>
      <c r="AJ5093" t="str">
        <f t="shared" si="875"/>
        <v>Garden</v>
      </c>
      <c r="AK5093">
        <f t="shared" si="876"/>
        <v>59999</v>
      </c>
      <c r="AL5093" t="str">
        <f t="shared" si="877"/>
        <v>5941884</v>
      </c>
      <c r="AN5093">
        <f t="shared" si="878"/>
        <v>6</v>
      </c>
      <c r="AO5093">
        <f t="shared" si="879"/>
        <v>3</v>
      </c>
    </row>
    <row r="5094" spans="1:41" x14ac:dyDescent="0.2">
      <c r="A5094" s="29"/>
      <c r="B5094" s="29"/>
      <c r="C5094" s="29"/>
      <c r="D5094" s="29"/>
      <c r="E5094" s="29"/>
      <c r="F5094" s="29"/>
      <c r="G5094" s="30" t="s">
        <v>4920</v>
      </c>
      <c r="H5094" s="30"/>
      <c r="I5094" s="30"/>
      <c r="J5094" s="30"/>
      <c r="K5094" s="30"/>
      <c r="L5094" s="30" t="s">
        <v>912</v>
      </c>
      <c r="M5094" s="30"/>
      <c r="N5094" s="30"/>
      <c r="O5094" s="30"/>
      <c r="P5094" s="30"/>
      <c r="Q5094" s="30"/>
      <c r="R5094" s="30"/>
      <c r="S5094" s="30"/>
      <c r="T5094" s="30"/>
      <c r="U5094" s="30"/>
      <c r="V5094" s="30"/>
      <c r="W5094" s="6">
        <v>59</v>
      </c>
      <c r="X5094" s="15">
        <v>57</v>
      </c>
      <c r="Y5094" s="47">
        <v>804</v>
      </c>
      <c r="Z5094" s="47"/>
      <c r="AC5094" t="str">
        <f t="shared" si="870"/>
        <v>Good Hope Lake</v>
      </c>
      <c r="AD5094" t="str">
        <f t="shared" si="871"/>
        <v>S-É</v>
      </c>
      <c r="AE5094" t="str">
        <f t="shared" si="869"/>
        <v>TRUE</v>
      </c>
      <c r="AG5094">
        <f t="shared" si="872"/>
        <v>59</v>
      </c>
      <c r="AH5094">
        <f t="shared" si="873"/>
        <v>57</v>
      </c>
      <c r="AI5094">
        <f t="shared" si="874"/>
        <v>804</v>
      </c>
      <c r="AJ5094" t="str">
        <f t="shared" si="875"/>
        <v>Good Hope Lake</v>
      </c>
      <c r="AK5094">
        <f t="shared" si="876"/>
        <v>59999</v>
      </c>
      <c r="AL5094" t="str">
        <f t="shared" si="877"/>
        <v>5957804</v>
      </c>
      <c r="AN5094">
        <f t="shared" si="878"/>
        <v>14</v>
      </c>
      <c r="AO5094">
        <f t="shared" si="879"/>
        <v>3</v>
      </c>
    </row>
    <row r="5095" spans="1:41" x14ac:dyDescent="0.2">
      <c r="A5095" s="29"/>
      <c r="B5095" s="29"/>
      <c r="C5095" s="29"/>
      <c r="D5095" s="29"/>
      <c r="E5095" s="29"/>
      <c r="F5095" s="29"/>
      <c r="G5095" s="30" t="s">
        <v>4921</v>
      </c>
      <c r="H5095" s="30"/>
      <c r="I5095" s="30"/>
      <c r="J5095" s="30"/>
      <c r="K5095" s="30"/>
      <c r="L5095" s="30" t="s">
        <v>272</v>
      </c>
      <c r="M5095" s="30"/>
      <c r="N5095" s="30"/>
      <c r="O5095" s="30"/>
      <c r="P5095" s="30"/>
      <c r="Q5095" s="30"/>
      <c r="R5095" s="30"/>
      <c r="S5095" s="30"/>
      <c r="T5095" s="30"/>
      <c r="U5095" s="30"/>
      <c r="V5095" s="30"/>
      <c r="W5095" s="6">
        <v>59</v>
      </c>
      <c r="X5095" s="15">
        <v>17</v>
      </c>
      <c r="Y5095" s="47">
        <v>815</v>
      </c>
      <c r="Z5095" s="47"/>
      <c r="AC5095" t="str">
        <f t="shared" si="870"/>
        <v>Gordon River 2</v>
      </c>
      <c r="AD5095" t="str">
        <f t="shared" si="871"/>
        <v>IRI</v>
      </c>
      <c r="AE5095" t="str">
        <f t="shared" si="869"/>
        <v>TRUE</v>
      </c>
      <c r="AG5095">
        <f t="shared" si="872"/>
        <v>59</v>
      </c>
      <c r="AH5095">
        <f t="shared" si="873"/>
        <v>17</v>
      </c>
      <c r="AI5095">
        <f t="shared" si="874"/>
        <v>815</v>
      </c>
      <c r="AJ5095" t="str">
        <f t="shared" si="875"/>
        <v>Gordon River 2</v>
      </c>
      <c r="AK5095">
        <f t="shared" si="876"/>
        <v>59999</v>
      </c>
      <c r="AL5095" t="str">
        <f t="shared" si="877"/>
        <v>5917815</v>
      </c>
      <c r="AN5095">
        <f t="shared" si="878"/>
        <v>14</v>
      </c>
      <c r="AO5095">
        <f t="shared" si="879"/>
        <v>3</v>
      </c>
    </row>
    <row r="5096" spans="1:41" x14ac:dyDescent="0.2">
      <c r="A5096" s="29"/>
      <c r="B5096" s="29"/>
      <c r="C5096" s="29"/>
      <c r="D5096" s="29"/>
      <c r="E5096" s="29"/>
      <c r="F5096" s="29"/>
      <c r="G5096" s="30" t="s">
        <v>4922</v>
      </c>
      <c r="H5096" s="30"/>
      <c r="I5096" s="30"/>
      <c r="J5096" s="30"/>
      <c r="K5096" s="30"/>
      <c r="L5096" s="30" t="s">
        <v>643</v>
      </c>
      <c r="M5096" s="30"/>
      <c r="N5096" s="30"/>
      <c r="O5096" s="30"/>
      <c r="P5096" s="30"/>
      <c r="Q5096" s="30"/>
      <c r="R5096" s="30"/>
      <c r="S5096" s="30"/>
      <c r="T5096" s="30"/>
      <c r="U5096" s="30"/>
      <c r="V5096" s="30"/>
      <c r="W5096" s="6">
        <v>59</v>
      </c>
      <c r="X5096" s="15">
        <v>51</v>
      </c>
      <c r="Y5096" s="31">
        <v>32</v>
      </c>
      <c r="Z5096" s="31"/>
      <c r="AC5096" t="str">
        <f t="shared" si="870"/>
        <v>Granisle</v>
      </c>
      <c r="AD5096" t="str">
        <f t="shared" si="871"/>
        <v>VL</v>
      </c>
      <c r="AE5096" t="str">
        <f t="shared" si="869"/>
        <v>TRUE</v>
      </c>
      <c r="AG5096">
        <f t="shared" si="872"/>
        <v>59</v>
      </c>
      <c r="AH5096">
        <f t="shared" si="873"/>
        <v>51</v>
      </c>
      <c r="AI5096">
        <f t="shared" si="874"/>
        <v>32</v>
      </c>
      <c r="AJ5096" t="str">
        <f t="shared" si="875"/>
        <v>Granisle</v>
      </c>
      <c r="AK5096">
        <f t="shared" si="876"/>
        <v>59999</v>
      </c>
      <c r="AL5096" t="str">
        <f t="shared" si="877"/>
        <v>5951032</v>
      </c>
      <c r="AN5096">
        <f t="shared" si="878"/>
        <v>8</v>
      </c>
      <c r="AO5096">
        <f t="shared" si="879"/>
        <v>2</v>
      </c>
    </row>
    <row r="5097" spans="1:41" x14ac:dyDescent="0.2">
      <c r="A5097" s="29"/>
      <c r="B5097" s="29"/>
      <c r="C5097" s="29"/>
      <c r="D5097" s="29"/>
      <c r="E5097" s="29"/>
      <c r="F5097" s="29"/>
      <c r="G5097" s="30" t="s">
        <v>4923</v>
      </c>
      <c r="H5097" s="30"/>
      <c r="I5097" s="30"/>
      <c r="J5097" s="30"/>
      <c r="K5097" s="30"/>
      <c r="L5097" s="30" t="s">
        <v>18</v>
      </c>
      <c r="M5097" s="30"/>
      <c r="N5097" s="30"/>
      <c r="O5097" s="30"/>
      <c r="P5097" s="30"/>
      <c r="Q5097" s="30"/>
      <c r="R5097" s="30"/>
      <c r="S5097" s="30"/>
      <c r="T5097" s="30"/>
      <c r="U5097" s="30"/>
      <c r="V5097" s="30"/>
      <c r="W5097" s="6">
        <v>59</v>
      </c>
      <c r="X5097" s="7">
        <v>5</v>
      </c>
      <c r="Y5097" s="31">
        <v>42</v>
      </c>
      <c r="Z5097" s="31"/>
      <c r="AC5097" t="str">
        <f t="shared" si="870"/>
        <v>Greenwood</v>
      </c>
      <c r="AD5097" t="str">
        <f t="shared" si="871"/>
        <v>CY</v>
      </c>
      <c r="AE5097" t="str">
        <f t="shared" si="869"/>
        <v>TRUE</v>
      </c>
      <c r="AG5097">
        <f t="shared" si="872"/>
        <v>59</v>
      </c>
      <c r="AH5097">
        <f t="shared" si="873"/>
        <v>5</v>
      </c>
      <c r="AI5097">
        <f t="shared" si="874"/>
        <v>42</v>
      </c>
      <c r="AJ5097" t="str">
        <f t="shared" si="875"/>
        <v>Greenwood</v>
      </c>
      <c r="AK5097">
        <f t="shared" si="876"/>
        <v>59999</v>
      </c>
      <c r="AL5097" t="str">
        <f t="shared" si="877"/>
        <v>5905042</v>
      </c>
      <c r="AN5097">
        <f t="shared" si="878"/>
        <v>9</v>
      </c>
      <c r="AO5097">
        <f t="shared" si="879"/>
        <v>2</v>
      </c>
    </row>
    <row r="5098" spans="1:41" x14ac:dyDescent="0.2">
      <c r="A5098" s="29"/>
      <c r="B5098" s="29"/>
      <c r="C5098" s="29"/>
      <c r="D5098" s="29"/>
      <c r="E5098" s="29"/>
      <c r="F5098" s="29"/>
      <c r="G5098" s="30" t="s">
        <v>4924</v>
      </c>
      <c r="H5098" s="30"/>
      <c r="I5098" s="30"/>
      <c r="J5098" s="30"/>
      <c r="K5098" s="30"/>
      <c r="L5098" s="30" t="s">
        <v>272</v>
      </c>
      <c r="M5098" s="30"/>
      <c r="N5098" s="30"/>
      <c r="O5098" s="30"/>
      <c r="P5098" s="30"/>
      <c r="Q5098" s="30"/>
      <c r="R5098" s="30"/>
      <c r="S5098" s="30"/>
      <c r="T5098" s="30"/>
      <c r="U5098" s="30"/>
      <c r="V5098" s="30"/>
      <c r="W5098" s="6">
        <v>59</v>
      </c>
      <c r="X5098" s="15">
        <v>49</v>
      </c>
      <c r="Y5098" s="47">
        <v>843</v>
      </c>
      <c r="Z5098" s="47"/>
      <c r="AC5098" t="str">
        <f t="shared" si="870"/>
        <v>Guhthe Tah 12</v>
      </c>
      <c r="AD5098" t="str">
        <f t="shared" si="871"/>
        <v>IRI</v>
      </c>
      <c r="AE5098" t="str">
        <f t="shared" si="869"/>
        <v>TRUE</v>
      </c>
      <c r="AG5098">
        <f t="shared" si="872"/>
        <v>59</v>
      </c>
      <c r="AH5098">
        <f t="shared" si="873"/>
        <v>49</v>
      </c>
      <c r="AI5098">
        <f t="shared" si="874"/>
        <v>843</v>
      </c>
      <c r="AJ5098" t="str">
        <f t="shared" si="875"/>
        <v>Guhthe Tah 12</v>
      </c>
      <c r="AK5098">
        <f t="shared" si="876"/>
        <v>59999</v>
      </c>
      <c r="AL5098" t="str">
        <f t="shared" si="877"/>
        <v>5949843</v>
      </c>
      <c r="AN5098">
        <f t="shared" si="878"/>
        <v>13</v>
      </c>
      <c r="AO5098">
        <f t="shared" si="879"/>
        <v>3</v>
      </c>
    </row>
    <row r="5099" spans="1:41" x14ac:dyDescent="0.2">
      <c r="A5099" s="29"/>
      <c r="B5099" s="29"/>
      <c r="C5099" s="29"/>
      <c r="D5099" s="29"/>
      <c r="E5099" s="29"/>
      <c r="F5099" s="29"/>
      <c r="G5099" s="30" t="s">
        <v>4925</v>
      </c>
      <c r="H5099" s="30"/>
      <c r="I5099" s="30"/>
      <c r="J5099" s="30"/>
      <c r="K5099" s="30"/>
      <c r="L5099" s="30" t="s">
        <v>272</v>
      </c>
      <c r="M5099" s="30"/>
      <c r="N5099" s="30"/>
      <c r="O5099" s="30"/>
      <c r="P5099" s="30"/>
      <c r="Q5099" s="30"/>
      <c r="R5099" s="30"/>
      <c r="S5099" s="30"/>
      <c r="T5099" s="30"/>
      <c r="U5099" s="30"/>
      <c r="V5099" s="30"/>
      <c r="W5099" s="6">
        <v>59</v>
      </c>
      <c r="X5099" s="15">
        <v>43</v>
      </c>
      <c r="Y5099" s="47">
        <v>808</v>
      </c>
      <c r="Z5099" s="47"/>
      <c r="AC5099" t="str">
        <f t="shared" si="870"/>
        <v>Gwayasdums 1</v>
      </c>
      <c r="AD5099" t="str">
        <f t="shared" si="871"/>
        <v>IRI</v>
      </c>
      <c r="AE5099" t="str">
        <f t="shared" si="869"/>
        <v>TRUE</v>
      </c>
      <c r="AG5099">
        <f t="shared" si="872"/>
        <v>59</v>
      </c>
      <c r="AH5099">
        <f t="shared" si="873"/>
        <v>43</v>
      </c>
      <c r="AI5099">
        <f t="shared" si="874"/>
        <v>808</v>
      </c>
      <c r="AJ5099" t="str">
        <f t="shared" si="875"/>
        <v>Gwayasdums 1</v>
      </c>
      <c r="AK5099">
        <f t="shared" si="876"/>
        <v>59999</v>
      </c>
      <c r="AL5099" t="str">
        <f t="shared" si="877"/>
        <v>5943808</v>
      </c>
      <c r="AN5099">
        <f t="shared" si="878"/>
        <v>12</v>
      </c>
      <c r="AO5099">
        <f t="shared" si="879"/>
        <v>3</v>
      </c>
    </row>
    <row r="5100" spans="1:41" x14ac:dyDescent="0.2">
      <c r="A5100" s="29"/>
      <c r="B5100" s="29"/>
      <c r="C5100" s="29"/>
      <c r="D5100" s="29"/>
      <c r="E5100" s="29"/>
      <c r="F5100" s="29"/>
      <c r="G5100" s="30" t="s">
        <v>4926</v>
      </c>
      <c r="H5100" s="30"/>
      <c r="I5100" s="30"/>
      <c r="J5100" s="30"/>
      <c r="K5100" s="30"/>
      <c r="L5100" s="30" t="s">
        <v>272</v>
      </c>
      <c r="M5100" s="30"/>
      <c r="N5100" s="30"/>
      <c r="O5100" s="30"/>
      <c r="P5100" s="30"/>
      <c r="Q5100" s="30"/>
      <c r="R5100" s="30"/>
      <c r="S5100" s="30"/>
      <c r="T5100" s="30"/>
      <c r="U5100" s="30"/>
      <c r="V5100" s="30"/>
      <c r="W5100" s="6">
        <v>59</v>
      </c>
      <c r="X5100" s="15">
        <v>55</v>
      </c>
      <c r="Y5100" s="47">
        <v>808</v>
      </c>
      <c r="Z5100" s="47"/>
      <c r="AC5100" t="str">
        <f t="shared" si="870"/>
        <v>Halfway River 168</v>
      </c>
      <c r="AD5100" t="str">
        <f t="shared" si="871"/>
        <v>IRI</v>
      </c>
      <c r="AE5100" t="str">
        <f t="shared" si="869"/>
        <v>TRUE</v>
      </c>
      <c r="AG5100">
        <f t="shared" si="872"/>
        <v>59</v>
      </c>
      <c r="AH5100">
        <f t="shared" si="873"/>
        <v>55</v>
      </c>
      <c r="AI5100">
        <f t="shared" si="874"/>
        <v>808</v>
      </c>
      <c r="AJ5100" t="str">
        <f t="shared" si="875"/>
        <v>Halfway River 168</v>
      </c>
      <c r="AK5100">
        <f t="shared" si="876"/>
        <v>59999</v>
      </c>
      <c r="AL5100" t="str">
        <f t="shared" si="877"/>
        <v>5955808</v>
      </c>
      <c r="AN5100">
        <f t="shared" si="878"/>
        <v>17</v>
      </c>
      <c r="AO5100">
        <f t="shared" si="879"/>
        <v>3</v>
      </c>
    </row>
    <row r="5101" spans="1:41" x14ac:dyDescent="0.2">
      <c r="A5101" s="29"/>
      <c r="B5101" s="29"/>
      <c r="C5101" s="29"/>
      <c r="D5101" s="29"/>
      <c r="E5101" s="29"/>
      <c r="F5101" s="29"/>
      <c r="G5101" s="30" t="s">
        <v>4927</v>
      </c>
      <c r="H5101" s="30"/>
      <c r="I5101" s="30"/>
      <c r="J5101" s="30"/>
      <c r="K5101" s="30"/>
      <c r="L5101" s="30" t="s">
        <v>272</v>
      </c>
      <c r="M5101" s="30"/>
      <c r="N5101" s="30"/>
      <c r="O5101" s="30"/>
      <c r="P5101" s="30"/>
      <c r="Q5101" s="30"/>
      <c r="R5101" s="30"/>
      <c r="S5101" s="30"/>
      <c r="T5101" s="30"/>
      <c r="U5101" s="30"/>
      <c r="V5101" s="30"/>
      <c r="W5101" s="6">
        <v>59</v>
      </c>
      <c r="X5101" s="15">
        <v>33</v>
      </c>
      <c r="Y5101" s="47">
        <v>813</v>
      </c>
      <c r="Z5101" s="47"/>
      <c r="AC5101" t="str">
        <f t="shared" si="870"/>
        <v>Halhalaeden</v>
      </c>
      <c r="AD5101" t="str">
        <f t="shared" si="871"/>
        <v>IRI</v>
      </c>
      <c r="AE5101" t="str">
        <f t="shared" si="869"/>
        <v>TRUE</v>
      </c>
      <c r="AG5101">
        <f t="shared" si="872"/>
        <v>59</v>
      </c>
      <c r="AH5101">
        <f t="shared" si="873"/>
        <v>33</v>
      </c>
      <c r="AI5101">
        <f t="shared" si="874"/>
        <v>813</v>
      </c>
      <c r="AJ5101" t="str">
        <f t="shared" si="875"/>
        <v>Halhalaeden</v>
      </c>
      <c r="AK5101">
        <f t="shared" si="876"/>
        <v>59999</v>
      </c>
      <c r="AL5101" t="str">
        <f t="shared" si="877"/>
        <v>5933813</v>
      </c>
      <c r="AN5101">
        <f t="shared" si="878"/>
        <v>11</v>
      </c>
      <c r="AO5101">
        <f t="shared" si="879"/>
        <v>3</v>
      </c>
    </row>
    <row r="5102" spans="1:41" x14ac:dyDescent="0.2">
      <c r="A5102" s="29"/>
      <c r="B5102" s="29"/>
      <c r="C5102" s="29"/>
      <c r="D5102" s="29"/>
      <c r="E5102" s="29"/>
      <c r="F5102" s="29"/>
      <c r="G5102" s="30" t="s">
        <v>4928</v>
      </c>
      <c r="H5102" s="30"/>
      <c r="I5102" s="30"/>
      <c r="J5102" s="30"/>
      <c r="K5102" s="30"/>
      <c r="L5102" s="30" t="s">
        <v>272</v>
      </c>
      <c r="M5102" s="30"/>
      <c r="N5102" s="30"/>
      <c r="O5102" s="30"/>
      <c r="P5102" s="30"/>
      <c r="Q5102" s="30"/>
      <c r="R5102" s="30"/>
      <c r="S5102" s="30"/>
      <c r="T5102" s="30"/>
      <c r="U5102" s="30"/>
      <c r="V5102" s="30"/>
      <c r="W5102" s="6">
        <v>59</v>
      </c>
      <c r="X5102" s="15">
        <v>33</v>
      </c>
      <c r="Y5102" s="47">
        <v>803</v>
      </c>
      <c r="Z5102" s="47"/>
      <c r="AC5102" t="str">
        <f t="shared" si="870"/>
        <v>Hamilton Creek 2</v>
      </c>
      <c r="AD5102" t="str">
        <f t="shared" si="871"/>
        <v>IRI</v>
      </c>
      <c r="AE5102" t="str">
        <f t="shared" si="869"/>
        <v>TRUE</v>
      </c>
      <c r="AG5102">
        <f t="shared" si="872"/>
        <v>59</v>
      </c>
      <c r="AH5102">
        <f t="shared" si="873"/>
        <v>33</v>
      </c>
      <c r="AI5102">
        <f t="shared" si="874"/>
        <v>803</v>
      </c>
      <c r="AJ5102" t="str">
        <f t="shared" si="875"/>
        <v>Hamilton Creek 2</v>
      </c>
      <c r="AK5102">
        <f t="shared" si="876"/>
        <v>59999</v>
      </c>
      <c r="AL5102" t="str">
        <f t="shared" si="877"/>
        <v>5933803</v>
      </c>
      <c r="AN5102">
        <f t="shared" si="878"/>
        <v>16</v>
      </c>
      <c r="AO5102">
        <f t="shared" si="879"/>
        <v>3</v>
      </c>
    </row>
    <row r="5103" spans="1:41" x14ac:dyDescent="0.2">
      <c r="A5103" s="29"/>
      <c r="B5103" s="29"/>
      <c r="C5103" s="29"/>
      <c r="D5103" s="29"/>
      <c r="E5103" s="29"/>
      <c r="F5103" s="29"/>
      <c r="G5103" s="30" t="s">
        <v>4929</v>
      </c>
      <c r="H5103" s="30"/>
      <c r="I5103" s="30"/>
      <c r="J5103" s="30"/>
      <c r="K5103" s="30"/>
      <c r="L5103" s="30" t="s">
        <v>272</v>
      </c>
      <c r="M5103" s="30"/>
      <c r="N5103" s="30"/>
      <c r="O5103" s="30"/>
      <c r="P5103" s="30"/>
      <c r="Q5103" s="30"/>
      <c r="R5103" s="30"/>
      <c r="S5103" s="30"/>
      <c r="T5103" s="30"/>
      <c r="U5103" s="30"/>
      <c r="V5103" s="30"/>
      <c r="W5103" s="6">
        <v>59</v>
      </c>
      <c r="X5103" s="15">
        <v>37</v>
      </c>
      <c r="Y5103" s="47">
        <v>805</v>
      </c>
      <c r="Z5103" s="47"/>
      <c r="AC5103" t="str">
        <f t="shared" si="870"/>
        <v>Harris 3</v>
      </c>
      <c r="AD5103" t="str">
        <f t="shared" si="871"/>
        <v>IRI</v>
      </c>
      <c r="AE5103" t="str">
        <f t="shared" si="869"/>
        <v>TRUE</v>
      </c>
      <c r="AG5103">
        <f t="shared" si="872"/>
        <v>59</v>
      </c>
      <c r="AH5103">
        <f t="shared" si="873"/>
        <v>37</v>
      </c>
      <c r="AI5103">
        <f t="shared" si="874"/>
        <v>805</v>
      </c>
      <c r="AJ5103" t="str">
        <f t="shared" si="875"/>
        <v>Harris 3</v>
      </c>
      <c r="AK5103">
        <f t="shared" si="876"/>
        <v>59999</v>
      </c>
      <c r="AL5103" t="str">
        <f t="shared" si="877"/>
        <v>5937805</v>
      </c>
      <c r="AN5103">
        <f t="shared" si="878"/>
        <v>8</v>
      </c>
      <c r="AO5103">
        <f t="shared" si="879"/>
        <v>3</v>
      </c>
    </row>
    <row r="5104" spans="1:41" x14ac:dyDescent="0.2">
      <c r="A5104" s="29"/>
      <c r="B5104" s="29"/>
      <c r="C5104" s="29"/>
      <c r="D5104" s="29"/>
      <c r="E5104" s="29"/>
      <c r="F5104" s="29"/>
      <c r="G5104" s="30" t="s">
        <v>4930</v>
      </c>
      <c r="H5104" s="30"/>
      <c r="I5104" s="30"/>
      <c r="J5104" s="30"/>
      <c r="K5104" s="30"/>
      <c r="L5104" s="30" t="s">
        <v>272</v>
      </c>
      <c r="M5104" s="30"/>
      <c r="N5104" s="30"/>
      <c r="O5104" s="30"/>
      <c r="P5104" s="30"/>
      <c r="Q5104" s="30"/>
      <c r="R5104" s="30"/>
      <c r="S5104" s="30"/>
      <c r="T5104" s="30"/>
      <c r="U5104" s="30"/>
      <c r="V5104" s="30"/>
      <c r="W5104" s="6">
        <v>59</v>
      </c>
      <c r="X5104" s="15">
        <v>23</v>
      </c>
      <c r="Y5104" s="47">
        <v>806</v>
      </c>
      <c r="Z5104" s="47"/>
      <c r="AC5104" t="str">
        <f t="shared" si="870"/>
        <v>Hesquiat 1</v>
      </c>
      <c r="AD5104" t="str">
        <f t="shared" si="871"/>
        <v>IRI</v>
      </c>
      <c r="AE5104" t="str">
        <f t="shared" si="869"/>
        <v>TRUE</v>
      </c>
      <c r="AG5104">
        <f t="shared" si="872"/>
        <v>59</v>
      </c>
      <c r="AH5104">
        <f t="shared" si="873"/>
        <v>23</v>
      </c>
      <c r="AI5104">
        <f t="shared" si="874"/>
        <v>806</v>
      </c>
      <c r="AJ5104" t="str">
        <f t="shared" si="875"/>
        <v>Hesquiat 1</v>
      </c>
      <c r="AK5104">
        <f t="shared" si="876"/>
        <v>59999</v>
      </c>
      <c r="AL5104" t="str">
        <f t="shared" si="877"/>
        <v>5923806</v>
      </c>
      <c r="AN5104">
        <f t="shared" si="878"/>
        <v>10</v>
      </c>
      <c r="AO5104">
        <f t="shared" si="879"/>
        <v>3</v>
      </c>
    </row>
    <row r="5105" spans="1:41" x14ac:dyDescent="0.2">
      <c r="A5105" s="29"/>
      <c r="B5105" s="29"/>
      <c r="C5105" s="29"/>
      <c r="D5105" s="29"/>
      <c r="E5105" s="29"/>
      <c r="F5105" s="29"/>
      <c r="G5105" s="30" t="s">
        <v>4931</v>
      </c>
      <c r="H5105" s="30"/>
      <c r="I5105" s="30"/>
      <c r="J5105" s="30"/>
      <c r="K5105" s="30"/>
      <c r="L5105" s="30" t="s">
        <v>272</v>
      </c>
      <c r="M5105" s="30"/>
      <c r="N5105" s="30"/>
      <c r="O5105" s="30"/>
      <c r="P5105" s="30"/>
      <c r="Q5105" s="30"/>
      <c r="R5105" s="30"/>
      <c r="S5105" s="30"/>
      <c r="T5105" s="30"/>
      <c r="U5105" s="30"/>
      <c r="V5105" s="30"/>
      <c r="W5105" s="6">
        <v>59</v>
      </c>
      <c r="X5105" s="15">
        <v>33</v>
      </c>
      <c r="Y5105" s="47">
        <v>819</v>
      </c>
      <c r="Z5105" s="47"/>
      <c r="AC5105" t="str">
        <f t="shared" si="870"/>
        <v>High Bar 1</v>
      </c>
      <c r="AD5105" t="str">
        <f t="shared" si="871"/>
        <v>IRI</v>
      </c>
      <c r="AE5105" t="str">
        <f t="shared" si="869"/>
        <v>TRUE</v>
      </c>
      <c r="AG5105">
        <f t="shared" si="872"/>
        <v>59</v>
      </c>
      <c r="AH5105">
        <f t="shared" si="873"/>
        <v>33</v>
      </c>
      <c r="AI5105">
        <f t="shared" si="874"/>
        <v>819</v>
      </c>
      <c r="AJ5105" t="str">
        <f t="shared" si="875"/>
        <v>High Bar 1</v>
      </c>
      <c r="AK5105">
        <f t="shared" si="876"/>
        <v>59999</v>
      </c>
      <c r="AL5105" t="str">
        <f t="shared" si="877"/>
        <v>5933819</v>
      </c>
      <c r="AN5105">
        <f t="shared" si="878"/>
        <v>10</v>
      </c>
      <c r="AO5105">
        <f t="shared" si="879"/>
        <v>3</v>
      </c>
    </row>
    <row r="5106" spans="1:41" x14ac:dyDescent="0.2">
      <c r="A5106" s="29"/>
      <c r="B5106" s="29"/>
      <c r="C5106" s="29"/>
      <c r="D5106" s="29"/>
      <c r="E5106" s="29"/>
      <c r="F5106" s="29"/>
      <c r="G5106" s="30" t="s">
        <v>4932</v>
      </c>
      <c r="H5106" s="30"/>
      <c r="I5106" s="30"/>
      <c r="J5106" s="30"/>
      <c r="K5106" s="30"/>
      <c r="L5106" s="30" t="s">
        <v>272</v>
      </c>
      <c r="M5106" s="30"/>
      <c r="N5106" s="30"/>
      <c r="O5106" s="30"/>
      <c r="P5106" s="30"/>
      <c r="Q5106" s="30"/>
      <c r="R5106" s="30"/>
      <c r="S5106" s="30"/>
      <c r="T5106" s="30"/>
      <c r="U5106" s="30"/>
      <c r="V5106" s="30"/>
      <c r="W5106" s="6">
        <v>59</v>
      </c>
      <c r="X5106" s="15">
        <v>43</v>
      </c>
      <c r="Y5106" s="47">
        <v>836</v>
      </c>
      <c r="Z5106" s="47"/>
      <c r="AC5106" t="str">
        <f t="shared" si="870"/>
        <v>Hope Island 1</v>
      </c>
      <c r="AD5106" t="str">
        <f t="shared" si="871"/>
        <v>IRI</v>
      </c>
      <c r="AE5106" t="str">
        <f t="shared" si="869"/>
        <v>TRUE</v>
      </c>
      <c r="AG5106">
        <f t="shared" si="872"/>
        <v>59</v>
      </c>
      <c r="AH5106">
        <f t="shared" si="873"/>
        <v>43</v>
      </c>
      <c r="AI5106">
        <f t="shared" si="874"/>
        <v>836</v>
      </c>
      <c r="AJ5106" t="str">
        <f t="shared" si="875"/>
        <v>Hope Island 1</v>
      </c>
      <c r="AK5106">
        <f t="shared" si="876"/>
        <v>59999</v>
      </c>
      <c r="AL5106" t="str">
        <f t="shared" si="877"/>
        <v>5943836</v>
      </c>
      <c r="AN5106">
        <f t="shared" si="878"/>
        <v>13</v>
      </c>
      <c r="AO5106">
        <f t="shared" si="879"/>
        <v>3</v>
      </c>
    </row>
    <row r="5107" spans="1:41" x14ac:dyDescent="0.2">
      <c r="A5107" s="29"/>
      <c r="B5107" s="29"/>
      <c r="C5107" s="29"/>
      <c r="D5107" s="29"/>
      <c r="E5107" s="29"/>
      <c r="F5107" s="29"/>
      <c r="G5107" s="30" t="s">
        <v>4933</v>
      </c>
      <c r="H5107" s="30"/>
      <c r="I5107" s="30"/>
      <c r="J5107" s="30"/>
      <c r="K5107" s="30"/>
      <c r="L5107" s="30" t="s">
        <v>272</v>
      </c>
      <c r="M5107" s="30"/>
      <c r="N5107" s="30"/>
      <c r="O5107" s="30"/>
      <c r="P5107" s="30"/>
      <c r="Q5107" s="30"/>
      <c r="R5107" s="30"/>
      <c r="S5107" s="30"/>
      <c r="T5107" s="30"/>
      <c r="U5107" s="30"/>
      <c r="V5107" s="30"/>
      <c r="W5107" s="6">
        <v>59</v>
      </c>
      <c r="X5107" s="15">
        <v>43</v>
      </c>
      <c r="Y5107" s="47">
        <v>809</v>
      </c>
      <c r="Z5107" s="47"/>
      <c r="AC5107" t="str">
        <f t="shared" si="870"/>
        <v>Hopetown 10A</v>
      </c>
      <c r="AD5107" t="str">
        <f t="shared" si="871"/>
        <v>IRI</v>
      </c>
      <c r="AE5107" t="str">
        <f t="shared" si="869"/>
        <v>TRUE</v>
      </c>
      <c r="AG5107">
        <f t="shared" si="872"/>
        <v>59</v>
      </c>
      <c r="AH5107">
        <f t="shared" si="873"/>
        <v>43</v>
      </c>
      <c r="AI5107">
        <f t="shared" si="874"/>
        <v>809</v>
      </c>
      <c r="AJ5107" t="str">
        <f t="shared" si="875"/>
        <v>Hopetown 10A</v>
      </c>
      <c r="AK5107">
        <f t="shared" si="876"/>
        <v>59999</v>
      </c>
      <c r="AL5107" t="str">
        <f t="shared" si="877"/>
        <v>5943809</v>
      </c>
      <c r="AN5107">
        <f t="shared" si="878"/>
        <v>12</v>
      </c>
      <c r="AO5107">
        <f t="shared" si="879"/>
        <v>3</v>
      </c>
    </row>
    <row r="5108" spans="1:41" x14ac:dyDescent="0.2">
      <c r="A5108" s="29"/>
      <c r="B5108" s="29"/>
      <c r="C5108" s="29"/>
      <c r="D5108" s="29"/>
      <c r="E5108" s="29"/>
      <c r="F5108" s="29"/>
      <c r="G5108" s="30" t="s">
        <v>4934</v>
      </c>
      <c r="H5108" s="30"/>
      <c r="I5108" s="30"/>
      <c r="J5108" s="30"/>
      <c r="K5108" s="30"/>
      <c r="L5108" s="30" t="s">
        <v>272</v>
      </c>
      <c r="M5108" s="30"/>
      <c r="N5108" s="30"/>
      <c r="O5108" s="30"/>
      <c r="P5108" s="30"/>
      <c r="Q5108" s="30"/>
      <c r="R5108" s="30"/>
      <c r="S5108" s="30"/>
      <c r="T5108" s="30"/>
      <c r="U5108" s="30"/>
      <c r="V5108" s="30"/>
      <c r="W5108" s="6">
        <v>59</v>
      </c>
      <c r="X5108" s="15">
        <v>39</v>
      </c>
      <c r="Y5108" s="47">
        <v>802</v>
      </c>
      <c r="Z5108" s="47"/>
      <c r="AC5108" t="str">
        <f t="shared" si="870"/>
        <v>Hustalen 1</v>
      </c>
      <c r="AD5108" t="str">
        <f t="shared" si="871"/>
        <v>IRI</v>
      </c>
      <c r="AE5108" t="str">
        <f t="shared" si="869"/>
        <v>TRUE</v>
      </c>
      <c r="AG5108">
        <f t="shared" si="872"/>
        <v>59</v>
      </c>
      <c r="AH5108">
        <f t="shared" si="873"/>
        <v>39</v>
      </c>
      <c r="AI5108">
        <f t="shared" si="874"/>
        <v>802</v>
      </c>
      <c r="AJ5108" t="str">
        <f t="shared" si="875"/>
        <v>Hustalen 1</v>
      </c>
      <c r="AK5108">
        <f t="shared" si="876"/>
        <v>59999</v>
      </c>
      <c r="AL5108" t="str">
        <f t="shared" si="877"/>
        <v>5939802</v>
      </c>
      <c r="AN5108">
        <f t="shared" si="878"/>
        <v>10</v>
      </c>
      <c r="AO5108">
        <f t="shared" si="879"/>
        <v>3</v>
      </c>
    </row>
    <row r="5109" spans="1:41" x14ac:dyDescent="0.2">
      <c r="A5109" s="29"/>
      <c r="B5109" s="29"/>
      <c r="C5109" s="29"/>
      <c r="D5109" s="29"/>
      <c r="E5109" s="29"/>
      <c r="F5109" s="29"/>
      <c r="G5109" s="30" t="s">
        <v>4935</v>
      </c>
      <c r="H5109" s="30"/>
      <c r="I5109" s="30"/>
      <c r="J5109" s="30"/>
      <c r="K5109" s="30"/>
      <c r="L5109" s="30" t="s">
        <v>912</v>
      </c>
      <c r="M5109" s="30"/>
      <c r="N5109" s="30"/>
      <c r="O5109" s="30"/>
      <c r="P5109" s="30"/>
      <c r="Q5109" s="30"/>
      <c r="R5109" s="30"/>
      <c r="S5109" s="30"/>
      <c r="T5109" s="30"/>
      <c r="U5109" s="30"/>
      <c r="V5109" s="30"/>
      <c r="W5109" s="6">
        <v>59</v>
      </c>
      <c r="X5109" s="15">
        <v>55</v>
      </c>
      <c r="Y5109" s="47">
        <v>812</v>
      </c>
      <c r="Z5109" s="47"/>
      <c r="AC5109" t="str">
        <f t="shared" si="870"/>
        <v>Ingenika Point</v>
      </c>
      <c r="AD5109" t="str">
        <f t="shared" si="871"/>
        <v>S-É</v>
      </c>
      <c r="AE5109" t="str">
        <f t="shared" si="869"/>
        <v>TRUE</v>
      </c>
      <c r="AG5109">
        <f t="shared" si="872"/>
        <v>59</v>
      </c>
      <c r="AH5109">
        <f t="shared" si="873"/>
        <v>55</v>
      </c>
      <c r="AI5109">
        <f t="shared" si="874"/>
        <v>812</v>
      </c>
      <c r="AJ5109" t="str">
        <f t="shared" si="875"/>
        <v>Ingenika Point</v>
      </c>
      <c r="AK5109">
        <f t="shared" si="876"/>
        <v>59999</v>
      </c>
      <c r="AL5109" t="str">
        <f t="shared" si="877"/>
        <v>5955812</v>
      </c>
      <c r="AN5109">
        <f t="shared" si="878"/>
        <v>14</v>
      </c>
      <c r="AO5109">
        <f t="shared" si="879"/>
        <v>3</v>
      </c>
    </row>
    <row r="5110" spans="1:41" x14ac:dyDescent="0.2">
      <c r="A5110" s="29"/>
      <c r="B5110" s="29"/>
      <c r="C5110" s="29"/>
      <c r="D5110" s="29"/>
      <c r="E5110" s="29"/>
      <c r="F5110" s="29"/>
      <c r="G5110" s="30" t="s">
        <v>4936</v>
      </c>
      <c r="H5110" s="30"/>
      <c r="I5110" s="30"/>
      <c r="J5110" s="30"/>
      <c r="K5110" s="30"/>
      <c r="L5110" s="30" t="s">
        <v>272</v>
      </c>
      <c r="M5110" s="30"/>
      <c r="N5110" s="30"/>
      <c r="O5110" s="30"/>
      <c r="P5110" s="30"/>
      <c r="Q5110" s="30"/>
      <c r="R5110" s="30"/>
      <c r="S5110" s="30"/>
      <c r="T5110" s="30"/>
      <c r="U5110" s="30"/>
      <c r="V5110" s="30"/>
      <c r="W5110" s="6">
        <v>59</v>
      </c>
      <c r="X5110" s="7">
        <v>9</v>
      </c>
      <c r="Y5110" s="47">
        <v>805</v>
      </c>
      <c r="Z5110" s="47"/>
      <c r="AC5110" t="str">
        <f t="shared" si="870"/>
        <v>Inkahtsaph 6</v>
      </c>
      <c r="AD5110" t="str">
        <f t="shared" si="871"/>
        <v>IRI</v>
      </c>
      <c r="AE5110" t="str">
        <f t="shared" si="869"/>
        <v>TRUE</v>
      </c>
      <c r="AG5110">
        <f t="shared" si="872"/>
        <v>59</v>
      </c>
      <c r="AH5110">
        <f t="shared" si="873"/>
        <v>9</v>
      </c>
      <c r="AI5110">
        <f t="shared" si="874"/>
        <v>805</v>
      </c>
      <c r="AJ5110" t="str">
        <f t="shared" si="875"/>
        <v>Inkahtsaph 6</v>
      </c>
      <c r="AK5110">
        <f t="shared" si="876"/>
        <v>59999</v>
      </c>
      <c r="AL5110" t="str">
        <f t="shared" si="877"/>
        <v>5909805</v>
      </c>
      <c r="AN5110">
        <f t="shared" si="878"/>
        <v>12</v>
      </c>
      <c r="AO5110">
        <f t="shared" si="879"/>
        <v>3</v>
      </c>
    </row>
    <row r="5111" spans="1:41" x14ac:dyDescent="0.2">
      <c r="A5111" s="29"/>
      <c r="B5111" s="29"/>
      <c r="C5111" s="29"/>
      <c r="D5111" s="29"/>
      <c r="E5111" s="29"/>
      <c r="F5111" s="29"/>
      <c r="G5111" s="30" t="s">
        <v>4937</v>
      </c>
      <c r="H5111" s="30"/>
      <c r="I5111" s="30"/>
      <c r="J5111" s="30"/>
      <c r="K5111" s="30"/>
      <c r="L5111" s="30" t="s">
        <v>272</v>
      </c>
      <c r="M5111" s="30"/>
      <c r="N5111" s="30"/>
      <c r="O5111" s="30"/>
      <c r="P5111" s="30"/>
      <c r="Q5111" s="30"/>
      <c r="R5111" s="30"/>
      <c r="S5111" s="30"/>
      <c r="T5111" s="30"/>
      <c r="U5111" s="30"/>
      <c r="V5111" s="30"/>
      <c r="W5111" s="6">
        <v>59</v>
      </c>
      <c r="X5111" s="15">
        <v>33</v>
      </c>
      <c r="Y5111" s="47">
        <v>833</v>
      </c>
      <c r="Z5111" s="47"/>
      <c r="AC5111" t="str">
        <f t="shared" si="870"/>
        <v>Inkluckcheen</v>
      </c>
      <c r="AD5111" t="str">
        <f t="shared" si="871"/>
        <v>IRI</v>
      </c>
      <c r="AE5111" t="str">
        <f t="shared" si="869"/>
        <v>TRUE</v>
      </c>
      <c r="AG5111">
        <f t="shared" si="872"/>
        <v>59</v>
      </c>
      <c r="AH5111">
        <f t="shared" si="873"/>
        <v>33</v>
      </c>
      <c r="AI5111">
        <f t="shared" si="874"/>
        <v>833</v>
      </c>
      <c r="AJ5111" t="str">
        <f t="shared" si="875"/>
        <v>Inkluckcheen</v>
      </c>
      <c r="AK5111">
        <f t="shared" si="876"/>
        <v>59999</v>
      </c>
      <c r="AL5111" t="str">
        <f t="shared" si="877"/>
        <v>5933833</v>
      </c>
      <c r="AN5111">
        <f t="shared" si="878"/>
        <v>12</v>
      </c>
      <c r="AO5111">
        <f t="shared" si="879"/>
        <v>3</v>
      </c>
    </row>
    <row r="5112" spans="1:41" x14ac:dyDescent="0.2">
      <c r="A5112" s="29"/>
      <c r="B5112" s="29"/>
      <c r="C5112" s="29"/>
      <c r="D5112" s="29"/>
      <c r="E5112" s="29"/>
      <c r="F5112" s="29"/>
      <c r="G5112" s="30" t="s">
        <v>4938</v>
      </c>
      <c r="H5112" s="30"/>
      <c r="I5112" s="30"/>
      <c r="J5112" s="30"/>
      <c r="K5112" s="30"/>
      <c r="L5112" s="30" t="s">
        <v>272</v>
      </c>
      <c r="M5112" s="30"/>
      <c r="N5112" s="30"/>
      <c r="O5112" s="30"/>
      <c r="P5112" s="30"/>
      <c r="Q5112" s="30"/>
      <c r="R5112" s="30"/>
      <c r="S5112" s="30"/>
      <c r="T5112" s="30"/>
      <c r="U5112" s="30"/>
      <c r="V5112" s="30"/>
      <c r="W5112" s="6">
        <v>59</v>
      </c>
      <c r="X5112" s="15">
        <v>33</v>
      </c>
      <c r="Y5112" s="47">
        <v>825</v>
      </c>
      <c r="Z5112" s="47"/>
      <c r="AC5112" t="str">
        <f t="shared" si="870"/>
        <v>Inklyuhkinatko 2</v>
      </c>
      <c r="AD5112" t="str">
        <f t="shared" si="871"/>
        <v>IRI</v>
      </c>
      <c r="AE5112" t="str">
        <f t="shared" si="869"/>
        <v>TRUE</v>
      </c>
      <c r="AG5112">
        <f t="shared" si="872"/>
        <v>59</v>
      </c>
      <c r="AH5112">
        <f t="shared" si="873"/>
        <v>33</v>
      </c>
      <c r="AI5112">
        <f t="shared" si="874"/>
        <v>825</v>
      </c>
      <c r="AJ5112" t="str">
        <f t="shared" si="875"/>
        <v>Inklyuhkinatko 2</v>
      </c>
      <c r="AK5112">
        <f t="shared" si="876"/>
        <v>59999</v>
      </c>
      <c r="AL5112" t="str">
        <f t="shared" si="877"/>
        <v>5933825</v>
      </c>
      <c r="AN5112">
        <f t="shared" si="878"/>
        <v>16</v>
      </c>
      <c r="AO5112">
        <f t="shared" si="879"/>
        <v>3</v>
      </c>
    </row>
    <row r="5113" spans="1:41" x14ac:dyDescent="0.2">
      <c r="A5113" s="29"/>
      <c r="B5113" s="29"/>
      <c r="C5113" s="29"/>
      <c r="D5113" s="29"/>
      <c r="E5113" s="29"/>
      <c r="F5113" s="29"/>
      <c r="G5113" s="30" t="s">
        <v>4939</v>
      </c>
      <c r="H5113" s="30"/>
      <c r="I5113" s="30"/>
      <c r="J5113" s="30"/>
      <c r="K5113" s="30"/>
      <c r="L5113" s="30" t="s">
        <v>272</v>
      </c>
      <c r="M5113" s="30"/>
      <c r="N5113" s="30"/>
      <c r="O5113" s="30"/>
      <c r="P5113" s="30"/>
      <c r="Q5113" s="30"/>
      <c r="R5113" s="30"/>
      <c r="S5113" s="30"/>
      <c r="T5113" s="30"/>
      <c r="U5113" s="30"/>
      <c r="V5113" s="30"/>
      <c r="W5113" s="6">
        <v>59</v>
      </c>
      <c r="X5113" s="15">
        <v>49</v>
      </c>
      <c r="Y5113" s="47">
        <v>832</v>
      </c>
      <c r="Z5113" s="47"/>
      <c r="AC5113" t="str">
        <f t="shared" si="870"/>
        <v>Iskut 6</v>
      </c>
      <c r="AD5113" t="str">
        <f t="shared" si="871"/>
        <v>IRI</v>
      </c>
      <c r="AE5113" t="str">
        <f t="shared" si="869"/>
        <v>TRUE</v>
      </c>
      <c r="AG5113">
        <f t="shared" si="872"/>
        <v>59</v>
      </c>
      <c r="AH5113">
        <f t="shared" si="873"/>
        <v>49</v>
      </c>
      <c r="AI5113">
        <f t="shared" si="874"/>
        <v>832</v>
      </c>
      <c r="AJ5113" t="str">
        <f t="shared" si="875"/>
        <v>Iskut 6</v>
      </c>
      <c r="AK5113">
        <f t="shared" si="876"/>
        <v>59999</v>
      </c>
      <c r="AL5113" t="str">
        <f t="shared" si="877"/>
        <v>5949832</v>
      </c>
      <c r="AN5113">
        <f t="shared" si="878"/>
        <v>7</v>
      </c>
      <c r="AO5113">
        <f t="shared" si="879"/>
        <v>3</v>
      </c>
    </row>
    <row r="5114" spans="1:41" x14ac:dyDescent="0.2">
      <c r="A5114" s="29"/>
      <c r="B5114" s="29"/>
      <c r="C5114" s="29"/>
      <c r="D5114" s="29"/>
      <c r="E5114" s="29"/>
      <c r="F5114" s="29"/>
      <c r="G5114" s="30" t="s">
        <v>4940</v>
      </c>
      <c r="H5114" s="30"/>
      <c r="I5114" s="30"/>
      <c r="J5114" s="30"/>
      <c r="K5114" s="30"/>
      <c r="L5114" s="30" t="s">
        <v>272</v>
      </c>
      <c r="M5114" s="30"/>
      <c r="N5114" s="30"/>
      <c r="O5114" s="30"/>
      <c r="P5114" s="30"/>
      <c r="Q5114" s="30"/>
      <c r="R5114" s="30"/>
      <c r="S5114" s="30"/>
      <c r="T5114" s="30"/>
      <c r="U5114" s="30"/>
      <c r="V5114" s="30"/>
      <c r="W5114" s="6">
        <v>59</v>
      </c>
      <c r="X5114" s="15">
        <v>51</v>
      </c>
      <c r="Y5114" s="47">
        <v>830</v>
      </c>
      <c r="Z5114" s="47"/>
      <c r="AC5114" t="str">
        <f t="shared" si="870"/>
        <v>Jean Baptiste 28</v>
      </c>
      <c r="AD5114" t="str">
        <f t="shared" si="871"/>
        <v>IRI</v>
      </c>
      <c r="AE5114" t="str">
        <f t="shared" si="869"/>
        <v>TRUE</v>
      </c>
      <c r="AG5114">
        <f t="shared" si="872"/>
        <v>59</v>
      </c>
      <c r="AH5114">
        <f t="shared" si="873"/>
        <v>51</v>
      </c>
      <c r="AI5114">
        <f t="shared" si="874"/>
        <v>830</v>
      </c>
      <c r="AJ5114" t="str">
        <f t="shared" si="875"/>
        <v>Jean Baptiste 28</v>
      </c>
      <c r="AK5114">
        <f t="shared" si="876"/>
        <v>59999</v>
      </c>
      <c r="AL5114" t="str">
        <f t="shared" si="877"/>
        <v>5951830</v>
      </c>
      <c r="AN5114">
        <f t="shared" si="878"/>
        <v>16</v>
      </c>
      <c r="AO5114">
        <f t="shared" si="879"/>
        <v>3</v>
      </c>
    </row>
    <row r="5115" spans="1:41" x14ac:dyDescent="0.2">
      <c r="A5115" s="29"/>
      <c r="B5115" s="29"/>
      <c r="C5115" s="29"/>
      <c r="D5115" s="29"/>
      <c r="E5115" s="29"/>
      <c r="F5115" s="29"/>
      <c r="G5115" s="30" t="s">
        <v>4941</v>
      </c>
      <c r="H5115" s="30"/>
      <c r="I5115" s="30"/>
      <c r="J5115" s="30"/>
      <c r="K5115" s="30"/>
      <c r="L5115" s="30" t="s">
        <v>272</v>
      </c>
      <c r="M5115" s="30"/>
      <c r="N5115" s="30"/>
      <c r="O5115" s="30"/>
      <c r="P5115" s="30"/>
      <c r="Q5115" s="30"/>
      <c r="R5115" s="30"/>
      <c r="S5115" s="30"/>
      <c r="T5115" s="30"/>
      <c r="U5115" s="30"/>
      <c r="V5115" s="30"/>
      <c r="W5115" s="6">
        <v>59</v>
      </c>
      <c r="X5115" s="15">
        <v>33</v>
      </c>
      <c r="Y5115" s="47">
        <v>805</v>
      </c>
      <c r="Z5115" s="47"/>
      <c r="AC5115" t="str">
        <f t="shared" si="870"/>
        <v>Joeyaska 2</v>
      </c>
      <c r="AD5115" t="str">
        <f t="shared" si="871"/>
        <v>IRI</v>
      </c>
      <c r="AE5115" t="str">
        <f t="shared" si="869"/>
        <v>TRUE</v>
      </c>
      <c r="AG5115">
        <f t="shared" si="872"/>
        <v>59</v>
      </c>
      <c r="AH5115">
        <f t="shared" si="873"/>
        <v>33</v>
      </c>
      <c r="AI5115">
        <f t="shared" si="874"/>
        <v>805</v>
      </c>
      <c r="AJ5115" t="str">
        <f t="shared" si="875"/>
        <v>Joeyaska 2</v>
      </c>
      <c r="AK5115">
        <f t="shared" si="876"/>
        <v>59999</v>
      </c>
      <c r="AL5115" t="str">
        <f t="shared" si="877"/>
        <v>5933805</v>
      </c>
      <c r="AN5115">
        <f t="shared" si="878"/>
        <v>10</v>
      </c>
      <c r="AO5115">
        <f t="shared" si="879"/>
        <v>3</v>
      </c>
    </row>
    <row r="5116" spans="1:41" x14ac:dyDescent="0.2">
      <c r="A5116" s="29"/>
      <c r="B5116" s="29"/>
      <c r="C5116" s="29"/>
      <c r="D5116" s="29"/>
      <c r="E5116" s="29"/>
      <c r="F5116" s="29"/>
      <c r="G5116" s="30" t="s">
        <v>4942</v>
      </c>
      <c r="H5116" s="30"/>
      <c r="I5116" s="30"/>
      <c r="J5116" s="30"/>
      <c r="K5116" s="30"/>
      <c r="L5116" s="30" t="s">
        <v>272</v>
      </c>
      <c r="M5116" s="30"/>
      <c r="N5116" s="30"/>
      <c r="O5116" s="30"/>
      <c r="P5116" s="30"/>
      <c r="Q5116" s="30"/>
      <c r="R5116" s="30"/>
      <c r="S5116" s="30"/>
      <c r="T5116" s="30"/>
      <c r="U5116" s="30"/>
      <c r="V5116" s="30"/>
      <c r="W5116" s="6">
        <v>59</v>
      </c>
      <c r="X5116" s="7">
        <v>9</v>
      </c>
      <c r="Y5116" s="47">
        <v>819</v>
      </c>
      <c r="Z5116" s="47"/>
      <c r="AC5116" t="str">
        <f t="shared" si="870"/>
        <v>Kahmoose 4</v>
      </c>
      <c r="AD5116" t="str">
        <f t="shared" si="871"/>
        <v>IRI</v>
      </c>
      <c r="AE5116" t="str">
        <f t="shared" si="869"/>
        <v>TRUE</v>
      </c>
      <c r="AG5116">
        <f t="shared" si="872"/>
        <v>59</v>
      </c>
      <c r="AH5116">
        <f t="shared" si="873"/>
        <v>9</v>
      </c>
      <c r="AI5116">
        <f t="shared" si="874"/>
        <v>819</v>
      </c>
      <c r="AJ5116" t="str">
        <f t="shared" si="875"/>
        <v>Kahmoose 4</v>
      </c>
      <c r="AK5116">
        <f t="shared" si="876"/>
        <v>59999</v>
      </c>
      <c r="AL5116" t="str">
        <f t="shared" si="877"/>
        <v>5909819</v>
      </c>
      <c r="AN5116">
        <f t="shared" si="878"/>
        <v>10</v>
      </c>
      <c r="AO5116">
        <f t="shared" si="879"/>
        <v>3</v>
      </c>
    </row>
    <row r="5117" spans="1:41" x14ac:dyDescent="0.2">
      <c r="A5117" s="29"/>
      <c r="B5117" s="29"/>
      <c r="C5117" s="29"/>
      <c r="D5117" s="29"/>
      <c r="E5117" s="29"/>
      <c r="F5117" s="29"/>
      <c r="G5117" s="30" t="s">
        <v>4943</v>
      </c>
      <c r="H5117" s="30"/>
      <c r="I5117" s="30"/>
      <c r="J5117" s="30"/>
      <c r="K5117" s="30"/>
      <c r="L5117" s="30" t="s">
        <v>272</v>
      </c>
      <c r="M5117" s="30"/>
      <c r="N5117" s="30"/>
      <c r="O5117" s="30"/>
      <c r="P5117" s="30"/>
      <c r="Q5117" s="30"/>
      <c r="R5117" s="30"/>
      <c r="S5117" s="30"/>
      <c r="T5117" s="30"/>
      <c r="U5117" s="30"/>
      <c r="V5117" s="30"/>
      <c r="W5117" s="6">
        <v>59</v>
      </c>
      <c r="X5117" s="15">
        <v>59</v>
      </c>
      <c r="Y5117" s="47">
        <v>809</v>
      </c>
      <c r="Z5117" s="47"/>
      <c r="AC5117" t="str">
        <f t="shared" si="870"/>
        <v>Kahntah 3</v>
      </c>
      <c r="AD5117" t="str">
        <f t="shared" si="871"/>
        <v>IRI</v>
      </c>
      <c r="AE5117" t="str">
        <f t="shared" si="869"/>
        <v>TRUE</v>
      </c>
      <c r="AG5117">
        <f t="shared" si="872"/>
        <v>59</v>
      </c>
      <c r="AH5117">
        <f t="shared" si="873"/>
        <v>59</v>
      </c>
      <c r="AI5117">
        <f t="shared" si="874"/>
        <v>809</v>
      </c>
      <c r="AJ5117" t="str">
        <f t="shared" si="875"/>
        <v>Kahntah 3</v>
      </c>
      <c r="AK5117">
        <f t="shared" si="876"/>
        <v>59999</v>
      </c>
      <c r="AL5117" t="str">
        <f t="shared" si="877"/>
        <v>5959809</v>
      </c>
      <c r="AN5117">
        <f t="shared" si="878"/>
        <v>9</v>
      </c>
      <c r="AO5117">
        <f t="shared" si="879"/>
        <v>3</v>
      </c>
    </row>
    <row r="5118" spans="1:41" x14ac:dyDescent="0.2">
      <c r="A5118" s="29"/>
      <c r="B5118" s="29"/>
      <c r="C5118" s="29"/>
      <c r="D5118" s="29"/>
      <c r="E5118" s="29"/>
      <c r="F5118" s="29"/>
      <c r="G5118" s="30" t="s">
        <v>4944</v>
      </c>
      <c r="H5118" s="30"/>
      <c r="I5118" s="30"/>
      <c r="J5118" s="30"/>
      <c r="K5118" s="30"/>
      <c r="L5118" s="30" t="s">
        <v>272</v>
      </c>
      <c r="M5118" s="30"/>
      <c r="N5118" s="30"/>
      <c r="O5118" s="30"/>
      <c r="P5118" s="30"/>
      <c r="Q5118" s="30"/>
      <c r="R5118" s="30"/>
      <c r="S5118" s="30"/>
      <c r="T5118" s="30"/>
      <c r="U5118" s="30"/>
      <c r="V5118" s="30"/>
      <c r="W5118" s="6">
        <v>59</v>
      </c>
      <c r="X5118" s="15">
        <v>33</v>
      </c>
      <c r="Y5118" s="47">
        <v>882</v>
      </c>
      <c r="Z5118" s="47"/>
      <c r="AC5118" t="str">
        <f t="shared" si="870"/>
        <v>Kanaka Bar</v>
      </c>
      <c r="AD5118" t="str">
        <f t="shared" si="871"/>
        <v>IRI</v>
      </c>
      <c r="AE5118" t="str">
        <f t="shared" si="869"/>
        <v>TRUE</v>
      </c>
      <c r="AG5118">
        <f t="shared" si="872"/>
        <v>59</v>
      </c>
      <c r="AH5118">
        <f t="shared" si="873"/>
        <v>33</v>
      </c>
      <c r="AI5118">
        <f t="shared" si="874"/>
        <v>882</v>
      </c>
      <c r="AJ5118" t="str">
        <f t="shared" si="875"/>
        <v>Kanaka Bar</v>
      </c>
      <c r="AK5118">
        <f t="shared" si="876"/>
        <v>59999</v>
      </c>
      <c r="AL5118" t="str">
        <f t="shared" si="877"/>
        <v>5933882</v>
      </c>
      <c r="AN5118">
        <f t="shared" si="878"/>
        <v>10</v>
      </c>
      <c r="AO5118">
        <f t="shared" si="879"/>
        <v>3</v>
      </c>
    </row>
    <row r="5119" spans="1:41" x14ac:dyDescent="0.2">
      <c r="A5119" s="29"/>
      <c r="B5119" s="29"/>
      <c r="C5119" s="29"/>
      <c r="D5119" s="29"/>
      <c r="E5119" s="29"/>
      <c r="F5119" s="29"/>
      <c r="G5119" s="30" t="s">
        <v>4945</v>
      </c>
      <c r="H5119" s="30"/>
      <c r="I5119" s="30"/>
      <c r="J5119" s="30"/>
      <c r="K5119" s="30"/>
      <c r="L5119" s="30" t="s">
        <v>272</v>
      </c>
      <c r="M5119" s="30"/>
      <c r="N5119" s="30"/>
      <c r="O5119" s="30"/>
      <c r="P5119" s="30"/>
      <c r="Q5119" s="30"/>
      <c r="R5119" s="30"/>
      <c r="S5119" s="30"/>
      <c r="T5119" s="30"/>
      <c r="U5119" s="30"/>
      <c r="V5119" s="30"/>
      <c r="W5119" s="6">
        <v>59</v>
      </c>
      <c r="X5119" s="15">
        <v>45</v>
      </c>
      <c r="Y5119" s="47">
        <v>803</v>
      </c>
      <c r="Z5119" s="47"/>
      <c r="AC5119" t="str">
        <f t="shared" si="870"/>
        <v>Katit 1</v>
      </c>
      <c r="AD5119" t="str">
        <f t="shared" si="871"/>
        <v>IRI</v>
      </c>
      <c r="AE5119" t="str">
        <f t="shared" si="869"/>
        <v>TRUE</v>
      </c>
      <c r="AG5119">
        <f t="shared" si="872"/>
        <v>59</v>
      </c>
      <c r="AH5119">
        <f t="shared" si="873"/>
        <v>45</v>
      </c>
      <c r="AI5119">
        <f t="shared" si="874"/>
        <v>803</v>
      </c>
      <c r="AJ5119" t="str">
        <f t="shared" si="875"/>
        <v>Katit 1</v>
      </c>
      <c r="AK5119">
        <f t="shared" si="876"/>
        <v>59999</v>
      </c>
      <c r="AL5119" t="str">
        <f t="shared" si="877"/>
        <v>5945803</v>
      </c>
      <c r="AN5119">
        <f t="shared" si="878"/>
        <v>7</v>
      </c>
      <c r="AO5119">
        <f t="shared" si="879"/>
        <v>3</v>
      </c>
    </row>
    <row r="5120" spans="1:41" x14ac:dyDescent="0.2">
      <c r="A5120" s="29"/>
      <c r="B5120" s="29"/>
      <c r="C5120" s="29"/>
      <c r="D5120" s="29"/>
      <c r="E5120" s="29"/>
      <c r="F5120" s="29"/>
      <c r="G5120" s="30" t="s">
        <v>4946</v>
      </c>
      <c r="H5120" s="30"/>
      <c r="I5120" s="30"/>
      <c r="J5120" s="30"/>
      <c r="K5120" s="30"/>
      <c r="L5120" s="30" t="s">
        <v>272</v>
      </c>
      <c r="M5120" s="30"/>
      <c r="N5120" s="30"/>
      <c r="O5120" s="30"/>
      <c r="P5120" s="30"/>
      <c r="Q5120" s="30"/>
      <c r="R5120" s="30"/>
      <c r="S5120" s="30"/>
      <c r="T5120" s="30"/>
      <c r="U5120" s="30"/>
      <c r="V5120" s="30"/>
      <c r="W5120" s="6">
        <v>59</v>
      </c>
      <c r="X5120" s="15">
        <v>43</v>
      </c>
      <c r="Y5120" s="47">
        <v>815</v>
      </c>
      <c r="Z5120" s="47"/>
      <c r="AC5120" t="str">
        <f t="shared" si="870"/>
        <v>Kippase 2</v>
      </c>
      <c r="AD5120" t="str">
        <f t="shared" si="871"/>
        <v>IRI</v>
      </c>
      <c r="AE5120" t="str">
        <f t="shared" si="869"/>
        <v>TRUE</v>
      </c>
      <c r="AG5120">
        <f t="shared" si="872"/>
        <v>59</v>
      </c>
      <c r="AH5120">
        <f t="shared" si="873"/>
        <v>43</v>
      </c>
      <c r="AI5120">
        <f t="shared" si="874"/>
        <v>815</v>
      </c>
      <c r="AJ5120" t="str">
        <f t="shared" si="875"/>
        <v>Kippase 2</v>
      </c>
      <c r="AK5120">
        <f t="shared" si="876"/>
        <v>59999</v>
      </c>
      <c r="AL5120" t="str">
        <f t="shared" si="877"/>
        <v>5943815</v>
      </c>
      <c r="AN5120">
        <f t="shared" si="878"/>
        <v>9</v>
      </c>
      <c r="AO5120">
        <f t="shared" si="879"/>
        <v>3</v>
      </c>
    </row>
    <row r="5121" spans="1:41" x14ac:dyDescent="0.2">
      <c r="A5121" s="29"/>
      <c r="B5121" s="29"/>
      <c r="C5121" s="29"/>
      <c r="D5121" s="29"/>
      <c r="E5121" s="29"/>
      <c r="F5121" s="29"/>
      <c r="G5121" s="30" t="s">
        <v>4947</v>
      </c>
      <c r="H5121" s="30"/>
      <c r="I5121" s="30"/>
      <c r="J5121" s="30"/>
      <c r="K5121" s="30"/>
      <c r="L5121" s="30" t="s">
        <v>4367</v>
      </c>
      <c r="M5121" s="30"/>
      <c r="N5121" s="30"/>
      <c r="O5121" s="30"/>
      <c r="P5121" s="30"/>
      <c r="Q5121" s="30"/>
      <c r="R5121" s="30"/>
      <c r="S5121" s="30"/>
      <c r="T5121" s="30"/>
      <c r="U5121" s="30"/>
      <c r="V5121" s="30"/>
      <c r="W5121" s="6">
        <v>59</v>
      </c>
      <c r="X5121" s="15">
        <v>49</v>
      </c>
      <c r="Y5121" s="31">
        <v>39</v>
      </c>
      <c r="Z5121" s="31"/>
      <c r="AC5121" t="str">
        <f t="shared" si="870"/>
        <v>Kitimat-Stikine  A</v>
      </c>
      <c r="AD5121" t="str">
        <f t="shared" si="871"/>
        <v>RDA</v>
      </c>
      <c r="AE5121" t="str">
        <f t="shared" si="869"/>
        <v>TRUE</v>
      </c>
      <c r="AG5121">
        <f t="shared" si="872"/>
        <v>59</v>
      </c>
      <c r="AH5121">
        <f t="shared" si="873"/>
        <v>49</v>
      </c>
      <c r="AI5121">
        <f t="shared" si="874"/>
        <v>39</v>
      </c>
      <c r="AJ5121" t="str">
        <f t="shared" si="875"/>
        <v>Kitimat-Stikine  A</v>
      </c>
      <c r="AK5121">
        <f t="shared" si="876"/>
        <v>59999</v>
      </c>
      <c r="AL5121" t="str">
        <f t="shared" si="877"/>
        <v>5949039</v>
      </c>
      <c r="AN5121">
        <f t="shared" si="878"/>
        <v>18</v>
      </c>
      <c r="AO5121">
        <f t="shared" si="879"/>
        <v>3</v>
      </c>
    </row>
    <row r="5122" spans="1:41" x14ac:dyDescent="0.2">
      <c r="A5122" s="29"/>
      <c r="B5122" s="29"/>
      <c r="C5122" s="29"/>
      <c r="D5122" s="29"/>
      <c r="E5122" s="29"/>
      <c r="F5122" s="29"/>
      <c r="G5122" s="30" t="s">
        <v>4948</v>
      </c>
      <c r="H5122" s="30"/>
      <c r="I5122" s="30"/>
      <c r="J5122" s="30"/>
      <c r="K5122" s="30"/>
      <c r="L5122" s="30" t="s">
        <v>4367</v>
      </c>
      <c r="M5122" s="30"/>
      <c r="N5122" s="30"/>
      <c r="O5122" s="30"/>
      <c r="P5122" s="30"/>
      <c r="Q5122" s="30"/>
      <c r="R5122" s="30"/>
      <c r="S5122" s="30"/>
      <c r="T5122" s="30"/>
      <c r="U5122" s="30"/>
      <c r="V5122" s="30"/>
      <c r="W5122" s="6">
        <v>59</v>
      </c>
      <c r="X5122" s="15">
        <v>49</v>
      </c>
      <c r="Y5122" s="31">
        <v>20</v>
      </c>
      <c r="Z5122" s="31"/>
      <c r="AC5122" t="str">
        <f t="shared" si="870"/>
        <v>Kitimat-Stikine C (Part 2)</v>
      </c>
      <c r="AD5122" t="str">
        <f t="shared" si="871"/>
        <v>RDA</v>
      </c>
      <c r="AE5122" t="str">
        <f t="shared" si="869"/>
        <v>TRUE</v>
      </c>
      <c r="AG5122">
        <f t="shared" si="872"/>
        <v>59</v>
      </c>
      <c r="AH5122">
        <f t="shared" si="873"/>
        <v>49</v>
      </c>
      <c r="AI5122">
        <f t="shared" si="874"/>
        <v>20</v>
      </c>
      <c r="AJ5122" t="str">
        <f t="shared" si="875"/>
        <v>Kitimat-Stikine C (Part 2)</v>
      </c>
      <c r="AK5122">
        <f t="shared" si="876"/>
        <v>59999</v>
      </c>
      <c r="AL5122" t="str">
        <f t="shared" si="877"/>
        <v>5949020</v>
      </c>
      <c r="AN5122">
        <f t="shared" si="878"/>
        <v>26</v>
      </c>
      <c r="AO5122">
        <f t="shared" si="879"/>
        <v>3</v>
      </c>
    </row>
    <row r="5123" spans="1:41" x14ac:dyDescent="0.2">
      <c r="A5123" s="29"/>
      <c r="B5123" s="29"/>
      <c r="C5123" s="29"/>
      <c r="D5123" s="29"/>
      <c r="E5123" s="29"/>
      <c r="F5123" s="29"/>
      <c r="G5123" s="30" t="s">
        <v>4949</v>
      </c>
      <c r="H5123" s="30"/>
      <c r="I5123" s="30"/>
      <c r="J5123" s="30"/>
      <c r="K5123" s="30"/>
      <c r="L5123" s="30" t="s">
        <v>272</v>
      </c>
      <c r="M5123" s="30"/>
      <c r="N5123" s="30"/>
      <c r="O5123" s="30"/>
      <c r="P5123" s="30"/>
      <c r="Q5123" s="30"/>
      <c r="R5123" s="30"/>
      <c r="S5123" s="30"/>
      <c r="T5123" s="30"/>
      <c r="U5123" s="30"/>
      <c r="V5123" s="30"/>
      <c r="W5123" s="6">
        <v>59</v>
      </c>
      <c r="X5123" s="15">
        <v>49</v>
      </c>
      <c r="Y5123" s="47">
        <v>844</v>
      </c>
      <c r="Z5123" s="47"/>
      <c r="AC5123" t="str">
        <f t="shared" si="870"/>
        <v>Kitselas 1</v>
      </c>
      <c r="AD5123" t="str">
        <f t="shared" si="871"/>
        <v>IRI</v>
      </c>
      <c r="AE5123" t="str">
        <f t="shared" si="869"/>
        <v>TRUE</v>
      </c>
      <c r="AG5123">
        <f t="shared" si="872"/>
        <v>59</v>
      </c>
      <c r="AH5123">
        <f t="shared" si="873"/>
        <v>49</v>
      </c>
      <c r="AI5123">
        <f t="shared" si="874"/>
        <v>844</v>
      </c>
      <c r="AJ5123" t="str">
        <f t="shared" si="875"/>
        <v>Kitselas 1</v>
      </c>
      <c r="AK5123">
        <f t="shared" si="876"/>
        <v>59999</v>
      </c>
      <c r="AL5123" t="str">
        <f t="shared" si="877"/>
        <v>5949844</v>
      </c>
      <c r="AN5123">
        <f t="shared" si="878"/>
        <v>10</v>
      </c>
      <c r="AO5123">
        <f t="shared" si="879"/>
        <v>3</v>
      </c>
    </row>
    <row r="5124" spans="1:41" x14ac:dyDescent="0.2">
      <c r="A5124" s="29"/>
      <c r="B5124" s="29"/>
      <c r="C5124" s="29"/>
      <c r="D5124" s="29"/>
      <c r="E5124" s="29"/>
      <c r="F5124" s="29"/>
      <c r="G5124" s="30" t="s">
        <v>4950</v>
      </c>
      <c r="H5124" s="30"/>
      <c r="I5124" s="30"/>
      <c r="J5124" s="30"/>
      <c r="K5124" s="30"/>
      <c r="L5124" s="30" t="s">
        <v>272</v>
      </c>
      <c r="M5124" s="30"/>
      <c r="N5124" s="30"/>
      <c r="O5124" s="30"/>
      <c r="P5124" s="30"/>
      <c r="Q5124" s="30"/>
      <c r="R5124" s="30"/>
      <c r="S5124" s="30"/>
      <c r="T5124" s="30"/>
      <c r="U5124" s="30"/>
      <c r="V5124" s="30"/>
      <c r="W5124" s="6">
        <v>59</v>
      </c>
      <c r="X5124" s="15">
        <v>33</v>
      </c>
      <c r="Y5124" s="47">
        <v>823</v>
      </c>
      <c r="Z5124" s="47"/>
      <c r="AC5124" t="str">
        <f t="shared" si="870"/>
        <v>Kitzowit 20</v>
      </c>
      <c r="AD5124" t="str">
        <f t="shared" si="871"/>
        <v>IRI</v>
      </c>
      <c r="AE5124" t="str">
        <f t="shared" ref="AE5124:AE5187" si="880">IF(OR(EXACT(AD5124, "C"), EXACT(AD5124, "C"), EXACT(AD5124, "CC"), EXACT(AD5124, "CG"), EXACT(AD5124, "CN"), EXACT(AD5124, "COM"), EXACT(AD5124, "CT"), EXACT(AD5124, "CU"), EXACT(AD5124, "CV"), EXACT(AD5124, "CY"), EXACT(AD5124, "DM"), EXACT(AD5124, "HAM"), EXACT(AD5124, "IM"), EXACT(AD5124, "IRI"), EXACT(AD5124, "LGD"), EXACT(AD5124, "M"), EXACT(AD5124, "MD"), EXACT(AD5124, "MÉ"), EXACT(AD5124, "MU"), EXACT(AD5124, "NH"), EXACT(AD5124, "NL"), EXACT(AD5124, "NO"), EXACT(AD5124, "NV"), EXACT(AD5124, "P"), EXACT(AD5124, "PE"), EXACT(AD5124, "RCR"), EXACT(AD5124, "RDA"), EXACT(AD5124, "RGM"), EXACT(AD5124, "RM"), EXACT(AD5124, "RV"), EXACT(AD5124, "SC"), EXACT(AD5124, "SÉ"), EXACT(AD5124, "S-É"), EXACT(AD5124, "SET"), EXACT(AD5124, "SG"), EXACT(AD5124, "SM"), EXACT(AD5124, "SV"), EXACT(AD5124, "T"), EXACT(AD5124, "TC"), EXACT(AD5124, "TI"), EXACT(AD5124, "TK"), EXACT(AD5124, "TL"), EXACT(AD5124, "TP"), EXACT(AD5124, "TV"), EXACT(AD5124, "V"), EXACT(AD5124, "VC"), EXACT(AD5124, "VK"), EXACT(AD5124, "VL")), "TRUE", "FALSE")</f>
        <v>TRUE</v>
      </c>
      <c r="AG5124">
        <f t="shared" si="872"/>
        <v>59</v>
      </c>
      <c r="AH5124">
        <f t="shared" si="873"/>
        <v>33</v>
      </c>
      <c r="AI5124">
        <f t="shared" si="874"/>
        <v>823</v>
      </c>
      <c r="AJ5124" t="str">
        <f t="shared" si="875"/>
        <v>Kitzowit 20</v>
      </c>
      <c r="AK5124">
        <f t="shared" si="876"/>
        <v>59999</v>
      </c>
      <c r="AL5124" t="str">
        <f t="shared" si="877"/>
        <v>5933823</v>
      </c>
      <c r="AN5124">
        <f t="shared" si="878"/>
        <v>11</v>
      </c>
      <c r="AO5124">
        <f t="shared" si="879"/>
        <v>3</v>
      </c>
    </row>
    <row r="5125" spans="1:41" x14ac:dyDescent="0.2">
      <c r="A5125" s="29"/>
      <c r="B5125" s="29"/>
      <c r="C5125" s="29"/>
      <c r="D5125" s="29"/>
      <c r="E5125" s="29"/>
      <c r="F5125" s="29"/>
      <c r="G5125" s="30" t="s">
        <v>4951</v>
      </c>
      <c r="H5125" s="30"/>
      <c r="I5125" s="30"/>
      <c r="J5125" s="30"/>
      <c r="K5125" s="30"/>
      <c r="L5125" s="30" t="s">
        <v>272</v>
      </c>
      <c r="M5125" s="30"/>
      <c r="N5125" s="30"/>
      <c r="O5125" s="30"/>
      <c r="P5125" s="30"/>
      <c r="Q5125" s="30"/>
      <c r="R5125" s="30"/>
      <c r="S5125" s="30"/>
      <c r="T5125" s="30"/>
      <c r="U5125" s="30"/>
      <c r="V5125" s="30"/>
      <c r="W5125" s="6">
        <v>59</v>
      </c>
      <c r="X5125" s="15">
        <v>33</v>
      </c>
      <c r="Y5125" s="47">
        <v>829</v>
      </c>
      <c r="Z5125" s="47"/>
      <c r="AC5125" t="str">
        <f t="shared" ref="AC5125:AC5188" si="881">IF(ISBLANK(H5125), IF(ISBLANK(G5125), "", G5125), H5125)</f>
        <v>Klahkamich 17</v>
      </c>
      <c r="AD5125" t="str">
        <f t="shared" ref="AD5125:AD5188" si="882">UPPER(TRIM(IF(ISBLANK(T5125), IF(ISBLANK(S5125), IF(ISBLANK(R5125), IF(ISBLANK(Q5125), IF(ISBLANK(P5125), IF(ISBLANK(O5125), IF(ISBLANK(N5125), IF(ISBLANK(M5125), IF(ISBLANK(L5125), IF(ISBLANK(K5125), IF(ISBLANK(J5125), IF(ISBLANK(I5125), "", I5125), J5125), K5125), L5125), M5125), N5125), O5125), P5125), Q5125), R5125), S5125), T5125)))</f>
        <v>IRI</v>
      </c>
      <c r="AE5125" t="str">
        <f t="shared" si="880"/>
        <v>TRUE</v>
      </c>
      <c r="AG5125">
        <f t="shared" ref="AG5125:AG5188" si="883">IF(EXACT(AE5125, "TRUE"), IF(ISBLANK(W5125), IF(ISBLANK(V5125), IF(ISBLANK(U5125), "", IF(ISNUMBER(U5125), U5125, "")), IF(ISNUMBER(V5125), V5125, "")), IF(ISNUMBER(W5125), W5125, "")), "")</f>
        <v>59</v>
      </c>
      <c r="AH5125">
        <f t="shared" ref="AH5125:AH5188" si="884">IF(EXACT(AE5125, "TRUE"), IF(ISBLANK(X5125), "", IF(ISNUMBER(X5125), X5125, "")), "")</f>
        <v>33</v>
      </c>
      <c r="AI5125">
        <f t="shared" ref="AI5125:AI5188" si="885">IF(EXACT(AE5125, "TRUE"), IF(ISBLANK(Z5125), IF(ISBLANK(Y5125), "", IF(ISNUMBER(Y5125), Y5125, "")), IF(ISNUMBER(Z5125), Z5125, "")), "")</f>
        <v>829</v>
      </c>
      <c r="AJ5125" t="str">
        <f t="shared" ref="AJ5125:AJ5188" si="886">IF(EXACT(AE5125, "TRUE"), IF(ISBLANK(AC5125), "", AC5125), "")</f>
        <v>Klahkamich 17</v>
      </c>
      <c r="AK5125">
        <f t="shared" ref="AK5125:AK5188" si="887">IF(ISBLANK(AC5125), AK5124, IF(ISBLANK(E5125),AK5124,IF(ISBLANK(AC5125),AK5124,IF(ISNUMBER(E5125),E5125,AK5124))))</f>
        <v>59999</v>
      </c>
      <c r="AL5125" t="str">
        <f t="shared" ref="AL5125:AL5188" si="888">IF(EXACT(AE5125, "TRUE"), IF(AND(ISNUMBER(AG5125), ISNUMBER(AH5125), ISNUMBER(AI5125)), IF(ISBLANK(AC5125), "", CONCATENATE(TEXT(AG5125, "00"), TEXT(AH5125, "00"), TEXT(AI5125, "000"))), ""), "")</f>
        <v>5933829</v>
      </c>
      <c r="AN5125">
        <f t="shared" ref="AN5125:AN5188" si="889">LEN(AC5125)</f>
        <v>13</v>
      </c>
      <c r="AO5125">
        <f t="shared" ref="AO5125:AO5188" si="890">IF(EXACT(AD5125, "CSD TYPE"), "", LEN(AD5125))</f>
        <v>3</v>
      </c>
    </row>
    <row r="5126" spans="1:41" x14ac:dyDescent="0.2">
      <c r="A5126" s="29"/>
      <c r="B5126" s="29"/>
      <c r="C5126" s="29"/>
      <c r="D5126" s="29"/>
      <c r="E5126" s="29"/>
      <c r="F5126" s="29"/>
      <c r="G5126" s="30" t="s">
        <v>4952</v>
      </c>
      <c r="H5126" s="30"/>
      <c r="I5126" s="30"/>
      <c r="J5126" s="30"/>
      <c r="K5126" s="30"/>
      <c r="L5126" s="30" t="s">
        <v>272</v>
      </c>
      <c r="M5126" s="30"/>
      <c r="N5126" s="30"/>
      <c r="O5126" s="30"/>
      <c r="P5126" s="30"/>
      <c r="Q5126" s="30"/>
      <c r="R5126" s="30"/>
      <c r="S5126" s="30"/>
      <c r="T5126" s="30"/>
      <c r="U5126" s="30"/>
      <c r="V5126" s="30"/>
      <c r="W5126" s="6">
        <v>59</v>
      </c>
      <c r="X5126" s="15">
        <v>33</v>
      </c>
      <c r="Y5126" s="47">
        <v>830</v>
      </c>
      <c r="Z5126" s="47"/>
      <c r="AC5126" t="str">
        <f t="shared" si="881"/>
        <v>Klahkowit 5</v>
      </c>
      <c r="AD5126" t="str">
        <f t="shared" si="882"/>
        <v>IRI</v>
      </c>
      <c r="AE5126" t="str">
        <f t="shared" si="880"/>
        <v>TRUE</v>
      </c>
      <c r="AG5126">
        <f t="shared" si="883"/>
        <v>59</v>
      </c>
      <c r="AH5126">
        <f t="shared" si="884"/>
        <v>33</v>
      </c>
      <c r="AI5126">
        <f t="shared" si="885"/>
        <v>830</v>
      </c>
      <c r="AJ5126" t="str">
        <f t="shared" si="886"/>
        <v>Klahkowit 5</v>
      </c>
      <c r="AK5126">
        <f t="shared" si="887"/>
        <v>59999</v>
      </c>
      <c r="AL5126" t="str">
        <f t="shared" si="888"/>
        <v>5933830</v>
      </c>
      <c r="AN5126">
        <f t="shared" si="889"/>
        <v>11</v>
      </c>
      <c r="AO5126">
        <f t="shared" si="890"/>
        <v>3</v>
      </c>
    </row>
    <row r="5127" spans="1:41" x14ac:dyDescent="0.2">
      <c r="A5127" s="29"/>
      <c r="B5127" s="29"/>
      <c r="C5127" s="29"/>
      <c r="D5127" s="29"/>
      <c r="E5127" s="29"/>
      <c r="F5127" s="29"/>
      <c r="G5127" s="30" t="s">
        <v>4953</v>
      </c>
      <c r="H5127" s="30"/>
      <c r="I5127" s="30"/>
      <c r="J5127" s="30"/>
      <c r="K5127" s="30"/>
      <c r="L5127" s="30" t="s">
        <v>272</v>
      </c>
      <c r="M5127" s="30"/>
      <c r="N5127" s="30"/>
      <c r="O5127" s="30"/>
      <c r="P5127" s="30"/>
      <c r="Q5127" s="30"/>
      <c r="R5127" s="30"/>
      <c r="S5127" s="30"/>
      <c r="T5127" s="30"/>
      <c r="U5127" s="30"/>
      <c r="V5127" s="30"/>
      <c r="W5127" s="6">
        <v>59</v>
      </c>
      <c r="X5127" s="15">
        <v>33</v>
      </c>
      <c r="Y5127" s="47">
        <v>831</v>
      </c>
      <c r="Z5127" s="47"/>
      <c r="AC5127" t="str">
        <f t="shared" si="881"/>
        <v>Kleetlekut 22</v>
      </c>
      <c r="AD5127" t="str">
        <f t="shared" si="882"/>
        <v>IRI</v>
      </c>
      <c r="AE5127" t="str">
        <f t="shared" si="880"/>
        <v>TRUE</v>
      </c>
      <c r="AG5127">
        <f t="shared" si="883"/>
        <v>59</v>
      </c>
      <c r="AH5127">
        <f t="shared" si="884"/>
        <v>33</v>
      </c>
      <c r="AI5127">
        <f t="shared" si="885"/>
        <v>831</v>
      </c>
      <c r="AJ5127" t="str">
        <f t="shared" si="886"/>
        <v>Kleetlekut 22</v>
      </c>
      <c r="AK5127">
        <f t="shared" si="887"/>
        <v>59999</v>
      </c>
      <c r="AL5127" t="str">
        <f t="shared" si="888"/>
        <v>5933831</v>
      </c>
      <c r="AN5127">
        <f t="shared" si="889"/>
        <v>13</v>
      </c>
      <c r="AO5127">
        <f t="shared" si="890"/>
        <v>3</v>
      </c>
    </row>
    <row r="5128" spans="1:41" x14ac:dyDescent="0.2">
      <c r="A5128" s="29"/>
      <c r="B5128" s="29"/>
      <c r="C5128" s="29"/>
      <c r="D5128" s="29"/>
      <c r="E5128" s="29"/>
      <c r="F5128" s="29"/>
      <c r="G5128" s="30" t="s">
        <v>4954</v>
      </c>
      <c r="H5128" s="30"/>
      <c r="I5128" s="30"/>
      <c r="J5128" s="30"/>
      <c r="K5128" s="30"/>
      <c r="L5128" s="30" t="s">
        <v>272</v>
      </c>
      <c r="M5128" s="30"/>
      <c r="N5128" s="30"/>
      <c r="O5128" s="30"/>
      <c r="P5128" s="30"/>
      <c r="Q5128" s="30"/>
      <c r="R5128" s="30"/>
      <c r="S5128" s="30"/>
      <c r="T5128" s="30"/>
      <c r="U5128" s="30"/>
      <c r="V5128" s="30"/>
      <c r="W5128" s="6">
        <v>59</v>
      </c>
      <c r="X5128" s="15">
        <v>33</v>
      </c>
      <c r="Y5128" s="47">
        <v>832</v>
      </c>
      <c r="Z5128" s="47"/>
      <c r="AC5128" t="str">
        <f t="shared" si="881"/>
        <v>Klickkumcheen 18</v>
      </c>
      <c r="AD5128" t="str">
        <f t="shared" si="882"/>
        <v>IRI</v>
      </c>
      <c r="AE5128" t="str">
        <f t="shared" si="880"/>
        <v>TRUE</v>
      </c>
      <c r="AG5128">
        <f t="shared" si="883"/>
        <v>59</v>
      </c>
      <c r="AH5128">
        <f t="shared" si="884"/>
        <v>33</v>
      </c>
      <c r="AI5128">
        <f t="shared" si="885"/>
        <v>832</v>
      </c>
      <c r="AJ5128" t="str">
        <f t="shared" si="886"/>
        <v>Klickkumcheen 18</v>
      </c>
      <c r="AK5128">
        <f t="shared" si="887"/>
        <v>59999</v>
      </c>
      <c r="AL5128" t="str">
        <f t="shared" si="888"/>
        <v>5933832</v>
      </c>
      <c r="AN5128">
        <f t="shared" si="889"/>
        <v>16</v>
      </c>
      <c r="AO5128">
        <f t="shared" si="890"/>
        <v>3</v>
      </c>
    </row>
    <row r="5129" spans="1:41" x14ac:dyDescent="0.2">
      <c r="A5129" s="29"/>
      <c r="B5129" s="29"/>
      <c r="C5129" s="29"/>
      <c r="D5129" s="29"/>
      <c r="E5129" s="29"/>
      <c r="F5129" s="29"/>
      <c r="G5129" s="30" t="s">
        <v>4955</v>
      </c>
      <c r="H5129" s="30"/>
      <c r="I5129" s="30"/>
      <c r="J5129" s="30"/>
      <c r="K5129" s="30"/>
      <c r="L5129" s="30" t="s">
        <v>272</v>
      </c>
      <c r="M5129" s="30"/>
      <c r="N5129" s="30"/>
      <c r="O5129" s="30"/>
      <c r="P5129" s="30"/>
      <c r="Q5129" s="30"/>
      <c r="R5129" s="30"/>
      <c r="S5129" s="30"/>
      <c r="T5129" s="30"/>
      <c r="U5129" s="30"/>
      <c r="V5129" s="30"/>
      <c r="W5129" s="6">
        <v>59</v>
      </c>
      <c r="X5129" s="15">
        <v>33</v>
      </c>
      <c r="Y5129" s="47">
        <v>861</v>
      </c>
      <c r="Z5129" s="47"/>
      <c r="AC5129" t="str">
        <f t="shared" si="881"/>
        <v>Kloklowuck 7</v>
      </c>
      <c r="AD5129" t="str">
        <f t="shared" si="882"/>
        <v>IRI</v>
      </c>
      <c r="AE5129" t="str">
        <f t="shared" si="880"/>
        <v>TRUE</v>
      </c>
      <c r="AG5129">
        <f t="shared" si="883"/>
        <v>59</v>
      </c>
      <c r="AH5129">
        <f t="shared" si="884"/>
        <v>33</v>
      </c>
      <c r="AI5129">
        <f t="shared" si="885"/>
        <v>861</v>
      </c>
      <c r="AJ5129" t="str">
        <f t="shared" si="886"/>
        <v>Kloklowuck 7</v>
      </c>
      <c r="AK5129">
        <f t="shared" si="887"/>
        <v>59999</v>
      </c>
      <c r="AL5129" t="str">
        <f t="shared" si="888"/>
        <v>5933861</v>
      </c>
      <c r="AN5129">
        <f t="shared" si="889"/>
        <v>12</v>
      </c>
      <c r="AO5129">
        <f t="shared" si="890"/>
        <v>3</v>
      </c>
    </row>
    <row r="5130" spans="1:41" x14ac:dyDescent="0.2">
      <c r="A5130" s="29"/>
      <c r="B5130" s="29"/>
      <c r="C5130" s="29"/>
      <c r="D5130" s="29"/>
      <c r="E5130" s="29"/>
      <c r="F5130" s="29"/>
      <c r="G5130" s="30" t="s">
        <v>4956</v>
      </c>
      <c r="H5130" s="30"/>
      <c r="I5130" s="30"/>
      <c r="J5130" s="30"/>
      <c r="K5130" s="30"/>
      <c r="L5130" s="30" t="s">
        <v>272</v>
      </c>
      <c r="M5130" s="30"/>
      <c r="N5130" s="30"/>
      <c r="O5130" s="30"/>
      <c r="P5130" s="30"/>
      <c r="Q5130" s="30"/>
      <c r="R5130" s="30"/>
      <c r="S5130" s="30"/>
      <c r="T5130" s="30"/>
      <c r="U5130" s="30"/>
      <c r="V5130" s="30"/>
      <c r="W5130" s="6">
        <v>59</v>
      </c>
      <c r="X5130" s="15">
        <v>49</v>
      </c>
      <c r="Y5130" s="47">
        <v>830</v>
      </c>
      <c r="Z5130" s="47"/>
      <c r="AC5130" t="str">
        <f t="shared" si="881"/>
        <v>Kluachon Lake 1</v>
      </c>
      <c r="AD5130" t="str">
        <f t="shared" si="882"/>
        <v>IRI</v>
      </c>
      <c r="AE5130" t="str">
        <f t="shared" si="880"/>
        <v>TRUE</v>
      </c>
      <c r="AG5130">
        <f t="shared" si="883"/>
        <v>59</v>
      </c>
      <c r="AH5130">
        <f t="shared" si="884"/>
        <v>49</v>
      </c>
      <c r="AI5130">
        <f t="shared" si="885"/>
        <v>830</v>
      </c>
      <c r="AJ5130" t="str">
        <f t="shared" si="886"/>
        <v>Kluachon Lake 1</v>
      </c>
      <c r="AK5130">
        <f t="shared" si="887"/>
        <v>59999</v>
      </c>
      <c r="AL5130" t="str">
        <f t="shared" si="888"/>
        <v>5949830</v>
      </c>
      <c r="AN5130">
        <f t="shared" si="889"/>
        <v>15</v>
      </c>
      <c r="AO5130">
        <f t="shared" si="890"/>
        <v>3</v>
      </c>
    </row>
    <row r="5131" spans="1:41" x14ac:dyDescent="0.2">
      <c r="A5131" s="29"/>
      <c r="B5131" s="29"/>
      <c r="C5131" s="29"/>
      <c r="D5131" s="29"/>
      <c r="E5131" s="29"/>
      <c r="F5131" s="29"/>
      <c r="G5131" s="30" t="s">
        <v>4957</v>
      </c>
      <c r="H5131" s="30"/>
      <c r="I5131" s="30"/>
      <c r="J5131" s="30"/>
      <c r="K5131" s="30"/>
      <c r="L5131" s="30" t="s">
        <v>272</v>
      </c>
      <c r="M5131" s="30"/>
      <c r="N5131" s="30"/>
      <c r="O5131" s="30"/>
      <c r="P5131" s="30"/>
      <c r="Q5131" s="30"/>
      <c r="R5131" s="30"/>
      <c r="S5131" s="30"/>
      <c r="T5131" s="30"/>
      <c r="U5131" s="30"/>
      <c r="V5131" s="30"/>
      <c r="W5131" s="6">
        <v>59</v>
      </c>
      <c r="X5131" s="7">
        <v>9</v>
      </c>
      <c r="Y5131" s="47">
        <v>806</v>
      </c>
      <c r="Z5131" s="47"/>
      <c r="AC5131" t="str">
        <f t="shared" si="881"/>
        <v>Kopchitchin 2</v>
      </c>
      <c r="AD5131" t="str">
        <f t="shared" si="882"/>
        <v>IRI</v>
      </c>
      <c r="AE5131" t="str">
        <f t="shared" si="880"/>
        <v>TRUE</v>
      </c>
      <c r="AG5131">
        <f t="shared" si="883"/>
        <v>59</v>
      </c>
      <c r="AH5131">
        <f t="shared" si="884"/>
        <v>9</v>
      </c>
      <c r="AI5131">
        <f t="shared" si="885"/>
        <v>806</v>
      </c>
      <c r="AJ5131" t="str">
        <f t="shared" si="886"/>
        <v>Kopchitchin 2</v>
      </c>
      <c r="AK5131">
        <f t="shared" si="887"/>
        <v>59999</v>
      </c>
      <c r="AL5131" t="str">
        <f t="shared" si="888"/>
        <v>5909806</v>
      </c>
      <c r="AN5131">
        <f t="shared" si="889"/>
        <v>13</v>
      </c>
      <c r="AO5131">
        <f t="shared" si="890"/>
        <v>3</v>
      </c>
    </row>
    <row r="5132" spans="1:41" x14ac:dyDescent="0.2">
      <c r="A5132" s="29"/>
      <c r="B5132" s="29"/>
      <c r="C5132" s="29"/>
      <c r="D5132" s="29"/>
      <c r="E5132" s="29"/>
      <c r="F5132" s="29"/>
      <c r="G5132" s="30" t="s">
        <v>4958</v>
      </c>
      <c r="H5132" s="30"/>
      <c r="I5132" s="30"/>
      <c r="J5132" s="30"/>
      <c r="K5132" s="30"/>
      <c r="L5132" s="30" t="s">
        <v>272</v>
      </c>
      <c r="M5132" s="30"/>
      <c r="N5132" s="30"/>
      <c r="O5132" s="30"/>
      <c r="P5132" s="30"/>
      <c r="Q5132" s="30"/>
      <c r="R5132" s="30"/>
      <c r="S5132" s="30"/>
      <c r="T5132" s="30"/>
      <c r="U5132" s="30"/>
      <c r="V5132" s="30"/>
      <c r="W5132" s="6">
        <v>59</v>
      </c>
      <c r="X5132" s="15">
        <v>49</v>
      </c>
      <c r="Y5132" s="47">
        <v>805</v>
      </c>
      <c r="Z5132" s="47"/>
      <c r="AC5132" t="str">
        <f t="shared" si="881"/>
        <v>Kshish 4</v>
      </c>
      <c r="AD5132" t="str">
        <f t="shared" si="882"/>
        <v>IRI</v>
      </c>
      <c r="AE5132" t="str">
        <f t="shared" si="880"/>
        <v>TRUE</v>
      </c>
      <c r="AG5132">
        <f t="shared" si="883"/>
        <v>59</v>
      </c>
      <c r="AH5132">
        <f t="shared" si="884"/>
        <v>49</v>
      </c>
      <c r="AI5132">
        <f t="shared" si="885"/>
        <v>805</v>
      </c>
      <c r="AJ5132" t="str">
        <f t="shared" si="886"/>
        <v>Kshish 4</v>
      </c>
      <c r="AK5132">
        <f t="shared" si="887"/>
        <v>59999</v>
      </c>
      <c r="AL5132" t="str">
        <f t="shared" si="888"/>
        <v>5949805</v>
      </c>
      <c r="AN5132">
        <f t="shared" si="889"/>
        <v>8</v>
      </c>
      <c r="AO5132">
        <f t="shared" si="890"/>
        <v>3</v>
      </c>
    </row>
    <row r="5133" spans="1:41" x14ac:dyDescent="0.2">
      <c r="A5133" s="29"/>
      <c r="B5133" s="29"/>
      <c r="C5133" s="29"/>
      <c r="D5133" s="29"/>
      <c r="E5133" s="29"/>
      <c r="F5133" s="29"/>
      <c r="G5133" s="30" t="s">
        <v>4959</v>
      </c>
      <c r="H5133" s="30"/>
      <c r="I5133" s="30"/>
      <c r="J5133" s="30"/>
      <c r="K5133" s="30"/>
      <c r="L5133" s="30" t="s">
        <v>272</v>
      </c>
      <c r="M5133" s="30"/>
      <c r="N5133" s="30"/>
      <c r="O5133" s="30"/>
      <c r="P5133" s="30"/>
      <c r="Q5133" s="30"/>
      <c r="R5133" s="30"/>
      <c r="S5133" s="30"/>
      <c r="T5133" s="30"/>
      <c r="U5133" s="30"/>
      <c r="V5133" s="30"/>
      <c r="W5133" s="6">
        <v>59</v>
      </c>
      <c r="X5133" s="15">
        <v>33</v>
      </c>
      <c r="Y5133" s="47">
        <v>834</v>
      </c>
      <c r="Z5133" s="47"/>
      <c r="AC5133" t="str">
        <f t="shared" si="881"/>
        <v>Kumcheen 1</v>
      </c>
      <c r="AD5133" t="str">
        <f t="shared" si="882"/>
        <v>IRI</v>
      </c>
      <c r="AE5133" t="str">
        <f t="shared" si="880"/>
        <v>TRUE</v>
      </c>
      <c r="AG5133">
        <f t="shared" si="883"/>
        <v>59</v>
      </c>
      <c r="AH5133">
        <f t="shared" si="884"/>
        <v>33</v>
      </c>
      <c r="AI5133">
        <f t="shared" si="885"/>
        <v>834</v>
      </c>
      <c r="AJ5133" t="str">
        <f t="shared" si="886"/>
        <v>Kumcheen 1</v>
      </c>
      <c r="AK5133">
        <f t="shared" si="887"/>
        <v>59999</v>
      </c>
      <c r="AL5133" t="str">
        <f t="shared" si="888"/>
        <v>5933834</v>
      </c>
      <c r="AN5133">
        <f t="shared" si="889"/>
        <v>10</v>
      </c>
      <c r="AO5133">
        <f t="shared" si="890"/>
        <v>3</v>
      </c>
    </row>
    <row r="5134" spans="1:41" x14ac:dyDescent="0.2">
      <c r="A5134" s="29"/>
      <c r="B5134" s="29"/>
      <c r="C5134" s="29"/>
      <c r="D5134" s="29"/>
      <c r="E5134" s="29"/>
      <c r="F5134" s="29"/>
      <c r="G5134" s="30" t="s">
        <v>4960</v>
      </c>
      <c r="H5134" s="30"/>
      <c r="I5134" s="30"/>
      <c r="J5134" s="30"/>
      <c r="K5134" s="30"/>
      <c r="L5134" s="30" t="s">
        <v>272</v>
      </c>
      <c r="M5134" s="30"/>
      <c r="N5134" s="30"/>
      <c r="O5134" s="30"/>
      <c r="P5134" s="30"/>
      <c r="Q5134" s="30"/>
      <c r="R5134" s="30"/>
      <c r="S5134" s="30"/>
      <c r="T5134" s="30"/>
      <c r="U5134" s="30"/>
      <c r="V5134" s="30"/>
      <c r="W5134" s="6">
        <v>59</v>
      </c>
      <c r="X5134" s="15">
        <v>51</v>
      </c>
      <c r="Y5134" s="47">
        <v>813</v>
      </c>
      <c r="Z5134" s="47"/>
      <c r="AC5134" t="str">
        <f t="shared" si="881"/>
        <v>Laketown 3</v>
      </c>
      <c r="AD5134" t="str">
        <f t="shared" si="882"/>
        <v>IRI</v>
      </c>
      <c r="AE5134" t="str">
        <f t="shared" si="880"/>
        <v>TRUE</v>
      </c>
      <c r="AG5134">
        <f t="shared" si="883"/>
        <v>59</v>
      </c>
      <c r="AH5134">
        <f t="shared" si="884"/>
        <v>51</v>
      </c>
      <c r="AI5134">
        <f t="shared" si="885"/>
        <v>813</v>
      </c>
      <c r="AJ5134" t="str">
        <f t="shared" si="886"/>
        <v>Laketown 3</v>
      </c>
      <c r="AK5134">
        <f t="shared" si="887"/>
        <v>59999</v>
      </c>
      <c r="AL5134" t="str">
        <f t="shared" si="888"/>
        <v>5951813</v>
      </c>
      <c r="AN5134">
        <f t="shared" si="889"/>
        <v>10</v>
      </c>
      <c r="AO5134">
        <f t="shared" si="890"/>
        <v>3</v>
      </c>
    </row>
    <row r="5135" spans="1:41" x14ac:dyDescent="0.2">
      <c r="A5135" s="29"/>
      <c r="B5135" s="29"/>
      <c r="C5135" s="29"/>
      <c r="D5135" s="29"/>
      <c r="E5135" s="29"/>
      <c r="F5135" s="29"/>
      <c r="G5135" s="30" t="s">
        <v>4961</v>
      </c>
      <c r="H5135" s="30"/>
      <c r="I5135" s="30"/>
      <c r="J5135" s="30"/>
      <c r="K5135" s="30"/>
      <c r="L5135" s="30" t="s">
        <v>272</v>
      </c>
      <c r="M5135" s="30"/>
      <c r="N5135" s="30"/>
      <c r="O5135" s="30"/>
      <c r="P5135" s="30"/>
      <c r="Q5135" s="30"/>
      <c r="R5135" s="30"/>
      <c r="S5135" s="30"/>
      <c r="T5135" s="30"/>
      <c r="U5135" s="30"/>
      <c r="V5135" s="30"/>
      <c r="W5135" s="6">
        <v>59</v>
      </c>
      <c r="X5135" s="15">
        <v>41</v>
      </c>
      <c r="Y5135" s="47">
        <v>876</v>
      </c>
      <c r="Z5135" s="47"/>
      <c r="AC5135" t="str">
        <f t="shared" si="881"/>
        <v>Lezbye 6</v>
      </c>
      <c r="AD5135" t="str">
        <f t="shared" si="882"/>
        <v>IRI</v>
      </c>
      <c r="AE5135" t="str">
        <f t="shared" si="880"/>
        <v>TRUE</v>
      </c>
      <c r="AG5135">
        <f t="shared" si="883"/>
        <v>59</v>
      </c>
      <c r="AH5135">
        <f t="shared" si="884"/>
        <v>41</v>
      </c>
      <c r="AI5135">
        <f t="shared" si="885"/>
        <v>876</v>
      </c>
      <c r="AJ5135" t="str">
        <f t="shared" si="886"/>
        <v>Lezbye 6</v>
      </c>
      <c r="AK5135">
        <f t="shared" si="887"/>
        <v>59999</v>
      </c>
      <c r="AL5135" t="str">
        <f t="shared" si="888"/>
        <v>5941876</v>
      </c>
      <c r="AN5135">
        <f t="shared" si="889"/>
        <v>8</v>
      </c>
      <c r="AO5135">
        <f t="shared" si="890"/>
        <v>3</v>
      </c>
    </row>
    <row r="5136" spans="1:41" x14ac:dyDescent="0.2">
      <c r="A5136" s="33" t="s">
        <v>0</v>
      </c>
      <c r="B5136" s="33"/>
      <c r="C5136" s="33"/>
      <c r="D5136" s="33"/>
      <c r="E5136" s="33" t="s">
        <v>1</v>
      </c>
      <c r="F5136" s="33"/>
      <c r="G5136" s="33" t="s">
        <v>2</v>
      </c>
      <c r="H5136" s="33"/>
      <c r="I5136" s="33"/>
      <c r="J5136" s="33"/>
      <c r="K5136" s="33" t="s">
        <v>3</v>
      </c>
      <c r="L5136" s="33"/>
      <c r="M5136" s="33"/>
      <c r="N5136" s="33"/>
      <c r="O5136" s="33"/>
      <c r="P5136" s="33"/>
      <c r="Q5136" s="33"/>
      <c r="R5136" s="33"/>
      <c r="S5136" s="33"/>
      <c r="T5136" s="33"/>
      <c r="U5136" s="33"/>
      <c r="V5136" s="33"/>
      <c r="W5136" s="11" t="s">
        <v>4</v>
      </c>
      <c r="X5136" s="12" t="s">
        <v>5</v>
      </c>
      <c r="Y5136" s="33" t="s">
        <v>6</v>
      </c>
      <c r="Z5136" s="33"/>
      <c r="AC5136" t="str">
        <f t="shared" si="881"/>
        <v>CSD component name</v>
      </c>
      <c r="AD5136" t="str">
        <f t="shared" si="882"/>
        <v>CSD TYPE</v>
      </c>
      <c r="AE5136" t="str">
        <f t="shared" si="880"/>
        <v>FALSE</v>
      </c>
      <c r="AG5136" t="str">
        <f t="shared" si="883"/>
        <v/>
      </c>
      <c r="AH5136" t="str">
        <f t="shared" si="884"/>
        <v/>
      </c>
      <c r="AI5136" t="str">
        <f t="shared" si="885"/>
        <v/>
      </c>
      <c r="AJ5136" t="str">
        <f t="shared" si="886"/>
        <v/>
      </c>
      <c r="AK5136">
        <f t="shared" si="887"/>
        <v>59999</v>
      </c>
      <c r="AL5136" t="str">
        <f t="shared" si="888"/>
        <v/>
      </c>
      <c r="AN5136">
        <f t="shared" si="889"/>
        <v>18</v>
      </c>
      <c r="AO5136" t="str">
        <f t="shared" si="890"/>
        <v/>
      </c>
    </row>
    <row r="5137" spans="1:41" x14ac:dyDescent="0.2">
      <c r="A5137" s="43" t="s">
        <v>4418</v>
      </c>
      <c r="B5137" s="43"/>
      <c r="C5137" s="43"/>
      <c r="D5137" s="43"/>
      <c r="E5137" s="43"/>
      <c r="F5137" s="43"/>
      <c r="G5137" s="52" t="s">
        <v>4962</v>
      </c>
      <c r="H5137" s="52"/>
      <c r="I5137" s="52"/>
      <c r="J5137" s="52"/>
      <c r="K5137" s="52" t="s">
        <v>272</v>
      </c>
      <c r="L5137" s="52"/>
      <c r="M5137" s="52"/>
      <c r="N5137" s="52"/>
      <c r="O5137" s="52"/>
      <c r="P5137" s="52"/>
      <c r="Q5137" s="52"/>
      <c r="R5137" s="52"/>
      <c r="S5137" s="52"/>
      <c r="T5137" s="52"/>
      <c r="U5137" s="52"/>
      <c r="V5137" s="52"/>
      <c r="W5137" s="13">
        <v>59</v>
      </c>
      <c r="X5137" s="21">
        <v>57</v>
      </c>
      <c r="Y5137" s="53">
        <v>814</v>
      </c>
      <c r="Z5137" s="53"/>
      <c r="AC5137" t="str">
        <f t="shared" si="881"/>
        <v>Liard River 3</v>
      </c>
      <c r="AD5137" t="str">
        <f t="shared" si="882"/>
        <v>IRI</v>
      </c>
      <c r="AE5137" t="str">
        <f t="shared" si="880"/>
        <v>TRUE</v>
      </c>
      <c r="AG5137">
        <f t="shared" si="883"/>
        <v>59</v>
      </c>
      <c r="AH5137">
        <f t="shared" si="884"/>
        <v>57</v>
      </c>
      <c r="AI5137">
        <f t="shared" si="885"/>
        <v>814</v>
      </c>
      <c r="AJ5137" t="str">
        <f t="shared" si="886"/>
        <v>Liard River 3</v>
      </c>
      <c r="AK5137">
        <f t="shared" si="887"/>
        <v>59999</v>
      </c>
      <c r="AL5137" t="str">
        <f t="shared" si="888"/>
        <v>5957814</v>
      </c>
      <c r="AN5137">
        <f t="shared" si="889"/>
        <v>13</v>
      </c>
      <c r="AO5137">
        <f t="shared" si="890"/>
        <v>3</v>
      </c>
    </row>
    <row r="5138" spans="1:41" x14ac:dyDescent="0.2">
      <c r="A5138" s="29"/>
      <c r="B5138" s="29"/>
      <c r="C5138" s="29"/>
      <c r="D5138" s="29"/>
      <c r="E5138" s="29"/>
      <c r="F5138" s="29"/>
      <c r="G5138" s="30" t="s">
        <v>4963</v>
      </c>
      <c r="H5138" s="30"/>
      <c r="I5138" s="30"/>
      <c r="J5138" s="30"/>
      <c r="K5138" s="30" t="s">
        <v>272</v>
      </c>
      <c r="L5138" s="30"/>
      <c r="M5138" s="30"/>
      <c r="N5138" s="30"/>
      <c r="O5138" s="30"/>
      <c r="P5138" s="30"/>
      <c r="Q5138" s="30"/>
      <c r="R5138" s="30"/>
      <c r="S5138" s="30"/>
      <c r="T5138" s="30"/>
      <c r="U5138" s="30"/>
      <c r="V5138" s="30"/>
      <c r="W5138" s="6">
        <v>59</v>
      </c>
      <c r="X5138" s="15">
        <v>41</v>
      </c>
      <c r="Y5138" s="47">
        <v>808</v>
      </c>
      <c r="Z5138" s="47"/>
      <c r="AC5138" t="str">
        <f t="shared" si="881"/>
        <v>Lohbiee 3</v>
      </c>
      <c r="AD5138" t="str">
        <f t="shared" si="882"/>
        <v>IRI</v>
      </c>
      <c r="AE5138" t="str">
        <f t="shared" si="880"/>
        <v>TRUE</v>
      </c>
      <c r="AG5138">
        <f t="shared" si="883"/>
        <v>59</v>
      </c>
      <c r="AH5138">
        <f t="shared" si="884"/>
        <v>41</v>
      </c>
      <c r="AI5138">
        <f t="shared" si="885"/>
        <v>808</v>
      </c>
      <c r="AJ5138" t="str">
        <f t="shared" si="886"/>
        <v>Lohbiee 3</v>
      </c>
      <c r="AK5138">
        <f t="shared" si="887"/>
        <v>59999</v>
      </c>
      <c r="AL5138" t="str">
        <f t="shared" si="888"/>
        <v>5941808</v>
      </c>
      <c r="AN5138">
        <f t="shared" si="889"/>
        <v>9</v>
      </c>
      <c r="AO5138">
        <f t="shared" si="890"/>
        <v>3</v>
      </c>
    </row>
    <row r="5139" spans="1:41" x14ac:dyDescent="0.2">
      <c r="A5139" s="29"/>
      <c r="B5139" s="29"/>
      <c r="C5139" s="29"/>
      <c r="D5139" s="29"/>
      <c r="E5139" s="29"/>
      <c r="F5139" s="29"/>
      <c r="G5139" s="30" t="s">
        <v>4964</v>
      </c>
      <c r="H5139" s="30"/>
      <c r="I5139" s="30"/>
      <c r="J5139" s="30"/>
      <c r="K5139" s="30" t="s">
        <v>272</v>
      </c>
      <c r="L5139" s="30"/>
      <c r="M5139" s="30"/>
      <c r="N5139" s="30"/>
      <c r="O5139" s="30"/>
      <c r="P5139" s="30"/>
      <c r="Q5139" s="30"/>
      <c r="R5139" s="30"/>
      <c r="S5139" s="30"/>
      <c r="T5139" s="30"/>
      <c r="U5139" s="30"/>
      <c r="V5139" s="30"/>
      <c r="W5139" s="6">
        <v>59</v>
      </c>
      <c r="X5139" s="15">
        <v>33</v>
      </c>
      <c r="Y5139" s="47">
        <v>888</v>
      </c>
      <c r="Z5139" s="47"/>
      <c r="AC5139" t="str">
        <f t="shared" si="881"/>
        <v>Louis Creek 4</v>
      </c>
      <c r="AD5139" t="str">
        <f t="shared" si="882"/>
        <v>IRI</v>
      </c>
      <c r="AE5139" t="str">
        <f t="shared" si="880"/>
        <v>TRUE</v>
      </c>
      <c r="AG5139">
        <f t="shared" si="883"/>
        <v>59</v>
      </c>
      <c r="AH5139">
        <f t="shared" si="884"/>
        <v>33</v>
      </c>
      <c r="AI5139">
        <f t="shared" si="885"/>
        <v>888</v>
      </c>
      <c r="AJ5139" t="str">
        <f t="shared" si="886"/>
        <v>Louis Creek 4</v>
      </c>
      <c r="AK5139">
        <f t="shared" si="887"/>
        <v>59999</v>
      </c>
      <c r="AL5139" t="str">
        <f t="shared" si="888"/>
        <v>5933888</v>
      </c>
      <c r="AN5139">
        <f t="shared" si="889"/>
        <v>13</v>
      </c>
      <c r="AO5139">
        <f t="shared" si="890"/>
        <v>3</v>
      </c>
    </row>
    <row r="5140" spans="1:41" x14ac:dyDescent="0.2">
      <c r="A5140" s="29"/>
      <c r="B5140" s="29"/>
      <c r="C5140" s="29"/>
      <c r="D5140" s="29"/>
      <c r="E5140" s="29"/>
      <c r="F5140" s="29"/>
      <c r="G5140" s="30" t="s">
        <v>4965</v>
      </c>
      <c r="H5140" s="30"/>
      <c r="I5140" s="30"/>
      <c r="J5140" s="30"/>
      <c r="K5140" s="30" t="s">
        <v>272</v>
      </c>
      <c r="L5140" s="30"/>
      <c r="M5140" s="30"/>
      <c r="N5140" s="30"/>
      <c r="O5140" s="30"/>
      <c r="P5140" s="30"/>
      <c r="Q5140" s="30"/>
      <c r="R5140" s="30"/>
      <c r="S5140" s="30"/>
      <c r="T5140" s="30"/>
      <c r="U5140" s="30"/>
      <c r="V5140" s="30"/>
      <c r="W5140" s="6">
        <v>59</v>
      </c>
      <c r="X5140" s="15">
        <v>41</v>
      </c>
      <c r="Y5140" s="47">
        <v>834</v>
      </c>
      <c r="Z5140" s="47"/>
      <c r="AC5140" t="str">
        <f t="shared" si="881"/>
        <v>Louis Squinas Ranch 14</v>
      </c>
      <c r="AD5140" t="str">
        <f t="shared" si="882"/>
        <v>IRI</v>
      </c>
      <c r="AE5140" t="str">
        <f t="shared" si="880"/>
        <v>TRUE</v>
      </c>
      <c r="AG5140">
        <f t="shared" si="883"/>
        <v>59</v>
      </c>
      <c r="AH5140">
        <f t="shared" si="884"/>
        <v>41</v>
      </c>
      <c r="AI5140">
        <f t="shared" si="885"/>
        <v>834</v>
      </c>
      <c r="AJ5140" t="str">
        <f t="shared" si="886"/>
        <v>Louis Squinas Ranch 14</v>
      </c>
      <c r="AK5140">
        <f t="shared" si="887"/>
        <v>59999</v>
      </c>
      <c r="AL5140" t="str">
        <f t="shared" si="888"/>
        <v>5941834</v>
      </c>
      <c r="AN5140">
        <f t="shared" si="889"/>
        <v>22</v>
      </c>
      <c r="AO5140">
        <f t="shared" si="890"/>
        <v>3</v>
      </c>
    </row>
    <row r="5141" spans="1:41" x14ac:dyDescent="0.2">
      <c r="A5141" s="29"/>
      <c r="B5141" s="29"/>
      <c r="C5141" s="29"/>
      <c r="D5141" s="29"/>
      <c r="E5141" s="29"/>
      <c r="F5141" s="29"/>
      <c r="G5141" s="30" t="s">
        <v>4966</v>
      </c>
      <c r="H5141" s="30"/>
      <c r="I5141" s="30"/>
      <c r="J5141" s="30"/>
      <c r="K5141" s="30" t="s">
        <v>272</v>
      </c>
      <c r="L5141" s="30"/>
      <c r="M5141" s="30"/>
      <c r="N5141" s="30"/>
      <c r="O5141" s="30"/>
      <c r="P5141" s="30"/>
      <c r="Q5141" s="30"/>
      <c r="R5141" s="30"/>
      <c r="S5141" s="30"/>
      <c r="T5141" s="30"/>
      <c r="U5141" s="30"/>
      <c r="V5141" s="30"/>
      <c r="W5141" s="6">
        <v>59</v>
      </c>
      <c r="X5141" s="15">
        <v>33</v>
      </c>
      <c r="Y5141" s="47">
        <v>836</v>
      </c>
      <c r="Z5141" s="47"/>
      <c r="AC5141" t="str">
        <f t="shared" si="881"/>
        <v>Lower Hat Creek 2</v>
      </c>
      <c r="AD5141" t="str">
        <f t="shared" si="882"/>
        <v>IRI</v>
      </c>
      <c r="AE5141" t="str">
        <f t="shared" si="880"/>
        <v>TRUE</v>
      </c>
      <c r="AG5141">
        <f t="shared" si="883"/>
        <v>59</v>
      </c>
      <c r="AH5141">
        <f t="shared" si="884"/>
        <v>33</v>
      </c>
      <c r="AI5141">
        <f t="shared" si="885"/>
        <v>836</v>
      </c>
      <c r="AJ5141" t="str">
        <f t="shared" si="886"/>
        <v>Lower Hat Creek 2</v>
      </c>
      <c r="AK5141">
        <f t="shared" si="887"/>
        <v>59999</v>
      </c>
      <c r="AL5141" t="str">
        <f t="shared" si="888"/>
        <v>5933836</v>
      </c>
      <c r="AN5141">
        <f t="shared" si="889"/>
        <v>17</v>
      </c>
      <c r="AO5141">
        <f t="shared" si="890"/>
        <v>3</v>
      </c>
    </row>
    <row r="5142" spans="1:41" x14ac:dyDescent="0.2">
      <c r="A5142" s="29"/>
      <c r="B5142" s="29"/>
      <c r="C5142" s="29"/>
      <c r="D5142" s="29"/>
      <c r="E5142" s="29"/>
      <c r="F5142" s="29"/>
      <c r="G5142" s="30" t="s">
        <v>4967</v>
      </c>
      <c r="H5142" s="30"/>
      <c r="I5142" s="30"/>
      <c r="J5142" s="30"/>
      <c r="K5142" s="30" t="s">
        <v>272</v>
      </c>
      <c r="L5142" s="30"/>
      <c r="M5142" s="30"/>
      <c r="N5142" s="30"/>
      <c r="O5142" s="30"/>
      <c r="P5142" s="30"/>
      <c r="Q5142" s="30"/>
      <c r="R5142" s="30"/>
      <c r="S5142" s="30"/>
      <c r="T5142" s="30"/>
      <c r="U5142" s="30"/>
      <c r="V5142" s="30"/>
      <c r="W5142" s="6">
        <v>59</v>
      </c>
      <c r="X5142" s="7">
        <v>7</v>
      </c>
      <c r="Y5142" s="47">
        <v>801</v>
      </c>
      <c r="Z5142" s="47"/>
      <c r="AC5142" t="str">
        <f t="shared" si="881"/>
        <v>Lower Similkameen 2</v>
      </c>
      <c r="AD5142" t="str">
        <f t="shared" si="882"/>
        <v>IRI</v>
      </c>
      <c r="AE5142" t="str">
        <f t="shared" si="880"/>
        <v>TRUE</v>
      </c>
      <c r="AG5142">
        <f t="shared" si="883"/>
        <v>59</v>
      </c>
      <c r="AH5142">
        <f t="shared" si="884"/>
        <v>7</v>
      </c>
      <c r="AI5142">
        <f t="shared" si="885"/>
        <v>801</v>
      </c>
      <c r="AJ5142" t="str">
        <f t="shared" si="886"/>
        <v>Lower Similkameen 2</v>
      </c>
      <c r="AK5142">
        <f t="shared" si="887"/>
        <v>59999</v>
      </c>
      <c r="AL5142" t="str">
        <f t="shared" si="888"/>
        <v>5907801</v>
      </c>
      <c r="AN5142">
        <f t="shared" si="889"/>
        <v>19</v>
      </c>
      <c r="AO5142">
        <f t="shared" si="890"/>
        <v>3</v>
      </c>
    </row>
    <row r="5143" spans="1:41" x14ac:dyDescent="0.2">
      <c r="A5143" s="29"/>
      <c r="B5143" s="29"/>
      <c r="C5143" s="29"/>
      <c r="D5143" s="29"/>
      <c r="E5143" s="29"/>
      <c r="F5143" s="29"/>
      <c r="G5143" s="30" t="s">
        <v>4968</v>
      </c>
      <c r="H5143" s="30"/>
      <c r="I5143" s="30"/>
      <c r="J5143" s="30"/>
      <c r="K5143" s="30" t="s">
        <v>272</v>
      </c>
      <c r="L5143" s="30"/>
      <c r="M5143" s="30"/>
      <c r="N5143" s="30"/>
      <c r="O5143" s="30"/>
      <c r="P5143" s="30"/>
      <c r="Q5143" s="30"/>
      <c r="R5143" s="30"/>
      <c r="S5143" s="30"/>
      <c r="T5143" s="30"/>
      <c r="U5143" s="30"/>
      <c r="V5143" s="30"/>
      <c r="W5143" s="6">
        <v>59</v>
      </c>
      <c r="X5143" s="7">
        <v>9</v>
      </c>
      <c r="Y5143" s="47">
        <v>810</v>
      </c>
      <c r="Z5143" s="47"/>
      <c r="AC5143" t="str">
        <f t="shared" si="881"/>
        <v>Lukseetsissum 9</v>
      </c>
      <c r="AD5143" t="str">
        <f t="shared" si="882"/>
        <v>IRI</v>
      </c>
      <c r="AE5143" t="str">
        <f t="shared" si="880"/>
        <v>TRUE</v>
      </c>
      <c r="AG5143">
        <f t="shared" si="883"/>
        <v>59</v>
      </c>
      <c r="AH5143">
        <f t="shared" si="884"/>
        <v>9</v>
      </c>
      <c r="AI5143">
        <f t="shared" si="885"/>
        <v>810</v>
      </c>
      <c r="AJ5143" t="str">
        <f t="shared" si="886"/>
        <v>Lukseetsissum 9</v>
      </c>
      <c r="AK5143">
        <f t="shared" si="887"/>
        <v>59999</v>
      </c>
      <c r="AL5143" t="str">
        <f t="shared" si="888"/>
        <v>5909810</v>
      </c>
      <c r="AN5143">
        <f t="shared" si="889"/>
        <v>15</v>
      </c>
      <c r="AO5143">
        <f t="shared" si="890"/>
        <v>3</v>
      </c>
    </row>
    <row r="5144" spans="1:41" x14ac:dyDescent="0.2">
      <c r="A5144" s="29"/>
      <c r="B5144" s="29"/>
      <c r="C5144" s="29"/>
      <c r="D5144" s="29"/>
      <c r="E5144" s="29"/>
      <c r="F5144" s="29"/>
      <c r="G5144" s="30" t="s">
        <v>4969</v>
      </c>
      <c r="H5144" s="30"/>
      <c r="I5144" s="30"/>
      <c r="J5144" s="30"/>
      <c r="K5144" s="30" t="s">
        <v>272</v>
      </c>
      <c r="L5144" s="30"/>
      <c r="M5144" s="30"/>
      <c r="N5144" s="30"/>
      <c r="O5144" s="30"/>
      <c r="P5144" s="30"/>
      <c r="Q5144" s="30"/>
      <c r="R5144" s="30"/>
      <c r="S5144" s="30"/>
      <c r="T5144" s="30"/>
      <c r="U5144" s="30"/>
      <c r="V5144" s="30"/>
      <c r="W5144" s="6">
        <v>59</v>
      </c>
      <c r="X5144" s="15">
        <v>33</v>
      </c>
      <c r="Y5144" s="47">
        <v>839</v>
      </c>
      <c r="Z5144" s="47"/>
      <c r="AC5144" t="str">
        <f t="shared" si="881"/>
        <v>Lytton 4A</v>
      </c>
      <c r="AD5144" t="str">
        <f t="shared" si="882"/>
        <v>IRI</v>
      </c>
      <c r="AE5144" t="str">
        <f t="shared" si="880"/>
        <v>TRUE</v>
      </c>
      <c r="AG5144">
        <f t="shared" si="883"/>
        <v>59</v>
      </c>
      <c r="AH5144">
        <f t="shared" si="884"/>
        <v>33</v>
      </c>
      <c r="AI5144">
        <f t="shared" si="885"/>
        <v>839</v>
      </c>
      <c r="AJ5144" t="str">
        <f t="shared" si="886"/>
        <v>Lytton 4A</v>
      </c>
      <c r="AK5144">
        <f t="shared" si="887"/>
        <v>59999</v>
      </c>
      <c r="AL5144" t="str">
        <f t="shared" si="888"/>
        <v>5933839</v>
      </c>
      <c r="AN5144">
        <f t="shared" si="889"/>
        <v>9</v>
      </c>
      <c r="AO5144">
        <f t="shared" si="890"/>
        <v>3</v>
      </c>
    </row>
    <row r="5145" spans="1:41" x14ac:dyDescent="0.2">
      <c r="A5145" s="29"/>
      <c r="B5145" s="29"/>
      <c r="C5145" s="29"/>
      <c r="D5145" s="29"/>
      <c r="E5145" s="29"/>
      <c r="F5145" s="29"/>
      <c r="G5145" s="30" t="s">
        <v>4970</v>
      </c>
      <c r="H5145" s="30"/>
      <c r="I5145" s="30"/>
      <c r="J5145" s="30"/>
      <c r="K5145" s="30" t="s">
        <v>272</v>
      </c>
      <c r="L5145" s="30"/>
      <c r="M5145" s="30"/>
      <c r="N5145" s="30"/>
      <c r="O5145" s="30"/>
      <c r="P5145" s="30"/>
      <c r="Q5145" s="30"/>
      <c r="R5145" s="30"/>
      <c r="S5145" s="30"/>
      <c r="T5145" s="30"/>
      <c r="U5145" s="30"/>
      <c r="V5145" s="30"/>
      <c r="W5145" s="6">
        <v>59</v>
      </c>
      <c r="X5145" s="15">
        <v>33</v>
      </c>
      <c r="Y5145" s="47">
        <v>840</v>
      </c>
      <c r="Z5145" s="47"/>
      <c r="AC5145" t="str">
        <f t="shared" si="881"/>
        <v>Lytton 4E</v>
      </c>
      <c r="AD5145" t="str">
        <f t="shared" si="882"/>
        <v>IRI</v>
      </c>
      <c r="AE5145" t="str">
        <f t="shared" si="880"/>
        <v>TRUE</v>
      </c>
      <c r="AG5145">
        <f t="shared" si="883"/>
        <v>59</v>
      </c>
      <c r="AH5145">
        <f t="shared" si="884"/>
        <v>33</v>
      </c>
      <c r="AI5145">
        <f t="shared" si="885"/>
        <v>840</v>
      </c>
      <c r="AJ5145" t="str">
        <f t="shared" si="886"/>
        <v>Lytton 4E</v>
      </c>
      <c r="AK5145">
        <f t="shared" si="887"/>
        <v>59999</v>
      </c>
      <c r="AL5145" t="str">
        <f t="shared" si="888"/>
        <v>5933840</v>
      </c>
      <c r="AN5145">
        <f t="shared" si="889"/>
        <v>9</v>
      </c>
      <c r="AO5145">
        <f t="shared" si="890"/>
        <v>3</v>
      </c>
    </row>
    <row r="5146" spans="1:41" x14ac:dyDescent="0.2">
      <c r="A5146" s="29"/>
      <c r="B5146" s="29"/>
      <c r="C5146" s="29"/>
      <c r="D5146" s="29"/>
      <c r="E5146" s="29"/>
      <c r="F5146" s="29"/>
      <c r="G5146" s="30" t="s">
        <v>4971</v>
      </c>
      <c r="H5146" s="30"/>
      <c r="I5146" s="30"/>
      <c r="J5146" s="30"/>
      <c r="K5146" s="30" t="s">
        <v>272</v>
      </c>
      <c r="L5146" s="30"/>
      <c r="M5146" s="30"/>
      <c r="N5146" s="30"/>
      <c r="O5146" s="30"/>
      <c r="P5146" s="30"/>
      <c r="Q5146" s="30"/>
      <c r="R5146" s="30"/>
      <c r="S5146" s="30"/>
      <c r="T5146" s="30"/>
      <c r="U5146" s="30"/>
      <c r="V5146" s="30"/>
      <c r="W5146" s="6">
        <v>59</v>
      </c>
      <c r="X5146" s="15">
        <v>33</v>
      </c>
      <c r="Y5146" s="47">
        <v>841</v>
      </c>
      <c r="Z5146" s="47"/>
      <c r="AC5146" t="str">
        <f t="shared" si="881"/>
        <v>Lytton 9A</v>
      </c>
      <c r="AD5146" t="str">
        <f t="shared" si="882"/>
        <v>IRI</v>
      </c>
      <c r="AE5146" t="str">
        <f t="shared" si="880"/>
        <v>TRUE</v>
      </c>
      <c r="AG5146">
        <f t="shared" si="883"/>
        <v>59</v>
      </c>
      <c r="AH5146">
        <f t="shared" si="884"/>
        <v>33</v>
      </c>
      <c r="AI5146">
        <f t="shared" si="885"/>
        <v>841</v>
      </c>
      <c r="AJ5146" t="str">
        <f t="shared" si="886"/>
        <v>Lytton 9A</v>
      </c>
      <c r="AK5146">
        <f t="shared" si="887"/>
        <v>59999</v>
      </c>
      <c r="AL5146" t="str">
        <f t="shared" si="888"/>
        <v>5933841</v>
      </c>
      <c r="AN5146">
        <f t="shared" si="889"/>
        <v>9</v>
      </c>
      <c r="AO5146">
        <f t="shared" si="890"/>
        <v>3</v>
      </c>
    </row>
    <row r="5147" spans="1:41" x14ac:dyDescent="0.2">
      <c r="A5147" s="29"/>
      <c r="B5147" s="29"/>
      <c r="C5147" s="29"/>
      <c r="D5147" s="29"/>
      <c r="E5147" s="29"/>
      <c r="F5147" s="29"/>
      <c r="G5147" s="30" t="s">
        <v>4972</v>
      </c>
      <c r="H5147" s="30"/>
      <c r="I5147" s="30"/>
      <c r="J5147" s="30"/>
      <c r="K5147" s="30" t="s">
        <v>272</v>
      </c>
      <c r="L5147" s="30"/>
      <c r="M5147" s="30"/>
      <c r="N5147" s="30"/>
      <c r="O5147" s="30"/>
      <c r="P5147" s="30"/>
      <c r="Q5147" s="30"/>
      <c r="R5147" s="30"/>
      <c r="S5147" s="30"/>
      <c r="T5147" s="30"/>
      <c r="U5147" s="30"/>
      <c r="V5147" s="30"/>
      <c r="W5147" s="6">
        <v>59</v>
      </c>
      <c r="X5147" s="15">
        <v>33</v>
      </c>
      <c r="Y5147" s="47">
        <v>842</v>
      </c>
      <c r="Z5147" s="47"/>
      <c r="AC5147" t="str">
        <f t="shared" si="881"/>
        <v>Lytton 9B</v>
      </c>
      <c r="AD5147" t="str">
        <f t="shared" si="882"/>
        <v>IRI</v>
      </c>
      <c r="AE5147" t="str">
        <f t="shared" si="880"/>
        <v>TRUE</v>
      </c>
      <c r="AG5147">
        <f t="shared" si="883"/>
        <v>59</v>
      </c>
      <c r="AH5147">
        <f t="shared" si="884"/>
        <v>33</v>
      </c>
      <c r="AI5147">
        <f t="shared" si="885"/>
        <v>842</v>
      </c>
      <c r="AJ5147" t="str">
        <f t="shared" si="886"/>
        <v>Lytton 9B</v>
      </c>
      <c r="AK5147">
        <f t="shared" si="887"/>
        <v>59999</v>
      </c>
      <c r="AL5147" t="str">
        <f t="shared" si="888"/>
        <v>5933842</v>
      </c>
      <c r="AN5147">
        <f t="shared" si="889"/>
        <v>9</v>
      </c>
      <c r="AO5147">
        <f t="shared" si="890"/>
        <v>3</v>
      </c>
    </row>
    <row r="5148" spans="1:41" x14ac:dyDescent="0.2">
      <c r="A5148" s="29"/>
      <c r="B5148" s="29"/>
      <c r="C5148" s="29"/>
      <c r="D5148" s="29"/>
      <c r="E5148" s="29"/>
      <c r="F5148" s="29"/>
      <c r="G5148" s="30" t="s">
        <v>4973</v>
      </c>
      <c r="H5148" s="30"/>
      <c r="I5148" s="30"/>
      <c r="J5148" s="30"/>
      <c r="K5148" s="30" t="s">
        <v>272</v>
      </c>
      <c r="L5148" s="30"/>
      <c r="M5148" s="30"/>
      <c r="N5148" s="30"/>
      <c r="O5148" s="30"/>
      <c r="P5148" s="30"/>
      <c r="Q5148" s="30"/>
      <c r="R5148" s="30"/>
      <c r="S5148" s="30"/>
      <c r="T5148" s="30"/>
      <c r="U5148" s="30"/>
      <c r="V5148" s="30"/>
      <c r="W5148" s="6">
        <v>59</v>
      </c>
      <c r="X5148" s="15">
        <v>23</v>
      </c>
      <c r="Y5148" s="47">
        <v>810</v>
      </c>
      <c r="Z5148" s="47"/>
      <c r="AC5148" t="str">
        <f t="shared" si="881"/>
        <v>Macoah 1</v>
      </c>
      <c r="AD5148" t="str">
        <f t="shared" si="882"/>
        <v>IRI</v>
      </c>
      <c r="AE5148" t="str">
        <f t="shared" si="880"/>
        <v>TRUE</v>
      </c>
      <c r="AG5148">
        <f t="shared" si="883"/>
        <v>59</v>
      </c>
      <c r="AH5148">
        <f t="shared" si="884"/>
        <v>23</v>
      </c>
      <c r="AI5148">
        <f t="shared" si="885"/>
        <v>810</v>
      </c>
      <c r="AJ5148" t="str">
        <f t="shared" si="886"/>
        <v>Macoah 1</v>
      </c>
      <c r="AK5148">
        <f t="shared" si="887"/>
        <v>59999</v>
      </c>
      <c r="AL5148" t="str">
        <f t="shared" si="888"/>
        <v>5923810</v>
      </c>
      <c r="AN5148">
        <f t="shared" si="889"/>
        <v>8</v>
      </c>
      <c r="AO5148">
        <f t="shared" si="890"/>
        <v>3</v>
      </c>
    </row>
    <row r="5149" spans="1:41" x14ac:dyDescent="0.2">
      <c r="A5149" s="29"/>
      <c r="B5149" s="29"/>
      <c r="C5149" s="29"/>
      <c r="D5149" s="29"/>
      <c r="E5149" s="29"/>
      <c r="F5149" s="29"/>
      <c r="G5149" s="30" t="s">
        <v>4974</v>
      </c>
      <c r="H5149" s="30"/>
      <c r="I5149" s="30"/>
      <c r="J5149" s="30"/>
      <c r="K5149" s="30" t="s">
        <v>272</v>
      </c>
      <c r="L5149" s="30"/>
      <c r="M5149" s="30"/>
      <c r="N5149" s="30"/>
      <c r="O5149" s="30"/>
      <c r="P5149" s="30"/>
      <c r="Q5149" s="30"/>
      <c r="R5149" s="30"/>
      <c r="S5149" s="30"/>
      <c r="T5149" s="30"/>
      <c r="U5149" s="30"/>
      <c r="V5149" s="30"/>
      <c r="W5149" s="6">
        <v>59</v>
      </c>
      <c r="X5149" s="15">
        <v>19</v>
      </c>
      <c r="Y5149" s="47">
        <v>815</v>
      </c>
      <c r="Z5149" s="47"/>
      <c r="AC5149" t="str">
        <f t="shared" si="881"/>
        <v>Malahat 11</v>
      </c>
      <c r="AD5149" t="str">
        <f t="shared" si="882"/>
        <v>IRI</v>
      </c>
      <c r="AE5149" t="str">
        <f t="shared" si="880"/>
        <v>TRUE</v>
      </c>
      <c r="AG5149">
        <f t="shared" si="883"/>
        <v>59</v>
      </c>
      <c r="AH5149">
        <f t="shared" si="884"/>
        <v>19</v>
      </c>
      <c r="AI5149">
        <f t="shared" si="885"/>
        <v>815</v>
      </c>
      <c r="AJ5149" t="str">
        <f t="shared" si="886"/>
        <v>Malahat 11</v>
      </c>
      <c r="AK5149">
        <f t="shared" si="887"/>
        <v>59999</v>
      </c>
      <c r="AL5149" t="str">
        <f t="shared" si="888"/>
        <v>5919815</v>
      </c>
      <c r="AN5149">
        <f t="shared" si="889"/>
        <v>10</v>
      </c>
      <c r="AO5149">
        <f t="shared" si="890"/>
        <v>3</v>
      </c>
    </row>
    <row r="5150" spans="1:41" x14ac:dyDescent="0.2">
      <c r="A5150" s="29"/>
      <c r="B5150" s="29"/>
      <c r="C5150" s="29"/>
      <c r="D5150" s="29"/>
      <c r="E5150" s="29"/>
      <c r="F5150" s="29"/>
      <c r="G5150" s="30" t="s">
        <v>4975</v>
      </c>
      <c r="H5150" s="30"/>
      <c r="I5150" s="30"/>
      <c r="J5150" s="30"/>
      <c r="K5150" s="30" t="s">
        <v>272</v>
      </c>
      <c r="L5150" s="30"/>
      <c r="M5150" s="30"/>
      <c r="N5150" s="30"/>
      <c r="O5150" s="30"/>
      <c r="P5150" s="30"/>
      <c r="Q5150" s="30"/>
      <c r="R5150" s="30"/>
      <c r="S5150" s="30"/>
      <c r="T5150" s="30"/>
      <c r="U5150" s="30"/>
      <c r="V5150" s="30"/>
      <c r="W5150" s="6">
        <v>59</v>
      </c>
      <c r="X5150" s="15">
        <v>33</v>
      </c>
      <c r="Y5150" s="47">
        <v>872</v>
      </c>
      <c r="Z5150" s="47"/>
      <c r="AC5150" t="str">
        <f t="shared" si="881"/>
        <v>Marble Canyon 3</v>
      </c>
      <c r="AD5150" t="str">
        <f t="shared" si="882"/>
        <v>IRI</v>
      </c>
      <c r="AE5150" t="str">
        <f t="shared" si="880"/>
        <v>TRUE</v>
      </c>
      <c r="AG5150">
        <f t="shared" si="883"/>
        <v>59</v>
      </c>
      <c r="AH5150">
        <f t="shared" si="884"/>
        <v>33</v>
      </c>
      <c r="AI5150">
        <f t="shared" si="885"/>
        <v>872</v>
      </c>
      <c r="AJ5150" t="str">
        <f t="shared" si="886"/>
        <v>Marble Canyon 3</v>
      </c>
      <c r="AK5150">
        <f t="shared" si="887"/>
        <v>59999</v>
      </c>
      <c r="AL5150" t="str">
        <f t="shared" si="888"/>
        <v>5933872</v>
      </c>
      <c r="AN5150">
        <f t="shared" si="889"/>
        <v>15</v>
      </c>
      <c r="AO5150">
        <f t="shared" si="890"/>
        <v>3</v>
      </c>
    </row>
    <row r="5151" spans="1:41" x14ac:dyDescent="0.2">
      <c r="A5151" s="29"/>
      <c r="B5151" s="29"/>
      <c r="C5151" s="29"/>
      <c r="D5151" s="29"/>
      <c r="E5151" s="29"/>
      <c r="F5151" s="29"/>
      <c r="G5151" s="30" t="s">
        <v>4976</v>
      </c>
      <c r="H5151" s="30"/>
      <c r="I5151" s="30"/>
      <c r="J5151" s="30"/>
      <c r="K5151" s="30" t="s">
        <v>272</v>
      </c>
      <c r="L5151" s="30"/>
      <c r="M5151" s="30"/>
      <c r="N5151" s="30"/>
      <c r="O5151" s="30"/>
      <c r="P5151" s="30"/>
      <c r="Q5151" s="30"/>
      <c r="R5151" s="30"/>
      <c r="S5151" s="30"/>
      <c r="T5151" s="30"/>
      <c r="U5151" s="30"/>
      <c r="V5151" s="30"/>
      <c r="W5151" s="6">
        <v>59</v>
      </c>
      <c r="X5151" s="15">
        <v>31</v>
      </c>
      <c r="Y5151" s="47">
        <v>823</v>
      </c>
      <c r="Z5151" s="47"/>
      <c r="AC5151" t="str">
        <f t="shared" si="881"/>
        <v>McCartney’s Flat 4</v>
      </c>
      <c r="AD5151" t="str">
        <f t="shared" si="882"/>
        <v>IRI</v>
      </c>
      <c r="AE5151" t="str">
        <f t="shared" si="880"/>
        <v>TRUE</v>
      </c>
      <c r="AG5151">
        <f t="shared" si="883"/>
        <v>59</v>
      </c>
      <c r="AH5151">
        <f t="shared" si="884"/>
        <v>31</v>
      </c>
      <c r="AI5151">
        <f t="shared" si="885"/>
        <v>823</v>
      </c>
      <c r="AJ5151" t="str">
        <f t="shared" si="886"/>
        <v>McCartney’s Flat 4</v>
      </c>
      <c r="AK5151">
        <f t="shared" si="887"/>
        <v>59999</v>
      </c>
      <c r="AL5151" t="str">
        <f t="shared" si="888"/>
        <v>5931823</v>
      </c>
      <c r="AN5151">
        <f t="shared" si="889"/>
        <v>18</v>
      </c>
      <c r="AO5151">
        <f t="shared" si="890"/>
        <v>3</v>
      </c>
    </row>
    <row r="5152" spans="1:41" x14ac:dyDescent="0.2">
      <c r="A5152" s="29"/>
      <c r="B5152" s="29"/>
      <c r="C5152" s="29"/>
      <c r="D5152" s="29"/>
      <c r="E5152" s="29"/>
      <c r="F5152" s="29"/>
      <c r="G5152" s="30" t="s">
        <v>4977</v>
      </c>
      <c r="H5152" s="30"/>
      <c r="I5152" s="30"/>
      <c r="J5152" s="30"/>
      <c r="K5152" s="30" t="s">
        <v>272</v>
      </c>
      <c r="L5152" s="30"/>
      <c r="M5152" s="30"/>
      <c r="N5152" s="30"/>
      <c r="O5152" s="30"/>
      <c r="P5152" s="30"/>
      <c r="Q5152" s="30"/>
      <c r="R5152" s="30"/>
      <c r="S5152" s="30"/>
      <c r="T5152" s="30"/>
      <c r="U5152" s="30"/>
      <c r="V5152" s="30"/>
      <c r="W5152" s="6">
        <v>59</v>
      </c>
      <c r="X5152" s="15">
        <v>41</v>
      </c>
      <c r="Y5152" s="47">
        <v>879</v>
      </c>
      <c r="Z5152" s="47"/>
      <c r="AC5152" t="str">
        <f t="shared" si="881"/>
        <v>Michel Gardens 36</v>
      </c>
      <c r="AD5152" t="str">
        <f t="shared" si="882"/>
        <v>IRI</v>
      </c>
      <c r="AE5152" t="str">
        <f t="shared" si="880"/>
        <v>TRUE</v>
      </c>
      <c r="AG5152">
        <f t="shared" si="883"/>
        <v>59</v>
      </c>
      <c r="AH5152">
        <f t="shared" si="884"/>
        <v>41</v>
      </c>
      <c r="AI5152">
        <f t="shared" si="885"/>
        <v>879</v>
      </c>
      <c r="AJ5152" t="str">
        <f t="shared" si="886"/>
        <v>Michel Gardens 36</v>
      </c>
      <c r="AK5152">
        <f t="shared" si="887"/>
        <v>59999</v>
      </c>
      <c r="AL5152" t="str">
        <f t="shared" si="888"/>
        <v>5941879</v>
      </c>
      <c r="AN5152">
        <f t="shared" si="889"/>
        <v>17</v>
      </c>
      <c r="AO5152">
        <f t="shared" si="890"/>
        <v>3</v>
      </c>
    </row>
    <row r="5153" spans="1:41" x14ac:dyDescent="0.2">
      <c r="A5153" s="29"/>
      <c r="B5153" s="29"/>
      <c r="C5153" s="29"/>
      <c r="D5153" s="29"/>
      <c r="E5153" s="29"/>
      <c r="F5153" s="29"/>
      <c r="G5153" s="30" t="s">
        <v>4978</v>
      </c>
      <c r="H5153" s="30"/>
      <c r="I5153" s="30"/>
      <c r="J5153" s="30"/>
      <c r="K5153" s="30" t="s">
        <v>272</v>
      </c>
      <c r="L5153" s="30"/>
      <c r="M5153" s="30"/>
      <c r="N5153" s="30"/>
      <c r="O5153" s="30"/>
      <c r="P5153" s="30"/>
      <c r="Q5153" s="30"/>
      <c r="R5153" s="30"/>
      <c r="S5153" s="30"/>
      <c r="T5153" s="30"/>
      <c r="U5153" s="30"/>
      <c r="V5153" s="30"/>
      <c r="W5153" s="6">
        <v>59</v>
      </c>
      <c r="X5153" s="15">
        <v>31</v>
      </c>
      <c r="Y5153" s="47">
        <v>833</v>
      </c>
      <c r="Z5153" s="47"/>
      <c r="AC5153" t="str">
        <f t="shared" si="881"/>
        <v>Mission 5</v>
      </c>
      <c r="AD5153" t="str">
        <f t="shared" si="882"/>
        <v>IRI</v>
      </c>
      <c r="AE5153" t="str">
        <f t="shared" si="880"/>
        <v>TRUE</v>
      </c>
      <c r="AG5153">
        <f t="shared" si="883"/>
        <v>59</v>
      </c>
      <c r="AH5153">
        <f t="shared" si="884"/>
        <v>31</v>
      </c>
      <c r="AI5153">
        <f t="shared" si="885"/>
        <v>833</v>
      </c>
      <c r="AJ5153" t="str">
        <f t="shared" si="886"/>
        <v>Mission 5</v>
      </c>
      <c r="AK5153">
        <f t="shared" si="887"/>
        <v>59999</v>
      </c>
      <c r="AL5153" t="str">
        <f t="shared" si="888"/>
        <v>5931833</v>
      </c>
      <c r="AN5153">
        <f t="shared" si="889"/>
        <v>9</v>
      </c>
      <c r="AO5153">
        <f t="shared" si="890"/>
        <v>3</v>
      </c>
    </row>
    <row r="5154" spans="1:41" x14ac:dyDescent="0.2">
      <c r="A5154" s="29"/>
      <c r="B5154" s="29"/>
      <c r="C5154" s="29"/>
      <c r="D5154" s="29"/>
      <c r="E5154" s="29"/>
      <c r="F5154" s="29"/>
      <c r="G5154" s="30" t="s">
        <v>4979</v>
      </c>
      <c r="H5154" s="30"/>
      <c r="I5154" s="30"/>
      <c r="J5154" s="30"/>
      <c r="K5154" s="30" t="s">
        <v>272</v>
      </c>
      <c r="L5154" s="30"/>
      <c r="M5154" s="30"/>
      <c r="N5154" s="30"/>
      <c r="O5154" s="30"/>
      <c r="P5154" s="30"/>
      <c r="Q5154" s="30"/>
      <c r="R5154" s="30"/>
      <c r="S5154" s="30"/>
      <c r="T5154" s="30"/>
      <c r="U5154" s="30"/>
      <c r="V5154" s="30"/>
      <c r="W5154" s="6">
        <v>59</v>
      </c>
      <c r="X5154" s="15">
        <v>51</v>
      </c>
      <c r="Y5154" s="47">
        <v>849</v>
      </c>
      <c r="Z5154" s="47"/>
      <c r="AC5154" t="str">
        <f t="shared" si="881"/>
        <v>Mission Lands 17</v>
      </c>
      <c r="AD5154" t="str">
        <f t="shared" si="882"/>
        <v>IRI</v>
      </c>
      <c r="AE5154" t="str">
        <f t="shared" si="880"/>
        <v>TRUE</v>
      </c>
      <c r="AG5154">
        <f t="shared" si="883"/>
        <v>59</v>
      </c>
      <c r="AH5154">
        <f t="shared" si="884"/>
        <v>51</v>
      </c>
      <c r="AI5154">
        <f t="shared" si="885"/>
        <v>849</v>
      </c>
      <c r="AJ5154" t="str">
        <f t="shared" si="886"/>
        <v>Mission Lands 17</v>
      </c>
      <c r="AK5154">
        <f t="shared" si="887"/>
        <v>59999</v>
      </c>
      <c r="AL5154" t="str">
        <f t="shared" si="888"/>
        <v>5951849</v>
      </c>
      <c r="AN5154">
        <f t="shared" si="889"/>
        <v>16</v>
      </c>
      <c r="AO5154">
        <f t="shared" si="890"/>
        <v>3</v>
      </c>
    </row>
    <row r="5155" spans="1:41" x14ac:dyDescent="0.2">
      <c r="A5155" s="29"/>
      <c r="B5155" s="29"/>
      <c r="C5155" s="29"/>
      <c r="D5155" s="29"/>
      <c r="E5155" s="29"/>
      <c r="F5155" s="29"/>
      <c r="G5155" s="30" t="s">
        <v>4980</v>
      </c>
      <c r="H5155" s="30"/>
      <c r="I5155" s="30"/>
      <c r="J5155" s="30"/>
      <c r="K5155" s="30" t="s">
        <v>4367</v>
      </c>
      <c r="L5155" s="30"/>
      <c r="M5155" s="30"/>
      <c r="N5155" s="30"/>
      <c r="O5155" s="30"/>
      <c r="P5155" s="30"/>
      <c r="Q5155" s="30"/>
      <c r="R5155" s="30"/>
      <c r="S5155" s="30"/>
      <c r="T5155" s="30"/>
      <c r="U5155" s="30"/>
      <c r="V5155" s="30"/>
      <c r="W5155" s="6">
        <v>59</v>
      </c>
      <c r="X5155" s="15">
        <v>43</v>
      </c>
      <c r="Y5155" s="31">
        <v>27</v>
      </c>
      <c r="Z5155" s="31"/>
      <c r="AC5155" t="str">
        <f t="shared" si="881"/>
        <v>Mount Waddington B</v>
      </c>
      <c r="AD5155" t="str">
        <f t="shared" si="882"/>
        <v>RDA</v>
      </c>
      <c r="AE5155" t="str">
        <f t="shared" si="880"/>
        <v>TRUE</v>
      </c>
      <c r="AG5155">
        <f t="shared" si="883"/>
        <v>59</v>
      </c>
      <c r="AH5155">
        <f t="shared" si="884"/>
        <v>43</v>
      </c>
      <c r="AI5155">
        <f t="shared" si="885"/>
        <v>27</v>
      </c>
      <c r="AJ5155" t="str">
        <f t="shared" si="886"/>
        <v>Mount Waddington B</v>
      </c>
      <c r="AK5155">
        <f t="shared" si="887"/>
        <v>59999</v>
      </c>
      <c r="AL5155" t="str">
        <f t="shared" si="888"/>
        <v>5943027</v>
      </c>
      <c r="AN5155">
        <f t="shared" si="889"/>
        <v>18</v>
      </c>
      <c r="AO5155">
        <f t="shared" si="890"/>
        <v>3</v>
      </c>
    </row>
    <row r="5156" spans="1:41" x14ac:dyDescent="0.2">
      <c r="A5156" s="29"/>
      <c r="B5156" s="29"/>
      <c r="C5156" s="29"/>
      <c r="D5156" s="29"/>
      <c r="E5156" s="29"/>
      <c r="F5156" s="29"/>
      <c r="G5156" s="30" t="s">
        <v>4981</v>
      </c>
      <c r="H5156" s="30"/>
      <c r="I5156" s="30"/>
      <c r="J5156" s="30"/>
      <c r="K5156" s="30" t="s">
        <v>272</v>
      </c>
      <c r="L5156" s="30"/>
      <c r="M5156" s="30"/>
      <c r="N5156" s="30"/>
      <c r="O5156" s="30"/>
      <c r="P5156" s="30"/>
      <c r="Q5156" s="30"/>
      <c r="R5156" s="30"/>
      <c r="S5156" s="30"/>
      <c r="T5156" s="30"/>
      <c r="U5156" s="30"/>
      <c r="V5156" s="30"/>
      <c r="W5156" s="6">
        <v>59</v>
      </c>
      <c r="X5156" s="15">
        <v>51</v>
      </c>
      <c r="Y5156" s="47">
        <v>802</v>
      </c>
      <c r="Z5156" s="47"/>
      <c r="AC5156" t="str">
        <f t="shared" si="881"/>
        <v>Nautley (Fort Fraser) 1</v>
      </c>
      <c r="AD5156" t="str">
        <f t="shared" si="882"/>
        <v>IRI</v>
      </c>
      <c r="AE5156" t="str">
        <f t="shared" si="880"/>
        <v>TRUE</v>
      </c>
      <c r="AG5156">
        <f t="shared" si="883"/>
        <v>59</v>
      </c>
      <c r="AH5156">
        <f t="shared" si="884"/>
        <v>51</v>
      </c>
      <c r="AI5156">
        <f t="shared" si="885"/>
        <v>802</v>
      </c>
      <c r="AJ5156" t="str">
        <f t="shared" si="886"/>
        <v>Nautley (Fort Fraser) 1</v>
      </c>
      <c r="AK5156">
        <f t="shared" si="887"/>
        <v>59999</v>
      </c>
      <c r="AL5156" t="str">
        <f t="shared" si="888"/>
        <v>5951802</v>
      </c>
      <c r="AN5156">
        <f t="shared" si="889"/>
        <v>23</v>
      </c>
      <c r="AO5156">
        <f t="shared" si="890"/>
        <v>3</v>
      </c>
    </row>
    <row r="5157" spans="1:41" x14ac:dyDescent="0.2">
      <c r="A5157" s="29"/>
      <c r="B5157" s="29"/>
      <c r="C5157" s="29"/>
      <c r="D5157" s="29"/>
      <c r="E5157" s="29"/>
      <c r="F5157" s="29"/>
      <c r="G5157" s="30" t="s">
        <v>4982</v>
      </c>
      <c r="H5157" s="30"/>
      <c r="I5157" s="30"/>
      <c r="J5157" s="30"/>
      <c r="K5157" s="30" t="s">
        <v>272</v>
      </c>
      <c r="L5157" s="30"/>
      <c r="M5157" s="30"/>
      <c r="N5157" s="30"/>
      <c r="O5157" s="30"/>
      <c r="P5157" s="30"/>
      <c r="Q5157" s="30"/>
      <c r="R5157" s="30"/>
      <c r="S5157" s="30"/>
      <c r="T5157" s="30"/>
      <c r="U5157" s="30"/>
      <c r="V5157" s="30"/>
      <c r="W5157" s="6">
        <v>59</v>
      </c>
      <c r="X5157" s="15">
        <v>31</v>
      </c>
      <c r="Y5157" s="47">
        <v>826</v>
      </c>
      <c r="Z5157" s="47"/>
      <c r="AC5157" t="str">
        <f t="shared" si="881"/>
        <v>Necait 6</v>
      </c>
      <c r="AD5157" t="str">
        <f t="shared" si="882"/>
        <v>IRI</v>
      </c>
      <c r="AE5157" t="str">
        <f t="shared" si="880"/>
        <v>TRUE</v>
      </c>
      <c r="AG5157">
        <f t="shared" si="883"/>
        <v>59</v>
      </c>
      <c r="AH5157">
        <f t="shared" si="884"/>
        <v>31</v>
      </c>
      <c r="AI5157">
        <f t="shared" si="885"/>
        <v>826</v>
      </c>
      <c r="AJ5157" t="str">
        <f t="shared" si="886"/>
        <v>Necait 6</v>
      </c>
      <c r="AK5157">
        <f t="shared" si="887"/>
        <v>59999</v>
      </c>
      <c r="AL5157" t="str">
        <f t="shared" si="888"/>
        <v>5931826</v>
      </c>
      <c r="AN5157">
        <f t="shared" si="889"/>
        <v>8</v>
      </c>
      <c r="AO5157">
        <f t="shared" si="890"/>
        <v>3</v>
      </c>
    </row>
    <row r="5158" spans="1:41" x14ac:dyDescent="0.2">
      <c r="A5158" s="29"/>
      <c r="B5158" s="29"/>
      <c r="C5158" s="29"/>
      <c r="D5158" s="29"/>
      <c r="E5158" s="29"/>
      <c r="F5158" s="29"/>
      <c r="G5158" s="30" t="s">
        <v>4983</v>
      </c>
      <c r="H5158" s="30"/>
      <c r="I5158" s="30"/>
      <c r="J5158" s="30"/>
      <c r="K5158" s="30" t="s">
        <v>272</v>
      </c>
      <c r="L5158" s="30"/>
      <c r="M5158" s="30"/>
      <c r="N5158" s="30"/>
      <c r="O5158" s="30"/>
      <c r="P5158" s="30"/>
      <c r="Q5158" s="30"/>
      <c r="R5158" s="30"/>
      <c r="S5158" s="30"/>
      <c r="T5158" s="30"/>
      <c r="U5158" s="30"/>
      <c r="V5158" s="30"/>
      <c r="W5158" s="6">
        <v>59</v>
      </c>
      <c r="X5158" s="15">
        <v>51</v>
      </c>
      <c r="Y5158" s="47">
        <v>846</v>
      </c>
      <c r="Z5158" s="47"/>
      <c r="AC5158" t="str">
        <f t="shared" si="881"/>
        <v>Nedoats 11</v>
      </c>
      <c r="AD5158" t="str">
        <f t="shared" si="882"/>
        <v>IRI</v>
      </c>
      <c r="AE5158" t="str">
        <f t="shared" si="880"/>
        <v>TRUE</v>
      </c>
      <c r="AG5158">
        <f t="shared" si="883"/>
        <v>59</v>
      </c>
      <c r="AH5158">
        <f t="shared" si="884"/>
        <v>51</v>
      </c>
      <c r="AI5158">
        <f t="shared" si="885"/>
        <v>846</v>
      </c>
      <c r="AJ5158" t="str">
        <f t="shared" si="886"/>
        <v>Nedoats 11</v>
      </c>
      <c r="AK5158">
        <f t="shared" si="887"/>
        <v>59999</v>
      </c>
      <c r="AL5158" t="str">
        <f t="shared" si="888"/>
        <v>5951846</v>
      </c>
      <c r="AN5158">
        <f t="shared" si="889"/>
        <v>10</v>
      </c>
      <c r="AO5158">
        <f t="shared" si="890"/>
        <v>3</v>
      </c>
    </row>
    <row r="5159" spans="1:41" x14ac:dyDescent="0.2">
      <c r="A5159" s="29"/>
      <c r="B5159" s="29"/>
      <c r="C5159" s="29"/>
      <c r="D5159" s="29"/>
      <c r="E5159" s="29"/>
      <c r="F5159" s="29"/>
      <c r="G5159" s="30" t="s">
        <v>4984</v>
      </c>
      <c r="H5159" s="30"/>
      <c r="I5159" s="30"/>
      <c r="J5159" s="30"/>
      <c r="K5159" s="30" t="s">
        <v>272</v>
      </c>
      <c r="L5159" s="30"/>
      <c r="M5159" s="30"/>
      <c r="N5159" s="30"/>
      <c r="O5159" s="30"/>
      <c r="P5159" s="30"/>
      <c r="Q5159" s="30"/>
      <c r="R5159" s="30"/>
      <c r="S5159" s="30"/>
      <c r="T5159" s="30"/>
      <c r="U5159" s="30"/>
      <c r="V5159" s="30"/>
      <c r="W5159" s="6">
        <v>59</v>
      </c>
      <c r="X5159" s="15">
        <v>33</v>
      </c>
      <c r="Y5159" s="47">
        <v>886</v>
      </c>
      <c r="Z5159" s="47"/>
      <c r="AC5159" t="str">
        <f t="shared" si="881"/>
        <v>Nekalliston 2</v>
      </c>
      <c r="AD5159" t="str">
        <f t="shared" si="882"/>
        <v>IRI</v>
      </c>
      <c r="AE5159" t="str">
        <f t="shared" si="880"/>
        <v>TRUE</v>
      </c>
      <c r="AG5159">
        <f t="shared" si="883"/>
        <v>59</v>
      </c>
      <c r="AH5159">
        <f t="shared" si="884"/>
        <v>33</v>
      </c>
      <c r="AI5159">
        <f t="shared" si="885"/>
        <v>886</v>
      </c>
      <c r="AJ5159" t="str">
        <f t="shared" si="886"/>
        <v>Nekalliston 2</v>
      </c>
      <c r="AK5159">
        <f t="shared" si="887"/>
        <v>59999</v>
      </c>
      <c r="AL5159" t="str">
        <f t="shared" si="888"/>
        <v>5933886</v>
      </c>
      <c r="AN5159">
        <f t="shared" si="889"/>
        <v>13</v>
      </c>
      <c r="AO5159">
        <f t="shared" si="890"/>
        <v>3</v>
      </c>
    </row>
    <row r="5160" spans="1:41" x14ac:dyDescent="0.2">
      <c r="A5160" s="29"/>
      <c r="B5160" s="29"/>
      <c r="C5160" s="29"/>
      <c r="D5160" s="29"/>
      <c r="E5160" s="29"/>
      <c r="F5160" s="29"/>
      <c r="G5160" s="30" t="s">
        <v>4985</v>
      </c>
      <c r="H5160" s="30"/>
      <c r="I5160" s="30"/>
      <c r="J5160" s="30"/>
      <c r="K5160" s="30" t="s">
        <v>272</v>
      </c>
      <c r="L5160" s="30"/>
      <c r="M5160" s="30"/>
      <c r="N5160" s="30"/>
      <c r="O5160" s="30"/>
      <c r="P5160" s="30"/>
      <c r="Q5160" s="30"/>
      <c r="R5160" s="30"/>
      <c r="S5160" s="30"/>
      <c r="T5160" s="30"/>
      <c r="U5160" s="30"/>
      <c r="V5160" s="30"/>
      <c r="W5160" s="6">
        <v>59</v>
      </c>
      <c r="X5160" s="15">
        <v>33</v>
      </c>
      <c r="Y5160" s="47">
        <v>896</v>
      </c>
      <c r="Z5160" s="47"/>
      <c r="AC5160" t="str">
        <f t="shared" si="881"/>
        <v>Nekliptum 1</v>
      </c>
      <c r="AD5160" t="str">
        <f t="shared" si="882"/>
        <v>IRI</v>
      </c>
      <c r="AE5160" t="str">
        <f t="shared" si="880"/>
        <v>TRUE</v>
      </c>
      <c r="AG5160">
        <f t="shared" si="883"/>
        <v>59</v>
      </c>
      <c r="AH5160">
        <f t="shared" si="884"/>
        <v>33</v>
      </c>
      <c r="AI5160">
        <f t="shared" si="885"/>
        <v>896</v>
      </c>
      <c r="AJ5160" t="str">
        <f t="shared" si="886"/>
        <v>Nekliptum 1</v>
      </c>
      <c r="AK5160">
        <f t="shared" si="887"/>
        <v>59999</v>
      </c>
      <c r="AL5160" t="str">
        <f t="shared" si="888"/>
        <v>5933896</v>
      </c>
      <c r="AN5160">
        <f t="shared" si="889"/>
        <v>11</v>
      </c>
      <c r="AO5160">
        <f t="shared" si="890"/>
        <v>3</v>
      </c>
    </row>
    <row r="5161" spans="1:41" x14ac:dyDescent="0.2">
      <c r="A5161" s="29"/>
      <c r="B5161" s="29"/>
      <c r="C5161" s="29"/>
      <c r="D5161" s="29"/>
      <c r="E5161" s="29"/>
      <c r="F5161" s="29"/>
      <c r="G5161" s="30" t="s">
        <v>4986</v>
      </c>
      <c r="H5161" s="30"/>
      <c r="I5161" s="30"/>
      <c r="J5161" s="30"/>
      <c r="K5161" s="30" t="s">
        <v>272</v>
      </c>
      <c r="L5161" s="30"/>
      <c r="M5161" s="30"/>
      <c r="N5161" s="30"/>
      <c r="O5161" s="30"/>
      <c r="P5161" s="30"/>
      <c r="Q5161" s="30"/>
      <c r="R5161" s="30"/>
      <c r="S5161" s="30"/>
      <c r="T5161" s="30"/>
      <c r="U5161" s="30"/>
      <c r="V5161" s="30"/>
      <c r="W5161" s="6">
        <v>59</v>
      </c>
      <c r="X5161" s="15">
        <v>31</v>
      </c>
      <c r="Y5161" s="47">
        <v>844</v>
      </c>
      <c r="Z5161" s="47"/>
      <c r="AC5161" t="str">
        <f t="shared" si="881"/>
        <v>Nequatque</v>
      </c>
      <c r="AD5161" t="str">
        <f t="shared" si="882"/>
        <v>IRI</v>
      </c>
      <c r="AE5161" t="str">
        <f t="shared" si="880"/>
        <v>TRUE</v>
      </c>
      <c r="AG5161">
        <f t="shared" si="883"/>
        <v>59</v>
      </c>
      <c r="AH5161">
        <f t="shared" si="884"/>
        <v>31</v>
      </c>
      <c r="AI5161">
        <f t="shared" si="885"/>
        <v>844</v>
      </c>
      <c r="AJ5161" t="str">
        <f t="shared" si="886"/>
        <v>Nequatque</v>
      </c>
      <c r="AK5161">
        <f t="shared" si="887"/>
        <v>59999</v>
      </c>
      <c r="AL5161" t="str">
        <f t="shared" si="888"/>
        <v>5931844</v>
      </c>
      <c r="AN5161">
        <f t="shared" si="889"/>
        <v>9</v>
      </c>
      <c r="AO5161">
        <f t="shared" si="890"/>
        <v>3</v>
      </c>
    </row>
    <row r="5162" spans="1:41" x14ac:dyDescent="0.2">
      <c r="A5162" s="29"/>
      <c r="B5162" s="29"/>
      <c r="C5162" s="29"/>
      <c r="D5162" s="29"/>
      <c r="E5162" s="29"/>
      <c r="F5162" s="29"/>
      <c r="G5162" s="30" t="s">
        <v>4987</v>
      </c>
      <c r="H5162" s="30"/>
      <c r="I5162" s="30"/>
      <c r="J5162" s="30"/>
      <c r="K5162" s="30" t="s">
        <v>272</v>
      </c>
      <c r="L5162" s="30"/>
      <c r="M5162" s="30"/>
      <c r="N5162" s="30"/>
      <c r="O5162" s="30"/>
      <c r="P5162" s="30"/>
      <c r="Q5162" s="30"/>
      <c r="R5162" s="30"/>
      <c r="S5162" s="30"/>
      <c r="T5162" s="30"/>
      <c r="U5162" s="30"/>
      <c r="V5162" s="30"/>
      <c r="W5162" s="6">
        <v>59</v>
      </c>
      <c r="X5162" s="15">
        <v>31</v>
      </c>
      <c r="Y5162" s="47">
        <v>827</v>
      </c>
      <c r="Z5162" s="47"/>
      <c r="AC5162" t="str">
        <f t="shared" si="881"/>
        <v>Nesikep 6</v>
      </c>
      <c r="AD5162" t="str">
        <f t="shared" si="882"/>
        <v>IRI</v>
      </c>
      <c r="AE5162" t="str">
        <f t="shared" si="880"/>
        <v>TRUE</v>
      </c>
      <c r="AG5162">
        <f t="shared" si="883"/>
        <v>59</v>
      </c>
      <c r="AH5162">
        <f t="shared" si="884"/>
        <v>31</v>
      </c>
      <c r="AI5162">
        <f t="shared" si="885"/>
        <v>827</v>
      </c>
      <c r="AJ5162" t="str">
        <f t="shared" si="886"/>
        <v>Nesikep 6</v>
      </c>
      <c r="AK5162">
        <f t="shared" si="887"/>
        <v>59999</v>
      </c>
      <c r="AL5162" t="str">
        <f t="shared" si="888"/>
        <v>5931827</v>
      </c>
      <c r="AN5162">
        <f t="shared" si="889"/>
        <v>9</v>
      </c>
      <c r="AO5162">
        <f t="shared" si="890"/>
        <v>3</v>
      </c>
    </row>
    <row r="5163" spans="1:41" x14ac:dyDescent="0.2">
      <c r="A5163" s="29"/>
      <c r="B5163" s="29"/>
      <c r="C5163" s="29"/>
      <c r="D5163" s="29"/>
      <c r="E5163" s="29"/>
      <c r="F5163" s="29"/>
      <c r="G5163" s="30" t="s">
        <v>4988</v>
      </c>
      <c r="H5163" s="30"/>
      <c r="I5163" s="30"/>
      <c r="J5163" s="30"/>
      <c r="K5163" s="30" t="s">
        <v>272</v>
      </c>
      <c r="L5163" s="30"/>
      <c r="M5163" s="30"/>
      <c r="N5163" s="30"/>
      <c r="O5163" s="30"/>
      <c r="P5163" s="30"/>
      <c r="Q5163" s="30"/>
      <c r="R5163" s="30"/>
      <c r="S5163" s="30"/>
      <c r="T5163" s="30"/>
      <c r="U5163" s="30"/>
      <c r="V5163" s="30"/>
      <c r="W5163" s="6">
        <v>59</v>
      </c>
      <c r="X5163" s="15">
        <v>31</v>
      </c>
      <c r="Y5163" s="47">
        <v>812</v>
      </c>
      <c r="Z5163" s="47"/>
      <c r="AC5163" t="str">
        <f t="shared" si="881"/>
        <v>Nesuch 3</v>
      </c>
      <c r="AD5163" t="str">
        <f t="shared" si="882"/>
        <v>IRI</v>
      </c>
      <c r="AE5163" t="str">
        <f t="shared" si="880"/>
        <v>TRUE</v>
      </c>
      <c r="AG5163">
        <f t="shared" si="883"/>
        <v>59</v>
      </c>
      <c r="AH5163">
        <f t="shared" si="884"/>
        <v>31</v>
      </c>
      <c r="AI5163">
        <f t="shared" si="885"/>
        <v>812</v>
      </c>
      <c r="AJ5163" t="str">
        <f t="shared" si="886"/>
        <v>Nesuch 3</v>
      </c>
      <c r="AK5163">
        <f t="shared" si="887"/>
        <v>59999</v>
      </c>
      <c r="AL5163" t="str">
        <f t="shared" si="888"/>
        <v>5931812</v>
      </c>
      <c r="AN5163">
        <f t="shared" si="889"/>
        <v>8</v>
      </c>
      <c r="AO5163">
        <f t="shared" si="890"/>
        <v>3</v>
      </c>
    </row>
    <row r="5164" spans="1:41" x14ac:dyDescent="0.2">
      <c r="A5164" s="29"/>
      <c r="B5164" s="29"/>
      <c r="C5164" s="29"/>
      <c r="D5164" s="29"/>
      <c r="E5164" s="29"/>
      <c r="F5164" s="29"/>
      <c r="G5164" s="30" t="s">
        <v>4989</v>
      </c>
      <c r="H5164" s="30"/>
      <c r="I5164" s="30"/>
      <c r="J5164" s="30"/>
      <c r="K5164" s="30" t="s">
        <v>272</v>
      </c>
      <c r="L5164" s="30"/>
      <c r="M5164" s="30"/>
      <c r="N5164" s="30"/>
      <c r="O5164" s="30"/>
      <c r="P5164" s="30"/>
      <c r="Q5164" s="30"/>
      <c r="R5164" s="30"/>
      <c r="S5164" s="30"/>
      <c r="T5164" s="30"/>
      <c r="U5164" s="30"/>
      <c r="V5164" s="30"/>
      <c r="W5164" s="6">
        <v>59</v>
      </c>
      <c r="X5164" s="15">
        <v>33</v>
      </c>
      <c r="Y5164" s="47">
        <v>848</v>
      </c>
      <c r="Z5164" s="47"/>
      <c r="AC5164" t="str">
        <f t="shared" si="881"/>
        <v>Nickel Palm 4</v>
      </c>
      <c r="AD5164" t="str">
        <f t="shared" si="882"/>
        <v>IRI</v>
      </c>
      <c r="AE5164" t="str">
        <f t="shared" si="880"/>
        <v>TRUE</v>
      </c>
      <c r="AG5164">
        <f t="shared" si="883"/>
        <v>59</v>
      </c>
      <c r="AH5164">
        <f t="shared" si="884"/>
        <v>33</v>
      </c>
      <c r="AI5164">
        <f t="shared" si="885"/>
        <v>848</v>
      </c>
      <c r="AJ5164" t="str">
        <f t="shared" si="886"/>
        <v>Nickel Palm 4</v>
      </c>
      <c r="AK5164">
        <f t="shared" si="887"/>
        <v>59999</v>
      </c>
      <c r="AL5164" t="str">
        <f t="shared" si="888"/>
        <v>5933848</v>
      </c>
      <c r="AN5164">
        <f t="shared" si="889"/>
        <v>13</v>
      </c>
      <c r="AO5164">
        <f t="shared" si="890"/>
        <v>3</v>
      </c>
    </row>
    <row r="5165" spans="1:41" x14ac:dyDescent="0.2">
      <c r="A5165" s="29"/>
      <c r="B5165" s="29"/>
      <c r="C5165" s="29"/>
      <c r="D5165" s="29"/>
      <c r="E5165" s="29"/>
      <c r="F5165" s="29"/>
      <c r="G5165" s="30" t="s">
        <v>4990</v>
      </c>
      <c r="H5165" s="30"/>
      <c r="I5165" s="30"/>
      <c r="J5165" s="30"/>
      <c r="K5165" s="30" t="s">
        <v>272</v>
      </c>
      <c r="L5165" s="30"/>
      <c r="M5165" s="30"/>
      <c r="N5165" s="30"/>
      <c r="O5165" s="30"/>
      <c r="P5165" s="30"/>
      <c r="Q5165" s="30"/>
      <c r="R5165" s="30"/>
      <c r="S5165" s="30"/>
      <c r="T5165" s="30"/>
      <c r="U5165" s="30"/>
      <c r="V5165" s="30"/>
      <c r="W5165" s="6">
        <v>59</v>
      </c>
      <c r="X5165" s="15">
        <v>33</v>
      </c>
      <c r="Y5165" s="47">
        <v>850</v>
      </c>
      <c r="Z5165" s="47"/>
      <c r="AC5165" t="str">
        <f t="shared" si="881"/>
        <v>Nickeyeah 25</v>
      </c>
      <c r="AD5165" t="str">
        <f t="shared" si="882"/>
        <v>IRI</v>
      </c>
      <c r="AE5165" t="str">
        <f t="shared" si="880"/>
        <v>TRUE</v>
      </c>
      <c r="AG5165">
        <f t="shared" si="883"/>
        <v>59</v>
      </c>
      <c r="AH5165">
        <f t="shared" si="884"/>
        <v>33</v>
      </c>
      <c r="AI5165">
        <f t="shared" si="885"/>
        <v>850</v>
      </c>
      <c r="AJ5165" t="str">
        <f t="shared" si="886"/>
        <v>Nickeyeah 25</v>
      </c>
      <c r="AK5165">
        <f t="shared" si="887"/>
        <v>59999</v>
      </c>
      <c r="AL5165" t="str">
        <f t="shared" si="888"/>
        <v>5933850</v>
      </c>
      <c r="AN5165">
        <f t="shared" si="889"/>
        <v>12</v>
      </c>
      <c r="AO5165">
        <f t="shared" si="890"/>
        <v>3</v>
      </c>
    </row>
    <row r="5166" spans="1:41" x14ac:dyDescent="0.2">
      <c r="A5166" s="29"/>
      <c r="B5166" s="29"/>
      <c r="C5166" s="29"/>
      <c r="D5166" s="29"/>
      <c r="E5166" s="29"/>
      <c r="F5166" s="29"/>
      <c r="G5166" s="30" t="s">
        <v>4991</v>
      </c>
      <c r="H5166" s="30"/>
      <c r="I5166" s="30"/>
      <c r="J5166" s="30"/>
      <c r="K5166" s="30" t="s">
        <v>272</v>
      </c>
      <c r="L5166" s="30"/>
      <c r="M5166" s="30"/>
      <c r="N5166" s="30"/>
      <c r="O5166" s="30"/>
      <c r="P5166" s="30"/>
      <c r="Q5166" s="30"/>
      <c r="R5166" s="30"/>
      <c r="S5166" s="30"/>
      <c r="T5166" s="30"/>
      <c r="U5166" s="30"/>
      <c r="V5166" s="30"/>
      <c r="W5166" s="6">
        <v>59</v>
      </c>
      <c r="X5166" s="15">
        <v>33</v>
      </c>
      <c r="Y5166" s="47">
        <v>851</v>
      </c>
      <c r="Z5166" s="47"/>
      <c r="AC5166" t="str">
        <f t="shared" si="881"/>
        <v>Nicomen 1</v>
      </c>
      <c r="AD5166" t="str">
        <f t="shared" si="882"/>
        <v>IRI</v>
      </c>
      <c r="AE5166" t="str">
        <f t="shared" si="880"/>
        <v>TRUE</v>
      </c>
      <c r="AG5166">
        <f t="shared" si="883"/>
        <v>59</v>
      </c>
      <c r="AH5166">
        <f t="shared" si="884"/>
        <v>33</v>
      </c>
      <c r="AI5166">
        <f t="shared" si="885"/>
        <v>851</v>
      </c>
      <c r="AJ5166" t="str">
        <f t="shared" si="886"/>
        <v>Nicomen 1</v>
      </c>
      <c r="AK5166">
        <f t="shared" si="887"/>
        <v>59999</v>
      </c>
      <c r="AL5166" t="str">
        <f t="shared" si="888"/>
        <v>5933851</v>
      </c>
      <c r="AN5166">
        <f t="shared" si="889"/>
        <v>9</v>
      </c>
      <c r="AO5166">
        <f t="shared" si="890"/>
        <v>3</v>
      </c>
    </row>
    <row r="5167" spans="1:41" x14ac:dyDescent="0.2">
      <c r="A5167" s="29"/>
      <c r="B5167" s="29"/>
      <c r="C5167" s="29"/>
      <c r="D5167" s="29"/>
      <c r="E5167" s="29"/>
      <c r="F5167" s="29"/>
      <c r="G5167" s="30" t="s">
        <v>4992</v>
      </c>
      <c r="H5167" s="30"/>
      <c r="I5167" s="30"/>
      <c r="J5167" s="30"/>
      <c r="K5167" s="30" t="s">
        <v>272</v>
      </c>
      <c r="L5167" s="30"/>
      <c r="M5167" s="30"/>
      <c r="N5167" s="30"/>
      <c r="O5167" s="30"/>
      <c r="P5167" s="30"/>
      <c r="Q5167" s="30"/>
      <c r="R5167" s="30"/>
      <c r="S5167" s="30"/>
      <c r="T5167" s="30"/>
      <c r="U5167" s="30"/>
      <c r="V5167" s="30"/>
      <c r="W5167" s="6">
        <v>59</v>
      </c>
      <c r="X5167" s="15">
        <v>33</v>
      </c>
      <c r="Y5167" s="47">
        <v>870</v>
      </c>
      <c r="Z5167" s="47"/>
      <c r="AC5167" t="str">
        <f t="shared" si="881"/>
        <v>Nkaih 10</v>
      </c>
      <c r="AD5167" t="str">
        <f t="shared" si="882"/>
        <v>IRI</v>
      </c>
      <c r="AE5167" t="str">
        <f t="shared" si="880"/>
        <v>TRUE</v>
      </c>
      <c r="AG5167">
        <f t="shared" si="883"/>
        <v>59</v>
      </c>
      <c r="AH5167">
        <f t="shared" si="884"/>
        <v>33</v>
      </c>
      <c r="AI5167">
        <f t="shared" si="885"/>
        <v>870</v>
      </c>
      <c r="AJ5167" t="str">
        <f t="shared" si="886"/>
        <v>Nkaih 10</v>
      </c>
      <c r="AK5167">
        <f t="shared" si="887"/>
        <v>59999</v>
      </c>
      <c r="AL5167" t="str">
        <f t="shared" si="888"/>
        <v>5933870</v>
      </c>
      <c r="AN5167">
        <f t="shared" si="889"/>
        <v>8</v>
      </c>
      <c r="AO5167">
        <f t="shared" si="890"/>
        <v>3</v>
      </c>
    </row>
    <row r="5168" spans="1:41" x14ac:dyDescent="0.2">
      <c r="A5168" s="29"/>
      <c r="B5168" s="29"/>
      <c r="C5168" s="29"/>
      <c r="D5168" s="29"/>
      <c r="E5168" s="29"/>
      <c r="F5168" s="29"/>
      <c r="G5168" s="30" t="s">
        <v>4993</v>
      </c>
      <c r="H5168" s="30"/>
      <c r="I5168" s="30"/>
      <c r="J5168" s="30"/>
      <c r="K5168" s="30" t="s">
        <v>272</v>
      </c>
      <c r="L5168" s="30"/>
      <c r="M5168" s="30"/>
      <c r="N5168" s="30"/>
      <c r="O5168" s="30"/>
      <c r="P5168" s="30"/>
      <c r="Q5168" s="30"/>
      <c r="R5168" s="30"/>
      <c r="S5168" s="30"/>
      <c r="T5168" s="30"/>
      <c r="U5168" s="30"/>
      <c r="V5168" s="30"/>
      <c r="W5168" s="6">
        <v>59</v>
      </c>
      <c r="X5168" s="15">
        <v>33</v>
      </c>
      <c r="Y5168" s="47">
        <v>852</v>
      </c>
      <c r="Z5168" s="47"/>
      <c r="AC5168" t="str">
        <f t="shared" si="881"/>
        <v>Nohomeen 23</v>
      </c>
      <c r="AD5168" t="str">
        <f t="shared" si="882"/>
        <v>IRI</v>
      </c>
      <c r="AE5168" t="str">
        <f t="shared" si="880"/>
        <v>TRUE</v>
      </c>
      <c r="AG5168">
        <f t="shared" si="883"/>
        <v>59</v>
      </c>
      <c r="AH5168">
        <f t="shared" si="884"/>
        <v>33</v>
      </c>
      <c r="AI5168">
        <f t="shared" si="885"/>
        <v>852</v>
      </c>
      <c r="AJ5168" t="str">
        <f t="shared" si="886"/>
        <v>Nohomeen 23</v>
      </c>
      <c r="AK5168">
        <f t="shared" si="887"/>
        <v>59999</v>
      </c>
      <c r="AL5168" t="str">
        <f t="shared" si="888"/>
        <v>5933852</v>
      </c>
      <c r="AN5168">
        <f t="shared" si="889"/>
        <v>11</v>
      </c>
      <c r="AO5168">
        <f t="shared" si="890"/>
        <v>3</v>
      </c>
    </row>
    <row r="5169" spans="1:41" x14ac:dyDescent="0.2">
      <c r="A5169" s="29"/>
      <c r="B5169" s="29"/>
      <c r="C5169" s="29"/>
      <c r="D5169" s="29"/>
      <c r="E5169" s="29"/>
      <c r="F5169" s="29"/>
      <c r="G5169" s="30" t="s">
        <v>4994</v>
      </c>
      <c r="H5169" s="30"/>
      <c r="I5169" s="30"/>
      <c r="J5169" s="30"/>
      <c r="K5169" s="30" t="s">
        <v>272</v>
      </c>
      <c r="L5169" s="30"/>
      <c r="M5169" s="30"/>
      <c r="N5169" s="30"/>
      <c r="O5169" s="30"/>
      <c r="P5169" s="30"/>
      <c r="Q5169" s="30"/>
      <c r="R5169" s="30"/>
      <c r="S5169" s="30"/>
      <c r="T5169" s="30"/>
      <c r="U5169" s="30"/>
      <c r="V5169" s="30"/>
      <c r="W5169" s="6">
        <v>59</v>
      </c>
      <c r="X5169" s="15">
        <v>39</v>
      </c>
      <c r="Y5169" s="47">
        <v>803</v>
      </c>
      <c r="Z5169" s="47"/>
      <c r="AC5169" t="str">
        <f t="shared" si="881"/>
        <v>North Bay 5</v>
      </c>
      <c r="AD5169" t="str">
        <f t="shared" si="882"/>
        <v>IRI</v>
      </c>
      <c r="AE5169" t="str">
        <f t="shared" si="880"/>
        <v>TRUE</v>
      </c>
      <c r="AG5169">
        <f t="shared" si="883"/>
        <v>59</v>
      </c>
      <c r="AH5169">
        <f t="shared" si="884"/>
        <v>39</v>
      </c>
      <c r="AI5169">
        <f t="shared" si="885"/>
        <v>803</v>
      </c>
      <c r="AJ5169" t="str">
        <f t="shared" si="886"/>
        <v>North Bay 5</v>
      </c>
      <c r="AK5169">
        <f t="shared" si="887"/>
        <v>59999</v>
      </c>
      <c r="AL5169" t="str">
        <f t="shared" si="888"/>
        <v>5939803</v>
      </c>
      <c r="AN5169">
        <f t="shared" si="889"/>
        <v>11</v>
      </c>
      <c r="AO5169">
        <f t="shared" si="890"/>
        <v>3</v>
      </c>
    </row>
    <row r="5170" spans="1:41" x14ac:dyDescent="0.2">
      <c r="A5170" s="29"/>
      <c r="B5170" s="29"/>
      <c r="C5170" s="29"/>
      <c r="D5170" s="29"/>
      <c r="E5170" s="29"/>
      <c r="F5170" s="29"/>
      <c r="G5170" s="30" t="s">
        <v>4995</v>
      </c>
      <c r="H5170" s="30"/>
      <c r="I5170" s="30"/>
      <c r="J5170" s="30"/>
      <c r="K5170" s="30" t="s">
        <v>272</v>
      </c>
      <c r="L5170" s="30"/>
      <c r="M5170" s="30"/>
      <c r="N5170" s="30"/>
      <c r="O5170" s="30"/>
      <c r="P5170" s="30"/>
      <c r="Q5170" s="30"/>
      <c r="R5170" s="30"/>
      <c r="S5170" s="30"/>
      <c r="T5170" s="30"/>
      <c r="U5170" s="30"/>
      <c r="V5170" s="30"/>
      <c r="W5170" s="6">
        <v>59</v>
      </c>
      <c r="X5170" s="15">
        <v>51</v>
      </c>
      <c r="Y5170" s="47">
        <v>848</v>
      </c>
      <c r="Z5170" s="47"/>
      <c r="AC5170" t="str">
        <f t="shared" si="881"/>
        <v>North Tacla Lake</v>
      </c>
      <c r="AD5170" t="str">
        <f t="shared" si="882"/>
        <v>IRI</v>
      </c>
      <c r="AE5170" t="str">
        <f t="shared" si="880"/>
        <v>TRUE</v>
      </c>
      <c r="AG5170">
        <f t="shared" si="883"/>
        <v>59</v>
      </c>
      <c r="AH5170">
        <f t="shared" si="884"/>
        <v>51</v>
      </c>
      <c r="AI5170">
        <f t="shared" si="885"/>
        <v>848</v>
      </c>
      <c r="AJ5170" t="str">
        <f t="shared" si="886"/>
        <v>North Tacla Lake</v>
      </c>
      <c r="AK5170">
        <f t="shared" si="887"/>
        <v>59999</v>
      </c>
      <c r="AL5170" t="str">
        <f t="shared" si="888"/>
        <v>5951848</v>
      </c>
      <c r="AN5170">
        <f t="shared" si="889"/>
        <v>16</v>
      </c>
      <c r="AO5170">
        <f t="shared" si="890"/>
        <v>3</v>
      </c>
    </row>
    <row r="5171" spans="1:41" x14ac:dyDescent="0.2">
      <c r="A5171" s="29"/>
      <c r="B5171" s="29"/>
      <c r="C5171" s="29"/>
      <c r="D5171" s="29"/>
      <c r="E5171" s="29"/>
      <c r="F5171" s="29"/>
      <c r="G5171" s="30" t="s">
        <v>4996</v>
      </c>
      <c r="H5171" s="30"/>
      <c r="I5171" s="30"/>
      <c r="J5171" s="30"/>
      <c r="K5171" s="30" t="s">
        <v>272</v>
      </c>
      <c r="L5171" s="30"/>
      <c r="M5171" s="30"/>
      <c r="N5171" s="30"/>
      <c r="O5171" s="30"/>
      <c r="P5171" s="30"/>
      <c r="Q5171" s="30"/>
      <c r="R5171" s="30"/>
      <c r="S5171" s="30"/>
      <c r="T5171" s="30"/>
      <c r="U5171" s="30"/>
      <c r="V5171" s="30"/>
      <c r="W5171" s="6">
        <v>59</v>
      </c>
      <c r="X5171" s="15">
        <v>23</v>
      </c>
      <c r="Y5171" s="47">
        <v>809</v>
      </c>
      <c r="Z5171" s="47"/>
      <c r="AC5171" t="str">
        <f t="shared" si="881"/>
        <v>Numukamis 1</v>
      </c>
      <c r="AD5171" t="str">
        <f t="shared" si="882"/>
        <v>IRI</v>
      </c>
      <c r="AE5171" t="str">
        <f t="shared" si="880"/>
        <v>TRUE</v>
      </c>
      <c r="AG5171">
        <f t="shared" si="883"/>
        <v>59</v>
      </c>
      <c r="AH5171">
        <f t="shared" si="884"/>
        <v>23</v>
      </c>
      <c r="AI5171">
        <f t="shared" si="885"/>
        <v>809</v>
      </c>
      <c r="AJ5171" t="str">
        <f t="shared" si="886"/>
        <v>Numukamis 1</v>
      </c>
      <c r="AK5171">
        <f t="shared" si="887"/>
        <v>59999</v>
      </c>
      <c r="AL5171" t="str">
        <f t="shared" si="888"/>
        <v>5923809</v>
      </c>
      <c r="AN5171">
        <f t="shared" si="889"/>
        <v>11</v>
      </c>
      <c r="AO5171">
        <f t="shared" si="890"/>
        <v>3</v>
      </c>
    </row>
    <row r="5172" spans="1:41" x14ac:dyDescent="0.2">
      <c r="A5172" s="29"/>
      <c r="B5172" s="29"/>
      <c r="C5172" s="29"/>
      <c r="D5172" s="29"/>
      <c r="E5172" s="29"/>
      <c r="F5172" s="29"/>
      <c r="G5172" s="30" t="s">
        <v>4997</v>
      </c>
      <c r="H5172" s="30"/>
      <c r="I5172" s="30"/>
      <c r="J5172" s="30"/>
      <c r="K5172" s="30" t="s">
        <v>272</v>
      </c>
      <c r="L5172" s="30"/>
      <c r="M5172" s="30"/>
      <c r="N5172" s="30"/>
      <c r="O5172" s="30"/>
      <c r="P5172" s="30"/>
      <c r="Q5172" s="30"/>
      <c r="R5172" s="30"/>
      <c r="S5172" s="30"/>
      <c r="T5172" s="30"/>
      <c r="U5172" s="30"/>
      <c r="V5172" s="30"/>
      <c r="W5172" s="6">
        <v>59</v>
      </c>
      <c r="X5172" s="15">
        <v>24</v>
      </c>
      <c r="Y5172" s="47">
        <v>833</v>
      </c>
      <c r="Z5172" s="47"/>
      <c r="AC5172" t="str">
        <f t="shared" si="881"/>
        <v>Oclucje 7</v>
      </c>
      <c r="AD5172" t="str">
        <f t="shared" si="882"/>
        <v>IRI</v>
      </c>
      <c r="AE5172" t="str">
        <f t="shared" si="880"/>
        <v>TRUE</v>
      </c>
      <c r="AG5172">
        <f t="shared" si="883"/>
        <v>59</v>
      </c>
      <c r="AH5172">
        <f t="shared" si="884"/>
        <v>24</v>
      </c>
      <c r="AI5172">
        <f t="shared" si="885"/>
        <v>833</v>
      </c>
      <c r="AJ5172" t="str">
        <f t="shared" si="886"/>
        <v>Oclucje 7</v>
      </c>
      <c r="AK5172">
        <f t="shared" si="887"/>
        <v>59999</v>
      </c>
      <c r="AL5172" t="str">
        <f t="shared" si="888"/>
        <v>5924833</v>
      </c>
      <c r="AN5172">
        <f t="shared" si="889"/>
        <v>9</v>
      </c>
      <c r="AO5172">
        <f t="shared" si="890"/>
        <v>3</v>
      </c>
    </row>
    <row r="5173" spans="1:41" x14ac:dyDescent="0.2">
      <c r="A5173" s="29"/>
      <c r="B5173" s="29"/>
      <c r="C5173" s="29"/>
      <c r="D5173" s="29"/>
      <c r="E5173" s="29"/>
      <c r="F5173" s="29"/>
      <c r="G5173" s="30" t="s">
        <v>4998</v>
      </c>
      <c r="H5173" s="30"/>
      <c r="I5173" s="30"/>
      <c r="J5173" s="30"/>
      <c r="K5173" s="30" t="s">
        <v>272</v>
      </c>
      <c r="L5173" s="30"/>
      <c r="M5173" s="30"/>
      <c r="N5173" s="30"/>
      <c r="O5173" s="30"/>
      <c r="P5173" s="30"/>
      <c r="Q5173" s="30"/>
      <c r="R5173" s="30"/>
      <c r="S5173" s="30"/>
      <c r="T5173" s="30"/>
      <c r="U5173" s="30"/>
      <c r="V5173" s="30"/>
      <c r="W5173" s="6">
        <v>59</v>
      </c>
      <c r="X5173" s="7">
        <v>9</v>
      </c>
      <c r="Y5173" s="47">
        <v>807</v>
      </c>
      <c r="Z5173" s="47"/>
      <c r="AC5173" t="str">
        <f t="shared" si="881"/>
        <v>Ohamil 1</v>
      </c>
      <c r="AD5173" t="str">
        <f t="shared" si="882"/>
        <v>IRI</v>
      </c>
      <c r="AE5173" t="str">
        <f t="shared" si="880"/>
        <v>TRUE</v>
      </c>
      <c r="AG5173">
        <f t="shared" si="883"/>
        <v>59</v>
      </c>
      <c r="AH5173">
        <f t="shared" si="884"/>
        <v>9</v>
      </c>
      <c r="AI5173">
        <f t="shared" si="885"/>
        <v>807</v>
      </c>
      <c r="AJ5173" t="str">
        <f t="shared" si="886"/>
        <v>Ohamil 1</v>
      </c>
      <c r="AK5173">
        <f t="shared" si="887"/>
        <v>59999</v>
      </c>
      <c r="AL5173" t="str">
        <f t="shared" si="888"/>
        <v>5909807</v>
      </c>
      <c r="AN5173">
        <f t="shared" si="889"/>
        <v>8</v>
      </c>
      <c r="AO5173">
        <f t="shared" si="890"/>
        <v>3</v>
      </c>
    </row>
    <row r="5174" spans="1:41" x14ac:dyDescent="0.2">
      <c r="A5174" s="29"/>
      <c r="B5174" s="29"/>
      <c r="C5174" s="29"/>
      <c r="D5174" s="29"/>
      <c r="E5174" s="29"/>
      <c r="F5174" s="29"/>
      <c r="G5174" s="30" t="s">
        <v>4999</v>
      </c>
      <c r="H5174" s="30"/>
      <c r="I5174" s="30"/>
      <c r="J5174" s="30"/>
      <c r="K5174" s="30" t="s">
        <v>272</v>
      </c>
      <c r="L5174" s="30"/>
      <c r="M5174" s="30"/>
      <c r="N5174" s="30"/>
      <c r="O5174" s="30"/>
      <c r="P5174" s="30"/>
      <c r="Q5174" s="30"/>
      <c r="R5174" s="30"/>
      <c r="S5174" s="30"/>
      <c r="T5174" s="30"/>
      <c r="U5174" s="30"/>
      <c r="V5174" s="30"/>
      <c r="W5174" s="6">
        <v>59</v>
      </c>
      <c r="X5174" s="15">
        <v>51</v>
      </c>
      <c r="Y5174" s="47">
        <v>819</v>
      </c>
      <c r="Z5174" s="47"/>
      <c r="AC5174" t="str">
        <f t="shared" si="881"/>
        <v>Omineca 1</v>
      </c>
      <c r="AD5174" t="str">
        <f t="shared" si="882"/>
        <v>IRI</v>
      </c>
      <c r="AE5174" t="str">
        <f t="shared" si="880"/>
        <v>TRUE</v>
      </c>
      <c r="AG5174">
        <f t="shared" si="883"/>
        <v>59</v>
      </c>
      <c r="AH5174">
        <f t="shared" si="884"/>
        <v>51</v>
      </c>
      <c r="AI5174">
        <f t="shared" si="885"/>
        <v>819</v>
      </c>
      <c r="AJ5174" t="str">
        <f t="shared" si="886"/>
        <v>Omineca 1</v>
      </c>
      <c r="AK5174">
        <f t="shared" si="887"/>
        <v>59999</v>
      </c>
      <c r="AL5174" t="str">
        <f t="shared" si="888"/>
        <v>5951819</v>
      </c>
      <c r="AN5174">
        <f t="shared" si="889"/>
        <v>9</v>
      </c>
      <c r="AO5174">
        <f t="shared" si="890"/>
        <v>3</v>
      </c>
    </row>
    <row r="5175" spans="1:41" x14ac:dyDescent="0.2">
      <c r="A5175" s="29"/>
      <c r="B5175" s="29"/>
      <c r="C5175" s="29"/>
      <c r="D5175" s="29"/>
      <c r="E5175" s="29"/>
      <c r="F5175" s="29"/>
      <c r="G5175" s="30" t="s">
        <v>5000</v>
      </c>
      <c r="H5175" s="30"/>
      <c r="I5175" s="30"/>
      <c r="J5175" s="30"/>
      <c r="K5175" s="30" t="s">
        <v>272</v>
      </c>
      <c r="L5175" s="30"/>
      <c r="M5175" s="30"/>
      <c r="N5175" s="30"/>
      <c r="O5175" s="30"/>
      <c r="P5175" s="30"/>
      <c r="Q5175" s="30"/>
      <c r="R5175" s="30"/>
      <c r="S5175" s="30"/>
      <c r="T5175" s="30"/>
      <c r="U5175" s="30"/>
      <c r="V5175" s="30"/>
      <c r="W5175" s="6">
        <v>59</v>
      </c>
      <c r="X5175" s="15">
        <v>33</v>
      </c>
      <c r="Y5175" s="47">
        <v>846</v>
      </c>
      <c r="Z5175" s="47"/>
      <c r="AC5175" t="str">
        <f t="shared" si="881"/>
        <v>Oregon Jack Creek 5</v>
      </c>
      <c r="AD5175" t="str">
        <f t="shared" si="882"/>
        <v>IRI</v>
      </c>
      <c r="AE5175" t="str">
        <f t="shared" si="880"/>
        <v>TRUE</v>
      </c>
      <c r="AG5175">
        <f t="shared" si="883"/>
        <v>59</v>
      </c>
      <c r="AH5175">
        <f t="shared" si="884"/>
        <v>33</v>
      </c>
      <c r="AI5175">
        <f t="shared" si="885"/>
        <v>846</v>
      </c>
      <c r="AJ5175" t="str">
        <f t="shared" si="886"/>
        <v>Oregon Jack Creek 5</v>
      </c>
      <c r="AK5175">
        <f t="shared" si="887"/>
        <v>59999</v>
      </c>
      <c r="AL5175" t="str">
        <f t="shared" si="888"/>
        <v>5933846</v>
      </c>
      <c r="AN5175">
        <f t="shared" si="889"/>
        <v>19</v>
      </c>
      <c r="AO5175">
        <f t="shared" si="890"/>
        <v>3</v>
      </c>
    </row>
    <row r="5176" spans="1:41" x14ac:dyDescent="0.2">
      <c r="A5176" s="29"/>
      <c r="B5176" s="29"/>
      <c r="C5176" s="29"/>
      <c r="D5176" s="29"/>
      <c r="E5176" s="29"/>
      <c r="F5176" s="29"/>
      <c r="G5176" s="30" t="s">
        <v>5001</v>
      </c>
      <c r="H5176" s="30"/>
      <c r="I5176" s="30"/>
      <c r="J5176" s="30"/>
      <c r="K5176" s="30" t="s">
        <v>272</v>
      </c>
      <c r="L5176" s="30"/>
      <c r="M5176" s="30"/>
      <c r="N5176" s="30"/>
      <c r="O5176" s="30"/>
      <c r="P5176" s="30"/>
      <c r="Q5176" s="30"/>
      <c r="R5176" s="30"/>
      <c r="S5176" s="30"/>
      <c r="T5176" s="30"/>
      <c r="U5176" s="30"/>
      <c r="V5176" s="30"/>
      <c r="W5176" s="6">
        <v>59</v>
      </c>
      <c r="X5176" s="15">
        <v>19</v>
      </c>
      <c r="Y5176" s="47">
        <v>816</v>
      </c>
      <c r="Z5176" s="47"/>
      <c r="AC5176" t="str">
        <f t="shared" si="881"/>
        <v>Oyster Bay 12</v>
      </c>
      <c r="AD5176" t="str">
        <f t="shared" si="882"/>
        <v>IRI</v>
      </c>
      <c r="AE5176" t="str">
        <f t="shared" si="880"/>
        <v>TRUE</v>
      </c>
      <c r="AG5176">
        <f t="shared" si="883"/>
        <v>59</v>
      </c>
      <c r="AH5176">
        <f t="shared" si="884"/>
        <v>19</v>
      </c>
      <c r="AI5176">
        <f t="shared" si="885"/>
        <v>816</v>
      </c>
      <c r="AJ5176" t="str">
        <f t="shared" si="886"/>
        <v>Oyster Bay 12</v>
      </c>
      <c r="AK5176">
        <f t="shared" si="887"/>
        <v>59999</v>
      </c>
      <c r="AL5176" t="str">
        <f t="shared" si="888"/>
        <v>5919816</v>
      </c>
      <c r="AN5176">
        <f t="shared" si="889"/>
        <v>13</v>
      </c>
      <c r="AO5176">
        <f t="shared" si="890"/>
        <v>3</v>
      </c>
    </row>
    <row r="5177" spans="1:41" x14ac:dyDescent="0.2">
      <c r="A5177" s="29"/>
      <c r="B5177" s="29"/>
      <c r="C5177" s="29"/>
      <c r="D5177" s="29"/>
      <c r="E5177" s="29"/>
      <c r="F5177" s="29"/>
      <c r="G5177" s="30" t="s">
        <v>5002</v>
      </c>
      <c r="H5177" s="30"/>
      <c r="I5177" s="30"/>
      <c r="J5177" s="30"/>
      <c r="K5177" s="30" t="s">
        <v>272</v>
      </c>
      <c r="L5177" s="30"/>
      <c r="M5177" s="30"/>
      <c r="N5177" s="30"/>
      <c r="O5177" s="30"/>
      <c r="P5177" s="30"/>
      <c r="Q5177" s="30"/>
      <c r="R5177" s="30"/>
      <c r="S5177" s="30"/>
      <c r="T5177" s="30"/>
      <c r="U5177" s="30"/>
      <c r="V5177" s="30"/>
      <c r="W5177" s="6">
        <v>59</v>
      </c>
      <c r="X5177" s="15">
        <v>51</v>
      </c>
      <c r="Y5177" s="47">
        <v>820</v>
      </c>
      <c r="Z5177" s="47"/>
      <c r="AC5177" t="str">
        <f t="shared" si="881"/>
        <v>Palling 1</v>
      </c>
      <c r="AD5177" t="str">
        <f t="shared" si="882"/>
        <v>IRI</v>
      </c>
      <c r="AE5177" t="str">
        <f t="shared" si="880"/>
        <v>TRUE</v>
      </c>
      <c r="AG5177">
        <f t="shared" si="883"/>
        <v>59</v>
      </c>
      <c r="AH5177">
        <f t="shared" si="884"/>
        <v>51</v>
      </c>
      <c r="AI5177">
        <f t="shared" si="885"/>
        <v>820</v>
      </c>
      <c r="AJ5177" t="str">
        <f t="shared" si="886"/>
        <v>Palling 1</v>
      </c>
      <c r="AK5177">
        <f t="shared" si="887"/>
        <v>59999</v>
      </c>
      <c r="AL5177" t="str">
        <f t="shared" si="888"/>
        <v>5951820</v>
      </c>
      <c r="AN5177">
        <f t="shared" si="889"/>
        <v>9</v>
      </c>
      <c r="AO5177">
        <f t="shared" si="890"/>
        <v>3</v>
      </c>
    </row>
    <row r="5178" spans="1:41" x14ac:dyDescent="0.2">
      <c r="A5178" s="29"/>
      <c r="B5178" s="29"/>
      <c r="C5178" s="29"/>
      <c r="D5178" s="29"/>
      <c r="E5178" s="29"/>
      <c r="F5178" s="29"/>
      <c r="G5178" s="30" t="s">
        <v>5003</v>
      </c>
      <c r="H5178" s="30"/>
      <c r="I5178" s="30"/>
      <c r="J5178" s="30"/>
      <c r="K5178" s="30" t="s">
        <v>272</v>
      </c>
      <c r="L5178" s="30"/>
      <c r="M5178" s="30"/>
      <c r="N5178" s="30"/>
      <c r="O5178" s="30"/>
      <c r="P5178" s="30"/>
      <c r="Q5178" s="30"/>
      <c r="R5178" s="30"/>
      <c r="S5178" s="30"/>
      <c r="T5178" s="30"/>
      <c r="U5178" s="30"/>
      <c r="V5178" s="30"/>
      <c r="W5178" s="6">
        <v>59</v>
      </c>
      <c r="X5178" s="15">
        <v>33</v>
      </c>
      <c r="Y5178" s="47">
        <v>855</v>
      </c>
      <c r="Z5178" s="47"/>
      <c r="AC5178" t="str">
        <f t="shared" si="881"/>
        <v>Papyum 27</v>
      </c>
      <c r="AD5178" t="str">
        <f t="shared" si="882"/>
        <v>IRI</v>
      </c>
      <c r="AE5178" t="str">
        <f t="shared" si="880"/>
        <v>TRUE</v>
      </c>
      <c r="AG5178">
        <f t="shared" si="883"/>
        <v>59</v>
      </c>
      <c r="AH5178">
        <f t="shared" si="884"/>
        <v>33</v>
      </c>
      <c r="AI5178">
        <f t="shared" si="885"/>
        <v>855</v>
      </c>
      <c r="AJ5178" t="str">
        <f t="shared" si="886"/>
        <v>Papyum 27</v>
      </c>
      <c r="AK5178">
        <f t="shared" si="887"/>
        <v>59999</v>
      </c>
      <c r="AL5178" t="str">
        <f t="shared" si="888"/>
        <v>5933855</v>
      </c>
      <c r="AN5178">
        <f t="shared" si="889"/>
        <v>9</v>
      </c>
      <c r="AO5178">
        <f t="shared" si="890"/>
        <v>3</v>
      </c>
    </row>
    <row r="5179" spans="1:41" x14ac:dyDescent="0.2">
      <c r="A5179" s="29"/>
      <c r="B5179" s="29"/>
      <c r="C5179" s="29"/>
      <c r="D5179" s="29"/>
      <c r="E5179" s="29"/>
      <c r="F5179" s="29"/>
      <c r="G5179" s="30" t="s">
        <v>5004</v>
      </c>
      <c r="H5179" s="30"/>
      <c r="I5179" s="30"/>
      <c r="J5179" s="30"/>
      <c r="K5179" s="30" t="s">
        <v>272</v>
      </c>
      <c r="L5179" s="30"/>
      <c r="M5179" s="30"/>
      <c r="N5179" s="30"/>
      <c r="O5179" s="30"/>
      <c r="P5179" s="30"/>
      <c r="Q5179" s="30"/>
      <c r="R5179" s="30"/>
      <c r="S5179" s="30"/>
      <c r="T5179" s="30"/>
      <c r="U5179" s="30"/>
      <c r="V5179" s="30"/>
      <c r="W5179" s="6">
        <v>59</v>
      </c>
      <c r="X5179" s="7">
        <v>9</v>
      </c>
      <c r="Y5179" s="47">
        <v>852</v>
      </c>
      <c r="Z5179" s="47"/>
      <c r="AC5179" t="str">
        <f t="shared" si="881"/>
        <v>Paqulh</v>
      </c>
      <c r="AD5179" t="str">
        <f t="shared" si="882"/>
        <v>IRI</v>
      </c>
      <c r="AE5179" t="str">
        <f t="shared" si="880"/>
        <v>TRUE</v>
      </c>
      <c r="AG5179">
        <f t="shared" si="883"/>
        <v>59</v>
      </c>
      <c r="AH5179">
        <f t="shared" si="884"/>
        <v>9</v>
      </c>
      <c r="AI5179">
        <f t="shared" si="885"/>
        <v>852</v>
      </c>
      <c r="AJ5179" t="str">
        <f t="shared" si="886"/>
        <v>Paqulh</v>
      </c>
      <c r="AK5179">
        <f t="shared" si="887"/>
        <v>59999</v>
      </c>
      <c r="AL5179" t="str">
        <f t="shared" si="888"/>
        <v>5909852</v>
      </c>
      <c r="AN5179">
        <f t="shared" si="889"/>
        <v>6</v>
      </c>
      <c r="AO5179">
        <f t="shared" si="890"/>
        <v>3</v>
      </c>
    </row>
    <row r="5180" spans="1:41" x14ac:dyDescent="0.2">
      <c r="A5180" s="29"/>
      <c r="B5180" s="29"/>
      <c r="C5180" s="29"/>
      <c r="D5180" s="29"/>
      <c r="E5180" s="29"/>
      <c r="F5180" s="29"/>
      <c r="G5180" s="30" t="s">
        <v>5005</v>
      </c>
      <c r="H5180" s="30"/>
      <c r="I5180" s="30"/>
      <c r="J5180" s="30"/>
      <c r="K5180" s="30" t="s">
        <v>272</v>
      </c>
      <c r="L5180" s="30"/>
      <c r="M5180" s="30"/>
      <c r="N5180" s="30"/>
      <c r="O5180" s="30"/>
      <c r="P5180" s="30"/>
      <c r="Q5180" s="30"/>
      <c r="R5180" s="30"/>
      <c r="S5180" s="30"/>
      <c r="T5180" s="30"/>
      <c r="U5180" s="30"/>
      <c r="V5180" s="30"/>
      <c r="W5180" s="6">
        <v>59</v>
      </c>
      <c r="X5180" s="15">
        <v>31</v>
      </c>
      <c r="Y5180" s="47">
        <v>828</v>
      </c>
      <c r="Z5180" s="47"/>
      <c r="AC5180" t="str">
        <f t="shared" si="881"/>
        <v>Pashilqua 2</v>
      </c>
      <c r="AD5180" t="str">
        <f t="shared" si="882"/>
        <v>IRI</v>
      </c>
      <c r="AE5180" t="str">
        <f t="shared" si="880"/>
        <v>TRUE</v>
      </c>
      <c r="AG5180">
        <f t="shared" si="883"/>
        <v>59</v>
      </c>
      <c r="AH5180">
        <f t="shared" si="884"/>
        <v>31</v>
      </c>
      <c r="AI5180">
        <f t="shared" si="885"/>
        <v>828</v>
      </c>
      <c r="AJ5180" t="str">
        <f t="shared" si="886"/>
        <v>Pashilqua 2</v>
      </c>
      <c r="AK5180">
        <f t="shared" si="887"/>
        <v>59999</v>
      </c>
      <c r="AL5180" t="str">
        <f t="shared" si="888"/>
        <v>5931828</v>
      </c>
      <c r="AN5180">
        <f t="shared" si="889"/>
        <v>11</v>
      </c>
      <c r="AO5180">
        <f t="shared" si="890"/>
        <v>3</v>
      </c>
    </row>
    <row r="5181" spans="1:41" x14ac:dyDescent="0.2">
      <c r="A5181" s="29"/>
      <c r="B5181" s="29"/>
      <c r="C5181" s="29"/>
      <c r="D5181" s="29"/>
      <c r="E5181" s="29"/>
      <c r="F5181" s="29"/>
      <c r="G5181" s="30" t="s">
        <v>5006</v>
      </c>
      <c r="H5181" s="30"/>
      <c r="I5181" s="30"/>
      <c r="J5181" s="30"/>
      <c r="K5181" s="30" t="s">
        <v>272</v>
      </c>
      <c r="L5181" s="30"/>
      <c r="M5181" s="30"/>
      <c r="N5181" s="30"/>
      <c r="O5181" s="30"/>
      <c r="P5181" s="30"/>
      <c r="Q5181" s="30"/>
      <c r="R5181" s="30"/>
      <c r="S5181" s="30"/>
      <c r="T5181" s="30"/>
      <c r="U5181" s="30"/>
      <c r="V5181" s="30"/>
      <c r="W5181" s="6">
        <v>59</v>
      </c>
      <c r="X5181" s="15">
        <v>33</v>
      </c>
      <c r="Y5181" s="47">
        <v>854</v>
      </c>
      <c r="Z5181" s="47"/>
      <c r="AC5181" t="str">
        <f t="shared" si="881"/>
        <v>Paska Island 3</v>
      </c>
      <c r="AD5181" t="str">
        <f t="shared" si="882"/>
        <v>IRI</v>
      </c>
      <c r="AE5181" t="str">
        <f t="shared" si="880"/>
        <v>TRUE</v>
      </c>
      <c r="AG5181">
        <f t="shared" si="883"/>
        <v>59</v>
      </c>
      <c r="AH5181">
        <f t="shared" si="884"/>
        <v>33</v>
      </c>
      <c r="AI5181">
        <f t="shared" si="885"/>
        <v>854</v>
      </c>
      <c r="AJ5181" t="str">
        <f t="shared" si="886"/>
        <v>Paska Island 3</v>
      </c>
      <c r="AK5181">
        <f t="shared" si="887"/>
        <v>59999</v>
      </c>
      <c r="AL5181" t="str">
        <f t="shared" si="888"/>
        <v>5933854</v>
      </c>
      <c r="AN5181">
        <f t="shared" si="889"/>
        <v>14</v>
      </c>
      <c r="AO5181">
        <f t="shared" si="890"/>
        <v>3</v>
      </c>
    </row>
    <row r="5182" spans="1:41" x14ac:dyDescent="0.2">
      <c r="A5182" s="29"/>
      <c r="B5182" s="29"/>
      <c r="C5182" s="29"/>
      <c r="D5182" s="29"/>
      <c r="E5182" s="29"/>
      <c r="F5182" s="29"/>
      <c r="G5182" s="30" t="s">
        <v>5007</v>
      </c>
      <c r="H5182" s="30"/>
      <c r="I5182" s="30"/>
      <c r="J5182" s="30"/>
      <c r="K5182" s="30" t="s">
        <v>272</v>
      </c>
      <c r="L5182" s="30"/>
      <c r="M5182" s="30"/>
      <c r="N5182" s="30"/>
      <c r="O5182" s="30"/>
      <c r="P5182" s="30"/>
      <c r="Q5182" s="30"/>
      <c r="R5182" s="30"/>
      <c r="S5182" s="30"/>
      <c r="T5182" s="30"/>
      <c r="U5182" s="30"/>
      <c r="V5182" s="30"/>
      <c r="W5182" s="6">
        <v>59</v>
      </c>
      <c r="X5182" s="15">
        <v>33</v>
      </c>
      <c r="Y5182" s="47">
        <v>809</v>
      </c>
      <c r="Z5182" s="47"/>
      <c r="AC5182" t="str">
        <f t="shared" si="881"/>
        <v>Paul’s Basin 2</v>
      </c>
      <c r="AD5182" t="str">
        <f t="shared" si="882"/>
        <v>IRI</v>
      </c>
      <c r="AE5182" t="str">
        <f t="shared" si="880"/>
        <v>TRUE</v>
      </c>
      <c r="AG5182">
        <f t="shared" si="883"/>
        <v>59</v>
      </c>
      <c r="AH5182">
        <f t="shared" si="884"/>
        <v>33</v>
      </c>
      <c r="AI5182">
        <f t="shared" si="885"/>
        <v>809</v>
      </c>
      <c r="AJ5182" t="str">
        <f t="shared" si="886"/>
        <v>Paul’s Basin 2</v>
      </c>
      <c r="AK5182">
        <f t="shared" si="887"/>
        <v>59999</v>
      </c>
      <c r="AL5182" t="str">
        <f t="shared" si="888"/>
        <v>5933809</v>
      </c>
      <c r="AN5182">
        <f t="shared" si="889"/>
        <v>14</v>
      </c>
      <c r="AO5182">
        <f t="shared" si="890"/>
        <v>3</v>
      </c>
    </row>
    <row r="5183" spans="1:41" x14ac:dyDescent="0.2">
      <c r="A5183" s="29"/>
      <c r="B5183" s="29"/>
      <c r="C5183" s="29"/>
      <c r="D5183" s="29"/>
      <c r="E5183" s="29"/>
      <c r="F5183" s="29"/>
      <c r="G5183" s="30" t="s">
        <v>5008</v>
      </c>
      <c r="H5183" s="30"/>
      <c r="I5183" s="30"/>
      <c r="J5183" s="30"/>
      <c r="K5183" s="30" t="s">
        <v>272</v>
      </c>
      <c r="L5183" s="30"/>
      <c r="M5183" s="30"/>
      <c r="N5183" s="30"/>
      <c r="O5183" s="30"/>
      <c r="P5183" s="30"/>
      <c r="Q5183" s="30"/>
      <c r="R5183" s="30"/>
      <c r="S5183" s="30"/>
      <c r="T5183" s="30"/>
      <c r="U5183" s="30"/>
      <c r="V5183" s="30"/>
      <c r="W5183" s="6">
        <v>59</v>
      </c>
      <c r="X5183" s="15">
        <v>31</v>
      </c>
      <c r="Y5183" s="47">
        <v>829</v>
      </c>
      <c r="Z5183" s="47"/>
      <c r="AC5183" t="str">
        <f t="shared" si="881"/>
        <v>Pavilion 1</v>
      </c>
      <c r="AD5183" t="str">
        <f t="shared" si="882"/>
        <v>IRI</v>
      </c>
      <c r="AE5183" t="str">
        <f t="shared" si="880"/>
        <v>TRUE</v>
      </c>
      <c r="AG5183">
        <f t="shared" si="883"/>
        <v>59</v>
      </c>
      <c r="AH5183">
        <f t="shared" si="884"/>
        <v>31</v>
      </c>
      <c r="AI5183">
        <f t="shared" si="885"/>
        <v>829</v>
      </c>
      <c r="AJ5183" t="str">
        <f t="shared" si="886"/>
        <v>Pavilion 1</v>
      </c>
      <c r="AK5183">
        <f t="shared" si="887"/>
        <v>59999</v>
      </c>
      <c r="AL5183" t="str">
        <f t="shared" si="888"/>
        <v>5931829</v>
      </c>
      <c r="AN5183">
        <f t="shared" si="889"/>
        <v>10</v>
      </c>
      <c r="AO5183">
        <f t="shared" si="890"/>
        <v>3</v>
      </c>
    </row>
    <row r="5184" spans="1:41" x14ac:dyDescent="0.2">
      <c r="A5184" s="29"/>
      <c r="B5184" s="29"/>
      <c r="C5184" s="29"/>
      <c r="D5184" s="29"/>
      <c r="E5184" s="29"/>
      <c r="F5184" s="29"/>
      <c r="G5184" s="30" t="s">
        <v>5009</v>
      </c>
      <c r="H5184" s="30"/>
      <c r="I5184" s="30"/>
      <c r="J5184" s="30"/>
      <c r="K5184" s="30" t="s">
        <v>272</v>
      </c>
      <c r="L5184" s="30"/>
      <c r="M5184" s="30"/>
      <c r="N5184" s="30"/>
      <c r="O5184" s="30"/>
      <c r="P5184" s="30"/>
      <c r="Q5184" s="30"/>
      <c r="R5184" s="30"/>
      <c r="S5184" s="30"/>
      <c r="T5184" s="30"/>
      <c r="U5184" s="30"/>
      <c r="V5184" s="30"/>
      <c r="W5184" s="6">
        <v>59</v>
      </c>
      <c r="X5184" s="15">
        <v>33</v>
      </c>
      <c r="Y5184" s="47">
        <v>857</v>
      </c>
      <c r="Z5184" s="47"/>
      <c r="AC5184" t="str">
        <f t="shared" si="881"/>
        <v>Pemynoos 9</v>
      </c>
      <c r="AD5184" t="str">
        <f t="shared" si="882"/>
        <v>IRI</v>
      </c>
      <c r="AE5184" t="str">
        <f t="shared" si="880"/>
        <v>TRUE</v>
      </c>
      <c r="AG5184">
        <f t="shared" si="883"/>
        <v>59</v>
      </c>
      <c r="AH5184">
        <f t="shared" si="884"/>
        <v>33</v>
      </c>
      <c r="AI5184">
        <f t="shared" si="885"/>
        <v>857</v>
      </c>
      <c r="AJ5184" t="str">
        <f t="shared" si="886"/>
        <v>Pemynoos 9</v>
      </c>
      <c r="AK5184">
        <f t="shared" si="887"/>
        <v>59999</v>
      </c>
      <c r="AL5184" t="str">
        <f t="shared" si="888"/>
        <v>5933857</v>
      </c>
      <c r="AN5184">
        <f t="shared" si="889"/>
        <v>10</v>
      </c>
      <c r="AO5184">
        <f t="shared" si="890"/>
        <v>3</v>
      </c>
    </row>
    <row r="5185" spans="1:41" x14ac:dyDescent="0.2">
      <c r="A5185" s="29"/>
      <c r="B5185" s="29"/>
      <c r="C5185" s="29"/>
      <c r="D5185" s="29"/>
      <c r="E5185" s="29"/>
      <c r="F5185" s="29"/>
      <c r="G5185" s="30" t="s">
        <v>5010</v>
      </c>
      <c r="H5185" s="30"/>
      <c r="I5185" s="30"/>
      <c r="J5185" s="30"/>
      <c r="K5185" s="30" t="s">
        <v>272</v>
      </c>
      <c r="L5185" s="30"/>
      <c r="M5185" s="30"/>
      <c r="N5185" s="30"/>
      <c r="O5185" s="30"/>
      <c r="P5185" s="30"/>
      <c r="Q5185" s="30"/>
      <c r="R5185" s="30"/>
      <c r="S5185" s="30"/>
      <c r="T5185" s="30"/>
      <c r="U5185" s="30"/>
      <c r="V5185" s="30"/>
      <c r="W5185" s="6">
        <v>59</v>
      </c>
      <c r="X5185" s="15">
        <v>26</v>
      </c>
      <c r="Y5185" s="47">
        <v>802</v>
      </c>
      <c r="Z5185" s="47"/>
      <c r="AC5185" t="str">
        <f t="shared" si="881"/>
        <v>Pentledge 2</v>
      </c>
      <c r="AD5185" t="str">
        <f t="shared" si="882"/>
        <v>IRI</v>
      </c>
      <c r="AE5185" t="str">
        <f t="shared" si="880"/>
        <v>TRUE</v>
      </c>
      <c r="AG5185">
        <f t="shared" si="883"/>
        <v>59</v>
      </c>
      <c r="AH5185">
        <f t="shared" si="884"/>
        <v>26</v>
      </c>
      <c r="AI5185">
        <f t="shared" si="885"/>
        <v>802</v>
      </c>
      <c r="AJ5185" t="str">
        <f t="shared" si="886"/>
        <v>Pentledge 2</v>
      </c>
      <c r="AK5185">
        <f t="shared" si="887"/>
        <v>59999</v>
      </c>
      <c r="AL5185" t="str">
        <f t="shared" si="888"/>
        <v>5926802</v>
      </c>
      <c r="AN5185">
        <f t="shared" si="889"/>
        <v>11</v>
      </c>
      <c r="AO5185">
        <f t="shared" si="890"/>
        <v>3</v>
      </c>
    </row>
    <row r="5186" spans="1:41" x14ac:dyDescent="0.2">
      <c r="A5186" s="29"/>
      <c r="B5186" s="29"/>
      <c r="C5186" s="29"/>
      <c r="D5186" s="29"/>
      <c r="E5186" s="29"/>
      <c r="F5186" s="29"/>
      <c r="G5186" s="30" t="s">
        <v>5011</v>
      </c>
      <c r="H5186" s="30"/>
      <c r="I5186" s="30"/>
      <c r="J5186" s="30"/>
      <c r="K5186" s="30" t="s">
        <v>272</v>
      </c>
      <c r="L5186" s="30"/>
      <c r="M5186" s="30"/>
      <c r="N5186" s="30"/>
      <c r="O5186" s="30"/>
      <c r="P5186" s="30"/>
      <c r="Q5186" s="30"/>
      <c r="R5186" s="30"/>
      <c r="S5186" s="30"/>
      <c r="T5186" s="30"/>
      <c r="U5186" s="30"/>
      <c r="V5186" s="30"/>
      <c r="W5186" s="6">
        <v>59</v>
      </c>
      <c r="X5186" s="15">
        <v>33</v>
      </c>
      <c r="Y5186" s="47">
        <v>837</v>
      </c>
      <c r="Z5186" s="47"/>
      <c r="AC5186" t="str">
        <f t="shared" si="881"/>
        <v>Peq-Paq 22</v>
      </c>
      <c r="AD5186" t="str">
        <f t="shared" si="882"/>
        <v>IRI</v>
      </c>
      <c r="AE5186" t="str">
        <f t="shared" si="880"/>
        <v>TRUE</v>
      </c>
      <c r="AG5186">
        <f t="shared" si="883"/>
        <v>59</v>
      </c>
      <c r="AH5186">
        <f t="shared" si="884"/>
        <v>33</v>
      </c>
      <c r="AI5186">
        <f t="shared" si="885"/>
        <v>837</v>
      </c>
      <c r="AJ5186" t="str">
        <f t="shared" si="886"/>
        <v>Peq-Paq 22</v>
      </c>
      <c r="AK5186">
        <f t="shared" si="887"/>
        <v>59999</v>
      </c>
      <c r="AL5186" t="str">
        <f t="shared" si="888"/>
        <v>5933837</v>
      </c>
      <c r="AN5186">
        <f t="shared" si="889"/>
        <v>10</v>
      </c>
      <c r="AO5186">
        <f t="shared" si="890"/>
        <v>3</v>
      </c>
    </row>
    <row r="5187" spans="1:41" x14ac:dyDescent="0.2">
      <c r="A5187" s="29"/>
      <c r="B5187" s="29"/>
      <c r="C5187" s="29"/>
      <c r="D5187" s="29"/>
      <c r="E5187" s="29"/>
      <c r="F5187" s="29"/>
      <c r="G5187" s="30" t="s">
        <v>5012</v>
      </c>
      <c r="H5187" s="30"/>
      <c r="I5187" s="30"/>
      <c r="J5187" s="30"/>
      <c r="K5187" s="30" t="s">
        <v>272</v>
      </c>
      <c r="L5187" s="30"/>
      <c r="M5187" s="30"/>
      <c r="N5187" s="30"/>
      <c r="O5187" s="30"/>
      <c r="P5187" s="30"/>
      <c r="Q5187" s="30"/>
      <c r="R5187" s="30"/>
      <c r="S5187" s="30"/>
      <c r="T5187" s="30"/>
      <c r="U5187" s="30"/>
      <c r="V5187" s="30"/>
      <c r="W5187" s="6">
        <v>59</v>
      </c>
      <c r="X5187" s="7">
        <v>9</v>
      </c>
      <c r="Y5187" s="47">
        <v>843</v>
      </c>
      <c r="Z5187" s="47"/>
      <c r="AC5187" t="str">
        <f t="shared" si="881"/>
        <v>Peters 1</v>
      </c>
      <c r="AD5187" t="str">
        <f t="shared" si="882"/>
        <v>IRI</v>
      </c>
      <c r="AE5187" t="str">
        <f t="shared" si="880"/>
        <v>TRUE</v>
      </c>
      <c r="AG5187">
        <f t="shared" si="883"/>
        <v>59</v>
      </c>
      <c r="AH5187">
        <f t="shared" si="884"/>
        <v>9</v>
      </c>
      <c r="AI5187">
        <f t="shared" si="885"/>
        <v>843</v>
      </c>
      <c r="AJ5187" t="str">
        <f t="shared" si="886"/>
        <v>Peters 1</v>
      </c>
      <c r="AK5187">
        <f t="shared" si="887"/>
        <v>59999</v>
      </c>
      <c r="AL5187" t="str">
        <f t="shared" si="888"/>
        <v>5909843</v>
      </c>
      <c r="AN5187">
        <f t="shared" si="889"/>
        <v>8</v>
      </c>
      <c r="AO5187">
        <f t="shared" si="890"/>
        <v>3</v>
      </c>
    </row>
    <row r="5188" spans="1:41" x14ac:dyDescent="0.2">
      <c r="A5188" s="29"/>
      <c r="B5188" s="29"/>
      <c r="C5188" s="29"/>
      <c r="D5188" s="29"/>
      <c r="E5188" s="29"/>
      <c r="F5188" s="29"/>
      <c r="G5188" s="30" t="s">
        <v>5013</v>
      </c>
      <c r="H5188" s="30"/>
      <c r="I5188" s="30"/>
      <c r="J5188" s="30"/>
      <c r="K5188" s="30" t="s">
        <v>272</v>
      </c>
      <c r="L5188" s="30"/>
      <c r="M5188" s="30"/>
      <c r="N5188" s="30"/>
      <c r="O5188" s="30"/>
      <c r="P5188" s="30"/>
      <c r="Q5188" s="30"/>
      <c r="R5188" s="30"/>
      <c r="S5188" s="30"/>
      <c r="T5188" s="30"/>
      <c r="U5188" s="30"/>
      <c r="V5188" s="30"/>
      <c r="W5188" s="6">
        <v>59</v>
      </c>
      <c r="X5188" s="15">
        <v>51</v>
      </c>
      <c r="Y5188" s="47">
        <v>844</v>
      </c>
      <c r="Z5188" s="47"/>
      <c r="AC5188" t="str">
        <f t="shared" si="881"/>
        <v>Poison Creek 17A</v>
      </c>
      <c r="AD5188" t="str">
        <f t="shared" si="882"/>
        <v>IRI</v>
      </c>
      <c r="AE5188" t="str">
        <f t="shared" ref="AE5188:AE5251" si="891">IF(OR(EXACT(AD5188, "C"), EXACT(AD5188, "C"), EXACT(AD5188, "CC"), EXACT(AD5188, "CG"), EXACT(AD5188, "CN"), EXACT(AD5188, "COM"), EXACT(AD5188, "CT"), EXACT(AD5188, "CU"), EXACT(AD5188, "CV"), EXACT(AD5188, "CY"), EXACT(AD5188, "DM"), EXACT(AD5188, "HAM"), EXACT(AD5188, "IM"), EXACT(AD5188, "IRI"), EXACT(AD5188, "LGD"), EXACT(AD5188, "M"), EXACT(AD5188, "MD"), EXACT(AD5188, "MÉ"), EXACT(AD5188, "MU"), EXACT(AD5188, "NH"), EXACT(AD5188, "NL"), EXACT(AD5188, "NO"), EXACT(AD5188, "NV"), EXACT(AD5188, "P"), EXACT(AD5188, "PE"), EXACT(AD5188, "RCR"), EXACT(AD5188, "RDA"), EXACT(AD5188, "RGM"), EXACT(AD5188, "RM"), EXACT(AD5188, "RV"), EXACT(AD5188, "SC"), EXACT(AD5188, "SÉ"), EXACT(AD5188, "S-É"), EXACT(AD5188, "SET"), EXACT(AD5188, "SG"), EXACT(AD5188, "SM"), EXACT(AD5188, "SV"), EXACT(AD5188, "T"), EXACT(AD5188, "TC"), EXACT(AD5188, "TI"), EXACT(AD5188, "TK"), EXACT(AD5188, "TL"), EXACT(AD5188, "TP"), EXACT(AD5188, "TV"), EXACT(AD5188, "V"), EXACT(AD5188, "VC"), EXACT(AD5188, "VK"), EXACT(AD5188, "VL")), "TRUE", "FALSE")</f>
        <v>TRUE</v>
      </c>
      <c r="AG5188">
        <f t="shared" si="883"/>
        <v>59</v>
      </c>
      <c r="AH5188">
        <f t="shared" si="884"/>
        <v>51</v>
      </c>
      <c r="AI5188">
        <f t="shared" si="885"/>
        <v>844</v>
      </c>
      <c r="AJ5188" t="str">
        <f t="shared" si="886"/>
        <v>Poison Creek 17A</v>
      </c>
      <c r="AK5188">
        <f t="shared" si="887"/>
        <v>59999</v>
      </c>
      <c r="AL5188" t="str">
        <f t="shared" si="888"/>
        <v>5951844</v>
      </c>
      <c r="AN5188">
        <f t="shared" si="889"/>
        <v>16</v>
      </c>
      <c r="AO5188">
        <f t="shared" si="890"/>
        <v>3</v>
      </c>
    </row>
    <row r="5189" spans="1:41" x14ac:dyDescent="0.2">
      <c r="A5189" s="29"/>
      <c r="B5189" s="29"/>
      <c r="C5189" s="29"/>
      <c r="D5189" s="29"/>
      <c r="E5189" s="29"/>
      <c r="F5189" s="29"/>
      <c r="G5189" s="30" t="s">
        <v>5014</v>
      </c>
      <c r="H5189" s="30"/>
      <c r="I5189" s="30"/>
      <c r="J5189" s="30"/>
      <c r="K5189" s="30" t="s">
        <v>272</v>
      </c>
      <c r="L5189" s="30"/>
      <c r="M5189" s="30"/>
      <c r="N5189" s="30"/>
      <c r="O5189" s="30"/>
      <c r="P5189" s="30"/>
      <c r="Q5189" s="30"/>
      <c r="R5189" s="30"/>
      <c r="S5189" s="30"/>
      <c r="T5189" s="30"/>
      <c r="U5189" s="30"/>
      <c r="V5189" s="30"/>
      <c r="W5189" s="6">
        <v>59</v>
      </c>
      <c r="X5189" s="7">
        <v>9</v>
      </c>
      <c r="Y5189" s="47">
        <v>844</v>
      </c>
      <c r="Z5189" s="47"/>
      <c r="AC5189" t="str">
        <f t="shared" ref="AC5189:AC5252" si="892">IF(ISBLANK(H5189), IF(ISBLANK(G5189), "", G5189), H5189)</f>
        <v>Popkum 1</v>
      </c>
      <c r="AD5189" t="str">
        <f t="shared" ref="AD5189:AD5252" si="893">UPPER(TRIM(IF(ISBLANK(T5189), IF(ISBLANK(S5189), IF(ISBLANK(R5189), IF(ISBLANK(Q5189), IF(ISBLANK(P5189), IF(ISBLANK(O5189), IF(ISBLANK(N5189), IF(ISBLANK(M5189), IF(ISBLANK(L5189), IF(ISBLANK(K5189), IF(ISBLANK(J5189), IF(ISBLANK(I5189), "", I5189), J5189), K5189), L5189), M5189), N5189), O5189), P5189), Q5189), R5189), S5189), T5189)))</f>
        <v>IRI</v>
      </c>
      <c r="AE5189" t="str">
        <f t="shared" si="891"/>
        <v>TRUE</v>
      </c>
      <c r="AG5189">
        <f t="shared" ref="AG5189:AG5252" si="894">IF(EXACT(AE5189, "TRUE"), IF(ISBLANK(W5189), IF(ISBLANK(V5189), IF(ISBLANK(U5189), "", IF(ISNUMBER(U5189), U5189, "")), IF(ISNUMBER(V5189), V5189, "")), IF(ISNUMBER(W5189), W5189, "")), "")</f>
        <v>59</v>
      </c>
      <c r="AH5189">
        <f t="shared" ref="AH5189:AH5252" si="895">IF(EXACT(AE5189, "TRUE"), IF(ISBLANK(X5189), "", IF(ISNUMBER(X5189), X5189, "")), "")</f>
        <v>9</v>
      </c>
      <c r="AI5189">
        <f t="shared" ref="AI5189:AI5252" si="896">IF(EXACT(AE5189, "TRUE"), IF(ISBLANK(Z5189), IF(ISBLANK(Y5189), "", IF(ISNUMBER(Y5189), Y5189, "")), IF(ISNUMBER(Z5189), Z5189, "")), "")</f>
        <v>844</v>
      </c>
      <c r="AJ5189" t="str">
        <f t="shared" ref="AJ5189:AJ5252" si="897">IF(EXACT(AE5189, "TRUE"), IF(ISBLANK(AC5189), "", AC5189), "")</f>
        <v>Popkum 1</v>
      </c>
      <c r="AK5189">
        <f t="shared" ref="AK5189:AK5252" si="898">IF(ISBLANK(AC5189), AK5188, IF(ISBLANK(E5189),AK5188,IF(ISBLANK(AC5189),AK5188,IF(ISNUMBER(E5189),E5189,AK5188))))</f>
        <v>59999</v>
      </c>
      <c r="AL5189" t="str">
        <f t="shared" ref="AL5189:AL5252" si="899">IF(EXACT(AE5189, "TRUE"), IF(AND(ISNUMBER(AG5189), ISNUMBER(AH5189), ISNUMBER(AI5189)), IF(ISBLANK(AC5189), "", CONCATENATE(TEXT(AG5189, "00"), TEXT(AH5189, "00"), TEXT(AI5189, "000"))), ""), "")</f>
        <v>5909844</v>
      </c>
      <c r="AN5189">
        <f t="shared" ref="AN5189:AN5252" si="900">LEN(AC5189)</f>
        <v>8</v>
      </c>
      <c r="AO5189">
        <f t="shared" ref="AO5189:AO5252" si="901">IF(EXACT(AD5189, "CSD TYPE"), "", LEN(AD5189))</f>
        <v>3</v>
      </c>
    </row>
    <row r="5190" spans="1:41" x14ac:dyDescent="0.2">
      <c r="A5190" s="29"/>
      <c r="B5190" s="29"/>
      <c r="C5190" s="29"/>
      <c r="D5190" s="29"/>
      <c r="E5190" s="29"/>
      <c r="F5190" s="29"/>
      <c r="G5190" s="30" t="s">
        <v>5015</v>
      </c>
      <c r="H5190" s="30"/>
      <c r="I5190" s="30"/>
      <c r="J5190" s="30"/>
      <c r="K5190" s="30" t="s">
        <v>272</v>
      </c>
      <c r="L5190" s="30"/>
      <c r="M5190" s="30"/>
      <c r="N5190" s="30"/>
      <c r="O5190" s="30"/>
      <c r="P5190" s="30"/>
      <c r="Q5190" s="30"/>
      <c r="R5190" s="30"/>
      <c r="S5190" s="30"/>
      <c r="T5190" s="30"/>
      <c r="U5190" s="30"/>
      <c r="V5190" s="30"/>
      <c r="W5190" s="6">
        <v>59</v>
      </c>
      <c r="X5190" s="15">
        <v>19</v>
      </c>
      <c r="Y5190" s="47">
        <v>817</v>
      </c>
      <c r="Z5190" s="47"/>
      <c r="AC5190" t="str">
        <f t="shared" si="892"/>
        <v>Portier Pass 5</v>
      </c>
      <c r="AD5190" t="str">
        <f t="shared" si="893"/>
        <v>IRI</v>
      </c>
      <c r="AE5190" t="str">
        <f t="shared" si="891"/>
        <v>TRUE</v>
      </c>
      <c r="AG5190">
        <f t="shared" si="894"/>
        <v>59</v>
      </c>
      <c r="AH5190">
        <f t="shared" si="895"/>
        <v>19</v>
      </c>
      <c r="AI5190">
        <f t="shared" si="896"/>
        <v>817</v>
      </c>
      <c r="AJ5190" t="str">
        <f t="shared" si="897"/>
        <v>Portier Pass 5</v>
      </c>
      <c r="AK5190">
        <f t="shared" si="898"/>
        <v>59999</v>
      </c>
      <c r="AL5190" t="str">
        <f t="shared" si="899"/>
        <v>5919817</v>
      </c>
      <c r="AN5190">
        <f t="shared" si="900"/>
        <v>14</v>
      </c>
      <c r="AO5190">
        <f t="shared" si="901"/>
        <v>3</v>
      </c>
    </row>
    <row r="5191" spans="1:41" x14ac:dyDescent="0.2">
      <c r="A5191" s="29"/>
      <c r="B5191" s="29"/>
      <c r="C5191" s="29"/>
      <c r="D5191" s="29"/>
      <c r="E5191" s="29"/>
      <c r="F5191" s="29"/>
      <c r="G5191" s="30" t="s">
        <v>5016</v>
      </c>
      <c r="H5191" s="30"/>
      <c r="I5191" s="30"/>
      <c r="J5191" s="30"/>
      <c r="K5191" s="30" t="s">
        <v>272</v>
      </c>
      <c r="L5191" s="30"/>
      <c r="M5191" s="30"/>
      <c r="N5191" s="30"/>
      <c r="O5191" s="30"/>
      <c r="P5191" s="30"/>
      <c r="Q5191" s="30"/>
      <c r="R5191" s="30"/>
      <c r="S5191" s="30"/>
      <c r="T5191" s="30"/>
      <c r="U5191" s="30"/>
      <c r="V5191" s="30"/>
      <c r="W5191" s="6">
        <v>59</v>
      </c>
      <c r="X5191" s="15">
        <v>59</v>
      </c>
      <c r="Y5191" s="47">
        <v>810</v>
      </c>
      <c r="Z5191" s="47"/>
      <c r="AC5191" t="str">
        <f t="shared" si="892"/>
        <v>Prophet River 4</v>
      </c>
      <c r="AD5191" t="str">
        <f t="shared" si="893"/>
        <v>IRI</v>
      </c>
      <c r="AE5191" t="str">
        <f t="shared" si="891"/>
        <v>TRUE</v>
      </c>
      <c r="AG5191">
        <f t="shared" si="894"/>
        <v>59</v>
      </c>
      <c r="AH5191">
        <f t="shared" si="895"/>
        <v>59</v>
      </c>
      <c r="AI5191">
        <f t="shared" si="896"/>
        <v>810</v>
      </c>
      <c r="AJ5191" t="str">
        <f t="shared" si="897"/>
        <v>Prophet River 4</v>
      </c>
      <c r="AK5191">
        <f t="shared" si="898"/>
        <v>59999</v>
      </c>
      <c r="AL5191" t="str">
        <f t="shared" si="899"/>
        <v>5959810</v>
      </c>
      <c r="AN5191">
        <f t="shared" si="900"/>
        <v>15</v>
      </c>
      <c r="AO5191">
        <f t="shared" si="901"/>
        <v>3</v>
      </c>
    </row>
    <row r="5192" spans="1:41" x14ac:dyDescent="0.2">
      <c r="A5192" s="29"/>
      <c r="B5192" s="29"/>
      <c r="C5192" s="29"/>
      <c r="D5192" s="29"/>
      <c r="E5192" s="29"/>
      <c r="F5192" s="29"/>
      <c r="G5192" s="30" t="s">
        <v>5017</v>
      </c>
      <c r="H5192" s="30"/>
      <c r="I5192" s="30"/>
      <c r="J5192" s="30"/>
      <c r="K5192" s="30" t="s">
        <v>272</v>
      </c>
      <c r="L5192" s="30"/>
      <c r="M5192" s="30"/>
      <c r="N5192" s="30"/>
      <c r="O5192" s="30"/>
      <c r="P5192" s="30"/>
      <c r="Q5192" s="30"/>
      <c r="R5192" s="30"/>
      <c r="S5192" s="30"/>
      <c r="T5192" s="30"/>
      <c r="U5192" s="30"/>
      <c r="V5192" s="30"/>
      <c r="W5192" s="6">
        <v>59</v>
      </c>
      <c r="X5192" s="7">
        <v>9</v>
      </c>
      <c r="Y5192" s="47">
        <v>808</v>
      </c>
      <c r="Z5192" s="47"/>
      <c r="AC5192" t="str">
        <f t="shared" si="892"/>
        <v>Puckatholetchin 11</v>
      </c>
      <c r="AD5192" t="str">
        <f t="shared" si="893"/>
        <v>IRI</v>
      </c>
      <c r="AE5192" t="str">
        <f t="shared" si="891"/>
        <v>TRUE</v>
      </c>
      <c r="AG5192">
        <f t="shared" si="894"/>
        <v>59</v>
      </c>
      <c r="AH5192">
        <f t="shared" si="895"/>
        <v>9</v>
      </c>
      <c r="AI5192">
        <f t="shared" si="896"/>
        <v>808</v>
      </c>
      <c r="AJ5192" t="str">
        <f t="shared" si="897"/>
        <v>Puckatholetchin 11</v>
      </c>
      <c r="AK5192">
        <f t="shared" si="898"/>
        <v>59999</v>
      </c>
      <c r="AL5192" t="str">
        <f t="shared" si="899"/>
        <v>5909808</v>
      </c>
      <c r="AN5192">
        <f t="shared" si="900"/>
        <v>18</v>
      </c>
      <c r="AO5192">
        <f t="shared" si="901"/>
        <v>3</v>
      </c>
    </row>
    <row r="5193" spans="1:41" x14ac:dyDescent="0.2">
      <c r="A5193" s="29"/>
      <c r="B5193" s="29"/>
      <c r="C5193" s="29"/>
      <c r="D5193" s="29"/>
      <c r="E5193" s="29"/>
      <c r="F5193" s="29"/>
      <c r="G5193" s="30" t="s">
        <v>5018</v>
      </c>
      <c r="H5193" s="30"/>
      <c r="I5193" s="30"/>
      <c r="J5193" s="30"/>
      <c r="K5193" s="30" t="s">
        <v>272</v>
      </c>
      <c r="L5193" s="30"/>
      <c r="M5193" s="30"/>
      <c r="N5193" s="30"/>
      <c r="O5193" s="30"/>
      <c r="P5193" s="30"/>
      <c r="Q5193" s="30"/>
      <c r="R5193" s="30"/>
      <c r="S5193" s="30"/>
      <c r="T5193" s="30"/>
      <c r="U5193" s="30"/>
      <c r="V5193" s="30"/>
      <c r="W5193" s="6">
        <v>59</v>
      </c>
      <c r="X5193" s="15">
        <v>41</v>
      </c>
      <c r="Y5193" s="47">
        <v>838</v>
      </c>
      <c r="Z5193" s="47"/>
      <c r="AC5193" t="str">
        <f t="shared" si="892"/>
        <v>Puntzi Lake 2</v>
      </c>
      <c r="AD5193" t="str">
        <f t="shared" si="893"/>
        <v>IRI</v>
      </c>
      <c r="AE5193" t="str">
        <f t="shared" si="891"/>
        <v>TRUE</v>
      </c>
      <c r="AG5193">
        <f t="shared" si="894"/>
        <v>59</v>
      </c>
      <c r="AH5193">
        <f t="shared" si="895"/>
        <v>41</v>
      </c>
      <c r="AI5193">
        <f t="shared" si="896"/>
        <v>838</v>
      </c>
      <c r="AJ5193" t="str">
        <f t="shared" si="897"/>
        <v>Puntzi Lake 2</v>
      </c>
      <c r="AK5193">
        <f t="shared" si="898"/>
        <v>59999</v>
      </c>
      <c r="AL5193" t="str">
        <f t="shared" si="899"/>
        <v>5941838</v>
      </c>
      <c r="AN5193">
        <f t="shared" si="900"/>
        <v>13</v>
      </c>
      <c r="AO5193">
        <f t="shared" si="901"/>
        <v>3</v>
      </c>
    </row>
    <row r="5194" spans="1:41" x14ac:dyDescent="0.2">
      <c r="A5194" s="29"/>
      <c r="B5194" s="29"/>
      <c r="C5194" s="29"/>
      <c r="D5194" s="29"/>
      <c r="E5194" s="29"/>
      <c r="F5194" s="29"/>
      <c r="G5194" s="30" t="s">
        <v>5019</v>
      </c>
      <c r="H5194" s="30"/>
      <c r="I5194" s="30"/>
      <c r="J5194" s="30"/>
      <c r="K5194" s="30" t="s">
        <v>272</v>
      </c>
      <c r="L5194" s="30"/>
      <c r="M5194" s="30"/>
      <c r="N5194" s="30"/>
      <c r="O5194" s="30"/>
      <c r="P5194" s="30"/>
      <c r="Q5194" s="30"/>
      <c r="R5194" s="30"/>
      <c r="S5194" s="30"/>
      <c r="T5194" s="30"/>
      <c r="U5194" s="30"/>
      <c r="V5194" s="30"/>
      <c r="W5194" s="6">
        <v>59</v>
      </c>
      <c r="X5194" s="7">
        <v>9</v>
      </c>
      <c r="Y5194" s="47">
        <v>875</v>
      </c>
      <c r="Z5194" s="47"/>
      <c r="AC5194" t="str">
        <f t="shared" si="892"/>
        <v>Q’alatkú7em</v>
      </c>
      <c r="AD5194" t="str">
        <f t="shared" si="893"/>
        <v>IRI</v>
      </c>
      <c r="AE5194" t="str">
        <f t="shared" si="891"/>
        <v>TRUE</v>
      </c>
      <c r="AG5194">
        <f t="shared" si="894"/>
        <v>59</v>
      </c>
      <c r="AH5194">
        <f t="shared" si="895"/>
        <v>9</v>
      </c>
      <c r="AI5194">
        <f t="shared" si="896"/>
        <v>875</v>
      </c>
      <c r="AJ5194" t="str">
        <f t="shared" si="897"/>
        <v>Q’alatkú7em</v>
      </c>
      <c r="AK5194">
        <f t="shared" si="898"/>
        <v>59999</v>
      </c>
      <c r="AL5194" t="str">
        <f t="shared" si="899"/>
        <v>5909875</v>
      </c>
      <c r="AN5194">
        <f t="shared" si="900"/>
        <v>11</v>
      </c>
      <c r="AO5194">
        <f t="shared" si="901"/>
        <v>3</v>
      </c>
    </row>
    <row r="5195" spans="1:41" x14ac:dyDescent="0.2">
      <c r="A5195" s="29"/>
      <c r="B5195" s="29"/>
      <c r="C5195" s="29"/>
      <c r="D5195" s="29"/>
      <c r="E5195" s="29"/>
      <c r="F5195" s="29"/>
      <c r="G5195" s="30" t="s">
        <v>5020</v>
      </c>
      <c r="H5195" s="30"/>
      <c r="I5195" s="30"/>
      <c r="J5195" s="30"/>
      <c r="K5195" s="30" t="s">
        <v>272</v>
      </c>
      <c r="L5195" s="30"/>
      <c r="M5195" s="30"/>
      <c r="N5195" s="30"/>
      <c r="O5195" s="30"/>
      <c r="P5195" s="30"/>
      <c r="Q5195" s="30"/>
      <c r="R5195" s="30"/>
      <c r="S5195" s="30"/>
      <c r="T5195" s="30"/>
      <c r="U5195" s="30"/>
      <c r="V5195" s="30"/>
      <c r="W5195" s="6">
        <v>59</v>
      </c>
      <c r="X5195" s="15">
        <v>43</v>
      </c>
      <c r="Y5195" s="47">
        <v>813</v>
      </c>
      <c r="Z5195" s="47"/>
      <c r="AC5195" t="str">
        <f t="shared" si="892"/>
        <v>Quaee 7</v>
      </c>
      <c r="AD5195" t="str">
        <f t="shared" si="893"/>
        <v>IRI</v>
      </c>
      <c r="AE5195" t="str">
        <f t="shared" si="891"/>
        <v>TRUE</v>
      </c>
      <c r="AG5195">
        <f t="shared" si="894"/>
        <v>59</v>
      </c>
      <c r="AH5195">
        <f t="shared" si="895"/>
        <v>43</v>
      </c>
      <c r="AI5195">
        <f t="shared" si="896"/>
        <v>813</v>
      </c>
      <c r="AJ5195" t="str">
        <f t="shared" si="897"/>
        <v>Quaee 7</v>
      </c>
      <c r="AK5195">
        <f t="shared" si="898"/>
        <v>59999</v>
      </c>
      <c r="AL5195" t="str">
        <f t="shared" si="899"/>
        <v>5943813</v>
      </c>
      <c r="AN5195">
        <f t="shared" si="900"/>
        <v>7</v>
      </c>
      <c r="AO5195">
        <f t="shared" si="901"/>
        <v>3</v>
      </c>
    </row>
    <row r="5196" spans="1:41" x14ac:dyDescent="0.2">
      <c r="A5196" s="29"/>
      <c r="B5196" s="29"/>
      <c r="C5196" s="29"/>
      <c r="D5196" s="29"/>
      <c r="E5196" s="29"/>
      <c r="F5196" s="29"/>
      <c r="G5196" s="30" t="s">
        <v>5021</v>
      </c>
      <c r="H5196" s="30"/>
      <c r="I5196" s="30"/>
      <c r="J5196" s="30"/>
      <c r="K5196" s="30" t="s">
        <v>272</v>
      </c>
      <c r="L5196" s="30"/>
      <c r="M5196" s="30"/>
      <c r="N5196" s="30"/>
      <c r="O5196" s="30"/>
      <c r="P5196" s="30"/>
      <c r="Q5196" s="30"/>
      <c r="R5196" s="30"/>
      <c r="S5196" s="30"/>
      <c r="T5196" s="30"/>
      <c r="U5196" s="30"/>
      <c r="V5196" s="30"/>
      <c r="W5196" s="6">
        <v>59</v>
      </c>
      <c r="X5196" s="15">
        <v>21</v>
      </c>
      <c r="Y5196" s="47">
        <v>806</v>
      </c>
      <c r="Z5196" s="47"/>
      <c r="AC5196" t="str">
        <f t="shared" si="892"/>
        <v>Qualicum</v>
      </c>
      <c r="AD5196" t="str">
        <f t="shared" si="893"/>
        <v>IRI</v>
      </c>
      <c r="AE5196" t="str">
        <f t="shared" si="891"/>
        <v>TRUE</v>
      </c>
      <c r="AG5196">
        <f t="shared" si="894"/>
        <v>59</v>
      </c>
      <c r="AH5196">
        <f t="shared" si="895"/>
        <v>21</v>
      </c>
      <c r="AI5196">
        <f t="shared" si="896"/>
        <v>806</v>
      </c>
      <c r="AJ5196" t="str">
        <f t="shared" si="897"/>
        <v>Qualicum</v>
      </c>
      <c r="AK5196">
        <f t="shared" si="898"/>
        <v>59999</v>
      </c>
      <c r="AL5196" t="str">
        <f t="shared" si="899"/>
        <v>5921806</v>
      </c>
      <c r="AN5196">
        <f t="shared" si="900"/>
        <v>8</v>
      </c>
      <c r="AO5196">
        <f t="shared" si="901"/>
        <v>3</v>
      </c>
    </row>
    <row r="5197" spans="1:41" x14ac:dyDescent="0.2">
      <c r="A5197" s="29"/>
      <c r="B5197" s="29"/>
      <c r="C5197" s="29"/>
      <c r="D5197" s="29"/>
      <c r="E5197" s="29"/>
      <c r="F5197" s="29"/>
      <c r="G5197" s="30" t="s">
        <v>5022</v>
      </c>
      <c r="H5197" s="30"/>
      <c r="I5197" s="30"/>
      <c r="J5197" s="30"/>
      <c r="K5197" s="30" t="s">
        <v>272</v>
      </c>
      <c r="L5197" s="30"/>
      <c r="M5197" s="30"/>
      <c r="N5197" s="30"/>
      <c r="O5197" s="30"/>
      <c r="P5197" s="30"/>
      <c r="Q5197" s="30"/>
      <c r="R5197" s="30"/>
      <c r="S5197" s="30"/>
      <c r="T5197" s="30"/>
      <c r="U5197" s="30"/>
      <c r="V5197" s="30"/>
      <c r="W5197" s="6">
        <v>59</v>
      </c>
      <c r="X5197" s="15">
        <v>43</v>
      </c>
      <c r="Y5197" s="47">
        <v>816</v>
      </c>
      <c r="Z5197" s="47"/>
      <c r="AC5197" t="str">
        <f t="shared" si="892"/>
        <v>Quatsino Subdivision 18</v>
      </c>
      <c r="AD5197" t="str">
        <f t="shared" si="893"/>
        <v>IRI</v>
      </c>
      <c r="AE5197" t="str">
        <f t="shared" si="891"/>
        <v>TRUE</v>
      </c>
      <c r="AG5197">
        <f t="shared" si="894"/>
        <v>59</v>
      </c>
      <c r="AH5197">
        <f t="shared" si="895"/>
        <v>43</v>
      </c>
      <c r="AI5197">
        <f t="shared" si="896"/>
        <v>816</v>
      </c>
      <c r="AJ5197" t="str">
        <f t="shared" si="897"/>
        <v>Quatsino Subdivision 18</v>
      </c>
      <c r="AK5197">
        <f t="shared" si="898"/>
        <v>59999</v>
      </c>
      <c r="AL5197" t="str">
        <f t="shared" si="899"/>
        <v>5943816</v>
      </c>
      <c r="AN5197">
        <f t="shared" si="900"/>
        <v>23</v>
      </c>
      <c r="AO5197">
        <f t="shared" si="901"/>
        <v>3</v>
      </c>
    </row>
    <row r="5198" spans="1:41" x14ac:dyDescent="0.2">
      <c r="A5198" s="29"/>
      <c r="B5198" s="29"/>
      <c r="C5198" s="29"/>
      <c r="D5198" s="29"/>
      <c r="E5198" s="29"/>
      <c r="F5198" s="29"/>
      <c r="G5198" s="30" t="s">
        <v>5023</v>
      </c>
      <c r="H5198" s="30"/>
      <c r="I5198" s="30"/>
      <c r="J5198" s="30"/>
      <c r="K5198" s="30" t="s">
        <v>643</v>
      </c>
      <c r="L5198" s="30"/>
      <c r="M5198" s="30"/>
      <c r="N5198" s="30"/>
      <c r="O5198" s="30"/>
      <c r="P5198" s="30"/>
      <c r="Q5198" s="30"/>
      <c r="R5198" s="30"/>
      <c r="S5198" s="30"/>
      <c r="T5198" s="30"/>
      <c r="U5198" s="30"/>
      <c r="V5198" s="30"/>
      <c r="W5198" s="6">
        <v>59</v>
      </c>
      <c r="X5198" s="15">
        <v>47</v>
      </c>
      <c r="Y5198" s="31">
        <v>26</v>
      </c>
      <c r="Z5198" s="31"/>
      <c r="AC5198" t="str">
        <f t="shared" si="892"/>
        <v>Queen Charlotte</v>
      </c>
      <c r="AD5198" t="str">
        <f t="shared" si="893"/>
        <v>VL</v>
      </c>
      <c r="AE5198" t="str">
        <f t="shared" si="891"/>
        <v>TRUE</v>
      </c>
      <c r="AG5198">
        <f t="shared" si="894"/>
        <v>59</v>
      </c>
      <c r="AH5198">
        <f t="shared" si="895"/>
        <v>47</v>
      </c>
      <c r="AI5198">
        <f t="shared" si="896"/>
        <v>26</v>
      </c>
      <c r="AJ5198" t="str">
        <f t="shared" si="897"/>
        <v>Queen Charlotte</v>
      </c>
      <c r="AK5198">
        <f t="shared" si="898"/>
        <v>59999</v>
      </c>
      <c r="AL5198" t="str">
        <f t="shared" si="899"/>
        <v>5947026</v>
      </c>
      <c r="AN5198">
        <f t="shared" si="900"/>
        <v>15</v>
      </c>
      <c r="AO5198">
        <f t="shared" si="901"/>
        <v>2</v>
      </c>
    </row>
    <row r="5199" spans="1:41" x14ac:dyDescent="0.2">
      <c r="A5199" s="29"/>
      <c r="B5199" s="29"/>
      <c r="C5199" s="29"/>
      <c r="D5199" s="29"/>
      <c r="E5199" s="29"/>
      <c r="F5199" s="29"/>
      <c r="G5199" s="30" t="s">
        <v>5024</v>
      </c>
      <c r="H5199" s="30"/>
      <c r="I5199" s="30"/>
      <c r="J5199" s="30"/>
      <c r="K5199" s="30" t="s">
        <v>272</v>
      </c>
      <c r="L5199" s="30"/>
      <c r="M5199" s="30"/>
      <c r="N5199" s="30"/>
      <c r="O5199" s="30"/>
      <c r="P5199" s="30"/>
      <c r="Q5199" s="30"/>
      <c r="R5199" s="30"/>
      <c r="S5199" s="30"/>
      <c r="T5199" s="30"/>
      <c r="U5199" s="30"/>
      <c r="V5199" s="30"/>
      <c r="W5199" s="6">
        <v>59</v>
      </c>
      <c r="X5199" s="15">
        <v>23</v>
      </c>
      <c r="Y5199" s="47">
        <v>824</v>
      </c>
      <c r="Z5199" s="47"/>
      <c r="AC5199" t="str">
        <f t="shared" si="892"/>
        <v>Refuge Cove 6</v>
      </c>
      <c r="AD5199" t="str">
        <f t="shared" si="893"/>
        <v>IRI</v>
      </c>
      <c r="AE5199" t="str">
        <f t="shared" si="891"/>
        <v>TRUE</v>
      </c>
      <c r="AG5199">
        <f t="shared" si="894"/>
        <v>59</v>
      </c>
      <c r="AH5199">
        <f t="shared" si="895"/>
        <v>23</v>
      </c>
      <c r="AI5199">
        <f t="shared" si="896"/>
        <v>824</v>
      </c>
      <c r="AJ5199" t="str">
        <f t="shared" si="897"/>
        <v>Refuge Cove 6</v>
      </c>
      <c r="AK5199">
        <f t="shared" si="898"/>
        <v>59999</v>
      </c>
      <c r="AL5199" t="str">
        <f t="shared" si="899"/>
        <v>5923824</v>
      </c>
      <c r="AN5199">
        <f t="shared" si="900"/>
        <v>13</v>
      </c>
      <c r="AO5199">
        <f t="shared" si="901"/>
        <v>3</v>
      </c>
    </row>
    <row r="5200" spans="1:41" x14ac:dyDescent="0.2">
      <c r="A5200" s="29"/>
      <c r="B5200" s="29"/>
      <c r="C5200" s="29"/>
      <c r="D5200" s="29"/>
      <c r="E5200" s="29"/>
      <c r="F5200" s="29"/>
      <c r="G5200" s="30" t="s">
        <v>5025</v>
      </c>
      <c r="H5200" s="30"/>
      <c r="I5200" s="30"/>
      <c r="J5200" s="30"/>
      <c r="K5200" s="30" t="s">
        <v>272</v>
      </c>
      <c r="L5200" s="30"/>
      <c r="M5200" s="30"/>
      <c r="N5200" s="30"/>
      <c r="O5200" s="30"/>
      <c r="P5200" s="30"/>
      <c r="Q5200" s="30"/>
      <c r="R5200" s="30"/>
      <c r="S5200" s="30"/>
      <c r="T5200" s="30"/>
      <c r="U5200" s="30"/>
      <c r="V5200" s="30"/>
      <c r="W5200" s="6">
        <v>59</v>
      </c>
      <c r="X5200" s="15">
        <v>47</v>
      </c>
      <c r="Y5200" s="47">
        <v>810</v>
      </c>
      <c r="Z5200" s="47"/>
      <c r="AC5200" t="str">
        <f t="shared" si="892"/>
        <v>S1/2 Tsimpsean 2</v>
      </c>
      <c r="AD5200" t="str">
        <f t="shared" si="893"/>
        <v>IRI</v>
      </c>
      <c r="AE5200" t="str">
        <f t="shared" si="891"/>
        <v>TRUE</v>
      </c>
      <c r="AG5200">
        <f t="shared" si="894"/>
        <v>59</v>
      </c>
      <c r="AH5200">
        <f t="shared" si="895"/>
        <v>47</v>
      </c>
      <c r="AI5200">
        <f t="shared" si="896"/>
        <v>810</v>
      </c>
      <c r="AJ5200" t="str">
        <f t="shared" si="897"/>
        <v>S1/2 Tsimpsean 2</v>
      </c>
      <c r="AK5200">
        <f t="shared" si="898"/>
        <v>59999</v>
      </c>
      <c r="AL5200" t="str">
        <f t="shared" si="899"/>
        <v>5947810</v>
      </c>
      <c r="AN5200">
        <f t="shared" si="900"/>
        <v>16</v>
      </c>
      <c r="AO5200">
        <f t="shared" si="901"/>
        <v>3</v>
      </c>
    </row>
    <row r="5201" spans="1:41" x14ac:dyDescent="0.2">
      <c r="A5201" s="29"/>
      <c r="B5201" s="29"/>
      <c r="C5201" s="29"/>
      <c r="D5201" s="29"/>
      <c r="E5201" s="29"/>
      <c r="F5201" s="29"/>
      <c r="G5201" s="30" t="s">
        <v>5026</v>
      </c>
      <c r="H5201" s="30"/>
      <c r="I5201" s="30"/>
      <c r="J5201" s="30"/>
      <c r="K5201" s="30" t="s">
        <v>272</v>
      </c>
      <c r="L5201" s="30"/>
      <c r="M5201" s="30"/>
      <c r="N5201" s="30"/>
      <c r="O5201" s="30"/>
      <c r="P5201" s="30"/>
      <c r="Q5201" s="30"/>
      <c r="R5201" s="30"/>
      <c r="S5201" s="30"/>
      <c r="T5201" s="30"/>
      <c r="U5201" s="30"/>
      <c r="V5201" s="30"/>
      <c r="W5201" s="6">
        <v>59</v>
      </c>
      <c r="X5201" s="15">
        <v>23</v>
      </c>
      <c r="Y5201" s="47">
        <v>814</v>
      </c>
      <c r="Z5201" s="47"/>
      <c r="AC5201" t="str">
        <f t="shared" si="892"/>
        <v>Sachsa 4</v>
      </c>
      <c r="AD5201" t="str">
        <f t="shared" si="893"/>
        <v>IRI</v>
      </c>
      <c r="AE5201" t="str">
        <f t="shared" si="891"/>
        <v>TRUE</v>
      </c>
      <c r="AG5201">
        <f t="shared" si="894"/>
        <v>59</v>
      </c>
      <c r="AH5201">
        <f t="shared" si="895"/>
        <v>23</v>
      </c>
      <c r="AI5201">
        <f t="shared" si="896"/>
        <v>814</v>
      </c>
      <c r="AJ5201" t="str">
        <f t="shared" si="897"/>
        <v>Sachsa 4</v>
      </c>
      <c r="AK5201">
        <f t="shared" si="898"/>
        <v>59999</v>
      </c>
      <c r="AL5201" t="str">
        <f t="shared" si="899"/>
        <v>5923814</v>
      </c>
      <c r="AN5201">
        <f t="shared" si="900"/>
        <v>8</v>
      </c>
      <c r="AO5201">
        <f t="shared" si="901"/>
        <v>3</v>
      </c>
    </row>
    <row r="5202" spans="1:41" x14ac:dyDescent="0.2">
      <c r="A5202" s="33" t="s">
        <v>0</v>
      </c>
      <c r="B5202" s="33"/>
      <c r="C5202" s="33"/>
      <c r="D5202" s="33"/>
      <c r="E5202" s="33" t="s">
        <v>1</v>
      </c>
      <c r="F5202" s="33"/>
      <c r="G5202" s="33" t="s">
        <v>2</v>
      </c>
      <c r="H5202" s="33"/>
      <c r="I5202" s="33"/>
      <c r="J5202" s="33"/>
      <c r="K5202" s="33"/>
      <c r="L5202" s="33"/>
      <c r="M5202" s="33"/>
      <c r="N5202" s="33"/>
      <c r="O5202" s="33"/>
      <c r="P5202" s="33"/>
      <c r="Q5202" s="33"/>
      <c r="R5202" s="33" t="s">
        <v>3</v>
      </c>
      <c r="S5202" s="33"/>
      <c r="T5202" s="33"/>
      <c r="U5202" s="33"/>
      <c r="V5202" s="33"/>
      <c r="W5202" s="11" t="s">
        <v>4</v>
      </c>
      <c r="X5202" s="12" t="s">
        <v>5</v>
      </c>
      <c r="Y5202" s="33" t="s">
        <v>6</v>
      </c>
      <c r="Z5202" s="33"/>
      <c r="AC5202" t="str">
        <f t="shared" si="892"/>
        <v>CSD component name</v>
      </c>
      <c r="AD5202" t="str">
        <f t="shared" si="893"/>
        <v>CSD TYPE</v>
      </c>
      <c r="AE5202" t="str">
        <f t="shared" si="891"/>
        <v>FALSE</v>
      </c>
      <c r="AG5202" t="str">
        <f t="shared" si="894"/>
        <v/>
      </c>
      <c r="AH5202" t="str">
        <f t="shared" si="895"/>
        <v/>
      </c>
      <c r="AI5202" t="str">
        <f t="shared" si="896"/>
        <v/>
      </c>
      <c r="AJ5202" t="str">
        <f t="shared" si="897"/>
        <v/>
      </c>
      <c r="AK5202">
        <f t="shared" si="898"/>
        <v>59999</v>
      </c>
      <c r="AL5202" t="str">
        <f t="shared" si="899"/>
        <v/>
      </c>
      <c r="AN5202">
        <f t="shared" si="900"/>
        <v>18</v>
      </c>
      <c r="AO5202" t="str">
        <f t="shared" si="901"/>
        <v/>
      </c>
    </row>
    <row r="5203" spans="1:41" x14ac:dyDescent="0.2">
      <c r="A5203" s="43" t="s">
        <v>4418</v>
      </c>
      <c r="B5203" s="43"/>
      <c r="C5203" s="43"/>
      <c r="D5203" s="43"/>
      <c r="E5203" s="43"/>
      <c r="F5203" s="43"/>
      <c r="G5203" s="52" t="s">
        <v>5027</v>
      </c>
      <c r="H5203" s="52"/>
      <c r="I5203" s="52"/>
      <c r="J5203" s="52"/>
      <c r="K5203" s="52"/>
      <c r="L5203" s="52"/>
      <c r="M5203" s="52"/>
      <c r="N5203" s="52"/>
      <c r="O5203" s="52"/>
      <c r="P5203" s="52"/>
      <c r="Q5203" s="52"/>
      <c r="R5203" s="54" t="s">
        <v>272</v>
      </c>
      <c r="S5203" s="54"/>
      <c r="T5203" s="54"/>
      <c r="U5203" s="54"/>
      <c r="V5203" s="54"/>
      <c r="W5203" s="13">
        <v>59</v>
      </c>
      <c r="X5203" s="14">
        <v>9</v>
      </c>
      <c r="Y5203" s="53">
        <v>883</v>
      </c>
      <c r="Z5203" s="53"/>
      <c r="AC5203" t="str">
        <f t="shared" si="892"/>
        <v>Sachteen</v>
      </c>
      <c r="AD5203" t="str">
        <f t="shared" si="893"/>
        <v>IRI</v>
      </c>
      <c r="AE5203" t="str">
        <f t="shared" si="891"/>
        <v>TRUE</v>
      </c>
      <c r="AG5203">
        <f t="shared" si="894"/>
        <v>59</v>
      </c>
      <c r="AH5203">
        <f t="shared" si="895"/>
        <v>9</v>
      </c>
      <c r="AI5203">
        <f t="shared" si="896"/>
        <v>883</v>
      </c>
      <c r="AJ5203" t="str">
        <f t="shared" si="897"/>
        <v>Sachteen</v>
      </c>
      <c r="AK5203">
        <f t="shared" si="898"/>
        <v>59999</v>
      </c>
      <c r="AL5203" t="str">
        <f t="shared" si="899"/>
        <v>5909883</v>
      </c>
      <c r="AN5203">
        <f t="shared" si="900"/>
        <v>8</v>
      </c>
      <c r="AO5203">
        <f t="shared" si="901"/>
        <v>3</v>
      </c>
    </row>
    <row r="5204" spans="1:41" x14ac:dyDescent="0.2">
      <c r="A5204" s="29"/>
      <c r="B5204" s="29"/>
      <c r="C5204" s="29"/>
      <c r="D5204" s="29"/>
      <c r="E5204" s="29"/>
      <c r="F5204" s="29"/>
      <c r="G5204" s="30" t="s">
        <v>5028</v>
      </c>
      <c r="H5204" s="30"/>
      <c r="I5204" s="30"/>
      <c r="J5204" s="30"/>
      <c r="K5204" s="30"/>
      <c r="L5204" s="30"/>
      <c r="M5204" s="30"/>
      <c r="N5204" s="30"/>
      <c r="O5204" s="30"/>
      <c r="P5204" s="30"/>
      <c r="Q5204" s="30"/>
      <c r="R5204" s="51" t="s">
        <v>272</v>
      </c>
      <c r="S5204" s="51"/>
      <c r="T5204" s="51"/>
      <c r="U5204" s="51"/>
      <c r="V5204" s="51"/>
      <c r="W5204" s="6">
        <v>59</v>
      </c>
      <c r="X5204" s="7">
        <v>9</v>
      </c>
      <c r="Y5204" s="47">
        <v>809</v>
      </c>
      <c r="Z5204" s="47"/>
      <c r="AC5204" t="str">
        <f t="shared" si="892"/>
        <v>Saddle Rock 9</v>
      </c>
      <c r="AD5204" t="str">
        <f t="shared" si="893"/>
        <v>IRI</v>
      </c>
      <c r="AE5204" t="str">
        <f t="shared" si="891"/>
        <v>TRUE</v>
      </c>
      <c r="AG5204">
        <f t="shared" si="894"/>
        <v>59</v>
      </c>
      <c r="AH5204">
        <f t="shared" si="895"/>
        <v>9</v>
      </c>
      <c r="AI5204">
        <f t="shared" si="896"/>
        <v>809</v>
      </c>
      <c r="AJ5204" t="str">
        <f t="shared" si="897"/>
        <v>Saddle Rock 9</v>
      </c>
      <c r="AK5204">
        <f t="shared" si="898"/>
        <v>59999</v>
      </c>
      <c r="AL5204" t="str">
        <f t="shared" si="899"/>
        <v>5909809</v>
      </c>
      <c r="AN5204">
        <f t="shared" si="900"/>
        <v>13</v>
      </c>
      <c r="AO5204">
        <f t="shared" si="901"/>
        <v>3</v>
      </c>
    </row>
    <row r="5205" spans="1:41" x14ac:dyDescent="0.2">
      <c r="A5205" s="29"/>
      <c r="B5205" s="29"/>
      <c r="C5205" s="29"/>
      <c r="D5205" s="29"/>
      <c r="E5205" s="29"/>
      <c r="F5205" s="29"/>
      <c r="G5205" s="30" t="s">
        <v>5029</v>
      </c>
      <c r="H5205" s="30"/>
      <c r="I5205" s="30"/>
      <c r="J5205" s="30"/>
      <c r="K5205" s="30"/>
      <c r="L5205" s="30"/>
      <c r="M5205" s="30"/>
      <c r="N5205" s="30"/>
      <c r="O5205" s="30"/>
      <c r="P5205" s="30"/>
      <c r="Q5205" s="30"/>
      <c r="R5205" s="51" t="s">
        <v>272</v>
      </c>
      <c r="S5205" s="51"/>
      <c r="T5205" s="51"/>
      <c r="U5205" s="51"/>
      <c r="V5205" s="51"/>
      <c r="W5205" s="6">
        <v>59</v>
      </c>
      <c r="X5205" s="15">
        <v>39</v>
      </c>
      <c r="Y5205" s="47">
        <v>806</v>
      </c>
      <c r="Z5205" s="47"/>
      <c r="AC5205" t="str">
        <f t="shared" si="892"/>
        <v>Salmon River 1</v>
      </c>
      <c r="AD5205" t="str">
        <f t="shared" si="893"/>
        <v>IRI</v>
      </c>
      <c r="AE5205" t="str">
        <f t="shared" si="891"/>
        <v>TRUE</v>
      </c>
      <c r="AG5205">
        <f t="shared" si="894"/>
        <v>59</v>
      </c>
      <c r="AH5205">
        <f t="shared" si="895"/>
        <v>39</v>
      </c>
      <c r="AI5205">
        <f t="shared" si="896"/>
        <v>806</v>
      </c>
      <c r="AJ5205" t="str">
        <f t="shared" si="897"/>
        <v>Salmon River 1</v>
      </c>
      <c r="AK5205">
        <f t="shared" si="898"/>
        <v>59999</v>
      </c>
      <c r="AL5205" t="str">
        <f t="shared" si="899"/>
        <v>5939806</v>
      </c>
      <c r="AN5205">
        <f t="shared" si="900"/>
        <v>14</v>
      </c>
      <c r="AO5205">
        <f t="shared" si="901"/>
        <v>3</v>
      </c>
    </row>
    <row r="5206" spans="1:41" x14ac:dyDescent="0.2">
      <c r="A5206" s="29"/>
      <c r="B5206" s="29"/>
      <c r="C5206" s="29"/>
      <c r="D5206" s="29"/>
      <c r="E5206" s="29"/>
      <c r="F5206" s="29"/>
      <c r="G5206" s="30" t="s">
        <v>5030</v>
      </c>
      <c r="H5206" s="30"/>
      <c r="I5206" s="30"/>
      <c r="J5206" s="30"/>
      <c r="K5206" s="30"/>
      <c r="L5206" s="30"/>
      <c r="M5206" s="30"/>
      <c r="N5206" s="30"/>
      <c r="O5206" s="30"/>
      <c r="P5206" s="30"/>
      <c r="Q5206" s="30"/>
      <c r="R5206" s="51" t="s">
        <v>272</v>
      </c>
      <c r="S5206" s="51"/>
      <c r="T5206" s="51"/>
      <c r="U5206" s="51"/>
      <c r="V5206" s="51"/>
      <c r="W5206" s="6">
        <v>59</v>
      </c>
      <c r="X5206" s="15">
        <v>41</v>
      </c>
      <c r="Y5206" s="47">
        <v>862</v>
      </c>
      <c r="Z5206" s="47"/>
      <c r="AC5206" t="str">
        <f t="shared" si="892"/>
        <v>Salmon River Meadow 7</v>
      </c>
      <c r="AD5206" t="str">
        <f t="shared" si="893"/>
        <v>IRI</v>
      </c>
      <c r="AE5206" t="str">
        <f t="shared" si="891"/>
        <v>TRUE</v>
      </c>
      <c r="AG5206">
        <f t="shared" si="894"/>
        <v>59</v>
      </c>
      <c r="AH5206">
        <f t="shared" si="895"/>
        <v>41</v>
      </c>
      <c r="AI5206">
        <f t="shared" si="896"/>
        <v>862</v>
      </c>
      <c r="AJ5206" t="str">
        <f t="shared" si="897"/>
        <v>Salmon River Meadow 7</v>
      </c>
      <c r="AK5206">
        <f t="shared" si="898"/>
        <v>59999</v>
      </c>
      <c r="AL5206" t="str">
        <f t="shared" si="899"/>
        <v>5941862</v>
      </c>
      <c r="AN5206">
        <f t="shared" si="900"/>
        <v>21</v>
      </c>
      <c r="AO5206">
        <f t="shared" si="901"/>
        <v>3</v>
      </c>
    </row>
    <row r="5207" spans="1:41" x14ac:dyDescent="0.2">
      <c r="A5207" s="29"/>
      <c r="B5207" s="29"/>
      <c r="C5207" s="29"/>
      <c r="D5207" s="29"/>
      <c r="E5207" s="29"/>
      <c r="F5207" s="29"/>
      <c r="G5207" s="30" t="s">
        <v>5031</v>
      </c>
      <c r="H5207" s="30"/>
      <c r="I5207" s="30"/>
      <c r="J5207" s="30"/>
      <c r="K5207" s="30"/>
      <c r="L5207" s="30"/>
      <c r="M5207" s="30"/>
      <c r="N5207" s="30"/>
      <c r="O5207" s="30"/>
      <c r="P5207" s="30"/>
      <c r="Q5207" s="30"/>
      <c r="R5207" s="51" t="s">
        <v>272</v>
      </c>
      <c r="S5207" s="51"/>
      <c r="T5207" s="51"/>
      <c r="U5207" s="51"/>
      <c r="V5207" s="51"/>
      <c r="W5207" s="6">
        <v>59</v>
      </c>
      <c r="X5207" s="15">
        <v>39</v>
      </c>
      <c r="Y5207" s="47">
        <v>807</v>
      </c>
      <c r="Z5207" s="47"/>
      <c r="AC5207" t="str">
        <f t="shared" si="892"/>
        <v>Scotch Creek 4</v>
      </c>
      <c r="AD5207" t="str">
        <f t="shared" si="893"/>
        <v>IRI</v>
      </c>
      <c r="AE5207" t="str">
        <f t="shared" si="891"/>
        <v>TRUE</v>
      </c>
      <c r="AG5207">
        <f t="shared" si="894"/>
        <v>59</v>
      </c>
      <c r="AH5207">
        <f t="shared" si="895"/>
        <v>39</v>
      </c>
      <c r="AI5207">
        <f t="shared" si="896"/>
        <v>807</v>
      </c>
      <c r="AJ5207" t="str">
        <f t="shared" si="897"/>
        <v>Scotch Creek 4</v>
      </c>
      <c r="AK5207">
        <f t="shared" si="898"/>
        <v>59999</v>
      </c>
      <c r="AL5207" t="str">
        <f t="shared" si="899"/>
        <v>5939807</v>
      </c>
      <c r="AN5207">
        <f t="shared" si="900"/>
        <v>14</v>
      </c>
      <c r="AO5207">
        <f t="shared" si="901"/>
        <v>3</v>
      </c>
    </row>
    <row r="5208" spans="1:41" x14ac:dyDescent="0.2">
      <c r="A5208" s="29"/>
      <c r="B5208" s="29"/>
      <c r="C5208" s="29"/>
      <c r="D5208" s="29"/>
      <c r="E5208" s="29"/>
      <c r="F5208" s="29"/>
      <c r="G5208" s="30" t="s">
        <v>5032</v>
      </c>
      <c r="H5208" s="30"/>
      <c r="I5208" s="30"/>
      <c r="J5208" s="30"/>
      <c r="K5208" s="30"/>
      <c r="L5208" s="30"/>
      <c r="M5208" s="30"/>
      <c r="N5208" s="30"/>
      <c r="O5208" s="30"/>
      <c r="P5208" s="30"/>
      <c r="Q5208" s="30"/>
      <c r="R5208" s="51" t="s">
        <v>272</v>
      </c>
      <c r="S5208" s="51"/>
      <c r="T5208" s="51"/>
      <c r="U5208" s="51"/>
      <c r="V5208" s="51"/>
      <c r="W5208" s="6">
        <v>59</v>
      </c>
      <c r="X5208" s="15">
        <v>33</v>
      </c>
      <c r="Y5208" s="47">
        <v>858</v>
      </c>
      <c r="Z5208" s="47"/>
      <c r="AC5208" t="str">
        <f t="shared" si="892"/>
        <v>Seah 5</v>
      </c>
      <c r="AD5208" t="str">
        <f t="shared" si="893"/>
        <v>IRI</v>
      </c>
      <c r="AE5208" t="str">
        <f t="shared" si="891"/>
        <v>TRUE</v>
      </c>
      <c r="AG5208">
        <f t="shared" si="894"/>
        <v>59</v>
      </c>
      <c r="AH5208">
        <f t="shared" si="895"/>
        <v>33</v>
      </c>
      <c r="AI5208">
        <f t="shared" si="896"/>
        <v>858</v>
      </c>
      <c r="AJ5208" t="str">
        <f t="shared" si="897"/>
        <v>Seah 5</v>
      </c>
      <c r="AK5208">
        <f t="shared" si="898"/>
        <v>59999</v>
      </c>
      <c r="AL5208" t="str">
        <f t="shared" si="899"/>
        <v>5933858</v>
      </c>
      <c r="AN5208">
        <f t="shared" si="900"/>
        <v>6</v>
      </c>
      <c r="AO5208">
        <f t="shared" si="901"/>
        <v>3</v>
      </c>
    </row>
    <row r="5209" spans="1:41" x14ac:dyDescent="0.2">
      <c r="A5209" s="29"/>
      <c r="B5209" s="29"/>
      <c r="C5209" s="29"/>
      <c r="D5209" s="29"/>
      <c r="E5209" s="29"/>
      <c r="F5209" s="29"/>
      <c r="G5209" s="30" t="s">
        <v>5033</v>
      </c>
      <c r="H5209" s="30"/>
      <c r="I5209" s="30"/>
      <c r="J5209" s="30"/>
      <c r="K5209" s="30"/>
      <c r="L5209" s="30"/>
      <c r="M5209" s="30"/>
      <c r="N5209" s="30"/>
      <c r="O5209" s="30"/>
      <c r="P5209" s="30"/>
      <c r="Q5209" s="30"/>
      <c r="R5209" s="51" t="s">
        <v>272</v>
      </c>
      <c r="S5209" s="51"/>
      <c r="T5209" s="51"/>
      <c r="U5209" s="51"/>
      <c r="V5209" s="51"/>
      <c r="W5209" s="6">
        <v>59</v>
      </c>
      <c r="X5209" s="15">
        <v>51</v>
      </c>
      <c r="Y5209" s="47">
        <v>806</v>
      </c>
      <c r="Z5209" s="47"/>
      <c r="AC5209" t="str">
        <f t="shared" si="892"/>
        <v>Seaspunkut 4</v>
      </c>
      <c r="AD5209" t="str">
        <f t="shared" si="893"/>
        <v>IRI</v>
      </c>
      <c r="AE5209" t="str">
        <f t="shared" si="891"/>
        <v>TRUE</v>
      </c>
      <c r="AG5209">
        <f t="shared" si="894"/>
        <v>59</v>
      </c>
      <c r="AH5209">
        <f t="shared" si="895"/>
        <v>51</v>
      </c>
      <c r="AI5209">
        <f t="shared" si="896"/>
        <v>806</v>
      </c>
      <c r="AJ5209" t="str">
        <f t="shared" si="897"/>
        <v>Seaspunkut 4</v>
      </c>
      <c r="AK5209">
        <f t="shared" si="898"/>
        <v>59999</v>
      </c>
      <c r="AL5209" t="str">
        <f t="shared" si="899"/>
        <v>5951806</v>
      </c>
      <c r="AN5209">
        <f t="shared" si="900"/>
        <v>12</v>
      </c>
      <c r="AO5209">
        <f t="shared" si="901"/>
        <v>3</v>
      </c>
    </row>
    <row r="5210" spans="1:41" x14ac:dyDescent="0.2">
      <c r="A5210" s="29"/>
      <c r="B5210" s="29"/>
      <c r="C5210" s="29"/>
      <c r="D5210" s="29"/>
      <c r="E5210" s="29"/>
      <c r="F5210" s="29"/>
      <c r="G5210" s="30" t="s">
        <v>5034</v>
      </c>
      <c r="H5210" s="30"/>
      <c r="I5210" s="30"/>
      <c r="J5210" s="30"/>
      <c r="K5210" s="30"/>
      <c r="L5210" s="30"/>
      <c r="M5210" s="30"/>
      <c r="N5210" s="30"/>
      <c r="O5210" s="30"/>
      <c r="P5210" s="30"/>
      <c r="Q5210" s="30"/>
      <c r="R5210" s="51" t="s">
        <v>272</v>
      </c>
      <c r="S5210" s="51"/>
      <c r="T5210" s="51"/>
      <c r="U5210" s="51"/>
      <c r="V5210" s="51"/>
      <c r="W5210" s="6">
        <v>59</v>
      </c>
      <c r="X5210" s="15">
        <v>31</v>
      </c>
      <c r="Y5210" s="47">
        <v>824</v>
      </c>
      <c r="Z5210" s="47"/>
      <c r="AC5210" t="str">
        <f t="shared" si="892"/>
        <v>Seton Lake 5</v>
      </c>
      <c r="AD5210" t="str">
        <f t="shared" si="893"/>
        <v>IRI</v>
      </c>
      <c r="AE5210" t="str">
        <f t="shared" si="891"/>
        <v>TRUE</v>
      </c>
      <c r="AG5210">
        <f t="shared" si="894"/>
        <v>59</v>
      </c>
      <c r="AH5210">
        <f t="shared" si="895"/>
        <v>31</v>
      </c>
      <c r="AI5210">
        <f t="shared" si="896"/>
        <v>824</v>
      </c>
      <c r="AJ5210" t="str">
        <f t="shared" si="897"/>
        <v>Seton Lake 5</v>
      </c>
      <c r="AK5210">
        <f t="shared" si="898"/>
        <v>59999</v>
      </c>
      <c r="AL5210" t="str">
        <f t="shared" si="899"/>
        <v>5931824</v>
      </c>
      <c r="AN5210">
        <f t="shared" si="900"/>
        <v>12</v>
      </c>
      <c r="AO5210">
        <f t="shared" si="901"/>
        <v>3</v>
      </c>
    </row>
    <row r="5211" spans="1:41" x14ac:dyDescent="0.2">
      <c r="A5211" s="29"/>
      <c r="B5211" s="29"/>
      <c r="C5211" s="29"/>
      <c r="D5211" s="29"/>
      <c r="E5211" s="29"/>
      <c r="F5211" s="29"/>
      <c r="G5211" s="30" t="s">
        <v>5035</v>
      </c>
      <c r="H5211" s="30"/>
      <c r="I5211" s="30"/>
      <c r="J5211" s="30"/>
      <c r="K5211" s="30"/>
      <c r="L5211" s="30"/>
      <c r="M5211" s="30"/>
      <c r="N5211" s="30"/>
      <c r="O5211" s="30"/>
      <c r="P5211" s="30"/>
      <c r="Q5211" s="30"/>
      <c r="R5211" s="51" t="s">
        <v>272</v>
      </c>
      <c r="S5211" s="51"/>
      <c r="T5211" s="51"/>
      <c r="U5211" s="51"/>
      <c r="V5211" s="51"/>
      <c r="W5211" s="6">
        <v>59</v>
      </c>
      <c r="X5211" s="15">
        <v>41</v>
      </c>
      <c r="Y5211" s="47">
        <v>843</v>
      </c>
      <c r="Z5211" s="47"/>
      <c r="AC5211" t="str">
        <f t="shared" si="892"/>
        <v>Seymour Meadows 19</v>
      </c>
      <c r="AD5211" t="str">
        <f t="shared" si="893"/>
        <v>IRI</v>
      </c>
      <c r="AE5211" t="str">
        <f t="shared" si="891"/>
        <v>TRUE</v>
      </c>
      <c r="AG5211">
        <f t="shared" si="894"/>
        <v>59</v>
      </c>
      <c r="AH5211">
        <f t="shared" si="895"/>
        <v>41</v>
      </c>
      <c r="AI5211">
        <f t="shared" si="896"/>
        <v>843</v>
      </c>
      <c r="AJ5211" t="str">
        <f t="shared" si="897"/>
        <v>Seymour Meadows 19</v>
      </c>
      <c r="AK5211">
        <f t="shared" si="898"/>
        <v>59999</v>
      </c>
      <c r="AL5211" t="str">
        <f t="shared" si="899"/>
        <v>5941843</v>
      </c>
      <c r="AN5211">
        <f t="shared" si="900"/>
        <v>18</v>
      </c>
      <c r="AO5211">
        <f t="shared" si="901"/>
        <v>3</v>
      </c>
    </row>
    <row r="5212" spans="1:41" x14ac:dyDescent="0.2">
      <c r="A5212" s="29"/>
      <c r="B5212" s="29"/>
      <c r="C5212" s="29"/>
      <c r="D5212" s="29"/>
      <c r="E5212" s="29"/>
      <c r="F5212" s="29"/>
      <c r="G5212" s="30" t="s">
        <v>5036</v>
      </c>
      <c r="H5212" s="30"/>
      <c r="I5212" s="30"/>
      <c r="J5212" s="30"/>
      <c r="K5212" s="30"/>
      <c r="L5212" s="30"/>
      <c r="M5212" s="30"/>
      <c r="N5212" s="30"/>
      <c r="O5212" s="30"/>
      <c r="P5212" s="30"/>
      <c r="Q5212" s="30"/>
      <c r="R5212" s="51" t="s">
        <v>272</v>
      </c>
      <c r="S5212" s="51"/>
      <c r="T5212" s="51"/>
      <c r="U5212" s="51"/>
      <c r="V5212" s="51"/>
      <c r="W5212" s="6">
        <v>59</v>
      </c>
      <c r="X5212" s="15">
        <v>33</v>
      </c>
      <c r="Y5212" s="47">
        <v>859</v>
      </c>
      <c r="Z5212" s="47"/>
      <c r="AC5212" t="str">
        <f t="shared" si="892"/>
        <v>Shackan 11</v>
      </c>
      <c r="AD5212" t="str">
        <f t="shared" si="893"/>
        <v>IRI</v>
      </c>
      <c r="AE5212" t="str">
        <f t="shared" si="891"/>
        <v>TRUE</v>
      </c>
      <c r="AG5212">
        <f t="shared" si="894"/>
        <v>59</v>
      </c>
      <c r="AH5212">
        <f t="shared" si="895"/>
        <v>33</v>
      </c>
      <c r="AI5212">
        <f t="shared" si="896"/>
        <v>859</v>
      </c>
      <c r="AJ5212" t="str">
        <f t="shared" si="897"/>
        <v>Shackan 11</v>
      </c>
      <c r="AK5212">
        <f t="shared" si="898"/>
        <v>59999</v>
      </c>
      <c r="AL5212" t="str">
        <f t="shared" si="899"/>
        <v>5933859</v>
      </c>
      <c r="AN5212">
        <f t="shared" si="900"/>
        <v>10</v>
      </c>
      <c r="AO5212">
        <f t="shared" si="901"/>
        <v>3</v>
      </c>
    </row>
    <row r="5213" spans="1:41" x14ac:dyDescent="0.2">
      <c r="A5213" s="29"/>
      <c r="B5213" s="29"/>
      <c r="C5213" s="29"/>
      <c r="D5213" s="29"/>
      <c r="E5213" s="29"/>
      <c r="F5213" s="29"/>
      <c r="G5213" s="30" t="s">
        <v>5037</v>
      </c>
      <c r="H5213" s="30"/>
      <c r="I5213" s="30"/>
      <c r="J5213" s="30"/>
      <c r="K5213" s="30"/>
      <c r="L5213" s="30"/>
      <c r="M5213" s="30"/>
      <c r="N5213" s="30"/>
      <c r="O5213" s="30"/>
      <c r="P5213" s="30"/>
      <c r="Q5213" s="30"/>
      <c r="R5213" s="51" t="s">
        <v>272</v>
      </c>
      <c r="S5213" s="51"/>
      <c r="T5213" s="51"/>
      <c r="U5213" s="51"/>
      <c r="V5213" s="51"/>
      <c r="W5213" s="6">
        <v>59</v>
      </c>
      <c r="X5213" s="15">
        <v>33</v>
      </c>
      <c r="Y5213" s="47">
        <v>895</v>
      </c>
      <c r="Z5213" s="47"/>
      <c r="AC5213" t="str">
        <f t="shared" si="892"/>
        <v>Shawniken 4B</v>
      </c>
      <c r="AD5213" t="str">
        <f t="shared" si="893"/>
        <v>IRI</v>
      </c>
      <c r="AE5213" t="str">
        <f t="shared" si="891"/>
        <v>TRUE</v>
      </c>
      <c r="AG5213">
        <f t="shared" si="894"/>
        <v>59</v>
      </c>
      <c r="AH5213">
        <f t="shared" si="895"/>
        <v>33</v>
      </c>
      <c r="AI5213">
        <f t="shared" si="896"/>
        <v>895</v>
      </c>
      <c r="AJ5213" t="str">
        <f t="shared" si="897"/>
        <v>Shawniken 4B</v>
      </c>
      <c r="AK5213">
        <f t="shared" si="898"/>
        <v>59999</v>
      </c>
      <c r="AL5213" t="str">
        <f t="shared" si="899"/>
        <v>5933895</v>
      </c>
      <c r="AN5213">
        <f t="shared" si="900"/>
        <v>12</v>
      </c>
      <c r="AO5213">
        <f t="shared" si="901"/>
        <v>3</v>
      </c>
    </row>
    <row r="5214" spans="1:41" x14ac:dyDescent="0.2">
      <c r="A5214" s="29"/>
      <c r="B5214" s="29"/>
      <c r="C5214" s="29"/>
      <c r="D5214" s="29"/>
      <c r="E5214" s="29"/>
      <c r="F5214" s="29"/>
      <c r="G5214" s="30" t="s">
        <v>5038</v>
      </c>
      <c r="H5214" s="30"/>
      <c r="I5214" s="30"/>
      <c r="J5214" s="30"/>
      <c r="K5214" s="30"/>
      <c r="L5214" s="30"/>
      <c r="M5214" s="30"/>
      <c r="N5214" s="30"/>
      <c r="O5214" s="30"/>
      <c r="P5214" s="30"/>
      <c r="Q5214" s="30"/>
      <c r="R5214" s="51" t="s">
        <v>272</v>
      </c>
      <c r="S5214" s="51"/>
      <c r="T5214" s="51"/>
      <c r="U5214" s="51"/>
      <c r="V5214" s="51"/>
      <c r="W5214" s="6">
        <v>59</v>
      </c>
      <c r="X5214" s="15">
        <v>19</v>
      </c>
      <c r="Y5214" s="47">
        <v>811</v>
      </c>
      <c r="Z5214" s="47"/>
      <c r="AC5214" t="str">
        <f t="shared" si="892"/>
        <v>Shingle Point 4</v>
      </c>
      <c r="AD5214" t="str">
        <f t="shared" si="893"/>
        <v>IRI</v>
      </c>
      <c r="AE5214" t="str">
        <f t="shared" si="891"/>
        <v>TRUE</v>
      </c>
      <c r="AG5214">
        <f t="shared" si="894"/>
        <v>59</v>
      </c>
      <c r="AH5214">
        <f t="shared" si="895"/>
        <v>19</v>
      </c>
      <c r="AI5214">
        <f t="shared" si="896"/>
        <v>811</v>
      </c>
      <c r="AJ5214" t="str">
        <f t="shared" si="897"/>
        <v>Shingle Point 4</v>
      </c>
      <c r="AK5214">
        <f t="shared" si="898"/>
        <v>59999</v>
      </c>
      <c r="AL5214" t="str">
        <f t="shared" si="899"/>
        <v>5919811</v>
      </c>
      <c r="AN5214">
        <f t="shared" si="900"/>
        <v>15</v>
      </c>
      <c r="AO5214">
        <f t="shared" si="901"/>
        <v>3</v>
      </c>
    </row>
    <row r="5215" spans="1:41" x14ac:dyDescent="0.2">
      <c r="A5215" s="29"/>
      <c r="B5215" s="29"/>
      <c r="C5215" s="29"/>
      <c r="D5215" s="29"/>
      <c r="E5215" s="29"/>
      <c r="F5215" s="29"/>
      <c r="G5215" s="30" t="s">
        <v>5039</v>
      </c>
      <c r="H5215" s="30"/>
      <c r="I5215" s="30"/>
      <c r="J5215" s="30"/>
      <c r="K5215" s="30"/>
      <c r="L5215" s="30"/>
      <c r="M5215" s="30"/>
      <c r="N5215" s="30"/>
      <c r="O5215" s="30"/>
      <c r="P5215" s="30"/>
      <c r="Q5215" s="30"/>
      <c r="R5215" s="51" t="s">
        <v>643</v>
      </c>
      <c r="S5215" s="51"/>
      <c r="T5215" s="51"/>
      <c r="U5215" s="51"/>
      <c r="V5215" s="51"/>
      <c r="W5215" s="6">
        <v>59</v>
      </c>
      <c r="X5215" s="7">
        <v>3</v>
      </c>
      <c r="Y5215" s="31">
        <v>27</v>
      </c>
      <c r="Z5215" s="31"/>
      <c r="AC5215" t="str">
        <f t="shared" si="892"/>
        <v>Silverton</v>
      </c>
      <c r="AD5215" t="str">
        <f t="shared" si="893"/>
        <v>VL</v>
      </c>
      <c r="AE5215" t="str">
        <f t="shared" si="891"/>
        <v>TRUE</v>
      </c>
      <c r="AG5215">
        <f t="shared" si="894"/>
        <v>59</v>
      </c>
      <c r="AH5215">
        <f t="shared" si="895"/>
        <v>3</v>
      </c>
      <c r="AI5215">
        <f t="shared" si="896"/>
        <v>27</v>
      </c>
      <c r="AJ5215" t="str">
        <f t="shared" si="897"/>
        <v>Silverton</v>
      </c>
      <c r="AK5215">
        <f t="shared" si="898"/>
        <v>59999</v>
      </c>
      <c r="AL5215" t="str">
        <f t="shared" si="899"/>
        <v>5903027</v>
      </c>
      <c r="AN5215">
        <f t="shared" si="900"/>
        <v>9</v>
      </c>
      <c r="AO5215">
        <f t="shared" si="901"/>
        <v>2</v>
      </c>
    </row>
    <row r="5216" spans="1:41" x14ac:dyDescent="0.2">
      <c r="A5216" s="29"/>
      <c r="B5216" s="29"/>
      <c r="C5216" s="29"/>
      <c r="D5216" s="29"/>
      <c r="E5216" s="29"/>
      <c r="F5216" s="29"/>
      <c r="G5216" s="30" t="s">
        <v>5040</v>
      </c>
      <c r="H5216" s="30"/>
      <c r="I5216" s="30"/>
      <c r="J5216" s="30"/>
      <c r="K5216" s="30"/>
      <c r="L5216" s="30"/>
      <c r="M5216" s="30"/>
      <c r="N5216" s="30"/>
      <c r="O5216" s="30"/>
      <c r="P5216" s="30"/>
      <c r="Q5216" s="30"/>
      <c r="R5216" s="51" t="s">
        <v>272</v>
      </c>
      <c r="S5216" s="51"/>
      <c r="T5216" s="51"/>
      <c r="U5216" s="51"/>
      <c r="V5216" s="51"/>
      <c r="W5216" s="6">
        <v>59</v>
      </c>
      <c r="X5216" s="15">
        <v>33</v>
      </c>
      <c r="Y5216" s="47">
        <v>849</v>
      </c>
      <c r="Z5216" s="47"/>
      <c r="AC5216" t="str">
        <f t="shared" si="892"/>
        <v>Siska Flat</v>
      </c>
      <c r="AD5216" t="str">
        <f t="shared" si="893"/>
        <v>IRI</v>
      </c>
      <c r="AE5216" t="str">
        <f t="shared" si="891"/>
        <v>TRUE</v>
      </c>
      <c r="AG5216">
        <f t="shared" si="894"/>
        <v>59</v>
      </c>
      <c r="AH5216">
        <f t="shared" si="895"/>
        <v>33</v>
      </c>
      <c r="AI5216">
        <f t="shared" si="896"/>
        <v>849</v>
      </c>
      <c r="AJ5216" t="str">
        <f t="shared" si="897"/>
        <v>Siska Flat</v>
      </c>
      <c r="AK5216">
        <f t="shared" si="898"/>
        <v>59999</v>
      </c>
      <c r="AL5216" t="str">
        <f t="shared" si="899"/>
        <v>5933849</v>
      </c>
      <c r="AN5216">
        <f t="shared" si="900"/>
        <v>10</v>
      </c>
      <c r="AO5216">
        <f t="shared" si="901"/>
        <v>3</v>
      </c>
    </row>
    <row r="5217" spans="1:41" x14ac:dyDescent="0.2">
      <c r="A5217" s="29"/>
      <c r="B5217" s="29"/>
      <c r="C5217" s="29"/>
      <c r="D5217" s="29"/>
      <c r="E5217" s="29"/>
      <c r="F5217" s="29"/>
      <c r="G5217" s="30" t="s">
        <v>5041</v>
      </c>
      <c r="H5217" s="30"/>
      <c r="I5217" s="30"/>
      <c r="J5217" s="30"/>
      <c r="K5217" s="30"/>
      <c r="L5217" s="30"/>
      <c r="M5217" s="30"/>
      <c r="N5217" s="30"/>
      <c r="O5217" s="30"/>
      <c r="P5217" s="30"/>
      <c r="Q5217" s="30"/>
      <c r="R5217" s="51" t="s">
        <v>272</v>
      </c>
      <c r="S5217" s="51"/>
      <c r="T5217" s="51"/>
      <c r="U5217" s="51"/>
      <c r="V5217" s="51"/>
      <c r="W5217" s="6">
        <v>59</v>
      </c>
      <c r="X5217" s="7">
        <v>9</v>
      </c>
      <c r="Y5217" s="47">
        <v>814</v>
      </c>
      <c r="Z5217" s="47"/>
      <c r="AC5217" t="str">
        <f t="shared" si="892"/>
        <v>Skawahlook 1</v>
      </c>
      <c r="AD5217" t="str">
        <f t="shared" si="893"/>
        <v>IRI</v>
      </c>
      <c r="AE5217" t="str">
        <f t="shared" si="891"/>
        <v>TRUE</v>
      </c>
      <c r="AG5217">
        <f t="shared" si="894"/>
        <v>59</v>
      </c>
      <c r="AH5217">
        <f t="shared" si="895"/>
        <v>9</v>
      </c>
      <c r="AI5217">
        <f t="shared" si="896"/>
        <v>814</v>
      </c>
      <c r="AJ5217" t="str">
        <f t="shared" si="897"/>
        <v>Skawahlook 1</v>
      </c>
      <c r="AK5217">
        <f t="shared" si="898"/>
        <v>59999</v>
      </c>
      <c r="AL5217" t="str">
        <f t="shared" si="899"/>
        <v>5909814</v>
      </c>
      <c r="AN5217">
        <f t="shared" si="900"/>
        <v>12</v>
      </c>
      <c r="AO5217">
        <f t="shared" si="901"/>
        <v>3</v>
      </c>
    </row>
    <row r="5218" spans="1:41" x14ac:dyDescent="0.2">
      <c r="A5218" s="29"/>
      <c r="B5218" s="29"/>
      <c r="C5218" s="29"/>
      <c r="D5218" s="29"/>
      <c r="E5218" s="29"/>
      <c r="F5218" s="29"/>
      <c r="G5218" s="30" t="s">
        <v>5042</v>
      </c>
      <c r="H5218" s="30"/>
      <c r="I5218" s="30"/>
      <c r="J5218" s="30"/>
      <c r="K5218" s="30"/>
      <c r="L5218" s="30"/>
      <c r="M5218" s="30"/>
      <c r="N5218" s="30"/>
      <c r="O5218" s="30"/>
      <c r="P5218" s="30"/>
      <c r="Q5218" s="30"/>
      <c r="R5218" s="30" t="s">
        <v>4367</v>
      </c>
      <c r="S5218" s="30"/>
      <c r="T5218" s="30"/>
      <c r="U5218" s="30"/>
      <c r="V5218" s="30"/>
      <c r="W5218" s="6">
        <v>59</v>
      </c>
      <c r="X5218" s="15">
        <v>47</v>
      </c>
      <c r="Y5218" s="31">
        <v>16</v>
      </c>
      <c r="Z5218" s="31"/>
      <c r="AC5218" t="str">
        <f t="shared" si="892"/>
        <v>Skeena-Queen Charlotte A</v>
      </c>
      <c r="AD5218" t="str">
        <f t="shared" si="893"/>
        <v>RDA</v>
      </c>
      <c r="AE5218" t="str">
        <f t="shared" si="891"/>
        <v>TRUE</v>
      </c>
      <c r="AG5218">
        <f t="shared" si="894"/>
        <v>59</v>
      </c>
      <c r="AH5218">
        <f t="shared" si="895"/>
        <v>47</v>
      </c>
      <c r="AI5218">
        <f t="shared" si="896"/>
        <v>16</v>
      </c>
      <c r="AJ5218" t="str">
        <f t="shared" si="897"/>
        <v>Skeena-Queen Charlotte A</v>
      </c>
      <c r="AK5218">
        <f t="shared" si="898"/>
        <v>59999</v>
      </c>
      <c r="AL5218" t="str">
        <f t="shared" si="899"/>
        <v>5947016</v>
      </c>
      <c r="AN5218">
        <f t="shared" si="900"/>
        <v>24</v>
      </c>
      <c r="AO5218">
        <f t="shared" si="901"/>
        <v>3</v>
      </c>
    </row>
    <row r="5219" spans="1:41" x14ac:dyDescent="0.2">
      <c r="A5219" s="29"/>
      <c r="B5219" s="29"/>
      <c r="C5219" s="29"/>
      <c r="D5219" s="29"/>
      <c r="E5219" s="29"/>
      <c r="F5219" s="29"/>
      <c r="G5219" s="30" t="s">
        <v>5043</v>
      </c>
      <c r="H5219" s="30"/>
      <c r="I5219" s="30"/>
      <c r="J5219" s="30"/>
      <c r="K5219" s="30"/>
      <c r="L5219" s="30"/>
      <c r="M5219" s="30"/>
      <c r="N5219" s="30"/>
      <c r="O5219" s="30"/>
      <c r="P5219" s="30"/>
      <c r="Q5219" s="30"/>
      <c r="R5219" s="30" t="s">
        <v>4367</v>
      </c>
      <c r="S5219" s="30"/>
      <c r="T5219" s="30"/>
      <c r="U5219" s="30"/>
      <c r="V5219" s="30"/>
      <c r="W5219" s="6">
        <v>59</v>
      </c>
      <c r="X5219" s="15">
        <v>47</v>
      </c>
      <c r="Y5219" s="31">
        <v>21</v>
      </c>
      <c r="Z5219" s="31"/>
      <c r="AC5219" t="str">
        <f t="shared" si="892"/>
        <v>Skeena-Queen Charlotte C</v>
      </c>
      <c r="AD5219" t="str">
        <f t="shared" si="893"/>
        <v>RDA</v>
      </c>
      <c r="AE5219" t="str">
        <f t="shared" si="891"/>
        <v>TRUE</v>
      </c>
      <c r="AG5219">
        <f t="shared" si="894"/>
        <v>59</v>
      </c>
      <c r="AH5219">
        <f t="shared" si="895"/>
        <v>47</v>
      </c>
      <c r="AI5219">
        <f t="shared" si="896"/>
        <v>21</v>
      </c>
      <c r="AJ5219" t="str">
        <f t="shared" si="897"/>
        <v>Skeena-Queen Charlotte C</v>
      </c>
      <c r="AK5219">
        <f t="shared" si="898"/>
        <v>59999</v>
      </c>
      <c r="AL5219" t="str">
        <f t="shared" si="899"/>
        <v>5947021</v>
      </c>
      <c r="AN5219">
        <f t="shared" si="900"/>
        <v>24</v>
      </c>
      <c r="AO5219">
        <f t="shared" si="901"/>
        <v>3</v>
      </c>
    </row>
    <row r="5220" spans="1:41" x14ac:dyDescent="0.2">
      <c r="A5220" s="29"/>
      <c r="B5220" s="29"/>
      <c r="C5220" s="29"/>
      <c r="D5220" s="29"/>
      <c r="E5220" s="29"/>
      <c r="F5220" s="29"/>
      <c r="G5220" s="30" t="s">
        <v>5044</v>
      </c>
      <c r="H5220" s="30"/>
      <c r="I5220" s="30"/>
      <c r="J5220" s="30"/>
      <c r="K5220" s="30"/>
      <c r="L5220" s="30"/>
      <c r="M5220" s="30"/>
      <c r="N5220" s="30"/>
      <c r="O5220" s="30"/>
      <c r="P5220" s="30"/>
      <c r="Q5220" s="30"/>
      <c r="R5220" s="51" t="s">
        <v>272</v>
      </c>
      <c r="S5220" s="51"/>
      <c r="T5220" s="51"/>
      <c r="U5220" s="51"/>
      <c r="V5220" s="51"/>
      <c r="W5220" s="6">
        <v>59</v>
      </c>
      <c r="X5220" s="15">
        <v>51</v>
      </c>
      <c r="Y5220" s="47">
        <v>823</v>
      </c>
      <c r="Z5220" s="47"/>
      <c r="AC5220" t="str">
        <f t="shared" si="892"/>
        <v>Skins Lake 16A</v>
      </c>
      <c r="AD5220" t="str">
        <f t="shared" si="893"/>
        <v>IRI</v>
      </c>
      <c r="AE5220" t="str">
        <f t="shared" si="891"/>
        <v>TRUE</v>
      </c>
      <c r="AG5220">
        <f t="shared" si="894"/>
        <v>59</v>
      </c>
      <c r="AH5220">
        <f t="shared" si="895"/>
        <v>51</v>
      </c>
      <c r="AI5220">
        <f t="shared" si="896"/>
        <v>823</v>
      </c>
      <c r="AJ5220" t="str">
        <f t="shared" si="897"/>
        <v>Skins Lake 16A</v>
      </c>
      <c r="AK5220">
        <f t="shared" si="898"/>
        <v>59999</v>
      </c>
      <c r="AL5220" t="str">
        <f t="shared" si="899"/>
        <v>5951823</v>
      </c>
      <c r="AN5220">
        <f t="shared" si="900"/>
        <v>14</v>
      </c>
      <c r="AO5220">
        <f t="shared" si="901"/>
        <v>3</v>
      </c>
    </row>
    <row r="5221" spans="1:41" x14ac:dyDescent="0.2">
      <c r="A5221" s="29"/>
      <c r="B5221" s="29"/>
      <c r="C5221" s="29"/>
      <c r="D5221" s="29"/>
      <c r="E5221" s="29"/>
      <c r="F5221" s="29"/>
      <c r="G5221" s="30" t="s">
        <v>5045</v>
      </c>
      <c r="H5221" s="30"/>
      <c r="I5221" s="30"/>
      <c r="J5221" s="30"/>
      <c r="K5221" s="30"/>
      <c r="L5221" s="30"/>
      <c r="M5221" s="30"/>
      <c r="N5221" s="30"/>
      <c r="O5221" s="30"/>
      <c r="P5221" s="30"/>
      <c r="Q5221" s="30"/>
      <c r="R5221" s="51" t="s">
        <v>272</v>
      </c>
      <c r="S5221" s="51"/>
      <c r="T5221" s="51"/>
      <c r="U5221" s="51"/>
      <c r="V5221" s="51"/>
      <c r="W5221" s="6">
        <v>59</v>
      </c>
      <c r="X5221" s="15">
        <v>51</v>
      </c>
      <c r="Y5221" s="47">
        <v>824</v>
      </c>
      <c r="Z5221" s="47"/>
      <c r="AC5221" t="str">
        <f t="shared" si="892"/>
        <v>Skins Lake 16B</v>
      </c>
      <c r="AD5221" t="str">
        <f t="shared" si="893"/>
        <v>IRI</v>
      </c>
      <c r="AE5221" t="str">
        <f t="shared" si="891"/>
        <v>TRUE</v>
      </c>
      <c r="AG5221">
        <f t="shared" si="894"/>
        <v>59</v>
      </c>
      <c r="AH5221">
        <f t="shared" si="895"/>
        <v>51</v>
      </c>
      <c r="AI5221">
        <f t="shared" si="896"/>
        <v>824</v>
      </c>
      <c r="AJ5221" t="str">
        <f t="shared" si="897"/>
        <v>Skins Lake 16B</v>
      </c>
      <c r="AK5221">
        <f t="shared" si="898"/>
        <v>59999</v>
      </c>
      <c r="AL5221" t="str">
        <f t="shared" si="899"/>
        <v>5951824</v>
      </c>
      <c r="AN5221">
        <f t="shared" si="900"/>
        <v>14</v>
      </c>
      <c r="AO5221">
        <f t="shared" si="901"/>
        <v>3</v>
      </c>
    </row>
    <row r="5222" spans="1:41" x14ac:dyDescent="0.2">
      <c r="A5222" s="29"/>
      <c r="B5222" s="29"/>
      <c r="C5222" s="29"/>
      <c r="D5222" s="29"/>
      <c r="E5222" s="29"/>
      <c r="F5222" s="29"/>
      <c r="G5222" s="30" t="s">
        <v>5046</v>
      </c>
      <c r="H5222" s="30"/>
      <c r="I5222" s="30"/>
      <c r="J5222" s="30"/>
      <c r="K5222" s="30"/>
      <c r="L5222" s="30"/>
      <c r="M5222" s="30"/>
      <c r="N5222" s="30"/>
      <c r="O5222" s="30"/>
      <c r="P5222" s="30"/>
      <c r="Q5222" s="30"/>
      <c r="R5222" s="51" t="s">
        <v>272</v>
      </c>
      <c r="S5222" s="51"/>
      <c r="T5222" s="51"/>
      <c r="U5222" s="51"/>
      <c r="V5222" s="51"/>
      <c r="W5222" s="6">
        <v>59</v>
      </c>
      <c r="X5222" s="7">
        <v>9</v>
      </c>
      <c r="Y5222" s="47">
        <v>845</v>
      </c>
      <c r="Z5222" s="47"/>
      <c r="AC5222" t="str">
        <f t="shared" si="892"/>
        <v>Skookumchuck 4</v>
      </c>
      <c r="AD5222" t="str">
        <f t="shared" si="893"/>
        <v>IRI</v>
      </c>
      <c r="AE5222" t="str">
        <f t="shared" si="891"/>
        <v>TRUE</v>
      </c>
      <c r="AG5222">
        <f t="shared" si="894"/>
        <v>59</v>
      </c>
      <c r="AH5222">
        <f t="shared" si="895"/>
        <v>9</v>
      </c>
      <c r="AI5222">
        <f t="shared" si="896"/>
        <v>845</v>
      </c>
      <c r="AJ5222" t="str">
        <f t="shared" si="897"/>
        <v>Skookumchuck 4</v>
      </c>
      <c r="AK5222">
        <f t="shared" si="898"/>
        <v>59999</v>
      </c>
      <c r="AL5222" t="str">
        <f t="shared" si="899"/>
        <v>5909845</v>
      </c>
      <c r="AN5222">
        <f t="shared" si="900"/>
        <v>14</v>
      </c>
      <c r="AO5222">
        <f t="shared" si="901"/>
        <v>3</v>
      </c>
    </row>
    <row r="5223" spans="1:41" x14ac:dyDescent="0.2">
      <c r="A5223" s="29"/>
      <c r="B5223" s="29"/>
      <c r="C5223" s="29"/>
      <c r="D5223" s="29"/>
      <c r="E5223" s="29"/>
      <c r="F5223" s="29"/>
      <c r="G5223" s="30" t="s">
        <v>5047</v>
      </c>
      <c r="H5223" s="30"/>
      <c r="I5223" s="30"/>
      <c r="J5223" s="30"/>
      <c r="K5223" s="30"/>
      <c r="L5223" s="30"/>
      <c r="M5223" s="30"/>
      <c r="N5223" s="30"/>
      <c r="O5223" s="30"/>
      <c r="P5223" s="30"/>
      <c r="Q5223" s="30"/>
      <c r="R5223" s="51" t="s">
        <v>272</v>
      </c>
      <c r="S5223" s="51"/>
      <c r="T5223" s="51"/>
      <c r="U5223" s="51"/>
      <c r="V5223" s="51"/>
      <c r="W5223" s="6">
        <v>59</v>
      </c>
      <c r="X5223" s="15">
        <v>33</v>
      </c>
      <c r="Y5223" s="47">
        <v>824</v>
      </c>
      <c r="Z5223" s="47"/>
      <c r="AC5223" t="str">
        <f t="shared" si="892"/>
        <v>Skuppah 2A</v>
      </c>
      <c r="AD5223" t="str">
        <f t="shared" si="893"/>
        <v>IRI</v>
      </c>
      <c r="AE5223" t="str">
        <f t="shared" si="891"/>
        <v>TRUE</v>
      </c>
      <c r="AG5223">
        <f t="shared" si="894"/>
        <v>59</v>
      </c>
      <c r="AH5223">
        <f t="shared" si="895"/>
        <v>33</v>
      </c>
      <c r="AI5223">
        <f t="shared" si="896"/>
        <v>824</v>
      </c>
      <c r="AJ5223" t="str">
        <f t="shared" si="897"/>
        <v>Skuppah 2A</v>
      </c>
      <c r="AK5223">
        <f t="shared" si="898"/>
        <v>59999</v>
      </c>
      <c r="AL5223" t="str">
        <f t="shared" si="899"/>
        <v>5933824</v>
      </c>
      <c r="AN5223">
        <f t="shared" si="900"/>
        <v>10</v>
      </c>
      <c r="AO5223">
        <f t="shared" si="901"/>
        <v>3</v>
      </c>
    </row>
    <row r="5224" spans="1:41" x14ac:dyDescent="0.2">
      <c r="A5224" s="29"/>
      <c r="B5224" s="29"/>
      <c r="C5224" s="29"/>
      <c r="D5224" s="29"/>
      <c r="E5224" s="29"/>
      <c r="F5224" s="29"/>
      <c r="G5224" s="30" t="s">
        <v>5048</v>
      </c>
      <c r="H5224" s="30"/>
      <c r="I5224" s="30"/>
      <c r="J5224" s="30"/>
      <c r="K5224" s="30"/>
      <c r="L5224" s="30"/>
      <c r="M5224" s="30"/>
      <c r="N5224" s="30"/>
      <c r="O5224" s="30"/>
      <c r="P5224" s="30"/>
      <c r="Q5224" s="30"/>
      <c r="R5224" s="51" t="s">
        <v>272</v>
      </c>
      <c r="S5224" s="51"/>
      <c r="T5224" s="51"/>
      <c r="U5224" s="51"/>
      <c r="V5224" s="51"/>
      <c r="W5224" s="6">
        <v>59</v>
      </c>
      <c r="X5224" s="15">
        <v>33</v>
      </c>
      <c r="Y5224" s="47">
        <v>865</v>
      </c>
      <c r="Z5224" s="47"/>
      <c r="AC5224" t="str">
        <f t="shared" si="892"/>
        <v>Skuppah 4</v>
      </c>
      <c r="AD5224" t="str">
        <f t="shared" si="893"/>
        <v>IRI</v>
      </c>
      <c r="AE5224" t="str">
        <f t="shared" si="891"/>
        <v>TRUE</v>
      </c>
      <c r="AG5224">
        <f t="shared" si="894"/>
        <v>59</v>
      </c>
      <c r="AH5224">
        <f t="shared" si="895"/>
        <v>33</v>
      </c>
      <c r="AI5224">
        <f t="shared" si="896"/>
        <v>865</v>
      </c>
      <c r="AJ5224" t="str">
        <f t="shared" si="897"/>
        <v>Skuppah 4</v>
      </c>
      <c r="AK5224">
        <f t="shared" si="898"/>
        <v>59999</v>
      </c>
      <c r="AL5224" t="str">
        <f t="shared" si="899"/>
        <v>5933865</v>
      </c>
      <c r="AN5224">
        <f t="shared" si="900"/>
        <v>9</v>
      </c>
      <c r="AO5224">
        <f t="shared" si="901"/>
        <v>3</v>
      </c>
    </row>
    <row r="5225" spans="1:41" x14ac:dyDescent="0.2">
      <c r="A5225" s="29"/>
      <c r="B5225" s="29"/>
      <c r="C5225" s="29"/>
      <c r="D5225" s="29"/>
      <c r="E5225" s="29"/>
      <c r="F5225" s="29"/>
      <c r="G5225" s="30" t="s">
        <v>5049</v>
      </c>
      <c r="H5225" s="30"/>
      <c r="I5225" s="30"/>
      <c r="J5225" s="30"/>
      <c r="K5225" s="30"/>
      <c r="L5225" s="30"/>
      <c r="M5225" s="30"/>
      <c r="N5225" s="30"/>
      <c r="O5225" s="30"/>
      <c r="P5225" s="30"/>
      <c r="Q5225" s="30"/>
      <c r="R5225" s="51" t="s">
        <v>272</v>
      </c>
      <c r="S5225" s="51"/>
      <c r="T5225" s="51"/>
      <c r="U5225" s="51"/>
      <c r="V5225" s="51"/>
      <c r="W5225" s="6">
        <v>59</v>
      </c>
      <c r="X5225" s="15">
        <v>33</v>
      </c>
      <c r="Y5225" s="47">
        <v>866</v>
      </c>
      <c r="Z5225" s="47"/>
      <c r="AC5225" t="str">
        <f t="shared" si="892"/>
        <v>Skwayaynope 26</v>
      </c>
      <c r="AD5225" t="str">
        <f t="shared" si="893"/>
        <v>IRI</v>
      </c>
      <c r="AE5225" t="str">
        <f t="shared" si="891"/>
        <v>TRUE</v>
      </c>
      <c r="AG5225">
        <f t="shared" si="894"/>
        <v>59</v>
      </c>
      <c r="AH5225">
        <f t="shared" si="895"/>
        <v>33</v>
      </c>
      <c r="AI5225">
        <f t="shared" si="896"/>
        <v>866</v>
      </c>
      <c r="AJ5225" t="str">
        <f t="shared" si="897"/>
        <v>Skwayaynope 26</v>
      </c>
      <c r="AK5225">
        <f t="shared" si="898"/>
        <v>59999</v>
      </c>
      <c r="AL5225" t="str">
        <f t="shared" si="899"/>
        <v>5933866</v>
      </c>
      <c r="AN5225">
        <f t="shared" si="900"/>
        <v>14</v>
      </c>
      <c r="AO5225">
        <f t="shared" si="901"/>
        <v>3</v>
      </c>
    </row>
    <row r="5226" spans="1:41" x14ac:dyDescent="0.2">
      <c r="A5226" s="29"/>
      <c r="B5226" s="29"/>
      <c r="C5226" s="29"/>
      <c r="D5226" s="29"/>
      <c r="E5226" s="29"/>
      <c r="F5226" s="29"/>
      <c r="G5226" s="30" t="s">
        <v>5050</v>
      </c>
      <c r="H5226" s="30"/>
      <c r="I5226" s="30"/>
      <c r="J5226" s="30"/>
      <c r="K5226" s="30"/>
      <c r="L5226" s="30"/>
      <c r="M5226" s="30"/>
      <c r="N5226" s="30"/>
      <c r="O5226" s="30"/>
      <c r="P5226" s="30"/>
      <c r="Q5226" s="30"/>
      <c r="R5226" s="51" t="s">
        <v>643</v>
      </c>
      <c r="S5226" s="51"/>
      <c r="T5226" s="51"/>
      <c r="U5226" s="51"/>
      <c r="V5226" s="51"/>
      <c r="W5226" s="6">
        <v>59</v>
      </c>
      <c r="X5226" s="7">
        <v>3</v>
      </c>
      <c r="Y5226" s="31">
        <v>19</v>
      </c>
      <c r="Z5226" s="31"/>
      <c r="AC5226" t="str">
        <f t="shared" si="892"/>
        <v>Slocan</v>
      </c>
      <c r="AD5226" t="str">
        <f t="shared" si="893"/>
        <v>VL</v>
      </c>
      <c r="AE5226" t="str">
        <f t="shared" si="891"/>
        <v>TRUE</v>
      </c>
      <c r="AG5226">
        <f t="shared" si="894"/>
        <v>59</v>
      </c>
      <c r="AH5226">
        <f t="shared" si="895"/>
        <v>3</v>
      </c>
      <c r="AI5226">
        <f t="shared" si="896"/>
        <v>19</v>
      </c>
      <c r="AJ5226" t="str">
        <f t="shared" si="897"/>
        <v>Slocan</v>
      </c>
      <c r="AK5226">
        <f t="shared" si="898"/>
        <v>59999</v>
      </c>
      <c r="AL5226" t="str">
        <f t="shared" si="899"/>
        <v>5903019</v>
      </c>
      <c r="AN5226">
        <f t="shared" si="900"/>
        <v>6</v>
      </c>
      <c r="AO5226">
        <f t="shared" si="901"/>
        <v>2</v>
      </c>
    </row>
    <row r="5227" spans="1:41" x14ac:dyDescent="0.2">
      <c r="A5227" s="29"/>
      <c r="B5227" s="29"/>
      <c r="C5227" s="29"/>
      <c r="D5227" s="29"/>
      <c r="E5227" s="29"/>
      <c r="F5227" s="29"/>
      <c r="G5227" s="30" t="s">
        <v>5051</v>
      </c>
      <c r="H5227" s="30"/>
      <c r="I5227" s="30"/>
      <c r="J5227" s="30"/>
      <c r="K5227" s="30"/>
      <c r="L5227" s="30"/>
      <c r="M5227" s="30"/>
      <c r="N5227" s="30"/>
      <c r="O5227" s="30"/>
      <c r="P5227" s="30"/>
      <c r="Q5227" s="30"/>
      <c r="R5227" s="51" t="s">
        <v>272</v>
      </c>
      <c r="S5227" s="51"/>
      <c r="T5227" s="51"/>
      <c r="U5227" s="51"/>
      <c r="V5227" s="51"/>
      <c r="W5227" s="6">
        <v>59</v>
      </c>
      <c r="X5227" s="15">
        <v>51</v>
      </c>
      <c r="Y5227" s="47">
        <v>804</v>
      </c>
      <c r="Z5227" s="47"/>
      <c r="AC5227" t="str">
        <f t="shared" si="892"/>
        <v>Sowchea 3</v>
      </c>
      <c r="AD5227" t="str">
        <f t="shared" si="893"/>
        <v>IRI</v>
      </c>
      <c r="AE5227" t="str">
        <f t="shared" si="891"/>
        <v>TRUE</v>
      </c>
      <c r="AG5227">
        <f t="shared" si="894"/>
        <v>59</v>
      </c>
      <c r="AH5227">
        <f t="shared" si="895"/>
        <v>51</v>
      </c>
      <c r="AI5227">
        <f t="shared" si="896"/>
        <v>804</v>
      </c>
      <c r="AJ5227" t="str">
        <f t="shared" si="897"/>
        <v>Sowchea 3</v>
      </c>
      <c r="AK5227">
        <f t="shared" si="898"/>
        <v>59999</v>
      </c>
      <c r="AL5227" t="str">
        <f t="shared" si="899"/>
        <v>5951804</v>
      </c>
      <c r="AN5227">
        <f t="shared" si="900"/>
        <v>9</v>
      </c>
      <c r="AO5227">
        <f t="shared" si="901"/>
        <v>3</v>
      </c>
    </row>
    <row r="5228" spans="1:41" x14ac:dyDescent="0.2">
      <c r="A5228" s="29"/>
      <c r="B5228" s="29"/>
      <c r="C5228" s="29"/>
      <c r="D5228" s="29"/>
      <c r="E5228" s="29"/>
      <c r="F5228" s="29"/>
      <c r="G5228" s="30" t="s">
        <v>5052</v>
      </c>
      <c r="H5228" s="30"/>
      <c r="I5228" s="30"/>
      <c r="J5228" s="30"/>
      <c r="K5228" s="30"/>
      <c r="L5228" s="30"/>
      <c r="M5228" s="30"/>
      <c r="N5228" s="30"/>
      <c r="O5228" s="30"/>
      <c r="P5228" s="30"/>
      <c r="Q5228" s="30"/>
      <c r="R5228" s="51" t="s">
        <v>272</v>
      </c>
      <c r="S5228" s="51"/>
      <c r="T5228" s="51"/>
      <c r="U5228" s="51"/>
      <c r="V5228" s="51"/>
      <c r="W5228" s="6">
        <v>59</v>
      </c>
      <c r="X5228" s="15">
        <v>33</v>
      </c>
      <c r="Y5228" s="47">
        <v>881</v>
      </c>
      <c r="Z5228" s="47"/>
      <c r="AC5228" t="str">
        <f t="shared" si="892"/>
        <v>Spences Bridge</v>
      </c>
      <c r="AD5228" t="str">
        <f t="shared" si="893"/>
        <v>IRI</v>
      </c>
      <c r="AE5228" t="str">
        <f t="shared" si="891"/>
        <v>TRUE</v>
      </c>
      <c r="AG5228">
        <f t="shared" si="894"/>
        <v>59</v>
      </c>
      <c r="AH5228">
        <f t="shared" si="895"/>
        <v>33</v>
      </c>
      <c r="AI5228">
        <f t="shared" si="896"/>
        <v>881</v>
      </c>
      <c r="AJ5228" t="str">
        <f t="shared" si="897"/>
        <v>Spences Bridge</v>
      </c>
      <c r="AK5228">
        <f t="shared" si="898"/>
        <v>59999</v>
      </c>
      <c r="AL5228" t="str">
        <f t="shared" si="899"/>
        <v>5933881</v>
      </c>
      <c r="AN5228">
        <f t="shared" si="900"/>
        <v>14</v>
      </c>
      <c r="AO5228">
        <f t="shared" si="901"/>
        <v>3</v>
      </c>
    </row>
    <row r="5229" spans="1:41" x14ac:dyDescent="0.2">
      <c r="A5229" s="29"/>
      <c r="B5229" s="29"/>
      <c r="C5229" s="29"/>
      <c r="D5229" s="29"/>
      <c r="E5229" s="29"/>
      <c r="F5229" s="29"/>
      <c r="G5229" s="30" t="s">
        <v>5053</v>
      </c>
      <c r="H5229" s="30"/>
      <c r="I5229" s="30"/>
      <c r="J5229" s="30"/>
      <c r="K5229" s="30"/>
      <c r="L5229" s="30"/>
      <c r="M5229" s="30"/>
      <c r="N5229" s="30"/>
      <c r="O5229" s="30"/>
      <c r="P5229" s="30"/>
      <c r="Q5229" s="30"/>
      <c r="R5229" s="51" t="s">
        <v>272</v>
      </c>
      <c r="S5229" s="51"/>
      <c r="T5229" s="51"/>
      <c r="U5229" s="51"/>
      <c r="V5229" s="51"/>
      <c r="W5229" s="6">
        <v>59</v>
      </c>
      <c r="X5229" s="7">
        <v>9</v>
      </c>
      <c r="Y5229" s="47">
        <v>815</v>
      </c>
      <c r="Z5229" s="47"/>
      <c r="AC5229" t="str">
        <f t="shared" si="892"/>
        <v>Speyum 3</v>
      </c>
      <c r="AD5229" t="str">
        <f t="shared" si="893"/>
        <v>IRI</v>
      </c>
      <c r="AE5229" t="str">
        <f t="shared" si="891"/>
        <v>TRUE</v>
      </c>
      <c r="AG5229">
        <f t="shared" si="894"/>
        <v>59</v>
      </c>
      <c r="AH5229">
        <f t="shared" si="895"/>
        <v>9</v>
      </c>
      <c r="AI5229">
        <f t="shared" si="896"/>
        <v>815</v>
      </c>
      <c r="AJ5229" t="str">
        <f t="shared" si="897"/>
        <v>Speyum 3</v>
      </c>
      <c r="AK5229">
        <f t="shared" si="898"/>
        <v>59999</v>
      </c>
      <c r="AL5229" t="str">
        <f t="shared" si="899"/>
        <v>5909815</v>
      </c>
      <c r="AN5229">
        <f t="shared" si="900"/>
        <v>8</v>
      </c>
      <c r="AO5229">
        <f t="shared" si="901"/>
        <v>3</v>
      </c>
    </row>
    <row r="5230" spans="1:41" x14ac:dyDescent="0.2">
      <c r="A5230" s="29"/>
      <c r="B5230" s="29"/>
      <c r="C5230" s="29"/>
      <c r="D5230" s="29"/>
      <c r="E5230" s="29"/>
      <c r="F5230" s="29"/>
      <c r="G5230" s="30" t="s">
        <v>5054</v>
      </c>
      <c r="H5230" s="30"/>
      <c r="I5230" s="30"/>
      <c r="J5230" s="30"/>
      <c r="K5230" s="30"/>
      <c r="L5230" s="30"/>
      <c r="M5230" s="30"/>
      <c r="N5230" s="30"/>
      <c r="O5230" s="30"/>
      <c r="P5230" s="30"/>
      <c r="Q5230" s="30"/>
      <c r="R5230" s="51" t="s">
        <v>272</v>
      </c>
      <c r="S5230" s="51"/>
      <c r="T5230" s="51"/>
      <c r="U5230" s="51"/>
      <c r="V5230" s="51"/>
      <c r="W5230" s="6">
        <v>59</v>
      </c>
      <c r="X5230" s="15">
        <v>33</v>
      </c>
      <c r="Y5230" s="47">
        <v>868</v>
      </c>
      <c r="Z5230" s="47"/>
      <c r="AC5230" t="str">
        <f t="shared" si="892"/>
        <v>Spintlum Flat 3</v>
      </c>
      <c r="AD5230" t="str">
        <f t="shared" si="893"/>
        <v>IRI</v>
      </c>
      <c r="AE5230" t="str">
        <f t="shared" si="891"/>
        <v>TRUE</v>
      </c>
      <c r="AG5230">
        <f t="shared" si="894"/>
        <v>59</v>
      </c>
      <c r="AH5230">
        <f t="shared" si="895"/>
        <v>33</v>
      </c>
      <c r="AI5230">
        <f t="shared" si="896"/>
        <v>868</v>
      </c>
      <c r="AJ5230" t="str">
        <f t="shared" si="897"/>
        <v>Spintlum Flat 3</v>
      </c>
      <c r="AK5230">
        <f t="shared" si="898"/>
        <v>59999</v>
      </c>
      <c r="AL5230" t="str">
        <f t="shared" si="899"/>
        <v>5933868</v>
      </c>
      <c r="AN5230">
        <f t="shared" si="900"/>
        <v>15</v>
      </c>
      <c r="AO5230">
        <f t="shared" si="901"/>
        <v>3</v>
      </c>
    </row>
    <row r="5231" spans="1:41" x14ac:dyDescent="0.2">
      <c r="A5231" s="29"/>
      <c r="B5231" s="29"/>
      <c r="C5231" s="29"/>
      <c r="D5231" s="29"/>
      <c r="E5231" s="29"/>
      <c r="F5231" s="29"/>
      <c r="G5231" s="30" t="s">
        <v>5055</v>
      </c>
      <c r="H5231" s="30"/>
      <c r="I5231" s="30"/>
      <c r="J5231" s="30"/>
      <c r="K5231" s="30"/>
      <c r="L5231" s="30"/>
      <c r="M5231" s="30"/>
      <c r="N5231" s="30"/>
      <c r="O5231" s="30"/>
      <c r="P5231" s="30"/>
      <c r="Q5231" s="30"/>
      <c r="R5231" s="51" t="s">
        <v>272</v>
      </c>
      <c r="S5231" s="51"/>
      <c r="T5231" s="51"/>
      <c r="U5231" s="51"/>
      <c r="V5231" s="51"/>
      <c r="W5231" s="6">
        <v>59</v>
      </c>
      <c r="X5231" s="7">
        <v>9</v>
      </c>
      <c r="Y5231" s="47">
        <v>816</v>
      </c>
      <c r="Z5231" s="47"/>
      <c r="AC5231" t="str">
        <f t="shared" si="892"/>
        <v>Spuzzum 1</v>
      </c>
      <c r="AD5231" t="str">
        <f t="shared" si="893"/>
        <v>IRI</v>
      </c>
      <c r="AE5231" t="str">
        <f t="shared" si="891"/>
        <v>TRUE</v>
      </c>
      <c r="AG5231">
        <f t="shared" si="894"/>
        <v>59</v>
      </c>
      <c r="AH5231">
        <f t="shared" si="895"/>
        <v>9</v>
      </c>
      <c r="AI5231">
        <f t="shared" si="896"/>
        <v>816</v>
      </c>
      <c r="AJ5231" t="str">
        <f t="shared" si="897"/>
        <v>Spuzzum 1</v>
      </c>
      <c r="AK5231">
        <f t="shared" si="898"/>
        <v>59999</v>
      </c>
      <c r="AL5231" t="str">
        <f t="shared" si="899"/>
        <v>5909816</v>
      </c>
      <c r="AN5231">
        <f t="shared" si="900"/>
        <v>9</v>
      </c>
      <c r="AO5231">
        <f t="shared" si="901"/>
        <v>3</v>
      </c>
    </row>
    <row r="5232" spans="1:41" x14ac:dyDescent="0.2">
      <c r="A5232" s="29"/>
      <c r="B5232" s="29"/>
      <c r="C5232" s="29"/>
      <c r="D5232" s="29"/>
      <c r="E5232" s="29"/>
      <c r="F5232" s="29"/>
      <c r="G5232" s="30" t="s">
        <v>5056</v>
      </c>
      <c r="H5232" s="30"/>
      <c r="I5232" s="30"/>
      <c r="J5232" s="30"/>
      <c r="K5232" s="30"/>
      <c r="L5232" s="30"/>
      <c r="M5232" s="30"/>
      <c r="N5232" s="30"/>
      <c r="O5232" s="30"/>
      <c r="P5232" s="30"/>
      <c r="Q5232" s="30"/>
      <c r="R5232" s="51" t="s">
        <v>272</v>
      </c>
      <c r="S5232" s="51"/>
      <c r="T5232" s="51"/>
      <c r="U5232" s="51"/>
      <c r="V5232" s="51"/>
      <c r="W5232" s="6">
        <v>59</v>
      </c>
      <c r="X5232" s="15">
        <v>33</v>
      </c>
      <c r="Y5232" s="47">
        <v>889</v>
      </c>
      <c r="Z5232" s="47"/>
      <c r="AC5232" t="str">
        <f t="shared" si="892"/>
        <v>Squaam 2</v>
      </c>
      <c r="AD5232" t="str">
        <f t="shared" si="893"/>
        <v>IRI</v>
      </c>
      <c r="AE5232" t="str">
        <f t="shared" si="891"/>
        <v>TRUE</v>
      </c>
      <c r="AG5232">
        <f t="shared" si="894"/>
        <v>59</v>
      </c>
      <c r="AH5232">
        <f t="shared" si="895"/>
        <v>33</v>
      </c>
      <c r="AI5232">
        <f t="shared" si="896"/>
        <v>889</v>
      </c>
      <c r="AJ5232" t="str">
        <f t="shared" si="897"/>
        <v>Squaam 2</v>
      </c>
      <c r="AK5232">
        <f t="shared" si="898"/>
        <v>59999</v>
      </c>
      <c r="AL5232" t="str">
        <f t="shared" si="899"/>
        <v>5933889</v>
      </c>
      <c r="AN5232">
        <f t="shared" si="900"/>
        <v>8</v>
      </c>
      <c r="AO5232">
        <f t="shared" si="901"/>
        <v>3</v>
      </c>
    </row>
    <row r="5233" spans="1:41" x14ac:dyDescent="0.2">
      <c r="A5233" s="29"/>
      <c r="B5233" s="29"/>
      <c r="C5233" s="29"/>
      <c r="D5233" s="29"/>
      <c r="E5233" s="29"/>
      <c r="F5233" s="29"/>
      <c r="G5233" s="30" t="s">
        <v>5057</v>
      </c>
      <c r="H5233" s="30"/>
      <c r="I5233" s="30"/>
      <c r="J5233" s="30"/>
      <c r="K5233" s="30"/>
      <c r="L5233" s="30"/>
      <c r="M5233" s="30"/>
      <c r="N5233" s="30"/>
      <c r="O5233" s="30"/>
      <c r="P5233" s="30"/>
      <c r="Q5233" s="30"/>
      <c r="R5233" s="51" t="s">
        <v>272</v>
      </c>
      <c r="S5233" s="51"/>
      <c r="T5233" s="51"/>
      <c r="U5233" s="51"/>
      <c r="V5233" s="51"/>
      <c r="W5233" s="6">
        <v>59</v>
      </c>
      <c r="X5233" s="7">
        <v>9</v>
      </c>
      <c r="Y5233" s="47">
        <v>882</v>
      </c>
      <c r="Z5233" s="47"/>
      <c r="AC5233" t="str">
        <f t="shared" si="892"/>
        <v>Squawkum Creek 3</v>
      </c>
      <c r="AD5233" t="str">
        <f t="shared" si="893"/>
        <v>IRI</v>
      </c>
      <c r="AE5233" t="str">
        <f t="shared" si="891"/>
        <v>TRUE</v>
      </c>
      <c r="AG5233">
        <f t="shared" si="894"/>
        <v>59</v>
      </c>
      <c r="AH5233">
        <f t="shared" si="895"/>
        <v>9</v>
      </c>
      <c r="AI5233">
        <f t="shared" si="896"/>
        <v>882</v>
      </c>
      <c r="AJ5233" t="str">
        <f t="shared" si="897"/>
        <v>Squawkum Creek 3</v>
      </c>
      <c r="AK5233">
        <f t="shared" si="898"/>
        <v>59999</v>
      </c>
      <c r="AL5233" t="str">
        <f t="shared" si="899"/>
        <v>5909882</v>
      </c>
      <c r="AN5233">
        <f t="shared" si="900"/>
        <v>16</v>
      </c>
      <c r="AO5233">
        <f t="shared" si="901"/>
        <v>3</v>
      </c>
    </row>
    <row r="5234" spans="1:41" x14ac:dyDescent="0.2">
      <c r="A5234" s="29"/>
      <c r="B5234" s="29"/>
      <c r="C5234" s="29"/>
      <c r="D5234" s="29"/>
      <c r="E5234" s="29"/>
      <c r="F5234" s="29"/>
      <c r="G5234" s="30" t="s">
        <v>5058</v>
      </c>
      <c r="H5234" s="30"/>
      <c r="I5234" s="30"/>
      <c r="J5234" s="30"/>
      <c r="K5234" s="30"/>
      <c r="L5234" s="30"/>
      <c r="M5234" s="30"/>
      <c r="N5234" s="30"/>
      <c r="O5234" s="30"/>
      <c r="P5234" s="30"/>
      <c r="Q5234" s="30"/>
      <c r="R5234" s="51" t="s">
        <v>272</v>
      </c>
      <c r="S5234" s="51"/>
      <c r="T5234" s="51"/>
      <c r="U5234" s="51"/>
      <c r="V5234" s="51"/>
      <c r="W5234" s="6">
        <v>59</v>
      </c>
      <c r="X5234" s="15">
        <v>24</v>
      </c>
      <c r="Y5234" s="47">
        <v>818</v>
      </c>
      <c r="Z5234" s="47"/>
      <c r="AC5234" t="str">
        <f t="shared" si="892"/>
        <v>Squirrel Cove 8</v>
      </c>
      <c r="AD5234" t="str">
        <f t="shared" si="893"/>
        <v>IRI</v>
      </c>
      <c r="AE5234" t="str">
        <f t="shared" si="891"/>
        <v>TRUE</v>
      </c>
      <c r="AG5234">
        <f t="shared" si="894"/>
        <v>59</v>
      </c>
      <c r="AH5234">
        <f t="shared" si="895"/>
        <v>24</v>
      </c>
      <c r="AI5234">
        <f t="shared" si="896"/>
        <v>818</v>
      </c>
      <c r="AJ5234" t="str">
        <f t="shared" si="897"/>
        <v>Squirrel Cove 8</v>
      </c>
      <c r="AK5234">
        <f t="shared" si="898"/>
        <v>59999</v>
      </c>
      <c r="AL5234" t="str">
        <f t="shared" si="899"/>
        <v>5924818</v>
      </c>
      <c r="AN5234">
        <f t="shared" si="900"/>
        <v>15</v>
      </c>
      <c r="AO5234">
        <f t="shared" si="901"/>
        <v>3</v>
      </c>
    </row>
    <row r="5235" spans="1:41" x14ac:dyDescent="0.2">
      <c r="A5235" s="29"/>
      <c r="B5235" s="29"/>
      <c r="C5235" s="29"/>
      <c r="D5235" s="29"/>
      <c r="E5235" s="29"/>
      <c r="F5235" s="29"/>
      <c r="G5235" s="30" t="s">
        <v>5059</v>
      </c>
      <c r="H5235" s="30"/>
      <c r="I5235" s="30"/>
      <c r="J5235" s="30"/>
      <c r="K5235" s="30"/>
      <c r="L5235" s="30"/>
      <c r="M5235" s="30"/>
      <c r="N5235" s="30"/>
      <c r="O5235" s="30"/>
      <c r="P5235" s="30"/>
      <c r="Q5235" s="30"/>
      <c r="R5235" s="51" t="s">
        <v>272</v>
      </c>
      <c r="S5235" s="51"/>
      <c r="T5235" s="51"/>
      <c r="U5235" s="51"/>
      <c r="V5235" s="51"/>
      <c r="W5235" s="6">
        <v>59</v>
      </c>
      <c r="X5235" s="15">
        <v>51</v>
      </c>
      <c r="Y5235" s="47">
        <v>807</v>
      </c>
      <c r="Z5235" s="47"/>
      <c r="AC5235" t="str">
        <f t="shared" si="892"/>
        <v>Stellaquo (Stella) 1</v>
      </c>
      <c r="AD5235" t="str">
        <f t="shared" si="893"/>
        <v>IRI</v>
      </c>
      <c r="AE5235" t="str">
        <f t="shared" si="891"/>
        <v>TRUE</v>
      </c>
      <c r="AG5235">
        <f t="shared" si="894"/>
        <v>59</v>
      </c>
      <c r="AH5235">
        <f t="shared" si="895"/>
        <v>51</v>
      </c>
      <c r="AI5235">
        <f t="shared" si="896"/>
        <v>807</v>
      </c>
      <c r="AJ5235" t="str">
        <f t="shared" si="897"/>
        <v>Stellaquo (Stella) 1</v>
      </c>
      <c r="AK5235">
        <f t="shared" si="898"/>
        <v>59999</v>
      </c>
      <c r="AL5235" t="str">
        <f t="shared" si="899"/>
        <v>5951807</v>
      </c>
      <c r="AN5235">
        <f t="shared" si="900"/>
        <v>20</v>
      </c>
      <c r="AO5235">
        <f t="shared" si="901"/>
        <v>3</v>
      </c>
    </row>
    <row r="5236" spans="1:41" x14ac:dyDescent="0.2">
      <c r="A5236" s="29"/>
      <c r="B5236" s="29"/>
      <c r="C5236" s="29"/>
      <c r="D5236" s="29"/>
      <c r="E5236" s="29"/>
      <c r="F5236" s="29"/>
      <c r="G5236" s="30" t="s">
        <v>5060</v>
      </c>
      <c r="H5236" s="30"/>
      <c r="I5236" s="30"/>
      <c r="J5236" s="30"/>
      <c r="K5236" s="30"/>
      <c r="L5236" s="30"/>
      <c r="M5236" s="30"/>
      <c r="N5236" s="30"/>
      <c r="O5236" s="30"/>
      <c r="P5236" s="30"/>
      <c r="Q5236" s="30"/>
      <c r="R5236" s="51" t="s">
        <v>4363</v>
      </c>
      <c r="S5236" s="51"/>
      <c r="T5236" s="51"/>
      <c r="U5236" s="51"/>
      <c r="V5236" s="51"/>
      <c r="W5236" s="6">
        <v>59</v>
      </c>
      <c r="X5236" s="15">
        <v>49</v>
      </c>
      <c r="Y5236" s="31">
        <v>32</v>
      </c>
      <c r="Z5236" s="31"/>
      <c r="AC5236" t="str">
        <f t="shared" si="892"/>
        <v>Stewart</v>
      </c>
      <c r="AD5236" t="str">
        <f t="shared" si="893"/>
        <v>DM</v>
      </c>
      <c r="AE5236" t="str">
        <f t="shared" si="891"/>
        <v>TRUE</v>
      </c>
      <c r="AG5236">
        <f t="shared" si="894"/>
        <v>59</v>
      </c>
      <c r="AH5236">
        <f t="shared" si="895"/>
        <v>49</v>
      </c>
      <c r="AI5236">
        <f t="shared" si="896"/>
        <v>32</v>
      </c>
      <c r="AJ5236" t="str">
        <f t="shared" si="897"/>
        <v>Stewart</v>
      </c>
      <c r="AK5236">
        <f t="shared" si="898"/>
        <v>59999</v>
      </c>
      <c r="AL5236" t="str">
        <f t="shared" si="899"/>
        <v>5949032</v>
      </c>
      <c r="AN5236">
        <f t="shared" si="900"/>
        <v>7</v>
      </c>
      <c r="AO5236">
        <f t="shared" si="901"/>
        <v>2</v>
      </c>
    </row>
    <row r="5237" spans="1:41" x14ac:dyDescent="0.2">
      <c r="A5237" s="29"/>
      <c r="B5237" s="29"/>
      <c r="C5237" s="29"/>
      <c r="D5237" s="29"/>
      <c r="E5237" s="29"/>
      <c r="F5237" s="29"/>
      <c r="G5237" s="30" t="s">
        <v>5061</v>
      </c>
      <c r="H5237" s="30"/>
      <c r="I5237" s="30"/>
      <c r="J5237" s="30"/>
      <c r="K5237" s="30"/>
      <c r="L5237" s="30"/>
      <c r="M5237" s="30"/>
      <c r="N5237" s="30"/>
      <c r="O5237" s="30"/>
      <c r="P5237" s="30"/>
      <c r="Q5237" s="30"/>
      <c r="R5237" s="51" t="s">
        <v>272</v>
      </c>
      <c r="S5237" s="51"/>
      <c r="T5237" s="51"/>
      <c r="U5237" s="51"/>
      <c r="V5237" s="51"/>
      <c r="W5237" s="6">
        <v>59</v>
      </c>
      <c r="X5237" s="15">
        <v>41</v>
      </c>
      <c r="Y5237" s="47">
        <v>841</v>
      </c>
      <c r="Z5237" s="47"/>
      <c r="AC5237" t="str">
        <f t="shared" si="892"/>
        <v>Stone 1</v>
      </c>
      <c r="AD5237" t="str">
        <f t="shared" si="893"/>
        <v>IRI</v>
      </c>
      <c r="AE5237" t="str">
        <f t="shared" si="891"/>
        <v>TRUE</v>
      </c>
      <c r="AG5237">
        <f t="shared" si="894"/>
        <v>59</v>
      </c>
      <c r="AH5237">
        <f t="shared" si="895"/>
        <v>41</v>
      </c>
      <c r="AI5237">
        <f t="shared" si="896"/>
        <v>841</v>
      </c>
      <c r="AJ5237" t="str">
        <f t="shared" si="897"/>
        <v>Stone 1</v>
      </c>
      <c r="AK5237">
        <f t="shared" si="898"/>
        <v>59999</v>
      </c>
      <c r="AL5237" t="str">
        <f t="shared" si="899"/>
        <v>5941841</v>
      </c>
      <c r="AN5237">
        <f t="shared" si="900"/>
        <v>7</v>
      </c>
      <c r="AO5237">
        <f t="shared" si="901"/>
        <v>3</v>
      </c>
    </row>
    <row r="5238" spans="1:41" x14ac:dyDescent="0.2">
      <c r="A5238" s="29"/>
      <c r="B5238" s="29"/>
      <c r="C5238" s="29"/>
      <c r="D5238" s="29"/>
      <c r="E5238" s="29"/>
      <c r="F5238" s="29"/>
      <c r="G5238" s="30" t="s">
        <v>5062</v>
      </c>
      <c r="H5238" s="30"/>
      <c r="I5238" s="30"/>
      <c r="J5238" s="30"/>
      <c r="K5238" s="30"/>
      <c r="L5238" s="30"/>
      <c r="M5238" s="30"/>
      <c r="N5238" s="30"/>
      <c r="O5238" s="30"/>
      <c r="P5238" s="30"/>
      <c r="Q5238" s="30"/>
      <c r="R5238" s="51" t="s">
        <v>272</v>
      </c>
      <c r="S5238" s="51"/>
      <c r="T5238" s="51"/>
      <c r="U5238" s="51"/>
      <c r="V5238" s="51"/>
      <c r="W5238" s="6">
        <v>59</v>
      </c>
      <c r="X5238" s="15">
        <v>51</v>
      </c>
      <c r="Y5238" s="47">
        <v>809</v>
      </c>
      <c r="Z5238" s="47"/>
      <c r="AC5238" t="str">
        <f t="shared" si="892"/>
        <v>Stony Creek 1</v>
      </c>
      <c r="AD5238" t="str">
        <f t="shared" si="893"/>
        <v>IRI</v>
      </c>
      <c r="AE5238" t="str">
        <f t="shared" si="891"/>
        <v>TRUE</v>
      </c>
      <c r="AG5238">
        <f t="shared" si="894"/>
        <v>59</v>
      </c>
      <c r="AH5238">
        <f t="shared" si="895"/>
        <v>51</v>
      </c>
      <c r="AI5238">
        <f t="shared" si="896"/>
        <v>809</v>
      </c>
      <c r="AJ5238" t="str">
        <f t="shared" si="897"/>
        <v>Stony Creek 1</v>
      </c>
      <c r="AK5238">
        <f t="shared" si="898"/>
        <v>59999</v>
      </c>
      <c r="AL5238" t="str">
        <f t="shared" si="899"/>
        <v>5951809</v>
      </c>
      <c r="AN5238">
        <f t="shared" si="900"/>
        <v>13</v>
      </c>
      <c r="AO5238">
        <f t="shared" si="901"/>
        <v>3</v>
      </c>
    </row>
    <row r="5239" spans="1:41" x14ac:dyDescent="0.2">
      <c r="A5239" s="29"/>
      <c r="B5239" s="29"/>
      <c r="C5239" s="29"/>
      <c r="D5239" s="29"/>
      <c r="E5239" s="29"/>
      <c r="F5239" s="29"/>
      <c r="G5239" s="30" t="s">
        <v>5063</v>
      </c>
      <c r="H5239" s="30"/>
      <c r="I5239" s="30"/>
      <c r="J5239" s="30"/>
      <c r="K5239" s="30"/>
      <c r="L5239" s="30"/>
      <c r="M5239" s="30"/>
      <c r="N5239" s="30"/>
      <c r="O5239" s="30"/>
      <c r="P5239" s="30"/>
      <c r="Q5239" s="30"/>
      <c r="R5239" s="51" t="s">
        <v>272</v>
      </c>
      <c r="S5239" s="51"/>
      <c r="T5239" s="51"/>
      <c r="U5239" s="51"/>
      <c r="V5239" s="51"/>
      <c r="W5239" s="6">
        <v>59</v>
      </c>
      <c r="X5239" s="15">
        <v>33</v>
      </c>
      <c r="Y5239" s="47">
        <v>873</v>
      </c>
      <c r="Z5239" s="47"/>
      <c r="AC5239" t="str">
        <f t="shared" si="892"/>
        <v>Stryen 9</v>
      </c>
      <c r="AD5239" t="str">
        <f t="shared" si="893"/>
        <v>IRI</v>
      </c>
      <c r="AE5239" t="str">
        <f t="shared" si="891"/>
        <v>TRUE</v>
      </c>
      <c r="AG5239">
        <f t="shared" si="894"/>
        <v>59</v>
      </c>
      <c r="AH5239">
        <f t="shared" si="895"/>
        <v>33</v>
      </c>
      <c r="AI5239">
        <f t="shared" si="896"/>
        <v>873</v>
      </c>
      <c r="AJ5239" t="str">
        <f t="shared" si="897"/>
        <v>Stryen 9</v>
      </c>
      <c r="AK5239">
        <f t="shared" si="898"/>
        <v>59999</v>
      </c>
      <c r="AL5239" t="str">
        <f t="shared" si="899"/>
        <v>5933873</v>
      </c>
      <c r="AN5239">
        <f t="shared" si="900"/>
        <v>8</v>
      </c>
      <c r="AO5239">
        <f t="shared" si="901"/>
        <v>3</v>
      </c>
    </row>
    <row r="5240" spans="1:41" x14ac:dyDescent="0.2">
      <c r="A5240" s="29"/>
      <c r="B5240" s="29"/>
      <c r="C5240" s="29"/>
      <c r="D5240" s="29"/>
      <c r="E5240" s="29"/>
      <c r="F5240" s="29"/>
      <c r="G5240" s="30" t="s">
        <v>5064</v>
      </c>
      <c r="H5240" s="30"/>
      <c r="I5240" s="30"/>
      <c r="J5240" s="30"/>
      <c r="K5240" s="30"/>
      <c r="L5240" s="30"/>
      <c r="M5240" s="30"/>
      <c r="N5240" s="30"/>
      <c r="O5240" s="30"/>
      <c r="P5240" s="30"/>
      <c r="Q5240" s="30"/>
      <c r="R5240" s="51" t="s">
        <v>272</v>
      </c>
      <c r="S5240" s="51"/>
      <c r="T5240" s="51"/>
      <c r="U5240" s="51"/>
      <c r="V5240" s="51"/>
      <c r="W5240" s="6">
        <v>59</v>
      </c>
      <c r="X5240" s="7">
        <v>9</v>
      </c>
      <c r="Y5240" s="47">
        <v>841</v>
      </c>
      <c r="Z5240" s="47"/>
      <c r="AC5240" t="str">
        <f t="shared" si="892"/>
        <v>Stullawheets 8</v>
      </c>
      <c r="AD5240" t="str">
        <f t="shared" si="893"/>
        <v>IRI</v>
      </c>
      <c r="AE5240" t="str">
        <f t="shared" si="891"/>
        <v>TRUE</v>
      </c>
      <c r="AG5240">
        <f t="shared" si="894"/>
        <v>59</v>
      </c>
      <c r="AH5240">
        <f t="shared" si="895"/>
        <v>9</v>
      </c>
      <c r="AI5240">
        <f t="shared" si="896"/>
        <v>841</v>
      </c>
      <c r="AJ5240" t="str">
        <f t="shared" si="897"/>
        <v>Stullawheets 8</v>
      </c>
      <c r="AK5240">
        <f t="shared" si="898"/>
        <v>59999</v>
      </c>
      <c r="AL5240" t="str">
        <f t="shared" si="899"/>
        <v>5909841</v>
      </c>
      <c r="AN5240">
        <f t="shared" si="900"/>
        <v>14</v>
      </c>
      <c r="AO5240">
        <f t="shared" si="901"/>
        <v>3</v>
      </c>
    </row>
    <row r="5241" spans="1:41" x14ac:dyDescent="0.2">
      <c r="A5241" s="29"/>
      <c r="B5241" s="29"/>
      <c r="C5241" s="29"/>
      <c r="D5241" s="29"/>
      <c r="E5241" s="29"/>
      <c r="F5241" s="29"/>
      <c r="G5241" s="30" t="s">
        <v>5065</v>
      </c>
      <c r="H5241" s="30"/>
      <c r="I5241" s="30"/>
      <c r="J5241" s="30"/>
      <c r="K5241" s="30"/>
      <c r="L5241" s="30"/>
      <c r="M5241" s="30"/>
      <c r="N5241" s="30"/>
      <c r="O5241" s="30"/>
      <c r="P5241" s="30"/>
      <c r="Q5241" s="30"/>
      <c r="R5241" s="51" t="s">
        <v>272</v>
      </c>
      <c r="S5241" s="51"/>
      <c r="T5241" s="51"/>
      <c r="U5241" s="51"/>
      <c r="V5241" s="51"/>
      <c r="W5241" s="6">
        <v>59</v>
      </c>
      <c r="X5241" s="15">
        <v>51</v>
      </c>
      <c r="Y5241" s="47">
        <v>811</v>
      </c>
      <c r="Z5241" s="47"/>
      <c r="AC5241" t="str">
        <f t="shared" si="892"/>
        <v>Tacla Lake (Ferry Landing) 9</v>
      </c>
      <c r="AD5241" t="str">
        <f t="shared" si="893"/>
        <v>IRI</v>
      </c>
      <c r="AE5241" t="str">
        <f t="shared" si="891"/>
        <v>TRUE</v>
      </c>
      <c r="AG5241">
        <f t="shared" si="894"/>
        <v>59</v>
      </c>
      <c r="AH5241">
        <f t="shared" si="895"/>
        <v>51</v>
      </c>
      <c r="AI5241">
        <f t="shared" si="896"/>
        <v>811</v>
      </c>
      <c r="AJ5241" t="str">
        <f t="shared" si="897"/>
        <v>Tacla Lake (Ferry Landing) 9</v>
      </c>
      <c r="AK5241">
        <f t="shared" si="898"/>
        <v>59999</v>
      </c>
      <c r="AL5241" t="str">
        <f t="shared" si="899"/>
        <v>5951811</v>
      </c>
      <c r="AN5241">
        <f t="shared" si="900"/>
        <v>28</v>
      </c>
      <c r="AO5241">
        <f t="shared" si="901"/>
        <v>3</v>
      </c>
    </row>
    <row r="5242" spans="1:41" x14ac:dyDescent="0.2">
      <c r="A5242" s="29"/>
      <c r="B5242" s="29"/>
      <c r="C5242" s="29"/>
      <c r="D5242" s="29"/>
      <c r="E5242" s="29"/>
      <c r="F5242" s="29"/>
      <c r="G5242" s="30" t="s">
        <v>5066</v>
      </c>
      <c r="H5242" s="30"/>
      <c r="I5242" s="30"/>
      <c r="J5242" s="30"/>
      <c r="K5242" s="30"/>
      <c r="L5242" s="30"/>
      <c r="M5242" s="30"/>
      <c r="N5242" s="30"/>
      <c r="O5242" s="30"/>
      <c r="P5242" s="30"/>
      <c r="Q5242" s="30"/>
      <c r="R5242" s="51" t="s">
        <v>272</v>
      </c>
      <c r="S5242" s="51"/>
      <c r="T5242" s="51"/>
      <c r="U5242" s="51"/>
      <c r="V5242" s="51"/>
      <c r="W5242" s="6">
        <v>59</v>
      </c>
      <c r="X5242" s="15">
        <v>51</v>
      </c>
      <c r="Y5242" s="47">
        <v>845</v>
      </c>
      <c r="Z5242" s="47"/>
      <c r="AC5242" t="str">
        <f t="shared" si="892"/>
        <v>Tadinlay 15</v>
      </c>
      <c r="AD5242" t="str">
        <f t="shared" si="893"/>
        <v>IRI</v>
      </c>
      <c r="AE5242" t="str">
        <f t="shared" si="891"/>
        <v>TRUE</v>
      </c>
      <c r="AG5242">
        <f t="shared" si="894"/>
        <v>59</v>
      </c>
      <c r="AH5242">
        <f t="shared" si="895"/>
        <v>51</v>
      </c>
      <c r="AI5242">
        <f t="shared" si="896"/>
        <v>845</v>
      </c>
      <c r="AJ5242" t="str">
        <f t="shared" si="897"/>
        <v>Tadinlay 15</v>
      </c>
      <c r="AK5242">
        <f t="shared" si="898"/>
        <v>59999</v>
      </c>
      <c r="AL5242" t="str">
        <f t="shared" si="899"/>
        <v>5951845</v>
      </c>
      <c r="AN5242">
        <f t="shared" si="900"/>
        <v>11</v>
      </c>
      <c r="AO5242">
        <f t="shared" si="901"/>
        <v>3</v>
      </c>
    </row>
    <row r="5243" spans="1:41" x14ac:dyDescent="0.2">
      <c r="A5243" s="29"/>
      <c r="B5243" s="29"/>
      <c r="C5243" s="29"/>
      <c r="D5243" s="29"/>
      <c r="E5243" s="29"/>
      <c r="F5243" s="29"/>
      <c r="G5243" s="30" t="s">
        <v>5067</v>
      </c>
      <c r="H5243" s="30"/>
      <c r="I5243" s="30"/>
      <c r="J5243" s="30"/>
      <c r="K5243" s="30"/>
      <c r="L5243" s="30"/>
      <c r="M5243" s="30"/>
      <c r="N5243" s="30"/>
      <c r="O5243" s="30"/>
      <c r="P5243" s="30"/>
      <c r="Q5243" s="30"/>
      <c r="R5243" s="51" t="s">
        <v>272</v>
      </c>
      <c r="S5243" s="51"/>
      <c r="T5243" s="51"/>
      <c r="U5243" s="51"/>
      <c r="V5243" s="51"/>
      <c r="W5243" s="6">
        <v>59</v>
      </c>
      <c r="X5243" s="15">
        <v>49</v>
      </c>
      <c r="Y5243" s="47">
        <v>846</v>
      </c>
      <c r="Z5243" s="47"/>
      <c r="AC5243" t="str">
        <f t="shared" si="892"/>
        <v>Tahltan 1</v>
      </c>
      <c r="AD5243" t="str">
        <f t="shared" si="893"/>
        <v>IRI</v>
      </c>
      <c r="AE5243" t="str">
        <f t="shared" si="891"/>
        <v>TRUE</v>
      </c>
      <c r="AG5243">
        <f t="shared" si="894"/>
        <v>59</v>
      </c>
      <c r="AH5243">
        <f t="shared" si="895"/>
        <v>49</v>
      </c>
      <c r="AI5243">
        <f t="shared" si="896"/>
        <v>846</v>
      </c>
      <c r="AJ5243" t="str">
        <f t="shared" si="897"/>
        <v>Tahltan 1</v>
      </c>
      <c r="AK5243">
        <f t="shared" si="898"/>
        <v>59999</v>
      </c>
      <c r="AL5243" t="str">
        <f t="shared" si="899"/>
        <v>5949846</v>
      </c>
      <c r="AN5243">
        <f t="shared" si="900"/>
        <v>9</v>
      </c>
      <c r="AO5243">
        <f t="shared" si="901"/>
        <v>3</v>
      </c>
    </row>
    <row r="5244" spans="1:41" x14ac:dyDescent="0.2">
      <c r="A5244" s="29"/>
      <c r="B5244" s="29"/>
      <c r="C5244" s="29"/>
      <c r="D5244" s="29"/>
      <c r="E5244" s="29"/>
      <c r="F5244" s="29"/>
      <c r="G5244" s="30" t="s">
        <v>5068</v>
      </c>
      <c r="H5244" s="30"/>
      <c r="I5244" s="30"/>
      <c r="J5244" s="30"/>
      <c r="K5244" s="30"/>
      <c r="L5244" s="30"/>
      <c r="M5244" s="30"/>
      <c r="N5244" s="30"/>
      <c r="O5244" s="30"/>
      <c r="P5244" s="30"/>
      <c r="Q5244" s="30"/>
      <c r="R5244" s="51" t="s">
        <v>272</v>
      </c>
      <c r="S5244" s="51"/>
      <c r="T5244" s="51"/>
      <c r="U5244" s="51"/>
      <c r="V5244" s="51"/>
      <c r="W5244" s="6">
        <v>59</v>
      </c>
      <c r="X5244" s="15">
        <v>41</v>
      </c>
      <c r="Y5244" s="47">
        <v>831</v>
      </c>
      <c r="Z5244" s="47"/>
      <c r="AC5244" t="str">
        <f t="shared" si="892"/>
        <v>Tanakut 4</v>
      </c>
      <c r="AD5244" t="str">
        <f t="shared" si="893"/>
        <v>IRI</v>
      </c>
      <c r="AE5244" t="str">
        <f t="shared" si="891"/>
        <v>TRUE</v>
      </c>
      <c r="AG5244">
        <f t="shared" si="894"/>
        <v>59</v>
      </c>
      <c r="AH5244">
        <f t="shared" si="895"/>
        <v>41</v>
      </c>
      <c r="AI5244">
        <f t="shared" si="896"/>
        <v>831</v>
      </c>
      <c r="AJ5244" t="str">
        <f t="shared" si="897"/>
        <v>Tanakut 4</v>
      </c>
      <c r="AK5244">
        <f t="shared" si="898"/>
        <v>59999</v>
      </c>
      <c r="AL5244" t="str">
        <f t="shared" si="899"/>
        <v>5941831</v>
      </c>
      <c r="AN5244">
        <f t="shared" si="900"/>
        <v>9</v>
      </c>
      <c r="AO5244">
        <f t="shared" si="901"/>
        <v>3</v>
      </c>
    </row>
    <row r="5245" spans="1:41" x14ac:dyDescent="0.2">
      <c r="A5245" s="29"/>
      <c r="B5245" s="29"/>
      <c r="C5245" s="29"/>
      <c r="D5245" s="29"/>
      <c r="E5245" s="29"/>
      <c r="F5245" s="29"/>
      <c r="G5245" s="30" t="s">
        <v>5069</v>
      </c>
      <c r="H5245" s="30"/>
      <c r="I5245" s="30"/>
      <c r="J5245" s="30"/>
      <c r="K5245" s="30"/>
      <c r="L5245" s="30"/>
      <c r="M5245" s="30"/>
      <c r="N5245" s="30"/>
      <c r="O5245" s="30"/>
      <c r="P5245" s="30"/>
      <c r="Q5245" s="30"/>
      <c r="R5245" s="51" t="s">
        <v>272</v>
      </c>
      <c r="S5245" s="51"/>
      <c r="T5245" s="51"/>
      <c r="U5245" s="51"/>
      <c r="V5245" s="51"/>
      <c r="W5245" s="6">
        <v>59</v>
      </c>
      <c r="X5245" s="15">
        <v>51</v>
      </c>
      <c r="Y5245" s="47">
        <v>825</v>
      </c>
      <c r="Z5245" s="47"/>
      <c r="AC5245" t="str">
        <f t="shared" si="892"/>
        <v>Tatla West 11</v>
      </c>
      <c r="AD5245" t="str">
        <f t="shared" si="893"/>
        <v>IRI</v>
      </c>
      <c r="AE5245" t="str">
        <f t="shared" si="891"/>
        <v>TRUE</v>
      </c>
      <c r="AG5245">
        <f t="shared" si="894"/>
        <v>59</v>
      </c>
      <c r="AH5245">
        <f t="shared" si="895"/>
        <v>51</v>
      </c>
      <c r="AI5245">
        <f t="shared" si="896"/>
        <v>825</v>
      </c>
      <c r="AJ5245" t="str">
        <f t="shared" si="897"/>
        <v>Tatla West 11</v>
      </c>
      <c r="AK5245">
        <f t="shared" si="898"/>
        <v>59999</v>
      </c>
      <c r="AL5245" t="str">
        <f t="shared" si="899"/>
        <v>5951825</v>
      </c>
      <c r="AN5245">
        <f t="shared" si="900"/>
        <v>13</v>
      </c>
      <c r="AO5245">
        <f t="shared" si="901"/>
        <v>3</v>
      </c>
    </row>
    <row r="5246" spans="1:41" x14ac:dyDescent="0.2">
      <c r="A5246" s="29"/>
      <c r="B5246" s="29"/>
      <c r="C5246" s="29"/>
      <c r="D5246" s="29"/>
      <c r="E5246" s="29"/>
      <c r="F5246" s="29"/>
      <c r="G5246" s="30" t="s">
        <v>5070</v>
      </c>
      <c r="H5246" s="30"/>
      <c r="I5246" s="30"/>
      <c r="J5246" s="30"/>
      <c r="K5246" s="30"/>
      <c r="L5246" s="30"/>
      <c r="M5246" s="30"/>
      <c r="N5246" s="30"/>
      <c r="O5246" s="30"/>
      <c r="P5246" s="30"/>
      <c r="Q5246" s="30"/>
      <c r="R5246" s="51" t="s">
        <v>272</v>
      </c>
      <c r="S5246" s="51"/>
      <c r="T5246" s="51"/>
      <c r="U5246" s="51"/>
      <c r="V5246" s="51"/>
      <c r="W5246" s="6">
        <v>59</v>
      </c>
      <c r="X5246" s="15">
        <v>51</v>
      </c>
      <c r="Y5246" s="47">
        <v>833</v>
      </c>
      <c r="Z5246" s="47"/>
      <c r="AC5246" t="str">
        <f t="shared" si="892"/>
        <v>Tatla’t East 2</v>
      </c>
      <c r="AD5246" t="str">
        <f t="shared" si="893"/>
        <v>IRI</v>
      </c>
      <c r="AE5246" t="str">
        <f t="shared" si="891"/>
        <v>TRUE</v>
      </c>
      <c r="AG5246">
        <f t="shared" si="894"/>
        <v>59</v>
      </c>
      <c r="AH5246">
        <f t="shared" si="895"/>
        <v>51</v>
      </c>
      <c r="AI5246">
        <f t="shared" si="896"/>
        <v>833</v>
      </c>
      <c r="AJ5246" t="str">
        <f t="shared" si="897"/>
        <v>Tatla’t East 2</v>
      </c>
      <c r="AK5246">
        <f t="shared" si="898"/>
        <v>59999</v>
      </c>
      <c r="AL5246" t="str">
        <f t="shared" si="899"/>
        <v>5951833</v>
      </c>
      <c r="AN5246">
        <f t="shared" si="900"/>
        <v>14</v>
      </c>
      <c r="AO5246">
        <f t="shared" si="901"/>
        <v>3</v>
      </c>
    </row>
    <row r="5247" spans="1:41" x14ac:dyDescent="0.2">
      <c r="A5247" s="29"/>
      <c r="B5247" s="29"/>
      <c r="C5247" s="29"/>
      <c r="D5247" s="29"/>
      <c r="E5247" s="29"/>
      <c r="F5247" s="29"/>
      <c r="G5247" s="30" t="s">
        <v>5071</v>
      </c>
      <c r="H5247" s="30"/>
      <c r="I5247" s="30"/>
      <c r="J5247" s="30"/>
      <c r="K5247" s="30"/>
      <c r="L5247" s="30"/>
      <c r="M5247" s="30"/>
      <c r="N5247" s="30"/>
      <c r="O5247" s="30"/>
      <c r="P5247" s="30"/>
      <c r="Q5247" s="30"/>
      <c r="R5247" s="51" t="s">
        <v>272</v>
      </c>
      <c r="S5247" s="51"/>
      <c r="T5247" s="51"/>
      <c r="U5247" s="51"/>
      <c r="V5247" s="51"/>
      <c r="W5247" s="6">
        <v>59</v>
      </c>
      <c r="X5247" s="15">
        <v>49</v>
      </c>
      <c r="Y5247" s="47">
        <v>847</v>
      </c>
      <c r="Z5247" s="47"/>
      <c r="AC5247" t="str">
        <f t="shared" si="892"/>
        <v>Telegraph Creek</v>
      </c>
      <c r="AD5247" t="str">
        <f t="shared" si="893"/>
        <v>IRI</v>
      </c>
      <c r="AE5247" t="str">
        <f t="shared" si="891"/>
        <v>TRUE</v>
      </c>
      <c r="AG5247">
        <f t="shared" si="894"/>
        <v>59</v>
      </c>
      <c r="AH5247">
        <f t="shared" si="895"/>
        <v>49</v>
      </c>
      <c r="AI5247">
        <f t="shared" si="896"/>
        <v>847</v>
      </c>
      <c r="AJ5247" t="str">
        <f t="shared" si="897"/>
        <v>Telegraph Creek</v>
      </c>
      <c r="AK5247">
        <f t="shared" si="898"/>
        <v>59999</v>
      </c>
      <c r="AL5247" t="str">
        <f t="shared" si="899"/>
        <v>5949847</v>
      </c>
      <c r="AN5247">
        <f t="shared" si="900"/>
        <v>15</v>
      </c>
      <c r="AO5247">
        <f t="shared" si="901"/>
        <v>3</v>
      </c>
    </row>
    <row r="5248" spans="1:41" x14ac:dyDescent="0.2">
      <c r="A5248" s="29"/>
      <c r="B5248" s="29"/>
      <c r="C5248" s="29"/>
      <c r="D5248" s="29"/>
      <c r="E5248" s="29"/>
      <c r="F5248" s="29"/>
      <c r="G5248" s="30" t="s">
        <v>5072</v>
      </c>
      <c r="H5248" s="30"/>
      <c r="I5248" s="30"/>
      <c r="J5248" s="30"/>
      <c r="K5248" s="30"/>
      <c r="L5248" s="30"/>
      <c r="M5248" s="30"/>
      <c r="N5248" s="30"/>
      <c r="O5248" s="30"/>
      <c r="P5248" s="30"/>
      <c r="Q5248" s="30"/>
      <c r="R5248" s="51" t="s">
        <v>272</v>
      </c>
      <c r="S5248" s="51"/>
      <c r="T5248" s="51"/>
      <c r="U5248" s="51"/>
      <c r="V5248" s="51"/>
      <c r="W5248" s="6">
        <v>59</v>
      </c>
      <c r="X5248" s="15">
        <v>43</v>
      </c>
      <c r="Y5248" s="47">
        <v>817</v>
      </c>
      <c r="Z5248" s="47"/>
      <c r="AC5248" t="str">
        <f t="shared" si="892"/>
        <v>Thomas Point 5</v>
      </c>
      <c r="AD5248" t="str">
        <f t="shared" si="893"/>
        <v>IRI</v>
      </c>
      <c r="AE5248" t="str">
        <f t="shared" si="891"/>
        <v>TRUE</v>
      </c>
      <c r="AG5248">
        <f t="shared" si="894"/>
        <v>59</v>
      </c>
      <c r="AH5248">
        <f t="shared" si="895"/>
        <v>43</v>
      </c>
      <c r="AI5248">
        <f t="shared" si="896"/>
        <v>817</v>
      </c>
      <c r="AJ5248" t="str">
        <f t="shared" si="897"/>
        <v>Thomas Point 5</v>
      </c>
      <c r="AK5248">
        <f t="shared" si="898"/>
        <v>59999</v>
      </c>
      <c r="AL5248" t="str">
        <f t="shared" si="899"/>
        <v>5943817</v>
      </c>
      <c r="AN5248">
        <f t="shared" si="900"/>
        <v>14</v>
      </c>
      <c r="AO5248">
        <f t="shared" si="901"/>
        <v>3</v>
      </c>
    </row>
    <row r="5249" spans="1:41" x14ac:dyDescent="0.2">
      <c r="A5249" s="29"/>
      <c r="B5249" s="29"/>
      <c r="C5249" s="29"/>
      <c r="D5249" s="29"/>
      <c r="E5249" s="29"/>
      <c r="F5249" s="29"/>
      <c r="G5249" s="30" t="s">
        <v>5073</v>
      </c>
      <c r="H5249" s="30"/>
      <c r="I5249" s="30"/>
      <c r="J5249" s="30"/>
      <c r="K5249" s="30"/>
      <c r="L5249" s="30"/>
      <c r="M5249" s="30"/>
      <c r="N5249" s="30"/>
      <c r="O5249" s="30"/>
      <c r="P5249" s="30"/>
      <c r="Q5249" s="30"/>
      <c r="R5249" s="51" t="s">
        <v>272</v>
      </c>
      <c r="S5249" s="51"/>
      <c r="T5249" s="51"/>
      <c r="U5249" s="51"/>
      <c r="V5249" s="51"/>
      <c r="W5249" s="6">
        <v>59</v>
      </c>
      <c r="X5249" s="15">
        <v>41</v>
      </c>
      <c r="Y5249" s="47">
        <v>845</v>
      </c>
      <c r="Z5249" s="47"/>
      <c r="AC5249" t="str">
        <f t="shared" si="892"/>
        <v>Thomas Squinas Ranch 2A</v>
      </c>
      <c r="AD5249" t="str">
        <f t="shared" si="893"/>
        <v>IRI</v>
      </c>
      <c r="AE5249" t="str">
        <f t="shared" si="891"/>
        <v>TRUE</v>
      </c>
      <c r="AG5249">
        <f t="shared" si="894"/>
        <v>59</v>
      </c>
      <c r="AH5249">
        <f t="shared" si="895"/>
        <v>41</v>
      </c>
      <c r="AI5249">
        <f t="shared" si="896"/>
        <v>845</v>
      </c>
      <c r="AJ5249" t="str">
        <f t="shared" si="897"/>
        <v>Thomas Squinas Ranch 2A</v>
      </c>
      <c r="AK5249">
        <f t="shared" si="898"/>
        <v>59999</v>
      </c>
      <c r="AL5249" t="str">
        <f t="shared" si="899"/>
        <v>5941845</v>
      </c>
      <c r="AN5249">
        <f t="shared" si="900"/>
        <v>23</v>
      </c>
      <c r="AO5249">
        <f t="shared" si="901"/>
        <v>3</v>
      </c>
    </row>
    <row r="5250" spans="1:41" x14ac:dyDescent="0.2">
      <c r="A5250" s="29"/>
      <c r="B5250" s="29"/>
      <c r="C5250" s="29"/>
      <c r="D5250" s="29"/>
      <c r="E5250" s="29"/>
      <c r="F5250" s="29"/>
      <c r="G5250" s="30" t="s">
        <v>5074</v>
      </c>
      <c r="H5250" s="30"/>
      <c r="I5250" s="30"/>
      <c r="J5250" s="30"/>
      <c r="K5250" s="30"/>
      <c r="L5250" s="30"/>
      <c r="M5250" s="30"/>
      <c r="N5250" s="30"/>
      <c r="O5250" s="30"/>
      <c r="P5250" s="30"/>
      <c r="Q5250" s="30"/>
      <c r="R5250" s="30" t="s">
        <v>4367</v>
      </c>
      <c r="S5250" s="30"/>
      <c r="T5250" s="30"/>
      <c r="U5250" s="30"/>
      <c r="V5250" s="30"/>
      <c r="W5250" s="6">
        <v>59</v>
      </c>
      <c r="X5250" s="15">
        <v>33</v>
      </c>
      <c r="Y5250" s="31">
        <v>70</v>
      </c>
      <c r="Z5250" s="31"/>
      <c r="AC5250" t="str">
        <f t="shared" si="892"/>
        <v>Thompson-Nicola B (Thompson Headwaters)</v>
      </c>
      <c r="AD5250" t="str">
        <f t="shared" si="893"/>
        <v>RDA</v>
      </c>
      <c r="AE5250" t="str">
        <f t="shared" si="891"/>
        <v>TRUE</v>
      </c>
      <c r="AG5250">
        <f t="shared" si="894"/>
        <v>59</v>
      </c>
      <c r="AH5250">
        <f t="shared" si="895"/>
        <v>33</v>
      </c>
      <c r="AI5250">
        <f t="shared" si="896"/>
        <v>70</v>
      </c>
      <c r="AJ5250" t="str">
        <f t="shared" si="897"/>
        <v>Thompson-Nicola B (Thompson Headwaters)</v>
      </c>
      <c r="AK5250">
        <f t="shared" si="898"/>
        <v>59999</v>
      </c>
      <c r="AL5250" t="str">
        <f t="shared" si="899"/>
        <v>5933070</v>
      </c>
      <c r="AN5250">
        <f t="shared" si="900"/>
        <v>39</v>
      </c>
      <c r="AO5250">
        <f t="shared" si="901"/>
        <v>3</v>
      </c>
    </row>
    <row r="5251" spans="1:41" x14ac:dyDescent="0.2">
      <c r="A5251" s="29"/>
      <c r="B5251" s="29"/>
      <c r="C5251" s="29"/>
      <c r="D5251" s="29"/>
      <c r="E5251" s="29"/>
      <c r="F5251" s="29"/>
      <c r="G5251" s="30" t="s">
        <v>5075</v>
      </c>
      <c r="H5251" s="30"/>
      <c r="I5251" s="30"/>
      <c r="J5251" s="30"/>
      <c r="K5251" s="30"/>
      <c r="L5251" s="30"/>
      <c r="M5251" s="30"/>
      <c r="N5251" s="30"/>
      <c r="O5251" s="30"/>
      <c r="P5251" s="30"/>
      <c r="Q5251" s="30"/>
      <c r="R5251" s="51" t="s">
        <v>272</v>
      </c>
      <c r="S5251" s="51"/>
      <c r="T5251" s="51"/>
      <c r="U5251" s="51"/>
      <c r="V5251" s="51"/>
      <c r="W5251" s="6">
        <v>59</v>
      </c>
      <c r="X5251" s="15">
        <v>23</v>
      </c>
      <c r="Y5251" s="47">
        <v>825</v>
      </c>
      <c r="Z5251" s="47"/>
      <c r="AC5251" t="str">
        <f t="shared" si="892"/>
        <v>Tin Wis 11</v>
      </c>
      <c r="AD5251" t="str">
        <f t="shared" si="893"/>
        <v>IRI</v>
      </c>
      <c r="AE5251" t="str">
        <f t="shared" si="891"/>
        <v>TRUE</v>
      </c>
      <c r="AG5251">
        <f t="shared" si="894"/>
        <v>59</v>
      </c>
      <c r="AH5251">
        <f t="shared" si="895"/>
        <v>23</v>
      </c>
      <c r="AI5251">
        <f t="shared" si="896"/>
        <v>825</v>
      </c>
      <c r="AJ5251" t="str">
        <f t="shared" si="897"/>
        <v>Tin Wis 11</v>
      </c>
      <c r="AK5251">
        <f t="shared" si="898"/>
        <v>59999</v>
      </c>
      <c r="AL5251" t="str">
        <f t="shared" si="899"/>
        <v>5923825</v>
      </c>
      <c r="AN5251">
        <f t="shared" si="900"/>
        <v>10</v>
      </c>
      <c r="AO5251">
        <f t="shared" si="901"/>
        <v>3</v>
      </c>
    </row>
    <row r="5252" spans="1:41" x14ac:dyDescent="0.2">
      <c r="A5252" s="29"/>
      <c r="B5252" s="29"/>
      <c r="C5252" s="29"/>
      <c r="D5252" s="29"/>
      <c r="E5252" s="29"/>
      <c r="F5252" s="29"/>
      <c r="G5252" s="30" t="s">
        <v>5076</v>
      </c>
      <c r="H5252" s="30"/>
      <c r="I5252" s="30"/>
      <c r="J5252" s="30"/>
      <c r="K5252" s="30"/>
      <c r="L5252" s="30"/>
      <c r="M5252" s="30"/>
      <c r="N5252" s="30"/>
      <c r="O5252" s="30"/>
      <c r="P5252" s="30"/>
      <c r="Q5252" s="30"/>
      <c r="R5252" s="51" t="s">
        <v>272</v>
      </c>
      <c r="S5252" s="51"/>
      <c r="T5252" s="51"/>
      <c r="U5252" s="51"/>
      <c r="V5252" s="51"/>
      <c r="W5252" s="6">
        <v>59</v>
      </c>
      <c r="X5252" s="7">
        <v>9</v>
      </c>
      <c r="Y5252" s="47">
        <v>848</v>
      </c>
      <c r="Z5252" s="47"/>
      <c r="AC5252" t="str">
        <f t="shared" si="892"/>
        <v>Tipella 7</v>
      </c>
      <c r="AD5252" t="str">
        <f t="shared" si="893"/>
        <v>IRI</v>
      </c>
      <c r="AE5252" t="str">
        <f t="shared" ref="AE5252:AE5315" si="902">IF(OR(EXACT(AD5252, "C"), EXACT(AD5252, "C"), EXACT(AD5252, "CC"), EXACT(AD5252, "CG"), EXACT(AD5252, "CN"), EXACT(AD5252, "COM"), EXACT(AD5252, "CT"), EXACT(AD5252, "CU"), EXACT(AD5252, "CV"), EXACT(AD5252, "CY"), EXACT(AD5252, "DM"), EXACT(AD5252, "HAM"), EXACT(AD5252, "IM"), EXACT(AD5252, "IRI"), EXACT(AD5252, "LGD"), EXACT(AD5252, "M"), EXACT(AD5252, "MD"), EXACT(AD5252, "MÉ"), EXACT(AD5252, "MU"), EXACT(AD5252, "NH"), EXACT(AD5252, "NL"), EXACT(AD5252, "NO"), EXACT(AD5252, "NV"), EXACT(AD5252, "P"), EXACT(AD5252, "PE"), EXACT(AD5252, "RCR"), EXACT(AD5252, "RDA"), EXACT(AD5252, "RGM"), EXACT(AD5252, "RM"), EXACT(AD5252, "RV"), EXACT(AD5252, "SC"), EXACT(AD5252, "SÉ"), EXACT(AD5252, "S-É"), EXACT(AD5252, "SET"), EXACT(AD5252, "SG"), EXACT(AD5252, "SM"), EXACT(AD5252, "SV"), EXACT(AD5252, "T"), EXACT(AD5252, "TC"), EXACT(AD5252, "TI"), EXACT(AD5252, "TK"), EXACT(AD5252, "TL"), EXACT(AD5252, "TP"), EXACT(AD5252, "TV"), EXACT(AD5252, "V"), EXACT(AD5252, "VC"), EXACT(AD5252, "VK"), EXACT(AD5252, "VL")), "TRUE", "FALSE")</f>
        <v>TRUE</v>
      </c>
      <c r="AG5252">
        <f t="shared" si="894"/>
        <v>59</v>
      </c>
      <c r="AH5252">
        <f t="shared" si="895"/>
        <v>9</v>
      </c>
      <c r="AI5252">
        <f t="shared" si="896"/>
        <v>848</v>
      </c>
      <c r="AJ5252" t="str">
        <f t="shared" si="897"/>
        <v>Tipella 7</v>
      </c>
      <c r="AK5252">
        <f t="shared" si="898"/>
        <v>59999</v>
      </c>
      <c r="AL5252" t="str">
        <f t="shared" si="899"/>
        <v>5909848</v>
      </c>
      <c r="AN5252">
        <f t="shared" si="900"/>
        <v>9</v>
      </c>
      <c r="AO5252">
        <f t="shared" si="901"/>
        <v>3</v>
      </c>
    </row>
    <row r="5253" spans="1:41" x14ac:dyDescent="0.2">
      <c r="A5253" s="29"/>
      <c r="B5253" s="29"/>
      <c r="C5253" s="29"/>
      <c r="D5253" s="29"/>
      <c r="E5253" s="29"/>
      <c r="F5253" s="29"/>
      <c r="G5253" s="30" t="s">
        <v>5077</v>
      </c>
      <c r="H5253" s="30"/>
      <c r="I5253" s="30"/>
      <c r="J5253" s="30"/>
      <c r="K5253" s="30"/>
      <c r="L5253" s="30"/>
      <c r="M5253" s="30"/>
      <c r="N5253" s="30"/>
      <c r="O5253" s="30"/>
      <c r="P5253" s="30"/>
      <c r="Q5253" s="30"/>
      <c r="R5253" s="51" t="s">
        <v>272</v>
      </c>
      <c r="S5253" s="51"/>
      <c r="T5253" s="51"/>
      <c r="U5253" s="51"/>
      <c r="V5253" s="51"/>
      <c r="W5253" s="6">
        <v>59</v>
      </c>
      <c r="X5253" s="7">
        <v>1</v>
      </c>
      <c r="Y5253" s="47">
        <v>801</v>
      </c>
      <c r="Z5253" s="47"/>
      <c r="AC5253" t="str">
        <f t="shared" ref="AC5253:AC5316" si="903">IF(ISBLANK(H5253), IF(ISBLANK(G5253), "", G5253), H5253)</f>
        <v>Tobacco Plains 2</v>
      </c>
      <c r="AD5253" t="str">
        <f t="shared" ref="AD5253:AD5316" si="904">UPPER(TRIM(IF(ISBLANK(T5253), IF(ISBLANK(S5253), IF(ISBLANK(R5253), IF(ISBLANK(Q5253), IF(ISBLANK(P5253), IF(ISBLANK(O5253), IF(ISBLANK(N5253), IF(ISBLANK(M5253), IF(ISBLANK(L5253), IF(ISBLANK(K5253), IF(ISBLANK(J5253), IF(ISBLANK(I5253), "", I5253), J5253), K5253), L5253), M5253), N5253), O5253), P5253), Q5253), R5253), S5253), T5253)))</f>
        <v>IRI</v>
      </c>
      <c r="AE5253" t="str">
        <f t="shared" si="902"/>
        <v>TRUE</v>
      </c>
      <c r="AG5253">
        <f t="shared" ref="AG5253:AG5316" si="905">IF(EXACT(AE5253, "TRUE"), IF(ISBLANK(W5253), IF(ISBLANK(V5253), IF(ISBLANK(U5253), "", IF(ISNUMBER(U5253), U5253, "")), IF(ISNUMBER(V5253), V5253, "")), IF(ISNUMBER(W5253), W5253, "")), "")</f>
        <v>59</v>
      </c>
      <c r="AH5253">
        <f t="shared" ref="AH5253:AH5316" si="906">IF(EXACT(AE5253, "TRUE"), IF(ISBLANK(X5253), "", IF(ISNUMBER(X5253), X5253, "")), "")</f>
        <v>1</v>
      </c>
      <c r="AI5253">
        <f t="shared" ref="AI5253:AI5316" si="907">IF(EXACT(AE5253, "TRUE"), IF(ISBLANK(Z5253), IF(ISBLANK(Y5253), "", IF(ISNUMBER(Y5253), Y5253, "")), IF(ISNUMBER(Z5253), Z5253, "")), "")</f>
        <v>801</v>
      </c>
      <c r="AJ5253" t="str">
        <f t="shared" ref="AJ5253:AJ5316" si="908">IF(EXACT(AE5253, "TRUE"), IF(ISBLANK(AC5253), "", AC5253), "")</f>
        <v>Tobacco Plains 2</v>
      </c>
      <c r="AK5253">
        <f t="shared" ref="AK5253:AK5316" si="909">IF(ISBLANK(AC5253), AK5252, IF(ISBLANK(E5253),AK5252,IF(ISBLANK(AC5253),AK5252,IF(ISNUMBER(E5253),E5253,AK5252))))</f>
        <v>59999</v>
      </c>
      <c r="AL5253" t="str">
        <f t="shared" ref="AL5253:AL5316" si="910">IF(EXACT(AE5253, "TRUE"), IF(AND(ISNUMBER(AG5253), ISNUMBER(AH5253), ISNUMBER(AI5253)), IF(ISBLANK(AC5253), "", CONCATENATE(TEXT(AG5253, "00"), TEXT(AH5253, "00"), TEXT(AI5253, "000"))), ""), "")</f>
        <v>5901801</v>
      </c>
      <c r="AN5253">
        <f t="shared" ref="AN5253:AN5316" si="911">LEN(AC5253)</f>
        <v>16</v>
      </c>
      <c r="AO5253">
        <f t="shared" ref="AO5253:AO5316" si="912">IF(EXACT(AD5253, "CSD TYPE"), "", LEN(AD5253))</f>
        <v>3</v>
      </c>
    </row>
    <row r="5254" spans="1:41" x14ac:dyDescent="0.2">
      <c r="A5254" s="29"/>
      <c r="B5254" s="29"/>
      <c r="C5254" s="29"/>
      <c r="D5254" s="29"/>
      <c r="E5254" s="29"/>
      <c r="F5254" s="29"/>
      <c r="G5254" s="30" t="s">
        <v>5078</v>
      </c>
      <c r="H5254" s="30"/>
      <c r="I5254" s="30"/>
      <c r="J5254" s="30"/>
      <c r="K5254" s="30"/>
      <c r="L5254" s="30"/>
      <c r="M5254" s="30"/>
      <c r="N5254" s="30"/>
      <c r="O5254" s="30"/>
      <c r="P5254" s="30"/>
      <c r="Q5254" s="30"/>
      <c r="R5254" s="51" t="s">
        <v>272</v>
      </c>
      <c r="S5254" s="51"/>
      <c r="T5254" s="51"/>
      <c r="U5254" s="51"/>
      <c r="V5254" s="51"/>
      <c r="W5254" s="6">
        <v>59</v>
      </c>
      <c r="X5254" s="15">
        <v>41</v>
      </c>
      <c r="Y5254" s="47">
        <v>846</v>
      </c>
      <c r="Z5254" s="47"/>
      <c r="AC5254" t="str">
        <f t="shared" si="903"/>
        <v>Toby’s Meadow 4</v>
      </c>
      <c r="AD5254" t="str">
        <f t="shared" si="904"/>
        <v>IRI</v>
      </c>
      <c r="AE5254" t="str">
        <f t="shared" si="902"/>
        <v>TRUE</v>
      </c>
      <c r="AG5254">
        <f t="shared" si="905"/>
        <v>59</v>
      </c>
      <c r="AH5254">
        <f t="shared" si="906"/>
        <v>41</v>
      </c>
      <c r="AI5254">
        <f t="shared" si="907"/>
        <v>846</v>
      </c>
      <c r="AJ5254" t="str">
        <f t="shared" si="908"/>
        <v>Toby’s Meadow 4</v>
      </c>
      <c r="AK5254">
        <f t="shared" si="909"/>
        <v>59999</v>
      </c>
      <c r="AL5254" t="str">
        <f t="shared" si="910"/>
        <v>5941846</v>
      </c>
      <c r="AN5254">
        <f t="shared" si="911"/>
        <v>15</v>
      </c>
      <c r="AO5254">
        <f t="shared" si="912"/>
        <v>3</v>
      </c>
    </row>
    <row r="5255" spans="1:41" x14ac:dyDescent="0.2">
      <c r="A5255" s="29"/>
      <c r="B5255" s="29"/>
      <c r="C5255" s="29"/>
      <c r="D5255" s="29"/>
      <c r="E5255" s="29"/>
      <c r="F5255" s="29"/>
      <c r="G5255" s="30" t="s">
        <v>5079</v>
      </c>
      <c r="H5255" s="30"/>
      <c r="I5255" s="30"/>
      <c r="J5255" s="30"/>
      <c r="K5255" s="30"/>
      <c r="L5255" s="30"/>
      <c r="M5255" s="30"/>
      <c r="N5255" s="30"/>
      <c r="O5255" s="30"/>
      <c r="P5255" s="30"/>
      <c r="Q5255" s="30"/>
      <c r="R5255" s="51" t="s">
        <v>272</v>
      </c>
      <c r="S5255" s="51"/>
      <c r="T5255" s="51"/>
      <c r="U5255" s="51"/>
      <c r="V5255" s="51"/>
      <c r="W5255" s="6">
        <v>59</v>
      </c>
      <c r="X5255" s="15">
        <v>41</v>
      </c>
      <c r="Y5255" s="47">
        <v>850</v>
      </c>
      <c r="Z5255" s="47"/>
      <c r="AC5255" t="str">
        <f t="shared" si="903"/>
        <v>Toosey 1</v>
      </c>
      <c r="AD5255" t="str">
        <f t="shared" si="904"/>
        <v>IRI</v>
      </c>
      <c r="AE5255" t="str">
        <f t="shared" si="902"/>
        <v>TRUE</v>
      </c>
      <c r="AG5255">
        <f t="shared" si="905"/>
        <v>59</v>
      </c>
      <c r="AH5255">
        <f t="shared" si="906"/>
        <v>41</v>
      </c>
      <c r="AI5255">
        <f t="shared" si="907"/>
        <v>850</v>
      </c>
      <c r="AJ5255" t="str">
        <f t="shared" si="908"/>
        <v>Toosey 1</v>
      </c>
      <c r="AK5255">
        <f t="shared" si="909"/>
        <v>59999</v>
      </c>
      <c r="AL5255" t="str">
        <f t="shared" si="910"/>
        <v>5941850</v>
      </c>
      <c r="AN5255">
        <f t="shared" si="911"/>
        <v>8</v>
      </c>
      <c r="AO5255">
        <f t="shared" si="912"/>
        <v>3</v>
      </c>
    </row>
    <row r="5256" spans="1:41" x14ac:dyDescent="0.2">
      <c r="A5256" s="29"/>
      <c r="B5256" s="29"/>
      <c r="C5256" s="29"/>
      <c r="D5256" s="29"/>
      <c r="E5256" s="29"/>
      <c r="F5256" s="29"/>
      <c r="G5256" s="30" t="s">
        <v>5080</v>
      </c>
      <c r="H5256" s="30"/>
      <c r="I5256" s="30"/>
      <c r="J5256" s="30"/>
      <c r="K5256" s="30"/>
      <c r="L5256" s="30"/>
      <c r="M5256" s="30"/>
      <c r="N5256" s="30"/>
      <c r="O5256" s="30"/>
      <c r="P5256" s="30"/>
      <c r="Q5256" s="30"/>
      <c r="R5256" s="51" t="s">
        <v>272</v>
      </c>
      <c r="S5256" s="51"/>
      <c r="T5256" s="51"/>
      <c r="U5256" s="51"/>
      <c r="V5256" s="51"/>
      <c r="W5256" s="6">
        <v>59</v>
      </c>
      <c r="X5256" s="15">
        <v>24</v>
      </c>
      <c r="Y5256" s="47">
        <v>820</v>
      </c>
      <c r="Z5256" s="47"/>
      <c r="AC5256" t="str">
        <f t="shared" si="903"/>
        <v>Tork 7</v>
      </c>
      <c r="AD5256" t="str">
        <f t="shared" si="904"/>
        <v>IRI</v>
      </c>
      <c r="AE5256" t="str">
        <f t="shared" si="902"/>
        <v>TRUE</v>
      </c>
      <c r="AG5256">
        <f t="shared" si="905"/>
        <v>59</v>
      </c>
      <c r="AH5256">
        <f t="shared" si="906"/>
        <v>24</v>
      </c>
      <c r="AI5256">
        <f t="shared" si="907"/>
        <v>820</v>
      </c>
      <c r="AJ5256" t="str">
        <f t="shared" si="908"/>
        <v>Tork 7</v>
      </c>
      <c r="AK5256">
        <f t="shared" si="909"/>
        <v>59999</v>
      </c>
      <c r="AL5256" t="str">
        <f t="shared" si="910"/>
        <v>5924820</v>
      </c>
      <c r="AN5256">
        <f t="shared" si="911"/>
        <v>6</v>
      </c>
      <c r="AO5256">
        <f t="shared" si="912"/>
        <v>3</v>
      </c>
    </row>
    <row r="5257" spans="1:41" x14ac:dyDescent="0.2">
      <c r="A5257" s="29"/>
      <c r="B5257" s="29"/>
      <c r="C5257" s="29"/>
      <c r="D5257" s="29"/>
      <c r="E5257" s="29"/>
      <c r="F5257" s="29"/>
      <c r="G5257" s="30" t="s">
        <v>5081</v>
      </c>
      <c r="H5257" s="30"/>
      <c r="I5257" s="30"/>
      <c r="J5257" s="30"/>
      <c r="K5257" s="30"/>
      <c r="L5257" s="30"/>
      <c r="M5257" s="30"/>
      <c r="N5257" s="30"/>
      <c r="O5257" s="30"/>
      <c r="P5257" s="30"/>
      <c r="Q5257" s="30"/>
      <c r="R5257" s="51" t="s">
        <v>272</v>
      </c>
      <c r="S5257" s="51"/>
      <c r="T5257" s="51"/>
      <c r="U5257" s="51"/>
      <c r="V5257" s="51"/>
      <c r="W5257" s="6">
        <v>59</v>
      </c>
      <c r="X5257" s="15">
        <v>41</v>
      </c>
      <c r="Y5257" s="47">
        <v>851</v>
      </c>
      <c r="Z5257" s="47"/>
      <c r="AC5257" t="str">
        <f t="shared" si="903"/>
        <v>Towdystan Lake 3</v>
      </c>
      <c r="AD5257" t="str">
        <f t="shared" si="904"/>
        <v>IRI</v>
      </c>
      <c r="AE5257" t="str">
        <f t="shared" si="902"/>
        <v>TRUE</v>
      </c>
      <c r="AG5257">
        <f t="shared" si="905"/>
        <v>59</v>
      </c>
      <c r="AH5257">
        <f t="shared" si="906"/>
        <v>41</v>
      </c>
      <c r="AI5257">
        <f t="shared" si="907"/>
        <v>851</v>
      </c>
      <c r="AJ5257" t="str">
        <f t="shared" si="908"/>
        <v>Towdystan Lake 3</v>
      </c>
      <c r="AK5257">
        <f t="shared" si="909"/>
        <v>59999</v>
      </c>
      <c r="AL5257" t="str">
        <f t="shared" si="910"/>
        <v>5941851</v>
      </c>
      <c r="AN5257">
        <f t="shared" si="911"/>
        <v>16</v>
      </c>
      <c r="AO5257">
        <f t="shared" si="912"/>
        <v>3</v>
      </c>
    </row>
    <row r="5258" spans="1:41" x14ac:dyDescent="0.2">
      <c r="A5258" s="29"/>
      <c r="B5258" s="29"/>
      <c r="C5258" s="29"/>
      <c r="D5258" s="29"/>
      <c r="E5258" s="29"/>
      <c r="F5258" s="29"/>
      <c r="G5258" s="30" t="s">
        <v>5082</v>
      </c>
      <c r="H5258" s="30"/>
      <c r="I5258" s="30"/>
      <c r="J5258" s="30"/>
      <c r="K5258" s="30"/>
      <c r="L5258" s="30"/>
      <c r="M5258" s="30"/>
      <c r="N5258" s="30"/>
      <c r="O5258" s="30"/>
      <c r="P5258" s="30"/>
      <c r="Q5258" s="30"/>
      <c r="R5258" s="51" t="s">
        <v>272</v>
      </c>
      <c r="S5258" s="51"/>
      <c r="T5258" s="51"/>
      <c r="U5258" s="51"/>
      <c r="V5258" s="51"/>
      <c r="W5258" s="6">
        <v>59</v>
      </c>
      <c r="X5258" s="15">
        <v>31</v>
      </c>
      <c r="Y5258" s="47">
        <v>832</v>
      </c>
      <c r="Z5258" s="47"/>
      <c r="AC5258" t="str">
        <f t="shared" si="903"/>
        <v>Towinock 2</v>
      </c>
      <c r="AD5258" t="str">
        <f t="shared" si="904"/>
        <v>IRI</v>
      </c>
      <c r="AE5258" t="str">
        <f t="shared" si="902"/>
        <v>TRUE</v>
      </c>
      <c r="AG5258">
        <f t="shared" si="905"/>
        <v>59</v>
      </c>
      <c r="AH5258">
        <f t="shared" si="906"/>
        <v>31</v>
      </c>
      <c r="AI5258">
        <f t="shared" si="907"/>
        <v>832</v>
      </c>
      <c r="AJ5258" t="str">
        <f t="shared" si="908"/>
        <v>Towinock 2</v>
      </c>
      <c r="AK5258">
        <f t="shared" si="909"/>
        <v>59999</v>
      </c>
      <c r="AL5258" t="str">
        <f t="shared" si="910"/>
        <v>5931832</v>
      </c>
      <c r="AN5258">
        <f t="shared" si="911"/>
        <v>10</v>
      </c>
      <c r="AO5258">
        <f t="shared" si="912"/>
        <v>3</v>
      </c>
    </row>
    <row r="5259" spans="1:41" x14ac:dyDescent="0.2">
      <c r="A5259" s="29"/>
      <c r="B5259" s="29"/>
      <c r="C5259" s="29"/>
      <c r="D5259" s="29"/>
      <c r="E5259" s="29"/>
      <c r="F5259" s="29"/>
      <c r="G5259" s="30" t="s">
        <v>5083</v>
      </c>
      <c r="H5259" s="30"/>
      <c r="I5259" s="30"/>
      <c r="J5259" s="30"/>
      <c r="K5259" s="30"/>
      <c r="L5259" s="30"/>
      <c r="M5259" s="30"/>
      <c r="N5259" s="30"/>
      <c r="O5259" s="30"/>
      <c r="P5259" s="30"/>
      <c r="Q5259" s="30"/>
      <c r="R5259" s="51" t="s">
        <v>272</v>
      </c>
      <c r="S5259" s="51"/>
      <c r="T5259" s="51"/>
      <c r="U5259" s="51"/>
      <c r="V5259" s="51"/>
      <c r="W5259" s="6">
        <v>59</v>
      </c>
      <c r="X5259" s="15">
        <v>33</v>
      </c>
      <c r="Y5259" s="47">
        <v>874</v>
      </c>
      <c r="Z5259" s="47"/>
      <c r="AC5259" t="str">
        <f t="shared" si="903"/>
        <v>Tsaukan 12</v>
      </c>
      <c r="AD5259" t="str">
        <f t="shared" si="904"/>
        <v>IRI</v>
      </c>
      <c r="AE5259" t="str">
        <f t="shared" si="902"/>
        <v>TRUE</v>
      </c>
      <c r="AG5259">
        <f t="shared" si="905"/>
        <v>59</v>
      </c>
      <c r="AH5259">
        <f t="shared" si="906"/>
        <v>33</v>
      </c>
      <c r="AI5259">
        <f t="shared" si="907"/>
        <v>874</v>
      </c>
      <c r="AJ5259" t="str">
        <f t="shared" si="908"/>
        <v>Tsaukan 12</v>
      </c>
      <c r="AK5259">
        <f t="shared" si="909"/>
        <v>59999</v>
      </c>
      <c r="AL5259" t="str">
        <f t="shared" si="910"/>
        <v>5933874</v>
      </c>
      <c r="AN5259">
        <f t="shared" si="911"/>
        <v>10</v>
      </c>
      <c r="AO5259">
        <f t="shared" si="912"/>
        <v>3</v>
      </c>
    </row>
    <row r="5260" spans="1:41" x14ac:dyDescent="0.2">
      <c r="A5260" s="29"/>
      <c r="B5260" s="29"/>
      <c r="C5260" s="29"/>
      <c r="D5260" s="29"/>
      <c r="E5260" s="29"/>
      <c r="F5260" s="29"/>
      <c r="G5260" s="30" t="s">
        <v>5084</v>
      </c>
      <c r="H5260" s="30"/>
      <c r="I5260" s="30"/>
      <c r="J5260" s="30"/>
      <c r="K5260" s="30"/>
      <c r="L5260" s="30"/>
      <c r="M5260" s="30"/>
      <c r="N5260" s="30"/>
      <c r="O5260" s="30"/>
      <c r="P5260" s="30"/>
      <c r="Q5260" s="30"/>
      <c r="R5260" s="51" t="s">
        <v>272</v>
      </c>
      <c r="S5260" s="51"/>
      <c r="T5260" s="51"/>
      <c r="U5260" s="51"/>
      <c r="V5260" s="51"/>
      <c r="W5260" s="6">
        <v>59</v>
      </c>
      <c r="X5260" s="15">
        <v>43</v>
      </c>
      <c r="Y5260" s="47">
        <v>806</v>
      </c>
      <c r="Z5260" s="47"/>
      <c r="AC5260" t="str">
        <f t="shared" si="903"/>
        <v>Tsulquate 4</v>
      </c>
      <c r="AD5260" t="str">
        <f t="shared" si="904"/>
        <v>IRI</v>
      </c>
      <c r="AE5260" t="str">
        <f t="shared" si="902"/>
        <v>TRUE</v>
      </c>
      <c r="AG5260">
        <f t="shared" si="905"/>
        <v>59</v>
      </c>
      <c r="AH5260">
        <f t="shared" si="906"/>
        <v>43</v>
      </c>
      <c r="AI5260">
        <f t="shared" si="907"/>
        <v>806</v>
      </c>
      <c r="AJ5260" t="str">
        <f t="shared" si="908"/>
        <v>Tsulquate 4</v>
      </c>
      <c r="AK5260">
        <f t="shared" si="909"/>
        <v>59999</v>
      </c>
      <c r="AL5260" t="str">
        <f t="shared" si="910"/>
        <v>5943806</v>
      </c>
      <c r="AN5260">
        <f t="shared" si="911"/>
        <v>11</v>
      </c>
      <c r="AO5260">
        <f t="shared" si="912"/>
        <v>3</v>
      </c>
    </row>
    <row r="5261" spans="1:41" x14ac:dyDescent="0.2">
      <c r="A5261" s="29"/>
      <c r="B5261" s="29"/>
      <c r="C5261" s="29"/>
      <c r="D5261" s="29"/>
      <c r="E5261" s="29"/>
      <c r="F5261" s="29"/>
      <c r="G5261" s="30" t="s">
        <v>5085</v>
      </c>
      <c r="H5261" s="30"/>
      <c r="I5261" s="30"/>
      <c r="J5261" s="30"/>
      <c r="K5261" s="30"/>
      <c r="L5261" s="30"/>
      <c r="M5261" s="30"/>
      <c r="N5261" s="30"/>
      <c r="O5261" s="30"/>
      <c r="P5261" s="30"/>
      <c r="Q5261" s="30"/>
      <c r="R5261" s="51" t="s">
        <v>272</v>
      </c>
      <c r="S5261" s="51"/>
      <c r="T5261" s="51"/>
      <c r="U5261" s="51"/>
      <c r="V5261" s="51"/>
      <c r="W5261" s="6">
        <v>59</v>
      </c>
      <c r="X5261" s="7">
        <v>9</v>
      </c>
      <c r="Y5261" s="47">
        <v>817</v>
      </c>
      <c r="Z5261" s="47"/>
      <c r="AC5261" t="str">
        <f t="shared" si="903"/>
        <v>Tuckkwiowhum 1</v>
      </c>
      <c r="AD5261" t="str">
        <f t="shared" si="904"/>
        <v>IRI</v>
      </c>
      <c r="AE5261" t="str">
        <f t="shared" si="902"/>
        <v>TRUE</v>
      </c>
      <c r="AG5261">
        <f t="shared" si="905"/>
        <v>59</v>
      </c>
      <c r="AH5261">
        <f t="shared" si="906"/>
        <v>9</v>
      </c>
      <c r="AI5261">
        <f t="shared" si="907"/>
        <v>817</v>
      </c>
      <c r="AJ5261" t="str">
        <f t="shared" si="908"/>
        <v>Tuckkwiowhum 1</v>
      </c>
      <c r="AK5261">
        <f t="shared" si="909"/>
        <v>59999</v>
      </c>
      <c r="AL5261" t="str">
        <f t="shared" si="910"/>
        <v>5909817</v>
      </c>
      <c r="AN5261">
        <f t="shared" si="911"/>
        <v>14</v>
      </c>
      <c r="AO5261">
        <f t="shared" si="912"/>
        <v>3</v>
      </c>
    </row>
    <row r="5262" spans="1:41" x14ac:dyDescent="0.2">
      <c r="A5262" s="29"/>
      <c r="B5262" s="29"/>
      <c r="C5262" s="29"/>
      <c r="D5262" s="29"/>
      <c r="E5262" s="29"/>
      <c r="F5262" s="29"/>
      <c r="G5262" s="30" t="s">
        <v>5086</v>
      </c>
      <c r="H5262" s="30"/>
      <c r="I5262" s="30"/>
      <c r="J5262" s="30"/>
      <c r="K5262" s="30"/>
      <c r="L5262" s="30"/>
      <c r="M5262" s="30"/>
      <c r="N5262" s="30"/>
      <c r="O5262" s="30"/>
      <c r="P5262" s="30"/>
      <c r="Q5262" s="30"/>
      <c r="R5262" s="51" t="s">
        <v>272</v>
      </c>
      <c r="S5262" s="51"/>
      <c r="T5262" s="51"/>
      <c r="U5262" s="51"/>
      <c r="V5262" s="51"/>
      <c r="W5262" s="6">
        <v>59</v>
      </c>
      <c r="X5262" s="15">
        <v>41</v>
      </c>
      <c r="Y5262" s="47">
        <v>863</v>
      </c>
      <c r="Z5262" s="47"/>
      <c r="AC5262" t="str">
        <f t="shared" si="903"/>
        <v>Tzetzi Lake 11</v>
      </c>
      <c r="AD5262" t="str">
        <f t="shared" si="904"/>
        <v>IRI</v>
      </c>
      <c r="AE5262" t="str">
        <f t="shared" si="902"/>
        <v>TRUE</v>
      </c>
      <c r="AG5262">
        <f t="shared" si="905"/>
        <v>59</v>
      </c>
      <c r="AH5262">
        <f t="shared" si="906"/>
        <v>41</v>
      </c>
      <c r="AI5262">
        <f t="shared" si="907"/>
        <v>863</v>
      </c>
      <c r="AJ5262" t="str">
        <f t="shared" si="908"/>
        <v>Tzetzi Lake 11</v>
      </c>
      <c r="AK5262">
        <f t="shared" si="909"/>
        <v>59999</v>
      </c>
      <c r="AL5262" t="str">
        <f t="shared" si="910"/>
        <v>5941863</v>
      </c>
      <c r="AN5262">
        <f t="shared" si="911"/>
        <v>14</v>
      </c>
      <c r="AO5262">
        <f t="shared" si="912"/>
        <v>3</v>
      </c>
    </row>
    <row r="5263" spans="1:41" x14ac:dyDescent="0.2">
      <c r="A5263" s="29"/>
      <c r="B5263" s="29"/>
      <c r="C5263" s="29"/>
      <c r="D5263" s="29"/>
      <c r="E5263" s="29"/>
      <c r="F5263" s="29"/>
      <c r="G5263" s="30" t="s">
        <v>5087</v>
      </c>
      <c r="H5263" s="30"/>
      <c r="I5263" s="30"/>
      <c r="J5263" s="30"/>
      <c r="K5263" s="30"/>
      <c r="L5263" s="30"/>
      <c r="M5263" s="30"/>
      <c r="N5263" s="30"/>
      <c r="O5263" s="30"/>
      <c r="P5263" s="30"/>
      <c r="Q5263" s="30"/>
      <c r="R5263" s="51" t="s">
        <v>272</v>
      </c>
      <c r="S5263" s="51"/>
      <c r="T5263" s="51"/>
      <c r="U5263" s="51"/>
      <c r="V5263" s="51"/>
      <c r="W5263" s="6">
        <v>59</v>
      </c>
      <c r="X5263" s="15">
        <v>41</v>
      </c>
      <c r="Y5263" s="47">
        <v>854</v>
      </c>
      <c r="Z5263" s="47"/>
      <c r="AC5263" t="str">
        <f t="shared" si="903"/>
        <v>Ulkatcho 13</v>
      </c>
      <c r="AD5263" t="str">
        <f t="shared" si="904"/>
        <v>IRI</v>
      </c>
      <c r="AE5263" t="str">
        <f t="shared" si="902"/>
        <v>TRUE</v>
      </c>
      <c r="AG5263">
        <f t="shared" si="905"/>
        <v>59</v>
      </c>
      <c r="AH5263">
        <f t="shared" si="906"/>
        <v>41</v>
      </c>
      <c r="AI5263">
        <f t="shared" si="907"/>
        <v>854</v>
      </c>
      <c r="AJ5263" t="str">
        <f t="shared" si="908"/>
        <v>Ulkatcho 13</v>
      </c>
      <c r="AK5263">
        <f t="shared" si="909"/>
        <v>59999</v>
      </c>
      <c r="AL5263" t="str">
        <f t="shared" si="910"/>
        <v>5941854</v>
      </c>
      <c r="AN5263">
        <f t="shared" si="911"/>
        <v>11</v>
      </c>
      <c r="AO5263">
        <f t="shared" si="912"/>
        <v>3</v>
      </c>
    </row>
    <row r="5264" spans="1:41" x14ac:dyDescent="0.2">
      <c r="A5264" s="29"/>
      <c r="B5264" s="29"/>
      <c r="C5264" s="29"/>
      <c r="D5264" s="29"/>
      <c r="E5264" s="29"/>
      <c r="F5264" s="29"/>
      <c r="G5264" s="30" t="s">
        <v>5088</v>
      </c>
      <c r="H5264" s="30"/>
      <c r="I5264" s="30"/>
      <c r="J5264" s="30"/>
      <c r="K5264" s="30"/>
      <c r="L5264" s="30"/>
      <c r="M5264" s="30"/>
      <c r="N5264" s="30"/>
      <c r="O5264" s="30"/>
      <c r="P5264" s="30"/>
      <c r="Q5264" s="30"/>
      <c r="R5264" s="51" t="s">
        <v>272</v>
      </c>
      <c r="S5264" s="51"/>
      <c r="T5264" s="51"/>
      <c r="U5264" s="51"/>
      <c r="V5264" s="51"/>
      <c r="W5264" s="6">
        <v>59</v>
      </c>
      <c r="X5264" s="15">
        <v>51</v>
      </c>
      <c r="Y5264" s="47">
        <v>826</v>
      </c>
      <c r="Z5264" s="47"/>
      <c r="AC5264" t="str">
        <f t="shared" si="903"/>
        <v>Uncha Lake 13A</v>
      </c>
      <c r="AD5264" t="str">
        <f t="shared" si="904"/>
        <v>IRI</v>
      </c>
      <c r="AE5264" t="str">
        <f t="shared" si="902"/>
        <v>TRUE</v>
      </c>
      <c r="AG5264">
        <f t="shared" si="905"/>
        <v>59</v>
      </c>
      <c r="AH5264">
        <f t="shared" si="906"/>
        <v>51</v>
      </c>
      <c r="AI5264">
        <f t="shared" si="907"/>
        <v>826</v>
      </c>
      <c r="AJ5264" t="str">
        <f t="shared" si="908"/>
        <v>Uncha Lake 13A</v>
      </c>
      <c r="AK5264">
        <f t="shared" si="909"/>
        <v>59999</v>
      </c>
      <c r="AL5264" t="str">
        <f t="shared" si="910"/>
        <v>5951826</v>
      </c>
      <c r="AN5264">
        <f t="shared" si="911"/>
        <v>14</v>
      </c>
      <c r="AO5264">
        <f t="shared" si="912"/>
        <v>3</v>
      </c>
    </row>
    <row r="5265" spans="1:41" x14ac:dyDescent="0.2">
      <c r="A5265" s="29"/>
      <c r="B5265" s="29"/>
      <c r="C5265" s="29"/>
      <c r="D5265" s="29"/>
      <c r="E5265" s="29"/>
      <c r="F5265" s="29"/>
      <c r="G5265" s="30" t="s">
        <v>5089</v>
      </c>
      <c r="H5265" s="30"/>
      <c r="I5265" s="30"/>
      <c r="J5265" s="30"/>
      <c r="K5265" s="30"/>
      <c r="L5265" s="30"/>
      <c r="M5265" s="30"/>
      <c r="N5265" s="30"/>
      <c r="O5265" s="30"/>
      <c r="P5265" s="30"/>
      <c r="Q5265" s="30"/>
      <c r="R5265" s="51" t="s">
        <v>272</v>
      </c>
      <c r="S5265" s="51"/>
      <c r="T5265" s="51"/>
      <c r="U5265" s="51"/>
      <c r="V5265" s="51"/>
      <c r="W5265" s="6">
        <v>59</v>
      </c>
      <c r="X5265" s="15">
        <v>57</v>
      </c>
      <c r="Y5265" s="47">
        <v>802</v>
      </c>
      <c r="Z5265" s="47"/>
      <c r="AC5265" t="str">
        <f t="shared" si="903"/>
        <v>Unnamed 10</v>
      </c>
      <c r="AD5265" t="str">
        <f t="shared" si="904"/>
        <v>IRI</v>
      </c>
      <c r="AE5265" t="str">
        <f t="shared" si="902"/>
        <v>TRUE</v>
      </c>
      <c r="AG5265">
        <f t="shared" si="905"/>
        <v>59</v>
      </c>
      <c r="AH5265">
        <f t="shared" si="906"/>
        <v>57</v>
      </c>
      <c r="AI5265">
        <f t="shared" si="907"/>
        <v>802</v>
      </c>
      <c r="AJ5265" t="str">
        <f t="shared" si="908"/>
        <v>Unnamed 10</v>
      </c>
      <c r="AK5265">
        <f t="shared" si="909"/>
        <v>59999</v>
      </c>
      <c r="AL5265" t="str">
        <f t="shared" si="910"/>
        <v>5957802</v>
      </c>
      <c r="AN5265">
        <f t="shared" si="911"/>
        <v>10</v>
      </c>
      <c r="AO5265">
        <f t="shared" si="912"/>
        <v>3</v>
      </c>
    </row>
    <row r="5266" spans="1:41" x14ac:dyDescent="0.2">
      <c r="A5266" s="33" t="s">
        <v>0</v>
      </c>
      <c r="B5266" s="33"/>
      <c r="C5266" s="33"/>
      <c r="D5266" s="33"/>
      <c r="E5266" s="33" t="s">
        <v>1</v>
      </c>
      <c r="F5266" s="33"/>
      <c r="G5266" s="33" t="s">
        <v>2</v>
      </c>
      <c r="H5266" s="33"/>
      <c r="I5266" s="33"/>
      <c r="J5266" s="33"/>
      <c r="K5266" s="33"/>
      <c r="L5266" s="33"/>
      <c r="M5266" s="33" t="s">
        <v>3</v>
      </c>
      <c r="N5266" s="33"/>
      <c r="O5266" s="33"/>
      <c r="P5266" s="33"/>
      <c r="Q5266" s="33"/>
      <c r="R5266" s="33"/>
      <c r="S5266" s="33"/>
      <c r="T5266" s="33"/>
      <c r="U5266" s="33"/>
      <c r="V5266" s="33"/>
      <c r="W5266" s="11" t="s">
        <v>4</v>
      </c>
      <c r="X5266" s="12" t="s">
        <v>5</v>
      </c>
      <c r="Y5266" s="33" t="s">
        <v>6</v>
      </c>
      <c r="Z5266" s="33"/>
      <c r="AC5266" t="str">
        <f t="shared" si="903"/>
        <v>CSD component name</v>
      </c>
      <c r="AD5266" t="str">
        <f t="shared" si="904"/>
        <v>CSD TYPE</v>
      </c>
      <c r="AE5266" t="str">
        <f t="shared" si="902"/>
        <v>FALSE</v>
      </c>
      <c r="AG5266" t="str">
        <f t="shared" si="905"/>
        <v/>
      </c>
      <c r="AH5266" t="str">
        <f t="shared" si="906"/>
        <v/>
      </c>
      <c r="AI5266" t="str">
        <f t="shared" si="907"/>
        <v/>
      </c>
      <c r="AJ5266" t="str">
        <f t="shared" si="908"/>
        <v/>
      </c>
      <c r="AK5266">
        <f t="shared" si="909"/>
        <v>59999</v>
      </c>
      <c r="AL5266" t="str">
        <f t="shared" si="910"/>
        <v/>
      </c>
      <c r="AN5266">
        <f t="shared" si="911"/>
        <v>18</v>
      </c>
      <c r="AO5266" t="str">
        <f t="shared" si="912"/>
        <v/>
      </c>
    </row>
    <row r="5267" spans="1:41" x14ac:dyDescent="0.2">
      <c r="A5267" s="43" t="s">
        <v>5090</v>
      </c>
      <c r="B5267" s="43"/>
      <c r="C5267" s="43"/>
      <c r="D5267" s="43"/>
      <c r="E5267" s="43"/>
      <c r="F5267" s="43"/>
      <c r="G5267" s="52" t="s">
        <v>5091</v>
      </c>
      <c r="H5267" s="52"/>
      <c r="I5267" s="52"/>
      <c r="J5267" s="52"/>
      <c r="K5267" s="52"/>
      <c r="L5267" s="52"/>
      <c r="M5267" s="52" t="s">
        <v>272</v>
      </c>
      <c r="N5267" s="52"/>
      <c r="O5267" s="52"/>
      <c r="P5267" s="52"/>
      <c r="Q5267" s="52"/>
      <c r="R5267" s="52"/>
      <c r="S5267" s="52"/>
      <c r="T5267" s="52"/>
      <c r="U5267" s="52"/>
      <c r="V5267" s="52"/>
      <c r="W5267" s="13">
        <v>59</v>
      </c>
      <c r="X5267" s="21">
        <v>33</v>
      </c>
      <c r="Y5267" s="53">
        <v>875</v>
      </c>
      <c r="Z5267" s="53"/>
      <c r="AC5267" t="str">
        <f t="shared" si="903"/>
        <v>Upper Hat Creek 1</v>
      </c>
      <c r="AD5267" t="str">
        <f t="shared" si="904"/>
        <v>IRI</v>
      </c>
      <c r="AE5267" t="str">
        <f t="shared" si="902"/>
        <v>TRUE</v>
      </c>
      <c r="AG5267">
        <f t="shared" si="905"/>
        <v>59</v>
      </c>
      <c r="AH5267">
        <f t="shared" si="906"/>
        <v>33</v>
      </c>
      <c r="AI5267">
        <f t="shared" si="907"/>
        <v>875</v>
      </c>
      <c r="AJ5267" t="str">
        <f t="shared" si="908"/>
        <v>Upper Hat Creek 1</v>
      </c>
      <c r="AK5267">
        <f t="shared" si="909"/>
        <v>59999</v>
      </c>
      <c r="AL5267" t="str">
        <f t="shared" si="910"/>
        <v>5933875</v>
      </c>
      <c r="AN5267">
        <f t="shared" si="911"/>
        <v>17</v>
      </c>
      <c r="AO5267">
        <f t="shared" si="912"/>
        <v>3</v>
      </c>
    </row>
    <row r="5268" spans="1:41" x14ac:dyDescent="0.2">
      <c r="A5268" s="29"/>
      <c r="B5268" s="29"/>
      <c r="C5268" s="29"/>
      <c r="D5268" s="29"/>
      <c r="E5268" s="29"/>
      <c r="F5268" s="29"/>
      <c r="G5268" s="30" t="s">
        <v>5092</v>
      </c>
      <c r="H5268" s="30"/>
      <c r="I5268" s="30"/>
      <c r="J5268" s="30"/>
      <c r="K5268" s="30"/>
      <c r="L5268" s="30"/>
      <c r="M5268" s="30" t="s">
        <v>272</v>
      </c>
      <c r="N5268" s="30"/>
      <c r="O5268" s="30"/>
      <c r="P5268" s="30"/>
      <c r="Q5268" s="30"/>
      <c r="R5268" s="30"/>
      <c r="S5268" s="30"/>
      <c r="T5268" s="30"/>
      <c r="U5268" s="30"/>
      <c r="V5268" s="30"/>
      <c r="W5268" s="6">
        <v>59</v>
      </c>
      <c r="X5268" s="15">
        <v>33</v>
      </c>
      <c r="Y5268" s="47">
        <v>876</v>
      </c>
      <c r="Z5268" s="47"/>
      <c r="AC5268" t="str">
        <f t="shared" si="903"/>
        <v>Upper Nepa 6</v>
      </c>
      <c r="AD5268" t="str">
        <f t="shared" si="904"/>
        <v>IRI</v>
      </c>
      <c r="AE5268" t="str">
        <f t="shared" si="902"/>
        <v>TRUE</v>
      </c>
      <c r="AG5268">
        <f t="shared" si="905"/>
        <v>59</v>
      </c>
      <c r="AH5268">
        <f t="shared" si="906"/>
        <v>33</v>
      </c>
      <c r="AI5268">
        <f t="shared" si="907"/>
        <v>876</v>
      </c>
      <c r="AJ5268" t="str">
        <f t="shared" si="908"/>
        <v>Upper Nepa 6</v>
      </c>
      <c r="AK5268">
        <f t="shared" si="909"/>
        <v>59999</v>
      </c>
      <c r="AL5268" t="str">
        <f t="shared" si="910"/>
        <v>5933876</v>
      </c>
      <c r="AN5268">
        <f t="shared" si="911"/>
        <v>12</v>
      </c>
      <c r="AO5268">
        <f t="shared" si="912"/>
        <v>3</v>
      </c>
    </row>
    <row r="5269" spans="1:41" x14ac:dyDescent="0.2">
      <c r="A5269" s="29"/>
      <c r="B5269" s="29"/>
      <c r="C5269" s="29"/>
      <c r="D5269" s="29"/>
      <c r="E5269" s="29"/>
      <c r="F5269" s="29"/>
      <c r="G5269" s="30" t="s">
        <v>5093</v>
      </c>
      <c r="H5269" s="30"/>
      <c r="I5269" s="30"/>
      <c r="J5269" s="30"/>
      <c r="K5269" s="30"/>
      <c r="L5269" s="30"/>
      <c r="M5269" s="30" t="s">
        <v>272</v>
      </c>
      <c r="N5269" s="30"/>
      <c r="O5269" s="30"/>
      <c r="P5269" s="30"/>
      <c r="Q5269" s="30"/>
      <c r="R5269" s="30"/>
      <c r="S5269" s="30"/>
      <c r="T5269" s="30"/>
      <c r="U5269" s="30"/>
      <c r="V5269" s="30"/>
      <c r="W5269" s="6">
        <v>59</v>
      </c>
      <c r="X5269" s="15">
        <v>24</v>
      </c>
      <c r="Y5269" s="47">
        <v>813</v>
      </c>
      <c r="Z5269" s="47"/>
      <c r="AC5269" t="str">
        <f t="shared" si="903"/>
        <v>Village Island 1</v>
      </c>
      <c r="AD5269" t="str">
        <f t="shared" si="904"/>
        <v>IRI</v>
      </c>
      <c r="AE5269" t="str">
        <f t="shared" si="902"/>
        <v>TRUE</v>
      </c>
      <c r="AG5269">
        <f t="shared" si="905"/>
        <v>59</v>
      </c>
      <c r="AH5269">
        <f t="shared" si="906"/>
        <v>24</v>
      </c>
      <c r="AI5269">
        <f t="shared" si="907"/>
        <v>813</v>
      </c>
      <c r="AJ5269" t="str">
        <f t="shared" si="908"/>
        <v>Village Island 1</v>
      </c>
      <c r="AK5269">
        <f t="shared" si="909"/>
        <v>59999</v>
      </c>
      <c r="AL5269" t="str">
        <f t="shared" si="910"/>
        <v>5924813</v>
      </c>
      <c r="AN5269">
        <f t="shared" si="911"/>
        <v>16</v>
      </c>
      <c r="AO5269">
        <f t="shared" si="912"/>
        <v>3</v>
      </c>
    </row>
    <row r="5270" spans="1:41" x14ac:dyDescent="0.2">
      <c r="A5270" s="29"/>
      <c r="B5270" s="29"/>
      <c r="C5270" s="29"/>
      <c r="D5270" s="29"/>
      <c r="E5270" s="29"/>
      <c r="F5270" s="29"/>
      <c r="G5270" s="30" t="s">
        <v>5094</v>
      </c>
      <c r="H5270" s="30"/>
      <c r="I5270" s="30"/>
      <c r="J5270" s="30"/>
      <c r="K5270" s="30"/>
      <c r="L5270" s="30"/>
      <c r="M5270" s="30" t="s">
        <v>272</v>
      </c>
      <c r="N5270" s="30"/>
      <c r="O5270" s="30"/>
      <c r="P5270" s="30"/>
      <c r="Q5270" s="30"/>
      <c r="R5270" s="30"/>
      <c r="S5270" s="30"/>
      <c r="T5270" s="30"/>
      <c r="U5270" s="30"/>
      <c r="V5270" s="30"/>
      <c r="W5270" s="6">
        <v>59</v>
      </c>
      <c r="X5270" s="15">
        <v>55</v>
      </c>
      <c r="Y5270" s="47">
        <v>802</v>
      </c>
      <c r="Z5270" s="47"/>
      <c r="AC5270" t="str">
        <f t="shared" si="903"/>
        <v>West Moberly Lake 168A</v>
      </c>
      <c r="AD5270" t="str">
        <f t="shared" si="904"/>
        <v>IRI</v>
      </c>
      <c r="AE5270" t="str">
        <f t="shared" si="902"/>
        <v>TRUE</v>
      </c>
      <c r="AG5270">
        <f t="shared" si="905"/>
        <v>59</v>
      </c>
      <c r="AH5270">
        <f t="shared" si="906"/>
        <v>55</v>
      </c>
      <c r="AI5270">
        <f t="shared" si="907"/>
        <v>802</v>
      </c>
      <c r="AJ5270" t="str">
        <f t="shared" si="908"/>
        <v>West Moberly Lake 168A</v>
      </c>
      <c r="AK5270">
        <f t="shared" si="909"/>
        <v>59999</v>
      </c>
      <c r="AL5270" t="str">
        <f t="shared" si="910"/>
        <v>5955802</v>
      </c>
      <c r="AN5270">
        <f t="shared" si="911"/>
        <v>22</v>
      </c>
      <c r="AO5270">
        <f t="shared" si="912"/>
        <v>3</v>
      </c>
    </row>
    <row r="5271" spans="1:41" x14ac:dyDescent="0.2">
      <c r="A5271" s="29"/>
      <c r="B5271" s="29"/>
      <c r="C5271" s="29"/>
      <c r="D5271" s="29"/>
      <c r="E5271" s="29"/>
      <c r="F5271" s="29"/>
      <c r="G5271" s="30" t="s">
        <v>5095</v>
      </c>
      <c r="H5271" s="30"/>
      <c r="I5271" s="30"/>
      <c r="J5271" s="30"/>
      <c r="K5271" s="30"/>
      <c r="L5271" s="30"/>
      <c r="M5271" s="30" t="s">
        <v>272</v>
      </c>
      <c r="N5271" s="30"/>
      <c r="O5271" s="30"/>
      <c r="P5271" s="30"/>
      <c r="Q5271" s="30"/>
      <c r="R5271" s="30"/>
      <c r="S5271" s="30"/>
      <c r="T5271" s="30"/>
      <c r="U5271" s="30"/>
      <c r="V5271" s="30"/>
      <c r="W5271" s="6">
        <v>59</v>
      </c>
      <c r="X5271" s="15">
        <v>51</v>
      </c>
      <c r="Y5271" s="47">
        <v>840</v>
      </c>
      <c r="Z5271" s="47"/>
      <c r="AC5271" t="str">
        <f t="shared" si="903"/>
        <v>Williams Prairie Meadow 1A</v>
      </c>
      <c r="AD5271" t="str">
        <f t="shared" si="904"/>
        <v>IRI</v>
      </c>
      <c r="AE5271" t="str">
        <f t="shared" si="902"/>
        <v>TRUE</v>
      </c>
      <c r="AG5271">
        <f t="shared" si="905"/>
        <v>59</v>
      </c>
      <c r="AH5271">
        <f t="shared" si="906"/>
        <v>51</v>
      </c>
      <c r="AI5271">
        <f t="shared" si="907"/>
        <v>840</v>
      </c>
      <c r="AJ5271" t="str">
        <f t="shared" si="908"/>
        <v>Williams Prairie Meadow 1A</v>
      </c>
      <c r="AK5271">
        <f t="shared" si="909"/>
        <v>59999</v>
      </c>
      <c r="AL5271" t="str">
        <f t="shared" si="910"/>
        <v>5951840</v>
      </c>
      <c r="AN5271">
        <f t="shared" si="911"/>
        <v>26</v>
      </c>
      <c r="AO5271">
        <f t="shared" si="912"/>
        <v>3</v>
      </c>
    </row>
    <row r="5272" spans="1:41" x14ac:dyDescent="0.2">
      <c r="A5272" s="29"/>
      <c r="B5272" s="29"/>
      <c r="C5272" s="29"/>
      <c r="D5272" s="29"/>
      <c r="E5272" s="29"/>
      <c r="F5272" s="29"/>
      <c r="G5272" s="30" t="s">
        <v>5096</v>
      </c>
      <c r="H5272" s="30"/>
      <c r="I5272" s="30"/>
      <c r="J5272" s="30"/>
      <c r="K5272" s="30"/>
      <c r="L5272" s="30"/>
      <c r="M5272" s="30" t="s">
        <v>272</v>
      </c>
      <c r="N5272" s="30"/>
      <c r="O5272" s="30"/>
      <c r="P5272" s="30"/>
      <c r="Q5272" s="30"/>
      <c r="R5272" s="30"/>
      <c r="S5272" s="30"/>
      <c r="T5272" s="30"/>
      <c r="U5272" s="30"/>
      <c r="V5272" s="30"/>
      <c r="W5272" s="6">
        <v>59</v>
      </c>
      <c r="X5272" s="15">
        <v>41</v>
      </c>
      <c r="Y5272" s="47">
        <v>855</v>
      </c>
      <c r="Z5272" s="47"/>
      <c r="AC5272" t="str">
        <f t="shared" si="903"/>
        <v>Windy Mouth 7</v>
      </c>
      <c r="AD5272" t="str">
        <f t="shared" si="904"/>
        <v>IRI</v>
      </c>
      <c r="AE5272" t="str">
        <f t="shared" si="902"/>
        <v>TRUE</v>
      </c>
      <c r="AG5272">
        <f t="shared" si="905"/>
        <v>59</v>
      </c>
      <c r="AH5272">
        <f t="shared" si="906"/>
        <v>41</v>
      </c>
      <c r="AI5272">
        <f t="shared" si="907"/>
        <v>855</v>
      </c>
      <c r="AJ5272" t="str">
        <f t="shared" si="908"/>
        <v>Windy Mouth 7</v>
      </c>
      <c r="AK5272">
        <f t="shared" si="909"/>
        <v>59999</v>
      </c>
      <c r="AL5272" t="str">
        <f t="shared" si="910"/>
        <v>5941855</v>
      </c>
      <c r="AN5272">
        <f t="shared" si="911"/>
        <v>13</v>
      </c>
      <c r="AO5272">
        <f t="shared" si="912"/>
        <v>3</v>
      </c>
    </row>
    <row r="5273" spans="1:41" x14ac:dyDescent="0.2">
      <c r="A5273" s="29"/>
      <c r="B5273" s="29"/>
      <c r="C5273" s="29"/>
      <c r="D5273" s="29"/>
      <c r="E5273" s="29"/>
      <c r="F5273" s="29"/>
      <c r="G5273" s="30" t="s">
        <v>5097</v>
      </c>
      <c r="H5273" s="30"/>
      <c r="I5273" s="30"/>
      <c r="J5273" s="30"/>
      <c r="K5273" s="30"/>
      <c r="L5273" s="30"/>
      <c r="M5273" s="30" t="s">
        <v>272</v>
      </c>
      <c r="N5273" s="30"/>
      <c r="O5273" s="30"/>
      <c r="P5273" s="30"/>
      <c r="Q5273" s="30"/>
      <c r="R5273" s="30"/>
      <c r="S5273" s="30"/>
      <c r="T5273" s="30"/>
      <c r="U5273" s="30"/>
      <c r="V5273" s="30"/>
      <c r="W5273" s="6">
        <v>59</v>
      </c>
      <c r="X5273" s="15">
        <v>51</v>
      </c>
      <c r="Y5273" s="47">
        <v>827</v>
      </c>
      <c r="Z5273" s="47"/>
      <c r="AC5273" t="str">
        <f t="shared" si="903"/>
        <v>Woyenne 27</v>
      </c>
      <c r="AD5273" t="str">
        <f t="shared" si="904"/>
        <v>IRI</v>
      </c>
      <c r="AE5273" t="str">
        <f t="shared" si="902"/>
        <v>TRUE</v>
      </c>
      <c r="AG5273">
        <f t="shared" si="905"/>
        <v>59</v>
      </c>
      <c r="AH5273">
        <f t="shared" si="906"/>
        <v>51</v>
      </c>
      <c r="AI5273">
        <f t="shared" si="907"/>
        <v>827</v>
      </c>
      <c r="AJ5273" t="str">
        <f t="shared" si="908"/>
        <v>Woyenne 27</v>
      </c>
      <c r="AK5273">
        <f t="shared" si="909"/>
        <v>59999</v>
      </c>
      <c r="AL5273" t="str">
        <f t="shared" si="910"/>
        <v>5951827</v>
      </c>
      <c r="AN5273">
        <f t="shared" si="911"/>
        <v>10</v>
      </c>
      <c r="AO5273">
        <f t="shared" si="912"/>
        <v>3</v>
      </c>
    </row>
    <row r="5274" spans="1:41" x14ac:dyDescent="0.2">
      <c r="A5274" s="29"/>
      <c r="B5274" s="29"/>
      <c r="C5274" s="29"/>
      <c r="D5274" s="29"/>
      <c r="E5274" s="29"/>
      <c r="F5274" s="29"/>
      <c r="G5274" s="30" t="s">
        <v>5098</v>
      </c>
      <c r="H5274" s="30"/>
      <c r="I5274" s="30"/>
      <c r="J5274" s="30"/>
      <c r="K5274" s="30"/>
      <c r="L5274" s="30"/>
      <c r="M5274" s="30" t="s">
        <v>272</v>
      </c>
      <c r="N5274" s="30"/>
      <c r="O5274" s="30"/>
      <c r="P5274" s="30"/>
      <c r="Q5274" s="30"/>
      <c r="R5274" s="30"/>
      <c r="S5274" s="30"/>
      <c r="T5274" s="30"/>
      <c r="U5274" s="30"/>
      <c r="V5274" s="30"/>
      <c r="W5274" s="6">
        <v>59</v>
      </c>
      <c r="X5274" s="7">
        <v>9</v>
      </c>
      <c r="Y5274" s="47">
        <v>818</v>
      </c>
      <c r="Z5274" s="47"/>
      <c r="AC5274" t="str">
        <f t="shared" si="903"/>
        <v>Yale Town 1</v>
      </c>
      <c r="AD5274" t="str">
        <f t="shared" si="904"/>
        <v>IRI</v>
      </c>
      <c r="AE5274" t="str">
        <f t="shared" si="902"/>
        <v>TRUE</v>
      </c>
      <c r="AG5274">
        <f t="shared" si="905"/>
        <v>59</v>
      </c>
      <c r="AH5274">
        <f t="shared" si="906"/>
        <v>9</v>
      </c>
      <c r="AI5274">
        <f t="shared" si="907"/>
        <v>818</v>
      </c>
      <c r="AJ5274" t="str">
        <f t="shared" si="908"/>
        <v>Yale Town 1</v>
      </c>
      <c r="AK5274">
        <f t="shared" si="909"/>
        <v>59999</v>
      </c>
      <c r="AL5274" t="str">
        <f t="shared" si="910"/>
        <v>5909818</v>
      </c>
      <c r="AN5274">
        <f t="shared" si="911"/>
        <v>11</v>
      </c>
      <c r="AO5274">
        <f t="shared" si="912"/>
        <v>3</v>
      </c>
    </row>
    <row r="5275" spans="1:41" x14ac:dyDescent="0.2">
      <c r="A5275" s="29"/>
      <c r="B5275" s="29"/>
      <c r="C5275" s="29"/>
      <c r="D5275" s="29"/>
      <c r="E5275" s="29"/>
      <c r="F5275" s="29"/>
      <c r="G5275" s="30" t="s">
        <v>5099</v>
      </c>
      <c r="H5275" s="30"/>
      <c r="I5275" s="30"/>
      <c r="J5275" s="30"/>
      <c r="K5275" s="30"/>
      <c r="L5275" s="30"/>
      <c r="M5275" s="30" t="s">
        <v>272</v>
      </c>
      <c r="N5275" s="30"/>
      <c r="O5275" s="30"/>
      <c r="P5275" s="30"/>
      <c r="Q5275" s="30"/>
      <c r="R5275" s="30"/>
      <c r="S5275" s="30"/>
      <c r="T5275" s="30"/>
      <c r="U5275" s="30"/>
      <c r="V5275" s="30"/>
      <c r="W5275" s="6">
        <v>59</v>
      </c>
      <c r="X5275" s="15">
        <v>33</v>
      </c>
      <c r="Y5275" s="47">
        <v>878</v>
      </c>
      <c r="Z5275" s="47"/>
      <c r="AC5275" t="str">
        <f t="shared" si="903"/>
        <v>Yawaucht 11</v>
      </c>
      <c r="AD5275" t="str">
        <f t="shared" si="904"/>
        <v>IRI</v>
      </c>
      <c r="AE5275" t="str">
        <f t="shared" si="902"/>
        <v>TRUE</v>
      </c>
      <c r="AG5275">
        <f t="shared" si="905"/>
        <v>59</v>
      </c>
      <c r="AH5275">
        <f t="shared" si="906"/>
        <v>33</v>
      </c>
      <c r="AI5275">
        <f t="shared" si="907"/>
        <v>878</v>
      </c>
      <c r="AJ5275" t="str">
        <f t="shared" si="908"/>
        <v>Yawaucht 11</v>
      </c>
      <c r="AK5275">
        <f t="shared" si="909"/>
        <v>59999</v>
      </c>
      <c r="AL5275" t="str">
        <f t="shared" si="910"/>
        <v>5933878</v>
      </c>
      <c r="AN5275">
        <f t="shared" si="911"/>
        <v>11</v>
      </c>
      <c r="AO5275">
        <f t="shared" si="912"/>
        <v>3</v>
      </c>
    </row>
    <row r="5276" spans="1:41" x14ac:dyDescent="0.2">
      <c r="A5276" s="29"/>
      <c r="B5276" s="29"/>
      <c r="C5276" s="29"/>
      <c r="D5276" s="29"/>
      <c r="E5276" s="29"/>
      <c r="F5276" s="29"/>
      <c r="G5276" s="30" t="s">
        <v>5100</v>
      </c>
      <c r="H5276" s="30"/>
      <c r="I5276" s="30"/>
      <c r="J5276" s="30"/>
      <c r="K5276" s="30"/>
      <c r="L5276" s="30"/>
      <c r="M5276" s="30" t="s">
        <v>272</v>
      </c>
      <c r="N5276" s="30"/>
      <c r="O5276" s="30"/>
      <c r="P5276" s="30"/>
      <c r="Q5276" s="30"/>
      <c r="R5276" s="30"/>
      <c r="S5276" s="30"/>
      <c r="T5276" s="30"/>
      <c r="U5276" s="30"/>
      <c r="V5276" s="30"/>
      <c r="W5276" s="6">
        <v>59</v>
      </c>
      <c r="X5276" s="15">
        <v>51</v>
      </c>
      <c r="Y5276" s="47">
        <v>801</v>
      </c>
      <c r="Z5276" s="47"/>
      <c r="AC5276" t="str">
        <f t="shared" si="903"/>
        <v>Ye Koo Che 3</v>
      </c>
      <c r="AD5276" t="str">
        <f t="shared" si="904"/>
        <v>IRI</v>
      </c>
      <c r="AE5276" t="str">
        <f t="shared" si="902"/>
        <v>TRUE</v>
      </c>
      <c r="AG5276">
        <f t="shared" si="905"/>
        <v>59</v>
      </c>
      <c r="AH5276">
        <f t="shared" si="906"/>
        <v>51</v>
      </c>
      <c r="AI5276">
        <f t="shared" si="907"/>
        <v>801</v>
      </c>
      <c r="AJ5276" t="str">
        <f t="shared" si="908"/>
        <v>Ye Koo Che 3</v>
      </c>
      <c r="AK5276">
        <f t="shared" si="909"/>
        <v>59999</v>
      </c>
      <c r="AL5276" t="str">
        <f t="shared" si="910"/>
        <v>5951801</v>
      </c>
      <c r="AN5276">
        <f t="shared" si="911"/>
        <v>12</v>
      </c>
      <c r="AO5276">
        <f t="shared" si="912"/>
        <v>3</v>
      </c>
    </row>
    <row r="5277" spans="1:41" x14ac:dyDescent="0.2">
      <c r="A5277" s="29"/>
      <c r="B5277" s="29"/>
      <c r="C5277" s="29"/>
      <c r="D5277" s="29"/>
      <c r="E5277" s="29"/>
      <c r="F5277" s="29"/>
      <c r="G5277" s="30" t="s">
        <v>5101</v>
      </c>
      <c r="H5277" s="30"/>
      <c r="I5277" s="30"/>
      <c r="J5277" s="30"/>
      <c r="K5277" s="30"/>
      <c r="L5277" s="30"/>
      <c r="M5277" s="30" t="s">
        <v>272</v>
      </c>
      <c r="N5277" s="30"/>
      <c r="O5277" s="30"/>
      <c r="P5277" s="30"/>
      <c r="Q5277" s="30"/>
      <c r="R5277" s="30"/>
      <c r="S5277" s="30"/>
      <c r="T5277" s="30"/>
      <c r="U5277" s="30"/>
      <c r="V5277" s="30"/>
      <c r="W5277" s="6">
        <v>59</v>
      </c>
      <c r="X5277" s="15">
        <v>24</v>
      </c>
      <c r="Y5277" s="47">
        <v>814</v>
      </c>
      <c r="Z5277" s="47"/>
      <c r="AC5277" t="str">
        <f t="shared" si="903"/>
        <v>Yuquot 1</v>
      </c>
      <c r="AD5277" t="str">
        <f t="shared" si="904"/>
        <v>IRI</v>
      </c>
      <c r="AE5277" t="str">
        <f t="shared" si="902"/>
        <v>TRUE</v>
      </c>
      <c r="AG5277">
        <f t="shared" si="905"/>
        <v>59</v>
      </c>
      <c r="AH5277">
        <f t="shared" si="906"/>
        <v>24</v>
      </c>
      <c r="AI5277">
        <f t="shared" si="907"/>
        <v>814</v>
      </c>
      <c r="AJ5277" t="str">
        <f t="shared" si="908"/>
        <v>Yuquot 1</v>
      </c>
      <c r="AK5277">
        <f t="shared" si="909"/>
        <v>59999</v>
      </c>
      <c r="AL5277" t="str">
        <f t="shared" si="910"/>
        <v>5924814</v>
      </c>
      <c r="AN5277">
        <f t="shared" si="911"/>
        <v>8</v>
      </c>
      <c r="AO5277">
        <f t="shared" si="912"/>
        <v>3</v>
      </c>
    </row>
    <row r="5278" spans="1:41" x14ac:dyDescent="0.2">
      <c r="A5278" s="29"/>
      <c r="B5278" s="29"/>
      <c r="C5278" s="29"/>
      <c r="D5278" s="29"/>
      <c r="E5278" s="29"/>
      <c r="F5278" s="29"/>
      <c r="G5278" s="30" t="s">
        <v>5102</v>
      </c>
      <c r="H5278" s="30"/>
      <c r="I5278" s="30"/>
      <c r="J5278" s="30"/>
      <c r="K5278" s="30"/>
      <c r="L5278" s="30"/>
      <c r="M5278" s="30" t="s">
        <v>272</v>
      </c>
      <c r="N5278" s="30"/>
      <c r="O5278" s="30"/>
      <c r="P5278" s="30"/>
      <c r="Q5278" s="30"/>
      <c r="R5278" s="30"/>
      <c r="S5278" s="30"/>
      <c r="T5278" s="30"/>
      <c r="U5278" s="30"/>
      <c r="V5278" s="30"/>
      <c r="W5278" s="6">
        <v>59</v>
      </c>
      <c r="X5278" s="15">
        <v>33</v>
      </c>
      <c r="Y5278" s="47">
        <v>879</v>
      </c>
      <c r="Z5278" s="47"/>
      <c r="AC5278" t="str">
        <f t="shared" si="903"/>
        <v>Zacht 5</v>
      </c>
      <c r="AD5278" t="str">
        <f t="shared" si="904"/>
        <v>IRI</v>
      </c>
      <c r="AE5278" t="str">
        <f t="shared" si="902"/>
        <v>TRUE</v>
      </c>
      <c r="AG5278">
        <f t="shared" si="905"/>
        <v>59</v>
      </c>
      <c r="AH5278">
        <f t="shared" si="906"/>
        <v>33</v>
      </c>
      <c r="AI5278">
        <f t="shared" si="907"/>
        <v>879</v>
      </c>
      <c r="AJ5278" t="str">
        <f t="shared" si="908"/>
        <v>Zacht 5</v>
      </c>
      <c r="AK5278">
        <f t="shared" si="909"/>
        <v>59999</v>
      </c>
      <c r="AL5278" t="str">
        <f t="shared" si="910"/>
        <v>5933879</v>
      </c>
      <c r="AN5278">
        <f t="shared" si="911"/>
        <v>7</v>
      </c>
      <c r="AO5278">
        <f t="shared" si="912"/>
        <v>3</v>
      </c>
    </row>
    <row r="5279" spans="1:41" x14ac:dyDescent="0.2">
      <c r="A5279" s="29"/>
      <c r="B5279" s="29"/>
      <c r="C5279" s="29"/>
      <c r="D5279" s="29"/>
      <c r="E5279" s="29"/>
      <c r="F5279" s="29"/>
      <c r="G5279" s="30" t="s">
        <v>5103</v>
      </c>
      <c r="H5279" s="30"/>
      <c r="I5279" s="30"/>
      <c r="J5279" s="30"/>
      <c r="K5279" s="30"/>
      <c r="L5279" s="30"/>
      <c r="M5279" s="30" t="s">
        <v>643</v>
      </c>
      <c r="N5279" s="30"/>
      <c r="O5279" s="30"/>
      <c r="P5279" s="30"/>
      <c r="Q5279" s="30"/>
      <c r="R5279" s="30"/>
      <c r="S5279" s="30"/>
      <c r="T5279" s="30"/>
      <c r="U5279" s="30"/>
      <c r="V5279" s="30"/>
      <c r="W5279" s="6">
        <v>59</v>
      </c>
      <c r="X5279" s="15">
        <v>24</v>
      </c>
      <c r="Y5279" s="31">
        <v>29</v>
      </c>
      <c r="Z5279" s="31"/>
      <c r="AC5279" t="str">
        <f t="shared" si="903"/>
        <v>Zeballos</v>
      </c>
      <c r="AD5279" t="str">
        <f t="shared" si="904"/>
        <v>VL</v>
      </c>
      <c r="AE5279" t="str">
        <f t="shared" si="902"/>
        <v>TRUE</v>
      </c>
      <c r="AG5279">
        <f t="shared" si="905"/>
        <v>59</v>
      </c>
      <c r="AH5279">
        <f t="shared" si="906"/>
        <v>24</v>
      </c>
      <c r="AI5279">
        <f t="shared" si="907"/>
        <v>29</v>
      </c>
      <c r="AJ5279" t="str">
        <f t="shared" si="908"/>
        <v>Zeballos</v>
      </c>
      <c r="AK5279">
        <f t="shared" si="909"/>
        <v>59999</v>
      </c>
      <c r="AL5279" t="str">
        <f t="shared" si="910"/>
        <v>5924029</v>
      </c>
      <c r="AN5279">
        <f t="shared" si="911"/>
        <v>8</v>
      </c>
      <c r="AO5279">
        <f t="shared" si="912"/>
        <v>2</v>
      </c>
    </row>
    <row r="5280" spans="1:41" x14ac:dyDescent="0.2">
      <c r="A5280" s="29"/>
      <c r="B5280" s="29"/>
      <c r="C5280" s="29"/>
      <c r="D5280" s="29"/>
      <c r="E5280" s="29"/>
      <c r="F5280" s="29"/>
      <c r="G5280" s="30" t="s">
        <v>5104</v>
      </c>
      <c r="H5280" s="30"/>
      <c r="I5280" s="30"/>
      <c r="J5280" s="30"/>
      <c r="K5280" s="30"/>
      <c r="L5280" s="30"/>
      <c r="M5280" s="30" t="s">
        <v>272</v>
      </c>
      <c r="N5280" s="30"/>
      <c r="O5280" s="30"/>
      <c r="P5280" s="30"/>
      <c r="Q5280" s="30"/>
      <c r="R5280" s="30"/>
      <c r="S5280" s="30"/>
      <c r="T5280" s="30"/>
      <c r="U5280" s="30"/>
      <c r="V5280" s="30"/>
      <c r="W5280" s="6">
        <v>59</v>
      </c>
      <c r="X5280" s="15">
        <v>33</v>
      </c>
      <c r="Y5280" s="47">
        <v>811</v>
      </c>
      <c r="Z5280" s="47"/>
      <c r="AC5280" t="str">
        <f t="shared" si="903"/>
        <v>Zoht 4</v>
      </c>
      <c r="AD5280" t="str">
        <f t="shared" si="904"/>
        <v>IRI</v>
      </c>
      <c r="AE5280" t="str">
        <f t="shared" si="902"/>
        <v>TRUE</v>
      </c>
      <c r="AG5280">
        <f t="shared" si="905"/>
        <v>59</v>
      </c>
      <c r="AH5280">
        <f t="shared" si="906"/>
        <v>33</v>
      </c>
      <c r="AI5280">
        <f t="shared" si="907"/>
        <v>811</v>
      </c>
      <c r="AJ5280" t="str">
        <f t="shared" si="908"/>
        <v>Zoht 4</v>
      </c>
      <c r="AK5280">
        <f t="shared" si="909"/>
        <v>59999</v>
      </c>
      <c r="AL5280" t="str">
        <f t="shared" si="910"/>
        <v>5933811</v>
      </c>
      <c r="AN5280">
        <f t="shared" si="911"/>
        <v>6</v>
      </c>
      <c r="AO5280">
        <f t="shared" si="912"/>
        <v>3</v>
      </c>
    </row>
    <row r="5281" spans="1:41" x14ac:dyDescent="0.2">
      <c r="A5281" s="44" t="s">
        <v>5105</v>
      </c>
      <c r="B5281" s="44"/>
      <c r="C5281" s="44"/>
      <c r="D5281" s="44"/>
      <c r="E5281" s="50">
        <v>60</v>
      </c>
      <c r="F5281" s="50"/>
      <c r="G5281" s="50"/>
      <c r="H5281" s="29"/>
      <c r="I5281" s="29"/>
      <c r="J5281" s="29"/>
      <c r="K5281" s="29"/>
      <c r="L5281" s="29"/>
      <c r="M5281" s="29"/>
      <c r="N5281" s="29"/>
      <c r="O5281" s="29"/>
      <c r="P5281" s="29"/>
      <c r="Q5281" s="29"/>
      <c r="R5281" s="29"/>
      <c r="S5281" s="29"/>
      <c r="T5281" s="29"/>
      <c r="U5281" s="29"/>
      <c r="V5281" s="29"/>
      <c r="W5281" s="29"/>
      <c r="X5281" s="29"/>
      <c r="Y5281" s="29"/>
      <c r="AC5281" t="str">
        <f t="shared" si="903"/>
        <v/>
      </c>
      <c r="AD5281" t="str">
        <f t="shared" si="904"/>
        <v/>
      </c>
      <c r="AE5281" t="str">
        <f t="shared" si="902"/>
        <v>FALSE</v>
      </c>
      <c r="AG5281" t="str">
        <f t="shared" si="905"/>
        <v/>
      </c>
      <c r="AH5281" t="str">
        <f t="shared" si="906"/>
        <v/>
      </c>
      <c r="AI5281" t="str">
        <f t="shared" si="907"/>
        <v/>
      </c>
      <c r="AJ5281" t="str">
        <f t="shared" si="908"/>
        <v/>
      </c>
      <c r="AK5281">
        <f t="shared" si="909"/>
        <v>60</v>
      </c>
      <c r="AL5281" t="str">
        <f t="shared" si="910"/>
        <v/>
      </c>
      <c r="AN5281">
        <f t="shared" si="911"/>
        <v>0</v>
      </c>
      <c r="AO5281">
        <f t="shared" si="912"/>
        <v>0</v>
      </c>
    </row>
    <row r="5282" spans="1:41" x14ac:dyDescent="0.2">
      <c r="A5282" s="44" t="s">
        <v>5106</v>
      </c>
      <c r="B5282" s="44"/>
      <c r="C5282" s="44"/>
      <c r="D5282" s="44"/>
      <c r="E5282" s="44" t="s">
        <v>5107</v>
      </c>
      <c r="F5282" s="44"/>
      <c r="G5282" s="44"/>
      <c r="H5282" s="29"/>
      <c r="I5282" s="29"/>
      <c r="J5282" s="29"/>
      <c r="K5282" s="29"/>
      <c r="L5282" s="29"/>
      <c r="M5282" s="29"/>
      <c r="N5282" s="29"/>
      <c r="O5282" s="29"/>
      <c r="P5282" s="29"/>
      <c r="Q5282" s="29"/>
      <c r="R5282" s="29"/>
      <c r="S5282" s="29"/>
      <c r="T5282" s="29"/>
      <c r="U5282" s="29"/>
      <c r="V5282" s="29"/>
      <c r="W5282" s="29"/>
      <c r="X5282" s="29"/>
      <c r="Y5282" s="29"/>
      <c r="AC5282" t="str">
        <f t="shared" si="903"/>
        <v/>
      </c>
      <c r="AD5282" t="str">
        <f t="shared" si="904"/>
        <v/>
      </c>
      <c r="AE5282" t="str">
        <f t="shared" si="902"/>
        <v>FALSE</v>
      </c>
      <c r="AG5282" t="str">
        <f t="shared" si="905"/>
        <v/>
      </c>
      <c r="AH5282" t="str">
        <f t="shared" si="906"/>
        <v/>
      </c>
      <c r="AI5282" t="str">
        <f t="shared" si="907"/>
        <v/>
      </c>
      <c r="AJ5282" t="str">
        <f t="shared" si="908"/>
        <v/>
      </c>
      <c r="AK5282">
        <f t="shared" si="909"/>
        <v>60</v>
      </c>
      <c r="AL5282" t="str">
        <f t="shared" si="910"/>
        <v/>
      </c>
      <c r="AN5282">
        <f t="shared" si="911"/>
        <v>0</v>
      </c>
      <c r="AO5282">
        <f t="shared" si="912"/>
        <v>0</v>
      </c>
    </row>
    <row r="5283" spans="1:41" x14ac:dyDescent="0.2">
      <c r="A5283" s="30" t="s">
        <v>5108</v>
      </c>
      <c r="B5283" s="30"/>
      <c r="C5283" s="30"/>
      <c r="D5283" s="30"/>
      <c r="E5283" s="47">
        <v>60990</v>
      </c>
      <c r="F5283" s="47"/>
      <c r="G5283" s="47"/>
      <c r="H5283" s="30" t="s">
        <v>5109</v>
      </c>
      <c r="I5283" s="30"/>
      <c r="J5283" s="30"/>
      <c r="K5283" s="30"/>
      <c r="L5283" s="30"/>
      <c r="M5283" s="30" t="s">
        <v>5110</v>
      </c>
      <c r="N5283" s="30"/>
      <c r="O5283" s="30"/>
      <c r="P5283" s="30"/>
      <c r="Q5283" s="30"/>
      <c r="R5283" s="30"/>
      <c r="S5283" s="30"/>
      <c r="T5283" s="30"/>
      <c r="U5283" s="30"/>
      <c r="V5283" s="46">
        <v>60</v>
      </c>
      <c r="W5283" s="46"/>
      <c r="X5283" s="7">
        <v>1</v>
      </c>
      <c r="Y5283" s="8">
        <v>55</v>
      </c>
      <c r="AC5283" t="str">
        <f t="shared" si="903"/>
        <v>Ibex Valley</v>
      </c>
      <c r="AD5283" t="str">
        <f t="shared" si="904"/>
        <v>HAM</v>
      </c>
      <c r="AE5283" t="str">
        <f t="shared" si="902"/>
        <v>TRUE</v>
      </c>
      <c r="AG5283">
        <f t="shared" si="905"/>
        <v>60</v>
      </c>
      <c r="AH5283">
        <f t="shared" si="906"/>
        <v>1</v>
      </c>
      <c r="AI5283">
        <f t="shared" si="907"/>
        <v>55</v>
      </c>
      <c r="AJ5283" t="str">
        <f t="shared" si="908"/>
        <v>Ibex Valley</v>
      </c>
      <c r="AK5283">
        <f t="shared" si="909"/>
        <v>60990</v>
      </c>
      <c r="AL5283" t="str">
        <f t="shared" si="910"/>
        <v>6001055</v>
      </c>
      <c r="AN5283">
        <f t="shared" si="911"/>
        <v>11</v>
      </c>
      <c r="AO5283">
        <f t="shared" si="912"/>
        <v>3</v>
      </c>
    </row>
    <row r="5284" spans="1:41" x14ac:dyDescent="0.2">
      <c r="A5284" s="29"/>
      <c r="B5284" s="29"/>
      <c r="C5284" s="29"/>
      <c r="D5284" s="29"/>
      <c r="E5284" s="29"/>
      <c r="F5284" s="29"/>
      <c r="G5284" s="29"/>
      <c r="H5284" s="30" t="s">
        <v>5111</v>
      </c>
      <c r="I5284" s="30"/>
      <c r="J5284" s="30"/>
      <c r="K5284" s="30"/>
      <c r="L5284" s="30"/>
      <c r="M5284" s="30" t="s">
        <v>5112</v>
      </c>
      <c r="N5284" s="30"/>
      <c r="O5284" s="30"/>
      <c r="P5284" s="30"/>
      <c r="Q5284" s="30"/>
      <c r="R5284" s="30"/>
      <c r="S5284" s="30"/>
      <c r="T5284" s="30"/>
      <c r="U5284" s="30"/>
      <c r="V5284" s="46">
        <v>60</v>
      </c>
      <c r="W5284" s="46"/>
      <c r="X5284" s="7">
        <v>1</v>
      </c>
      <c r="Y5284" s="8">
        <v>10</v>
      </c>
      <c r="AC5284" t="str">
        <f t="shared" si="903"/>
        <v>Lake Laberge 1</v>
      </c>
      <c r="AD5284" t="str">
        <f t="shared" si="904"/>
        <v>SG</v>
      </c>
      <c r="AE5284" t="str">
        <f t="shared" si="902"/>
        <v>TRUE</v>
      </c>
      <c r="AG5284">
        <f t="shared" si="905"/>
        <v>60</v>
      </c>
      <c r="AH5284">
        <f t="shared" si="906"/>
        <v>1</v>
      </c>
      <c r="AI5284">
        <f t="shared" si="907"/>
        <v>10</v>
      </c>
      <c r="AJ5284" t="str">
        <f t="shared" si="908"/>
        <v>Lake Laberge 1</v>
      </c>
      <c r="AK5284">
        <f t="shared" si="909"/>
        <v>60990</v>
      </c>
      <c r="AL5284" t="str">
        <f t="shared" si="910"/>
        <v>6001010</v>
      </c>
      <c r="AN5284">
        <f t="shared" si="911"/>
        <v>14</v>
      </c>
      <c r="AO5284">
        <f t="shared" si="912"/>
        <v>2</v>
      </c>
    </row>
    <row r="5285" spans="1:41" x14ac:dyDescent="0.2">
      <c r="A5285" s="29"/>
      <c r="B5285" s="29"/>
      <c r="C5285" s="29"/>
      <c r="D5285" s="29"/>
      <c r="E5285" s="29"/>
      <c r="F5285" s="29"/>
      <c r="G5285" s="29"/>
      <c r="H5285" s="30" t="s">
        <v>5113</v>
      </c>
      <c r="I5285" s="30"/>
      <c r="J5285" s="30"/>
      <c r="K5285" s="30"/>
      <c r="L5285" s="30"/>
      <c r="M5285" s="30" t="s">
        <v>1183</v>
      </c>
      <c r="N5285" s="30"/>
      <c r="O5285" s="30"/>
      <c r="P5285" s="30"/>
      <c r="Q5285" s="30"/>
      <c r="R5285" s="30"/>
      <c r="S5285" s="30"/>
      <c r="T5285" s="30"/>
      <c r="U5285" s="30"/>
      <c r="V5285" s="46">
        <v>60</v>
      </c>
      <c r="W5285" s="46"/>
      <c r="X5285" s="7">
        <v>1</v>
      </c>
      <c r="Y5285" s="8">
        <v>59</v>
      </c>
      <c r="AC5285" t="str">
        <f t="shared" si="903"/>
        <v>Macpherson-Grizzly  Valley</v>
      </c>
      <c r="AD5285" t="str">
        <f t="shared" si="904"/>
        <v>NO</v>
      </c>
      <c r="AE5285" t="str">
        <f t="shared" si="902"/>
        <v>TRUE</v>
      </c>
      <c r="AG5285">
        <f t="shared" si="905"/>
        <v>60</v>
      </c>
      <c r="AH5285">
        <f t="shared" si="906"/>
        <v>1</v>
      </c>
      <c r="AI5285">
        <f t="shared" si="907"/>
        <v>59</v>
      </c>
      <c r="AJ5285" t="str">
        <f t="shared" si="908"/>
        <v>Macpherson-Grizzly  Valley</v>
      </c>
      <c r="AK5285">
        <f t="shared" si="909"/>
        <v>60990</v>
      </c>
      <c r="AL5285" t="str">
        <f t="shared" si="910"/>
        <v>6001059</v>
      </c>
      <c r="AN5285">
        <f t="shared" si="911"/>
        <v>26</v>
      </c>
      <c r="AO5285">
        <f t="shared" si="912"/>
        <v>2</v>
      </c>
    </row>
    <row r="5286" spans="1:41" x14ac:dyDescent="0.2">
      <c r="A5286" s="29"/>
      <c r="B5286" s="29"/>
      <c r="C5286" s="29"/>
      <c r="D5286" s="29"/>
      <c r="E5286" s="29"/>
      <c r="F5286" s="29"/>
      <c r="G5286" s="29"/>
      <c r="H5286" s="30" t="s">
        <v>5114</v>
      </c>
      <c r="I5286" s="30"/>
      <c r="J5286" s="30"/>
      <c r="K5286" s="30"/>
      <c r="L5286" s="30"/>
      <c r="M5286" s="30" t="s">
        <v>1183</v>
      </c>
      <c r="N5286" s="30"/>
      <c r="O5286" s="30"/>
      <c r="P5286" s="30"/>
      <c r="Q5286" s="30"/>
      <c r="R5286" s="30"/>
      <c r="S5286" s="30"/>
      <c r="T5286" s="30"/>
      <c r="U5286" s="30"/>
      <c r="V5286" s="46">
        <v>60</v>
      </c>
      <c r="W5286" s="46"/>
      <c r="X5286" s="7">
        <v>1</v>
      </c>
      <c r="Y5286" s="8">
        <v>58</v>
      </c>
      <c r="AC5286" t="str">
        <f t="shared" si="903"/>
        <v>Marsh Lake</v>
      </c>
      <c r="AD5286" t="str">
        <f t="shared" si="904"/>
        <v>NO</v>
      </c>
      <c r="AE5286" t="str">
        <f t="shared" si="902"/>
        <v>TRUE</v>
      </c>
      <c r="AG5286">
        <f t="shared" si="905"/>
        <v>60</v>
      </c>
      <c r="AH5286">
        <f t="shared" si="906"/>
        <v>1</v>
      </c>
      <c r="AI5286">
        <f t="shared" si="907"/>
        <v>58</v>
      </c>
      <c r="AJ5286" t="str">
        <f t="shared" si="908"/>
        <v>Marsh Lake</v>
      </c>
      <c r="AK5286">
        <f t="shared" si="909"/>
        <v>60990</v>
      </c>
      <c r="AL5286" t="str">
        <f t="shared" si="910"/>
        <v>6001058</v>
      </c>
      <c r="AN5286">
        <f t="shared" si="911"/>
        <v>10</v>
      </c>
      <c r="AO5286">
        <f t="shared" si="912"/>
        <v>2</v>
      </c>
    </row>
    <row r="5287" spans="1:41" x14ac:dyDescent="0.2">
      <c r="A5287" s="29"/>
      <c r="B5287" s="29"/>
      <c r="C5287" s="29"/>
      <c r="D5287" s="29"/>
      <c r="E5287" s="29"/>
      <c r="F5287" s="29"/>
      <c r="G5287" s="29"/>
      <c r="H5287" s="30" t="s">
        <v>5115</v>
      </c>
      <c r="I5287" s="30"/>
      <c r="J5287" s="30"/>
      <c r="K5287" s="30"/>
      <c r="L5287" s="30"/>
      <c r="M5287" s="30" t="s">
        <v>5110</v>
      </c>
      <c r="N5287" s="30"/>
      <c r="O5287" s="30"/>
      <c r="P5287" s="30"/>
      <c r="Q5287" s="30"/>
      <c r="R5287" s="30"/>
      <c r="S5287" s="30"/>
      <c r="T5287" s="30"/>
      <c r="U5287" s="30"/>
      <c r="V5287" s="46">
        <v>60</v>
      </c>
      <c r="W5287" s="46"/>
      <c r="X5287" s="7">
        <v>1</v>
      </c>
      <c r="Y5287" s="8">
        <v>44</v>
      </c>
      <c r="AC5287" t="str">
        <f t="shared" si="903"/>
        <v>Mt. Lorne</v>
      </c>
      <c r="AD5287" t="str">
        <f t="shared" si="904"/>
        <v>HAM</v>
      </c>
      <c r="AE5287" t="str">
        <f t="shared" si="902"/>
        <v>TRUE</v>
      </c>
      <c r="AG5287">
        <f t="shared" si="905"/>
        <v>60</v>
      </c>
      <c r="AH5287">
        <f t="shared" si="906"/>
        <v>1</v>
      </c>
      <c r="AI5287">
        <f t="shared" si="907"/>
        <v>44</v>
      </c>
      <c r="AJ5287" t="str">
        <f t="shared" si="908"/>
        <v>Mt. Lorne</v>
      </c>
      <c r="AK5287">
        <f t="shared" si="909"/>
        <v>60990</v>
      </c>
      <c r="AL5287" t="str">
        <f t="shared" si="910"/>
        <v>6001044</v>
      </c>
      <c r="AN5287">
        <f t="shared" si="911"/>
        <v>9</v>
      </c>
      <c r="AO5287">
        <f t="shared" si="912"/>
        <v>3</v>
      </c>
    </row>
    <row r="5288" spans="1:41" x14ac:dyDescent="0.2">
      <c r="A5288" s="29"/>
      <c r="B5288" s="29"/>
      <c r="C5288" s="29"/>
      <c r="D5288" s="29"/>
      <c r="E5288" s="29"/>
      <c r="F5288" s="29"/>
      <c r="G5288" s="29"/>
      <c r="H5288" s="30" t="s">
        <v>5108</v>
      </c>
      <c r="I5288" s="30"/>
      <c r="J5288" s="30"/>
      <c r="K5288" s="30"/>
      <c r="L5288" s="30"/>
      <c r="M5288" s="30" t="s">
        <v>18</v>
      </c>
      <c r="N5288" s="30"/>
      <c r="O5288" s="30"/>
      <c r="P5288" s="30"/>
      <c r="Q5288" s="30"/>
      <c r="R5288" s="30"/>
      <c r="S5288" s="30"/>
      <c r="T5288" s="30"/>
      <c r="U5288" s="30"/>
      <c r="V5288" s="46">
        <v>60</v>
      </c>
      <c r="W5288" s="46"/>
      <c r="X5288" s="7">
        <v>1</v>
      </c>
      <c r="Y5288" s="8">
        <v>9</v>
      </c>
      <c r="AC5288" t="str">
        <f t="shared" si="903"/>
        <v>Whitehorse</v>
      </c>
      <c r="AD5288" t="str">
        <f t="shared" si="904"/>
        <v>CY</v>
      </c>
      <c r="AE5288" t="str">
        <f t="shared" si="902"/>
        <v>TRUE</v>
      </c>
      <c r="AG5288">
        <f t="shared" si="905"/>
        <v>60</v>
      </c>
      <c r="AH5288">
        <f t="shared" si="906"/>
        <v>1</v>
      </c>
      <c r="AI5288">
        <f t="shared" si="907"/>
        <v>9</v>
      </c>
      <c r="AJ5288" t="str">
        <f t="shared" si="908"/>
        <v>Whitehorse</v>
      </c>
      <c r="AK5288">
        <f t="shared" si="909"/>
        <v>60990</v>
      </c>
      <c r="AL5288" t="str">
        <f t="shared" si="910"/>
        <v>6001009</v>
      </c>
      <c r="AN5288">
        <f t="shared" si="911"/>
        <v>10</v>
      </c>
      <c r="AO5288">
        <f t="shared" si="912"/>
        <v>2</v>
      </c>
    </row>
    <row r="5289" spans="1:41" x14ac:dyDescent="0.2">
      <c r="A5289" s="29"/>
      <c r="B5289" s="29"/>
      <c r="C5289" s="29"/>
      <c r="D5289" s="29"/>
      <c r="E5289" s="29"/>
      <c r="F5289" s="29"/>
      <c r="G5289" s="29"/>
      <c r="H5289" s="30" t="s">
        <v>5116</v>
      </c>
      <c r="I5289" s="30"/>
      <c r="J5289" s="30"/>
      <c r="K5289" s="30"/>
      <c r="L5289" s="30"/>
      <c r="M5289" s="30" t="s">
        <v>1183</v>
      </c>
      <c r="N5289" s="30"/>
      <c r="O5289" s="30"/>
      <c r="P5289" s="30"/>
      <c r="Q5289" s="30"/>
      <c r="R5289" s="30"/>
      <c r="S5289" s="30"/>
      <c r="T5289" s="30"/>
      <c r="U5289" s="30"/>
      <c r="V5289" s="46">
        <v>60</v>
      </c>
      <c r="W5289" s="46"/>
      <c r="X5289" s="7">
        <v>1</v>
      </c>
      <c r="Y5289" s="8">
        <v>60</v>
      </c>
      <c r="AC5289" t="str">
        <f t="shared" si="903"/>
        <v>Whitehorse, Unorganized</v>
      </c>
      <c r="AD5289" t="str">
        <f t="shared" si="904"/>
        <v>NO</v>
      </c>
      <c r="AE5289" t="str">
        <f t="shared" si="902"/>
        <v>TRUE</v>
      </c>
      <c r="AG5289">
        <f t="shared" si="905"/>
        <v>60</v>
      </c>
      <c r="AH5289">
        <f t="shared" si="906"/>
        <v>1</v>
      </c>
      <c r="AI5289">
        <f t="shared" si="907"/>
        <v>60</v>
      </c>
      <c r="AJ5289" t="str">
        <f t="shared" si="908"/>
        <v>Whitehorse, Unorganized</v>
      </c>
      <c r="AK5289">
        <f t="shared" si="909"/>
        <v>60990</v>
      </c>
      <c r="AL5289" t="str">
        <f t="shared" si="910"/>
        <v>6001060</v>
      </c>
      <c r="AN5289">
        <f t="shared" si="911"/>
        <v>23</v>
      </c>
      <c r="AO5289">
        <f t="shared" si="912"/>
        <v>2</v>
      </c>
    </row>
    <row r="5290" spans="1:41" x14ac:dyDescent="0.2">
      <c r="A5290" s="44" t="s">
        <v>5117</v>
      </c>
      <c r="B5290" s="44"/>
      <c r="C5290" s="44"/>
      <c r="D5290" s="44"/>
      <c r="E5290" s="45" t="s">
        <v>5118</v>
      </c>
      <c r="F5290" s="45"/>
      <c r="G5290" s="45"/>
      <c r="H5290" s="29"/>
      <c r="I5290" s="29"/>
      <c r="J5290" s="29"/>
      <c r="K5290" s="29"/>
      <c r="L5290" s="29"/>
      <c r="M5290" s="29"/>
      <c r="N5290" s="29"/>
      <c r="O5290" s="29"/>
      <c r="P5290" s="29"/>
      <c r="Q5290" s="29"/>
      <c r="R5290" s="29"/>
      <c r="S5290" s="29"/>
      <c r="T5290" s="29"/>
      <c r="U5290" s="29"/>
      <c r="V5290" s="29"/>
      <c r="W5290" s="29"/>
      <c r="X5290" s="4"/>
      <c r="Y5290" s="4"/>
      <c r="AC5290" t="str">
        <f t="shared" si="903"/>
        <v/>
      </c>
      <c r="AD5290" t="str">
        <f t="shared" si="904"/>
        <v/>
      </c>
      <c r="AE5290" t="str">
        <f t="shared" si="902"/>
        <v>FALSE</v>
      </c>
      <c r="AG5290" t="str">
        <f t="shared" si="905"/>
        <v/>
      </c>
      <c r="AH5290" t="str">
        <f t="shared" si="906"/>
        <v/>
      </c>
      <c r="AI5290" t="str">
        <f t="shared" si="907"/>
        <v/>
      </c>
      <c r="AJ5290" t="str">
        <f t="shared" si="908"/>
        <v/>
      </c>
      <c r="AK5290">
        <f t="shared" si="909"/>
        <v>60990</v>
      </c>
      <c r="AL5290" t="str">
        <f t="shared" si="910"/>
        <v/>
      </c>
      <c r="AN5290">
        <f t="shared" si="911"/>
        <v>0</v>
      </c>
      <c r="AO5290">
        <f t="shared" si="912"/>
        <v>0</v>
      </c>
    </row>
    <row r="5291" spans="1:41" x14ac:dyDescent="0.2">
      <c r="A5291" s="30" t="s">
        <v>5119</v>
      </c>
      <c r="B5291" s="30"/>
      <c r="C5291" s="30"/>
      <c r="D5291" s="30"/>
      <c r="E5291" s="36">
        <v>60000</v>
      </c>
      <c r="F5291" s="36"/>
      <c r="G5291" s="36"/>
      <c r="H5291" s="37" t="s">
        <v>5120</v>
      </c>
      <c r="I5291" s="37"/>
      <c r="J5291" s="37"/>
      <c r="K5291" s="37"/>
      <c r="L5291" s="37"/>
      <c r="M5291" s="37" t="s">
        <v>5121</v>
      </c>
      <c r="N5291" s="37"/>
      <c r="O5291" s="37"/>
      <c r="P5291" s="37"/>
      <c r="Q5291" s="37"/>
      <c r="R5291" s="37"/>
      <c r="S5291" s="37"/>
      <c r="T5291" s="37"/>
      <c r="U5291" s="37"/>
      <c r="V5291" s="49">
        <v>60</v>
      </c>
      <c r="W5291" s="49"/>
      <c r="X5291" s="18">
        <v>1</v>
      </c>
      <c r="Y5291" s="19">
        <v>42</v>
      </c>
      <c r="AC5291" t="str">
        <f t="shared" si="903"/>
        <v>Beaver Creek</v>
      </c>
      <c r="AD5291" t="str">
        <f t="shared" si="904"/>
        <v>SÉ</v>
      </c>
      <c r="AE5291" t="str">
        <f t="shared" si="902"/>
        <v>TRUE</v>
      </c>
      <c r="AG5291">
        <f t="shared" si="905"/>
        <v>60</v>
      </c>
      <c r="AH5291">
        <f t="shared" si="906"/>
        <v>1</v>
      </c>
      <c r="AI5291">
        <f t="shared" si="907"/>
        <v>42</v>
      </c>
      <c r="AJ5291" t="str">
        <f t="shared" si="908"/>
        <v>Beaver Creek</v>
      </c>
      <c r="AK5291">
        <f t="shared" si="909"/>
        <v>60000</v>
      </c>
      <c r="AL5291" t="str">
        <f t="shared" si="910"/>
        <v>6001042</v>
      </c>
      <c r="AN5291">
        <f t="shared" si="911"/>
        <v>12</v>
      </c>
      <c r="AO5291">
        <f t="shared" si="912"/>
        <v>2</v>
      </c>
    </row>
    <row r="5292" spans="1:41" x14ac:dyDescent="0.2">
      <c r="A5292" s="29"/>
      <c r="B5292" s="29"/>
      <c r="C5292" s="29"/>
      <c r="D5292" s="29"/>
      <c r="E5292" s="29"/>
      <c r="F5292" s="29"/>
      <c r="G5292" s="29"/>
      <c r="H5292" s="30" t="s">
        <v>5122</v>
      </c>
      <c r="I5292" s="30"/>
      <c r="J5292" s="30"/>
      <c r="K5292" s="30"/>
      <c r="L5292" s="30"/>
      <c r="M5292" s="30" t="s">
        <v>5121</v>
      </c>
      <c r="N5292" s="30"/>
      <c r="O5292" s="30"/>
      <c r="P5292" s="30"/>
      <c r="Q5292" s="30"/>
      <c r="R5292" s="30"/>
      <c r="S5292" s="30"/>
      <c r="T5292" s="30"/>
      <c r="U5292" s="30"/>
      <c r="V5292" s="46">
        <v>60</v>
      </c>
      <c r="W5292" s="46"/>
      <c r="X5292" s="7">
        <v>1</v>
      </c>
      <c r="Y5292" s="8">
        <v>39</v>
      </c>
      <c r="AC5292" t="str">
        <f t="shared" si="903"/>
        <v>Burwash Landing</v>
      </c>
      <c r="AD5292" t="str">
        <f t="shared" si="904"/>
        <v>SÉ</v>
      </c>
      <c r="AE5292" t="str">
        <f t="shared" si="902"/>
        <v>TRUE</v>
      </c>
      <c r="AG5292">
        <f t="shared" si="905"/>
        <v>60</v>
      </c>
      <c r="AH5292">
        <f t="shared" si="906"/>
        <v>1</v>
      </c>
      <c r="AI5292">
        <f t="shared" si="907"/>
        <v>39</v>
      </c>
      <c r="AJ5292" t="str">
        <f t="shared" si="908"/>
        <v>Burwash Landing</v>
      </c>
      <c r="AK5292">
        <f t="shared" si="909"/>
        <v>60000</v>
      </c>
      <c r="AL5292" t="str">
        <f t="shared" si="910"/>
        <v>6001039</v>
      </c>
      <c r="AN5292">
        <f t="shared" si="911"/>
        <v>15</v>
      </c>
      <c r="AO5292">
        <f t="shared" si="912"/>
        <v>2</v>
      </c>
    </row>
    <row r="5293" spans="1:41" x14ac:dyDescent="0.2">
      <c r="A5293" s="29"/>
      <c r="B5293" s="29"/>
      <c r="C5293" s="29"/>
      <c r="D5293" s="29"/>
      <c r="E5293" s="29"/>
      <c r="F5293" s="29"/>
      <c r="G5293" s="29"/>
      <c r="H5293" s="30" t="s">
        <v>5123</v>
      </c>
      <c r="I5293" s="30"/>
      <c r="J5293" s="30"/>
      <c r="K5293" s="30"/>
      <c r="L5293" s="30"/>
      <c r="M5293" s="30" t="s">
        <v>5121</v>
      </c>
      <c r="N5293" s="30"/>
      <c r="O5293" s="30"/>
      <c r="P5293" s="30"/>
      <c r="Q5293" s="30"/>
      <c r="R5293" s="30"/>
      <c r="S5293" s="30"/>
      <c r="T5293" s="30"/>
      <c r="U5293" s="30"/>
      <c r="V5293" s="46">
        <v>60</v>
      </c>
      <c r="W5293" s="46"/>
      <c r="X5293" s="7">
        <v>1</v>
      </c>
      <c r="Y5293" s="8">
        <v>48</v>
      </c>
      <c r="AC5293" t="str">
        <f t="shared" si="903"/>
        <v>Carcross</v>
      </c>
      <c r="AD5293" t="str">
        <f t="shared" si="904"/>
        <v>SÉ</v>
      </c>
      <c r="AE5293" t="str">
        <f t="shared" si="902"/>
        <v>TRUE</v>
      </c>
      <c r="AG5293">
        <f t="shared" si="905"/>
        <v>60</v>
      </c>
      <c r="AH5293">
        <f t="shared" si="906"/>
        <v>1</v>
      </c>
      <c r="AI5293">
        <f t="shared" si="907"/>
        <v>48</v>
      </c>
      <c r="AJ5293" t="str">
        <f t="shared" si="908"/>
        <v>Carcross</v>
      </c>
      <c r="AK5293">
        <f t="shared" si="909"/>
        <v>60000</v>
      </c>
      <c r="AL5293" t="str">
        <f t="shared" si="910"/>
        <v>6001048</v>
      </c>
      <c r="AN5293">
        <f t="shared" si="911"/>
        <v>8</v>
      </c>
      <c r="AO5293">
        <f t="shared" si="912"/>
        <v>2</v>
      </c>
    </row>
    <row r="5294" spans="1:41" x14ac:dyDescent="0.2">
      <c r="A5294" s="29"/>
      <c r="B5294" s="29"/>
      <c r="C5294" s="29"/>
      <c r="D5294" s="29"/>
      <c r="E5294" s="29"/>
      <c r="F5294" s="29"/>
      <c r="G5294" s="29"/>
      <c r="H5294" s="30" t="s">
        <v>5124</v>
      </c>
      <c r="I5294" s="30"/>
      <c r="J5294" s="30"/>
      <c r="K5294" s="30"/>
      <c r="L5294" s="30"/>
      <c r="M5294" s="30" t="s">
        <v>5112</v>
      </c>
      <c r="N5294" s="30"/>
      <c r="O5294" s="30"/>
      <c r="P5294" s="30"/>
      <c r="Q5294" s="30"/>
      <c r="R5294" s="30"/>
      <c r="S5294" s="30"/>
      <c r="T5294" s="30"/>
      <c r="U5294" s="30"/>
      <c r="V5294" s="46">
        <v>60</v>
      </c>
      <c r="W5294" s="46"/>
      <c r="X5294" s="7">
        <v>1</v>
      </c>
      <c r="Y5294" s="8">
        <v>8</v>
      </c>
      <c r="AC5294" t="str">
        <f t="shared" si="903"/>
        <v>Carcross 4</v>
      </c>
      <c r="AD5294" t="str">
        <f t="shared" si="904"/>
        <v>SG</v>
      </c>
      <c r="AE5294" t="str">
        <f t="shared" si="902"/>
        <v>TRUE</v>
      </c>
      <c r="AG5294">
        <f t="shared" si="905"/>
        <v>60</v>
      </c>
      <c r="AH5294">
        <f t="shared" si="906"/>
        <v>1</v>
      </c>
      <c r="AI5294">
        <f t="shared" si="907"/>
        <v>8</v>
      </c>
      <c r="AJ5294" t="str">
        <f t="shared" si="908"/>
        <v>Carcross 4</v>
      </c>
      <c r="AK5294">
        <f t="shared" si="909"/>
        <v>60000</v>
      </c>
      <c r="AL5294" t="str">
        <f t="shared" si="910"/>
        <v>6001008</v>
      </c>
      <c r="AN5294">
        <f t="shared" si="911"/>
        <v>10</v>
      </c>
      <c r="AO5294">
        <f t="shared" si="912"/>
        <v>2</v>
      </c>
    </row>
    <row r="5295" spans="1:41" x14ac:dyDescent="0.2">
      <c r="A5295" s="29"/>
      <c r="B5295" s="29"/>
      <c r="C5295" s="29"/>
      <c r="D5295" s="29"/>
      <c r="E5295" s="29"/>
      <c r="F5295" s="29"/>
      <c r="G5295" s="29"/>
      <c r="H5295" s="30" t="s">
        <v>5125</v>
      </c>
      <c r="I5295" s="30"/>
      <c r="J5295" s="30"/>
      <c r="K5295" s="30"/>
      <c r="L5295" s="30"/>
      <c r="M5295" s="30" t="s">
        <v>643</v>
      </c>
      <c r="N5295" s="30"/>
      <c r="O5295" s="30"/>
      <c r="P5295" s="30"/>
      <c r="Q5295" s="30"/>
      <c r="R5295" s="30"/>
      <c r="S5295" s="30"/>
      <c r="T5295" s="30"/>
      <c r="U5295" s="30"/>
      <c r="V5295" s="46">
        <v>60</v>
      </c>
      <c r="W5295" s="46"/>
      <c r="X5295" s="7">
        <v>1</v>
      </c>
      <c r="Y5295" s="8">
        <v>12</v>
      </c>
      <c r="AC5295" t="str">
        <f t="shared" si="903"/>
        <v>Carmacks</v>
      </c>
      <c r="AD5295" t="str">
        <f t="shared" si="904"/>
        <v>VL</v>
      </c>
      <c r="AE5295" t="str">
        <f t="shared" si="902"/>
        <v>TRUE</v>
      </c>
      <c r="AG5295">
        <f t="shared" si="905"/>
        <v>60</v>
      </c>
      <c r="AH5295">
        <f t="shared" si="906"/>
        <v>1</v>
      </c>
      <c r="AI5295">
        <f t="shared" si="907"/>
        <v>12</v>
      </c>
      <c r="AJ5295" t="str">
        <f t="shared" si="908"/>
        <v>Carmacks</v>
      </c>
      <c r="AK5295">
        <f t="shared" si="909"/>
        <v>60000</v>
      </c>
      <c r="AL5295" t="str">
        <f t="shared" si="910"/>
        <v>6001012</v>
      </c>
      <c r="AN5295">
        <f t="shared" si="911"/>
        <v>8</v>
      </c>
      <c r="AO5295">
        <f t="shared" si="912"/>
        <v>2</v>
      </c>
    </row>
    <row r="5296" spans="1:41" x14ac:dyDescent="0.2">
      <c r="A5296" s="29"/>
      <c r="B5296" s="29"/>
      <c r="C5296" s="29"/>
      <c r="D5296" s="29"/>
      <c r="E5296" s="29"/>
      <c r="F5296" s="29"/>
      <c r="G5296" s="29"/>
      <c r="H5296" s="30" t="s">
        <v>5126</v>
      </c>
      <c r="I5296" s="30"/>
      <c r="J5296" s="30"/>
      <c r="K5296" s="30"/>
      <c r="L5296" s="30"/>
      <c r="M5296" s="30" t="s">
        <v>912</v>
      </c>
      <c r="N5296" s="30"/>
      <c r="O5296" s="30"/>
      <c r="P5296" s="30"/>
      <c r="Q5296" s="30"/>
      <c r="R5296" s="30"/>
      <c r="S5296" s="30"/>
      <c r="T5296" s="30"/>
      <c r="U5296" s="30"/>
      <c r="V5296" s="46">
        <v>60</v>
      </c>
      <c r="W5296" s="46"/>
      <c r="X5296" s="7">
        <v>1</v>
      </c>
      <c r="Y5296" s="8">
        <v>38</v>
      </c>
      <c r="AC5296" t="str">
        <f t="shared" si="903"/>
        <v>Champagne Landing 10</v>
      </c>
      <c r="AD5296" t="str">
        <f t="shared" si="904"/>
        <v>S-É</v>
      </c>
      <c r="AE5296" t="str">
        <f t="shared" si="902"/>
        <v>TRUE</v>
      </c>
      <c r="AG5296">
        <f t="shared" si="905"/>
        <v>60</v>
      </c>
      <c r="AH5296">
        <f t="shared" si="906"/>
        <v>1</v>
      </c>
      <c r="AI5296">
        <f t="shared" si="907"/>
        <v>38</v>
      </c>
      <c r="AJ5296" t="str">
        <f t="shared" si="908"/>
        <v>Champagne Landing 10</v>
      </c>
      <c r="AK5296">
        <f t="shared" si="909"/>
        <v>60000</v>
      </c>
      <c r="AL5296" t="str">
        <f t="shared" si="910"/>
        <v>6001038</v>
      </c>
      <c r="AN5296">
        <f t="shared" si="911"/>
        <v>20</v>
      </c>
      <c r="AO5296">
        <f t="shared" si="912"/>
        <v>3</v>
      </c>
    </row>
    <row r="5297" spans="1:41" x14ac:dyDescent="0.2">
      <c r="A5297" s="29"/>
      <c r="B5297" s="29"/>
      <c r="C5297" s="29"/>
      <c r="D5297" s="29"/>
      <c r="E5297" s="29"/>
      <c r="F5297" s="29"/>
      <c r="G5297" s="29"/>
      <c r="H5297" s="30" t="s">
        <v>2389</v>
      </c>
      <c r="I5297" s="30"/>
      <c r="J5297" s="30"/>
      <c r="K5297" s="30"/>
      <c r="L5297" s="30"/>
      <c r="M5297" s="30" t="s">
        <v>12</v>
      </c>
      <c r="N5297" s="30"/>
      <c r="O5297" s="30"/>
      <c r="P5297" s="30"/>
      <c r="Q5297" s="30"/>
      <c r="R5297" s="30"/>
      <c r="S5297" s="30"/>
      <c r="T5297" s="30"/>
      <c r="U5297" s="30"/>
      <c r="V5297" s="46">
        <v>60</v>
      </c>
      <c r="W5297" s="46"/>
      <c r="X5297" s="7">
        <v>1</v>
      </c>
      <c r="Y5297" s="8">
        <v>29</v>
      </c>
      <c r="AC5297" t="str">
        <f t="shared" si="903"/>
        <v>Dawson</v>
      </c>
      <c r="AD5297" t="str">
        <f t="shared" si="904"/>
        <v>T</v>
      </c>
      <c r="AE5297" t="str">
        <f t="shared" si="902"/>
        <v>TRUE</v>
      </c>
      <c r="AG5297">
        <f t="shared" si="905"/>
        <v>60</v>
      </c>
      <c r="AH5297">
        <f t="shared" si="906"/>
        <v>1</v>
      </c>
      <c r="AI5297">
        <f t="shared" si="907"/>
        <v>29</v>
      </c>
      <c r="AJ5297" t="str">
        <f t="shared" si="908"/>
        <v>Dawson</v>
      </c>
      <c r="AK5297">
        <f t="shared" si="909"/>
        <v>60000</v>
      </c>
      <c r="AL5297" t="str">
        <f t="shared" si="910"/>
        <v>6001029</v>
      </c>
      <c r="AN5297">
        <f t="shared" si="911"/>
        <v>6</v>
      </c>
      <c r="AO5297">
        <f t="shared" si="912"/>
        <v>1</v>
      </c>
    </row>
    <row r="5298" spans="1:41" x14ac:dyDescent="0.2">
      <c r="A5298" s="29"/>
      <c r="B5298" s="29"/>
      <c r="C5298" s="29"/>
      <c r="D5298" s="29"/>
      <c r="E5298" s="29"/>
      <c r="F5298" s="29"/>
      <c r="G5298" s="29"/>
      <c r="H5298" s="30" t="s">
        <v>5127</v>
      </c>
      <c r="I5298" s="30"/>
      <c r="J5298" s="30"/>
      <c r="K5298" s="30"/>
      <c r="L5298" s="30"/>
      <c r="M5298" s="30" t="s">
        <v>5121</v>
      </c>
      <c r="N5298" s="30"/>
      <c r="O5298" s="30"/>
      <c r="P5298" s="30"/>
      <c r="Q5298" s="30"/>
      <c r="R5298" s="30"/>
      <c r="S5298" s="30"/>
      <c r="T5298" s="30"/>
      <c r="U5298" s="30"/>
      <c r="V5298" s="46">
        <v>60</v>
      </c>
      <c r="W5298" s="46"/>
      <c r="X5298" s="7">
        <v>1</v>
      </c>
      <c r="Y5298" s="8">
        <v>49</v>
      </c>
      <c r="AC5298" t="str">
        <f t="shared" si="903"/>
        <v>Destruction Bay</v>
      </c>
      <c r="AD5298" t="str">
        <f t="shared" si="904"/>
        <v>SÉ</v>
      </c>
      <c r="AE5298" t="str">
        <f t="shared" si="902"/>
        <v>TRUE</v>
      </c>
      <c r="AG5298">
        <f t="shared" si="905"/>
        <v>60</v>
      </c>
      <c r="AH5298">
        <f t="shared" si="906"/>
        <v>1</v>
      </c>
      <c r="AI5298">
        <f t="shared" si="907"/>
        <v>49</v>
      </c>
      <c r="AJ5298" t="str">
        <f t="shared" si="908"/>
        <v>Destruction Bay</v>
      </c>
      <c r="AK5298">
        <f t="shared" si="909"/>
        <v>60000</v>
      </c>
      <c r="AL5298" t="str">
        <f t="shared" si="910"/>
        <v>6001049</v>
      </c>
      <c r="AN5298">
        <f t="shared" si="911"/>
        <v>15</v>
      </c>
      <c r="AO5298">
        <f t="shared" si="912"/>
        <v>2</v>
      </c>
    </row>
    <row r="5299" spans="1:41" x14ac:dyDescent="0.2">
      <c r="A5299" s="29"/>
      <c r="B5299" s="29"/>
      <c r="C5299" s="29"/>
      <c r="D5299" s="29"/>
      <c r="E5299" s="29"/>
      <c r="F5299" s="29"/>
      <c r="G5299" s="29"/>
      <c r="H5299" s="30" t="s">
        <v>5128</v>
      </c>
      <c r="I5299" s="30"/>
      <c r="J5299" s="30"/>
      <c r="K5299" s="30"/>
      <c r="L5299" s="30"/>
      <c r="M5299" s="30" t="s">
        <v>12</v>
      </c>
      <c r="N5299" s="30"/>
      <c r="O5299" s="30"/>
      <c r="P5299" s="30"/>
      <c r="Q5299" s="30"/>
      <c r="R5299" s="30"/>
      <c r="S5299" s="30"/>
      <c r="T5299" s="30"/>
      <c r="U5299" s="30"/>
      <c r="V5299" s="46">
        <v>60</v>
      </c>
      <c r="W5299" s="46"/>
      <c r="X5299" s="7">
        <v>1</v>
      </c>
      <c r="Y5299" s="8">
        <v>4</v>
      </c>
      <c r="AC5299" t="str">
        <f t="shared" si="903"/>
        <v>Faro</v>
      </c>
      <c r="AD5299" t="str">
        <f t="shared" si="904"/>
        <v>T</v>
      </c>
      <c r="AE5299" t="str">
        <f t="shared" si="902"/>
        <v>TRUE</v>
      </c>
      <c r="AG5299">
        <f t="shared" si="905"/>
        <v>60</v>
      </c>
      <c r="AH5299">
        <f t="shared" si="906"/>
        <v>1</v>
      </c>
      <c r="AI5299">
        <f t="shared" si="907"/>
        <v>4</v>
      </c>
      <c r="AJ5299" t="str">
        <f t="shared" si="908"/>
        <v>Faro</v>
      </c>
      <c r="AK5299">
        <f t="shared" si="909"/>
        <v>60000</v>
      </c>
      <c r="AL5299" t="str">
        <f t="shared" si="910"/>
        <v>6001004</v>
      </c>
      <c r="AN5299">
        <f t="shared" si="911"/>
        <v>4</v>
      </c>
      <c r="AO5299">
        <f t="shared" si="912"/>
        <v>1</v>
      </c>
    </row>
    <row r="5300" spans="1:41" x14ac:dyDescent="0.2">
      <c r="A5300" s="29"/>
      <c r="B5300" s="29"/>
      <c r="C5300" s="29"/>
      <c r="D5300" s="29"/>
      <c r="E5300" s="29"/>
      <c r="F5300" s="29"/>
      <c r="G5300" s="29"/>
      <c r="H5300" s="30" t="s">
        <v>5129</v>
      </c>
      <c r="I5300" s="30"/>
      <c r="J5300" s="30"/>
      <c r="K5300" s="30"/>
      <c r="L5300" s="30"/>
      <c r="M5300" s="30" t="s">
        <v>643</v>
      </c>
      <c r="N5300" s="30"/>
      <c r="O5300" s="30"/>
      <c r="P5300" s="30"/>
      <c r="Q5300" s="30"/>
      <c r="R5300" s="30"/>
      <c r="S5300" s="30"/>
      <c r="T5300" s="30"/>
      <c r="U5300" s="30"/>
      <c r="V5300" s="46">
        <v>60</v>
      </c>
      <c r="W5300" s="46"/>
      <c r="X5300" s="7">
        <v>1</v>
      </c>
      <c r="Y5300" s="8">
        <v>18</v>
      </c>
      <c r="AC5300" t="str">
        <f t="shared" si="903"/>
        <v>Haines Junction</v>
      </c>
      <c r="AD5300" t="str">
        <f t="shared" si="904"/>
        <v>VL</v>
      </c>
      <c r="AE5300" t="str">
        <f t="shared" si="902"/>
        <v>TRUE</v>
      </c>
      <c r="AG5300">
        <f t="shared" si="905"/>
        <v>60</v>
      </c>
      <c r="AH5300">
        <f t="shared" si="906"/>
        <v>1</v>
      </c>
      <c r="AI5300">
        <f t="shared" si="907"/>
        <v>18</v>
      </c>
      <c r="AJ5300" t="str">
        <f t="shared" si="908"/>
        <v>Haines Junction</v>
      </c>
      <c r="AK5300">
        <f t="shared" si="909"/>
        <v>60000</v>
      </c>
      <c r="AL5300" t="str">
        <f t="shared" si="910"/>
        <v>6001018</v>
      </c>
      <c r="AN5300">
        <f t="shared" si="911"/>
        <v>15</v>
      </c>
      <c r="AO5300">
        <f t="shared" si="912"/>
        <v>2</v>
      </c>
    </row>
    <row r="5301" spans="1:41" x14ac:dyDescent="0.2">
      <c r="A5301" s="29"/>
      <c r="B5301" s="29"/>
      <c r="C5301" s="29"/>
      <c r="D5301" s="29"/>
      <c r="E5301" s="29"/>
      <c r="F5301" s="29"/>
      <c r="G5301" s="29"/>
      <c r="H5301" s="30" t="s">
        <v>5130</v>
      </c>
      <c r="I5301" s="30"/>
      <c r="J5301" s="30"/>
      <c r="K5301" s="30"/>
      <c r="L5301" s="30"/>
      <c r="M5301" s="30" t="s">
        <v>5121</v>
      </c>
      <c r="N5301" s="30"/>
      <c r="O5301" s="30"/>
      <c r="P5301" s="30"/>
      <c r="Q5301" s="30"/>
      <c r="R5301" s="30"/>
      <c r="S5301" s="30"/>
      <c r="T5301" s="30"/>
      <c r="U5301" s="30"/>
      <c r="V5301" s="46">
        <v>60</v>
      </c>
      <c r="W5301" s="46"/>
      <c r="X5301" s="7">
        <v>1</v>
      </c>
      <c r="Y5301" s="8">
        <v>47</v>
      </c>
      <c r="AC5301" t="str">
        <f t="shared" si="903"/>
        <v>Johnsons Crossing</v>
      </c>
      <c r="AD5301" t="str">
        <f t="shared" si="904"/>
        <v>SÉ</v>
      </c>
      <c r="AE5301" t="str">
        <f t="shared" si="902"/>
        <v>TRUE</v>
      </c>
      <c r="AG5301">
        <f t="shared" si="905"/>
        <v>60</v>
      </c>
      <c r="AH5301">
        <f t="shared" si="906"/>
        <v>1</v>
      </c>
      <c r="AI5301">
        <f t="shared" si="907"/>
        <v>47</v>
      </c>
      <c r="AJ5301" t="str">
        <f t="shared" si="908"/>
        <v>Johnsons Crossing</v>
      </c>
      <c r="AK5301">
        <f t="shared" si="909"/>
        <v>60000</v>
      </c>
      <c r="AL5301" t="str">
        <f t="shared" si="910"/>
        <v>6001047</v>
      </c>
      <c r="AN5301">
        <f t="shared" si="911"/>
        <v>17</v>
      </c>
      <c r="AO5301">
        <f t="shared" si="912"/>
        <v>2</v>
      </c>
    </row>
    <row r="5302" spans="1:41" x14ac:dyDescent="0.2">
      <c r="A5302" s="29"/>
      <c r="B5302" s="29"/>
      <c r="C5302" s="29"/>
      <c r="D5302" s="29"/>
      <c r="E5302" s="29"/>
      <c r="F5302" s="29"/>
      <c r="G5302" s="29"/>
      <c r="H5302" s="30" t="s">
        <v>5131</v>
      </c>
      <c r="I5302" s="30"/>
      <c r="J5302" s="30"/>
      <c r="K5302" s="30"/>
      <c r="L5302" s="30"/>
      <c r="M5302" s="30" t="s">
        <v>5121</v>
      </c>
      <c r="N5302" s="30"/>
      <c r="O5302" s="30"/>
      <c r="P5302" s="30"/>
      <c r="Q5302" s="30"/>
      <c r="R5302" s="30"/>
      <c r="S5302" s="30"/>
      <c r="T5302" s="30"/>
      <c r="U5302" s="30"/>
      <c r="V5302" s="46">
        <v>60</v>
      </c>
      <c r="W5302" s="46"/>
      <c r="X5302" s="7">
        <v>1</v>
      </c>
      <c r="Y5302" s="8">
        <v>52</v>
      </c>
      <c r="AC5302" t="str">
        <f t="shared" si="903"/>
        <v>Keno Hill</v>
      </c>
      <c r="AD5302" t="str">
        <f t="shared" si="904"/>
        <v>SÉ</v>
      </c>
      <c r="AE5302" t="str">
        <f t="shared" si="902"/>
        <v>TRUE</v>
      </c>
      <c r="AG5302">
        <f t="shared" si="905"/>
        <v>60</v>
      </c>
      <c r="AH5302">
        <f t="shared" si="906"/>
        <v>1</v>
      </c>
      <c r="AI5302">
        <f t="shared" si="907"/>
        <v>52</v>
      </c>
      <c r="AJ5302" t="str">
        <f t="shared" si="908"/>
        <v>Keno Hill</v>
      </c>
      <c r="AK5302">
        <f t="shared" si="909"/>
        <v>60000</v>
      </c>
      <c r="AL5302" t="str">
        <f t="shared" si="910"/>
        <v>6001052</v>
      </c>
      <c r="AN5302">
        <f t="shared" si="911"/>
        <v>9</v>
      </c>
      <c r="AO5302">
        <f t="shared" si="912"/>
        <v>2</v>
      </c>
    </row>
    <row r="5303" spans="1:41" x14ac:dyDescent="0.2">
      <c r="A5303" s="29"/>
      <c r="B5303" s="29"/>
      <c r="C5303" s="29"/>
      <c r="D5303" s="29"/>
      <c r="E5303" s="29"/>
      <c r="F5303" s="29"/>
      <c r="G5303" s="29"/>
      <c r="H5303" s="30" t="s">
        <v>5132</v>
      </c>
      <c r="I5303" s="30"/>
      <c r="J5303" s="30"/>
      <c r="K5303" s="30"/>
      <c r="L5303" s="30"/>
      <c r="M5303" s="30" t="s">
        <v>912</v>
      </c>
      <c r="N5303" s="30"/>
      <c r="O5303" s="30"/>
      <c r="P5303" s="30"/>
      <c r="Q5303" s="30"/>
      <c r="R5303" s="30"/>
      <c r="S5303" s="30"/>
      <c r="T5303" s="30"/>
      <c r="U5303" s="30"/>
      <c r="V5303" s="46">
        <v>60</v>
      </c>
      <c r="W5303" s="46"/>
      <c r="X5303" s="7">
        <v>1</v>
      </c>
      <c r="Y5303" s="8">
        <v>19</v>
      </c>
      <c r="AC5303" t="str">
        <f t="shared" si="903"/>
        <v>Kloo Lake</v>
      </c>
      <c r="AD5303" t="str">
        <f t="shared" si="904"/>
        <v>S-É</v>
      </c>
      <c r="AE5303" t="str">
        <f t="shared" si="902"/>
        <v>TRUE</v>
      </c>
      <c r="AG5303">
        <f t="shared" si="905"/>
        <v>60</v>
      </c>
      <c r="AH5303">
        <f t="shared" si="906"/>
        <v>1</v>
      </c>
      <c r="AI5303">
        <f t="shared" si="907"/>
        <v>19</v>
      </c>
      <c r="AJ5303" t="str">
        <f t="shared" si="908"/>
        <v>Kloo Lake</v>
      </c>
      <c r="AK5303">
        <f t="shared" si="909"/>
        <v>60000</v>
      </c>
      <c r="AL5303" t="str">
        <f t="shared" si="910"/>
        <v>6001019</v>
      </c>
      <c r="AN5303">
        <f t="shared" si="911"/>
        <v>9</v>
      </c>
      <c r="AO5303">
        <f t="shared" si="912"/>
        <v>3</v>
      </c>
    </row>
    <row r="5304" spans="1:41" x14ac:dyDescent="0.2">
      <c r="A5304" s="29"/>
      <c r="B5304" s="29"/>
      <c r="C5304" s="29"/>
      <c r="D5304" s="29"/>
      <c r="E5304" s="29"/>
      <c r="F5304" s="29"/>
      <c r="G5304" s="29"/>
      <c r="H5304" s="30" t="s">
        <v>5133</v>
      </c>
      <c r="I5304" s="30"/>
      <c r="J5304" s="30"/>
      <c r="K5304" s="30"/>
      <c r="L5304" s="30"/>
      <c r="M5304" s="30" t="s">
        <v>912</v>
      </c>
      <c r="N5304" s="30"/>
      <c r="O5304" s="30"/>
      <c r="P5304" s="30"/>
      <c r="Q5304" s="30"/>
      <c r="R5304" s="30"/>
      <c r="S5304" s="30"/>
      <c r="T5304" s="30"/>
      <c r="U5304" s="30"/>
      <c r="V5304" s="46">
        <v>60</v>
      </c>
      <c r="W5304" s="46"/>
      <c r="X5304" s="7">
        <v>1</v>
      </c>
      <c r="Y5304" s="8">
        <v>16</v>
      </c>
      <c r="AC5304" t="str">
        <f t="shared" si="903"/>
        <v>Klukshu</v>
      </c>
      <c r="AD5304" t="str">
        <f t="shared" si="904"/>
        <v>S-É</v>
      </c>
      <c r="AE5304" t="str">
        <f t="shared" si="902"/>
        <v>TRUE</v>
      </c>
      <c r="AG5304">
        <f t="shared" si="905"/>
        <v>60</v>
      </c>
      <c r="AH5304">
        <f t="shared" si="906"/>
        <v>1</v>
      </c>
      <c r="AI5304">
        <f t="shared" si="907"/>
        <v>16</v>
      </c>
      <c r="AJ5304" t="str">
        <f t="shared" si="908"/>
        <v>Klukshu</v>
      </c>
      <c r="AK5304">
        <f t="shared" si="909"/>
        <v>60000</v>
      </c>
      <c r="AL5304" t="str">
        <f t="shared" si="910"/>
        <v>6001016</v>
      </c>
      <c r="AN5304">
        <f t="shared" si="911"/>
        <v>7</v>
      </c>
      <c r="AO5304">
        <f t="shared" si="912"/>
        <v>3</v>
      </c>
    </row>
    <row r="5305" spans="1:41" x14ac:dyDescent="0.2">
      <c r="A5305" s="29"/>
      <c r="B5305" s="29"/>
      <c r="C5305" s="29"/>
      <c r="D5305" s="29"/>
      <c r="E5305" s="29"/>
      <c r="F5305" s="29"/>
      <c r="G5305" s="29"/>
      <c r="H5305" s="30" t="s">
        <v>987</v>
      </c>
      <c r="I5305" s="30"/>
      <c r="J5305" s="30"/>
      <c r="K5305" s="30"/>
      <c r="L5305" s="30"/>
      <c r="M5305" s="30" t="s">
        <v>643</v>
      </c>
      <c r="N5305" s="30"/>
      <c r="O5305" s="30"/>
      <c r="P5305" s="30"/>
      <c r="Q5305" s="30"/>
      <c r="R5305" s="30"/>
      <c r="S5305" s="30"/>
      <c r="T5305" s="30"/>
      <c r="U5305" s="30"/>
      <c r="V5305" s="46">
        <v>60</v>
      </c>
      <c r="W5305" s="46"/>
      <c r="X5305" s="7">
        <v>1</v>
      </c>
      <c r="Y5305" s="8">
        <v>22</v>
      </c>
      <c r="AC5305" t="str">
        <f t="shared" si="903"/>
        <v>Mayo</v>
      </c>
      <c r="AD5305" t="str">
        <f t="shared" si="904"/>
        <v>VL</v>
      </c>
      <c r="AE5305" t="str">
        <f t="shared" si="902"/>
        <v>TRUE</v>
      </c>
      <c r="AG5305">
        <f t="shared" si="905"/>
        <v>60</v>
      </c>
      <c r="AH5305">
        <f t="shared" si="906"/>
        <v>1</v>
      </c>
      <c r="AI5305">
        <f t="shared" si="907"/>
        <v>22</v>
      </c>
      <c r="AJ5305" t="str">
        <f t="shared" si="908"/>
        <v>Mayo</v>
      </c>
      <c r="AK5305">
        <f t="shared" si="909"/>
        <v>60000</v>
      </c>
      <c r="AL5305" t="str">
        <f t="shared" si="910"/>
        <v>6001022</v>
      </c>
      <c r="AN5305">
        <f t="shared" si="911"/>
        <v>4</v>
      </c>
      <c r="AO5305">
        <f t="shared" si="912"/>
        <v>2</v>
      </c>
    </row>
    <row r="5306" spans="1:41" x14ac:dyDescent="0.2">
      <c r="A5306" s="29"/>
      <c r="B5306" s="29"/>
      <c r="C5306" s="29"/>
      <c r="D5306" s="29"/>
      <c r="E5306" s="29"/>
      <c r="F5306" s="29"/>
      <c r="G5306" s="29"/>
      <c r="H5306" s="30" t="s">
        <v>5134</v>
      </c>
      <c r="I5306" s="30"/>
      <c r="J5306" s="30"/>
      <c r="K5306" s="30"/>
      <c r="L5306" s="30"/>
      <c r="M5306" s="30" t="s">
        <v>5112</v>
      </c>
      <c r="N5306" s="30"/>
      <c r="O5306" s="30"/>
      <c r="P5306" s="30"/>
      <c r="Q5306" s="30"/>
      <c r="R5306" s="30"/>
      <c r="S5306" s="30"/>
      <c r="T5306" s="30"/>
      <c r="U5306" s="30"/>
      <c r="V5306" s="46">
        <v>60</v>
      </c>
      <c r="W5306" s="46"/>
      <c r="X5306" s="7">
        <v>1</v>
      </c>
      <c r="Y5306" s="8">
        <v>31</v>
      </c>
      <c r="AC5306" t="str">
        <f t="shared" si="903"/>
        <v>Moosehide Creek 2</v>
      </c>
      <c r="AD5306" t="str">
        <f t="shared" si="904"/>
        <v>SG</v>
      </c>
      <c r="AE5306" t="str">
        <f t="shared" si="902"/>
        <v>TRUE</v>
      </c>
      <c r="AG5306">
        <f t="shared" si="905"/>
        <v>60</v>
      </c>
      <c r="AH5306">
        <f t="shared" si="906"/>
        <v>1</v>
      </c>
      <c r="AI5306">
        <f t="shared" si="907"/>
        <v>31</v>
      </c>
      <c r="AJ5306" t="str">
        <f t="shared" si="908"/>
        <v>Moosehide Creek 2</v>
      </c>
      <c r="AK5306">
        <f t="shared" si="909"/>
        <v>60000</v>
      </c>
      <c r="AL5306" t="str">
        <f t="shared" si="910"/>
        <v>6001031</v>
      </c>
      <c r="AN5306">
        <f t="shared" si="911"/>
        <v>17</v>
      </c>
      <c r="AO5306">
        <f t="shared" si="912"/>
        <v>2</v>
      </c>
    </row>
    <row r="5307" spans="1:41" x14ac:dyDescent="0.2">
      <c r="A5307" s="29"/>
      <c r="B5307" s="29"/>
      <c r="C5307" s="29"/>
      <c r="D5307" s="29"/>
      <c r="E5307" s="29"/>
      <c r="F5307" s="29"/>
      <c r="G5307" s="29"/>
      <c r="H5307" s="30" t="s">
        <v>5135</v>
      </c>
      <c r="I5307" s="30"/>
      <c r="J5307" s="30"/>
      <c r="K5307" s="30"/>
      <c r="L5307" s="30"/>
      <c r="M5307" s="30" t="s">
        <v>5121</v>
      </c>
      <c r="N5307" s="30"/>
      <c r="O5307" s="30"/>
      <c r="P5307" s="30"/>
      <c r="Q5307" s="30"/>
      <c r="R5307" s="30"/>
      <c r="S5307" s="30"/>
      <c r="T5307" s="30"/>
      <c r="U5307" s="30"/>
      <c r="V5307" s="46">
        <v>60</v>
      </c>
      <c r="W5307" s="46"/>
      <c r="X5307" s="7">
        <v>1</v>
      </c>
      <c r="Y5307" s="8">
        <v>43</v>
      </c>
      <c r="AC5307" t="str">
        <f t="shared" si="903"/>
        <v>Old Crow</v>
      </c>
      <c r="AD5307" t="str">
        <f t="shared" si="904"/>
        <v>SÉ</v>
      </c>
      <c r="AE5307" t="str">
        <f t="shared" si="902"/>
        <v>TRUE</v>
      </c>
      <c r="AG5307">
        <f t="shared" si="905"/>
        <v>60</v>
      </c>
      <c r="AH5307">
        <f t="shared" si="906"/>
        <v>1</v>
      </c>
      <c r="AI5307">
        <f t="shared" si="907"/>
        <v>43</v>
      </c>
      <c r="AJ5307" t="str">
        <f t="shared" si="908"/>
        <v>Old Crow</v>
      </c>
      <c r="AK5307">
        <f t="shared" si="909"/>
        <v>60000</v>
      </c>
      <c r="AL5307" t="str">
        <f t="shared" si="910"/>
        <v>6001043</v>
      </c>
      <c r="AN5307">
        <f t="shared" si="911"/>
        <v>8</v>
      </c>
      <c r="AO5307">
        <f t="shared" si="912"/>
        <v>2</v>
      </c>
    </row>
    <row r="5308" spans="1:41" x14ac:dyDescent="0.2">
      <c r="A5308" s="29"/>
      <c r="B5308" s="29"/>
      <c r="C5308" s="29"/>
      <c r="D5308" s="29"/>
      <c r="E5308" s="29"/>
      <c r="F5308" s="29"/>
      <c r="G5308" s="29"/>
      <c r="H5308" s="30" t="s">
        <v>5136</v>
      </c>
      <c r="I5308" s="30"/>
      <c r="J5308" s="30"/>
      <c r="K5308" s="30"/>
      <c r="L5308" s="30"/>
      <c r="M5308" s="30" t="s">
        <v>5121</v>
      </c>
      <c r="N5308" s="30"/>
      <c r="O5308" s="30"/>
      <c r="P5308" s="30"/>
      <c r="Q5308" s="30"/>
      <c r="R5308" s="30"/>
      <c r="S5308" s="30"/>
      <c r="T5308" s="30"/>
      <c r="U5308" s="30"/>
      <c r="V5308" s="46">
        <v>60</v>
      </c>
      <c r="W5308" s="46"/>
      <c r="X5308" s="7">
        <v>1</v>
      </c>
      <c r="Y5308" s="8">
        <v>41</v>
      </c>
      <c r="AC5308" t="str">
        <f t="shared" si="903"/>
        <v>Pelly Crossing</v>
      </c>
      <c r="AD5308" t="str">
        <f t="shared" si="904"/>
        <v>SÉ</v>
      </c>
      <c r="AE5308" t="str">
        <f t="shared" si="902"/>
        <v>TRUE</v>
      </c>
      <c r="AG5308">
        <f t="shared" si="905"/>
        <v>60</v>
      </c>
      <c r="AH5308">
        <f t="shared" si="906"/>
        <v>1</v>
      </c>
      <c r="AI5308">
        <f t="shared" si="907"/>
        <v>41</v>
      </c>
      <c r="AJ5308" t="str">
        <f t="shared" si="908"/>
        <v>Pelly Crossing</v>
      </c>
      <c r="AK5308">
        <f t="shared" si="909"/>
        <v>60000</v>
      </c>
      <c r="AL5308" t="str">
        <f t="shared" si="910"/>
        <v>6001041</v>
      </c>
      <c r="AN5308">
        <f t="shared" si="911"/>
        <v>14</v>
      </c>
      <c r="AO5308">
        <f t="shared" si="912"/>
        <v>2</v>
      </c>
    </row>
    <row r="5309" spans="1:41" x14ac:dyDescent="0.2">
      <c r="A5309" s="29"/>
      <c r="B5309" s="29"/>
      <c r="C5309" s="29"/>
      <c r="D5309" s="29"/>
      <c r="E5309" s="29"/>
      <c r="F5309" s="29"/>
      <c r="G5309" s="29"/>
      <c r="H5309" s="30" t="s">
        <v>5137</v>
      </c>
      <c r="I5309" s="30"/>
      <c r="J5309" s="30"/>
      <c r="K5309" s="30"/>
      <c r="L5309" s="30"/>
      <c r="M5309" s="30" t="s">
        <v>5121</v>
      </c>
      <c r="N5309" s="30"/>
      <c r="O5309" s="30"/>
      <c r="P5309" s="30"/>
      <c r="Q5309" s="30"/>
      <c r="R5309" s="30"/>
      <c r="S5309" s="30"/>
      <c r="T5309" s="30"/>
      <c r="U5309" s="30"/>
      <c r="V5309" s="46">
        <v>60</v>
      </c>
      <c r="W5309" s="46"/>
      <c r="X5309" s="7">
        <v>1</v>
      </c>
      <c r="Y5309" s="8">
        <v>37</v>
      </c>
      <c r="AC5309" t="str">
        <f t="shared" si="903"/>
        <v>Ross River</v>
      </c>
      <c r="AD5309" t="str">
        <f t="shared" si="904"/>
        <v>SÉ</v>
      </c>
      <c r="AE5309" t="str">
        <f t="shared" si="902"/>
        <v>TRUE</v>
      </c>
      <c r="AG5309">
        <f t="shared" si="905"/>
        <v>60</v>
      </c>
      <c r="AH5309">
        <f t="shared" si="906"/>
        <v>1</v>
      </c>
      <c r="AI5309">
        <f t="shared" si="907"/>
        <v>37</v>
      </c>
      <c r="AJ5309" t="str">
        <f t="shared" si="908"/>
        <v>Ross River</v>
      </c>
      <c r="AK5309">
        <f t="shared" si="909"/>
        <v>60000</v>
      </c>
      <c r="AL5309" t="str">
        <f t="shared" si="910"/>
        <v>6001037</v>
      </c>
      <c r="AN5309">
        <f t="shared" si="911"/>
        <v>10</v>
      </c>
      <c r="AO5309">
        <f t="shared" si="912"/>
        <v>2</v>
      </c>
    </row>
    <row r="5310" spans="1:41" x14ac:dyDescent="0.2">
      <c r="A5310" s="29"/>
      <c r="B5310" s="29"/>
      <c r="C5310" s="29"/>
      <c r="D5310" s="29"/>
      <c r="E5310" s="29"/>
      <c r="F5310" s="29"/>
      <c r="G5310" s="29"/>
      <c r="H5310" s="30" t="s">
        <v>5138</v>
      </c>
      <c r="I5310" s="30"/>
      <c r="J5310" s="30"/>
      <c r="K5310" s="30"/>
      <c r="L5310" s="30"/>
      <c r="M5310" s="30" t="s">
        <v>5121</v>
      </c>
      <c r="N5310" s="30"/>
      <c r="O5310" s="30"/>
      <c r="P5310" s="30"/>
      <c r="Q5310" s="30"/>
      <c r="R5310" s="30"/>
      <c r="S5310" s="30"/>
      <c r="T5310" s="30"/>
      <c r="U5310" s="30"/>
      <c r="V5310" s="46">
        <v>60</v>
      </c>
      <c r="W5310" s="46"/>
      <c r="X5310" s="7">
        <v>1</v>
      </c>
      <c r="Y5310" s="8">
        <v>50</v>
      </c>
      <c r="AC5310" t="str">
        <f t="shared" si="903"/>
        <v>Stewart Crossing</v>
      </c>
      <c r="AD5310" t="str">
        <f t="shared" si="904"/>
        <v>SÉ</v>
      </c>
      <c r="AE5310" t="str">
        <f t="shared" si="902"/>
        <v>TRUE</v>
      </c>
      <c r="AG5310">
        <f t="shared" si="905"/>
        <v>60</v>
      </c>
      <c r="AH5310">
        <f t="shared" si="906"/>
        <v>1</v>
      </c>
      <c r="AI5310">
        <f t="shared" si="907"/>
        <v>50</v>
      </c>
      <c r="AJ5310" t="str">
        <f t="shared" si="908"/>
        <v>Stewart Crossing</v>
      </c>
      <c r="AK5310">
        <f t="shared" si="909"/>
        <v>60000</v>
      </c>
      <c r="AL5310" t="str">
        <f t="shared" si="910"/>
        <v>6001050</v>
      </c>
      <c r="AN5310">
        <f t="shared" si="911"/>
        <v>16</v>
      </c>
      <c r="AO5310">
        <f t="shared" si="912"/>
        <v>2</v>
      </c>
    </row>
    <row r="5311" spans="1:41" x14ac:dyDescent="0.2">
      <c r="A5311" s="29"/>
      <c r="B5311" s="29"/>
      <c r="C5311" s="29"/>
      <c r="D5311" s="29"/>
      <c r="E5311" s="29"/>
      <c r="F5311" s="29"/>
      <c r="G5311" s="29"/>
      <c r="H5311" s="30" t="s">
        <v>5139</v>
      </c>
      <c r="I5311" s="30"/>
      <c r="J5311" s="30"/>
      <c r="K5311" s="30"/>
      <c r="L5311" s="30"/>
      <c r="M5311" s="30" t="s">
        <v>5121</v>
      </c>
      <c r="N5311" s="30"/>
      <c r="O5311" s="30"/>
      <c r="P5311" s="30"/>
      <c r="Q5311" s="30"/>
      <c r="R5311" s="30"/>
      <c r="S5311" s="30"/>
      <c r="T5311" s="30"/>
      <c r="U5311" s="30"/>
      <c r="V5311" s="46">
        <v>60</v>
      </c>
      <c r="W5311" s="46"/>
      <c r="X5311" s="7">
        <v>1</v>
      </c>
      <c r="Y5311" s="8">
        <v>46</v>
      </c>
      <c r="AC5311" t="str">
        <f t="shared" si="903"/>
        <v>Swift River</v>
      </c>
      <c r="AD5311" t="str">
        <f t="shared" si="904"/>
        <v>SÉ</v>
      </c>
      <c r="AE5311" t="str">
        <f t="shared" si="902"/>
        <v>TRUE</v>
      </c>
      <c r="AG5311">
        <f t="shared" si="905"/>
        <v>60</v>
      </c>
      <c r="AH5311">
        <f t="shared" si="906"/>
        <v>1</v>
      </c>
      <c r="AI5311">
        <f t="shared" si="907"/>
        <v>46</v>
      </c>
      <c r="AJ5311" t="str">
        <f t="shared" si="908"/>
        <v>Swift River</v>
      </c>
      <c r="AK5311">
        <f t="shared" si="909"/>
        <v>60000</v>
      </c>
      <c r="AL5311" t="str">
        <f t="shared" si="910"/>
        <v>6001046</v>
      </c>
      <c r="AN5311">
        <f t="shared" si="911"/>
        <v>11</v>
      </c>
      <c r="AO5311">
        <f t="shared" si="912"/>
        <v>2</v>
      </c>
    </row>
    <row r="5312" spans="1:41" x14ac:dyDescent="0.2">
      <c r="A5312" s="29"/>
      <c r="B5312" s="29"/>
      <c r="C5312" s="29"/>
      <c r="D5312" s="29"/>
      <c r="E5312" s="29"/>
      <c r="F5312" s="29"/>
      <c r="G5312" s="29"/>
      <c r="H5312" s="30" t="s">
        <v>5140</v>
      </c>
      <c r="I5312" s="30"/>
      <c r="J5312" s="30"/>
      <c r="K5312" s="30"/>
      <c r="L5312" s="30"/>
      <c r="M5312" s="30" t="s">
        <v>5121</v>
      </c>
      <c r="N5312" s="30"/>
      <c r="O5312" s="30"/>
      <c r="P5312" s="30"/>
      <c r="Q5312" s="30"/>
      <c r="R5312" s="30"/>
      <c r="S5312" s="30"/>
      <c r="T5312" s="30"/>
      <c r="U5312" s="30"/>
      <c r="V5312" s="46">
        <v>60</v>
      </c>
      <c r="W5312" s="46"/>
      <c r="X5312" s="7">
        <v>1</v>
      </c>
      <c r="Y5312" s="8">
        <v>36</v>
      </c>
      <c r="AC5312" t="str">
        <f t="shared" si="903"/>
        <v>Tagish</v>
      </c>
      <c r="AD5312" t="str">
        <f t="shared" si="904"/>
        <v>SÉ</v>
      </c>
      <c r="AE5312" t="str">
        <f t="shared" si="902"/>
        <v>TRUE</v>
      </c>
      <c r="AG5312">
        <f t="shared" si="905"/>
        <v>60</v>
      </c>
      <c r="AH5312">
        <f t="shared" si="906"/>
        <v>1</v>
      </c>
      <c r="AI5312">
        <f t="shared" si="907"/>
        <v>36</v>
      </c>
      <c r="AJ5312" t="str">
        <f t="shared" si="908"/>
        <v>Tagish</v>
      </c>
      <c r="AK5312">
        <f t="shared" si="909"/>
        <v>60000</v>
      </c>
      <c r="AL5312" t="str">
        <f t="shared" si="910"/>
        <v>6001036</v>
      </c>
      <c r="AN5312">
        <f t="shared" si="911"/>
        <v>6</v>
      </c>
      <c r="AO5312">
        <f t="shared" si="912"/>
        <v>2</v>
      </c>
    </row>
    <row r="5313" spans="1:41" x14ac:dyDescent="0.2">
      <c r="A5313" s="29"/>
      <c r="B5313" s="29"/>
      <c r="C5313" s="29"/>
      <c r="D5313" s="29"/>
      <c r="E5313" s="29"/>
      <c r="F5313" s="29"/>
      <c r="G5313" s="29"/>
      <c r="H5313" s="30" t="s">
        <v>5141</v>
      </c>
      <c r="I5313" s="30"/>
      <c r="J5313" s="30"/>
      <c r="K5313" s="30"/>
      <c r="L5313" s="30"/>
      <c r="M5313" s="30" t="s">
        <v>643</v>
      </c>
      <c r="N5313" s="30"/>
      <c r="O5313" s="30"/>
      <c r="P5313" s="30"/>
      <c r="Q5313" s="30"/>
      <c r="R5313" s="30"/>
      <c r="S5313" s="30"/>
      <c r="T5313" s="30"/>
      <c r="U5313" s="30"/>
      <c r="V5313" s="46">
        <v>60</v>
      </c>
      <c r="W5313" s="46"/>
      <c r="X5313" s="7">
        <v>1</v>
      </c>
      <c r="Y5313" s="8">
        <v>6</v>
      </c>
      <c r="AC5313" t="str">
        <f t="shared" si="903"/>
        <v>Teslin</v>
      </c>
      <c r="AD5313" t="str">
        <f t="shared" si="904"/>
        <v>VL</v>
      </c>
      <c r="AE5313" t="str">
        <f t="shared" si="902"/>
        <v>TRUE</v>
      </c>
      <c r="AG5313">
        <f t="shared" si="905"/>
        <v>60</v>
      </c>
      <c r="AH5313">
        <f t="shared" si="906"/>
        <v>1</v>
      </c>
      <c r="AI5313">
        <f t="shared" si="907"/>
        <v>6</v>
      </c>
      <c r="AJ5313" t="str">
        <f t="shared" si="908"/>
        <v>Teslin</v>
      </c>
      <c r="AK5313">
        <f t="shared" si="909"/>
        <v>60000</v>
      </c>
      <c r="AL5313" t="str">
        <f t="shared" si="910"/>
        <v>6001006</v>
      </c>
      <c r="AN5313">
        <f t="shared" si="911"/>
        <v>6</v>
      </c>
      <c r="AO5313">
        <f t="shared" si="912"/>
        <v>2</v>
      </c>
    </row>
    <row r="5314" spans="1:41" x14ac:dyDescent="0.2">
      <c r="A5314" s="29"/>
      <c r="B5314" s="29"/>
      <c r="C5314" s="29"/>
      <c r="D5314" s="29"/>
      <c r="E5314" s="29"/>
      <c r="F5314" s="29"/>
      <c r="G5314" s="29"/>
      <c r="H5314" s="30" t="s">
        <v>5141</v>
      </c>
      <c r="I5314" s="30"/>
      <c r="J5314" s="30"/>
      <c r="K5314" s="30"/>
      <c r="L5314" s="30"/>
      <c r="M5314" s="30" t="s">
        <v>5142</v>
      </c>
      <c r="N5314" s="30"/>
      <c r="O5314" s="30"/>
      <c r="P5314" s="30"/>
      <c r="Q5314" s="30"/>
      <c r="R5314" s="30"/>
      <c r="S5314" s="30"/>
      <c r="T5314" s="30"/>
      <c r="U5314" s="30"/>
      <c r="V5314" s="46">
        <v>60</v>
      </c>
      <c r="W5314" s="46"/>
      <c r="X5314" s="7">
        <v>1</v>
      </c>
      <c r="Y5314" s="8">
        <v>57</v>
      </c>
      <c r="AC5314" t="str">
        <f t="shared" si="903"/>
        <v>Teslin</v>
      </c>
      <c r="AD5314" t="str">
        <f t="shared" si="904"/>
        <v>TL</v>
      </c>
      <c r="AE5314" t="str">
        <f t="shared" si="902"/>
        <v>TRUE</v>
      </c>
      <c r="AG5314">
        <f t="shared" si="905"/>
        <v>60</v>
      </c>
      <c r="AH5314">
        <f t="shared" si="906"/>
        <v>1</v>
      </c>
      <c r="AI5314">
        <f t="shared" si="907"/>
        <v>57</v>
      </c>
      <c r="AJ5314" t="str">
        <f t="shared" si="908"/>
        <v>Teslin</v>
      </c>
      <c r="AK5314">
        <f t="shared" si="909"/>
        <v>60000</v>
      </c>
      <c r="AL5314" t="str">
        <f t="shared" si="910"/>
        <v>6001057</v>
      </c>
      <c r="AN5314">
        <f t="shared" si="911"/>
        <v>6</v>
      </c>
      <c r="AO5314">
        <f t="shared" si="912"/>
        <v>2</v>
      </c>
    </row>
    <row r="5315" spans="1:41" x14ac:dyDescent="0.2">
      <c r="A5315" s="29"/>
      <c r="B5315" s="29"/>
      <c r="C5315" s="29"/>
      <c r="D5315" s="29"/>
      <c r="E5315" s="29"/>
      <c r="F5315" s="29"/>
      <c r="G5315" s="29"/>
      <c r="H5315" s="30" t="s">
        <v>5143</v>
      </c>
      <c r="I5315" s="30"/>
      <c r="J5315" s="30"/>
      <c r="K5315" s="30"/>
      <c r="L5315" s="30"/>
      <c r="M5315" s="30" t="s">
        <v>5112</v>
      </c>
      <c r="N5315" s="30"/>
      <c r="O5315" s="30"/>
      <c r="P5315" s="30"/>
      <c r="Q5315" s="30"/>
      <c r="R5315" s="30"/>
      <c r="S5315" s="30"/>
      <c r="T5315" s="30"/>
      <c r="U5315" s="30"/>
      <c r="V5315" s="46">
        <v>60</v>
      </c>
      <c r="W5315" s="46"/>
      <c r="X5315" s="7">
        <v>1</v>
      </c>
      <c r="Y5315" s="8">
        <v>7</v>
      </c>
      <c r="AC5315" t="str">
        <f t="shared" si="903"/>
        <v>Teslin Post 13</v>
      </c>
      <c r="AD5315" t="str">
        <f t="shared" si="904"/>
        <v>SG</v>
      </c>
      <c r="AE5315" t="str">
        <f t="shared" si="902"/>
        <v>TRUE</v>
      </c>
      <c r="AG5315">
        <f t="shared" si="905"/>
        <v>60</v>
      </c>
      <c r="AH5315">
        <f t="shared" si="906"/>
        <v>1</v>
      </c>
      <c r="AI5315">
        <f t="shared" si="907"/>
        <v>7</v>
      </c>
      <c r="AJ5315" t="str">
        <f t="shared" si="908"/>
        <v>Teslin Post 13</v>
      </c>
      <c r="AK5315">
        <f t="shared" si="909"/>
        <v>60000</v>
      </c>
      <c r="AL5315" t="str">
        <f t="shared" si="910"/>
        <v>6001007</v>
      </c>
      <c r="AN5315">
        <f t="shared" si="911"/>
        <v>14</v>
      </c>
      <c r="AO5315">
        <f t="shared" si="912"/>
        <v>2</v>
      </c>
    </row>
    <row r="5316" spans="1:41" x14ac:dyDescent="0.2">
      <c r="A5316" s="29"/>
      <c r="B5316" s="29"/>
      <c r="C5316" s="29"/>
      <c r="D5316" s="29"/>
      <c r="E5316" s="29"/>
      <c r="F5316" s="29"/>
      <c r="G5316" s="29"/>
      <c r="H5316" s="30" t="s">
        <v>5144</v>
      </c>
      <c r="I5316" s="30"/>
      <c r="J5316" s="30"/>
      <c r="K5316" s="30"/>
      <c r="L5316" s="30"/>
      <c r="M5316" s="30" t="s">
        <v>912</v>
      </c>
      <c r="N5316" s="30"/>
      <c r="O5316" s="30"/>
      <c r="P5316" s="30"/>
      <c r="Q5316" s="30"/>
      <c r="R5316" s="30"/>
      <c r="S5316" s="30"/>
      <c r="T5316" s="30"/>
      <c r="U5316" s="30"/>
      <c r="V5316" s="46">
        <v>60</v>
      </c>
      <c r="W5316" s="46"/>
      <c r="X5316" s="7">
        <v>1</v>
      </c>
      <c r="Y5316" s="8">
        <v>34</v>
      </c>
      <c r="AC5316" t="str">
        <f t="shared" si="903"/>
        <v>Two and One-Half Mile Village</v>
      </c>
      <c r="AD5316" t="str">
        <f t="shared" si="904"/>
        <v>S-É</v>
      </c>
      <c r="AE5316" t="str">
        <f t="shared" ref="AE5316:AE5379" si="913">IF(OR(EXACT(AD5316, "C"), EXACT(AD5316, "C"), EXACT(AD5316, "CC"), EXACT(AD5316, "CG"), EXACT(AD5316, "CN"), EXACT(AD5316, "COM"), EXACT(AD5316, "CT"), EXACT(AD5316, "CU"), EXACT(AD5316, "CV"), EXACT(AD5316, "CY"), EXACT(AD5316, "DM"), EXACT(AD5316, "HAM"), EXACT(AD5316, "IM"), EXACT(AD5316, "IRI"), EXACT(AD5316, "LGD"), EXACT(AD5316, "M"), EXACT(AD5316, "MD"), EXACT(AD5316, "MÉ"), EXACT(AD5316, "MU"), EXACT(AD5316, "NH"), EXACT(AD5316, "NL"), EXACT(AD5316, "NO"), EXACT(AD5316, "NV"), EXACT(AD5316, "P"), EXACT(AD5316, "PE"), EXACT(AD5316, "RCR"), EXACT(AD5316, "RDA"), EXACT(AD5316, "RGM"), EXACT(AD5316, "RM"), EXACT(AD5316, "RV"), EXACT(AD5316, "SC"), EXACT(AD5316, "SÉ"), EXACT(AD5316, "S-É"), EXACT(AD5316, "SET"), EXACT(AD5316, "SG"), EXACT(AD5316, "SM"), EXACT(AD5316, "SV"), EXACT(AD5316, "T"), EXACT(AD5316, "TC"), EXACT(AD5316, "TI"), EXACT(AD5316, "TK"), EXACT(AD5316, "TL"), EXACT(AD5316, "TP"), EXACT(AD5316, "TV"), EXACT(AD5316, "V"), EXACT(AD5316, "VC"), EXACT(AD5316, "VK"), EXACT(AD5316, "VL")), "TRUE", "FALSE")</f>
        <v>TRUE</v>
      </c>
      <c r="AG5316">
        <f t="shared" si="905"/>
        <v>60</v>
      </c>
      <c r="AH5316">
        <f t="shared" si="906"/>
        <v>1</v>
      </c>
      <c r="AI5316">
        <f t="shared" si="907"/>
        <v>34</v>
      </c>
      <c r="AJ5316" t="str">
        <f t="shared" si="908"/>
        <v>Two and One-Half Mile Village</v>
      </c>
      <c r="AK5316">
        <f t="shared" si="909"/>
        <v>60000</v>
      </c>
      <c r="AL5316" t="str">
        <f t="shared" si="910"/>
        <v>6001034</v>
      </c>
      <c r="AN5316">
        <f t="shared" si="911"/>
        <v>29</v>
      </c>
      <c r="AO5316">
        <f t="shared" si="912"/>
        <v>3</v>
      </c>
    </row>
    <row r="5317" spans="1:41" x14ac:dyDescent="0.2">
      <c r="A5317" s="29"/>
      <c r="B5317" s="29"/>
      <c r="C5317" s="29"/>
      <c r="D5317" s="29"/>
      <c r="E5317" s="29"/>
      <c r="F5317" s="29"/>
      <c r="G5317" s="29"/>
      <c r="H5317" s="30" t="s">
        <v>5145</v>
      </c>
      <c r="I5317" s="30"/>
      <c r="J5317" s="30"/>
      <c r="K5317" s="30"/>
      <c r="L5317" s="30"/>
      <c r="M5317" s="30" t="s">
        <v>912</v>
      </c>
      <c r="N5317" s="30"/>
      <c r="O5317" s="30"/>
      <c r="P5317" s="30"/>
      <c r="Q5317" s="30"/>
      <c r="R5317" s="30"/>
      <c r="S5317" s="30"/>
      <c r="T5317" s="30"/>
      <c r="U5317" s="30"/>
      <c r="V5317" s="46">
        <v>60</v>
      </c>
      <c r="W5317" s="46"/>
      <c r="X5317" s="7">
        <v>1</v>
      </c>
      <c r="Y5317" s="8">
        <v>33</v>
      </c>
      <c r="AC5317" t="str">
        <f t="shared" ref="AC5317:AC5380" si="914">IF(ISBLANK(H5317), IF(ISBLANK(G5317), "", G5317), H5317)</f>
        <v>Two Mile Village</v>
      </c>
      <c r="AD5317" t="str">
        <f t="shared" ref="AD5317:AD5380" si="915">UPPER(TRIM(IF(ISBLANK(T5317), IF(ISBLANK(S5317), IF(ISBLANK(R5317), IF(ISBLANK(Q5317), IF(ISBLANK(P5317), IF(ISBLANK(O5317), IF(ISBLANK(N5317), IF(ISBLANK(M5317), IF(ISBLANK(L5317), IF(ISBLANK(K5317), IF(ISBLANK(J5317), IF(ISBLANK(I5317), "", I5317), J5317), K5317), L5317), M5317), N5317), O5317), P5317), Q5317), R5317), S5317), T5317)))</f>
        <v>S-É</v>
      </c>
      <c r="AE5317" t="str">
        <f t="shared" si="913"/>
        <v>TRUE</v>
      </c>
      <c r="AG5317">
        <f t="shared" ref="AG5317:AG5380" si="916">IF(EXACT(AE5317, "TRUE"), IF(ISBLANK(W5317), IF(ISBLANK(V5317), IF(ISBLANK(U5317), "", IF(ISNUMBER(U5317), U5317, "")), IF(ISNUMBER(V5317), V5317, "")), IF(ISNUMBER(W5317), W5317, "")), "")</f>
        <v>60</v>
      </c>
      <c r="AH5317">
        <f t="shared" ref="AH5317:AH5380" si="917">IF(EXACT(AE5317, "TRUE"), IF(ISBLANK(X5317), "", IF(ISNUMBER(X5317), X5317, "")), "")</f>
        <v>1</v>
      </c>
      <c r="AI5317">
        <f t="shared" ref="AI5317:AI5380" si="918">IF(EXACT(AE5317, "TRUE"), IF(ISBLANK(Z5317), IF(ISBLANK(Y5317), "", IF(ISNUMBER(Y5317), Y5317, "")), IF(ISNUMBER(Z5317), Z5317, "")), "")</f>
        <v>33</v>
      </c>
      <c r="AJ5317" t="str">
        <f t="shared" ref="AJ5317:AJ5380" si="919">IF(EXACT(AE5317, "TRUE"), IF(ISBLANK(AC5317), "", AC5317), "")</f>
        <v>Two Mile Village</v>
      </c>
      <c r="AK5317">
        <f t="shared" ref="AK5317:AK5380" si="920">IF(ISBLANK(AC5317), AK5316, IF(ISBLANK(E5317),AK5316,IF(ISBLANK(AC5317),AK5316,IF(ISNUMBER(E5317),E5317,AK5316))))</f>
        <v>60000</v>
      </c>
      <c r="AL5317" t="str">
        <f t="shared" ref="AL5317:AL5380" si="921">IF(EXACT(AE5317, "TRUE"), IF(AND(ISNUMBER(AG5317), ISNUMBER(AH5317), ISNUMBER(AI5317)), IF(ISBLANK(AC5317), "", CONCATENATE(TEXT(AG5317, "00"), TEXT(AH5317, "00"), TEXT(AI5317, "000"))), ""), "")</f>
        <v>6001033</v>
      </c>
      <c r="AN5317">
        <f t="shared" ref="AN5317:AN5380" si="922">LEN(AC5317)</f>
        <v>16</v>
      </c>
      <c r="AO5317">
        <f t="shared" ref="AO5317:AO5380" si="923">IF(EXACT(AD5317, "CSD TYPE"), "", LEN(AD5317))</f>
        <v>3</v>
      </c>
    </row>
    <row r="5318" spans="1:41" x14ac:dyDescent="0.2">
      <c r="A5318" s="29"/>
      <c r="B5318" s="29"/>
      <c r="C5318" s="29"/>
      <c r="D5318" s="29"/>
      <c r="E5318" s="29"/>
      <c r="F5318" s="29"/>
      <c r="G5318" s="29"/>
      <c r="H5318" s="30" t="s">
        <v>5146</v>
      </c>
      <c r="I5318" s="30"/>
      <c r="J5318" s="30"/>
      <c r="K5318" s="30"/>
      <c r="L5318" s="30"/>
      <c r="M5318" s="30" t="s">
        <v>5121</v>
      </c>
      <c r="N5318" s="30"/>
      <c r="O5318" s="30"/>
      <c r="P5318" s="30"/>
      <c r="Q5318" s="30"/>
      <c r="R5318" s="30"/>
      <c r="S5318" s="30"/>
      <c r="T5318" s="30"/>
      <c r="U5318" s="30"/>
      <c r="V5318" s="46">
        <v>60</v>
      </c>
      <c r="W5318" s="46"/>
      <c r="X5318" s="7">
        <v>1</v>
      </c>
      <c r="Y5318" s="8">
        <v>32</v>
      </c>
      <c r="AC5318" t="str">
        <f t="shared" si="914"/>
        <v>Upper Liard</v>
      </c>
      <c r="AD5318" t="str">
        <f t="shared" si="915"/>
        <v>SÉ</v>
      </c>
      <c r="AE5318" t="str">
        <f t="shared" si="913"/>
        <v>TRUE</v>
      </c>
      <c r="AG5318">
        <f t="shared" si="916"/>
        <v>60</v>
      </c>
      <c r="AH5318">
        <f t="shared" si="917"/>
        <v>1</v>
      </c>
      <c r="AI5318">
        <f t="shared" si="918"/>
        <v>32</v>
      </c>
      <c r="AJ5318" t="str">
        <f t="shared" si="919"/>
        <v>Upper Liard</v>
      </c>
      <c r="AK5318">
        <f t="shared" si="920"/>
        <v>60000</v>
      </c>
      <c r="AL5318" t="str">
        <f t="shared" si="921"/>
        <v>6001032</v>
      </c>
      <c r="AN5318">
        <f t="shared" si="922"/>
        <v>11</v>
      </c>
      <c r="AO5318">
        <f t="shared" si="923"/>
        <v>2</v>
      </c>
    </row>
    <row r="5319" spans="1:41" x14ac:dyDescent="0.2">
      <c r="A5319" s="29"/>
      <c r="B5319" s="29"/>
      <c r="C5319" s="29"/>
      <c r="D5319" s="29"/>
      <c r="E5319" s="29"/>
      <c r="F5319" s="29"/>
      <c r="G5319" s="29"/>
      <c r="H5319" s="30" t="s">
        <v>5147</v>
      </c>
      <c r="I5319" s="30"/>
      <c r="J5319" s="30"/>
      <c r="K5319" s="30"/>
      <c r="L5319" s="30"/>
      <c r="M5319" s="30" t="s">
        <v>12</v>
      </c>
      <c r="N5319" s="30"/>
      <c r="O5319" s="30"/>
      <c r="P5319" s="30"/>
      <c r="Q5319" s="30"/>
      <c r="R5319" s="30"/>
      <c r="S5319" s="30"/>
      <c r="T5319" s="30"/>
      <c r="U5319" s="30"/>
      <c r="V5319" s="46">
        <v>60</v>
      </c>
      <c r="W5319" s="46"/>
      <c r="X5319" s="7">
        <v>1</v>
      </c>
      <c r="Y5319" s="8">
        <v>3</v>
      </c>
      <c r="AC5319" t="str">
        <f t="shared" si="914"/>
        <v>Watson Lake</v>
      </c>
      <c r="AD5319" t="str">
        <f t="shared" si="915"/>
        <v>T</v>
      </c>
      <c r="AE5319" t="str">
        <f t="shared" si="913"/>
        <v>TRUE</v>
      </c>
      <c r="AG5319">
        <f t="shared" si="916"/>
        <v>60</v>
      </c>
      <c r="AH5319">
        <f t="shared" si="917"/>
        <v>1</v>
      </c>
      <c r="AI5319">
        <f t="shared" si="918"/>
        <v>3</v>
      </c>
      <c r="AJ5319" t="str">
        <f t="shared" si="919"/>
        <v>Watson Lake</v>
      </c>
      <c r="AK5319">
        <f t="shared" si="920"/>
        <v>60000</v>
      </c>
      <c r="AL5319" t="str">
        <f t="shared" si="921"/>
        <v>6001003</v>
      </c>
      <c r="AN5319">
        <f t="shared" si="922"/>
        <v>11</v>
      </c>
      <c r="AO5319">
        <f t="shared" si="923"/>
        <v>1</v>
      </c>
    </row>
    <row r="5320" spans="1:41" x14ac:dyDescent="0.2">
      <c r="A5320" s="29"/>
      <c r="B5320" s="29"/>
      <c r="C5320" s="29"/>
      <c r="D5320" s="29"/>
      <c r="E5320" s="29"/>
      <c r="F5320" s="29"/>
      <c r="G5320" s="29"/>
      <c r="H5320" s="30" t="s">
        <v>5148</v>
      </c>
      <c r="I5320" s="30"/>
      <c r="J5320" s="30"/>
      <c r="K5320" s="30"/>
      <c r="L5320" s="30"/>
      <c r="M5320" s="30" t="s">
        <v>1183</v>
      </c>
      <c r="N5320" s="30"/>
      <c r="O5320" s="30"/>
      <c r="P5320" s="30"/>
      <c r="Q5320" s="30"/>
      <c r="R5320" s="30"/>
      <c r="S5320" s="30"/>
      <c r="T5320" s="30"/>
      <c r="U5320" s="30"/>
      <c r="V5320" s="46">
        <v>60</v>
      </c>
      <c r="W5320" s="46"/>
      <c r="X5320" s="7">
        <v>1</v>
      </c>
      <c r="Y5320" s="8">
        <v>45</v>
      </c>
      <c r="AC5320" t="str">
        <f t="shared" si="914"/>
        <v>Yukon, Unorganized</v>
      </c>
      <c r="AD5320" t="str">
        <f t="shared" si="915"/>
        <v>NO</v>
      </c>
      <c r="AE5320" t="str">
        <f t="shared" si="913"/>
        <v>TRUE</v>
      </c>
      <c r="AG5320">
        <f t="shared" si="916"/>
        <v>60</v>
      </c>
      <c r="AH5320">
        <f t="shared" si="917"/>
        <v>1</v>
      </c>
      <c r="AI5320">
        <f t="shared" si="918"/>
        <v>45</v>
      </c>
      <c r="AJ5320" t="str">
        <f t="shared" si="919"/>
        <v>Yukon, Unorganized</v>
      </c>
      <c r="AK5320">
        <f t="shared" si="920"/>
        <v>60000</v>
      </c>
      <c r="AL5320" t="str">
        <f t="shared" si="921"/>
        <v>6001045</v>
      </c>
      <c r="AN5320">
        <f t="shared" si="922"/>
        <v>18</v>
      </c>
      <c r="AO5320">
        <f t="shared" si="923"/>
        <v>2</v>
      </c>
    </row>
    <row r="5321" spans="1:41" x14ac:dyDescent="0.2">
      <c r="A5321" s="33" t="s">
        <v>0</v>
      </c>
      <c r="B5321" s="33"/>
      <c r="C5321" s="33"/>
      <c r="D5321" s="33"/>
      <c r="E5321" s="33" t="s">
        <v>1</v>
      </c>
      <c r="F5321" s="33"/>
      <c r="G5321" s="33"/>
      <c r="H5321" s="33" t="s">
        <v>2</v>
      </c>
      <c r="I5321" s="33"/>
      <c r="J5321" s="33"/>
      <c r="K5321" s="33" t="s">
        <v>3</v>
      </c>
      <c r="L5321" s="33"/>
      <c r="M5321" s="33"/>
      <c r="N5321" s="33"/>
      <c r="O5321" s="33"/>
      <c r="P5321" s="33"/>
      <c r="Q5321" s="33"/>
      <c r="R5321" s="33"/>
      <c r="S5321" s="33"/>
      <c r="T5321" s="33"/>
      <c r="U5321" s="33"/>
      <c r="V5321" s="33"/>
      <c r="W5321" s="11" t="s">
        <v>4</v>
      </c>
      <c r="X5321" s="12" t="s">
        <v>5</v>
      </c>
      <c r="Y5321" s="33" t="s">
        <v>6</v>
      </c>
      <c r="Z5321" s="33"/>
      <c r="AC5321" t="str">
        <f t="shared" si="914"/>
        <v>CSD component name</v>
      </c>
      <c r="AD5321" t="str">
        <f t="shared" si="915"/>
        <v>CSD TYPE</v>
      </c>
      <c r="AE5321" t="str">
        <f t="shared" si="913"/>
        <v>FALSE</v>
      </c>
      <c r="AG5321" t="str">
        <f t="shared" si="916"/>
        <v/>
      </c>
      <c r="AH5321" t="str">
        <f t="shared" si="917"/>
        <v/>
      </c>
      <c r="AI5321" t="str">
        <f t="shared" si="918"/>
        <v/>
      </c>
      <c r="AJ5321" t="str">
        <f t="shared" si="919"/>
        <v/>
      </c>
      <c r="AK5321">
        <f t="shared" si="920"/>
        <v>60000</v>
      </c>
      <c r="AL5321" t="str">
        <f t="shared" si="921"/>
        <v/>
      </c>
      <c r="AN5321">
        <f t="shared" si="922"/>
        <v>18</v>
      </c>
      <c r="AO5321" t="str">
        <f t="shared" si="923"/>
        <v/>
      </c>
    </row>
    <row r="5322" spans="1:41" x14ac:dyDescent="0.2">
      <c r="A5322" s="41" t="s">
        <v>5149</v>
      </c>
      <c r="B5322" s="41"/>
      <c r="C5322" s="41"/>
      <c r="D5322" s="41"/>
      <c r="E5322" s="42">
        <v>61</v>
      </c>
      <c r="F5322" s="42"/>
      <c r="G5322" s="42"/>
      <c r="H5322" s="43"/>
      <c r="I5322" s="43"/>
      <c r="J5322" s="43"/>
      <c r="K5322" s="43"/>
      <c r="L5322" s="43"/>
      <c r="M5322" s="43"/>
      <c r="N5322" s="43"/>
      <c r="O5322" s="43"/>
      <c r="P5322" s="43"/>
      <c r="Q5322" s="43"/>
      <c r="R5322" s="43"/>
      <c r="S5322" s="43"/>
      <c r="T5322" s="43"/>
      <c r="U5322" s="43"/>
      <c r="V5322" s="43"/>
      <c r="W5322" s="3"/>
      <c r="X5322" s="3"/>
      <c r="Y5322" s="43"/>
      <c r="Z5322" s="43"/>
      <c r="AC5322" t="str">
        <f t="shared" si="914"/>
        <v/>
      </c>
      <c r="AD5322" t="str">
        <f t="shared" si="915"/>
        <v/>
      </c>
      <c r="AE5322" t="str">
        <f t="shared" si="913"/>
        <v>FALSE</v>
      </c>
      <c r="AG5322" t="str">
        <f t="shared" si="916"/>
        <v/>
      </c>
      <c r="AH5322" t="str">
        <f t="shared" si="917"/>
        <v/>
      </c>
      <c r="AI5322" t="str">
        <f t="shared" si="918"/>
        <v/>
      </c>
      <c r="AJ5322" t="str">
        <f t="shared" si="919"/>
        <v/>
      </c>
      <c r="AK5322">
        <f t="shared" si="920"/>
        <v>61</v>
      </c>
      <c r="AL5322" t="str">
        <f t="shared" si="921"/>
        <v/>
      </c>
      <c r="AN5322">
        <f t="shared" si="922"/>
        <v>0</v>
      </c>
      <c r="AO5322">
        <f t="shared" si="923"/>
        <v>0</v>
      </c>
    </row>
    <row r="5323" spans="1:41" x14ac:dyDescent="0.2">
      <c r="A5323" s="44" t="s">
        <v>5150</v>
      </c>
      <c r="B5323" s="44"/>
      <c r="C5323" s="44"/>
      <c r="D5323" s="44"/>
      <c r="E5323" s="45" t="s">
        <v>5151</v>
      </c>
      <c r="F5323" s="45"/>
      <c r="G5323" s="45"/>
      <c r="H5323" s="29"/>
      <c r="I5323" s="29"/>
      <c r="J5323" s="29"/>
      <c r="K5323" s="29"/>
      <c r="L5323" s="29"/>
      <c r="M5323" s="29"/>
      <c r="N5323" s="29"/>
      <c r="O5323" s="29"/>
      <c r="P5323" s="29"/>
      <c r="Q5323" s="29"/>
      <c r="R5323" s="29"/>
      <c r="S5323" s="29"/>
      <c r="T5323" s="29"/>
      <c r="U5323" s="29"/>
      <c r="V5323" s="29"/>
      <c r="W5323" s="4"/>
      <c r="X5323" s="4"/>
      <c r="Y5323" s="29"/>
      <c r="Z5323" s="29"/>
      <c r="AC5323" t="str">
        <f t="shared" si="914"/>
        <v/>
      </c>
      <c r="AD5323" t="str">
        <f t="shared" si="915"/>
        <v/>
      </c>
      <c r="AE5323" t="str">
        <f t="shared" si="913"/>
        <v>FALSE</v>
      </c>
      <c r="AG5323" t="str">
        <f t="shared" si="916"/>
        <v/>
      </c>
      <c r="AH5323" t="str">
        <f t="shared" si="917"/>
        <v/>
      </c>
      <c r="AI5323" t="str">
        <f t="shared" si="918"/>
        <v/>
      </c>
      <c r="AJ5323" t="str">
        <f t="shared" si="919"/>
        <v/>
      </c>
      <c r="AK5323">
        <f t="shared" si="920"/>
        <v>61</v>
      </c>
      <c r="AL5323" t="str">
        <f t="shared" si="921"/>
        <v/>
      </c>
      <c r="AN5323">
        <f t="shared" si="922"/>
        <v>0</v>
      </c>
      <c r="AO5323">
        <f t="shared" si="923"/>
        <v>0</v>
      </c>
    </row>
    <row r="5324" spans="1:41" x14ac:dyDescent="0.2">
      <c r="A5324" s="30" t="s">
        <v>5152</v>
      </c>
      <c r="B5324" s="30"/>
      <c r="C5324" s="30"/>
      <c r="D5324" s="30"/>
      <c r="E5324" s="47">
        <v>61995</v>
      </c>
      <c r="F5324" s="47"/>
      <c r="G5324" s="47"/>
      <c r="H5324" s="30" t="s">
        <v>5152</v>
      </c>
      <c r="I5324" s="30"/>
      <c r="J5324" s="30"/>
      <c r="K5324" s="30" t="s">
        <v>18</v>
      </c>
      <c r="L5324" s="30"/>
      <c r="M5324" s="30"/>
      <c r="N5324" s="30"/>
      <c r="O5324" s="30"/>
      <c r="P5324" s="30"/>
      <c r="Q5324" s="30"/>
      <c r="R5324" s="30"/>
      <c r="S5324" s="30"/>
      <c r="T5324" s="30"/>
      <c r="U5324" s="30"/>
      <c r="V5324" s="30"/>
      <c r="W5324" s="6">
        <v>61</v>
      </c>
      <c r="X5324" s="7">
        <v>6</v>
      </c>
      <c r="Y5324" s="31">
        <v>23</v>
      </c>
      <c r="Z5324" s="31"/>
      <c r="AC5324" t="str">
        <f t="shared" si="914"/>
        <v>Yellowknife</v>
      </c>
      <c r="AD5324" t="str">
        <f t="shared" si="915"/>
        <v>CY</v>
      </c>
      <c r="AE5324" t="str">
        <f t="shared" si="913"/>
        <v>TRUE</v>
      </c>
      <c r="AG5324">
        <f t="shared" si="916"/>
        <v>61</v>
      </c>
      <c r="AH5324">
        <f t="shared" si="917"/>
        <v>6</v>
      </c>
      <c r="AI5324">
        <f t="shared" si="918"/>
        <v>23</v>
      </c>
      <c r="AJ5324" t="str">
        <f t="shared" si="919"/>
        <v>Yellowknife</v>
      </c>
      <c r="AK5324">
        <f t="shared" si="920"/>
        <v>61995</v>
      </c>
      <c r="AL5324" t="str">
        <f t="shared" si="921"/>
        <v>6106023</v>
      </c>
      <c r="AN5324">
        <f t="shared" si="922"/>
        <v>11</v>
      </c>
      <c r="AO5324">
        <f t="shared" si="923"/>
        <v>2</v>
      </c>
    </row>
    <row r="5325" spans="1:41" x14ac:dyDescent="0.2">
      <c r="A5325" s="29" t="s">
        <v>5153</v>
      </c>
      <c r="B5325" s="29"/>
      <c r="C5325" s="29"/>
      <c r="D5325" s="29"/>
      <c r="E5325" s="48" t="s">
        <v>5154</v>
      </c>
      <c r="F5325" s="48"/>
      <c r="G5325" s="48"/>
      <c r="H5325" s="29"/>
      <c r="I5325" s="29"/>
      <c r="J5325" s="29"/>
      <c r="K5325" s="29"/>
      <c r="L5325" s="29"/>
      <c r="M5325" s="29"/>
      <c r="N5325" s="29"/>
      <c r="O5325" s="29"/>
      <c r="P5325" s="29"/>
      <c r="Q5325" s="29"/>
      <c r="R5325" s="29"/>
      <c r="S5325" s="29"/>
      <c r="T5325" s="29"/>
      <c r="U5325" s="29"/>
      <c r="V5325" s="29"/>
      <c r="W5325" s="4"/>
      <c r="X5325" s="4"/>
      <c r="Y5325" s="29"/>
      <c r="Z5325" s="29"/>
      <c r="AC5325" t="str">
        <f t="shared" si="914"/>
        <v/>
      </c>
      <c r="AD5325" t="str">
        <f t="shared" si="915"/>
        <v/>
      </c>
      <c r="AE5325" t="str">
        <f t="shared" si="913"/>
        <v>FALSE</v>
      </c>
      <c r="AG5325" t="str">
        <f t="shared" si="916"/>
        <v/>
      </c>
      <c r="AH5325" t="str">
        <f t="shared" si="917"/>
        <v/>
      </c>
      <c r="AI5325" t="str">
        <f t="shared" si="918"/>
        <v/>
      </c>
      <c r="AJ5325" t="str">
        <f t="shared" si="919"/>
        <v/>
      </c>
      <c r="AK5325">
        <f t="shared" si="920"/>
        <v>61995</v>
      </c>
      <c r="AL5325" t="str">
        <f t="shared" si="921"/>
        <v/>
      </c>
      <c r="AN5325">
        <f t="shared" si="922"/>
        <v>0</v>
      </c>
      <c r="AO5325">
        <f t="shared" si="923"/>
        <v>0</v>
      </c>
    </row>
    <row r="5326" spans="1:41" x14ac:dyDescent="0.2">
      <c r="A5326" s="30" t="s">
        <v>5155</v>
      </c>
      <c r="B5326" s="30"/>
      <c r="C5326" s="30"/>
      <c r="D5326" s="30"/>
      <c r="E5326" s="36">
        <v>61000</v>
      </c>
      <c r="F5326" s="36"/>
      <c r="G5326" s="36"/>
      <c r="H5326" s="37" t="s">
        <v>5156</v>
      </c>
      <c r="I5326" s="37"/>
      <c r="J5326" s="37"/>
      <c r="K5326" s="37" t="s">
        <v>5110</v>
      </c>
      <c r="L5326" s="37"/>
      <c r="M5326" s="37"/>
      <c r="N5326" s="37"/>
      <c r="O5326" s="37"/>
      <c r="P5326" s="37"/>
      <c r="Q5326" s="37"/>
      <c r="R5326" s="37"/>
      <c r="S5326" s="37"/>
      <c r="T5326" s="37"/>
      <c r="U5326" s="37"/>
      <c r="V5326" s="37"/>
      <c r="W5326" s="20">
        <v>61</v>
      </c>
      <c r="X5326" s="18">
        <v>1</v>
      </c>
      <c r="Y5326" s="38">
        <v>25</v>
      </c>
      <c r="Z5326" s="38"/>
      <c r="AC5326" t="str">
        <f t="shared" si="914"/>
        <v>Aklavik</v>
      </c>
      <c r="AD5326" t="str">
        <f t="shared" si="915"/>
        <v>HAM</v>
      </c>
      <c r="AE5326" t="str">
        <f t="shared" si="913"/>
        <v>TRUE</v>
      </c>
      <c r="AG5326">
        <f t="shared" si="916"/>
        <v>61</v>
      </c>
      <c r="AH5326">
        <f t="shared" si="917"/>
        <v>1</v>
      </c>
      <c r="AI5326">
        <f t="shared" si="918"/>
        <v>25</v>
      </c>
      <c r="AJ5326" t="str">
        <f t="shared" si="919"/>
        <v>Aklavik</v>
      </c>
      <c r="AK5326">
        <f t="shared" si="920"/>
        <v>61000</v>
      </c>
      <c r="AL5326" t="str">
        <f t="shared" si="921"/>
        <v>6101025</v>
      </c>
      <c r="AN5326">
        <f t="shared" si="922"/>
        <v>7</v>
      </c>
      <c r="AO5326">
        <f t="shared" si="923"/>
        <v>3</v>
      </c>
    </row>
    <row r="5327" spans="1:41" x14ac:dyDescent="0.2">
      <c r="A5327" s="29"/>
      <c r="B5327" s="29"/>
      <c r="C5327" s="29"/>
      <c r="D5327" s="29"/>
      <c r="E5327" s="29"/>
      <c r="F5327" s="29"/>
      <c r="G5327" s="29"/>
      <c r="H5327" s="30" t="s">
        <v>5157</v>
      </c>
      <c r="I5327" s="30"/>
      <c r="J5327" s="30"/>
      <c r="K5327" s="30" t="s">
        <v>5158</v>
      </c>
      <c r="L5327" s="30"/>
      <c r="M5327" s="30"/>
      <c r="N5327" s="30"/>
      <c r="O5327" s="30"/>
      <c r="P5327" s="30"/>
      <c r="Q5327" s="30"/>
      <c r="R5327" s="30"/>
      <c r="S5327" s="30"/>
      <c r="T5327" s="30"/>
      <c r="U5327" s="30"/>
      <c r="V5327" s="30"/>
      <c r="W5327" s="6">
        <v>61</v>
      </c>
      <c r="X5327" s="7">
        <v>3</v>
      </c>
      <c r="Y5327" s="31">
        <v>31</v>
      </c>
      <c r="Z5327" s="31"/>
      <c r="AC5327" t="str">
        <f t="shared" si="914"/>
        <v>Behchokò</v>
      </c>
      <c r="AD5327" t="str">
        <f t="shared" si="915"/>
        <v>CG</v>
      </c>
      <c r="AE5327" t="str">
        <f t="shared" si="913"/>
        <v>TRUE</v>
      </c>
      <c r="AG5327">
        <f t="shared" si="916"/>
        <v>61</v>
      </c>
      <c r="AH5327">
        <f t="shared" si="917"/>
        <v>3</v>
      </c>
      <c r="AI5327">
        <f t="shared" si="918"/>
        <v>31</v>
      </c>
      <c r="AJ5327" t="str">
        <f t="shared" si="919"/>
        <v>Behchokò</v>
      </c>
      <c r="AK5327">
        <f t="shared" si="920"/>
        <v>61000</v>
      </c>
      <c r="AL5327" t="str">
        <f t="shared" si="921"/>
        <v>6103031</v>
      </c>
      <c r="AN5327">
        <f t="shared" si="922"/>
        <v>8</v>
      </c>
      <c r="AO5327">
        <f t="shared" si="923"/>
        <v>2</v>
      </c>
    </row>
    <row r="5328" spans="1:41" x14ac:dyDescent="0.2">
      <c r="A5328" s="29"/>
      <c r="B5328" s="29"/>
      <c r="C5328" s="29"/>
      <c r="D5328" s="29"/>
      <c r="E5328" s="29"/>
      <c r="F5328" s="29"/>
      <c r="G5328" s="29"/>
      <c r="H5328" s="30" t="s">
        <v>5159</v>
      </c>
      <c r="I5328" s="30"/>
      <c r="J5328" s="30"/>
      <c r="K5328" s="30" t="s">
        <v>5160</v>
      </c>
      <c r="L5328" s="30"/>
      <c r="M5328" s="30"/>
      <c r="N5328" s="30"/>
      <c r="O5328" s="30"/>
      <c r="P5328" s="30"/>
      <c r="Q5328" s="30"/>
      <c r="R5328" s="30"/>
      <c r="S5328" s="30"/>
      <c r="T5328" s="30"/>
      <c r="U5328" s="30"/>
      <c r="V5328" s="30"/>
      <c r="W5328" s="6">
        <v>61</v>
      </c>
      <c r="X5328" s="7">
        <v>2</v>
      </c>
      <c r="Y5328" s="31">
        <v>12</v>
      </c>
      <c r="Z5328" s="31"/>
      <c r="AC5328" t="str">
        <f t="shared" si="914"/>
        <v>Colville Lake</v>
      </c>
      <c r="AD5328" t="str">
        <f t="shared" si="915"/>
        <v>SET</v>
      </c>
      <c r="AE5328" t="str">
        <f t="shared" si="913"/>
        <v>TRUE</v>
      </c>
      <c r="AG5328">
        <f t="shared" si="916"/>
        <v>61</v>
      </c>
      <c r="AH5328">
        <f t="shared" si="917"/>
        <v>2</v>
      </c>
      <c r="AI5328">
        <f t="shared" si="918"/>
        <v>12</v>
      </c>
      <c r="AJ5328" t="str">
        <f t="shared" si="919"/>
        <v>Colville Lake</v>
      </c>
      <c r="AK5328">
        <f t="shared" si="920"/>
        <v>61000</v>
      </c>
      <c r="AL5328" t="str">
        <f t="shared" si="921"/>
        <v>6102012</v>
      </c>
      <c r="AN5328">
        <f t="shared" si="922"/>
        <v>13</v>
      </c>
      <c r="AO5328">
        <f t="shared" si="923"/>
        <v>3</v>
      </c>
    </row>
    <row r="5329" spans="1:41" x14ac:dyDescent="0.2">
      <c r="A5329" s="29"/>
      <c r="B5329" s="29"/>
      <c r="C5329" s="29"/>
      <c r="D5329" s="29"/>
      <c r="E5329" s="29"/>
      <c r="F5329" s="29"/>
      <c r="G5329" s="29"/>
      <c r="H5329" s="30" t="s">
        <v>5161</v>
      </c>
      <c r="I5329" s="30"/>
      <c r="J5329" s="30"/>
      <c r="K5329" s="30" t="s">
        <v>5162</v>
      </c>
      <c r="L5329" s="30"/>
      <c r="M5329" s="30"/>
      <c r="N5329" s="30"/>
      <c r="O5329" s="30"/>
      <c r="P5329" s="30"/>
      <c r="Q5329" s="30"/>
      <c r="R5329" s="30"/>
      <c r="S5329" s="30"/>
      <c r="T5329" s="30"/>
      <c r="U5329" s="30"/>
      <c r="V5329" s="30"/>
      <c r="W5329" s="6">
        <v>61</v>
      </c>
      <c r="X5329" s="7">
        <v>2</v>
      </c>
      <c r="Y5329" s="31">
        <v>3</v>
      </c>
      <c r="Z5329" s="31"/>
      <c r="AC5329" t="str">
        <f t="shared" si="914"/>
        <v>Déline</v>
      </c>
      <c r="AD5329" t="str">
        <f t="shared" si="915"/>
        <v>CC</v>
      </c>
      <c r="AE5329" t="str">
        <f t="shared" si="913"/>
        <v>TRUE</v>
      </c>
      <c r="AG5329">
        <f t="shared" si="916"/>
        <v>61</v>
      </c>
      <c r="AH5329">
        <f t="shared" si="917"/>
        <v>2</v>
      </c>
      <c r="AI5329">
        <f t="shared" si="918"/>
        <v>3</v>
      </c>
      <c r="AJ5329" t="str">
        <f t="shared" si="919"/>
        <v>Déline</v>
      </c>
      <c r="AK5329">
        <f t="shared" si="920"/>
        <v>61000</v>
      </c>
      <c r="AL5329" t="str">
        <f t="shared" si="921"/>
        <v>6102003</v>
      </c>
      <c r="AN5329">
        <f t="shared" si="922"/>
        <v>6</v>
      </c>
      <c r="AO5329">
        <f t="shared" si="923"/>
        <v>2</v>
      </c>
    </row>
    <row r="5330" spans="1:41" x14ac:dyDescent="0.2">
      <c r="A5330" s="29"/>
      <c r="B5330" s="29"/>
      <c r="C5330" s="29"/>
      <c r="D5330" s="29"/>
      <c r="E5330" s="29"/>
      <c r="F5330" s="29"/>
      <c r="G5330" s="29"/>
      <c r="H5330" s="30" t="s">
        <v>5163</v>
      </c>
      <c r="I5330" s="30"/>
      <c r="J5330" s="30"/>
      <c r="K5330" s="30" t="s">
        <v>5160</v>
      </c>
      <c r="L5330" s="30"/>
      <c r="M5330" s="30"/>
      <c r="N5330" s="30"/>
      <c r="O5330" s="30"/>
      <c r="P5330" s="30"/>
      <c r="Q5330" s="30"/>
      <c r="R5330" s="30"/>
      <c r="S5330" s="30"/>
      <c r="T5330" s="30"/>
      <c r="U5330" s="30"/>
      <c r="V5330" s="30"/>
      <c r="W5330" s="6">
        <v>61</v>
      </c>
      <c r="X5330" s="7">
        <v>6</v>
      </c>
      <c r="Y5330" s="31">
        <v>21</v>
      </c>
      <c r="Z5330" s="31"/>
      <c r="AC5330" t="str">
        <f t="shared" si="914"/>
        <v>Detah</v>
      </c>
      <c r="AD5330" t="str">
        <f t="shared" si="915"/>
        <v>SET</v>
      </c>
      <c r="AE5330" t="str">
        <f t="shared" si="913"/>
        <v>TRUE</v>
      </c>
      <c r="AG5330">
        <f t="shared" si="916"/>
        <v>61</v>
      </c>
      <c r="AH5330">
        <f t="shared" si="917"/>
        <v>6</v>
      </c>
      <c r="AI5330">
        <f t="shared" si="918"/>
        <v>21</v>
      </c>
      <c r="AJ5330" t="str">
        <f t="shared" si="919"/>
        <v>Detah</v>
      </c>
      <c r="AK5330">
        <f t="shared" si="920"/>
        <v>61000</v>
      </c>
      <c r="AL5330" t="str">
        <f t="shared" si="921"/>
        <v>6106021</v>
      </c>
      <c r="AN5330">
        <f t="shared" si="922"/>
        <v>5</v>
      </c>
      <c r="AO5330">
        <f t="shared" si="923"/>
        <v>3</v>
      </c>
    </row>
    <row r="5331" spans="1:41" x14ac:dyDescent="0.2">
      <c r="A5331" s="29"/>
      <c r="B5331" s="29"/>
      <c r="C5331" s="29"/>
      <c r="D5331" s="29"/>
      <c r="E5331" s="29"/>
      <c r="F5331" s="29"/>
      <c r="G5331" s="29"/>
      <c r="H5331" s="30" t="s">
        <v>5164</v>
      </c>
      <c r="I5331" s="30"/>
      <c r="J5331" s="30"/>
      <c r="K5331" s="30" t="s">
        <v>5160</v>
      </c>
      <c r="L5331" s="30"/>
      <c r="M5331" s="30"/>
      <c r="N5331" s="30"/>
      <c r="O5331" s="30"/>
      <c r="P5331" s="30"/>
      <c r="Q5331" s="30"/>
      <c r="R5331" s="30"/>
      <c r="S5331" s="30"/>
      <c r="T5331" s="30"/>
      <c r="U5331" s="30"/>
      <c r="V5331" s="30"/>
      <c r="W5331" s="6">
        <v>61</v>
      </c>
      <c r="X5331" s="7">
        <v>5</v>
      </c>
      <c r="Y5331" s="31">
        <v>3</v>
      </c>
      <c r="Z5331" s="31"/>
      <c r="AC5331" t="str">
        <f t="shared" si="914"/>
        <v>Enterprise</v>
      </c>
      <c r="AD5331" t="str">
        <f t="shared" si="915"/>
        <v>SET</v>
      </c>
      <c r="AE5331" t="str">
        <f t="shared" si="913"/>
        <v>TRUE</v>
      </c>
      <c r="AG5331">
        <f t="shared" si="916"/>
        <v>61</v>
      </c>
      <c r="AH5331">
        <f t="shared" si="917"/>
        <v>5</v>
      </c>
      <c r="AI5331">
        <f t="shared" si="918"/>
        <v>3</v>
      </c>
      <c r="AJ5331" t="str">
        <f t="shared" si="919"/>
        <v>Enterprise</v>
      </c>
      <c r="AK5331">
        <f t="shared" si="920"/>
        <v>61000</v>
      </c>
      <c r="AL5331" t="str">
        <f t="shared" si="921"/>
        <v>6105003</v>
      </c>
      <c r="AN5331">
        <f t="shared" si="922"/>
        <v>10</v>
      </c>
      <c r="AO5331">
        <f t="shared" si="923"/>
        <v>3</v>
      </c>
    </row>
    <row r="5332" spans="1:41" x14ac:dyDescent="0.2">
      <c r="A5332" s="29"/>
      <c r="B5332" s="29"/>
      <c r="C5332" s="29"/>
      <c r="D5332" s="29"/>
      <c r="E5332" s="29"/>
      <c r="F5332" s="29"/>
      <c r="G5332" s="29"/>
      <c r="H5332" s="30" t="s">
        <v>5165</v>
      </c>
      <c r="I5332" s="30"/>
      <c r="J5332" s="30"/>
      <c r="K5332" s="30" t="s">
        <v>5162</v>
      </c>
      <c r="L5332" s="30"/>
      <c r="M5332" s="30"/>
      <c r="N5332" s="30"/>
      <c r="O5332" s="30"/>
      <c r="P5332" s="30"/>
      <c r="Q5332" s="30"/>
      <c r="R5332" s="30"/>
      <c r="S5332" s="30"/>
      <c r="T5332" s="30"/>
      <c r="U5332" s="30"/>
      <c r="V5332" s="30"/>
      <c r="W5332" s="6">
        <v>61</v>
      </c>
      <c r="X5332" s="7">
        <v>2</v>
      </c>
      <c r="Y5332" s="31">
        <v>9</v>
      </c>
      <c r="Z5332" s="31"/>
      <c r="AC5332" t="str">
        <f t="shared" si="914"/>
        <v>Fort Good Hope</v>
      </c>
      <c r="AD5332" t="str">
        <f t="shared" si="915"/>
        <v>CC</v>
      </c>
      <c r="AE5332" t="str">
        <f t="shared" si="913"/>
        <v>TRUE</v>
      </c>
      <c r="AG5332">
        <f t="shared" si="916"/>
        <v>61</v>
      </c>
      <c r="AH5332">
        <f t="shared" si="917"/>
        <v>2</v>
      </c>
      <c r="AI5332">
        <f t="shared" si="918"/>
        <v>9</v>
      </c>
      <c r="AJ5332" t="str">
        <f t="shared" si="919"/>
        <v>Fort Good Hope</v>
      </c>
      <c r="AK5332">
        <f t="shared" si="920"/>
        <v>61000</v>
      </c>
      <c r="AL5332" t="str">
        <f t="shared" si="921"/>
        <v>6102009</v>
      </c>
      <c r="AN5332">
        <f t="shared" si="922"/>
        <v>14</v>
      </c>
      <c r="AO5332">
        <f t="shared" si="923"/>
        <v>2</v>
      </c>
    </row>
    <row r="5333" spans="1:41" x14ac:dyDescent="0.2">
      <c r="A5333" s="29"/>
      <c r="B5333" s="29"/>
      <c r="C5333" s="29"/>
      <c r="D5333" s="29"/>
      <c r="E5333" s="29"/>
      <c r="F5333" s="29"/>
      <c r="G5333" s="29"/>
      <c r="H5333" s="30" t="s">
        <v>5166</v>
      </c>
      <c r="I5333" s="30"/>
      <c r="J5333" s="30"/>
      <c r="K5333" s="30" t="s">
        <v>5110</v>
      </c>
      <c r="L5333" s="30"/>
      <c r="M5333" s="30"/>
      <c r="N5333" s="30"/>
      <c r="O5333" s="30"/>
      <c r="P5333" s="30"/>
      <c r="Q5333" s="30"/>
      <c r="R5333" s="30"/>
      <c r="S5333" s="30"/>
      <c r="T5333" s="30"/>
      <c r="U5333" s="30"/>
      <c r="V5333" s="30"/>
      <c r="W5333" s="6">
        <v>61</v>
      </c>
      <c r="X5333" s="7">
        <v>4</v>
      </c>
      <c r="Y5333" s="31">
        <v>9</v>
      </c>
      <c r="Z5333" s="31"/>
      <c r="AC5333" t="str">
        <f t="shared" si="914"/>
        <v>Fort Liard</v>
      </c>
      <c r="AD5333" t="str">
        <f t="shared" si="915"/>
        <v>HAM</v>
      </c>
      <c r="AE5333" t="str">
        <f t="shared" si="913"/>
        <v>TRUE</v>
      </c>
      <c r="AG5333">
        <f t="shared" si="916"/>
        <v>61</v>
      </c>
      <c r="AH5333">
        <f t="shared" si="917"/>
        <v>4</v>
      </c>
      <c r="AI5333">
        <f t="shared" si="918"/>
        <v>9</v>
      </c>
      <c r="AJ5333" t="str">
        <f t="shared" si="919"/>
        <v>Fort Liard</v>
      </c>
      <c r="AK5333">
        <f t="shared" si="920"/>
        <v>61000</v>
      </c>
      <c r="AL5333" t="str">
        <f t="shared" si="921"/>
        <v>6104009</v>
      </c>
      <c r="AN5333">
        <f t="shared" si="922"/>
        <v>10</v>
      </c>
      <c r="AO5333">
        <f t="shared" si="923"/>
        <v>3</v>
      </c>
    </row>
    <row r="5334" spans="1:41" x14ac:dyDescent="0.2">
      <c r="A5334" s="29"/>
      <c r="B5334" s="29"/>
      <c r="C5334" s="29"/>
      <c r="D5334" s="29"/>
      <c r="E5334" s="29"/>
      <c r="F5334" s="29"/>
      <c r="G5334" s="29"/>
      <c r="H5334" s="30" t="s">
        <v>5167</v>
      </c>
      <c r="I5334" s="30"/>
      <c r="J5334" s="30"/>
      <c r="K5334" s="30" t="s">
        <v>5110</v>
      </c>
      <c r="L5334" s="30"/>
      <c r="M5334" s="30"/>
      <c r="N5334" s="30"/>
      <c r="O5334" s="30"/>
      <c r="P5334" s="30"/>
      <c r="Q5334" s="30"/>
      <c r="R5334" s="30"/>
      <c r="S5334" s="30"/>
      <c r="T5334" s="30"/>
      <c r="U5334" s="30"/>
      <c r="V5334" s="30"/>
      <c r="W5334" s="6">
        <v>61</v>
      </c>
      <c r="X5334" s="7">
        <v>1</v>
      </c>
      <c r="Y5334" s="31">
        <v>15</v>
      </c>
      <c r="Z5334" s="31"/>
      <c r="AC5334" t="str">
        <f t="shared" si="914"/>
        <v>Fort McPherson</v>
      </c>
      <c r="AD5334" t="str">
        <f t="shared" si="915"/>
        <v>HAM</v>
      </c>
      <c r="AE5334" t="str">
        <f t="shared" si="913"/>
        <v>TRUE</v>
      </c>
      <c r="AG5334">
        <f t="shared" si="916"/>
        <v>61</v>
      </c>
      <c r="AH5334">
        <f t="shared" si="917"/>
        <v>1</v>
      </c>
      <c r="AI5334">
        <f t="shared" si="918"/>
        <v>15</v>
      </c>
      <c r="AJ5334" t="str">
        <f t="shared" si="919"/>
        <v>Fort McPherson</v>
      </c>
      <c r="AK5334">
        <f t="shared" si="920"/>
        <v>61000</v>
      </c>
      <c r="AL5334" t="str">
        <f t="shared" si="921"/>
        <v>6101015</v>
      </c>
      <c r="AN5334">
        <f t="shared" si="922"/>
        <v>14</v>
      </c>
      <c r="AO5334">
        <f t="shared" si="923"/>
        <v>3</v>
      </c>
    </row>
    <row r="5335" spans="1:41" x14ac:dyDescent="0.2">
      <c r="A5335" s="29"/>
      <c r="B5335" s="29"/>
      <c r="C5335" s="29"/>
      <c r="D5335" s="29"/>
      <c r="E5335" s="29"/>
      <c r="F5335" s="29"/>
      <c r="G5335" s="29"/>
      <c r="H5335" s="30" t="s">
        <v>5168</v>
      </c>
      <c r="I5335" s="30"/>
      <c r="J5335" s="30"/>
      <c r="K5335" s="30" t="s">
        <v>5110</v>
      </c>
      <c r="L5335" s="30"/>
      <c r="M5335" s="30"/>
      <c r="N5335" s="30"/>
      <c r="O5335" s="30"/>
      <c r="P5335" s="30"/>
      <c r="Q5335" s="30"/>
      <c r="R5335" s="30"/>
      <c r="S5335" s="30"/>
      <c r="T5335" s="30"/>
      <c r="U5335" s="30"/>
      <c r="V5335" s="30"/>
      <c r="W5335" s="6">
        <v>61</v>
      </c>
      <c r="X5335" s="7">
        <v>4</v>
      </c>
      <c r="Y5335" s="31">
        <v>14</v>
      </c>
      <c r="Z5335" s="31"/>
      <c r="AC5335" t="str">
        <f t="shared" si="914"/>
        <v>Fort Providence</v>
      </c>
      <c r="AD5335" t="str">
        <f t="shared" si="915"/>
        <v>HAM</v>
      </c>
      <c r="AE5335" t="str">
        <f t="shared" si="913"/>
        <v>TRUE</v>
      </c>
      <c r="AG5335">
        <f t="shared" si="916"/>
        <v>61</v>
      </c>
      <c r="AH5335">
        <f t="shared" si="917"/>
        <v>4</v>
      </c>
      <c r="AI5335">
        <f t="shared" si="918"/>
        <v>14</v>
      </c>
      <c r="AJ5335" t="str">
        <f t="shared" si="919"/>
        <v>Fort Providence</v>
      </c>
      <c r="AK5335">
        <f t="shared" si="920"/>
        <v>61000</v>
      </c>
      <c r="AL5335" t="str">
        <f t="shared" si="921"/>
        <v>6104014</v>
      </c>
      <c r="AN5335">
        <f t="shared" si="922"/>
        <v>15</v>
      </c>
      <c r="AO5335">
        <f t="shared" si="923"/>
        <v>3</v>
      </c>
    </row>
    <row r="5336" spans="1:41" x14ac:dyDescent="0.2">
      <c r="A5336" s="29"/>
      <c r="B5336" s="29"/>
      <c r="C5336" s="29"/>
      <c r="D5336" s="29"/>
      <c r="E5336" s="29"/>
      <c r="F5336" s="29"/>
      <c r="G5336" s="29"/>
      <c r="H5336" s="30" t="s">
        <v>5169</v>
      </c>
      <c r="I5336" s="30"/>
      <c r="J5336" s="30"/>
      <c r="K5336" s="30" t="s">
        <v>5110</v>
      </c>
      <c r="L5336" s="30"/>
      <c r="M5336" s="30"/>
      <c r="N5336" s="30"/>
      <c r="O5336" s="30"/>
      <c r="P5336" s="30"/>
      <c r="Q5336" s="30"/>
      <c r="R5336" s="30"/>
      <c r="S5336" s="30"/>
      <c r="T5336" s="30"/>
      <c r="U5336" s="30"/>
      <c r="V5336" s="30"/>
      <c r="W5336" s="6">
        <v>61</v>
      </c>
      <c r="X5336" s="7">
        <v>5</v>
      </c>
      <c r="Y5336" s="31">
        <v>18</v>
      </c>
      <c r="Z5336" s="31"/>
      <c r="AC5336" t="str">
        <f t="shared" si="914"/>
        <v>Fort Resolution</v>
      </c>
      <c r="AD5336" t="str">
        <f t="shared" si="915"/>
        <v>HAM</v>
      </c>
      <c r="AE5336" t="str">
        <f t="shared" si="913"/>
        <v>TRUE</v>
      </c>
      <c r="AG5336">
        <f t="shared" si="916"/>
        <v>61</v>
      </c>
      <c r="AH5336">
        <f t="shared" si="917"/>
        <v>5</v>
      </c>
      <c r="AI5336">
        <f t="shared" si="918"/>
        <v>18</v>
      </c>
      <c r="AJ5336" t="str">
        <f t="shared" si="919"/>
        <v>Fort Resolution</v>
      </c>
      <c r="AK5336">
        <f t="shared" si="920"/>
        <v>61000</v>
      </c>
      <c r="AL5336" t="str">
        <f t="shared" si="921"/>
        <v>6105018</v>
      </c>
      <c r="AN5336">
        <f t="shared" si="922"/>
        <v>15</v>
      </c>
      <c r="AO5336">
        <f t="shared" si="923"/>
        <v>3</v>
      </c>
    </row>
    <row r="5337" spans="1:41" x14ac:dyDescent="0.2">
      <c r="A5337" s="29"/>
      <c r="B5337" s="29"/>
      <c r="C5337" s="29"/>
      <c r="D5337" s="29"/>
      <c r="E5337" s="29"/>
      <c r="F5337" s="29"/>
      <c r="G5337" s="29"/>
      <c r="H5337" s="30" t="s">
        <v>5170</v>
      </c>
      <c r="I5337" s="30"/>
      <c r="J5337" s="30"/>
      <c r="K5337" s="30" t="s">
        <v>643</v>
      </c>
      <c r="L5337" s="30"/>
      <c r="M5337" s="30"/>
      <c r="N5337" s="30"/>
      <c r="O5337" s="30"/>
      <c r="P5337" s="30"/>
      <c r="Q5337" s="30"/>
      <c r="R5337" s="30"/>
      <c r="S5337" s="30"/>
      <c r="T5337" s="30"/>
      <c r="U5337" s="30"/>
      <c r="V5337" s="30"/>
      <c r="W5337" s="6">
        <v>61</v>
      </c>
      <c r="X5337" s="7">
        <v>4</v>
      </c>
      <c r="Y5337" s="31">
        <v>38</v>
      </c>
      <c r="Z5337" s="31"/>
      <c r="AC5337" t="str">
        <f t="shared" si="914"/>
        <v>Fort Simpson</v>
      </c>
      <c r="AD5337" t="str">
        <f t="shared" si="915"/>
        <v>VL</v>
      </c>
      <c r="AE5337" t="str">
        <f t="shared" si="913"/>
        <v>TRUE</v>
      </c>
      <c r="AG5337">
        <f t="shared" si="916"/>
        <v>61</v>
      </c>
      <c r="AH5337">
        <f t="shared" si="917"/>
        <v>4</v>
      </c>
      <c r="AI5337">
        <f t="shared" si="918"/>
        <v>38</v>
      </c>
      <c r="AJ5337" t="str">
        <f t="shared" si="919"/>
        <v>Fort Simpson</v>
      </c>
      <c r="AK5337">
        <f t="shared" si="920"/>
        <v>61000</v>
      </c>
      <c r="AL5337" t="str">
        <f t="shared" si="921"/>
        <v>6104038</v>
      </c>
      <c r="AN5337">
        <f t="shared" si="922"/>
        <v>12</v>
      </c>
      <c r="AO5337">
        <f t="shared" si="923"/>
        <v>2</v>
      </c>
    </row>
    <row r="5338" spans="1:41" x14ac:dyDescent="0.2">
      <c r="A5338" s="29"/>
      <c r="B5338" s="29"/>
      <c r="C5338" s="29"/>
      <c r="D5338" s="29"/>
      <c r="E5338" s="29"/>
      <c r="F5338" s="29"/>
      <c r="G5338" s="29"/>
      <c r="H5338" s="30" t="s">
        <v>5171</v>
      </c>
      <c r="I5338" s="30"/>
      <c r="J5338" s="30"/>
      <c r="K5338" s="30" t="s">
        <v>12</v>
      </c>
      <c r="L5338" s="30"/>
      <c r="M5338" s="30"/>
      <c r="N5338" s="30"/>
      <c r="O5338" s="30"/>
      <c r="P5338" s="30"/>
      <c r="Q5338" s="30"/>
      <c r="R5338" s="30"/>
      <c r="S5338" s="30"/>
      <c r="T5338" s="30"/>
      <c r="U5338" s="30"/>
      <c r="V5338" s="30"/>
      <c r="W5338" s="6">
        <v>61</v>
      </c>
      <c r="X5338" s="7">
        <v>5</v>
      </c>
      <c r="Y5338" s="31">
        <v>1</v>
      </c>
      <c r="Z5338" s="31"/>
      <c r="AC5338" t="str">
        <f t="shared" si="914"/>
        <v>Fort Smith</v>
      </c>
      <c r="AD5338" t="str">
        <f t="shared" si="915"/>
        <v>T</v>
      </c>
      <c r="AE5338" t="str">
        <f t="shared" si="913"/>
        <v>TRUE</v>
      </c>
      <c r="AG5338">
        <f t="shared" si="916"/>
        <v>61</v>
      </c>
      <c r="AH5338">
        <f t="shared" si="917"/>
        <v>5</v>
      </c>
      <c r="AI5338">
        <f t="shared" si="918"/>
        <v>1</v>
      </c>
      <c r="AJ5338" t="str">
        <f t="shared" si="919"/>
        <v>Fort Smith</v>
      </c>
      <c r="AK5338">
        <f t="shared" si="920"/>
        <v>61000</v>
      </c>
      <c r="AL5338" t="str">
        <f t="shared" si="921"/>
        <v>6105001</v>
      </c>
      <c r="AN5338">
        <f t="shared" si="922"/>
        <v>10</v>
      </c>
      <c r="AO5338">
        <f t="shared" si="923"/>
        <v>1</v>
      </c>
    </row>
    <row r="5339" spans="1:41" x14ac:dyDescent="0.2">
      <c r="A5339" s="29"/>
      <c r="B5339" s="29"/>
      <c r="C5339" s="29"/>
      <c r="D5339" s="29"/>
      <c r="E5339" s="29"/>
      <c r="F5339" s="29"/>
      <c r="G5339" s="29"/>
      <c r="H5339" s="30" t="s">
        <v>5172</v>
      </c>
      <c r="I5339" s="30"/>
      <c r="J5339" s="30"/>
      <c r="K5339" s="30" t="s">
        <v>5158</v>
      </c>
      <c r="L5339" s="30"/>
      <c r="M5339" s="30"/>
      <c r="N5339" s="30"/>
      <c r="O5339" s="30"/>
      <c r="P5339" s="30"/>
      <c r="Q5339" s="30"/>
      <c r="R5339" s="30"/>
      <c r="S5339" s="30"/>
      <c r="T5339" s="30"/>
      <c r="U5339" s="30"/>
      <c r="V5339" s="30"/>
      <c r="W5339" s="6">
        <v>61</v>
      </c>
      <c r="X5339" s="7">
        <v>3</v>
      </c>
      <c r="Y5339" s="31">
        <v>49</v>
      </c>
      <c r="Z5339" s="31"/>
      <c r="AC5339" t="str">
        <f t="shared" si="914"/>
        <v>Gamètì</v>
      </c>
      <c r="AD5339" t="str">
        <f t="shared" si="915"/>
        <v>CG</v>
      </c>
      <c r="AE5339" t="str">
        <f t="shared" si="913"/>
        <v>TRUE</v>
      </c>
      <c r="AG5339">
        <f t="shared" si="916"/>
        <v>61</v>
      </c>
      <c r="AH5339">
        <f t="shared" si="917"/>
        <v>3</v>
      </c>
      <c r="AI5339">
        <f t="shared" si="918"/>
        <v>49</v>
      </c>
      <c r="AJ5339" t="str">
        <f t="shared" si="919"/>
        <v>Gamètì</v>
      </c>
      <c r="AK5339">
        <f t="shared" si="920"/>
        <v>61000</v>
      </c>
      <c r="AL5339" t="str">
        <f t="shared" si="921"/>
        <v>6103049</v>
      </c>
      <c r="AN5339">
        <f t="shared" si="922"/>
        <v>6</v>
      </c>
      <c r="AO5339">
        <f t="shared" si="923"/>
        <v>2</v>
      </c>
    </row>
    <row r="5340" spans="1:41" x14ac:dyDescent="0.2">
      <c r="A5340" s="29"/>
      <c r="B5340" s="29"/>
      <c r="C5340" s="29"/>
      <c r="D5340" s="29"/>
      <c r="E5340" s="29"/>
      <c r="F5340" s="29"/>
      <c r="G5340" s="29"/>
      <c r="H5340" s="30" t="s">
        <v>5173</v>
      </c>
      <c r="I5340" s="30"/>
      <c r="J5340" s="30"/>
      <c r="K5340" s="30" t="s">
        <v>12</v>
      </c>
      <c r="L5340" s="30"/>
      <c r="M5340" s="30"/>
      <c r="N5340" s="30"/>
      <c r="O5340" s="30"/>
      <c r="P5340" s="30"/>
      <c r="Q5340" s="30"/>
      <c r="R5340" s="30"/>
      <c r="S5340" s="30"/>
      <c r="T5340" s="30"/>
      <c r="U5340" s="30"/>
      <c r="V5340" s="30"/>
      <c r="W5340" s="6">
        <v>61</v>
      </c>
      <c r="X5340" s="7">
        <v>5</v>
      </c>
      <c r="Y5340" s="31">
        <v>16</v>
      </c>
      <c r="Z5340" s="31"/>
      <c r="AC5340" t="str">
        <f t="shared" si="914"/>
        <v>Hay River</v>
      </c>
      <c r="AD5340" t="str">
        <f t="shared" si="915"/>
        <v>T</v>
      </c>
      <c r="AE5340" t="str">
        <f t="shared" si="913"/>
        <v>TRUE</v>
      </c>
      <c r="AG5340">
        <f t="shared" si="916"/>
        <v>61</v>
      </c>
      <c r="AH5340">
        <f t="shared" si="917"/>
        <v>5</v>
      </c>
      <c r="AI5340">
        <f t="shared" si="918"/>
        <v>16</v>
      </c>
      <c r="AJ5340" t="str">
        <f t="shared" si="919"/>
        <v>Hay River</v>
      </c>
      <c r="AK5340">
        <f t="shared" si="920"/>
        <v>61000</v>
      </c>
      <c r="AL5340" t="str">
        <f t="shared" si="921"/>
        <v>6105016</v>
      </c>
      <c r="AN5340">
        <f t="shared" si="922"/>
        <v>9</v>
      </c>
      <c r="AO5340">
        <f t="shared" si="923"/>
        <v>1</v>
      </c>
    </row>
    <row r="5341" spans="1:41" x14ac:dyDescent="0.2">
      <c r="A5341" s="29"/>
      <c r="B5341" s="29"/>
      <c r="C5341" s="29"/>
      <c r="D5341" s="29"/>
      <c r="E5341" s="29"/>
      <c r="F5341" s="29"/>
      <c r="G5341" s="29"/>
      <c r="H5341" s="30" t="s">
        <v>5174</v>
      </c>
      <c r="I5341" s="30"/>
      <c r="J5341" s="30"/>
      <c r="K5341" s="30" t="s">
        <v>272</v>
      </c>
      <c r="L5341" s="30"/>
      <c r="M5341" s="30"/>
      <c r="N5341" s="30"/>
      <c r="O5341" s="30"/>
      <c r="P5341" s="30"/>
      <c r="Q5341" s="30"/>
      <c r="R5341" s="30"/>
      <c r="S5341" s="30"/>
      <c r="T5341" s="30"/>
      <c r="U5341" s="30"/>
      <c r="V5341" s="30"/>
      <c r="W5341" s="6">
        <v>61</v>
      </c>
      <c r="X5341" s="7">
        <v>4</v>
      </c>
      <c r="Y5341" s="31">
        <v>17</v>
      </c>
      <c r="Z5341" s="31"/>
      <c r="AC5341" t="str">
        <f t="shared" si="914"/>
        <v>Hay River Dene 1</v>
      </c>
      <c r="AD5341" t="str">
        <f t="shared" si="915"/>
        <v>IRI</v>
      </c>
      <c r="AE5341" t="str">
        <f t="shared" si="913"/>
        <v>TRUE</v>
      </c>
      <c r="AG5341">
        <f t="shared" si="916"/>
        <v>61</v>
      </c>
      <c r="AH5341">
        <f t="shared" si="917"/>
        <v>4</v>
      </c>
      <c r="AI5341">
        <f t="shared" si="918"/>
        <v>17</v>
      </c>
      <c r="AJ5341" t="str">
        <f t="shared" si="919"/>
        <v>Hay River Dene 1</v>
      </c>
      <c r="AK5341">
        <f t="shared" si="920"/>
        <v>61000</v>
      </c>
      <c r="AL5341" t="str">
        <f t="shared" si="921"/>
        <v>6104017</v>
      </c>
      <c r="AN5341">
        <f t="shared" si="922"/>
        <v>16</v>
      </c>
      <c r="AO5341">
        <f t="shared" si="923"/>
        <v>3</v>
      </c>
    </row>
    <row r="5342" spans="1:41" x14ac:dyDescent="0.2">
      <c r="A5342" s="29"/>
      <c r="B5342" s="29"/>
      <c r="C5342" s="29"/>
      <c r="D5342" s="29"/>
      <c r="E5342" s="29"/>
      <c r="F5342" s="29"/>
      <c r="G5342" s="29"/>
      <c r="H5342" s="30" t="s">
        <v>5175</v>
      </c>
      <c r="I5342" s="30"/>
      <c r="J5342" s="30"/>
      <c r="K5342" s="30" t="s">
        <v>12</v>
      </c>
      <c r="L5342" s="30"/>
      <c r="M5342" s="30"/>
      <c r="N5342" s="30"/>
      <c r="O5342" s="30"/>
      <c r="P5342" s="30"/>
      <c r="Q5342" s="30"/>
      <c r="R5342" s="30"/>
      <c r="S5342" s="30"/>
      <c r="T5342" s="30"/>
      <c r="U5342" s="30"/>
      <c r="V5342" s="30"/>
      <c r="W5342" s="6">
        <v>61</v>
      </c>
      <c r="X5342" s="7">
        <v>1</v>
      </c>
      <c r="Y5342" s="31">
        <v>17</v>
      </c>
      <c r="Z5342" s="31"/>
      <c r="AC5342" t="str">
        <f t="shared" si="914"/>
        <v>Inuvik</v>
      </c>
      <c r="AD5342" t="str">
        <f t="shared" si="915"/>
        <v>T</v>
      </c>
      <c r="AE5342" t="str">
        <f t="shared" si="913"/>
        <v>TRUE</v>
      </c>
      <c r="AG5342">
        <f t="shared" si="916"/>
        <v>61</v>
      </c>
      <c r="AH5342">
        <f t="shared" si="917"/>
        <v>1</v>
      </c>
      <c r="AI5342">
        <f t="shared" si="918"/>
        <v>17</v>
      </c>
      <c r="AJ5342" t="str">
        <f t="shared" si="919"/>
        <v>Inuvik</v>
      </c>
      <c r="AK5342">
        <f t="shared" si="920"/>
        <v>61000</v>
      </c>
      <c r="AL5342" t="str">
        <f t="shared" si="921"/>
        <v>6101017</v>
      </c>
      <c r="AN5342">
        <f t="shared" si="922"/>
        <v>6</v>
      </c>
      <c r="AO5342">
        <f t="shared" si="923"/>
        <v>1</v>
      </c>
    </row>
    <row r="5343" spans="1:41" x14ac:dyDescent="0.2">
      <c r="A5343" s="29"/>
      <c r="B5343" s="29"/>
      <c r="C5343" s="29"/>
      <c r="D5343" s="29"/>
      <c r="E5343" s="29"/>
      <c r="F5343" s="29"/>
      <c r="G5343" s="29"/>
      <c r="H5343" s="30" t="s">
        <v>5176</v>
      </c>
      <c r="I5343" s="30"/>
      <c r="J5343" s="30"/>
      <c r="K5343" s="30" t="s">
        <v>5160</v>
      </c>
      <c r="L5343" s="30"/>
      <c r="M5343" s="30"/>
      <c r="N5343" s="30"/>
      <c r="O5343" s="30"/>
      <c r="P5343" s="30"/>
      <c r="Q5343" s="30"/>
      <c r="R5343" s="30"/>
      <c r="S5343" s="30"/>
      <c r="T5343" s="30"/>
      <c r="U5343" s="30"/>
      <c r="V5343" s="30"/>
      <c r="W5343" s="6">
        <v>61</v>
      </c>
      <c r="X5343" s="7">
        <v>4</v>
      </c>
      <c r="Y5343" s="31">
        <v>13</v>
      </c>
      <c r="Z5343" s="31"/>
      <c r="AC5343" t="str">
        <f t="shared" si="914"/>
        <v>Jean Marie River</v>
      </c>
      <c r="AD5343" t="str">
        <f t="shared" si="915"/>
        <v>SET</v>
      </c>
      <c r="AE5343" t="str">
        <f t="shared" si="913"/>
        <v>TRUE</v>
      </c>
      <c r="AG5343">
        <f t="shared" si="916"/>
        <v>61</v>
      </c>
      <c r="AH5343">
        <f t="shared" si="917"/>
        <v>4</v>
      </c>
      <c r="AI5343">
        <f t="shared" si="918"/>
        <v>13</v>
      </c>
      <c r="AJ5343" t="str">
        <f t="shared" si="919"/>
        <v>Jean Marie River</v>
      </c>
      <c r="AK5343">
        <f t="shared" si="920"/>
        <v>61000</v>
      </c>
      <c r="AL5343" t="str">
        <f t="shared" si="921"/>
        <v>6104013</v>
      </c>
      <c r="AN5343">
        <f t="shared" si="922"/>
        <v>16</v>
      </c>
      <c r="AO5343">
        <f t="shared" si="923"/>
        <v>3</v>
      </c>
    </row>
    <row r="5344" spans="1:41" x14ac:dyDescent="0.2">
      <c r="A5344" s="29"/>
      <c r="B5344" s="29"/>
      <c r="C5344" s="29"/>
      <c r="D5344" s="29"/>
      <c r="E5344" s="29"/>
      <c r="F5344" s="29"/>
      <c r="G5344" s="29"/>
      <c r="H5344" s="30" t="s">
        <v>5177</v>
      </c>
      <c r="I5344" s="30"/>
      <c r="J5344" s="30"/>
      <c r="K5344" s="30" t="s">
        <v>5160</v>
      </c>
      <c r="L5344" s="30"/>
      <c r="M5344" s="30"/>
      <c r="N5344" s="30"/>
      <c r="O5344" s="30"/>
      <c r="P5344" s="30"/>
      <c r="Q5344" s="30"/>
      <c r="R5344" s="30"/>
      <c r="S5344" s="30"/>
      <c r="T5344" s="30"/>
      <c r="U5344" s="30"/>
      <c r="V5344" s="30"/>
      <c r="W5344" s="6">
        <v>61</v>
      </c>
      <c r="X5344" s="7">
        <v>4</v>
      </c>
      <c r="Y5344" s="31">
        <v>5</v>
      </c>
      <c r="Z5344" s="31"/>
      <c r="AC5344" t="str">
        <f t="shared" si="914"/>
        <v>Kakisa</v>
      </c>
      <c r="AD5344" t="str">
        <f t="shared" si="915"/>
        <v>SET</v>
      </c>
      <c r="AE5344" t="str">
        <f t="shared" si="913"/>
        <v>TRUE</v>
      </c>
      <c r="AG5344">
        <f t="shared" si="916"/>
        <v>61</v>
      </c>
      <c r="AH5344">
        <f t="shared" si="917"/>
        <v>4</v>
      </c>
      <c r="AI5344">
        <f t="shared" si="918"/>
        <v>5</v>
      </c>
      <c r="AJ5344" t="str">
        <f t="shared" si="919"/>
        <v>Kakisa</v>
      </c>
      <c r="AK5344">
        <f t="shared" si="920"/>
        <v>61000</v>
      </c>
      <c r="AL5344" t="str">
        <f t="shared" si="921"/>
        <v>6104005</v>
      </c>
      <c r="AN5344">
        <f t="shared" si="922"/>
        <v>6</v>
      </c>
      <c r="AO5344">
        <f t="shared" si="923"/>
        <v>3</v>
      </c>
    </row>
    <row r="5345" spans="1:41" x14ac:dyDescent="0.2">
      <c r="A5345" s="29"/>
      <c r="B5345" s="29"/>
      <c r="C5345" s="29"/>
      <c r="D5345" s="29"/>
      <c r="E5345" s="29"/>
      <c r="F5345" s="29"/>
      <c r="G5345" s="29"/>
      <c r="H5345" s="30" t="s">
        <v>5178</v>
      </c>
      <c r="I5345" s="30"/>
      <c r="J5345" s="30"/>
      <c r="K5345" s="30" t="s">
        <v>5160</v>
      </c>
      <c r="L5345" s="30"/>
      <c r="M5345" s="30"/>
      <c r="N5345" s="30"/>
      <c r="O5345" s="30"/>
      <c r="P5345" s="30"/>
      <c r="Q5345" s="30"/>
      <c r="R5345" s="30"/>
      <c r="S5345" s="30"/>
      <c r="T5345" s="30"/>
      <c r="U5345" s="30"/>
      <c r="V5345" s="30"/>
      <c r="W5345" s="6">
        <v>61</v>
      </c>
      <c r="X5345" s="7">
        <v>5</v>
      </c>
      <c r="Y5345" s="31">
        <v>20</v>
      </c>
      <c r="Z5345" s="31"/>
      <c r="AC5345" t="str">
        <f t="shared" si="914"/>
        <v>Lutselk’e</v>
      </c>
      <c r="AD5345" t="str">
        <f t="shared" si="915"/>
        <v>SET</v>
      </c>
      <c r="AE5345" t="str">
        <f t="shared" si="913"/>
        <v>TRUE</v>
      </c>
      <c r="AG5345">
        <f t="shared" si="916"/>
        <v>61</v>
      </c>
      <c r="AH5345">
        <f t="shared" si="917"/>
        <v>5</v>
      </c>
      <c r="AI5345">
        <f t="shared" si="918"/>
        <v>20</v>
      </c>
      <c r="AJ5345" t="str">
        <f t="shared" si="919"/>
        <v>Lutselk’e</v>
      </c>
      <c r="AK5345">
        <f t="shared" si="920"/>
        <v>61000</v>
      </c>
      <c r="AL5345" t="str">
        <f t="shared" si="921"/>
        <v>6105020</v>
      </c>
      <c r="AN5345">
        <f t="shared" si="922"/>
        <v>9</v>
      </c>
      <c r="AO5345">
        <f t="shared" si="923"/>
        <v>3</v>
      </c>
    </row>
    <row r="5346" spans="1:41" x14ac:dyDescent="0.2">
      <c r="A5346" s="29"/>
      <c r="B5346" s="29"/>
      <c r="C5346" s="29"/>
      <c r="D5346" s="29"/>
      <c r="E5346" s="29"/>
      <c r="F5346" s="29"/>
      <c r="G5346" s="29"/>
      <c r="H5346" s="30" t="s">
        <v>5179</v>
      </c>
      <c r="I5346" s="30"/>
      <c r="J5346" s="30"/>
      <c r="K5346" s="30" t="s">
        <v>5160</v>
      </c>
      <c r="L5346" s="30"/>
      <c r="M5346" s="30"/>
      <c r="N5346" s="30"/>
      <c r="O5346" s="30"/>
      <c r="P5346" s="30"/>
      <c r="Q5346" s="30"/>
      <c r="R5346" s="30"/>
      <c r="S5346" s="30"/>
      <c r="T5346" s="30"/>
      <c r="U5346" s="30"/>
      <c r="V5346" s="30"/>
      <c r="W5346" s="6">
        <v>61</v>
      </c>
      <c r="X5346" s="7">
        <v>4</v>
      </c>
      <c r="Y5346" s="31">
        <v>10</v>
      </c>
      <c r="Z5346" s="31"/>
      <c r="AC5346" t="str">
        <f t="shared" si="914"/>
        <v>Nahanni Butte</v>
      </c>
      <c r="AD5346" t="str">
        <f t="shared" si="915"/>
        <v>SET</v>
      </c>
      <c r="AE5346" t="str">
        <f t="shared" si="913"/>
        <v>TRUE</v>
      </c>
      <c r="AG5346">
        <f t="shared" si="916"/>
        <v>61</v>
      </c>
      <c r="AH5346">
        <f t="shared" si="917"/>
        <v>4</v>
      </c>
      <c r="AI5346">
        <f t="shared" si="918"/>
        <v>10</v>
      </c>
      <c r="AJ5346" t="str">
        <f t="shared" si="919"/>
        <v>Nahanni Butte</v>
      </c>
      <c r="AK5346">
        <f t="shared" si="920"/>
        <v>61000</v>
      </c>
      <c r="AL5346" t="str">
        <f t="shared" si="921"/>
        <v>6104010</v>
      </c>
      <c r="AN5346">
        <f t="shared" si="922"/>
        <v>13</v>
      </c>
      <c r="AO5346">
        <f t="shared" si="923"/>
        <v>3</v>
      </c>
    </row>
    <row r="5347" spans="1:41" x14ac:dyDescent="0.2">
      <c r="A5347" s="29"/>
      <c r="B5347" s="29"/>
      <c r="C5347" s="29"/>
      <c r="D5347" s="29"/>
      <c r="E5347" s="29"/>
      <c r="F5347" s="29"/>
      <c r="G5347" s="29"/>
      <c r="H5347" s="30" t="s">
        <v>5180</v>
      </c>
      <c r="I5347" s="30"/>
      <c r="J5347" s="30"/>
      <c r="K5347" s="30" t="s">
        <v>12</v>
      </c>
      <c r="L5347" s="30"/>
      <c r="M5347" s="30"/>
      <c r="N5347" s="30"/>
      <c r="O5347" s="30"/>
      <c r="P5347" s="30"/>
      <c r="Q5347" s="30"/>
      <c r="R5347" s="30"/>
      <c r="S5347" s="30"/>
      <c r="T5347" s="30"/>
      <c r="U5347" s="30"/>
      <c r="V5347" s="30"/>
      <c r="W5347" s="6">
        <v>61</v>
      </c>
      <c r="X5347" s="7">
        <v>2</v>
      </c>
      <c r="Y5347" s="31">
        <v>7</v>
      </c>
      <c r="Z5347" s="31"/>
      <c r="AC5347" t="str">
        <f t="shared" si="914"/>
        <v>Norman Wells</v>
      </c>
      <c r="AD5347" t="str">
        <f t="shared" si="915"/>
        <v>T</v>
      </c>
      <c r="AE5347" t="str">
        <f t="shared" si="913"/>
        <v>TRUE</v>
      </c>
      <c r="AG5347">
        <f t="shared" si="916"/>
        <v>61</v>
      </c>
      <c r="AH5347">
        <f t="shared" si="917"/>
        <v>2</v>
      </c>
      <c r="AI5347">
        <f t="shared" si="918"/>
        <v>7</v>
      </c>
      <c r="AJ5347" t="str">
        <f t="shared" si="919"/>
        <v>Norman Wells</v>
      </c>
      <c r="AK5347">
        <f t="shared" si="920"/>
        <v>61000</v>
      </c>
      <c r="AL5347" t="str">
        <f t="shared" si="921"/>
        <v>6102007</v>
      </c>
      <c r="AN5347">
        <f t="shared" si="922"/>
        <v>12</v>
      </c>
      <c r="AO5347">
        <f t="shared" si="923"/>
        <v>1</v>
      </c>
    </row>
    <row r="5348" spans="1:41" x14ac:dyDescent="0.2">
      <c r="A5348" s="29"/>
      <c r="B5348" s="29"/>
      <c r="C5348" s="29"/>
      <c r="D5348" s="29"/>
      <c r="E5348" s="29"/>
      <c r="F5348" s="29"/>
      <c r="G5348" s="29"/>
      <c r="H5348" s="30" t="s">
        <v>5181</v>
      </c>
      <c r="I5348" s="30"/>
      <c r="J5348" s="30"/>
      <c r="K5348" s="30" t="s">
        <v>5110</v>
      </c>
      <c r="L5348" s="30"/>
      <c r="M5348" s="30"/>
      <c r="N5348" s="30"/>
      <c r="O5348" s="30"/>
      <c r="P5348" s="30"/>
      <c r="Q5348" s="30"/>
      <c r="R5348" s="30"/>
      <c r="S5348" s="30"/>
      <c r="T5348" s="30"/>
      <c r="U5348" s="30"/>
      <c r="V5348" s="30"/>
      <c r="W5348" s="6">
        <v>61</v>
      </c>
      <c r="X5348" s="7">
        <v>1</v>
      </c>
      <c r="Y5348" s="31">
        <v>14</v>
      </c>
      <c r="Z5348" s="31"/>
      <c r="AC5348" t="str">
        <f t="shared" si="914"/>
        <v>Paulatuk</v>
      </c>
      <c r="AD5348" t="str">
        <f t="shared" si="915"/>
        <v>HAM</v>
      </c>
      <c r="AE5348" t="str">
        <f t="shared" si="913"/>
        <v>TRUE</v>
      </c>
      <c r="AG5348">
        <f t="shared" si="916"/>
        <v>61</v>
      </c>
      <c r="AH5348">
        <f t="shared" si="917"/>
        <v>1</v>
      </c>
      <c r="AI5348">
        <f t="shared" si="918"/>
        <v>14</v>
      </c>
      <c r="AJ5348" t="str">
        <f t="shared" si="919"/>
        <v>Paulatuk</v>
      </c>
      <c r="AK5348">
        <f t="shared" si="920"/>
        <v>61000</v>
      </c>
      <c r="AL5348" t="str">
        <f t="shared" si="921"/>
        <v>6101014</v>
      </c>
      <c r="AN5348">
        <f t="shared" si="922"/>
        <v>8</v>
      </c>
      <c r="AO5348">
        <f t="shared" si="923"/>
        <v>3</v>
      </c>
    </row>
    <row r="5349" spans="1:41" x14ac:dyDescent="0.2">
      <c r="A5349" s="29"/>
      <c r="B5349" s="29"/>
      <c r="C5349" s="29"/>
      <c r="D5349" s="29"/>
      <c r="E5349" s="29"/>
      <c r="F5349" s="29"/>
      <c r="G5349" s="29"/>
      <c r="H5349" s="30" t="s">
        <v>5182</v>
      </c>
      <c r="I5349" s="30"/>
      <c r="J5349" s="30"/>
      <c r="K5349" s="30" t="s">
        <v>1183</v>
      </c>
      <c r="L5349" s="30"/>
      <c r="M5349" s="30"/>
      <c r="N5349" s="30"/>
      <c r="O5349" s="30"/>
      <c r="P5349" s="30"/>
      <c r="Q5349" s="30"/>
      <c r="R5349" s="30"/>
      <c r="S5349" s="30"/>
      <c r="T5349" s="30"/>
      <c r="U5349" s="30"/>
      <c r="V5349" s="30"/>
      <c r="W5349" s="6">
        <v>61</v>
      </c>
      <c r="X5349" s="7">
        <v>1</v>
      </c>
      <c r="Y5349" s="31">
        <v>63</v>
      </c>
      <c r="Z5349" s="31"/>
      <c r="AC5349" t="str">
        <f t="shared" si="914"/>
        <v>Region 1, Unorganized</v>
      </c>
      <c r="AD5349" t="str">
        <f t="shared" si="915"/>
        <v>NO</v>
      </c>
      <c r="AE5349" t="str">
        <f t="shared" si="913"/>
        <v>TRUE</v>
      </c>
      <c r="AG5349">
        <f t="shared" si="916"/>
        <v>61</v>
      </c>
      <c r="AH5349">
        <f t="shared" si="917"/>
        <v>1</v>
      </c>
      <c r="AI5349">
        <f t="shared" si="918"/>
        <v>63</v>
      </c>
      <c r="AJ5349" t="str">
        <f t="shared" si="919"/>
        <v>Region 1, Unorganized</v>
      </c>
      <c r="AK5349">
        <f t="shared" si="920"/>
        <v>61000</v>
      </c>
      <c r="AL5349" t="str">
        <f t="shared" si="921"/>
        <v>6101063</v>
      </c>
      <c r="AN5349">
        <f t="shared" si="922"/>
        <v>21</v>
      </c>
      <c r="AO5349">
        <f t="shared" si="923"/>
        <v>2</v>
      </c>
    </row>
    <row r="5350" spans="1:41" x14ac:dyDescent="0.2">
      <c r="A5350" s="29"/>
      <c r="B5350" s="29"/>
      <c r="C5350" s="29"/>
      <c r="D5350" s="29"/>
      <c r="E5350" s="29"/>
      <c r="F5350" s="29"/>
      <c r="G5350" s="29"/>
      <c r="H5350" s="30" t="s">
        <v>5183</v>
      </c>
      <c r="I5350" s="30"/>
      <c r="J5350" s="30"/>
      <c r="K5350" s="30" t="s">
        <v>1183</v>
      </c>
      <c r="L5350" s="30"/>
      <c r="M5350" s="30"/>
      <c r="N5350" s="30"/>
      <c r="O5350" s="30"/>
      <c r="P5350" s="30"/>
      <c r="Q5350" s="30"/>
      <c r="R5350" s="30"/>
      <c r="S5350" s="30"/>
      <c r="T5350" s="30"/>
      <c r="U5350" s="30"/>
      <c r="V5350" s="30"/>
      <c r="W5350" s="6">
        <v>61</v>
      </c>
      <c r="X5350" s="7">
        <v>2</v>
      </c>
      <c r="Y5350" s="31">
        <v>63</v>
      </c>
      <c r="Z5350" s="31"/>
      <c r="AC5350" t="str">
        <f t="shared" si="914"/>
        <v>Region 2, Unorganized</v>
      </c>
      <c r="AD5350" t="str">
        <f t="shared" si="915"/>
        <v>NO</v>
      </c>
      <c r="AE5350" t="str">
        <f t="shared" si="913"/>
        <v>TRUE</v>
      </c>
      <c r="AG5350">
        <f t="shared" si="916"/>
        <v>61</v>
      </c>
      <c r="AH5350">
        <f t="shared" si="917"/>
        <v>2</v>
      </c>
      <c r="AI5350">
        <f t="shared" si="918"/>
        <v>63</v>
      </c>
      <c r="AJ5350" t="str">
        <f t="shared" si="919"/>
        <v>Region 2, Unorganized</v>
      </c>
      <c r="AK5350">
        <f t="shared" si="920"/>
        <v>61000</v>
      </c>
      <c r="AL5350" t="str">
        <f t="shared" si="921"/>
        <v>6102063</v>
      </c>
      <c r="AN5350">
        <f t="shared" si="922"/>
        <v>21</v>
      </c>
      <c r="AO5350">
        <f t="shared" si="923"/>
        <v>2</v>
      </c>
    </row>
    <row r="5351" spans="1:41" x14ac:dyDescent="0.2">
      <c r="A5351" s="29"/>
      <c r="B5351" s="29"/>
      <c r="C5351" s="29"/>
      <c r="D5351" s="29"/>
      <c r="E5351" s="29"/>
      <c r="F5351" s="29"/>
      <c r="G5351" s="29"/>
      <c r="H5351" s="30" t="s">
        <v>5184</v>
      </c>
      <c r="I5351" s="30"/>
      <c r="J5351" s="30"/>
      <c r="K5351" s="30" t="s">
        <v>1183</v>
      </c>
      <c r="L5351" s="30"/>
      <c r="M5351" s="30"/>
      <c r="N5351" s="30"/>
      <c r="O5351" s="30"/>
      <c r="P5351" s="30"/>
      <c r="Q5351" s="30"/>
      <c r="R5351" s="30"/>
      <c r="S5351" s="30"/>
      <c r="T5351" s="30"/>
      <c r="U5351" s="30"/>
      <c r="V5351" s="30"/>
      <c r="W5351" s="6">
        <v>61</v>
      </c>
      <c r="X5351" s="7">
        <v>3</v>
      </c>
      <c r="Y5351" s="31">
        <v>97</v>
      </c>
      <c r="Z5351" s="31"/>
      <c r="AC5351" t="str">
        <f t="shared" si="914"/>
        <v>Region 3, Unorganized</v>
      </c>
      <c r="AD5351" t="str">
        <f t="shared" si="915"/>
        <v>NO</v>
      </c>
      <c r="AE5351" t="str">
        <f t="shared" si="913"/>
        <v>TRUE</v>
      </c>
      <c r="AG5351">
        <f t="shared" si="916"/>
        <v>61</v>
      </c>
      <c r="AH5351">
        <f t="shared" si="917"/>
        <v>3</v>
      </c>
      <c r="AI5351">
        <f t="shared" si="918"/>
        <v>97</v>
      </c>
      <c r="AJ5351" t="str">
        <f t="shared" si="919"/>
        <v>Region 3, Unorganized</v>
      </c>
      <c r="AK5351">
        <f t="shared" si="920"/>
        <v>61000</v>
      </c>
      <c r="AL5351" t="str">
        <f t="shared" si="921"/>
        <v>6103097</v>
      </c>
      <c r="AN5351">
        <f t="shared" si="922"/>
        <v>21</v>
      </c>
      <c r="AO5351">
        <f t="shared" si="923"/>
        <v>2</v>
      </c>
    </row>
    <row r="5352" spans="1:41" x14ac:dyDescent="0.2">
      <c r="A5352" s="29"/>
      <c r="B5352" s="29"/>
      <c r="C5352" s="29"/>
      <c r="D5352" s="29"/>
      <c r="E5352" s="29"/>
      <c r="F5352" s="29"/>
      <c r="G5352" s="29"/>
      <c r="H5352" s="30" t="s">
        <v>5185</v>
      </c>
      <c r="I5352" s="30"/>
      <c r="J5352" s="30"/>
      <c r="K5352" s="30" t="s">
        <v>1183</v>
      </c>
      <c r="L5352" s="30"/>
      <c r="M5352" s="30"/>
      <c r="N5352" s="30"/>
      <c r="O5352" s="30"/>
      <c r="P5352" s="30"/>
      <c r="Q5352" s="30"/>
      <c r="R5352" s="30"/>
      <c r="S5352" s="30"/>
      <c r="T5352" s="30"/>
      <c r="U5352" s="30"/>
      <c r="V5352" s="30"/>
      <c r="W5352" s="6">
        <v>61</v>
      </c>
      <c r="X5352" s="7">
        <v>4</v>
      </c>
      <c r="Y5352" s="31">
        <v>97</v>
      </c>
      <c r="Z5352" s="31"/>
      <c r="AC5352" t="str">
        <f t="shared" si="914"/>
        <v>Region 4, Unorganized</v>
      </c>
      <c r="AD5352" t="str">
        <f t="shared" si="915"/>
        <v>NO</v>
      </c>
      <c r="AE5352" t="str">
        <f t="shared" si="913"/>
        <v>TRUE</v>
      </c>
      <c r="AG5352">
        <f t="shared" si="916"/>
        <v>61</v>
      </c>
      <c r="AH5352">
        <f t="shared" si="917"/>
        <v>4</v>
      </c>
      <c r="AI5352">
        <f t="shared" si="918"/>
        <v>97</v>
      </c>
      <c r="AJ5352" t="str">
        <f t="shared" si="919"/>
        <v>Region 4, Unorganized</v>
      </c>
      <c r="AK5352">
        <f t="shared" si="920"/>
        <v>61000</v>
      </c>
      <c r="AL5352" t="str">
        <f t="shared" si="921"/>
        <v>6104097</v>
      </c>
      <c r="AN5352">
        <f t="shared" si="922"/>
        <v>21</v>
      </c>
      <c r="AO5352">
        <f t="shared" si="923"/>
        <v>2</v>
      </c>
    </row>
    <row r="5353" spans="1:41" x14ac:dyDescent="0.2">
      <c r="A5353" s="29"/>
      <c r="B5353" s="29"/>
      <c r="C5353" s="29"/>
      <c r="D5353" s="29"/>
      <c r="E5353" s="29"/>
      <c r="F5353" s="29"/>
      <c r="G5353" s="29"/>
      <c r="H5353" s="30" t="s">
        <v>5186</v>
      </c>
      <c r="I5353" s="30"/>
      <c r="J5353" s="30"/>
      <c r="K5353" s="30" t="s">
        <v>1183</v>
      </c>
      <c r="L5353" s="30"/>
      <c r="M5353" s="30"/>
      <c r="N5353" s="30"/>
      <c r="O5353" s="30"/>
      <c r="P5353" s="30"/>
      <c r="Q5353" s="30"/>
      <c r="R5353" s="30"/>
      <c r="S5353" s="30"/>
      <c r="T5353" s="30"/>
      <c r="U5353" s="30"/>
      <c r="V5353" s="30"/>
      <c r="W5353" s="6">
        <v>61</v>
      </c>
      <c r="X5353" s="7">
        <v>5</v>
      </c>
      <c r="Y5353" s="31">
        <v>97</v>
      </c>
      <c r="Z5353" s="31"/>
      <c r="AC5353" t="str">
        <f t="shared" si="914"/>
        <v>Region 5, Unorganized</v>
      </c>
      <c r="AD5353" t="str">
        <f t="shared" si="915"/>
        <v>NO</v>
      </c>
      <c r="AE5353" t="str">
        <f t="shared" si="913"/>
        <v>TRUE</v>
      </c>
      <c r="AG5353">
        <f t="shared" si="916"/>
        <v>61</v>
      </c>
      <c r="AH5353">
        <f t="shared" si="917"/>
        <v>5</v>
      </c>
      <c r="AI5353">
        <f t="shared" si="918"/>
        <v>97</v>
      </c>
      <c r="AJ5353" t="str">
        <f t="shared" si="919"/>
        <v>Region 5, Unorganized</v>
      </c>
      <c r="AK5353">
        <f t="shared" si="920"/>
        <v>61000</v>
      </c>
      <c r="AL5353" t="str">
        <f t="shared" si="921"/>
        <v>6105097</v>
      </c>
      <c r="AN5353">
        <f t="shared" si="922"/>
        <v>21</v>
      </c>
      <c r="AO5353">
        <f t="shared" si="923"/>
        <v>2</v>
      </c>
    </row>
    <row r="5354" spans="1:41" x14ac:dyDescent="0.2">
      <c r="A5354" s="29"/>
      <c r="B5354" s="29"/>
      <c r="C5354" s="29"/>
      <c r="D5354" s="29"/>
      <c r="E5354" s="29"/>
      <c r="F5354" s="29"/>
      <c r="G5354" s="29"/>
      <c r="H5354" s="30" t="s">
        <v>5187</v>
      </c>
      <c r="I5354" s="30"/>
      <c r="J5354" s="30"/>
      <c r="K5354" s="30" t="s">
        <v>1183</v>
      </c>
      <c r="L5354" s="30"/>
      <c r="M5354" s="30"/>
      <c r="N5354" s="30"/>
      <c r="O5354" s="30"/>
      <c r="P5354" s="30"/>
      <c r="Q5354" s="30"/>
      <c r="R5354" s="30"/>
      <c r="S5354" s="30"/>
      <c r="T5354" s="30"/>
      <c r="U5354" s="30"/>
      <c r="V5354" s="30"/>
      <c r="W5354" s="6">
        <v>61</v>
      </c>
      <c r="X5354" s="7">
        <v>6</v>
      </c>
      <c r="Y5354" s="31">
        <v>97</v>
      </c>
      <c r="Z5354" s="31"/>
      <c r="AC5354" t="str">
        <f t="shared" si="914"/>
        <v>Region 6, Unorganized</v>
      </c>
      <c r="AD5354" t="str">
        <f t="shared" si="915"/>
        <v>NO</v>
      </c>
      <c r="AE5354" t="str">
        <f t="shared" si="913"/>
        <v>TRUE</v>
      </c>
      <c r="AG5354">
        <f t="shared" si="916"/>
        <v>61</v>
      </c>
      <c r="AH5354">
        <f t="shared" si="917"/>
        <v>6</v>
      </c>
      <c r="AI5354">
        <f t="shared" si="918"/>
        <v>97</v>
      </c>
      <c r="AJ5354" t="str">
        <f t="shared" si="919"/>
        <v>Region 6, Unorganized</v>
      </c>
      <c r="AK5354">
        <f t="shared" si="920"/>
        <v>61000</v>
      </c>
      <c r="AL5354" t="str">
        <f t="shared" si="921"/>
        <v>6106097</v>
      </c>
      <c r="AN5354">
        <f t="shared" si="922"/>
        <v>21</v>
      </c>
      <c r="AO5354">
        <f t="shared" si="923"/>
        <v>2</v>
      </c>
    </row>
    <row r="5355" spans="1:41" x14ac:dyDescent="0.2">
      <c r="A5355" s="29"/>
      <c r="B5355" s="29"/>
      <c r="C5355" s="29"/>
      <c r="D5355" s="29"/>
      <c r="E5355" s="29"/>
      <c r="F5355" s="29"/>
      <c r="G5355" s="29"/>
      <c r="H5355" s="30" t="s">
        <v>5188</v>
      </c>
      <c r="I5355" s="30"/>
      <c r="J5355" s="30"/>
      <c r="K5355" s="30" t="s">
        <v>5160</v>
      </c>
      <c r="L5355" s="30"/>
      <c r="M5355" s="30"/>
      <c r="N5355" s="30"/>
      <c r="O5355" s="30"/>
      <c r="P5355" s="30"/>
      <c r="Q5355" s="30"/>
      <c r="R5355" s="30"/>
      <c r="S5355" s="30"/>
      <c r="T5355" s="30"/>
      <c r="U5355" s="30"/>
      <c r="V5355" s="30"/>
      <c r="W5355" s="6">
        <v>61</v>
      </c>
      <c r="X5355" s="7">
        <v>5</v>
      </c>
      <c r="Y5355" s="31">
        <v>26</v>
      </c>
      <c r="Z5355" s="31"/>
      <c r="AC5355" t="str">
        <f t="shared" si="914"/>
        <v>Reliance</v>
      </c>
      <c r="AD5355" t="str">
        <f t="shared" si="915"/>
        <v>SET</v>
      </c>
      <c r="AE5355" t="str">
        <f t="shared" si="913"/>
        <v>TRUE</v>
      </c>
      <c r="AG5355">
        <f t="shared" si="916"/>
        <v>61</v>
      </c>
      <c r="AH5355">
        <f t="shared" si="917"/>
        <v>5</v>
      </c>
      <c r="AI5355">
        <f t="shared" si="918"/>
        <v>26</v>
      </c>
      <c r="AJ5355" t="str">
        <f t="shared" si="919"/>
        <v>Reliance</v>
      </c>
      <c r="AK5355">
        <f t="shared" si="920"/>
        <v>61000</v>
      </c>
      <c r="AL5355" t="str">
        <f t="shared" si="921"/>
        <v>6105026</v>
      </c>
      <c r="AN5355">
        <f t="shared" si="922"/>
        <v>8</v>
      </c>
      <c r="AO5355">
        <f t="shared" si="923"/>
        <v>3</v>
      </c>
    </row>
    <row r="5356" spans="1:41" x14ac:dyDescent="0.2">
      <c r="A5356" s="29"/>
      <c r="B5356" s="29"/>
      <c r="C5356" s="29"/>
      <c r="D5356" s="29"/>
      <c r="E5356" s="29"/>
      <c r="F5356" s="29"/>
      <c r="G5356" s="29"/>
      <c r="H5356" s="30" t="s">
        <v>5189</v>
      </c>
      <c r="I5356" s="30"/>
      <c r="J5356" s="30"/>
      <c r="K5356" s="30" t="s">
        <v>5110</v>
      </c>
      <c r="L5356" s="30"/>
      <c r="M5356" s="30"/>
      <c r="N5356" s="30"/>
      <c r="O5356" s="30"/>
      <c r="P5356" s="30"/>
      <c r="Q5356" s="30"/>
      <c r="R5356" s="30"/>
      <c r="S5356" s="30"/>
      <c r="T5356" s="30"/>
      <c r="U5356" s="30"/>
      <c r="V5356" s="30"/>
      <c r="W5356" s="6">
        <v>61</v>
      </c>
      <c r="X5356" s="7">
        <v>1</v>
      </c>
      <c r="Y5356" s="31">
        <v>41</v>
      </c>
      <c r="Z5356" s="31"/>
      <c r="AC5356" t="str">
        <f t="shared" si="914"/>
        <v>Sachs Harbour</v>
      </c>
      <c r="AD5356" t="str">
        <f t="shared" si="915"/>
        <v>HAM</v>
      </c>
      <c r="AE5356" t="str">
        <f t="shared" si="913"/>
        <v>TRUE</v>
      </c>
      <c r="AG5356">
        <f t="shared" si="916"/>
        <v>61</v>
      </c>
      <c r="AH5356">
        <f t="shared" si="917"/>
        <v>1</v>
      </c>
      <c r="AI5356">
        <f t="shared" si="918"/>
        <v>41</v>
      </c>
      <c r="AJ5356" t="str">
        <f t="shared" si="919"/>
        <v>Sachs Harbour</v>
      </c>
      <c r="AK5356">
        <f t="shared" si="920"/>
        <v>61000</v>
      </c>
      <c r="AL5356" t="str">
        <f t="shared" si="921"/>
        <v>6101041</v>
      </c>
      <c r="AN5356">
        <f t="shared" si="922"/>
        <v>13</v>
      </c>
      <c r="AO5356">
        <f t="shared" si="923"/>
        <v>3</v>
      </c>
    </row>
    <row r="5357" spans="1:41" x14ac:dyDescent="0.2">
      <c r="A5357" s="29"/>
      <c r="B5357" s="29"/>
      <c r="C5357" s="29"/>
      <c r="D5357" s="29"/>
      <c r="E5357" s="29"/>
      <c r="F5357" s="29"/>
      <c r="G5357" s="29"/>
      <c r="H5357" s="30" t="s">
        <v>5190</v>
      </c>
      <c r="I5357" s="30"/>
      <c r="J5357" s="30"/>
      <c r="K5357" s="30" t="s">
        <v>272</v>
      </c>
      <c r="L5357" s="30"/>
      <c r="M5357" s="30"/>
      <c r="N5357" s="30"/>
      <c r="O5357" s="30"/>
      <c r="P5357" s="30"/>
      <c r="Q5357" s="30"/>
      <c r="R5357" s="30"/>
      <c r="S5357" s="30"/>
      <c r="T5357" s="30"/>
      <c r="U5357" s="30"/>
      <c r="V5357" s="30"/>
      <c r="W5357" s="6">
        <v>61</v>
      </c>
      <c r="X5357" s="7">
        <v>5</v>
      </c>
      <c r="Y5357" s="31">
        <v>4</v>
      </c>
      <c r="Z5357" s="31"/>
      <c r="AC5357" t="str">
        <f t="shared" si="914"/>
        <v>Salt Plains 195</v>
      </c>
      <c r="AD5357" t="str">
        <f t="shared" si="915"/>
        <v>IRI</v>
      </c>
      <c r="AE5357" t="str">
        <f t="shared" si="913"/>
        <v>TRUE</v>
      </c>
      <c r="AG5357">
        <f t="shared" si="916"/>
        <v>61</v>
      </c>
      <c r="AH5357">
        <f t="shared" si="917"/>
        <v>5</v>
      </c>
      <c r="AI5357">
        <f t="shared" si="918"/>
        <v>4</v>
      </c>
      <c r="AJ5357" t="str">
        <f t="shared" si="919"/>
        <v>Salt Plains 195</v>
      </c>
      <c r="AK5357">
        <f t="shared" si="920"/>
        <v>61000</v>
      </c>
      <c r="AL5357" t="str">
        <f t="shared" si="921"/>
        <v>6105004</v>
      </c>
      <c r="AN5357">
        <f t="shared" si="922"/>
        <v>15</v>
      </c>
      <c r="AO5357">
        <f t="shared" si="923"/>
        <v>3</v>
      </c>
    </row>
    <row r="5358" spans="1:41" x14ac:dyDescent="0.2">
      <c r="A5358" s="29"/>
      <c r="B5358" s="29"/>
      <c r="C5358" s="29"/>
      <c r="D5358" s="29"/>
      <c r="E5358" s="29"/>
      <c r="F5358" s="29"/>
      <c r="G5358" s="29"/>
      <c r="H5358" s="30" t="s">
        <v>5191</v>
      </c>
      <c r="I5358" s="30"/>
      <c r="J5358" s="30"/>
      <c r="K5358" s="30" t="s">
        <v>5160</v>
      </c>
      <c r="L5358" s="30"/>
      <c r="M5358" s="30"/>
      <c r="N5358" s="30"/>
      <c r="O5358" s="30"/>
      <c r="P5358" s="30"/>
      <c r="Q5358" s="30"/>
      <c r="R5358" s="30"/>
      <c r="S5358" s="30"/>
      <c r="T5358" s="30"/>
      <c r="U5358" s="30"/>
      <c r="V5358" s="30"/>
      <c r="W5358" s="6">
        <v>61</v>
      </c>
      <c r="X5358" s="7">
        <v>4</v>
      </c>
      <c r="Y5358" s="31">
        <v>6</v>
      </c>
      <c r="Z5358" s="31"/>
      <c r="AC5358" t="str">
        <f t="shared" si="914"/>
        <v>Trout Lake</v>
      </c>
      <c r="AD5358" t="str">
        <f t="shared" si="915"/>
        <v>SET</v>
      </c>
      <c r="AE5358" t="str">
        <f t="shared" si="913"/>
        <v>TRUE</v>
      </c>
      <c r="AG5358">
        <f t="shared" si="916"/>
        <v>61</v>
      </c>
      <c r="AH5358">
        <f t="shared" si="917"/>
        <v>4</v>
      </c>
      <c r="AI5358">
        <f t="shared" si="918"/>
        <v>6</v>
      </c>
      <c r="AJ5358" t="str">
        <f t="shared" si="919"/>
        <v>Trout Lake</v>
      </c>
      <c r="AK5358">
        <f t="shared" si="920"/>
        <v>61000</v>
      </c>
      <c r="AL5358" t="str">
        <f t="shared" si="921"/>
        <v>6104006</v>
      </c>
      <c r="AN5358">
        <f t="shared" si="922"/>
        <v>10</v>
      </c>
      <c r="AO5358">
        <f t="shared" si="923"/>
        <v>3</v>
      </c>
    </row>
    <row r="5359" spans="1:41" x14ac:dyDescent="0.2">
      <c r="A5359" s="29"/>
      <c r="B5359" s="29"/>
      <c r="C5359" s="29"/>
      <c r="D5359" s="29"/>
      <c r="E5359" s="29"/>
      <c r="F5359" s="29"/>
      <c r="G5359" s="29"/>
      <c r="H5359" s="30" t="s">
        <v>5192</v>
      </c>
      <c r="I5359" s="30"/>
      <c r="J5359" s="30"/>
      <c r="K5359" s="30" t="s">
        <v>5162</v>
      </c>
      <c r="L5359" s="30"/>
      <c r="M5359" s="30"/>
      <c r="N5359" s="30"/>
      <c r="O5359" s="30"/>
      <c r="P5359" s="30"/>
      <c r="Q5359" s="30"/>
      <c r="R5359" s="30"/>
      <c r="S5359" s="30"/>
      <c r="T5359" s="30"/>
      <c r="U5359" s="30"/>
      <c r="V5359" s="30"/>
      <c r="W5359" s="6">
        <v>61</v>
      </c>
      <c r="X5359" s="7">
        <v>1</v>
      </c>
      <c r="Y5359" s="31">
        <v>10</v>
      </c>
      <c r="Z5359" s="31"/>
      <c r="AC5359" t="str">
        <f t="shared" si="914"/>
        <v>Tsiigehtchic</v>
      </c>
      <c r="AD5359" t="str">
        <f t="shared" si="915"/>
        <v>CC</v>
      </c>
      <c r="AE5359" t="str">
        <f t="shared" si="913"/>
        <v>TRUE</v>
      </c>
      <c r="AG5359">
        <f t="shared" si="916"/>
        <v>61</v>
      </c>
      <c r="AH5359">
        <f t="shared" si="917"/>
        <v>1</v>
      </c>
      <c r="AI5359">
        <f t="shared" si="918"/>
        <v>10</v>
      </c>
      <c r="AJ5359" t="str">
        <f t="shared" si="919"/>
        <v>Tsiigehtchic</v>
      </c>
      <c r="AK5359">
        <f t="shared" si="920"/>
        <v>61000</v>
      </c>
      <c r="AL5359" t="str">
        <f t="shared" si="921"/>
        <v>6101010</v>
      </c>
      <c r="AN5359">
        <f t="shared" si="922"/>
        <v>12</v>
      </c>
      <c r="AO5359">
        <f t="shared" si="923"/>
        <v>2</v>
      </c>
    </row>
    <row r="5360" spans="1:41" x14ac:dyDescent="0.2">
      <c r="A5360" s="29"/>
      <c r="B5360" s="29"/>
      <c r="C5360" s="29"/>
      <c r="D5360" s="29"/>
      <c r="E5360" s="29"/>
      <c r="F5360" s="29"/>
      <c r="G5360" s="29"/>
      <c r="H5360" s="30" t="s">
        <v>5193</v>
      </c>
      <c r="I5360" s="30"/>
      <c r="J5360" s="30"/>
      <c r="K5360" s="30" t="s">
        <v>5110</v>
      </c>
      <c r="L5360" s="30"/>
      <c r="M5360" s="30"/>
      <c r="N5360" s="30"/>
      <c r="O5360" s="30"/>
      <c r="P5360" s="30"/>
      <c r="Q5360" s="30"/>
      <c r="R5360" s="30"/>
      <c r="S5360" s="30"/>
      <c r="T5360" s="30"/>
      <c r="U5360" s="30"/>
      <c r="V5360" s="30"/>
      <c r="W5360" s="6">
        <v>61</v>
      </c>
      <c r="X5360" s="7">
        <v>1</v>
      </c>
      <c r="Y5360" s="31">
        <v>36</v>
      </c>
      <c r="Z5360" s="31"/>
      <c r="AC5360" t="str">
        <f t="shared" si="914"/>
        <v>Tuktoyaktuk</v>
      </c>
      <c r="AD5360" t="str">
        <f t="shared" si="915"/>
        <v>HAM</v>
      </c>
      <c r="AE5360" t="str">
        <f t="shared" si="913"/>
        <v>TRUE</v>
      </c>
      <c r="AG5360">
        <f t="shared" si="916"/>
        <v>61</v>
      </c>
      <c r="AH5360">
        <f t="shared" si="917"/>
        <v>1</v>
      </c>
      <c r="AI5360">
        <f t="shared" si="918"/>
        <v>36</v>
      </c>
      <c r="AJ5360" t="str">
        <f t="shared" si="919"/>
        <v>Tuktoyaktuk</v>
      </c>
      <c r="AK5360">
        <f t="shared" si="920"/>
        <v>61000</v>
      </c>
      <c r="AL5360" t="str">
        <f t="shared" si="921"/>
        <v>6101036</v>
      </c>
      <c r="AN5360">
        <f t="shared" si="922"/>
        <v>11</v>
      </c>
      <c r="AO5360">
        <f t="shared" si="923"/>
        <v>3</v>
      </c>
    </row>
    <row r="5361" spans="1:41" x14ac:dyDescent="0.2">
      <c r="A5361" s="29"/>
      <c r="B5361" s="29"/>
      <c r="C5361" s="29"/>
      <c r="D5361" s="29"/>
      <c r="E5361" s="29"/>
      <c r="F5361" s="29"/>
      <c r="G5361" s="29"/>
      <c r="H5361" s="30" t="s">
        <v>5194</v>
      </c>
      <c r="I5361" s="30"/>
      <c r="J5361" s="30"/>
      <c r="K5361" s="30" t="s">
        <v>5110</v>
      </c>
      <c r="L5361" s="30"/>
      <c r="M5361" s="30"/>
      <c r="N5361" s="30"/>
      <c r="O5361" s="30"/>
      <c r="P5361" s="30"/>
      <c r="Q5361" s="30"/>
      <c r="R5361" s="30"/>
      <c r="S5361" s="30"/>
      <c r="T5361" s="30"/>
      <c r="U5361" s="30"/>
      <c r="V5361" s="30"/>
      <c r="W5361" s="6">
        <v>61</v>
      </c>
      <c r="X5361" s="7">
        <v>2</v>
      </c>
      <c r="Y5361" s="31">
        <v>5</v>
      </c>
      <c r="Z5361" s="31"/>
      <c r="AC5361" t="str">
        <f t="shared" si="914"/>
        <v>Tulita</v>
      </c>
      <c r="AD5361" t="str">
        <f t="shared" si="915"/>
        <v>HAM</v>
      </c>
      <c r="AE5361" t="str">
        <f t="shared" si="913"/>
        <v>TRUE</v>
      </c>
      <c r="AG5361">
        <f t="shared" si="916"/>
        <v>61</v>
      </c>
      <c r="AH5361">
        <f t="shared" si="917"/>
        <v>2</v>
      </c>
      <c r="AI5361">
        <f t="shared" si="918"/>
        <v>5</v>
      </c>
      <c r="AJ5361" t="str">
        <f t="shared" si="919"/>
        <v>Tulita</v>
      </c>
      <c r="AK5361">
        <f t="shared" si="920"/>
        <v>61000</v>
      </c>
      <c r="AL5361" t="str">
        <f t="shared" si="921"/>
        <v>6102005</v>
      </c>
      <c r="AN5361">
        <f t="shared" si="922"/>
        <v>6</v>
      </c>
      <c r="AO5361">
        <f t="shared" si="923"/>
        <v>3</v>
      </c>
    </row>
    <row r="5362" spans="1:41" x14ac:dyDescent="0.2">
      <c r="A5362" s="29"/>
      <c r="B5362" s="29"/>
      <c r="C5362" s="29"/>
      <c r="D5362" s="29"/>
      <c r="E5362" s="29"/>
      <c r="F5362" s="29"/>
      <c r="G5362" s="29"/>
      <c r="H5362" s="30" t="s">
        <v>5195</v>
      </c>
      <c r="I5362" s="30"/>
      <c r="J5362" s="30"/>
      <c r="K5362" s="30" t="s">
        <v>5110</v>
      </c>
      <c r="L5362" s="30"/>
      <c r="M5362" s="30"/>
      <c r="N5362" s="30"/>
      <c r="O5362" s="30"/>
      <c r="P5362" s="30"/>
      <c r="Q5362" s="30"/>
      <c r="R5362" s="30"/>
      <c r="S5362" s="30"/>
      <c r="T5362" s="30"/>
      <c r="U5362" s="30"/>
      <c r="V5362" s="30"/>
      <c r="W5362" s="6">
        <v>61</v>
      </c>
      <c r="X5362" s="7">
        <v>1</v>
      </c>
      <c r="Y5362" s="31">
        <v>95</v>
      </c>
      <c r="Z5362" s="31"/>
      <c r="AC5362" t="str">
        <f t="shared" si="914"/>
        <v>Ulukhaktok</v>
      </c>
      <c r="AD5362" t="str">
        <f t="shared" si="915"/>
        <v>HAM</v>
      </c>
      <c r="AE5362" t="str">
        <f t="shared" si="913"/>
        <v>TRUE</v>
      </c>
      <c r="AG5362">
        <f t="shared" si="916"/>
        <v>61</v>
      </c>
      <c r="AH5362">
        <f t="shared" si="917"/>
        <v>1</v>
      </c>
      <c r="AI5362">
        <f t="shared" si="918"/>
        <v>95</v>
      </c>
      <c r="AJ5362" t="str">
        <f t="shared" si="919"/>
        <v>Ulukhaktok</v>
      </c>
      <c r="AK5362">
        <f t="shared" si="920"/>
        <v>61000</v>
      </c>
      <c r="AL5362" t="str">
        <f t="shared" si="921"/>
        <v>6101095</v>
      </c>
      <c r="AN5362">
        <f t="shared" si="922"/>
        <v>10</v>
      </c>
      <c r="AO5362">
        <f t="shared" si="923"/>
        <v>3</v>
      </c>
    </row>
    <row r="5363" spans="1:41" x14ac:dyDescent="0.2">
      <c r="A5363" s="29"/>
      <c r="B5363" s="29"/>
      <c r="C5363" s="29"/>
      <c r="D5363" s="29"/>
      <c r="E5363" s="29"/>
      <c r="F5363" s="29"/>
      <c r="G5363" s="29"/>
      <c r="H5363" s="30" t="s">
        <v>5196</v>
      </c>
      <c r="I5363" s="30"/>
      <c r="J5363" s="30"/>
      <c r="K5363" s="30" t="s">
        <v>5158</v>
      </c>
      <c r="L5363" s="30"/>
      <c r="M5363" s="30"/>
      <c r="N5363" s="30"/>
      <c r="O5363" s="30"/>
      <c r="P5363" s="30"/>
      <c r="Q5363" s="30"/>
      <c r="R5363" s="30"/>
      <c r="S5363" s="30"/>
      <c r="T5363" s="30"/>
      <c r="U5363" s="30"/>
      <c r="V5363" s="30"/>
      <c r="W5363" s="6">
        <v>61</v>
      </c>
      <c r="X5363" s="7">
        <v>3</v>
      </c>
      <c r="Y5363" s="31">
        <v>52</v>
      </c>
      <c r="Z5363" s="31"/>
      <c r="AC5363" t="str">
        <f t="shared" si="914"/>
        <v>Wekweètì</v>
      </c>
      <c r="AD5363" t="str">
        <f t="shared" si="915"/>
        <v>CG</v>
      </c>
      <c r="AE5363" t="str">
        <f t="shared" si="913"/>
        <v>TRUE</v>
      </c>
      <c r="AG5363">
        <f t="shared" si="916"/>
        <v>61</v>
      </c>
      <c r="AH5363">
        <f t="shared" si="917"/>
        <v>3</v>
      </c>
      <c r="AI5363">
        <f t="shared" si="918"/>
        <v>52</v>
      </c>
      <c r="AJ5363" t="str">
        <f t="shared" si="919"/>
        <v>Wekweètì</v>
      </c>
      <c r="AK5363">
        <f t="shared" si="920"/>
        <v>61000</v>
      </c>
      <c r="AL5363" t="str">
        <f t="shared" si="921"/>
        <v>6103052</v>
      </c>
      <c r="AN5363">
        <f t="shared" si="922"/>
        <v>8</v>
      </c>
      <c r="AO5363">
        <f t="shared" si="923"/>
        <v>2</v>
      </c>
    </row>
    <row r="5364" spans="1:41" x14ac:dyDescent="0.2">
      <c r="A5364" s="29"/>
      <c r="B5364" s="29"/>
      <c r="C5364" s="29"/>
      <c r="D5364" s="29"/>
      <c r="E5364" s="29"/>
      <c r="F5364" s="29"/>
      <c r="G5364" s="29"/>
      <c r="H5364" s="30" t="s">
        <v>5197</v>
      </c>
      <c r="I5364" s="30"/>
      <c r="J5364" s="30"/>
      <c r="K5364" s="30" t="s">
        <v>5158</v>
      </c>
      <c r="L5364" s="30"/>
      <c r="M5364" s="30"/>
      <c r="N5364" s="30"/>
      <c r="O5364" s="30"/>
      <c r="P5364" s="30"/>
      <c r="Q5364" s="30"/>
      <c r="R5364" s="30"/>
      <c r="S5364" s="30"/>
      <c r="T5364" s="30"/>
      <c r="U5364" s="30"/>
      <c r="V5364" s="30"/>
      <c r="W5364" s="6">
        <v>61</v>
      </c>
      <c r="X5364" s="7">
        <v>3</v>
      </c>
      <c r="Y5364" s="31">
        <v>34</v>
      </c>
      <c r="Z5364" s="31"/>
      <c r="AC5364" t="str">
        <f t="shared" si="914"/>
        <v>Whatì</v>
      </c>
      <c r="AD5364" t="str">
        <f t="shared" si="915"/>
        <v>CG</v>
      </c>
      <c r="AE5364" t="str">
        <f t="shared" si="913"/>
        <v>TRUE</v>
      </c>
      <c r="AG5364">
        <f t="shared" si="916"/>
        <v>61</v>
      </c>
      <c r="AH5364">
        <f t="shared" si="917"/>
        <v>3</v>
      </c>
      <c r="AI5364">
        <f t="shared" si="918"/>
        <v>34</v>
      </c>
      <c r="AJ5364" t="str">
        <f t="shared" si="919"/>
        <v>Whatì</v>
      </c>
      <c r="AK5364">
        <f t="shared" si="920"/>
        <v>61000</v>
      </c>
      <c r="AL5364" t="str">
        <f t="shared" si="921"/>
        <v>6103034</v>
      </c>
      <c r="AN5364">
        <f t="shared" si="922"/>
        <v>5</v>
      </c>
      <c r="AO5364">
        <f t="shared" si="923"/>
        <v>2</v>
      </c>
    </row>
    <row r="5365" spans="1:41" x14ac:dyDescent="0.2">
      <c r="A5365" s="29"/>
      <c r="B5365" s="29"/>
      <c r="C5365" s="29"/>
      <c r="D5365" s="29"/>
      <c r="E5365" s="29"/>
      <c r="F5365" s="29"/>
      <c r="G5365" s="29"/>
      <c r="H5365" s="30" t="s">
        <v>5198</v>
      </c>
      <c r="I5365" s="30"/>
      <c r="J5365" s="30"/>
      <c r="K5365" s="30" t="s">
        <v>5160</v>
      </c>
      <c r="L5365" s="30"/>
      <c r="M5365" s="30"/>
      <c r="N5365" s="30"/>
      <c r="O5365" s="30"/>
      <c r="P5365" s="30"/>
      <c r="Q5365" s="30"/>
      <c r="R5365" s="30"/>
      <c r="S5365" s="30"/>
      <c r="T5365" s="30"/>
      <c r="U5365" s="30"/>
      <c r="V5365" s="30"/>
      <c r="W5365" s="6">
        <v>61</v>
      </c>
      <c r="X5365" s="7">
        <v>4</v>
      </c>
      <c r="Y5365" s="31">
        <v>44</v>
      </c>
      <c r="Z5365" s="31"/>
      <c r="AC5365" t="str">
        <f t="shared" si="914"/>
        <v>Wrigley</v>
      </c>
      <c r="AD5365" t="str">
        <f t="shared" si="915"/>
        <v>SET</v>
      </c>
      <c r="AE5365" t="str">
        <f t="shared" si="913"/>
        <v>TRUE</v>
      </c>
      <c r="AG5365">
        <f t="shared" si="916"/>
        <v>61</v>
      </c>
      <c r="AH5365">
        <f t="shared" si="917"/>
        <v>4</v>
      </c>
      <c r="AI5365">
        <f t="shared" si="918"/>
        <v>44</v>
      </c>
      <c r="AJ5365" t="str">
        <f t="shared" si="919"/>
        <v>Wrigley</v>
      </c>
      <c r="AK5365">
        <f t="shared" si="920"/>
        <v>61000</v>
      </c>
      <c r="AL5365" t="str">
        <f t="shared" si="921"/>
        <v>6104044</v>
      </c>
      <c r="AN5365">
        <f t="shared" si="922"/>
        <v>7</v>
      </c>
      <c r="AO5365">
        <f t="shared" si="923"/>
        <v>3</v>
      </c>
    </row>
    <row r="5366" spans="1:41" x14ac:dyDescent="0.2">
      <c r="A5366" s="39" t="s">
        <v>5199</v>
      </c>
      <c r="B5366" s="39"/>
      <c r="C5366" s="39"/>
      <c r="D5366" s="39"/>
      <c r="E5366" s="32"/>
      <c r="F5366" s="32"/>
      <c r="G5366" s="32"/>
      <c r="H5366" s="32"/>
      <c r="I5366" s="32"/>
      <c r="J5366" s="32"/>
      <c r="K5366" s="32"/>
      <c r="L5366" s="32"/>
      <c r="M5366" s="32"/>
      <c r="N5366" s="32"/>
      <c r="O5366" s="32"/>
      <c r="P5366" s="32"/>
      <c r="Q5366" s="32"/>
      <c r="R5366" s="32"/>
      <c r="S5366" s="32"/>
      <c r="T5366" s="32"/>
      <c r="U5366" s="32"/>
      <c r="V5366" s="32"/>
      <c r="W5366" s="32"/>
      <c r="X5366" s="32"/>
      <c r="Y5366" s="32"/>
      <c r="Z5366" s="32"/>
      <c r="AC5366" t="str">
        <f t="shared" si="914"/>
        <v/>
      </c>
      <c r="AD5366" t="str">
        <f t="shared" si="915"/>
        <v/>
      </c>
      <c r="AE5366" t="str">
        <f t="shared" si="913"/>
        <v>FALSE</v>
      </c>
      <c r="AG5366" t="str">
        <f t="shared" si="916"/>
        <v/>
      </c>
      <c r="AH5366" t="str">
        <f t="shared" si="917"/>
        <v/>
      </c>
      <c r="AI5366" t="str">
        <f t="shared" si="918"/>
        <v/>
      </c>
      <c r="AJ5366" t="str">
        <f t="shared" si="919"/>
        <v/>
      </c>
      <c r="AK5366">
        <f t="shared" si="920"/>
        <v>61000</v>
      </c>
      <c r="AL5366" t="str">
        <f t="shared" si="921"/>
        <v/>
      </c>
      <c r="AN5366">
        <f t="shared" si="922"/>
        <v>0</v>
      </c>
      <c r="AO5366">
        <f t="shared" si="923"/>
        <v>0</v>
      </c>
    </row>
    <row r="5367" spans="1:41" x14ac:dyDescent="0.2">
      <c r="A5367" s="40" t="s">
        <v>0</v>
      </c>
      <c r="B5367" s="40"/>
      <c r="C5367" s="40"/>
      <c r="D5367" s="40"/>
      <c r="E5367" s="40" t="s">
        <v>1</v>
      </c>
      <c r="F5367" s="40"/>
      <c r="G5367" s="40"/>
      <c r="H5367" s="40" t="s">
        <v>2</v>
      </c>
      <c r="I5367" s="40"/>
      <c r="J5367" s="40"/>
      <c r="K5367" s="67" t="s">
        <v>10207</v>
      </c>
      <c r="L5367" s="40"/>
      <c r="M5367" s="40"/>
      <c r="N5367" s="40"/>
      <c r="O5367" s="40"/>
      <c r="P5367" s="40"/>
      <c r="Q5367" s="40"/>
      <c r="R5367" s="40"/>
      <c r="S5367" s="40"/>
      <c r="T5367" s="40"/>
      <c r="U5367" s="40"/>
      <c r="V5367" s="40"/>
      <c r="W5367" s="1" t="s">
        <v>4</v>
      </c>
      <c r="X5367" s="2" t="s">
        <v>5</v>
      </c>
      <c r="Y5367" s="40" t="s">
        <v>6</v>
      </c>
      <c r="Z5367" s="40"/>
      <c r="AC5367" t="str">
        <f t="shared" si="914"/>
        <v>CSD component name</v>
      </c>
      <c r="AD5367" t="str">
        <f>UPPER(TRIM(IF(ISBLANK(T5367), IF(ISBLANK(S5367), IF(ISBLANK(R5367), IF(ISBLANK(Q5367), IF(ISBLANK(P5367), IF(ISBLANK(O5367), IF(ISBLANK(N5367), IF(ISBLANK(M5367), IF(ISBLANK(L5367), IF(ISBLANK(K5367), IF(ISBLANK(J5367), IF(ISBLANK(I5367), "", I5367), J5367), K5367), L5367), M5367), N5367), O5367), P5367), Q5367), R5367), S5367), T5367)))</f>
        <v>CSD TYPE</v>
      </c>
      <c r="AE5367" t="str">
        <f t="shared" si="913"/>
        <v>FALSE</v>
      </c>
      <c r="AG5367" t="str">
        <f t="shared" si="916"/>
        <v/>
      </c>
      <c r="AH5367" t="str">
        <f t="shared" si="917"/>
        <v/>
      </c>
      <c r="AI5367" t="str">
        <f t="shared" si="918"/>
        <v/>
      </c>
      <c r="AJ5367" t="str">
        <f t="shared" si="919"/>
        <v/>
      </c>
      <c r="AK5367">
        <f t="shared" si="920"/>
        <v>61000</v>
      </c>
      <c r="AL5367" t="str">
        <f t="shared" si="921"/>
        <v/>
      </c>
      <c r="AN5367">
        <f t="shared" si="922"/>
        <v>18</v>
      </c>
      <c r="AO5367" t="str">
        <f t="shared" si="923"/>
        <v/>
      </c>
    </row>
    <row r="5368" spans="1:41" x14ac:dyDescent="0.2">
      <c r="A5368" s="41" t="s">
        <v>5200</v>
      </c>
      <c r="B5368" s="41"/>
      <c r="C5368" s="41"/>
      <c r="D5368" s="41"/>
      <c r="E5368" s="42">
        <v>62</v>
      </c>
      <c r="F5368" s="42"/>
      <c r="G5368" s="42"/>
      <c r="H5368" s="43"/>
      <c r="I5368" s="43"/>
      <c r="J5368" s="43"/>
      <c r="K5368" s="43"/>
      <c r="L5368" s="43"/>
      <c r="M5368" s="43"/>
      <c r="N5368" s="43"/>
      <c r="O5368" s="43"/>
      <c r="P5368" s="43"/>
      <c r="Q5368" s="43"/>
      <c r="R5368" s="43"/>
      <c r="S5368" s="43"/>
      <c r="T5368" s="43"/>
      <c r="U5368" s="43"/>
      <c r="V5368" s="43"/>
      <c r="W5368" s="3"/>
      <c r="X5368" s="3"/>
      <c r="Y5368" s="43"/>
      <c r="Z5368" s="43"/>
      <c r="AC5368" t="str">
        <f t="shared" si="914"/>
        <v/>
      </c>
      <c r="AD5368" t="str">
        <f t="shared" si="915"/>
        <v/>
      </c>
      <c r="AE5368" t="str">
        <f t="shared" si="913"/>
        <v>FALSE</v>
      </c>
      <c r="AG5368" t="str">
        <f t="shared" si="916"/>
        <v/>
      </c>
      <c r="AH5368" t="str">
        <f t="shared" si="917"/>
        <v/>
      </c>
      <c r="AI5368" t="str">
        <f t="shared" si="918"/>
        <v/>
      </c>
      <c r="AJ5368" t="str">
        <f t="shared" si="919"/>
        <v/>
      </c>
      <c r="AK5368">
        <f t="shared" si="920"/>
        <v>62</v>
      </c>
      <c r="AL5368" t="str">
        <f t="shared" si="921"/>
        <v/>
      </c>
      <c r="AN5368">
        <f t="shared" si="922"/>
        <v>0</v>
      </c>
      <c r="AO5368">
        <f t="shared" si="923"/>
        <v>0</v>
      </c>
    </row>
    <row r="5369" spans="1:41" x14ac:dyDescent="0.2">
      <c r="A5369" s="44" t="s">
        <v>5201</v>
      </c>
      <c r="B5369" s="44"/>
      <c r="C5369" s="44"/>
      <c r="D5369" s="44"/>
      <c r="E5369" s="45" t="s">
        <v>5202</v>
      </c>
      <c r="F5369" s="45"/>
      <c r="G5369" s="45"/>
      <c r="H5369" s="29"/>
      <c r="I5369" s="29"/>
      <c r="J5369" s="29"/>
      <c r="K5369" s="29"/>
      <c r="L5369" s="29"/>
      <c r="M5369" s="29"/>
      <c r="N5369" s="29"/>
      <c r="O5369" s="29"/>
      <c r="P5369" s="29"/>
      <c r="Q5369" s="29"/>
      <c r="R5369" s="29"/>
      <c r="S5369" s="29"/>
      <c r="T5369" s="29"/>
      <c r="U5369" s="29"/>
      <c r="V5369" s="29"/>
      <c r="W5369" s="4"/>
      <c r="X5369" s="4"/>
      <c r="Y5369" s="29"/>
      <c r="Z5369" s="29"/>
      <c r="AC5369" t="str">
        <f t="shared" si="914"/>
        <v/>
      </c>
      <c r="AD5369" t="str">
        <f t="shared" si="915"/>
        <v/>
      </c>
      <c r="AE5369" t="str">
        <f t="shared" si="913"/>
        <v>FALSE</v>
      </c>
      <c r="AG5369" t="str">
        <f t="shared" si="916"/>
        <v/>
      </c>
      <c r="AH5369" t="str">
        <f t="shared" si="917"/>
        <v/>
      </c>
      <c r="AI5369" t="str">
        <f t="shared" si="918"/>
        <v/>
      </c>
      <c r="AJ5369" t="str">
        <f t="shared" si="919"/>
        <v/>
      </c>
      <c r="AK5369">
        <f t="shared" si="920"/>
        <v>62</v>
      </c>
      <c r="AL5369" t="str">
        <f t="shared" si="921"/>
        <v/>
      </c>
      <c r="AN5369">
        <f t="shared" si="922"/>
        <v>0</v>
      </c>
      <c r="AO5369">
        <f t="shared" si="923"/>
        <v>0</v>
      </c>
    </row>
    <row r="5370" spans="1:41" x14ac:dyDescent="0.2">
      <c r="A5370" s="30" t="s">
        <v>5203</v>
      </c>
      <c r="B5370" s="30"/>
      <c r="C5370" s="30"/>
      <c r="D5370" s="30"/>
      <c r="E5370" s="36">
        <v>62000</v>
      </c>
      <c r="F5370" s="36"/>
      <c r="G5370" s="36"/>
      <c r="H5370" s="37" t="s">
        <v>5204</v>
      </c>
      <c r="I5370" s="37"/>
      <c r="J5370" s="37"/>
      <c r="K5370" s="37" t="s">
        <v>5110</v>
      </c>
      <c r="L5370" s="37"/>
      <c r="M5370" s="37"/>
      <c r="N5370" s="37"/>
      <c r="O5370" s="37"/>
      <c r="P5370" s="37"/>
      <c r="Q5370" s="37"/>
      <c r="R5370" s="37"/>
      <c r="S5370" s="37"/>
      <c r="T5370" s="37"/>
      <c r="U5370" s="37"/>
      <c r="V5370" s="37"/>
      <c r="W5370" s="20">
        <v>62</v>
      </c>
      <c r="X5370" s="18">
        <v>4</v>
      </c>
      <c r="Y5370" s="38">
        <v>18</v>
      </c>
      <c r="Z5370" s="38"/>
      <c r="AC5370" t="str">
        <f t="shared" si="914"/>
        <v>Arctic Bay</v>
      </c>
      <c r="AD5370" t="str">
        <f t="shared" si="915"/>
        <v>HAM</v>
      </c>
      <c r="AE5370" t="str">
        <f t="shared" si="913"/>
        <v>TRUE</v>
      </c>
      <c r="AG5370">
        <f t="shared" si="916"/>
        <v>62</v>
      </c>
      <c r="AH5370">
        <f t="shared" si="917"/>
        <v>4</v>
      </c>
      <c r="AI5370">
        <f t="shared" si="918"/>
        <v>18</v>
      </c>
      <c r="AJ5370" t="str">
        <f t="shared" si="919"/>
        <v>Arctic Bay</v>
      </c>
      <c r="AK5370">
        <f t="shared" si="920"/>
        <v>62000</v>
      </c>
      <c r="AL5370" t="str">
        <f t="shared" si="921"/>
        <v>6204018</v>
      </c>
      <c r="AN5370">
        <f t="shared" si="922"/>
        <v>10</v>
      </c>
      <c r="AO5370">
        <f t="shared" si="923"/>
        <v>3</v>
      </c>
    </row>
    <row r="5371" spans="1:41" x14ac:dyDescent="0.2">
      <c r="A5371" s="29"/>
      <c r="B5371" s="29"/>
      <c r="C5371" s="29"/>
      <c r="D5371" s="29"/>
      <c r="E5371" s="29"/>
      <c r="F5371" s="29"/>
      <c r="G5371" s="29"/>
      <c r="H5371" s="30" t="s">
        <v>5205</v>
      </c>
      <c r="I5371" s="30"/>
      <c r="J5371" s="30"/>
      <c r="K5371" s="30" t="s">
        <v>5110</v>
      </c>
      <c r="L5371" s="30"/>
      <c r="M5371" s="30"/>
      <c r="N5371" s="30"/>
      <c r="O5371" s="30"/>
      <c r="P5371" s="30"/>
      <c r="Q5371" s="30"/>
      <c r="R5371" s="30"/>
      <c r="S5371" s="30"/>
      <c r="T5371" s="30"/>
      <c r="U5371" s="30"/>
      <c r="V5371" s="30"/>
      <c r="W5371" s="6">
        <v>62</v>
      </c>
      <c r="X5371" s="7">
        <v>5</v>
      </c>
      <c r="Y5371" s="31">
        <v>15</v>
      </c>
      <c r="Z5371" s="31"/>
      <c r="AC5371" t="str">
        <f t="shared" si="914"/>
        <v>Arviat</v>
      </c>
      <c r="AD5371" t="str">
        <f t="shared" si="915"/>
        <v>HAM</v>
      </c>
      <c r="AE5371" t="str">
        <f t="shared" si="913"/>
        <v>TRUE</v>
      </c>
      <c r="AG5371">
        <f t="shared" si="916"/>
        <v>62</v>
      </c>
      <c r="AH5371">
        <f t="shared" si="917"/>
        <v>5</v>
      </c>
      <c r="AI5371">
        <f t="shared" si="918"/>
        <v>15</v>
      </c>
      <c r="AJ5371" t="str">
        <f t="shared" si="919"/>
        <v>Arviat</v>
      </c>
      <c r="AK5371">
        <f t="shared" si="920"/>
        <v>62000</v>
      </c>
      <c r="AL5371" t="str">
        <f t="shared" si="921"/>
        <v>6205015</v>
      </c>
      <c r="AN5371">
        <f t="shared" si="922"/>
        <v>6</v>
      </c>
      <c r="AO5371">
        <f t="shared" si="923"/>
        <v>3</v>
      </c>
    </row>
    <row r="5372" spans="1:41" x14ac:dyDescent="0.2">
      <c r="A5372" s="29"/>
      <c r="B5372" s="29"/>
      <c r="C5372" s="29"/>
      <c r="D5372" s="29"/>
      <c r="E5372" s="29"/>
      <c r="F5372" s="29"/>
      <c r="G5372" s="29"/>
      <c r="H5372" s="30" t="s">
        <v>5206</v>
      </c>
      <c r="I5372" s="30"/>
      <c r="J5372" s="30"/>
      <c r="K5372" s="30" t="s">
        <v>1183</v>
      </c>
      <c r="L5372" s="30"/>
      <c r="M5372" s="30"/>
      <c r="N5372" s="30"/>
      <c r="O5372" s="30"/>
      <c r="P5372" s="30"/>
      <c r="Q5372" s="30"/>
      <c r="R5372" s="30"/>
      <c r="S5372" s="30"/>
      <c r="T5372" s="30"/>
      <c r="U5372" s="30"/>
      <c r="V5372" s="30"/>
      <c r="W5372" s="6">
        <v>62</v>
      </c>
      <c r="X5372" s="7">
        <v>4</v>
      </c>
      <c r="Y5372" s="31">
        <v>30</v>
      </c>
      <c r="Z5372" s="31"/>
      <c r="AC5372" t="str">
        <f t="shared" si="914"/>
        <v>Baffin, Unorganized</v>
      </c>
      <c r="AD5372" t="str">
        <f t="shared" si="915"/>
        <v>NO</v>
      </c>
      <c r="AE5372" t="str">
        <f t="shared" si="913"/>
        <v>TRUE</v>
      </c>
      <c r="AG5372">
        <f t="shared" si="916"/>
        <v>62</v>
      </c>
      <c r="AH5372">
        <f t="shared" si="917"/>
        <v>4</v>
      </c>
      <c r="AI5372">
        <f t="shared" si="918"/>
        <v>30</v>
      </c>
      <c r="AJ5372" t="str">
        <f t="shared" si="919"/>
        <v>Baffin, Unorganized</v>
      </c>
      <c r="AK5372">
        <f t="shared" si="920"/>
        <v>62000</v>
      </c>
      <c r="AL5372" t="str">
        <f t="shared" si="921"/>
        <v>6204030</v>
      </c>
      <c r="AN5372">
        <f t="shared" si="922"/>
        <v>19</v>
      </c>
      <c r="AO5372">
        <f t="shared" si="923"/>
        <v>2</v>
      </c>
    </row>
    <row r="5373" spans="1:41" x14ac:dyDescent="0.2">
      <c r="A5373" s="29"/>
      <c r="B5373" s="29"/>
      <c r="C5373" s="29"/>
      <c r="D5373" s="29"/>
      <c r="E5373" s="29"/>
      <c r="F5373" s="29"/>
      <c r="G5373" s="29"/>
      <c r="H5373" s="30" t="s">
        <v>5207</v>
      </c>
      <c r="I5373" s="30"/>
      <c r="J5373" s="30"/>
      <c r="K5373" s="30" t="s">
        <v>5110</v>
      </c>
      <c r="L5373" s="30"/>
      <c r="M5373" s="30"/>
      <c r="N5373" s="30"/>
      <c r="O5373" s="30"/>
      <c r="P5373" s="30"/>
      <c r="Q5373" s="30"/>
      <c r="R5373" s="30"/>
      <c r="S5373" s="30"/>
      <c r="T5373" s="30"/>
      <c r="U5373" s="30"/>
      <c r="V5373" s="30"/>
      <c r="W5373" s="6">
        <v>62</v>
      </c>
      <c r="X5373" s="7">
        <v>5</v>
      </c>
      <c r="Y5373" s="31">
        <v>23</v>
      </c>
      <c r="Z5373" s="31"/>
      <c r="AC5373" t="str">
        <f t="shared" si="914"/>
        <v>Baker Lake</v>
      </c>
      <c r="AD5373" t="str">
        <f t="shared" si="915"/>
        <v>HAM</v>
      </c>
      <c r="AE5373" t="str">
        <f t="shared" si="913"/>
        <v>TRUE</v>
      </c>
      <c r="AG5373">
        <f t="shared" si="916"/>
        <v>62</v>
      </c>
      <c r="AH5373">
        <f t="shared" si="917"/>
        <v>5</v>
      </c>
      <c r="AI5373">
        <f t="shared" si="918"/>
        <v>23</v>
      </c>
      <c r="AJ5373" t="str">
        <f t="shared" si="919"/>
        <v>Baker Lake</v>
      </c>
      <c r="AK5373">
        <f t="shared" si="920"/>
        <v>62000</v>
      </c>
      <c r="AL5373" t="str">
        <f t="shared" si="921"/>
        <v>6205023</v>
      </c>
      <c r="AN5373">
        <f t="shared" si="922"/>
        <v>10</v>
      </c>
      <c r="AO5373">
        <f t="shared" si="923"/>
        <v>3</v>
      </c>
    </row>
    <row r="5374" spans="1:41" x14ac:dyDescent="0.2">
      <c r="A5374" s="29"/>
      <c r="B5374" s="29"/>
      <c r="C5374" s="29"/>
      <c r="D5374" s="29"/>
      <c r="E5374" s="29"/>
      <c r="F5374" s="29"/>
      <c r="G5374" s="29"/>
      <c r="H5374" s="30" t="s">
        <v>5208</v>
      </c>
      <c r="I5374" s="30"/>
      <c r="J5374" s="30"/>
      <c r="K5374" s="30" t="s">
        <v>5160</v>
      </c>
      <c r="L5374" s="30"/>
      <c r="M5374" s="30"/>
      <c r="N5374" s="30"/>
      <c r="O5374" s="30"/>
      <c r="P5374" s="30"/>
      <c r="Q5374" s="30"/>
      <c r="R5374" s="30"/>
      <c r="S5374" s="30"/>
      <c r="T5374" s="30"/>
      <c r="U5374" s="30"/>
      <c r="V5374" s="30"/>
      <c r="W5374" s="6">
        <v>62</v>
      </c>
      <c r="X5374" s="7">
        <v>8</v>
      </c>
      <c r="Y5374" s="31">
        <v>65</v>
      </c>
      <c r="Z5374" s="31"/>
      <c r="AC5374" t="str">
        <f t="shared" si="914"/>
        <v>Bathurst Inlet</v>
      </c>
      <c r="AD5374" t="str">
        <f t="shared" si="915"/>
        <v>SET</v>
      </c>
      <c r="AE5374" t="str">
        <f t="shared" si="913"/>
        <v>TRUE</v>
      </c>
      <c r="AG5374">
        <f t="shared" si="916"/>
        <v>62</v>
      </c>
      <c r="AH5374">
        <f t="shared" si="917"/>
        <v>8</v>
      </c>
      <c r="AI5374">
        <f t="shared" si="918"/>
        <v>65</v>
      </c>
      <c r="AJ5374" t="str">
        <f t="shared" si="919"/>
        <v>Bathurst Inlet</v>
      </c>
      <c r="AK5374">
        <f t="shared" si="920"/>
        <v>62000</v>
      </c>
      <c r="AL5374" t="str">
        <f t="shared" si="921"/>
        <v>6208065</v>
      </c>
      <c r="AN5374">
        <f t="shared" si="922"/>
        <v>14</v>
      </c>
      <c r="AO5374">
        <f t="shared" si="923"/>
        <v>3</v>
      </c>
    </row>
    <row r="5375" spans="1:41" x14ac:dyDescent="0.2">
      <c r="A5375" s="29"/>
      <c r="B5375" s="29"/>
      <c r="C5375" s="29"/>
      <c r="D5375" s="29"/>
      <c r="E5375" s="29"/>
      <c r="F5375" s="29"/>
      <c r="G5375" s="29"/>
      <c r="H5375" s="30" t="s">
        <v>5209</v>
      </c>
      <c r="I5375" s="30"/>
      <c r="J5375" s="30"/>
      <c r="K5375" s="30" t="s">
        <v>5110</v>
      </c>
      <c r="L5375" s="30"/>
      <c r="M5375" s="30"/>
      <c r="N5375" s="30"/>
      <c r="O5375" s="30"/>
      <c r="P5375" s="30"/>
      <c r="Q5375" s="30"/>
      <c r="R5375" s="30"/>
      <c r="S5375" s="30"/>
      <c r="T5375" s="30"/>
      <c r="U5375" s="30"/>
      <c r="V5375" s="30"/>
      <c r="W5375" s="6">
        <v>62</v>
      </c>
      <c r="X5375" s="7">
        <v>8</v>
      </c>
      <c r="Y5375" s="31">
        <v>73</v>
      </c>
      <c r="Z5375" s="31"/>
      <c r="AC5375" t="str">
        <f t="shared" si="914"/>
        <v>Cambridge Bay</v>
      </c>
      <c r="AD5375" t="str">
        <f t="shared" si="915"/>
        <v>HAM</v>
      </c>
      <c r="AE5375" t="str">
        <f t="shared" si="913"/>
        <v>TRUE</v>
      </c>
      <c r="AG5375">
        <f t="shared" si="916"/>
        <v>62</v>
      </c>
      <c r="AH5375">
        <f t="shared" si="917"/>
        <v>8</v>
      </c>
      <c r="AI5375">
        <f t="shared" si="918"/>
        <v>73</v>
      </c>
      <c r="AJ5375" t="str">
        <f t="shared" si="919"/>
        <v>Cambridge Bay</v>
      </c>
      <c r="AK5375">
        <f t="shared" si="920"/>
        <v>62000</v>
      </c>
      <c r="AL5375" t="str">
        <f t="shared" si="921"/>
        <v>6208073</v>
      </c>
      <c r="AN5375">
        <f t="shared" si="922"/>
        <v>13</v>
      </c>
      <c r="AO5375">
        <f t="shared" si="923"/>
        <v>3</v>
      </c>
    </row>
    <row r="5376" spans="1:41" x14ac:dyDescent="0.2">
      <c r="A5376" s="29"/>
      <c r="B5376" s="29"/>
      <c r="C5376" s="29"/>
      <c r="D5376" s="29"/>
      <c r="E5376" s="29"/>
      <c r="F5376" s="29"/>
      <c r="G5376" s="29"/>
      <c r="H5376" s="30" t="s">
        <v>5210</v>
      </c>
      <c r="I5376" s="30"/>
      <c r="J5376" s="30"/>
      <c r="K5376" s="30" t="s">
        <v>5110</v>
      </c>
      <c r="L5376" s="30"/>
      <c r="M5376" s="30"/>
      <c r="N5376" s="30"/>
      <c r="O5376" s="30"/>
      <c r="P5376" s="30"/>
      <c r="Q5376" s="30"/>
      <c r="R5376" s="30"/>
      <c r="S5376" s="30"/>
      <c r="T5376" s="30"/>
      <c r="U5376" s="30"/>
      <c r="V5376" s="30"/>
      <c r="W5376" s="6">
        <v>62</v>
      </c>
      <c r="X5376" s="7">
        <v>4</v>
      </c>
      <c r="Y5376" s="31">
        <v>7</v>
      </c>
      <c r="Z5376" s="31"/>
      <c r="AC5376" t="str">
        <f t="shared" si="914"/>
        <v>Cape Dorset</v>
      </c>
      <c r="AD5376" t="str">
        <f t="shared" si="915"/>
        <v>HAM</v>
      </c>
      <c r="AE5376" t="str">
        <f t="shared" si="913"/>
        <v>TRUE</v>
      </c>
      <c r="AG5376">
        <f t="shared" si="916"/>
        <v>62</v>
      </c>
      <c r="AH5376">
        <f t="shared" si="917"/>
        <v>4</v>
      </c>
      <c r="AI5376">
        <f t="shared" si="918"/>
        <v>7</v>
      </c>
      <c r="AJ5376" t="str">
        <f t="shared" si="919"/>
        <v>Cape Dorset</v>
      </c>
      <c r="AK5376">
        <f t="shared" si="920"/>
        <v>62000</v>
      </c>
      <c r="AL5376" t="str">
        <f t="shared" si="921"/>
        <v>6204007</v>
      </c>
      <c r="AN5376">
        <f t="shared" si="922"/>
        <v>11</v>
      </c>
      <c r="AO5376">
        <f t="shared" si="923"/>
        <v>3</v>
      </c>
    </row>
    <row r="5377" spans="1:41" x14ac:dyDescent="0.2">
      <c r="A5377" s="29"/>
      <c r="B5377" s="29"/>
      <c r="C5377" s="29"/>
      <c r="D5377" s="29"/>
      <c r="E5377" s="29"/>
      <c r="F5377" s="29"/>
      <c r="G5377" s="29"/>
      <c r="H5377" s="30" t="s">
        <v>5211</v>
      </c>
      <c r="I5377" s="30"/>
      <c r="J5377" s="30"/>
      <c r="K5377" s="30" t="s">
        <v>5110</v>
      </c>
      <c r="L5377" s="30"/>
      <c r="M5377" s="30"/>
      <c r="N5377" s="30"/>
      <c r="O5377" s="30"/>
      <c r="P5377" s="30"/>
      <c r="Q5377" s="30"/>
      <c r="R5377" s="30"/>
      <c r="S5377" s="30"/>
      <c r="T5377" s="30"/>
      <c r="U5377" s="30"/>
      <c r="V5377" s="30"/>
      <c r="W5377" s="6">
        <v>62</v>
      </c>
      <c r="X5377" s="7">
        <v>5</v>
      </c>
      <c r="Y5377" s="31">
        <v>19</v>
      </c>
      <c r="Z5377" s="31"/>
      <c r="AC5377" t="str">
        <f t="shared" si="914"/>
        <v>Chesterfield Inlet</v>
      </c>
      <c r="AD5377" t="str">
        <f t="shared" si="915"/>
        <v>HAM</v>
      </c>
      <c r="AE5377" t="str">
        <f t="shared" si="913"/>
        <v>TRUE</v>
      </c>
      <c r="AG5377">
        <f t="shared" si="916"/>
        <v>62</v>
      </c>
      <c r="AH5377">
        <f t="shared" si="917"/>
        <v>5</v>
      </c>
      <c r="AI5377">
        <f t="shared" si="918"/>
        <v>19</v>
      </c>
      <c r="AJ5377" t="str">
        <f t="shared" si="919"/>
        <v>Chesterfield Inlet</v>
      </c>
      <c r="AK5377">
        <f t="shared" si="920"/>
        <v>62000</v>
      </c>
      <c r="AL5377" t="str">
        <f t="shared" si="921"/>
        <v>6205019</v>
      </c>
      <c r="AN5377">
        <f t="shared" si="922"/>
        <v>18</v>
      </c>
      <c r="AO5377">
        <f t="shared" si="923"/>
        <v>3</v>
      </c>
    </row>
    <row r="5378" spans="1:41" x14ac:dyDescent="0.2">
      <c r="A5378" s="29"/>
      <c r="B5378" s="29"/>
      <c r="C5378" s="29"/>
      <c r="D5378" s="29"/>
      <c r="E5378" s="29"/>
      <c r="F5378" s="29"/>
      <c r="G5378" s="29"/>
      <c r="H5378" s="30" t="s">
        <v>407</v>
      </c>
      <c r="I5378" s="30"/>
      <c r="J5378" s="30"/>
      <c r="K5378" s="30" t="s">
        <v>5110</v>
      </c>
      <c r="L5378" s="30"/>
      <c r="M5378" s="30"/>
      <c r="N5378" s="30"/>
      <c r="O5378" s="30"/>
      <c r="P5378" s="30"/>
      <c r="Q5378" s="30"/>
      <c r="R5378" s="30"/>
      <c r="S5378" s="30"/>
      <c r="T5378" s="30"/>
      <c r="U5378" s="30"/>
      <c r="V5378" s="30"/>
      <c r="W5378" s="6">
        <v>62</v>
      </c>
      <c r="X5378" s="7">
        <v>4</v>
      </c>
      <c r="Y5378" s="31">
        <v>15</v>
      </c>
      <c r="Z5378" s="31"/>
      <c r="AC5378" t="str">
        <f t="shared" si="914"/>
        <v>Clyde River</v>
      </c>
      <c r="AD5378" t="str">
        <f t="shared" si="915"/>
        <v>HAM</v>
      </c>
      <c r="AE5378" t="str">
        <f t="shared" si="913"/>
        <v>TRUE</v>
      </c>
      <c r="AG5378">
        <f t="shared" si="916"/>
        <v>62</v>
      </c>
      <c r="AH5378">
        <f t="shared" si="917"/>
        <v>4</v>
      </c>
      <c r="AI5378">
        <f t="shared" si="918"/>
        <v>15</v>
      </c>
      <c r="AJ5378" t="str">
        <f t="shared" si="919"/>
        <v>Clyde River</v>
      </c>
      <c r="AK5378">
        <f t="shared" si="920"/>
        <v>62000</v>
      </c>
      <c r="AL5378" t="str">
        <f t="shared" si="921"/>
        <v>6204015</v>
      </c>
      <c r="AN5378">
        <f t="shared" si="922"/>
        <v>11</v>
      </c>
      <c r="AO5378">
        <f t="shared" si="923"/>
        <v>3</v>
      </c>
    </row>
    <row r="5379" spans="1:41" x14ac:dyDescent="0.2">
      <c r="A5379" s="29"/>
      <c r="B5379" s="29"/>
      <c r="C5379" s="29"/>
      <c r="D5379" s="29"/>
      <c r="E5379" s="29"/>
      <c r="F5379" s="29"/>
      <c r="G5379" s="29"/>
      <c r="H5379" s="30" t="s">
        <v>5212</v>
      </c>
      <c r="I5379" s="30"/>
      <c r="J5379" s="30"/>
      <c r="K5379" s="30" t="s">
        <v>5110</v>
      </c>
      <c r="L5379" s="30"/>
      <c r="M5379" s="30"/>
      <c r="N5379" s="30"/>
      <c r="O5379" s="30"/>
      <c r="P5379" s="30"/>
      <c r="Q5379" s="30"/>
      <c r="R5379" s="30"/>
      <c r="S5379" s="30"/>
      <c r="T5379" s="30"/>
      <c r="U5379" s="30"/>
      <c r="V5379" s="30"/>
      <c r="W5379" s="6">
        <v>62</v>
      </c>
      <c r="X5379" s="7">
        <v>5</v>
      </c>
      <c r="Y5379" s="31">
        <v>14</v>
      </c>
      <c r="Z5379" s="31"/>
      <c r="AC5379" t="str">
        <f t="shared" si="914"/>
        <v>Coral Harbour</v>
      </c>
      <c r="AD5379" t="str">
        <f t="shared" si="915"/>
        <v>HAM</v>
      </c>
      <c r="AE5379" t="str">
        <f t="shared" si="913"/>
        <v>TRUE</v>
      </c>
      <c r="AG5379">
        <f t="shared" si="916"/>
        <v>62</v>
      </c>
      <c r="AH5379">
        <f t="shared" si="917"/>
        <v>5</v>
      </c>
      <c r="AI5379">
        <f t="shared" si="918"/>
        <v>14</v>
      </c>
      <c r="AJ5379" t="str">
        <f t="shared" si="919"/>
        <v>Coral Harbour</v>
      </c>
      <c r="AK5379">
        <f t="shared" si="920"/>
        <v>62000</v>
      </c>
      <c r="AL5379" t="str">
        <f t="shared" si="921"/>
        <v>6205014</v>
      </c>
      <c r="AN5379">
        <f t="shared" si="922"/>
        <v>13</v>
      </c>
      <c r="AO5379">
        <f t="shared" si="923"/>
        <v>3</v>
      </c>
    </row>
    <row r="5380" spans="1:41" x14ac:dyDescent="0.2">
      <c r="A5380" s="29"/>
      <c r="B5380" s="29"/>
      <c r="C5380" s="29"/>
      <c r="D5380" s="29"/>
      <c r="E5380" s="29"/>
      <c r="F5380" s="29"/>
      <c r="G5380" s="29"/>
      <c r="H5380" s="30" t="s">
        <v>5213</v>
      </c>
      <c r="I5380" s="30"/>
      <c r="J5380" s="30"/>
      <c r="K5380" s="30" t="s">
        <v>5110</v>
      </c>
      <c r="L5380" s="30"/>
      <c r="M5380" s="30"/>
      <c r="N5380" s="30"/>
      <c r="O5380" s="30"/>
      <c r="P5380" s="30"/>
      <c r="Q5380" s="30"/>
      <c r="R5380" s="30"/>
      <c r="S5380" s="30"/>
      <c r="T5380" s="30"/>
      <c r="U5380" s="30"/>
      <c r="V5380" s="30"/>
      <c r="W5380" s="6">
        <v>62</v>
      </c>
      <c r="X5380" s="7">
        <v>8</v>
      </c>
      <c r="Y5380" s="31">
        <v>81</v>
      </c>
      <c r="Z5380" s="31"/>
      <c r="AC5380" t="str">
        <f t="shared" si="914"/>
        <v>Gjoa Haven</v>
      </c>
      <c r="AD5380" t="str">
        <f t="shared" si="915"/>
        <v>HAM</v>
      </c>
      <c r="AE5380" t="str">
        <f t="shared" ref="AE5380:AE5400" si="924">IF(OR(EXACT(AD5380, "C"), EXACT(AD5380, "C"), EXACT(AD5380, "CC"), EXACT(AD5380, "CG"), EXACT(AD5380, "CN"), EXACT(AD5380, "COM"), EXACT(AD5380, "CT"), EXACT(AD5380, "CU"), EXACT(AD5380, "CV"), EXACT(AD5380, "CY"), EXACT(AD5380, "DM"), EXACT(AD5380, "HAM"), EXACT(AD5380, "IM"), EXACT(AD5380, "IRI"), EXACT(AD5380, "LGD"), EXACT(AD5380, "M"), EXACT(AD5380, "MD"), EXACT(AD5380, "MÉ"), EXACT(AD5380, "MU"), EXACT(AD5380, "NH"), EXACT(AD5380, "NL"), EXACT(AD5380, "NO"), EXACT(AD5380, "NV"), EXACT(AD5380, "P"), EXACT(AD5380, "PE"), EXACT(AD5380, "RCR"), EXACT(AD5380, "RDA"), EXACT(AD5380, "RGM"), EXACT(AD5380, "RM"), EXACT(AD5380, "RV"), EXACT(AD5380, "SC"), EXACT(AD5380, "SÉ"), EXACT(AD5380, "S-É"), EXACT(AD5380, "SET"), EXACT(AD5380, "SG"), EXACT(AD5380, "SM"), EXACT(AD5380, "SV"), EXACT(AD5380, "T"), EXACT(AD5380, "TC"), EXACT(AD5380, "TI"), EXACT(AD5380, "TK"), EXACT(AD5380, "TL"), EXACT(AD5380, "TP"), EXACT(AD5380, "TV"), EXACT(AD5380, "V"), EXACT(AD5380, "VC"), EXACT(AD5380, "VK"), EXACT(AD5380, "VL")), "TRUE", "FALSE")</f>
        <v>TRUE</v>
      </c>
      <c r="AG5380">
        <f t="shared" si="916"/>
        <v>62</v>
      </c>
      <c r="AH5380">
        <f t="shared" si="917"/>
        <v>8</v>
      </c>
      <c r="AI5380">
        <f t="shared" si="918"/>
        <v>81</v>
      </c>
      <c r="AJ5380" t="str">
        <f t="shared" si="919"/>
        <v>Gjoa Haven</v>
      </c>
      <c r="AK5380">
        <f t="shared" si="920"/>
        <v>62000</v>
      </c>
      <c r="AL5380" t="str">
        <f t="shared" si="921"/>
        <v>6208081</v>
      </c>
      <c r="AN5380">
        <f t="shared" si="922"/>
        <v>10</v>
      </c>
      <c r="AO5380">
        <f t="shared" si="923"/>
        <v>3</v>
      </c>
    </row>
    <row r="5381" spans="1:41" x14ac:dyDescent="0.2">
      <c r="A5381" s="29"/>
      <c r="B5381" s="29"/>
      <c r="C5381" s="29"/>
      <c r="D5381" s="29"/>
      <c r="E5381" s="29"/>
      <c r="F5381" s="29"/>
      <c r="G5381" s="29"/>
      <c r="H5381" s="30" t="s">
        <v>5214</v>
      </c>
      <c r="I5381" s="30"/>
      <c r="J5381" s="30"/>
      <c r="K5381" s="30" t="s">
        <v>5110</v>
      </c>
      <c r="L5381" s="30"/>
      <c r="M5381" s="30"/>
      <c r="N5381" s="30"/>
      <c r="O5381" s="30"/>
      <c r="P5381" s="30"/>
      <c r="Q5381" s="30"/>
      <c r="R5381" s="30"/>
      <c r="S5381" s="30"/>
      <c r="T5381" s="30"/>
      <c r="U5381" s="30"/>
      <c r="V5381" s="30"/>
      <c r="W5381" s="6">
        <v>62</v>
      </c>
      <c r="X5381" s="7">
        <v>4</v>
      </c>
      <c r="Y5381" s="31">
        <v>25</v>
      </c>
      <c r="Z5381" s="31"/>
      <c r="AC5381" t="str">
        <f t="shared" ref="AC5381:AC5400" si="925">IF(ISBLANK(H5381), IF(ISBLANK(G5381), "", G5381), H5381)</f>
        <v>Grise Fiord</v>
      </c>
      <c r="AD5381" t="str">
        <f t="shared" ref="AD5381:AD5400" si="926">UPPER(TRIM(IF(ISBLANK(T5381), IF(ISBLANK(S5381), IF(ISBLANK(R5381), IF(ISBLANK(Q5381), IF(ISBLANK(P5381), IF(ISBLANK(O5381), IF(ISBLANK(N5381), IF(ISBLANK(M5381), IF(ISBLANK(L5381), IF(ISBLANK(K5381), IF(ISBLANK(J5381), IF(ISBLANK(I5381), "", I5381), J5381), K5381), L5381), M5381), N5381), O5381), P5381), Q5381), R5381), S5381), T5381)))</f>
        <v>HAM</v>
      </c>
      <c r="AE5381" t="str">
        <f t="shared" si="924"/>
        <v>TRUE</v>
      </c>
      <c r="AG5381">
        <f t="shared" ref="AG5381:AG5400" si="927">IF(EXACT(AE5381, "TRUE"), IF(ISBLANK(W5381), IF(ISBLANK(V5381), IF(ISBLANK(U5381), "", IF(ISNUMBER(U5381), U5381, "")), IF(ISNUMBER(V5381), V5381, "")), IF(ISNUMBER(W5381), W5381, "")), "")</f>
        <v>62</v>
      </c>
      <c r="AH5381">
        <f t="shared" ref="AH5381:AH5400" si="928">IF(EXACT(AE5381, "TRUE"), IF(ISBLANK(X5381), "", IF(ISNUMBER(X5381), X5381, "")), "")</f>
        <v>4</v>
      </c>
      <c r="AI5381">
        <f t="shared" ref="AI5381:AI5400" si="929">IF(EXACT(AE5381, "TRUE"), IF(ISBLANK(Z5381), IF(ISBLANK(Y5381), "", IF(ISNUMBER(Y5381), Y5381, "")), IF(ISNUMBER(Z5381), Z5381, "")), "")</f>
        <v>25</v>
      </c>
      <c r="AJ5381" t="str">
        <f t="shared" ref="AJ5381:AJ5400" si="930">IF(EXACT(AE5381, "TRUE"), IF(ISBLANK(AC5381), "", AC5381), "")</f>
        <v>Grise Fiord</v>
      </c>
      <c r="AK5381">
        <f t="shared" ref="AK5381:AK5400" si="931">IF(ISBLANK(AC5381), AK5380, IF(ISBLANK(E5381),AK5380,IF(ISBLANK(AC5381),AK5380,IF(ISNUMBER(E5381),E5381,AK5380))))</f>
        <v>62000</v>
      </c>
      <c r="AL5381" t="str">
        <f t="shared" ref="AL5381:AL5400" si="932">IF(EXACT(AE5381, "TRUE"), IF(AND(ISNUMBER(AG5381), ISNUMBER(AH5381), ISNUMBER(AI5381)), IF(ISBLANK(AC5381), "", CONCATENATE(TEXT(AG5381, "00"), TEXT(AH5381, "00"), TEXT(AI5381, "000"))), ""), "")</f>
        <v>6204025</v>
      </c>
      <c r="AN5381">
        <f t="shared" ref="AN5381:AN5400" si="933">LEN(AC5381)</f>
        <v>11</v>
      </c>
      <c r="AO5381">
        <f t="shared" ref="AO5381:AO5400" si="934">IF(EXACT(AD5381, "CSD TYPE"), "", LEN(AD5381))</f>
        <v>3</v>
      </c>
    </row>
    <row r="5382" spans="1:41" x14ac:dyDescent="0.2">
      <c r="A5382" s="29"/>
      <c r="B5382" s="29"/>
      <c r="C5382" s="29"/>
      <c r="D5382" s="29"/>
      <c r="E5382" s="29"/>
      <c r="F5382" s="29"/>
      <c r="G5382" s="29"/>
      <c r="H5382" s="30" t="s">
        <v>5215</v>
      </c>
      <c r="I5382" s="30"/>
      <c r="J5382" s="30"/>
      <c r="K5382" s="30" t="s">
        <v>5110</v>
      </c>
      <c r="L5382" s="30"/>
      <c r="M5382" s="30"/>
      <c r="N5382" s="30"/>
      <c r="O5382" s="30"/>
      <c r="P5382" s="30"/>
      <c r="Q5382" s="30"/>
      <c r="R5382" s="30"/>
      <c r="S5382" s="30"/>
      <c r="T5382" s="30"/>
      <c r="U5382" s="30"/>
      <c r="V5382" s="30"/>
      <c r="W5382" s="6">
        <v>62</v>
      </c>
      <c r="X5382" s="7">
        <v>4</v>
      </c>
      <c r="Y5382" s="31">
        <v>11</v>
      </c>
      <c r="Z5382" s="31"/>
      <c r="AC5382" t="str">
        <f t="shared" si="925"/>
        <v>Hall Beach</v>
      </c>
      <c r="AD5382" t="str">
        <f t="shared" si="926"/>
        <v>HAM</v>
      </c>
      <c r="AE5382" t="str">
        <f t="shared" si="924"/>
        <v>TRUE</v>
      </c>
      <c r="AG5382">
        <f t="shared" si="927"/>
        <v>62</v>
      </c>
      <c r="AH5382">
        <f t="shared" si="928"/>
        <v>4</v>
      </c>
      <c r="AI5382">
        <f t="shared" si="929"/>
        <v>11</v>
      </c>
      <c r="AJ5382" t="str">
        <f t="shared" si="930"/>
        <v>Hall Beach</v>
      </c>
      <c r="AK5382">
        <f t="shared" si="931"/>
        <v>62000</v>
      </c>
      <c r="AL5382" t="str">
        <f t="shared" si="932"/>
        <v>6204011</v>
      </c>
      <c r="AN5382">
        <f t="shared" si="933"/>
        <v>10</v>
      </c>
      <c r="AO5382">
        <f t="shared" si="934"/>
        <v>3</v>
      </c>
    </row>
    <row r="5383" spans="1:41" x14ac:dyDescent="0.2">
      <c r="A5383" s="29"/>
      <c r="B5383" s="29"/>
      <c r="C5383" s="29"/>
      <c r="D5383" s="29"/>
      <c r="E5383" s="29"/>
      <c r="F5383" s="29"/>
      <c r="G5383" s="29"/>
      <c r="H5383" s="30" t="s">
        <v>5216</v>
      </c>
      <c r="I5383" s="30"/>
      <c r="J5383" s="30"/>
      <c r="K5383" s="30" t="s">
        <v>5110</v>
      </c>
      <c r="L5383" s="30"/>
      <c r="M5383" s="30"/>
      <c r="N5383" s="30"/>
      <c r="O5383" s="30"/>
      <c r="P5383" s="30"/>
      <c r="Q5383" s="30"/>
      <c r="R5383" s="30"/>
      <c r="S5383" s="30"/>
      <c r="T5383" s="30"/>
      <c r="U5383" s="30"/>
      <c r="V5383" s="30"/>
      <c r="W5383" s="6">
        <v>62</v>
      </c>
      <c r="X5383" s="7">
        <v>4</v>
      </c>
      <c r="Y5383" s="31">
        <v>12</v>
      </c>
      <c r="Z5383" s="31"/>
      <c r="AC5383" t="str">
        <f t="shared" si="925"/>
        <v>Igloolik</v>
      </c>
      <c r="AD5383" t="str">
        <f t="shared" si="926"/>
        <v>HAM</v>
      </c>
      <c r="AE5383" t="str">
        <f t="shared" si="924"/>
        <v>TRUE</v>
      </c>
      <c r="AG5383">
        <f t="shared" si="927"/>
        <v>62</v>
      </c>
      <c r="AH5383">
        <f t="shared" si="928"/>
        <v>4</v>
      </c>
      <c r="AI5383">
        <f t="shared" si="929"/>
        <v>12</v>
      </c>
      <c r="AJ5383" t="str">
        <f t="shared" si="930"/>
        <v>Igloolik</v>
      </c>
      <c r="AK5383">
        <f t="shared" si="931"/>
        <v>62000</v>
      </c>
      <c r="AL5383" t="str">
        <f t="shared" si="932"/>
        <v>6204012</v>
      </c>
      <c r="AN5383">
        <f t="shared" si="933"/>
        <v>8</v>
      </c>
      <c r="AO5383">
        <f t="shared" si="934"/>
        <v>3</v>
      </c>
    </row>
    <row r="5384" spans="1:41" x14ac:dyDescent="0.2">
      <c r="A5384" s="29"/>
      <c r="B5384" s="29"/>
      <c r="C5384" s="29"/>
      <c r="D5384" s="29"/>
      <c r="E5384" s="29"/>
      <c r="F5384" s="29"/>
      <c r="G5384" s="29"/>
      <c r="H5384" s="30" t="s">
        <v>5217</v>
      </c>
      <c r="I5384" s="30"/>
      <c r="J5384" s="30"/>
      <c r="K5384" s="30" t="s">
        <v>18</v>
      </c>
      <c r="L5384" s="30"/>
      <c r="M5384" s="30"/>
      <c r="N5384" s="30"/>
      <c r="O5384" s="30"/>
      <c r="P5384" s="30"/>
      <c r="Q5384" s="30"/>
      <c r="R5384" s="30"/>
      <c r="S5384" s="30"/>
      <c r="T5384" s="30"/>
      <c r="U5384" s="30"/>
      <c r="V5384" s="30"/>
      <c r="W5384" s="6">
        <v>62</v>
      </c>
      <c r="X5384" s="7">
        <v>4</v>
      </c>
      <c r="Y5384" s="31">
        <v>3</v>
      </c>
      <c r="Z5384" s="31"/>
      <c r="AC5384" t="str">
        <f t="shared" si="925"/>
        <v>Iqaluit</v>
      </c>
      <c r="AD5384" t="str">
        <f t="shared" si="926"/>
        <v>CY</v>
      </c>
      <c r="AE5384" t="str">
        <f t="shared" si="924"/>
        <v>TRUE</v>
      </c>
      <c r="AG5384">
        <f t="shared" si="927"/>
        <v>62</v>
      </c>
      <c r="AH5384">
        <f t="shared" si="928"/>
        <v>4</v>
      </c>
      <c r="AI5384">
        <f t="shared" si="929"/>
        <v>3</v>
      </c>
      <c r="AJ5384" t="str">
        <f t="shared" si="930"/>
        <v>Iqaluit</v>
      </c>
      <c r="AK5384">
        <f t="shared" si="931"/>
        <v>62000</v>
      </c>
      <c r="AL5384" t="str">
        <f t="shared" si="932"/>
        <v>6204003</v>
      </c>
      <c r="AN5384">
        <f t="shared" si="933"/>
        <v>7</v>
      </c>
      <c r="AO5384">
        <f t="shared" si="934"/>
        <v>2</v>
      </c>
    </row>
    <row r="5385" spans="1:41" x14ac:dyDescent="0.2">
      <c r="A5385" s="29"/>
      <c r="B5385" s="29"/>
      <c r="C5385" s="29"/>
      <c r="D5385" s="29"/>
      <c r="E5385" s="29"/>
      <c r="F5385" s="29"/>
      <c r="G5385" s="29"/>
      <c r="H5385" s="30" t="s">
        <v>5218</v>
      </c>
      <c r="I5385" s="30"/>
      <c r="J5385" s="30"/>
      <c r="K5385" s="35" t="s">
        <v>5264</v>
      </c>
      <c r="L5385" s="30"/>
      <c r="M5385" s="30"/>
      <c r="N5385" s="30"/>
      <c r="O5385" s="30"/>
      <c r="P5385" s="30"/>
      <c r="Q5385" s="30"/>
      <c r="R5385" s="30"/>
      <c r="S5385" s="30"/>
      <c r="T5385" s="30"/>
      <c r="U5385" s="30"/>
      <c r="V5385" s="30"/>
      <c r="W5385" s="6">
        <v>62</v>
      </c>
      <c r="X5385" s="7">
        <v>5</v>
      </c>
      <c r="Y5385" s="31">
        <v>33</v>
      </c>
      <c r="Z5385" s="31"/>
      <c r="AC5385" t="str">
        <f t="shared" si="925"/>
        <v>Keewatin, Unorganized</v>
      </c>
      <c r="AD5385" t="str">
        <f t="shared" si="926"/>
        <v>NO</v>
      </c>
      <c r="AE5385" t="str">
        <f t="shared" si="924"/>
        <v>TRUE</v>
      </c>
      <c r="AG5385">
        <f t="shared" si="927"/>
        <v>62</v>
      </c>
      <c r="AH5385">
        <f t="shared" si="928"/>
        <v>5</v>
      </c>
      <c r="AI5385">
        <f t="shared" si="929"/>
        <v>33</v>
      </c>
      <c r="AJ5385" t="str">
        <f t="shared" si="930"/>
        <v>Keewatin, Unorganized</v>
      </c>
      <c r="AK5385">
        <f t="shared" si="931"/>
        <v>62000</v>
      </c>
      <c r="AL5385" t="str">
        <f t="shared" si="932"/>
        <v>6205033</v>
      </c>
      <c r="AN5385">
        <f t="shared" si="933"/>
        <v>21</v>
      </c>
      <c r="AO5385">
        <f t="shared" si="934"/>
        <v>2</v>
      </c>
    </row>
    <row r="5386" spans="1:41" x14ac:dyDescent="0.2">
      <c r="A5386" s="29"/>
      <c r="B5386" s="29"/>
      <c r="C5386" s="29"/>
      <c r="D5386" s="29"/>
      <c r="E5386" s="29"/>
      <c r="F5386" s="29"/>
      <c r="G5386" s="29"/>
      <c r="H5386" s="30" t="s">
        <v>5219</v>
      </c>
      <c r="I5386" s="30"/>
      <c r="J5386" s="30"/>
      <c r="K5386" s="30" t="s">
        <v>5110</v>
      </c>
      <c r="L5386" s="30"/>
      <c r="M5386" s="30"/>
      <c r="N5386" s="30"/>
      <c r="O5386" s="30"/>
      <c r="P5386" s="30"/>
      <c r="Q5386" s="30"/>
      <c r="R5386" s="30"/>
      <c r="S5386" s="30"/>
      <c r="T5386" s="30"/>
      <c r="U5386" s="30"/>
      <c r="V5386" s="30"/>
      <c r="W5386" s="6">
        <v>62</v>
      </c>
      <c r="X5386" s="7">
        <v>4</v>
      </c>
      <c r="Y5386" s="31">
        <v>5</v>
      </c>
      <c r="Z5386" s="31"/>
      <c r="AC5386" t="str">
        <f t="shared" si="925"/>
        <v>Kimmirut</v>
      </c>
      <c r="AD5386" t="str">
        <f t="shared" si="926"/>
        <v>HAM</v>
      </c>
      <c r="AE5386" t="str">
        <f t="shared" si="924"/>
        <v>TRUE</v>
      </c>
      <c r="AG5386">
        <f t="shared" si="927"/>
        <v>62</v>
      </c>
      <c r="AH5386">
        <f t="shared" si="928"/>
        <v>4</v>
      </c>
      <c r="AI5386">
        <f t="shared" si="929"/>
        <v>5</v>
      </c>
      <c r="AJ5386" t="str">
        <f t="shared" si="930"/>
        <v>Kimmirut</v>
      </c>
      <c r="AK5386">
        <f t="shared" si="931"/>
        <v>62000</v>
      </c>
      <c r="AL5386" t="str">
        <f t="shared" si="932"/>
        <v>6204005</v>
      </c>
      <c r="AN5386">
        <f t="shared" si="933"/>
        <v>8</v>
      </c>
      <c r="AO5386">
        <f t="shared" si="934"/>
        <v>3</v>
      </c>
    </row>
    <row r="5387" spans="1:41" x14ac:dyDescent="0.2">
      <c r="A5387" s="29"/>
      <c r="B5387" s="29"/>
      <c r="C5387" s="29"/>
      <c r="D5387" s="29"/>
      <c r="E5387" s="29"/>
      <c r="F5387" s="29"/>
      <c r="G5387" s="29"/>
      <c r="H5387" s="30" t="s">
        <v>5220</v>
      </c>
      <c r="I5387" s="30"/>
      <c r="J5387" s="30"/>
      <c r="K5387" s="30" t="s">
        <v>1183</v>
      </c>
      <c r="L5387" s="30"/>
      <c r="M5387" s="30"/>
      <c r="N5387" s="30"/>
      <c r="O5387" s="30"/>
      <c r="P5387" s="30"/>
      <c r="Q5387" s="30"/>
      <c r="R5387" s="30"/>
      <c r="S5387" s="30"/>
      <c r="T5387" s="30"/>
      <c r="U5387" s="30"/>
      <c r="V5387" s="30"/>
      <c r="W5387" s="6">
        <v>62</v>
      </c>
      <c r="X5387" s="7">
        <v>8</v>
      </c>
      <c r="Y5387" s="31">
        <v>98</v>
      </c>
      <c r="Z5387" s="31"/>
      <c r="AC5387" t="str">
        <f t="shared" si="925"/>
        <v>Kitikmeot, Unorganized</v>
      </c>
      <c r="AD5387" t="str">
        <f t="shared" si="926"/>
        <v>NO</v>
      </c>
      <c r="AE5387" t="str">
        <f t="shared" si="924"/>
        <v>TRUE</v>
      </c>
      <c r="AG5387">
        <f t="shared" si="927"/>
        <v>62</v>
      </c>
      <c r="AH5387">
        <f t="shared" si="928"/>
        <v>8</v>
      </c>
      <c r="AI5387">
        <f t="shared" si="929"/>
        <v>98</v>
      </c>
      <c r="AJ5387" t="str">
        <f t="shared" si="930"/>
        <v>Kitikmeot, Unorganized</v>
      </c>
      <c r="AK5387">
        <f t="shared" si="931"/>
        <v>62000</v>
      </c>
      <c r="AL5387" t="str">
        <f t="shared" si="932"/>
        <v>6208098</v>
      </c>
      <c r="AN5387">
        <f t="shared" si="933"/>
        <v>22</v>
      </c>
      <c r="AO5387">
        <f t="shared" si="934"/>
        <v>2</v>
      </c>
    </row>
    <row r="5388" spans="1:41" x14ac:dyDescent="0.2">
      <c r="A5388" s="29"/>
      <c r="B5388" s="29"/>
      <c r="C5388" s="29"/>
      <c r="D5388" s="29"/>
      <c r="E5388" s="29"/>
      <c r="F5388" s="29"/>
      <c r="G5388" s="29"/>
      <c r="H5388" s="30" t="s">
        <v>5221</v>
      </c>
      <c r="I5388" s="30"/>
      <c r="J5388" s="30"/>
      <c r="K5388" s="30" t="s">
        <v>5110</v>
      </c>
      <c r="L5388" s="30"/>
      <c r="M5388" s="30"/>
      <c r="N5388" s="30"/>
      <c r="O5388" s="30"/>
      <c r="P5388" s="30"/>
      <c r="Q5388" s="30"/>
      <c r="R5388" s="30"/>
      <c r="S5388" s="30"/>
      <c r="T5388" s="30"/>
      <c r="U5388" s="30"/>
      <c r="V5388" s="30"/>
      <c r="W5388" s="6">
        <v>62</v>
      </c>
      <c r="X5388" s="7">
        <v>8</v>
      </c>
      <c r="Y5388" s="31">
        <v>47</v>
      </c>
      <c r="Z5388" s="31"/>
      <c r="AC5388" t="str">
        <f t="shared" si="925"/>
        <v>Kugaaruk</v>
      </c>
      <c r="AD5388" t="str">
        <f t="shared" si="926"/>
        <v>HAM</v>
      </c>
      <c r="AE5388" t="str">
        <f t="shared" si="924"/>
        <v>TRUE</v>
      </c>
      <c r="AG5388">
        <f t="shared" si="927"/>
        <v>62</v>
      </c>
      <c r="AH5388">
        <f t="shared" si="928"/>
        <v>8</v>
      </c>
      <c r="AI5388">
        <f t="shared" si="929"/>
        <v>47</v>
      </c>
      <c r="AJ5388" t="str">
        <f t="shared" si="930"/>
        <v>Kugaaruk</v>
      </c>
      <c r="AK5388">
        <f t="shared" si="931"/>
        <v>62000</v>
      </c>
      <c r="AL5388" t="str">
        <f t="shared" si="932"/>
        <v>6208047</v>
      </c>
      <c r="AN5388">
        <f t="shared" si="933"/>
        <v>8</v>
      </c>
      <c r="AO5388">
        <f t="shared" si="934"/>
        <v>3</v>
      </c>
    </row>
    <row r="5389" spans="1:41" x14ac:dyDescent="0.2">
      <c r="A5389" s="29"/>
      <c r="B5389" s="29"/>
      <c r="C5389" s="29"/>
      <c r="D5389" s="29"/>
      <c r="E5389" s="29"/>
      <c r="F5389" s="29"/>
      <c r="G5389" s="29"/>
      <c r="H5389" s="30" t="s">
        <v>5222</v>
      </c>
      <c r="I5389" s="30"/>
      <c r="J5389" s="30"/>
      <c r="K5389" s="30" t="s">
        <v>5110</v>
      </c>
      <c r="L5389" s="30"/>
      <c r="M5389" s="30"/>
      <c r="N5389" s="30"/>
      <c r="O5389" s="30"/>
      <c r="P5389" s="30"/>
      <c r="Q5389" s="30"/>
      <c r="R5389" s="30"/>
      <c r="S5389" s="30"/>
      <c r="T5389" s="30"/>
      <c r="U5389" s="30"/>
      <c r="V5389" s="30"/>
      <c r="W5389" s="6">
        <v>62</v>
      </c>
      <c r="X5389" s="7">
        <v>8</v>
      </c>
      <c r="Y5389" s="31">
        <v>59</v>
      </c>
      <c r="Z5389" s="31"/>
      <c r="AC5389" t="str">
        <f t="shared" si="925"/>
        <v>Kugluktuk</v>
      </c>
      <c r="AD5389" t="str">
        <f t="shared" si="926"/>
        <v>HAM</v>
      </c>
      <c r="AE5389" t="str">
        <f t="shared" si="924"/>
        <v>TRUE</v>
      </c>
      <c r="AG5389">
        <f t="shared" si="927"/>
        <v>62</v>
      </c>
      <c r="AH5389">
        <f t="shared" si="928"/>
        <v>8</v>
      </c>
      <c r="AI5389">
        <f t="shared" si="929"/>
        <v>59</v>
      </c>
      <c r="AJ5389" t="str">
        <f t="shared" si="930"/>
        <v>Kugluktuk</v>
      </c>
      <c r="AK5389">
        <f t="shared" si="931"/>
        <v>62000</v>
      </c>
      <c r="AL5389" t="str">
        <f t="shared" si="932"/>
        <v>6208059</v>
      </c>
      <c r="AN5389">
        <f t="shared" si="933"/>
        <v>9</v>
      </c>
      <c r="AO5389">
        <f t="shared" si="934"/>
        <v>3</v>
      </c>
    </row>
    <row r="5390" spans="1:41" x14ac:dyDescent="0.2">
      <c r="A5390" s="29"/>
      <c r="B5390" s="29"/>
      <c r="C5390" s="29"/>
      <c r="D5390" s="29"/>
      <c r="E5390" s="29"/>
      <c r="F5390" s="29"/>
      <c r="G5390" s="29"/>
      <c r="H5390" s="30" t="s">
        <v>5223</v>
      </c>
      <c r="I5390" s="30"/>
      <c r="J5390" s="30"/>
      <c r="K5390" s="30" t="s">
        <v>5160</v>
      </c>
      <c r="L5390" s="30"/>
      <c r="M5390" s="30"/>
      <c r="N5390" s="30"/>
      <c r="O5390" s="30"/>
      <c r="P5390" s="30"/>
      <c r="Q5390" s="30"/>
      <c r="R5390" s="30"/>
      <c r="S5390" s="30"/>
      <c r="T5390" s="30"/>
      <c r="U5390" s="30"/>
      <c r="V5390" s="30"/>
      <c r="W5390" s="6">
        <v>62</v>
      </c>
      <c r="X5390" s="7">
        <v>4</v>
      </c>
      <c r="Y5390" s="31">
        <v>19</v>
      </c>
      <c r="Z5390" s="31"/>
      <c r="AC5390" t="str">
        <f t="shared" si="925"/>
        <v>Nanisivik</v>
      </c>
      <c r="AD5390" t="str">
        <f t="shared" si="926"/>
        <v>SET</v>
      </c>
      <c r="AE5390" t="str">
        <f t="shared" si="924"/>
        <v>TRUE</v>
      </c>
      <c r="AG5390">
        <f t="shared" si="927"/>
        <v>62</v>
      </c>
      <c r="AH5390">
        <f t="shared" si="928"/>
        <v>4</v>
      </c>
      <c r="AI5390">
        <f t="shared" si="929"/>
        <v>19</v>
      </c>
      <c r="AJ5390" t="str">
        <f t="shared" si="930"/>
        <v>Nanisivik</v>
      </c>
      <c r="AK5390">
        <f t="shared" si="931"/>
        <v>62000</v>
      </c>
      <c r="AL5390" t="str">
        <f t="shared" si="932"/>
        <v>6204019</v>
      </c>
      <c r="AN5390">
        <f t="shared" si="933"/>
        <v>9</v>
      </c>
      <c r="AO5390">
        <f t="shared" si="934"/>
        <v>3</v>
      </c>
    </row>
    <row r="5391" spans="1:41" x14ac:dyDescent="0.2">
      <c r="A5391" s="29"/>
      <c r="B5391" s="29"/>
      <c r="C5391" s="29"/>
      <c r="D5391" s="29"/>
      <c r="E5391" s="29"/>
      <c r="F5391" s="29"/>
      <c r="G5391" s="29"/>
      <c r="H5391" s="30" t="s">
        <v>5224</v>
      </c>
      <c r="I5391" s="30"/>
      <c r="J5391" s="30"/>
      <c r="K5391" s="30" t="s">
        <v>5110</v>
      </c>
      <c r="L5391" s="30"/>
      <c r="M5391" s="30"/>
      <c r="N5391" s="30"/>
      <c r="O5391" s="30"/>
      <c r="P5391" s="30"/>
      <c r="Q5391" s="30"/>
      <c r="R5391" s="30"/>
      <c r="S5391" s="30"/>
      <c r="T5391" s="30"/>
      <c r="U5391" s="30"/>
      <c r="V5391" s="30"/>
      <c r="W5391" s="6">
        <v>62</v>
      </c>
      <c r="X5391" s="7">
        <v>4</v>
      </c>
      <c r="Y5391" s="31">
        <v>9</v>
      </c>
      <c r="Z5391" s="31"/>
      <c r="AC5391" t="str">
        <f t="shared" si="925"/>
        <v>Pangnirtung</v>
      </c>
      <c r="AD5391" t="str">
        <f t="shared" si="926"/>
        <v>HAM</v>
      </c>
      <c r="AE5391" t="str">
        <f t="shared" si="924"/>
        <v>TRUE</v>
      </c>
      <c r="AG5391">
        <f t="shared" si="927"/>
        <v>62</v>
      </c>
      <c r="AH5391">
        <f t="shared" si="928"/>
        <v>4</v>
      </c>
      <c r="AI5391">
        <f t="shared" si="929"/>
        <v>9</v>
      </c>
      <c r="AJ5391" t="str">
        <f t="shared" si="930"/>
        <v>Pangnirtung</v>
      </c>
      <c r="AK5391">
        <f t="shared" si="931"/>
        <v>62000</v>
      </c>
      <c r="AL5391" t="str">
        <f t="shared" si="932"/>
        <v>6204009</v>
      </c>
      <c r="AN5391">
        <f t="shared" si="933"/>
        <v>11</v>
      </c>
      <c r="AO5391">
        <f t="shared" si="934"/>
        <v>3</v>
      </c>
    </row>
    <row r="5392" spans="1:41" x14ac:dyDescent="0.2">
      <c r="A5392" s="29"/>
      <c r="B5392" s="29"/>
      <c r="C5392" s="29"/>
      <c r="D5392" s="29"/>
      <c r="E5392" s="29"/>
      <c r="F5392" s="29"/>
      <c r="G5392" s="29"/>
      <c r="H5392" s="30" t="s">
        <v>5225</v>
      </c>
      <c r="I5392" s="30"/>
      <c r="J5392" s="30"/>
      <c r="K5392" s="30" t="s">
        <v>5110</v>
      </c>
      <c r="L5392" s="30"/>
      <c r="M5392" s="30"/>
      <c r="N5392" s="30"/>
      <c r="O5392" s="30"/>
      <c r="P5392" s="30"/>
      <c r="Q5392" s="30"/>
      <c r="R5392" s="30"/>
      <c r="S5392" s="30"/>
      <c r="T5392" s="30"/>
      <c r="U5392" s="30"/>
      <c r="V5392" s="30"/>
      <c r="W5392" s="6">
        <v>62</v>
      </c>
      <c r="X5392" s="7">
        <v>4</v>
      </c>
      <c r="Y5392" s="31">
        <v>20</v>
      </c>
      <c r="Z5392" s="31"/>
      <c r="AC5392" t="str">
        <f t="shared" si="925"/>
        <v>Pond Inlet</v>
      </c>
      <c r="AD5392" t="str">
        <f t="shared" si="926"/>
        <v>HAM</v>
      </c>
      <c r="AE5392" t="str">
        <f t="shared" si="924"/>
        <v>TRUE</v>
      </c>
      <c r="AG5392">
        <f t="shared" si="927"/>
        <v>62</v>
      </c>
      <c r="AH5392">
        <f t="shared" si="928"/>
        <v>4</v>
      </c>
      <c r="AI5392">
        <f t="shared" si="929"/>
        <v>20</v>
      </c>
      <c r="AJ5392" t="str">
        <f t="shared" si="930"/>
        <v>Pond Inlet</v>
      </c>
      <c r="AK5392">
        <f t="shared" si="931"/>
        <v>62000</v>
      </c>
      <c r="AL5392" t="str">
        <f t="shared" si="932"/>
        <v>6204020</v>
      </c>
      <c r="AN5392">
        <f t="shared" si="933"/>
        <v>10</v>
      </c>
      <c r="AO5392">
        <f t="shared" si="934"/>
        <v>3</v>
      </c>
    </row>
    <row r="5393" spans="1:41" x14ac:dyDescent="0.2">
      <c r="A5393" s="29"/>
      <c r="B5393" s="29"/>
      <c r="C5393" s="29"/>
      <c r="D5393" s="29"/>
      <c r="E5393" s="29"/>
      <c r="F5393" s="29"/>
      <c r="G5393" s="29"/>
      <c r="H5393" s="30" t="s">
        <v>5226</v>
      </c>
      <c r="I5393" s="30"/>
      <c r="J5393" s="30"/>
      <c r="K5393" s="30" t="s">
        <v>5110</v>
      </c>
      <c r="L5393" s="30"/>
      <c r="M5393" s="30"/>
      <c r="N5393" s="30"/>
      <c r="O5393" s="30"/>
      <c r="P5393" s="30"/>
      <c r="Q5393" s="30"/>
      <c r="R5393" s="30"/>
      <c r="S5393" s="30"/>
      <c r="T5393" s="30"/>
      <c r="U5393" s="30"/>
      <c r="V5393" s="30"/>
      <c r="W5393" s="6">
        <v>62</v>
      </c>
      <c r="X5393" s="7">
        <v>4</v>
      </c>
      <c r="Y5393" s="31">
        <v>10</v>
      </c>
      <c r="Z5393" s="31"/>
      <c r="AC5393" t="str">
        <f t="shared" si="925"/>
        <v>Qikiqtarjuaq</v>
      </c>
      <c r="AD5393" t="str">
        <f t="shared" si="926"/>
        <v>HAM</v>
      </c>
      <c r="AE5393" t="str">
        <f t="shared" si="924"/>
        <v>TRUE</v>
      </c>
      <c r="AG5393">
        <f t="shared" si="927"/>
        <v>62</v>
      </c>
      <c r="AH5393">
        <f t="shared" si="928"/>
        <v>4</v>
      </c>
      <c r="AI5393">
        <f t="shared" si="929"/>
        <v>10</v>
      </c>
      <c r="AJ5393" t="str">
        <f t="shared" si="930"/>
        <v>Qikiqtarjuaq</v>
      </c>
      <c r="AK5393">
        <f t="shared" si="931"/>
        <v>62000</v>
      </c>
      <c r="AL5393" t="str">
        <f t="shared" si="932"/>
        <v>6204010</v>
      </c>
      <c r="AN5393">
        <f t="shared" si="933"/>
        <v>12</v>
      </c>
      <c r="AO5393">
        <f t="shared" si="934"/>
        <v>3</v>
      </c>
    </row>
    <row r="5394" spans="1:41" x14ac:dyDescent="0.2">
      <c r="A5394" s="29"/>
      <c r="B5394" s="29"/>
      <c r="C5394" s="29"/>
      <c r="D5394" s="29"/>
      <c r="E5394" s="29"/>
      <c r="F5394" s="29"/>
      <c r="G5394" s="29"/>
      <c r="H5394" s="30" t="s">
        <v>5227</v>
      </c>
      <c r="I5394" s="30"/>
      <c r="J5394" s="30"/>
      <c r="K5394" s="30" t="s">
        <v>5110</v>
      </c>
      <c r="L5394" s="30"/>
      <c r="M5394" s="30"/>
      <c r="N5394" s="30"/>
      <c r="O5394" s="30"/>
      <c r="P5394" s="30"/>
      <c r="Q5394" s="30"/>
      <c r="R5394" s="30"/>
      <c r="S5394" s="30"/>
      <c r="T5394" s="30"/>
      <c r="U5394" s="30"/>
      <c r="V5394" s="30"/>
      <c r="W5394" s="6">
        <v>62</v>
      </c>
      <c r="X5394" s="7">
        <v>5</v>
      </c>
      <c r="Y5394" s="31">
        <v>17</v>
      </c>
      <c r="Z5394" s="31"/>
      <c r="AC5394" t="str">
        <f t="shared" si="925"/>
        <v>Rankin Inlet</v>
      </c>
      <c r="AD5394" t="str">
        <f t="shared" si="926"/>
        <v>HAM</v>
      </c>
      <c r="AE5394" t="str">
        <f t="shared" si="924"/>
        <v>TRUE</v>
      </c>
      <c r="AG5394">
        <f t="shared" si="927"/>
        <v>62</v>
      </c>
      <c r="AH5394">
        <f t="shared" si="928"/>
        <v>5</v>
      </c>
      <c r="AI5394">
        <f t="shared" si="929"/>
        <v>17</v>
      </c>
      <c r="AJ5394" t="str">
        <f t="shared" si="930"/>
        <v>Rankin Inlet</v>
      </c>
      <c r="AK5394">
        <f t="shared" si="931"/>
        <v>62000</v>
      </c>
      <c r="AL5394" t="str">
        <f t="shared" si="932"/>
        <v>6205017</v>
      </c>
      <c r="AN5394">
        <f t="shared" si="933"/>
        <v>12</v>
      </c>
      <c r="AO5394">
        <f t="shared" si="934"/>
        <v>3</v>
      </c>
    </row>
    <row r="5395" spans="1:41" x14ac:dyDescent="0.2">
      <c r="A5395" s="29"/>
      <c r="B5395" s="29"/>
      <c r="C5395" s="29"/>
      <c r="D5395" s="29"/>
      <c r="E5395" s="29"/>
      <c r="F5395" s="29"/>
      <c r="G5395" s="29"/>
      <c r="H5395" s="30" t="s">
        <v>5228</v>
      </c>
      <c r="I5395" s="30"/>
      <c r="J5395" s="30"/>
      <c r="K5395" s="30" t="s">
        <v>5110</v>
      </c>
      <c r="L5395" s="30"/>
      <c r="M5395" s="30"/>
      <c r="N5395" s="30"/>
      <c r="O5395" s="30"/>
      <c r="P5395" s="30"/>
      <c r="Q5395" s="30"/>
      <c r="R5395" s="30"/>
      <c r="S5395" s="30"/>
      <c r="T5395" s="30"/>
      <c r="U5395" s="30"/>
      <c r="V5395" s="30"/>
      <c r="W5395" s="6">
        <v>62</v>
      </c>
      <c r="X5395" s="7">
        <v>5</v>
      </c>
      <c r="Y5395" s="31">
        <v>27</v>
      </c>
      <c r="Z5395" s="31"/>
      <c r="AC5395" t="str">
        <f t="shared" si="925"/>
        <v>Repulse Bay</v>
      </c>
      <c r="AD5395" t="str">
        <f t="shared" si="926"/>
        <v>HAM</v>
      </c>
      <c r="AE5395" t="str">
        <f t="shared" si="924"/>
        <v>TRUE</v>
      </c>
      <c r="AG5395">
        <f t="shared" si="927"/>
        <v>62</v>
      </c>
      <c r="AH5395">
        <f t="shared" si="928"/>
        <v>5</v>
      </c>
      <c r="AI5395">
        <f t="shared" si="929"/>
        <v>27</v>
      </c>
      <c r="AJ5395" t="str">
        <f t="shared" si="930"/>
        <v>Repulse Bay</v>
      </c>
      <c r="AK5395">
        <f t="shared" si="931"/>
        <v>62000</v>
      </c>
      <c r="AL5395" t="str">
        <f t="shared" si="932"/>
        <v>6205027</v>
      </c>
      <c r="AN5395">
        <f t="shared" si="933"/>
        <v>11</v>
      </c>
      <c r="AO5395">
        <f t="shared" si="934"/>
        <v>3</v>
      </c>
    </row>
    <row r="5396" spans="1:41" x14ac:dyDescent="0.2">
      <c r="A5396" s="29"/>
      <c r="B5396" s="29"/>
      <c r="C5396" s="29"/>
      <c r="D5396" s="29"/>
      <c r="E5396" s="29"/>
      <c r="F5396" s="29"/>
      <c r="G5396" s="29"/>
      <c r="H5396" s="30" t="s">
        <v>5229</v>
      </c>
      <c r="I5396" s="30"/>
      <c r="J5396" s="30"/>
      <c r="K5396" s="30" t="s">
        <v>5110</v>
      </c>
      <c r="L5396" s="30"/>
      <c r="M5396" s="30"/>
      <c r="N5396" s="30"/>
      <c r="O5396" s="30"/>
      <c r="P5396" s="30"/>
      <c r="Q5396" s="30"/>
      <c r="R5396" s="30"/>
      <c r="S5396" s="30"/>
      <c r="T5396" s="30"/>
      <c r="U5396" s="30"/>
      <c r="V5396" s="30"/>
      <c r="W5396" s="6">
        <v>62</v>
      </c>
      <c r="X5396" s="7">
        <v>4</v>
      </c>
      <c r="Y5396" s="31">
        <v>22</v>
      </c>
      <c r="Z5396" s="31"/>
      <c r="AC5396" t="str">
        <f t="shared" si="925"/>
        <v>Resolute</v>
      </c>
      <c r="AD5396" t="str">
        <f t="shared" si="926"/>
        <v>HAM</v>
      </c>
      <c r="AE5396" t="str">
        <f t="shared" si="924"/>
        <v>TRUE</v>
      </c>
      <c r="AG5396">
        <f t="shared" si="927"/>
        <v>62</v>
      </c>
      <c r="AH5396">
        <f t="shared" si="928"/>
        <v>4</v>
      </c>
      <c r="AI5396">
        <f t="shared" si="929"/>
        <v>22</v>
      </c>
      <c r="AJ5396" t="str">
        <f t="shared" si="930"/>
        <v>Resolute</v>
      </c>
      <c r="AK5396">
        <f t="shared" si="931"/>
        <v>62000</v>
      </c>
      <c r="AL5396" t="str">
        <f t="shared" si="932"/>
        <v>6204022</v>
      </c>
      <c r="AN5396">
        <f t="shared" si="933"/>
        <v>8</v>
      </c>
      <c r="AO5396">
        <f t="shared" si="934"/>
        <v>3</v>
      </c>
    </row>
    <row r="5397" spans="1:41" x14ac:dyDescent="0.2">
      <c r="A5397" s="29"/>
      <c r="B5397" s="29"/>
      <c r="C5397" s="29"/>
      <c r="D5397" s="29"/>
      <c r="E5397" s="29"/>
      <c r="F5397" s="29"/>
      <c r="G5397" s="29"/>
      <c r="H5397" s="30" t="s">
        <v>5230</v>
      </c>
      <c r="I5397" s="30"/>
      <c r="J5397" s="30"/>
      <c r="K5397" s="30" t="s">
        <v>5110</v>
      </c>
      <c r="L5397" s="30"/>
      <c r="M5397" s="30"/>
      <c r="N5397" s="30"/>
      <c r="O5397" s="30"/>
      <c r="P5397" s="30"/>
      <c r="Q5397" s="30"/>
      <c r="R5397" s="30"/>
      <c r="S5397" s="30"/>
      <c r="T5397" s="30"/>
      <c r="U5397" s="30"/>
      <c r="V5397" s="30"/>
      <c r="W5397" s="6">
        <v>62</v>
      </c>
      <c r="X5397" s="7">
        <v>4</v>
      </c>
      <c r="Y5397" s="31">
        <v>1</v>
      </c>
      <c r="Z5397" s="31"/>
      <c r="AC5397" t="str">
        <f t="shared" si="925"/>
        <v>Sanikiluaq</v>
      </c>
      <c r="AD5397" t="str">
        <f t="shared" si="926"/>
        <v>HAM</v>
      </c>
      <c r="AE5397" t="str">
        <f t="shared" si="924"/>
        <v>TRUE</v>
      </c>
      <c r="AG5397">
        <f t="shared" si="927"/>
        <v>62</v>
      </c>
      <c r="AH5397">
        <f t="shared" si="928"/>
        <v>4</v>
      </c>
      <c r="AI5397">
        <f t="shared" si="929"/>
        <v>1</v>
      </c>
      <c r="AJ5397" t="str">
        <f t="shared" si="930"/>
        <v>Sanikiluaq</v>
      </c>
      <c r="AK5397">
        <f t="shared" si="931"/>
        <v>62000</v>
      </c>
      <c r="AL5397" t="str">
        <f t="shared" si="932"/>
        <v>6204001</v>
      </c>
      <c r="AN5397">
        <f t="shared" si="933"/>
        <v>10</v>
      </c>
      <c r="AO5397">
        <f t="shared" si="934"/>
        <v>3</v>
      </c>
    </row>
    <row r="5398" spans="1:41" x14ac:dyDescent="0.2">
      <c r="A5398" s="29"/>
      <c r="B5398" s="29"/>
      <c r="C5398" s="29"/>
      <c r="D5398" s="29"/>
      <c r="E5398" s="29"/>
      <c r="F5398" s="29"/>
      <c r="G5398" s="29"/>
      <c r="H5398" s="30" t="s">
        <v>5231</v>
      </c>
      <c r="I5398" s="30"/>
      <c r="J5398" s="30"/>
      <c r="K5398" s="30" t="s">
        <v>5110</v>
      </c>
      <c r="L5398" s="30"/>
      <c r="M5398" s="30"/>
      <c r="N5398" s="30"/>
      <c r="O5398" s="30"/>
      <c r="P5398" s="30"/>
      <c r="Q5398" s="30"/>
      <c r="R5398" s="30"/>
      <c r="S5398" s="30"/>
      <c r="T5398" s="30"/>
      <c r="U5398" s="30"/>
      <c r="V5398" s="30"/>
      <c r="W5398" s="6">
        <v>62</v>
      </c>
      <c r="X5398" s="7">
        <v>8</v>
      </c>
      <c r="Y5398" s="31">
        <v>87</v>
      </c>
      <c r="Z5398" s="31"/>
      <c r="AC5398" t="str">
        <f t="shared" si="925"/>
        <v>Taloyoak</v>
      </c>
      <c r="AD5398" t="str">
        <f t="shared" si="926"/>
        <v>HAM</v>
      </c>
      <c r="AE5398" t="str">
        <f t="shared" si="924"/>
        <v>TRUE</v>
      </c>
      <c r="AG5398">
        <f t="shared" si="927"/>
        <v>62</v>
      </c>
      <c r="AH5398">
        <f t="shared" si="928"/>
        <v>8</v>
      </c>
      <c r="AI5398">
        <f t="shared" si="929"/>
        <v>87</v>
      </c>
      <c r="AJ5398" t="str">
        <f t="shared" si="930"/>
        <v>Taloyoak</v>
      </c>
      <c r="AK5398">
        <f t="shared" si="931"/>
        <v>62000</v>
      </c>
      <c r="AL5398" t="str">
        <f t="shared" si="932"/>
        <v>6208087</v>
      </c>
      <c r="AN5398">
        <f t="shared" si="933"/>
        <v>8</v>
      </c>
      <c r="AO5398">
        <f t="shared" si="934"/>
        <v>3</v>
      </c>
    </row>
    <row r="5399" spans="1:41" x14ac:dyDescent="0.2">
      <c r="A5399" s="29"/>
      <c r="B5399" s="29"/>
      <c r="C5399" s="29"/>
      <c r="D5399" s="29"/>
      <c r="E5399" s="29"/>
      <c r="F5399" s="29"/>
      <c r="G5399" s="29"/>
      <c r="H5399" s="30" t="s">
        <v>5232</v>
      </c>
      <c r="I5399" s="30"/>
      <c r="J5399" s="30"/>
      <c r="K5399" s="30" t="s">
        <v>5160</v>
      </c>
      <c r="L5399" s="30"/>
      <c r="M5399" s="30"/>
      <c r="N5399" s="30"/>
      <c r="O5399" s="30"/>
      <c r="P5399" s="30"/>
      <c r="Q5399" s="30"/>
      <c r="R5399" s="30"/>
      <c r="S5399" s="30"/>
      <c r="T5399" s="30"/>
      <c r="U5399" s="30"/>
      <c r="V5399" s="30"/>
      <c r="W5399" s="6">
        <v>62</v>
      </c>
      <c r="X5399" s="7">
        <v>8</v>
      </c>
      <c r="Y5399" s="31">
        <v>68</v>
      </c>
      <c r="Z5399" s="31"/>
      <c r="AC5399" t="str">
        <f t="shared" si="925"/>
        <v>Umingmaktok</v>
      </c>
      <c r="AD5399" t="str">
        <f t="shared" si="926"/>
        <v>SET</v>
      </c>
      <c r="AE5399" t="str">
        <f t="shared" si="924"/>
        <v>TRUE</v>
      </c>
      <c r="AG5399">
        <f t="shared" si="927"/>
        <v>62</v>
      </c>
      <c r="AH5399">
        <f t="shared" si="928"/>
        <v>8</v>
      </c>
      <c r="AI5399">
        <f t="shared" si="929"/>
        <v>68</v>
      </c>
      <c r="AJ5399" t="str">
        <f t="shared" si="930"/>
        <v>Umingmaktok</v>
      </c>
      <c r="AK5399">
        <f t="shared" si="931"/>
        <v>62000</v>
      </c>
      <c r="AL5399" t="str">
        <f t="shared" si="932"/>
        <v>6208068</v>
      </c>
      <c r="AN5399">
        <f t="shared" si="933"/>
        <v>11</v>
      </c>
      <c r="AO5399">
        <f t="shared" si="934"/>
        <v>3</v>
      </c>
    </row>
    <row r="5400" spans="1:41" x14ac:dyDescent="0.2">
      <c r="A5400" s="32"/>
      <c r="B5400" s="32"/>
      <c r="C5400" s="32"/>
      <c r="D5400" s="32"/>
      <c r="E5400" s="32"/>
      <c r="F5400" s="32"/>
      <c r="G5400" s="32"/>
      <c r="H5400" s="33" t="s">
        <v>5233</v>
      </c>
      <c r="I5400" s="33"/>
      <c r="J5400" s="33"/>
      <c r="K5400" s="33" t="s">
        <v>5110</v>
      </c>
      <c r="L5400" s="33"/>
      <c r="M5400" s="33"/>
      <c r="N5400" s="33"/>
      <c r="O5400" s="33"/>
      <c r="P5400" s="33"/>
      <c r="Q5400" s="33"/>
      <c r="R5400" s="33"/>
      <c r="S5400" s="33"/>
      <c r="T5400" s="33"/>
      <c r="U5400" s="33"/>
      <c r="V5400" s="33"/>
      <c r="W5400" s="23">
        <v>62</v>
      </c>
      <c r="X5400" s="24">
        <v>5</v>
      </c>
      <c r="Y5400" s="34">
        <v>16</v>
      </c>
      <c r="Z5400" s="34"/>
      <c r="AC5400" t="str">
        <f t="shared" si="925"/>
        <v>Whale Cove</v>
      </c>
      <c r="AD5400" t="str">
        <f t="shared" si="926"/>
        <v>HAM</v>
      </c>
      <c r="AE5400" t="str">
        <f t="shared" si="924"/>
        <v>TRUE</v>
      </c>
      <c r="AG5400">
        <f t="shared" si="927"/>
        <v>62</v>
      </c>
      <c r="AH5400">
        <f t="shared" si="928"/>
        <v>5</v>
      </c>
      <c r="AI5400">
        <f t="shared" si="929"/>
        <v>16</v>
      </c>
      <c r="AJ5400" t="str">
        <f t="shared" si="930"/>
        <v>Whale Cove</v>
      </c>
      <c r="AK5400">
        <f t="shared" si="931"/>
        <v>62000</v>
      </c>
      <c r="AL5400" t="str">
        <f t="shared" si="932"/>
        <v>6205016</v>
      </c>
      <c r="AN5400">
        <f t="shared" si="933"/>
        <v>10</v>
      </c>
      <c r="AO5400">
        <f t="shared" si="934"/>
        <v>3</v>
      </c>
    </row>
    <row r="5401" spans="1:41" x14ac:dyDescent="0.2">
      <c r="A5401" s="25" t="s">
        <v>5234</v>
      </c>
    </row>
    <row r="5402" spans="1:41" ht="20.25" x14ac:dyDescent="0.2">
      <c r="A5402" s="25" t="s">
        <v>5235</v>
      </c>
      <c r="AM5402" s="26" t="s">
        <v>10206</v>
      </c>
      <c r="AN5402" s="26">
        <f>MAX(AN4:AN5400)</f>
        <v>51</v>
      </c>
      <c r="AO5402" s="26">
        <f>MAX(AO4:AO5400)</f>
        <v>3</v>
      </c>
    </row>
  </sheetData>
  <mergeCells count="25596">
    <mergeCell ref="A1:D1"/>
    <mergeCell ref="E1:G1"/>
    <mergeCell ref="H1:N1"/>
    <mergeCell ref="O1:V1"/>
    <mergeCell ref="Y1:Z1"/>
    <mergeCell ref="A2:D2"/>
    <mergeCell ref="E2:G2"/>
    <mergeCell ref="H2:N2"/>
    <mergeCell ref="O2:V2"/>
    <mergeCell ref="Y2:Z2"/>
    <mergeCell ref="A3:D3"/>
    <mergeCell ref="E3:G3"/>
    <mergeCell ref="H3:N3"/>
    <mergeCell ref="O3:V3"/>
    <mergeCell ref="Y3:Z3"/>
    <mergeCell ref="A4:D4"/>
    <mergeCell ref="E4:G4"/>
    <mergeCell ref="H4:N4"/>
    <mergeCell ref="O4:V4"/>
    <mergeCell ref="Y4:Z4"/>
    <mergeCell ref="A5:D5"/>
    <mergeCell ref="E5:G5"/>
    <mergeCell ref="H5:N5"/>
    <mergeCell ref="O5:V5"/>
    <mergeCell ref="Y5:Z5"/>
    <mergeCell ref="A6:D6"/>
    <mergeCell ref="E6:G6"/>
    <mergeCell ref="H6:N6"/>
    <mergeCell ref="O6:V6"/>
    <mergeCell ref="Y6:Z6"/>
    <mergeCell ref="A7:D7"/>
    <mergeCell ref="E7:G7"/>
    <mergeCell ref="H7:N7"/>
    <mergeCell ref="O7:V7"/>
    <mergeCell ref="Y7:Z7"/>
    <mergeCell ref="A8:D8"/>
    <mergeCell ref="E8:G8"/>
    <mergeCell ref="H8:N8"/>
    <mergeCell ref="O8:V8"/>
    <mergeCell ref="Y8:Z8"/>
    <mergeCell ref="A9:D9"/>
    <mergeCell ref="E9:G9"/>
    <mergeCell ref="H9:N9"/>
    <mergeCell ref="O9:V9"/>
    <mergeCell ref="Y9:Z9"/>
    <mergeCell ref="A10:D10"/>
    <mergeCell ref="E10:G10"/>
    <mergeCell ref="H10:N10"/>
    <mergeCell ref="O10:V10"/>
    <mergeCell ref="Y10:Z10"/>
    <mergeCell ref="A11:D11"/>
    <mergeCell ref="E11:G11"/>
    <mergeCell ref="H11:N11"/>
    <mergeCell ref="O11:V11"/>
    <mergeCell ref="Y11:Z11"/>
    <mergeCell ref="A12:D12"/>
    <mergeCell ref="E12:G12"/>
    <mergeCell ref="H12:N12"/>
    <mergeCell ref="O12:V12"/>
    <mergeCell ref="Y12:Z12"/>
    <mergeCell ref="A13:D13"/>
    <mergeCell ref="E13:G13"/>
    <mergeCell ref="H13:N13"/>
    <mergeCell ref="O13:V13"/>
    <mergeCell ref="Y13:Z13"/>
    <mergeCell ref="A14:D14"/>
    <mergeCell ref="E14:G14"/>
    <mergeCell ref="H14:N14"/>
    <mergeCell ref="O14:V14"/>
    <mergeCell ref="Y14:Z14"/>
    <mergeCell ref="A15:D15"/>
    <mergeCell ref="E15:G15"/>
    <mergeCell ref="H15:N15"/>
    <mergeCell ref="O15:V15"/>
    <mergeCell ref="Y15:Z15"/>
    <mergeCell ref="A16:D16"/>
    <mergeCell ref="E16:G16"/>
    <mergeCell ref="H16:N16"/>
    <mergeCell ref="O16:V16"/>
    <mergeCell ref="Y16:Z16"/>
    <mergeCell ref="A17:D17"/>
    <mergeCell ref="E17:G17"/>
    <mergeCell ref="H17:N17"/>
    <mergeCell ref="O17:V17"/>
    <mergeCell ref="Y17:Z17"/>
    <mergeCell ref="A18:D18"/>
    <mergeCell ref="E18:G18"/>
    <mergeCell ref="H18:N18"/>
    <mergeCell ref="O18:V18"/>
    <mergeCell ref="Y18:Z18"/>
    <mergeCell ref="A19:D19"/>
    <mergeCell ref="E19:G19"/>
    <mergeCell ref="H19:N19"/>
    <mergeCell ref="O19:V19"/>
    <mergeCell ref="Y19:Z19"/>
    <mergeCell ref="A20:D20"/>
    <mergeCell ref="E20:G20"/>
    <mergeCell ref="H20:N20"/>
    <mergeCell ref="O20:V20"/>
    <mergeCell ref="Y20:Z20"/>
    <mergeCell ref="A21:D21"/>
    <mergeCell ref="E21:G21"/>
    <mergeCell ref="H21:N21"/>
    <mergeCell ref="O21:V21"/>
    <mergeCell ref="Y21:Z21"/>
    <mergeCell ref="A22:D22"/>
    <mergeCell ref="E22:G22"/>
    <mergeCell ref="H22:N22"/>
    <mergeCell ref="O22:V22"/>
    <mergeCell ref="Y22:Z22"/>
    <mergeCell ref="A23:D23"/>
    <mergeCell ref="E23:G23"/>
    <mergeCell ref="H23:N23"/>
    <mergeCell ref="O23:V23"/>
    <mergeCell ref="Y23:Z23"/>
    <mergeCell ref="A24:D24"/>
    <mergeCell ref="E24:G24"/>
    <mergeCell ref="H24:N24"/>
    <mergeCell ref="O24:V24"/>
    <mergeCell ref="Y24:Z24"/>
    <mergeCell ref="A25:D25"/>
    <mergeCell ref="E25:G25"/>
    <mergeCell ref="H25:N25"/>
    <mergeCell ref="O25:V25"/>
    <mergeCell ref="Y25:Z25"/>
    <mergeCell ref="A26:D26"/>
    <mergeCell ref="E26:G26"/>
    <mergeCell ref="H26:N26"/>
    <mergeCell ref="O26:V26"/>
    <mergeCell ref="Y26:Z26"/>
    <mergeCell ref="A27:D27"/>
    <mergeCell ref="E27:G27"/>
    <mergeCell ref="H27:N27"/>
    <mergeCell ref="O27:V27"/>
    <mergeCell ref="Y27:Z27"/>
    <mergeCell ref="A28:D28"/>
    <mergeCell ref="E28:G28"/>
    <mergeCell ref="H28:N28"/>
    <mergeCell ref="O28:V28"/>
    <mergeCell ref="Y28:Z28"/>
    <mergeCell ref="A29:D29"/>
    <mergeCell ref="E29:G29"/>
    <mergeCell ref="H29:N29"/>
    <mergeCell ref="O29:V29"/>
    <mergeCell ref="Y29:Z29"/>
    <mergeCell ref="A30:D30"/>
    <mergeCell ref="E30:G30"/>
    <mergeCell ref="H30:N30"/>
    <mergeCell ref="O30:V30"/>
    <mergeCell ref="Y30:Z30"/>
    <mergeCell ref="A31:D31"/>
    <mergeCell ref="E31:G31"/>
    <mergeCell ref="H31:N31"/>
    <mergeCell ref="O31:V31"/>
    <mergeCell ref="Y31:Z31"/>
    <mergeCell ref="A32:D32"/>
    <mergeCell ref="E32:G32"/>
    <mergeCell ref="H32:N32"/>
    <mergeCell ref="O32:V32"/>
    <mergeCell ref="Y32:Z32"/>
    <mergeCell ref="A33:D33"/>
    <mergeCell ref="E33:G33"/>
    <mergeCell ref="H33:N33"/>
    <mergeCell ref="O33:V33"/>
    <mergeCell ref="Y33:Z33"/>
    <mergeCell ref="A34:D34"/>
    <mergeCell ref="E34:G34"/>
    <mergeCell ref="H34:N34"/>
    <mergeCell ref="O34:V34"/>
    <mergeCell ref="Y34:Z34"/>
    <mergeCell ref="A35:D35"/>
    <mergeCell ref="E35:G35"/>
    <mergeCell ref="H35:N35"/>
    <mergeCell ref="O35:V35"/>
    <mergeCell ref="Y35:Z35"/>
    <mergeCell ref="A36:D36"/>
    <mergeCell ref="E36:G36"/>
    <mergeCell ref="H36:N36"/>
    <mergeCell ref="O36:V36"/>
    <mergeCell ref="Y36:Z36"/>
    <mergeCell ref="A37:D37"/>
    <mergeCell ref="E37:G37"/>
    <mergeCell ref="H37:N37"/>
    <mergeCell ref="O37:V37"/>
    <mergeCell ref="Y37:Z37"/>
    <mergeCell ref="A38:D38"/>
    <mergeCell ref="E38:G38"/>
    <mergeCell ref="H38:N38"/>
    <mergeCell ref="O38:V38"/>
    <mergeCell ref="Y38:Z38"/>
    <mergeCell ref="A39:D39"/>
    <mergeCell ref="E39:G39"/>
    <mergeCell ref="H39:N39"/>
    <mergeCell ref="O39:V39"/>
    <mergeCell ref="Y39:Z39"/>
    <mergeCell ref="A40:D40"/>
    <mergeCell ref="E40:G40"/>
    <mergeCell ref="H40:N40"/>
    <mergeCell ref="O40:V40"/>
    <mergeCell ref="Y40:Z40"/>
    <mergeCell ref="A41:D41"/>
    <mergeCell ref="E41:G41"/>
    <mergeCell ref="H41:N41"/>
    <mergeCell ref="O41:V41"/>
    <mergeCell ref="Y41:Z41"/>
    <mergeCell ref="A42:D42"/>
    <mergeCell ref="E42:G42"/>
    <mergeCell ref="H42:N42"/>
    <mergeCell ref="O42:V42"/>
    <mergeCell ref="Y42:Z42"/>
    <mergeCell ref="A43:D43"/>
    <mergeCell ref="E43:G43"/>
    <mergeCell ref="H43:N43"/>
    <mergeCell ref="O43:V43"/>
    <mergeCell ref="Y43:Z43"/>
    <mergeCell ref="A44:D44"/>
    <mergeCell ref="E44:G44"/>
    <mergeCell ref="H44:N44"/>
    <mergeCell ref="O44:V44"/>
    <mergeCell ref="Y44:Z44"/>
    <mergeCell ref="A45:D45"/>
    <mergeCell ref="E45:G45"/>
    <mergeCell ref="H45:N45"/>
    <mergeCell ref="O45:V45"/>
    <mergeCell ref="Y45:Z45"/>
    <mergeCell ref="A46:D46"/>
    <mergeCell ref="E46:G46"/>
    <mergeCell ref="H46:N46"/>
    <mergeCell ref="O46:V46"/>
    <mergeCell ref="Y46:Z46"/>
    <mergeCell ref="A47:D47"/>
    <mergeCell ref="E47:G47"/>
    <mergeCell ref="H47:N47"/>
    <mergeCell ref="O47:V47"/>
    <mergeCell ref="Y47:Z47"/>
    <mergeCell ref="A48:D48"/>
    <mergeCell ref="E48:G48"/>
    <mergeCell ref="H48:N48"/>
    <mergeCell ref="O48:V48"/>
    <mergeCell ref="Y48:Z48"/>
    <mergeCell ref="A49:D49"/>
    <mergeCell ref="E49:G49"/>
    <mergeCell ref="H49:O49"/>
    <mergeCell ref="P49:V49"/>
    <mergeCell ref="Y49:Z49"/>
    <mergeCell ref="A50:D50"/>
    <mergeCell ref="E50:G50"/>
    <mergeCell ref="H50:O50"/>
    <mergeCell ref="P50:V50"/>
    <mergeCell ref="Y50:Z50"/>
    <mergeCell ref="A51:D51"/>
    <mergeCell ref="E51:G51"/>
    <mergeCell ref="H51:O51"/>
    <mergeCell ref="P51:V51"/>
    <mergeCell ref="Y51:Z51"/>
    <mergeCell ref="A52:D52"/>
    <mergeCell ref="E52:G52"/>
    <mergeCell ref="H52:O52"/>
    <mergeCell ref="P52:V52"/>
    <mergeCell ref="Y52:Z52"/>
    <mergeCell ref="A53:D53"/>
    <mergeCell ref="E53:G53"/>
    <mergeCell ref="H53:O53"/>
    <mergeCell ref="P53:V53"/>
    <mergeCell ref="Y53:Z53"/>
    <mergeCell ref="A54:D54"/>
    <mergeCell ref="E54:G54"/>
    <mergeCell ref="H54:O54"/>
    <mergeCell ref="P54:V54"/>
    <mergeCell ref="Y54:Z54"/>
    <mergeCell ref="A55:D55"/>
    <mergeCell ref="E55:G55"/>
    <mergeCell ref="H55:O55"/>
    <mergeCell ref="P55:V55"/>
    <mergeCell ref="Y55:Z55"/>
    <mergeCell ref="A56:D56"/>
    <mergeCell ref="E56:G56"/>
    <mergeCell ref="H56:O56"/>
    <mergeCell ref="P56:V56"/>
    <mergeCell ref="Y56:Z56"/>
    <mergeCell ref="A57:D57"/>
    <mergeCell ref="E57:G57"/>
    <mergeCell ref="H57:O57"/>
    <mergeCell ref="P57:V57"/>
    <mergeCell ref="Y57:Z57"/>
    <mergeCell ref="A58:D58"/>
    <mergeCell ref="E58:G58"/>
    <mergeCell ref="H58:O58"/>
    <mergeCell ref="P58:V58"/>
    <mergeCell ref="Y58:Z58"/>
    <mergeCell ref="A59:D59"/>
    <mergeCell ref="E59:G59"/>
    <mergeCell ref="H59:O59"/>
    <mergeCell ref="P59:V59"/>
    <mergeCell ref="Y59:Z59"/>
    <mergeCell ref="A60:D60"/>
    <mergeCell ref="E60:G60"/>
    <mergeCell ref="H60:O60"/>
    <mergeCell ref="P60:V60"/>
    <mergeCell ref="Y60:Z60"/>
    <mergeCell ref="A61:D61"/>
    <mergeCell ref="E61:G61"/>
    <mergeCell ref="H61:O61"/>
    <mergeCell ref="P61:V61"/>
    <mergeCell ref="Y61:Z61"/>
    <mergeCell ref="A62:D62"/>
    <mergeCell ref="E62:G62"/>
    <mergeCell ref="H62:O62"/>
    <mergeCell ref="P62:V62"/>
    <mergeCell ref="Y62:Z62"/>
    <mergeCell ref="A63:D63"/>
    <mergeCell ref="E63:G63"/>
    <mergeCell ref="H63:O63"/>
    <mergeCell ref="P63:V63"/>
    <mergeCell ref="Y63:Z63"/>
    <mergeCell ref="A64:D64"/>
    <mergeCell ref="E64:G64"/>
    <mergeCell ref="H64:O64"/>
    <mergeCell ref="P64:V64"/>
    <mergeCell ref="Y64:Z64"/>
    <mergeCell ref="A65:D65"/>
    <mergeCell ref="E65:G65"/>
    <mergeCell ref="H65:O65"/>
    <mergeCell ref="P65:V65"/>
    <mergeCell ref="Y65:Z65"/>
    <mergeCell ref="A66:D66"/>
    <mergeCell ref="E66:G66"/>
    <mergeCell ref="H66:O66"/>
    <mergeCell ref="P66:V66"/>
    <mergeCell ref="Y66:Z66"/>
    <mergeCell ref="A67:D67"/>
    <mergeCell ref="E67:G67"/>
    <mergeCell ref="H67:O67"/>
    <mergeCell ref="P67:V67"/>
    <mergeCell ref="Y67:Z67"/>
    <mergeCell ref="A68:D68"/>
    <mergeCell ref="E68:G68"/>
    <mergeCell ref="H68:O68"/>
    <mergeCell ref="P68:V68"/>
    <mergeCell ref="Y68:Z68"/>
    <mergeCell ref="A69:D69"/>
    <mergeCell ref="E69:G69"/>
    <mergeCell ref="H69:O69"/>
    <mergeCell ref="P69:V69"/>
    <mergeCell ref="Y69:Z69"/>
    <mergeCell ref="A70:D70"/>
    <mergeCell ref="E70:G70"/>
    <mergeCell ref="H70:O70"/>
    <mergeCell ref="P70:V70"/>
    <mergeCell ref="Y70:Z70"/>
    <mergeCell ref="A71:D71"/>
    <mergeCell ref="E71:G71"/>
    <mergeCell ref="H71:O71"/>
    <mergeCell ref="P71:V71"/>
    <mergeCell ref="Y71:Z71"/>
    <mergeCell ref="A72:D72"/>
    <mergeCell ref="E72:G72"/>
    <mergeCell ref="H72:O72"/>
    <mergeCell ref="P72:V72"/>
    <mergeCell ref="Y72:Z72"/>
    <mergeCell ref="A73:D73"/>
    <mergeCell ref="E73:G73"/>
    <mergeCell ref="H73:O73"/>
    <mergeCell ref="P73:V73"/>
    <mergeCell ref="Y73:Z73"/>
    <mergeCell ref="A74:D74"/>
    <mergeCell ref="E74:G74"/>
    <mergeCell ref="H74:O74"/>
    <mergeCell ref="P74:V74"/>
    <mergeCell ref="Y74:Z74"/>
    <mergeCell ref="A75:D75"/>
    <mergeCell ref="E75:G75"/>
    <mergeCell ref="H75:O75"/>
    <mergeCell ref="P75:V75"/>
    <mergeCell ref="Y75:Z75"/>
    <mergeCell ref="A76:D76"/>
    <mergeCell ref="E76:G76"/>
    <mergeCell ref="H76:O76"/>
    <mergeCell ref="P76:V76"/>
    <mergeCell ref="Y76:Z76"/>
    <mergeCell ref="A77:D77"/>
    <mergeCell ref="E77:G77"/>
    <mergeCell ref="H77:O77"/>
    <mergeCell ref="P77:V77"/>
    <mergeCell ref="Y77:Z77"/>
    <mergeCell ref="A78:D78"/>
    <mergeCell ref="E78:G78"/>
    <mergeCell ref="H78:O78"/>
    <mergeCell ref="P78:V78"/>
    <mergeCell ref="Y78:Z78"/>
    <mergeCell ref="A79:D79"/>
    <mergeCell ref="E79:G79"/>
    <mergeCell ref="H79:O79"/>
    <mergeCell ref="P79:V79"/>
    <mergeCell ref="Y79:Z79"/>
    <mergeCell ref="A80:D80"/>
    <mergeCell ref="E80:G80"/>
    <mergeCell ref="H80:O80"/>
    <mergeCell ref="P80:V80"/>
    <mergeCell ref="Y80:Z80"/>
    <mergeCell ref="A81:D81"/>
    <mergeCell ref="E81:G81"/>
    <mergeCell ref="H81:O81"/>
    <mergeCell ref="P81:V81"/>
    <mergeCell ref="Y81:Z81"/>
    <mergeCell ref="A82:D82"/>
    <mergeCell ref="E82:G82"/>
    <mergeCell ref="H82:O82"/>
    <mergeCell ref="P82:V82"/>
    <mergeCell ref="Y82:Z82"/>
    <mergeCell ref="A83:D83"/>
    <mergeCell ref="E83:G83"/>
    <mergeCell ref="H83:O83"/>
    <mergeCell ref="P83:V83"/>
    <mergeCell ref="Y83:Z83"/>
    <mergeCell ref="A84:D84"/>
    <mergeCell ref="E84:G84"/>
    <mergeCell ref="H84:O84"/>
    <mergeCell ref="P84:V84"/>
    <mergeCell ref="Y84:Z84"/>
    <mergeCell ref="A85:D85"/>
    <mergeCell ref="E85:G85"/>
    <mergeCell ref="H85:O85"/>
    <mergeCell ref="P85:V85"/>
    <mergeCell ref="Y85:Z85"/>
    <mergeCell ref="A86:D86"/>
    <mergeCell ref="E86:G86"/>
    <mergeCell ref="H86:O86"/>
    <mergeCell ref="P86:V86"/>
    <mergeCell ref="Y86:Z86"/>
    <mergeCell ref="A87:D87"/>
    <mergeCell ref="E87:G87"/>
    <mergeCell ref="H87:O87"/>
    <mergeCell ref="P87:V87"/>
    <mergeCell ref="Y87:Z87"/>
    <mergeCell ref="A88:D88"/>
    <mergeCell ref="E88:G88"/>
    <mergeCell ref="H88:O88"/>
    <mergeCell ref="P88:V88"/>
    <mergeCell ref="Y88:Z88"/>
    <mergeCell ref="A89:D89"/>
    <mergeCell ref="E89:G89"/>
    <mergeCell ref="H89:O89"/>
    <mergeCell ref="P89:V89"/>
    <mergeCell ref="Y89:Z89"/>
    <mergeCell ref="A90:D90"/>
    <mergeCell ref="E90:G90"/>
    <mergeCell ref="H90:O90"/>
    <mergeCell ref="P90:V90"/>
    <mergeCell ref="Y90:Z90"/>
    <mergeCell ref="A91:D91"/>
    <mergeCell ref="E91:G91"/>
    <mergeCell ref="H91:O91"/>
    <mergeCell ref="P91:V91"/>
    <mergeCell ref="Y91:Z91"/>
    <mergeCell ref="A92:D92"/>
    <mergeCell ref="E92:G92"/>
    <mergeCell ref="H92:O92"/>
    <mergeCell ref="P92:V92"/>
    <mergeCell ref="Y92:Z92"/>
    <mergeCell ref="A93:D93"/>
    <mergeCell ref="E93:G93"/>
    <mergeCell ref="H93:O93"/>
    <mergeCell ref="P93:V93"/>
    <mergeCell ref="Y93:Z93"/>
    <mergeCell ref="A94:D94"/>
    <mergeCell ref="E94:G94"/>
    <mergeCell ref="H94:O94"/>
    <mergeCell ref="P94:V94"/>
    <mergeCell ref="Y94:Z94"/>
    <mergeCell ref="A95:D95"/>
    <mergeCell ref="E95:G95"/>
    <mergeCell ref="H95:O95"/>
    <mergeCell ref="P95:V95"/>
    <mergeCell ref="Y95:Z95"/>
    <mergeCell ref="A96:D96"/>
    <mergeCell ref="E96:G96"/>
    <mergeCell ref="H96:O96"/>
    <mergeCell ref="P96:V96"/>
    <mergeCell ref="Y96:Z96"/>
    <mergeCell ref="A97:D97"/>
    <mergeCell ref="E97:G97"/>
    <mergeCell ref="H97:O97"/>
    <mergeCell ref="P97:V97"/>
    <mergeCell ref="Y97:Z97"/>
    <mergeCell ref="A98:D98"/>
    <mergeCell ref="E98:G98"/>
    <mergeCell ref="H98:O98"/>
    <mergeCell ref="P98:V98"/>
    <mergeCell ref="Y98:Z98"/>
    <mergeCell ref="A99:D99"/>
    <mergeCell ref="E99:G99"/>
    <mergeCell ref="H99:O99"/>
    <mergeCell ref="P99:V99"/>
    <mergeCell ref="Y99:Z99"/>
    <mergeCell ref="A100:D100"/>
    <mergeCell ref="E100:G100"/>
    <mergeCell ref="H100:O100"/>
    <mergeCell ref="P100:V100"/>
    <mergeCell ref="Y100:Z100"/>
    <mergeCell ref="A101:D101"/>
    <mergeCell ref="E101:G101"/>
    <mergeCell ref="H101:O101"/>
    <mergeCell ref="P101:V101"/>
    <mergeCell ref="Y101:Z101"/>
    <mergeCell ref="A102:D102"/>
    <mergeCell ref="E102:G102"/>
    <mergeCell ref="H102:O102"/>
    <mergeCell ref="P102:V102"/>
    <mergeCell ref="Y102:Z102"/>
    <mergeCell ref="A103:D103"/>
    <mergeCell ref="E103:G103"/>
    <mergeCell ref="H103:O103"/>
    <mergeCell ref="P103:V103"/>
    <mergeCell ref="Y103:Z103"/>
    <mergeCell ref="A104:D104"/>
    <mergeCell ref="E104:G104"/>
    <mergeCell ref="H104:O104"/>
    <mergeCell ref="P104:V104"/>
    <mergeCell ref="Y104:Z104"/>
    <mergeCell ref="A105:D105"/>
    <mergeCell ref="E105:G105"/>
    <mergeCell ref="H105:O105"/>
    <mergeCell ref="P105:V105"/>
    <mergeCell ref="Y105:Z105"/>
    <mergeCell ref="A106:D106"/>
    <mergeCell ref="E106:G106"/>
    <mergeCell ref="H106:O106"/>
    <mergeCell ref="P106:V106"/>
    <mergeCell ref="Y106:Z106"/>
    <mergeCell ref="A107:D107"/>
    <mergeCell ref="E107:G107"/>
    <mergeCell ref="H107:O107"/>
    <mergeCell ref="P107:V107"/>
    <mergeCell ref="Y107:Z107"/>
    <mergeCell ref="A108:D108"/>
    <mergeCell ref="E108:G108"/>
    <mergeCell ref="H108:O108"/>
    <mergeCell ref="P108:V108"/>
    <mergeCell ref="Y108:Z108"/>
    <mergeCell ref="A109:D109"/>
    <mergeCell ref="E109:G109"/>
    <mergeCell ref="H109:O109"/>
    <mergeCell ref="P109:V109"/>
    <mergeCell ref="Y109:Z109"/>
    <mergeCell ref="A110:D110"/>
    <mergeCell ref="E110:F110"/>
    <mergeCell ref="G110:Q110"/>
    <mergeCell ref="R110:V110"/>
    <mergeCell ref="Y110:Z110"/>
    <mergeCell ref="A111:D111"/>
    <mergeCell ref="E111:F111"/>
    <mergeCell ref="G111:Q111"/>
    <mergeCell ref="R111:V111"/>
    <mergeCell ref="Y111:Z111"/>
    <mergeCell ref="A112:D112"/>
    <mergeCell ref="E112:F112"/>
    <mergeCell ref="G112:Q112"/>
    <mergeCell ref="R112:V112"/>
    <mergeCell ref="Y112:Z112"/>
    <mergeCell ref="A113:D113"/>
    <mergeCell ref="E113:F113"/>
    <mergeCell ref="G113:Q113"/>
    <mergeCell ref="R113:V113"/>
    <mergeCell ref="Y113:Z113"/>
    <mergeCell ref="A114:D114"/>
    <mergeCell ref="E114:F114"/>
    <mergeCell ref="G114:Q114"/>
    <mergeCell ref="R114:V114"/>
    <mergeCell ref="Y114:Z114"/>
    <mergeCell ref="A115:D115"/>
    <mergeCell ref="E115:F115"/>
    <mergeCell ref="G115:Q115"/>
    <mergeCell ref="R115:V115"/>
    <mergeCell ref="Y115:Z115"/>
    <mergeCell ref="A116:D116"/>
    <mergeCell ref="E116:F116"/>
    <mergeCell ref="G116:Q116"/>
    <mergeCell ref="R116:V116"/>
    <mergeCell ref="Y116:Z116"/>
    <mergeCell ref="A117:D117"/>
    <mergeCell ref="E117:F117"/>
    <mergeCell ref="G117:Q117"/>
    <mergeCell ref="R117:V117"/>
    <mergeCell ref="Y117:Z117"/>
    <mergeCell ref="A118:D118"/>
    <mergeCell ref="E118:F118"/>
    <mergeCell ref="G118:Q118"/>
    <mergeCell ref="R118:V118"/>
    <mergeCell ref="Y118:Z118"/>
    <mergeCell ref="A119:D119"/>
    <mergeCell ref="E119:F119"/>
    <mergeCell ref="G119:Q119"/>
    <mergeCell ref="R119:V119"/>
    <mergeCell ref="Y119:Z119"/>
    <mergeCell ref="A120:D120"/>
    <mergeCell ref="E120:F120"/>
    <mergeCell ref="G120:Q120"/>
    <mergeCell ref="R120:V120"/>
    <mergeCell ref="Y120:Z120"/>
    <mergeCell ref="A121:D121"/>
    <mergeCell ref="E121:F121"/>
    <mergeCell ref="G121:Q121"/>
    <mergeCell ref="R121:V121"/>
    <mergeCell ref="Y121:Z121"/>
    <mergeCell ref="A122:D122"/>
    <mergeCell ref="E122:F122"/>
    <mergeCell ref="G122:Q122"/>
    <mergeCell ref="R122:V122"/>
    <mergeCell ref="Y122:Z122"/>
    <mergeCell ref="A123:D123"/>
    <mergeCell ref="E123:F123"/>
    <mergeCell ref="G123:Q123"/>
    <mergeCell ref="R123:V123"/>
    <mergeCell ref="Y123:Z123"/>
    <mergeCell ref="A124:D124"/>
    <mergeCell ref="E124:F124"/>
    <mergeCell ref="G124:Q124"/>
    <mergeCell ref="R124:V124"/>
    <mergeCell ref="Y124:Z124"/>
    <mergeCell ref="A125:D125"/>
    <mergeCell ref="E125:F125"/>
    <mergeCell ref="G125:Q125"/>
    <mergeCell ref="R125:V125"/>
    <mergeCell ref="Y125:Z125"/>
    <mergeCell ref="A126:D126"/>
    <mergeCell ref="E126:F126"/>
    <mergeCell ref="G126:Q126"/>
    <mergeCell ref="R126:V126"/>
    <mergeCell ref="Y126:Z126"/>
    <mergeCell ref="A127:D127"/>
    <mergeCell ref="E127:F127"/>
    <mergeCell ref="G127:Q127"/>
    <mergeCell ref="R127:V127"/>
    <mergeCell ref="Y127:Z127"/>
    <mergeCell ref="A128:D128"/>
    <mergeCell ref="E128:F128"/>
    <mergeCell ref="G128:Q128"/>
    <mergeCell ref="R128:V128"/>
    <mergeCell ref="Y128:Z128"/>
    <mergeCell ref="A129:D129"/>
    <mergeCell ref="E129:F129"/>
    <mergeCell ref="G129:Q129"/>
    <mergeCell ref="R129:V129"/>
    <mergeCell ref="Y129:Z129"/>
    <mergeCell ref="A130:D130"/>
    <mergeCell ref="E130:F130"/>
    <mergeCell ref="G130:Q130"/>
    <mergeCell ref="R130:V130"/>
    <mergeCell ref="Y130:Z130"/>
    <mergeCell ref="A131:D131"/>
    <mergeCell ref="E131:F131"/>
    <mergeCell ref="G131:Q131"/>
    <mergeCell ref="R131:V131"/>
    <mergeCell ref="Y131:Z131"/>
    <mergeCell ref="A132:D132"/>
    <mergeCell ref="E132:F132"/>
    <mergeCell ref="G132:Q132"/>
    <mergeCell ref="R132:V132"/>
    <mergeCell ref="Y132:Z132"/>
    <mergeCell ref="A133:D133"/>
    <mergeCell ref="E133:F133"/>
    <mergeCell ref="G133:Q133"/>
    <mergeCell ref="R133:V133"/>
    <mergeCell ref="Y133:Z133"/>
    <mergeCell ref="A134:D134"/>
    <mergeCell ref="E134:F134"/>
    <mergeCell ref="G134:Q134"/>
    <mergeCell ref="R134:V134"/>
    <mergeCell ref="Y134:Z134"/>
    <mergeCell ref="A135:D135"/>
    <mergeCell ref="E135:F135"/>
    <mergeCell ref="G135:Q135"/>
    <mergeCell ref="R135:V135"/>
    <mergeCell ref="Y135:Z135"/>
    <mergeCell ref="A136:D136"/>
    <mergeCell ref="E136:F136"/>
    <mergeCell ref="G136:Q136"/>
    <mergeCell ref="R136:V136"/>
    <mergeCell ref="Y136:Z136"/>
    <mergeCell ref="A137:D137"/>
    <mergeCell ref="E137:F137"/>
    <mergeCell ref="G137:Q137"/>
    <mergeCell ref="R137:V137"/>
    <mergeCell ref="Y137:Z137"/>
    <mergeCell ref="A138:D138"/>
    <mergeCell ref="E138:F138"/>
    <mergeCell ref="G138:Q138"/>
    <mergeCell ref="R138:V138"/>
    <mergeCell ref="Y138:Z138"/>
    <mergeCell ref="A139:D139"/>
    <mergeCell ref="E139:F139"/>
    <mergeCell ref="G139:Q139"/>
    <mergeCell ref="R139:V139"/>
    <mergeCell ref="Y139:Z139"/>
    <mergeCell ref="A140:D140"/>
    <mergeCell ref="E140:F140"/>
    <mergeCell ref="G140:Q140"/>
    <mergeCell ref="R140:V140"/>
    <mergeCell ref="Y140:Z140"/>
    <mergeCell ref="A141:D141"/>
    <mergeCell ref="E141:F141"/>
    <mergeCell ref="G141:Q141"/>
    <mergeCell ref="R141:V141"/>
    <mergeCell ref="Y141:Z141"/>
    <mergeCell ref="A142:D142"/>
    <mergeCell ref="E142:F142"/>
    <mergeCell ref="G142:Q142"/>
    <mergeCell ref="R142:V142"/>
    <mergeCell ref="Y142:Z142"/>
    <mergeCell ref="A143:D143"/>
    <mergeCell ref="E143:F143"/>
    <mergeCell ref="G143:Q143"/>
    <mergeCell ref="R143:V143"/>
    <mergeCell ref="Y143:Z143"/>
    <mergeCell ref="A144:D144"/>
    <mergeCell ref="E144:F144"/>
    <mergeCell ref="G144:Q144"/>
    <mergeCell ref="R144:V144"/>
    <mergeCell ref="Y144:Z144"/>
    <mergeCell ref="A145:D145"/>
    <mergeCell ref="E145:F145"/>
    <mergeCell ref="G145:Q145"/>
    <mergeCell ref="R145:V145"/>
    <mergeCell ref="Y145:Z145"/>
    <mergeCell ref="A146:D146"/>
    <mergeCell ref="E146:F146"/>
    <mergeCell ref="G146:Q146"/>
    <mergeCell ref="R146:V146"/>
    <mergeCell ref="Y146:Z146"/>
    <mergeCell ref="A147:D147"/>
    <mergeCell ref="E147:F147"/>
    <mergeCell ref="G147:Q147"/>
    <mergeCell ref="R147:V147"/>
    <mergeCell ref="Y147:Z147"/>
    <mergeCell ref="A148:D148"/>
    <mergeCell ref="E148:F148"/>
    <mergeCell ref="G148:Q148"/>
    <mergeCell ref="R148:V148"/>
    <mergeCell ref="Y148:Z148"/>
    <mergeCell ref="A149:D149"/>
    <mergeCell ref="E149:F149"/>
    <mergeCell ref="G149:Q149"/>
    <mergeCell ref="R149:V149"/>
    <mergeCell ref="Y149:Z149"/>
    <mergeCell ref="A150:D150"/>
    <mergeCell ref="E150:F150"/>
    <mergeCell ref="G150:Q150"/>
    <mergeCell ref="R150:V150"/>
    <mergeCell ref="Y150:Z150"/>
    <mergeCell ref="A151:D151"/>
    <mergeCell ref="E151:F151"/>
    <mergeCell ref="G151:Q151"/>
    <mergeCell ref="R151:V151"/>
    <mergeCell ref="Y151:Z151"/>
    <mergeCell ref="A152:D152"/>
    <mergeCell ref="E152:F152"/>
    <mergeCell ref="G152:Q152"/>
    <mergeCell ref="R152:V152"/>
    <mergeCell ref="Y152:Z152"/>
    <mergeCell ref="A153:D153"/>
    <mergeCell ref="E153:F153"/>
    <mergeCell ref="G153:Q153"/>
    <mergeCell ref="R153:V153"/>
    <mergeCell ref="Y153:Z153"/>
    <mergeCell ref="A154:D154"/>
    <mergeCell ref="E154:F154"/>
    <mergeCell ref="G154:Q154"/>
    <mergeCell ref="R154:V154"/>
    <mergeCell ref="Y154:Z154"/>
    <mergeCell ref="A155:D155"/>
    <mergeCell ref="E155:F155"/>
    <mergeCell ref="G155:Q155"/>
    <mergeCell ref="R155:V155"/>
    <mergeCell ref="Y155:Z155"/>
    <mergeCell ref="A156:D156"/>
    <mergeCell ref="E156:F156"/>
    <mergeCell ref="G156:Q156"/>
    <mergeCell ref="R156:V156"/>
    <mergeCell ref="Y156:Z156"/>
    <mergeCell ref="A157:D157"/>
    <mergeCell ref="E157:F157"/>
    <mergeCell ref="G157:Q157"/>
    <mergeCell ref="R157:V157"/>
    <mergeCell ref="Y157:Z157"/>
    <mergeCell ref="A158:D158"/>
    <mergeCell ref="E158:F158"/>
    <mergeCell ref="G158:Q158"/>
    <mergeCell ref="R158:V158"/>
    <mergeCell ref="Y158:Z158"/>
    <mergeCell ref="A159:D159"/>
    <mergeCell ref="E159:F159"/>
    <mergeCell ref="G159:Q159"/>
    <mergeCell ref="R159:V159"/>
    <mergeCell ref="Y159:Z159"/>
    <mergeCell ref="A160:D160"/>
    <mergeCell ref="E160:F160"/>
    <mergeCell ref="G160:Q160"/>
    <mergeCell ref="R160:V160"/>
    <mergeCell ref="Y160:Z160"/>
    <mergeCell ref="A161:D161"/>
    <mergeCell ref="E161:F161"/>
    <mergeCell ref="G161:Q161"/>
    <mergeCell ref="R161:V161"/>
    <mergeCell ref="Y161:Z161"/>
    <mergeCell ref="A162:D162"/>
    <mergeCell ref="E162:F162"/>
    <mergeCell ref="G162:Q162"/>
    <mergeCell ref="R162:V162"/>
    <mergeCell ref="Y162:Z162"/>
    <mergeCell ref="A163:D163"/>
    <mergeCell ref="E163:F163"/>
    <mergeCell ref="G163:Q163"/>
    <mergeCell ref="R163:V163"/>
    <mergeCell ref="Y163:Z163"/>
    <mergeCell ref="A164:D164"/>
    <mergeCell ref="E164:F164"/>
    <mergeCell ref="G164:Q164"/>
    <mergeCell ref="R164:V164"/>
    <mergeCell ref="Y164:Z164"/>
    <mergeCell ref="A165:D165"/>
    <mergeCell ref="E165:F165"/>
    <mergeCell ref="G165:Q165"/>
    <mergeCell ref="R165:V165"/>
    <mergeCell ref="Y165:Z165"/>
    <mergeCell ref="A166:D166"/>
    <mergeCell ref="E166:F166"/>
    <mergeCell ref="G166:Q166"/>
    <mergeCell ref="R166:V166"/>
    <mergeCell ref="Y166:Z166"/>
    <mergeCell ref="A167:D167"/>
    <mergeCell ref="E167:F167"/>
    <mergeCell ref="G167:Q167"/>
    <mergeCell ref="R167:V167"/>
    <mergeCell ref="Y167:Z167"/>
    <mergeCell ref="A168:D168"/>
    <mergeCell ref="E168:F168"/>
    <mergeCell ref="G168:Q168"/>
    <mergeCell ref="R168:V168"/>
    <mergeCell ref="Y168:Z168"/>
    <mergeCell ref="A169:D169"/>
    <mergeCell ref="E169:F169"/>
    <mergeCell ref="G169:Q169"/>
    <mergeCell ref="R169:V169"/>
    <mergeCell ref="Y169:Z169"/>
    <mergeCell ref="A170:D170"/>
    <mergeCell ref="E170:F170"/>
    <mergeCell ref="G170:Q170"/>
    <mergeCell ref="R170:V170"/>
    <mergeCell ref="Y170:Z170"/>
    <mergeCell ref="A171:D171"/>
    <mergeCell ref="E171:F171"/>
    <mergeCell ref="G171:Q171"/>
    <mergeCell ref="R171:V171"/>
    <mergeCell ref="Y171:Z171"/>
    <mergeCell ref="A172:D172"/>
    <mergeCell ref="E172:F172"/>
    <mergeCell ref="G172:Q172"/>
    <mergeCell ref="R172:V172"/>
    <mergeCell ref="Y172:Z172"/>
    <mergeCell ref="A173:D173"/>
    <mergeCell ref="E173:F173"/>
    <mergeCell ref="G173:Q173"/>
    <mergeCell ref="R173:V173"/>
    <mergeCell ref="Y173:Z173"/>
    <mergeCell ref="A174:D174"/>
    <mergeCell ref="E174:F174"/>
    <mergeCell ref="G174:Q174"/>
    <mergeCell ref="R174:V174"/>
    <mergeCell ref="Y174:Z174"/>
    <mergeCell ref="A175:D175"/>
    <mergeCell ref="E175:F175"/>
    <mergeCell ref="G175:Q175"/>
    <mergeCell ref="R175:V175"/>
    <mergeCell ref="Y175:Z175"/>
    <mergeCell ref="A176:D176"/>
    <mergeCell ref="E176:G176"/>
    <mergeCell ref="H176:R176"/>
    <mergeCell ref="S176:V176"/>
    <mergeCell ref="Y176:Z176"/>
    <mergeCell ref="A177:D177"/>
    <mergeCell ref="E177:G177"/>
    <mergeCell ref="H177:R177"/>
    <mergeCell ref="S177:V177"/>
    <mergeCell ref="Y177:Z177"/>
    <mergeCell ref="A178:D178"/>
    <mergeCell ref="E178:G178"/>
    <mergeCell ref="H178:R178"/>
    <mergeCell ref="S178:V178"/>
    <mergeCell ref="Y178:Z178"/>
    <mergeCell ref="A179:D179"/>
    <mergeCell ref="E179:G179"/>
    <mergeCell ref="H179:R179"/>
    <mergeCell ref="S179:V179"/>
    <mergeCell ref="Y179:Z179"/>
    <mergeCell ref="A180:D180"/>
    <mergeCell ref="E180:G180"/>
    <mergeCell ref="H180:R180"/>
    <mergeCell ref="S180:V180"/>
    <mergeCell ref="Y180:Z180"/>
    <mergeCell ref="A181:D181"/>
    <mergeCell ref="E181:G181"/>
    <mergeCell ref="H181:R181"/>
    <mergeCell ref="S181:V181"/>
    <mergeCell ref="Y181:Z181"/>
    <mergeCell ref="A182:D182"/>
    <mergeCell ref="E182:G182"/>
    <mergeCell ref="H182:R182"/>
    <mergeCell ref="S182:V182"/>
    <mergeCell ref="Y182:Z182"/>
    <mergeCell ref="A183:D183"/>
    <mergeCell ref="E183:G183"/>
    <mergeCell ref="H183:R183"/>
    <mergeCell ref="S183:V183"/>
    <mergeCell ref="Y183:Z183"/>
    <mergeCell ref="A184:D184"/>
    <mergeCell ref="E184:G184"/>
    <mergeCell ref="H184:R184"/>
    <mergeCell ref="S184:V184"/>
    <mergeCell ref="Y184:Z184"/>
    <mergeCell ref="A185:D185"/>
    <mergeCell ref="E185:G185"/>
    <mergeCell ref="H185:R185"/>
    <mergeCell ref="S185:V185"/>
    <mergeCell ref="Y185:Z185"/>
    <mergeCell ref="A186:D186"/>
    <mergeCell ref="E186:G186"/>
    <mergeCell ref="H186:R186"/>
    <mergeCell ref="S186:V186"/>
    <mergeCell ref="Y186:Z186"/>
    <mergeCell ref="A187:D187"/>
    <mergeCell ref="E187:G187"/>
    <mergeCell ref="H187:R187"/>
    <mergeCell ref="S187:V187"/>
    <mergeCell ref="Y187:Z187"/>
    <mergeCell ref="A188:D188"/>
    <mergeCell ref="E188:G188"/>
    <mergeCell ref="H188:R188"/>
    <mergeCell ref="S188:V188"/>
    <mergeCell ref="Y188:Z188"/>
    <mergeCell ref="A189:D189"/>
    <mergeCell ref="E189:G189"/>
    <mergeCell ref="H189:R189"/>
    <mergeCell ref="S189:V189"/>
    <mergeCell ref="Y189:Z189"/>
    <mergeCell ref="A190:D190"/>
    <mergeCell ref="E190:G190"/>
    <mergeCell ref="H190:R190"/>
    <mergeCell ref="S190:V190"/>
    <mergeCell ref="Y190:Z190"/>
    <mergeCell ref="A191:D191"/>
    <mergeCell ref="E191:G191"/>
    <mergeCell ref="H191:R191"/>
    <mergeCell ref="S191:V191"/>
    <mergeCell ref="Y191:Z191"/>
    <mergeCell ref="A192:D192"/>
    <mergeCell ref="E192:G192"/>
    <mergeCell ref="H192:R192"/>
    <mergeCell ref="S192:V192"/>
    <mergeCell ref="Y192:Z192"/>
    <mergeCell ref="A193:D193"/>
    <mergeCell ref="E193:G193"/>
    <mergeCell ref="H193:R193"/>
    <mergeCell ref="S193:V193"/>
    <mergeCell ref="Y193:Z193"/>
    <mergeCell ref="A194:D194"/>
    <mergeCell ref="E194:G194"/>
    <mergeCell ref="H194:R194"/>
    <mergeCell ref="S194:V194"/>
    <mergeCell ref="Y194:Z194"/>
    <mergeCell ref="A195:D195"/>
    <mergeCell ref="E195:G195"/>
    <mergeCell ref="H195:R195"/>
    <mergeCell ref="S195:V195"/>
    <mergeCell ref="Y195:Z195"/>
    <mergeCell ref="A196:D196"/>
    <mergeCell ref="E196:G196"/>
    <mergeCell ref="H196:R196"/>
    <mergeCell ref="S196:V196"/>
    <mergeCell ref="Y196:Z196"/>
    <mergeCell ref="A197:D197"/>
    <mergeCell ref="E197:G197"/>
    <mergeCell ref="H197:R197"/>
    <mergeCell ref="S197:V197"/>
    <mergeCell ref="Y197:Z197"/>
    <mergeCell ref="A198:D198"/>
    <mergeCell ref="E198:G198"/>
    <mergeCell ref="H198:R198"/>
    <mergeCell ref="S198:V198"/>
    <mergeCell ref="Y198:Z198"/>
    <mergeCell ref="A199:D199"/>
    <mergeCell ref="E199:G199"/>
    <mergeCell ref="H199:R199"/>
    <mergeCell ref="S199:V199"/>
    <mergeCell ref="Y199:Z199"/>
    <mergeCell ref="A200:D200"/>
    <mergeCell ref="E200:G200"/>
    <mergeCell ref="H200:R200"/>
    <mergeCell ref="S200:V200"/>
    <mergeCell ref="Y200:Z200"/>
    <mergeCell ref="A201:D201"/>
    <mergeCell ref="E201:G201"/>
    <mergeCell ref="H201:R201"/>
    <mergeCell ref="S201:V201"/>
    <mergeCell ref="Y201:Z201"/>
    <mergeCell ref="A202:D202"/>
    <mergeCell ref="E202:G202"/>
    <mergeCell ref="H202:R202"/>
    <mergeCell ref="S202:V202"/>
    <mergeCell ref="Y202:Z202"/>
    <mergeCell ref="A203:D203"/>
    <mergeCell ref="E203:G203"/>
    <mergeCell ref="H203:R203"/>
    <mergeCell ref="S203:V203"/>
    <mergeCell ref="Y203:Z203"/>
    <mergeCell ref="A204:D204"/>
    <mergeCell ref="E204:G204"/>
    <mergeCell ref="H204:R204"/>
    <mergeCell ref="S204:V204"/>
    <mergeCell ref="Y204:Z204"/>
    <mergeCell ref="A205:D205"/>
    <mergeCell ref="E205:G205"/>
    <mergeCell ref="H205:R205"/>
    <mergeCell ref="S205:V205"/>
    <mergeCell ref="Y205:Z205"/>
    <mergeCell ref="A206:D206"/>
    <mergeCell ref="E206:G206"/>
    <mergeCell ref="H206:R206"/>
    <mergeCell ref="S206:V206"/>
    <mergeCell ref="Y206:Z206"/>
    <mergeCell ref="A207:D207"/>
    <mergeCell ref="E207:G207"/>
    <mergeCell ref="H207:R207"/>
    <mergeCell ref="S207:V207"/>
    <mergeCell ref="Y207:Z207"/>
    <mergeCell ref="A208:D208"/>
    <mergeCell ref="E208:G208"/>
    <mergeCell ref="H208:R208"/>
    <mergeCell ref="S208:V208"/>
    <mergeCell ref="Y208:Z208"/>
    <mergeCell ref="A209:D209"/>
    <mergeCell ref="E209:G209"/>
    <mergeCell ref="H209:R209"/>
    <mergeCell ref="S209:V209"/>
    <mergeCell ref="Y209:Z209"/>
    <mergeCell ref="A210:D210"/>
    <mergeCell ref="E210:G210"/>
    <mergeCell ref="H210:R210"/>
    <mergeCell ref="S210:V210"/>
    <mergeCell ref="Y210:Z210"/>
    <mergeCell ref="A211:D211"/>
    <mergeCell ref="E211:G211"/>
    <mergeCell ref="H211:R211"/>
    <mergeCell ref="S211:V211"/>
    <mergeCell ref="Y211:Z211"/>
    <mergeCell ref="A212:D212"/>
    <mergeCell ref="E212:G212"/>
    <mergeCell ref="H212:R212"/>
    <mergeCell ref="S212:V212"/>
    <mergeCell ref="Y212:Z212"/>
    <mergeCell ref="A213:D213"/>
    <mergeCell ref="E213:G213"/>
    <mergeCell ref="H213:R213"/>
    <mergeCell ref="S213:V213"/>
    <mergeCell ref="Y213:Z213"/>
    <mergeCell ref="A214:D214"/>
    <mergeCell ref="E214:G214"/>
    <mergeCell ref="H214:R214"/>
    <mergeCell ref="S214:V214"/>
    <mergeCell ref="Y214:Z214"/>
    <mergeCell ref="A215:D215"/>
    <mergeCell ref="E215:G215"/>
    <mergeCell ref="H215:R215"/>
    <mergeCell ref="S215:V215"/>
    <mergeCell ref="Y215:Z215"/>
    <mergeCell ref="A216:D216"/>
    <mergeCell ref="E216:G216"/>
    <mergeCell ref="H216:R216"/>
    <mergeCell ref="S216:V216"/>
    <mergeCell ref="Y216:Z216"/>
    <mergeCell ref="A217:D217"/>
    <mergeCell ref="E217:G217"/>
    <mergeCell ref="H217:R217"/>
    <mergeCell ref="S217:V217"/>
    <mergeCell ref="Y217:Z217"/>
    <mergeCell ref="A218:D218"/>
    <mergeCell ref="E218:G218"/>
    <mergeCell ref="H218:R218"/>
    <mergeCell ref="S218:V218"/>
    <mergeCell ref="Y218:Z218"/>
    <mergeCell ref="A219:D219"/>
    <mergeCell ref="E219:G219"/>
    <mergeCell ref="H219:R219"/>
    <mergeCell ref="S219:V219"/>
    <mergeCell ref="Y219:Z219"/>
    <mergeCell ref="A220:D220"/>
    <mergeCell ref="E220:G220"/>
    <mergeCell ref="H220:R220"/>
    <mergeCell ref="S220:V220"/>
    <mergeCell ref="Y220:Z220"/>
    <mergeCell ref="A221:D221"/>
    <mergeCell ref="E221:G221"/>
    <mergeCell ref="H221:R221"/>
    <mergeCell ref="S221:V221"/>
    <mergeCell ref="Y221:Z221"/>
    <mergeCell ref="A222:D222"/>
    <mergeCell ref="E222:G222"/>
    <mergeCell ref="H222:R222"/>
    <mergeCell ref="S222:V222"/>
    <mergeCell ref="Y222:Z222"/>
    <mergeCell ref="A223:D223"/>
    <mergeCell ref="E223:G223"/>
    <mergeCell ref="H223:R223"/>
    <mergeCell ref="S223:V223"/>
    <mergeCell ref="Y223:Z223"/>
    <mergeCell ref="A224:D224"/>
    <mergeCell ref="E224:G224"/>
    <mergeCell ref="H224:R224"/>
    <mergeCell ref="S224:V224"/>
    <mergeCell ref="Y224:Z224"/>
    <mergeCell ref="A225:D225"/>
    <mergeCell ref="E225:G225"/>
    <mergeCell ref="H225:R225"/>
    <mergeCell ref="S225:V225"/>
    <mergeCell ref="Y225:Z225"/>
    <mergeCell ref="A226:D226"/>
    <mergeCell ref="E226:G226"/>
    <mergeCell ref="H226:R226"/>
    <mergeCell ref="S226:V226"/>
    <mergeCell ref="Y226:Z226"/>
    <mergeCell ref="A227:D227"/>
    <mergeCell ref="E227:G227"/>
    <mergeCell ref="H227:R227"/>
    <mergeCell ref="S227:V227"/>
    <mergeCell ref="Y227:Z227"/>
    <mergeCell ref="A228:D228"/>
    <mergeCell ref="E228:G228"/>
    <mergeCell ref="H228:R228"/>
    <mergeCell ref="S228:V228"/>
    <mergeCell ref="Y228:Z228"/>
    <mergeCell ref="A229:D229"/>
    <mergeCell ref="E229:G229"/>
    <mergeCell ref="H229:R229"/>
    <mergeCell ref="S229:V229"/>
    <mergeCell ref="Y229:Z229"/>
    <mergeCell ref="A230:D230"/>
    <mergeCell ref="E230:G230"/>
    <mergeCell ref="H230:R230"/>
    <mergeCell ref="S230:V230"/>
    <mergeCell ref="Y230:Z230"/>
    <mergeCell ref="A231:D231"/>
    <mergeCell ref="E231:G231"/>
    <mergeCell ref="H231:R231"/>
    <mergeCell ref="S231:V231"/>
    <mergeCell ref="Y231:Z231"/>
    <mergeCell ref="A232:D232"/>
    <mergeCell ref="E232:G232"/>
    <mergeCell ref="H232:R232"/>
    <mergeCell ref="S232:V232"/>
    <mergeCell ref="Y232:Z232"/>
    <mergeCell ref="A233:D233"/>
    <mergeCell ref="E233:G233"/>
    <mergeCell ref="H233:R233"/>
    <mergeCell ref="S233:V233"/>
    <mergeCell ref="Y233:Z233"/>
    <mergeCell ref="A234:D234"/>
    <mergeCell ref="E234:G234"/>
    <mergeCell ref="H234:R234"/>
    <mergeCell ref="S234:V234"/>
    <mergeCell ref="Y234:Z234"/>
    <mergeCell ref="A235:D235"/>
    <mergeCell ref="E235:G235"/>
    <mergeCell ref="H235:R235"/>
    <mergeCell ref="S235:V235"/>
    <mergeCell ref="Y235:Z235"/>
    <mergeCell ref="A236:D236"/>
    <mergeCell ref="E236:G236"/>
    <mergeCell ref="H236:R236"/>
    <mergeCell ref="S236:V236"/>
    <mergeCell ref="Y236:Z236"/>
    <mergeCell ref="A237:D237"/>
    <mergeCell ref="E237:G237"/>
    <mergeCell ref="H237:R237"/>
    <mergeCell ref="S237:V237"/>
    <mergeCell ref="Y237:Z237"/>
    <mergeCell ref="A238:D238"/>
    <mergeCell ref="E238:G238"/>
    <mergeCell ref="H238:R238"/>
    <mergeCell ref="S238:V238"/>
    <mergeCell ref="Y238:Z238"/>
    <mergeCell ref="A239:D239"/>
    <mergeCell ref="E239:G239"/>
    <mergeCell ref="H239:K239"/>
    <mergeCell ref="L239:V239"/>
    <mergeCell ref="Y239:Z239"/>
    <mergeCell ref="A240:D240"/>
    <mergeCell ref="E240:G240"/>
    <mergeCell ref="H240:K240"/>
    <mergeCell ref="L240:V240"/>
    <mergeCell ref="Y240:Z240"/>
    <mergeCell ref="A241:D241"/>
    <mergeCell ref="E241:G241"/>
    <mergeCell ref="H241:K241"/>
    <mergeCell ref="L241:V241"/>
    <mergeCell ref="Y241:Z241"/>
    <mergeCell ref="A242:D242"/>
    <mergeCell ref="E242:G242"/>
    <mergeCell ref="H242:K242"/>
    <mergeCell ref="L242:V242"/>
    <mergeCell ref="Y242:Z242"/>
    <mergeCell ref="A243:D243"/>
    <mergeCell ref="E243:G243"/>
    <mergeCell ref="H243:K243"/>
    <mergeCell ref="L243:V243"/>
    <mergeCell ref="Y243:Z243"/>
    <mergeCell ref="A244:D244"/>
    <mergeCell ref="E244:G244"/>
    <mergeCell ref="H244:K244"/>
    <mergeCell ref="L244:V244"/>
    <mergeCell ref="Y244:Z244"/>
    <mergeCell ref="A245:D245"/>
    <mergeCell ref="E245:G245"/>
    <mergeCell ref="H245:K245"/>
    <mergeCell ref="L245:V245"/>
    <mergeCell ref="Y245:Z245"/>
    <mergeCell ref="A246:D246"/>
    <mergeCell ref="E246:G246"/>
    <mergeCell ref="H246:K246"/>
    <mergeCell ref="L246:V246"/>
    <mergeCell ref="Y246:Z246"/>
    <mergeCell ref="A247:D247"/>
    <mergeCell ref="E247:G247"/>
    <mergeCell ref="H247:K247"/>
    <mergeCell ref="L247:V247"/>
    <mergeCell ref="Y247:Z247"/>
    <mergeCell ref="A248:D248"/>
    <mergeCell ref="E248:G248"/>
    <mergeCell ref="H248:K248"/>
    <mergeCell ref="L248:V248"/>
    <mergeCell ref="Y248:Z248"/>
    <mergeCell ref="A249:D249"/>
    <mergeCell ref="E249:G249"/>
    <mergeCell ref="H249:K249"/>
    <mergeCell ref="L249:V249"/>
    <mergeCell ref="Y249:Z249"/>
    <mergeCell ref="A250:D250"/>
    <mergeCell ref="E250:G250"/>
    <mergeCell ref="H250:K250"/>
    <mergeCell ref="L250:V250"/>
    <mergeCell ref="Y250:Z250"/>
    <mergeCell ref="A251:D251"/>
    <mergeCell ref="E251:G251"/>
    <mergeCell ref="H251:K251"/>
    <mergeCell ref="L251:V251"/>
    <mergeCell ref="Y251:Z251"/>
    <mergeCell ref="A252:D252"/>
    <mergeCell ref="E252:G252"/>
    <mergeCell ref="H252:K252"/>
    <mergeCell ref="L252:V252"/>
    <mergeCell ref="Y252:Z252"/>
    <mergeCell ref="A253:D253"/>
    <mergeCell ref="E253:G253"/>
    <mergeCell ref="H253:K253"/>
    <mergeCell ref="L253:V253"/>
    <mergeCell ref="Y253:Z253"/>
    <mergeCell ref="A254:D254"/>
    <mergeCell ref="E254:G254"/>
    <mergeCell ref="H254:K254"/>
    <mergeCell ref="L254:V254"/>
    <mergeCell ref="Y254:Z254"/>
    <mergeCell ref="A255:D255"/>
    <mergeCell ref="E255:G255"/>
    <mergeCell ref="H255:K255"/>
    <mergeCell ref="L255:V255"/>
    <mergeCell ref="Y255:Z255"/>
    <mergeCell ref="A256:D256"/>
    <mergeCell ref="E256:G256"/>
    <mergeCell ref="H256:K256"/>
    <mergeCell ref="L256:V256"/>
    <mergeCell ref="Y256:Z256"/>
    <mergeCell ref="A257:D257"/>
    <mergeCell ref="E257:G257"/>
    <mergeCell ref="H257:K257"/>
    <mergeCell ref="L257:V257"/>
    <mergeCell ref="Y257:Z257"/>
    <mergeCell ref="A258:D258"/>
    <mergeCell ref="E258:G258"/>
    <mergeCell ref="H258:K258"/>
    <mergeCell ref="L258:V258"/>
    <mergeCell ref="Y258:Z258"/>
    <mergeCell ref="A259:D259"/>
    <mergeCell ref="E259:G259"/>
    <mergeCell ref="H259:K259"/>
    <mergeCell ref="L259:V259"/>
    <mergeCell ref="Y259:Z259"/>
    <mergeCell ref="A260:D260"/>
    <mergeCell ref="E260:G260"/>
    <mergeCell ref="H260:K260"/>
    <mergeCell ref="L260:V260"/>
    <mergeCell ref="Y260:Z260"/>
    <mergeCell ref="A261:D261"/>
    <mergeCell ref="E261:G261"/>
    <mergeCell ref="H261:K261"/>
    <mergeCell ref="L261:V261"/>
    <mergeCell ref="Y261:Z261"/>
    <mergeCell ref="A262:D262"/>
    <mergeCell ref="E262:G262"/>
    <mergeCell ref="H262:K262"/>
    <mergeCell ref="L262:V262"/>
    <mergeCell ref="Y262:Z262"/>
    <mergeCell ref="A263:D263"/>
    <mergeCell ref="E263:G263"/>
    <mergeCell ref="H263:K263"/>
    <mergeCell ref="L263:V263"/>
    <mergeCell ref="Y263:Z263"/>
    <mergeCell ref="A264:D264"/>
    <mergeCell ref="E264:G264"/>
    <mergeCell ref="H264:K264"/>
    <mergeCell ref="L264:V264"/>
    <mergeCell ref="Y264:Z264"/>
    <mergeCell ref="A265:D265"/>
    <mergeCell ref="E265:G265"/>
    <mergeCell ref="H265:K265"/>
    <mergeCell ref="L265:V265"/>
    <mergeCell ref="Y265:Z265"/>
    <mergeCell ref="A266:D266"/>
    <mergeCell ref="E266:G266"/>
    <mergeCell ref="H266:K266"/>
    <mergeCell ref="L266:V266"/>
    <mergeCell ref="Y266:Z266"/>
    <mergeCell ref="A267:D267"/>
    <mergeCell ref="E267:G267"/>
    <mergeCell ref="H267:K267"/>
    <mergeCell ref="L267:V267"/>
    <mergeCell ref="Y267:Z267"/>
    <mergeCell ref="A268:D268"/>
    <mergeCell ref="E268:G268"/>
    <mergeCell ref="H268:K268"/>
    <mergeCell ref="L268:V268"/>
    <mergeCell ref="Y268:Z268"/>
    <mergeCell ref="A269:D269"/>
    <mergeCell ref="E269:G269"/>
    <mergeCell ref="H269:K269"/>
    <mergeCell ref="L269:V269"/>
    <mergeCell ref="Y269:Z269"/>
    <mergeCell ref="A270:D270"/>
    <mergeCell ref="E270:G270"/>
    <mergeCell ref="H270:K270"/>
    <mergeCell ref="L270:V270"/>
    <mergeCell ref="Y270:Z270"/>
    <mergeCell ref="A271:D271"/>
    <mergeCell ref="E271:G271"/>
    <mergeCell ref="H271:K271"/>
    <mergeCell ref="L271:V271"/>
    <mergeCell ref="Y271:Z271"/>
    <mergeCell ref="A272:D272"/>
    <mergeCell ref="E272:G272"/>
    <mergeCell ref="H272:K272"/>
    <mergeCell ref="L272:V272"/>
    <mergeCell ref="Y272:Z272"/>
    <mergeCell ref="A273:D273"/>
    <mergeCell ref="E273:G273"/>
    <mergeCell ref="H273:K273"/>
    <mergeCell ref="L273:V273"/>
    <mergeCell ref="Y273:Z273"/>
    <mergeCell ref="A274:D274"/>
    <mergeCell ref="E274:G274"/>
    <mergeCell ref="H274:K274"/>
    <mergeCell ref="L274:V274"/>
    <mergeCell ref="Y274:Z274"/>
    <mergeCell ref="A275:D275"/>
    <mergeCell ref="E275:G275"/>
    <mergeCell ref="H275:K275"/>
    <mergeCell ref="L275:V275"/>
    <mergeCell ref="Y275:Z275"/>
    <mergeCell ref="A276:D276"/>
    <mergeCell ref="E276:G276"/>
    <mergeCell ref="H276:K276"/>
    <mergeCell ref="L276:V276"/>
    <mergeCell ref="Y276:Z276"/>
    <mergeCell ref="A277:D277"/>
    <mergeCell ref="E277:G277"/>
    <mergeCell ref="H277:K277"/>
    <mergeCell ref="L277:V277"/>
    <mergeCell ref="Y277:Z277"/>
    <mergeCell ref="A278:D278"/>
    <mergeCell ref="E278:G278"/>
    <mergeCell ref="H278:K278"/>
    <mergeCell ref="L278:V278"/>
    <mergeCell ref="Y278:Z278"/>
    <mergeCell ref="A279:D279"/>
    <mergeCell ref="E279:G279"/>
    <mergeCell ref="H279:K279"/>
    <mergeCell ref="L279:V279"/>
    <mergeCell ref="Y279:Z279"/>
    <mergeCell ref="A280:D280"/>
    <mergeCell ref="E280:G280"/>
    <mergeCell ref="H280:K280"/>
    <mergeCell ref="L280:V280"/>
    <mergeCell ref="Y280:Z280"/>
    <mergeCell ref="A281:D281"/>
    <mergeCell ref="E281:G281"/>
    <mergeCell ref="H281:K281"/>
    <mergeCell ref="L281:V281"/>
    <mergeCell ref="Y281:Z281"/>
    <mergeCell ref="A282:D282"/>
    <mergeCell ref="E282:G282"/>
    <mergeCell ref="H282:K282"/>
    <mergeCell ref="L282:V282"/>
    <mergeCell ref="Y282:Z282"/>
    <mergeCell ref="A283:D283"/>
    <mergeCell ref="E283:G283"/>
    <mergeCell ref="H283:K283"/>
    <mergeCell ref="L283:V283"/>
    <mergeCell ref="Y283:Z283"/>
    <mergeCell ref="A284:D284"/>
    <mergeCell ref="E284:G284"/>
    <mergeCell ref="H284:K284"/>
    <mergeCell ref="L284:V284"/>
    <mergeCell ref="Y284:Z284"/>
    <mergeCell ref="A285:D285"/>
    <mergeCell ref="E285:G285"/>
    <mergeCell ref="H285:K285"/>
    <mergeCell ref="L285:V285"/>
    <mergeCell ref="Y285:Z285"/>
    <mergeCell ref="A286:D286"/>
    <mergeCell ref="E286:G286"/>
    <mergeCell ref="H286:K286"/>
    <mergeCell ref="L286:V286"/>
    <mergeCell ref="Y286:Z286"/>
    <mergeCell ref="A287:D287"/>
    <mergeCell ref="E287:G287"/>
    <mergeCell ref="H287:K287"/>
    <mergeCell ref="L287:V287"/>
    <mergeCell ref="Y287:Z287"/>
    <mergeCell ref="A288:D288"/>
    <mergeCell ref="E288:G288"/>
    <mergeCell ref="H288:K288"/>
    <mergeCell ref="L288:V288"/>
    <mergeCell ref="Y288:Z288"/>
    <mergeCell ref="A289:D289"/>
    <mergeCell ref="E289:G289"/>
    <mergeCell ref="H289:K289"/>
    <mergeCell ref="L289:V289"/>
    <mergeCell ref="Y289:Z289"/>
    <mergeCell ref="A290:D290"/>
    <mergeCell ref="E290:G290"/>
    <mergeCell ref="H290:K290"/>
    <mergeCell ref="L290:V290"/>
    <mergeCell ref="Y290:Z290"/>
    <mergeCell ref="A291:D291"/>
    <mergeCell ref="E291:G291"/>
    <mergeCell ref="H291:K291"/>
    <mergeCell ref="L291:V291"/>
    <mergeCell ref="Y291:Z291"/>
    <mergeCell ref="A292:D292"/>
    <mergeCell ref="E292:G292"/>
    <mergeCell ref="H292:K292"/>
    <mergeCell ref="L292:V292"/>
    <mergeCell ref="Y292:Z292"/>
    <mergeCell ref="A293:D293"/>
    <mergeCell ref="E293:G293"/>
    <mergeCell ref="H293:K293"/>
    <mergeCell ref="L293:V293"/>
    <mergeCell ref="Y293:Z293"/>
    <mergeCell ref="A294:D294"/>
    <mergeCell ref="E294:G294"/>
    <mergeCell ref="H294:K294"/>
    <mergeCell ref="L294:V294"/>
    <mergeCell ref="Y294:Z294"/>
    <mergeCell ref="A295:D295"/>
    <mergeCell ref="E295:G295"/>
    <mergeCell ref="H295:K295"/>
    <mergeCell ref="L295:V295"/>
    <mergeCell ref="Y295:Z295"/>
    <mergeCell ref="A296:D296"/>
    <mergeCell ref="E296:G296"/>
    <mergeCell ref="H296:K296"/>
    <mergeCell ref="L296:V296"/>
    <mergeCell ref="Y296:Z296"/>
    <mergeCell ref="A297:D297"/>
    <mergeCell ref="E297:G297"/>
    <mergeCell ref="H297:K297"/>
    <mergeCell ref="L297:V297"/>
    <mergeCell ref="Y297:Z297"/>
    <mergeCell ref="A298:D298"/>
    <mergeCell ref="E298:G298"/>
    <mergeCell ref="H298:K298"/>
    <mergeCell ref="L298:V298"/>
    <mergeCell ref="Y298:Z298"/>
    <mergeCell ref="A299:D299"/>
    <mergeCell ref="E299:G299"/>
    <mergeCell ref="H299:K299"/>
    <mergeCell ref="L299:V299"/>
    <mergeCell ref="Y299:Z299"/>
    <mergeCell ref="A300:D300"/>
    <mergeCell ref="E300:G300"/>
    <mergeCell ref="H300:K300"/>
    <mergeCell ref="L300:V300"/>
    <mergeCell ref="Y300:Z300"/>
    <mergeCell ref="A301:D301"/>
    <mergeCell ref="E301:G301"/>
    <mergeCell ref="H301:K301"/>
    <mergeCell ref="L301:V301"/>
    <mergeCell ref="Y301:Z301"/>
    <mergeCell ref="A302:D302"/>
    <mergeCell ref="E302:F302"/>
    <mergeCell ref="G302:K302"/>
    <mergeCell ref="L302:V302"/>
    <mergeCell ref="Y302:Z302"/>
    <mergeCell ref="A303:D303"/>
    <mergeCell ref="E303:F303"/>
    <mergeCell ref="G303:K303"/>
    <mergeCell ref="L303:V303"/>
    <mergeCell ref="Y303:Z303"/>
    <mergeCell ref="A304:D304"/>
    <mergeCell ref="E304:F304"/>
    <mergeCell ref="G304:K304"/>
    <mergeCell ref="L304:V304"/>
    <mergeCell ref="Y304:Z304"/>
    <mergeCell ref="A305:D305"/>
    <mergeCell ref="E305:F305"/>
    <mergeCell ref="G305:K305"/>
    <mergeCell ref="L305:V305"/>
    <mergeCell ref="Y305:Z305"/>
    <mergeCell ref="A306:D306"/>
    <mergeCell ref="E306:F306"/>
    <mergeCell ref="G306:K306"/>
    <mergeCell ref="L306:V306"/>
    <mergeCell ref="Y306:Z306"/>
    <mergeCell ref="A307:D307"/>
    <mergeCell ref="E307:F307"/>
    <mergeCell ref="G307:K307"/>
    <mergeCell ref="L307:V307"/>
    <mergeCell ref="Y307:Z307"/>
    <mergeCell ref="A308:D308"/>
    <mergeCell ref="E308:F308"/>
    <mergeCell ref="G308:K308"/>
    <mergeCell ref="L308:V308"/>
    <mergeCell ref="Y308:Z308"/>
    <mergeCell ref="A309:D309"/>
    <mergeCell ref="E309:F309"/>
    <mergeCell ref="G309:K309"/>
    <mergeCell ref="L309:V309"/>
    <mergeCell ref="Y309:Z309"/>
    <mergeCell ref="A310:D310"/>
    <mergeCell ref="E310:F310"/>
    <mergeCell ref="G310:K310"/>
    <mergeCell ref="L310:V310"/>
    <mergeCell ref="Y310:Z310"/>
    <mergeCell ref="A311:D311"/>
    <mergeCell ref="E311:F311"/>
    <mergeCell ref="G311:K311"/>
    <mergeCell ref="L311:V311"/>
    <mergeCell ref="Y311:Z311"/>
    <mergeCell ref="A312:D312"/>
    <mergeCell ref="E312:F312"/>
    <mergeCell ref="G312:K312"/>
    <mergeCell ref="L312:V312"/>
    <mergeCell ref="Y312:Z312"/>
    <mergeCell ref="A313:D313"/>
    <mergeCell ref="E313:F313"/>
    <mergeCell ref="G313:K313"/>
    <mergeCell ref="L313:V313"/>
    <mergeCell ref="Y313:Z313"/>
    <mergeCell ref="A314:D314"/>
    <mergeCell ref="E314:F314"/>
    <mergeCell ref="G314:K314"/>
    <mergeCell ref="L314:V314"/>
    <mergeCell ref="Y314:Z314"/>
    <mergeCell ref="A315:D315"/>
    <mergeCell ref="E315:F315"/>
    <mergeCell ref="G315:K315"/>
    <mergeCell ref="L315:V315"/>
    <mergeCell ref="Y315:Z315"/>
    <mergeCell ref="A316:D316"/>
    <mergeCell ref="E316:F316"/>
    <mergeCell ref="G316:K316"/>
    <mergeCell ref="L316:V316"/>
    <mergeCell ref="Y316:Z316"/>
    <mergeCell ref="A317:D317"/>
    <mergeCell ref="E317:F317"/>
    <mergeCell ref="G317:K317"/>
    <mergeCell ref="L317:V317"/>
    <mergeCell ref="Y317:Z317"/>
    <mergeCell ref="A318:D318"/>
    <mergeCell ref="E318:F318"/>
    <mergeCell ref="G318:K318"/>
    <mergeCell ref="L318:V318"/>
    <mergeCell ref="Y318:Z318"/>
    <mergeCell ref="A319:D319"/>
    <mergeCell ref="E319:F319"/>
    <mergeCell ref="G319:K319"/>
    <mergeCell ref="L319:V319"/>
    <mergeCell ref="Y319:Z319"/>
    <mergeCell ref="A320:D320"/>
    <mergeCell ref="E320:F320"/>
    <mergeCell ref="G320:K320"/>
    <mergeCell ref="L320:V320"/>
    <mergeCell ref="Y320:Z320"/>
    <mergeCell ref="A321:D321"/>
    <mergeCell ref="E321:F321"/>
    <mergeCell ref="G321:K321"/>
    <mergeCell ref="L321:V321"/>
    <mergeCell ref="Y321:Z321"/>
    <mergeCell ref="A322:D322"/>
    <mergeCell ref="E322:F322"/>
    <mergeCell ref="G322:K322"/>
    <mergeCell ref="L322:V322"/>
    <mergeCell ref="Y322:Z322"/>
    <mergeCell ref="A323:D323"/>
    <mergeCell ref="E323:F323"/>
    <mergeCell ref="G323:K323"/>
    <mergeCell ref="L323:V323"/>
    <mergeCell ref="Y323:Z323"/>
    <mergeCell ref="A324:D324"/>
    <mergeCell ref="E324:F324"/>
    <mergeCell ref="G324:K324"/>
    <mergeCell ref="L324:V324"/>
    <mergeCell ref="Y324:Z324"/>
    <mergeCell ref="A325:D325"/>
    <mergeCell ref="E325:F325"/>
    <mergeCell ref="G325:K325"/>
    <mergeCell ref="L325:V325"/>
    <mergeCell ref="Y325:Z325"/>
    <mergeCell ref="A326:D326"/>
    <mergeCell ref="E326:F326"/>
    <mergeCell ref="G326:K326"/>
    <mergeCell ref="L326:V326"/>
    <mergeCell ref="Y326:Z326"/>
    <mergeCell ref="A327:D327"/>
    <mergeCell ref="E327:F327"/>
    <mergeCell ref="G327:K327"/>
    <mergeCell ref="L327:V327"/>
    <mergeCell ref="Y327:Z327"/>
    <mergeCell ref="A328:D328"/>
    <mergeCell ref="E328:F328"/>
    <mergeCell ref="G328:K328"/>
    <mergeCell ref="L328:V328"/>
    <mergeCell ref="Y328:Z328"/>
    <mergeCell ref="A329:D329"/>
    <mergeCell ref="E329:F329"/>
    <mergeCell ref="G329:K329"/>
    <mergeCell ref="L329:V329"/>
    <mergeCell ref="Y329:Z329"/>
    <mergeCell ref="A330:D330"/>
    <mergeCell ref="E330:F330"/>
    <mergeCell ref="G330:K330"/>
    <mergeCell ref="L330:V330"/>
    <mergeCell ref="Y330:Z330"/>
    <mergeCell ref="A331:D331"/>
    <mergeCell ref="E331:F331"/>
    <mergeCell ref="G331:K331"/>
    <mergeCell ref="L331:V331"/>
    <mergeCell ref="Y331:Z331"/>
    <mergeCell ref="A332:D332"/>
    <mergeCell ref="E332:F332"/>
    <mergeCell ref="G332:K332"/>
    <mergeCell ref="L332:V332"/>
    <mergeCell ref="Y332:Z332"/>
    <mergeCell ref="A333:D333"/>
    <mergeCell ref="E333:F333"/>
    <mergeCell ref="G333:K333"/>
    <mergeCell ref="L333:V333"/>
    <mergeCell ref="Y333:Z333"/>
    <mergeCell ref="A334:D334"/>
    <mergeCell ref="E334:F334"/>
    <mergeCell ref="G334:K334"/>
    <mergeCell ref="L334:V334"/>
    <mergeCell ref="Y334:Z334"/>
    <mergeCell ref="A335:D335"/>
    <mergeCell ref="E335:F335"/>
    <mergeCell ref="G335:K335"/>
    <mergeCell ref="L335:V335"/>
    <mergeCell ref="Y335:Z335"/>
    <mergeCell ref="A336:D336"/>
    <mergeCell ref="E336:F336"/>
    <mergeCell ref="G336:K336"/>
    <mergeCell ref="L336:V336"/>
    <mergeCell ref="Y336:Z336"/>
    <mergeCell ref="A337:D337"/>
    <mergeCell ref="E337:F337"/>
    <mergeCell ref="G337:K337"/>
    <mergeCell ref="L337:V337"/>
    <mergeCell ref="Y337:Z337"/>
    <mergeCell ref="A338:D338"/>
    <mergeCell ref="E338:F338"/>
    <mergeCell ref="G338:K338"/>
    <mergeCell ref="L338:V338"/>
    <mergeCell ref="Y338:Z338"/>
    <mergeCell ref="A339:D339"/>
    <mergeCell ref="E339:F339"/>
    <mergeCell ref="G339:K339"/>
    <mergeCell ref="L339:V339"/>
    <mergeCell ref="Y339:Z339"/>
    <mergeCell ref="A340:D340"/>
    <mergeCell ref="E340:F340"/>
    <mergeCell ref="G340:K340"/>
    <mergeCell ref="L340:V340"/>
    <mergeCell ref="Y340:Z340"/>
    <mergeCell ref="A341:D341"/>
    <mergeCell ref="E341:F341"/>
    <mergeCell ref="G341:K341"/>
    <mergeCell ref="L341:V341"/>
    <mergeCell ref="Y341:Z341"/>
    <mergeCell ref="A342:D342"/>
    <mergeCell ref="E342:F342"/>
    <mergeCell ref="G342:K342"/>
    <mergeCell ref="L342:V342"/>
    <mergeCell ref="Y342:Z342"/>
    <mergeCell ref="A343:D343"/>
    <mergeCell ref="E343:F343"/>
    <mergeCell ref="G343:K343"/>
    <mergeCell ref="L343:V343"/>
    <mergeCell ref="Y343:Z343"/>
    <mergeCell ref="A344:D344"/>
    <mergeCell ref="E344:F344"/>
    <mergeCell ref="G344:K344"/>
    <mergeCell ref="L344:V344"/>
    <mergeCell ref="Y344:Z344"/>
    <mergeCell ref="A345:D345"/>
    <mergeCell ref="E345:F345"/>
    <mergeCell ref="G345:K345"/>
    <mergeCell ref="L345:V345"/>
    <mergeCell ref="Y345:Z345"/>
    <mergeCell ref="A346:D346"/>
    <mergeCell ref="E346:F346"/>
    <mergeCell ref="G346:K346"/>
    <mergeCell ref="L346:V346"/>
    <mergeCell ref="Y346:Z346"/>
    <mergeCell ref="A347:D347"/>
    <mergeCell ref="E347:F347"/>
    <mergeCell ref="G347:K347"/>
    <mergeCell ref="L347:V347"/>
    <mergeCell ref="Y347:Z347"/>
    <mergeCell ref="A348:D348"/>
    <mergeCell ref="E348:F348"/>
    <mergeCell ref="G348:K348"/>
    <mergeCell ref="L348:V348"/>
    <mergeCell ref="Y348:Z348"/>
    <mergeCell ref="A349:D349"/>
    <mergeCell ref="E349:F349"/>
    <mergeCell ref="G349:K349"/>
    <mergeCell ref="L349:V349"/>
    <mergeCell ref="Y349:Z349"/>
    <mergeCell ref="A350:D350"/>
    <mergeCell ref="E350:F350"/>
    <mergeCell ref="G350:K350"/>
    <mergeCell ref="L350:V350"/>
    <mergeCell ref="Y350:Z350"/>
    <mergeCell ref="A351:D351"/>
    <mergeCell ref="E351:F351"/>
    <mergeCell ref="G351:K351"/>
    <mergeCell ref="L351:V351"/>
    <mergeCell ref="Y351:Z351"/>
    <mergeCell ref="A352:D352"/>
    <mergeCell ref="E352:F352"/>
    <mergeCell ref="G352:K352"/>
    <mergeCell ref="L352:V352"/>
    <mergeCell ref="Y352:Z352"/>
    <mergeCell ref="A353:D353"/>
    <mergeCell ref="E353:F353"/>
    <mergeCell ref="G353:K353"/>
    <mergeCell ref="L353:V353"/>
    <mergeCell ref="Y353:Z353"/>
    <mergeCell ref="A354:D354"/>
    <mergeCell ref="E354:F354"/>
    <mergeCell ref="G354:K354"/>
    <mergeCell ref="L354:V354"/>
    <mergeCell ref="Y354:Z354"/>
    <mergeCell ref="A355:D355"/>
    <mergeCell ref="E355:F355"/>
    <mergeCell ref="G355:K355"/>
    <mergeCell ref="L355:V355"/>
    <mergeCell ref="Y355:Z355"/>
    <mergeCell ref="A356:D356"/>
    <mergeCell ref="E356:F356"/>
    <mergeCell ref="G356:K356"/>
    <mergeCell ref="L356:V356"/>
    <mergeCell ref="Y356:Z356"/>
    <mergeCell ref="A357:D357"/>
    <mergeCell ref="E357:F357"/>
    <mergeCell ref="G357:K357"/>
    <mergeCell ref="L357:V357"/>
    <mergeCell ref="Y357:Z357"/>
    <mergeCell ref="A358:D358"/>
    <mergeCell ref="E358:F358"/>
    <mergeCell ref="G358:K358"/>
    <mergeCell ref="L358:V358"/>
    <mergeCell ref="Y358:Z358"/>
    <mergeCell ref="A359:D359"/>
    <mergeCell ref="E359:F359"/>
    <mergeCell ref="G359:K359"/>
    <mergeCell ref="L359:V359"/>
    <mergeCell ref="Y359:Z359"/>
    <mergeCell ref="A360:D360"/>
    <mergeCell ref="E360:F360"/>
    <mergeCell ref="G360:K360"/>
    <mergeCell ref="L360:V360"/>
    <mergeCell ref="Y360:Z360"/>
    <mergeCell ref="A361:D361"/>
    <mergeCell ref="E361:F361"/>
    <mergeCell ref="G361:K361"/>
    <mergeCell ref="L361:V361"/>
    <mergeCell ref="Y361:Z361"/>
    <mergeCell ref="A362:D362"/>
    <mergeCell ref="E362:F362"/>
    <mergeCell ref="G362:K362"/>
    <mergeCell ref="L362:V362"/>
    <mergeCell ref="Y362:Z362"/>
    <mergeCell ref="A363:D363"/>
    <mergeCell ref="E363:F363"/>
    <mergeCell ref="G363:K363"/>
    <mergeCell ref="L363:V363"/>
    <mergeCell ref="Y363:Z363"/>
    <mergeCell ref="A364:D364"/>
    <mergeCell ref="E364:F364"/>
    <mergeCell ref="G364:K364"/>
    <mergeCell ref="L364:V364"/>
    <mergeCell ref="Y364:Z364"/>
    <mergeCell ref="A365:D365"/>
    <mergeCell ref="E365:F365"/>
    <mergeCell ref="G365:K365"/>
    <mergeCell ref="L365:V365"/>
    <mergeCell ref="Y365:Z365"/>
    <mergeCell ref="A366:D366"/>
    <mergeCell ref="E366:F366"/>
    <mergeCell ref="G366:K366"/>
    <mergeCell ref="L366:V366"/>
    <mergeCell ref="Y366:Z366"/>
    <mergeCell ref="A367:D367"/>
    <mergeCell ref="E367:F367"/>
    <mergeCell ref="G367:K367"/>
    <mergeCell ref="L367:V367"/>
    <mergeCell ref="Y367:Z367"/>
    <mergeCell ref="A368:D368"/>
    <mergeCell ref="E368:F368"/>
    <mergeCell ref="G368:K368"/>
    <mergeCell ref="L368:V368"/>
    <mergeCell ref="Y368:Z368"/>
    <mergeCell ref="A369:D369"/>
    <mergeCell ref="E369:F369"/>
    <mergeCell ref="G369:K369"/>
    <mergeCell ref="L369:V369"/>
    <mergeCell ref="Y369:Z369"/>
    <mergeCell ref="A370:D370"/>
    <mergeCell ref="E370:F370"/>
    <mergeCell ref="G370:K370"/>
    <mergeCell ref="L370:V370"/>
    <mergeCell ref="Y370:Z370"/>
    <mergeCell ref="A371:D371"/>
    <mergeCell ref="E371:F371"/>
    <mergeCell ref="G371:K371"/>
    <mergeCell ref="L371:V371"/>
    <mergeCell ref="Y371:Z371"/>
    <mergeCell ref="A372:D372"/>
    <mergeCell ref="E372:F372"/>
    <mergeCell ref="G372:K372"/>
    <mergeCell ref="L372:V372"/>
    <mergeCell ref="Y372:Z372"/>
    <mergeCell ref="A373:D373"/>
    <mergeCell ref="E373:F373"/>
    <mergeCell ref="G373:K373"/>
    <mergeCell ref="L373:V373"/>
    <mergeCell ref="Y373:Z373"/>
    <mergeCell ref="A374:D374"/>
    <mergeCell ref="E374:F374"/>
    <mergeCell ref="G374:K374"/>
    <mergeCell ref="L374:V374"/>
    <mergeCell ref="Y374:Z374"/>
    <mergeCell ref="A375:D375"/>
    <mergeCell ref="E375:F375"/>
    <mergeCell ref="G375:K375"/>
    <mergeCell ref="L375:V375"/>
    <mergeCell ref="Y375:Z375"/>
    <mergeCell ref="A376:D376"/>
    <mergeCell ref="E376:F376"/>
    <mergeCell ref="G376:K376"/>
    <mergeCell ref="L376:V376"/>
    <mergeCell ref="Y376:Z376"/>
    <mergeCell ref="A377:D377"/>
    <mergeCell ref="E377:F377"/>
    <mergeCell ref="G377:K377"/>
    <mergeCell ref="L377:V377"/>
    <mergeCell ref="Y377:Z377"/>
    <mergeCell ref="A378:D378"/>
    <mergeCell ref="E378:F378"/>
    <mergeCell ref="G378:K378"/>
    <mergeCell ref="L378:V378"/>
    <mergeCell ref="Y378:Z378"/>
    <mergeCell ref="A379:D379"/>
    <mergeCell ref="E379:F379"/>
    <mergeCell ref="G379:K379"/>
    <mergeCell ref="L379:V379"/>
    <mergeCell ref="Y379:Z379"/>
    <mergeCell ref="A380:D380"/>
    <mergeCell ref="E380:F380"/>
    <mergeCell ref="G380:K380"/>
    <mergeCell ref="L380:V380"/>
    <mergeCell ref="Y380:Z380"/>
    <mergeCell ref="A381:D381"/>
    <mergeCell ref="E381:F381"/>
    <mergeCell ref="G381:K381"/>
    <mergeCell ref="L381:V381"/>
    <mergeCell ref="Y381:Z381"/>
    <mergeCell ref="A382:D382"/>
    <mergeCell ref="E382:F382"/>
    <mergeCell ref="G382:K382"/>
    <mergeCell ref="L382:V382"/>
    <mergeCell ref="Y382:Z382"/>
    <mergeCell ref="A383:D383"/>
    <mergeCell ref="E383:F383"/>
    <mergeCell ref="G383:K383"/>
    <mergeCell ref="L383:V383"/>
    <mergeCell ref="Y383:Z383"/>
    <mergeCell ref="A384:D384"/>
    <mergeCell ref="E384:F384"/>
    <mergeCell ref="G384:K384"/>
    <mergeCell ref="L384:V384"/>
    <mergeCell ref="Y384:Z384"/>
    <mergeCell ref="A385:D385"/>
    <mergeCell ref="E385:F385"/>
    <mergeCell ref="G385:K385"/>
    <mergeCell ref="L385:V385"/>
    <mergeCell ref="Y385:Z385"/>
    <mergeCell ref="A386:D386"/>
    <mergeCell ref="E386:F386"/>
    <mergeCell ref="G386:K386"/>
    <mergeCell ref="L386:V386"/>
    <mergeCell ref="Y386:Z386"/>
    <mergeCell ref="A387:D387"/>
    <mergeCell ref="E387:F387"/>
    <mergeCell ref="G387:K387"/>
    <mergeCell ref="L387:V387"/>
    <mergeCell ref="Y387:Z387"/>
    <mergeCell ref="A388:D388"/>
    <mergeCell ref="E388:G388"/>
    <mergeCell ref="H388:Y389"/>
    <mergeCell ref="A389:D389"/>
    <mergeCell ref="E389:G389"/>
    <mergeCell ref="A390:D390"/>
    <mergeCell ref="E390:G390"/>
    <mergeCell ref="I390:U390"/>
    <mergeCell ref="V390:W390"/>
    <mergeCell ref="A391:D391"/>
    <mergeCell ref="E391:G391"/>
    <mergeCell ref="I391:U391"/>
    <mergeCell ref="V391:W391"/>
    <mergeCell ref="A392:D392"/>
    <mergeCell ref="E392:G392"/>
    <mergeCell ref="I392:U392"/>
    <mergeCell ref="V392:W392"/>
    <mergeCell ref="A393:D393"/>
    <mergeCell ref="E393:G393"/>
    <mergeCell ref="I393:U393"/>
    <mergeCell ref="V393:W393"/>
    <mergeCell ref="A394:D394"/>
    <mergeCell ref="E394:G394"/>
    <mergeCell ref="I394:U394"/>
    <mergeCell ref="V394:W394"/>
    <mergeCell ref="A395:D395"/>
    <mergeCell ref="E395:G395"/>
    <mergeCell ref="I395:U395"/>
    <mergeCell ref="V395:W395"/>
    <mergeCell ref="A396:D396"/>
    <mergeCell ref="E396:G396"/>
    <mergeCell ref="I396:U396"/>
    <mergeCell ref="V396:W396"/>
    <mergeCell ref="A397:D397"/>
    <mergeCell ref="E397:G397"/>
    <mergeCell ref="I397:U397"/>
    <mergeCell ref="V397:W397"/>
    <mergeCell ref="A398:D398"/>
    <mergeCell ref="E398:G398"/>
    <mergeCell ref="I398:U398"/>
    <mergeCell ref="V398:W398"/>
    <mergeCell ref="A399:D399"/>
    <mergeCell ref="E399:G399"/>
    <mergeCell ref="I399:U399"/>
    <mergeCell ref="V399:W399"/>
    <mergeCell ref="A400:D400"/>
    <mergeCell ref="E400:G400"/>
    <mergeCell ref="I400:U400"/>
    <mergeCell ref="V400:W400"/>
    <mergeCell ref="A401:D401"/>
    <mergeCell ref="E401:G401"/>
    <mergeCell ref="I401:U401"/>
    <mergeCell ref="V401:W401"/>
    <mergeCell ref="A402:D402"/>
    <mergeCell ref="E402:G402"/>
    <mergeCell ref="I402:U402"/>
    <mergeCell ref="V402:W402"/>
    <mergeCell ref="A403:D403"/>
    <mergeCell ref="E403:G403"/>
    <mergeCell ref="I403:U403"/>
    <mergeCell ref="V403:W403"/>
    <mergeCell ref="A404:D404"/>
    <mergeCell ref="E404:G404"/>
    <mergeCell ref="I404:U404"/>
    <mergeCell ref="V404:W404"/>
    <mergeCell ref="A405:D405"/>
    <mergeCell ref="E405:G405"/>
    <mergeCell ref="I405:U405"/>
    <mergeCell ref="V405:W405"/>
    <mergeCell ref="A406:D406"/>
    <mergeCell ref="E406:G406"/>
    <mergeCell ref="I406:U406"/>
    <mergeCell ref="V406:W406"/>
    <mergeCell ref="A407:D407"/>
    <mergeCell ref="E407:G407"/>
    <mergeCell ref="I407:U407"/>
    <mergeCell ref="V407:W407"/>
    <mergeCell ref="A408:D408"/>
    <mergeCell ref="E408:G408"/>
    <mergeCell ref="I408:U408"/>
    <mergeCell ref="V408:W408"/>
    <mergeCell ref="A409:D409"/>
    <mergeCell ref="E409:G409"/>
    <mergeCell ref="I409:U409"/>
    <mergeCell ref="V409:W409"/>
    <mergeCell ref="A410:D410"/>
    <mergeCell ref="E410:G410"/>
    <mergeCell ref="I410:U410"/>
    <mergeCell ref="V410:W410"/>
    <mergeCell ref="A411:D411"/>
    <mergeCell ref="E411:G411"/>
    <mergeCell ref="I411:U411"/>
    <mergeCell ref="V411:W411"/>
    <mergeCell ref="A412:D412"/>
    <mergeCell ref="E412:G412"/>
    <mergeCell ref="I412:U412"/>
    <mergeCell ref="V412:W412"/>
    <mergeCell ref="A413:D413"/>
    <mergeCell ref="E413:G413"/>
    <mergeCell ref="I413:U413"/>
    <mergeCell ref="V413:W413"/>
    <mergeCell ref="A414:G414"/>
    <mergeCell ref="I414:U414"/>
    <mergeCell ref="V414:W414"/>
    <mergeCell ref="A415:D415"/>
    <mergeCell ref="E415:G415"/>
    <mergeCell ref="I415:U415"/>
    <mergeCell ref="V415:W415"/>
    <mergeCell ref="A416:D416"/>
    <mergeCell ref="E416:G416"/>
    <mergeCell ref="I416:U416"/>
    <mergeCell ref="V416:W416"/>
    <mergeCell ref="A417:D417"/>
    <mergeCell ref="E417:G417"/>
    <mergeCell ref="I417:U417"/>
    <mergeCell ref="V417:W417"/>
    <mergeCell ref="A418:D418"/>
    <mergeCell ref="E418:G418"/>
    <mergeCell ref="I418:U418"/>
    <mergeCell ref="V418:W418"/>
    <mergeCell ref="A419:D419"/>
    <mergeCell ref="E419:G419"/>
    <mergeCell ref="I419:U419"/>
    <mergeCell ref="V419:W419"/>
    <mergeCell ref="A420:D420"/>
    <mergeCell ref="E420:G420"/>
    <mergeCell ref="I420:U420"/>
    <mergeCell ref="V420:W420"/>
    <mergeCell ref="A421:D421"/>
    <mergeCell ref="E421:G421"/>
    <mergeCell ref="I421:U421"/>
    <mergeCell ref="V421:W421"/>
    <mergeCell ref="A422:D422"/>
    <mergeCell ref="E422:G422"/>
    <mergeCell ref="I422:U422"/>
    <mergeCell ref="V422:W422"/>
    <mergeCell ref="A423:B423"/>
    <mergeCell ref="C423:G423"/>
    <mergeCell ref="H423:S423"/>
    <mergeCell ref="T423:V423"/>
    <mergeCell ref="Y423:Z423"/>
    <mergeCell ref="A424:B424"/>
    <mergeCell ref="C424:G424"/>
    <mergeCell ref="H424:S424"/>
    <mergeCell ref="T424:V424"/>
    <mergeCell ref="Y424:Z424"/>
    <mergeCell ref="A425:B425"/>
    <mergeCell ref="C425:G425"/>
    <mergeCell ref="H425:S425"/>
    <mergeCell ref="T425:V425"/>
    <mergeCell ref="Y425:Z425"/>
    <mergeCell ref="A426:B426"/>
    <mergeCell ref="C426:G426"/>
    <mergeCell ref="H426:S426"/>
    <mergeCell ref="T426:V426"/>
    <mergeCell ref="Y426:Z426"/>
    <mergeCell ref="A427:B427"/>
    <mergeCell ref="C427:G427"/>
    <mergeCell ref="H427:S427"/>
    <mergeCell ref="T427:V427"/>
    <mergeCell ref="Y427:Z427"/>
    <mergeCell ref="A428:B428"/>
    <mergeCell ref="C428:G428"/>
    <mergeCell ref="H428:S428"/>
    <mergeCell ref="T428:V428"/>
    <mergeCell ref="Y428:Z428"/>
    <mergeCell ref="A429:B429"/>
    <mergeCell ref="C429:G429"/>
    <mergeCell ref="H429:S429"/>
    <mergeCell ref="T429:V429"/>
    <mergeCell ref="Y429:Z429"/>
    <mergeCell ref="A430:B430"/>
    <mergeCell ref="C430:G430"/>
    <mergeCell ref="H430:S430"/>
    <mergeCell ref="T430:V430"/>
    <mergeCell ref="Y430:Z430"/>
    <mergeCell ref="A431:B431"/>
    <mergeCell ref="C431:G431"/>
    <mergeCell ref="H431:S431"/>
    <mergeCell ref="T431:V431"/>
    <mergeCell ref="Y431:Z431"/>
    <mergeCell ref="A432:B432"/>
    <mergeCell ref="C432:G432"/>
    <mergeCell ref="H432:S432"/>
    <mergeCell ref="T432:V432"/>
    <mergeCell ref="Y432:Z432"/>
    <mergeCell ref="A433:B433"/>
    <mergeCell ref="C433:G433"/>
    <mergeCell ref="H433:S433"/>
    <mergeCell ref="T433:V433"/>
    <mergeCell ref="Y433:Z433"/>
    <mergeCell ref="A434:B434"/>
    <mergeCell ref="C434:G434"/>
    <mergeCell ref="H434:S434"/>
    <mergeCell ref="T434:V434"/>
    <mergeCell ref="Y434:Z434"/>
    <mergeCell ref="A435:B435"/>
    <mergeCell ref="C435:G435"/>
    <mergeCell ref="H435:S435"/>
    <mergeCell ref="T435:V435"/>
    <mergeCell ref="Y435:Z435"/>
    <mergeCell ref="A436:B436"/>
    <mergeCell ref="C436:G436"/>
    <mergeCell ref="H436:S436"/>
    <mergeCell ref="T436:V436"/>
    <mergeCell ref="Y436:Z436"/>
    <mergeCell ref="A437:B437"/>
    <mergeCell ref="C437:G437"/>
    <mergeCell ref="H437:S437"/>
    <mergeCell ref="T437:V437"/>
    <mergeCell ref="Y437:Z437"/>
    <mergeCell ref="A438:B438"/>
    <mergeCell ref="C438:G438"/>
    <mergeCell ref="H438:S438"/>
    <mergeCell ref="T438:V438"/>
    <mergeCell ref="Y438:Z438"/>
    <mergeCell ref="A439:B439"/>
    <mergeCell ref="C439:G439"/>
    <mergeCell ref="H439:S439"/>
    <mergeCell ref="T439:V439"/>
    <mergeCell ref="Y439:Z439"/>
    <mergeCell ref="A440:B440"/>
    <mergeCell ref="C440:G440"/>
    <mergeCell ref="H440:S440"/>
    <mergeCell ref="T440:V440"/>
    <mergeCell ref="Y440:Z440"/>
    <mergeCell ref="A441:B441"/>
    <mergeCell ref="C441:G441"/>
    <mergeCell ref="H441:S441"/>
    <mergeCell ref="T441:V441"/>
    <mergeCell ref="Y441:Z441"/>
    <mergeCell ref="A442:B442"/>
    <mergeCell ref="C442:G442"/>
    <mergeCell ref="H442:S442"/>
    <mergeCell ref="T442:V442"/>
    <mergeCell ref="Y442:Z442"/>
    <mergeCell ref="A443:B443"/>
    <mergeCell ref="C443:G443"/>
    <mergeCell ref="H443:S443"/>
    <mergeCell ref="T443:V443"/>
    <mergeCell ref="Y443:Z443"/>
    <mergeCell ref="A444:B444"/>
    <mergeCell ref="C444:G444"/>
    <mergeCell ref="H444:S444"/>
    <mergeCell ref="T444:V444"/>
    <mergeCell ref="Y444:Z444"/>
    <mergeCell ref="A445:B445"/>
    <mergeCell ref="C445:G445"/>
    <mergeCell ref="H445:S445"/>
    <mergeCell ref="T445:V445"/>
    <mergeCell ref="Y445:Z445"/>
    <mergeCell ref="A446:B446"/>
    <mergeCell ref="C446:G446"/>
    <mergeCell ref="H446:S446"/>
    <mergeCell ref="T446:V446"/>
    <mergeCell ref="Y446:Z446"/>
    <mergeCell ref="A447:B447"/>
    <mergeCell ref="C447:G447"/>
    <mergeCell ref="H447:S447"/>
    <mergeCell ref="T447:V447"/>
    <mergeCell ref="Y447:Z447"/>
    <mergeCell ref="A448:B448"/>
    <mergeCell ref="C448:G448"/>
    <mergeCell ref="H448:S448"/>
    <mergeCell ref="T448:V448"/>
    <mergeCell ref="Y448:Z448"/>
    <mergeCell ref="A449:B449"/>
    <mergeCell ref="C449:G449"/>
    <mergeCell ref="H449:S449"/>
    <mergeCell ref="T449:V449"/>
    <mergeCell ref="Y449:Z449"/>
    <mergeCell ref="A450:B450"/>
    <mergeCell ref="C450:G450"/>
    <mergeCell ref="H450:S450"/>
    <mergeCell ref="T450:V450"/>
    <mergeCell ref="Y450:Z450"/>
    <mergeCell ref="A451:B451"/>
    <mergeCell ref="C451:G451"/>
    <mergeCell ref="H451:S451"/>
    <mergeCell ref="T451:V451"/>
    <mergeCell ref="Y451:Z451"/>
    <mergeCell ref="A452:B452"/>
    <mergeCell ref="C452:G452"/>
    <mergeCell ref="H452:S452"/>
    <mergeCell ref="T452:V452"/>
    <mergeCell ref="Y452:Z452"/>
    <mergeCell ref="A453:B453"/>
    <mergeCell ref="C453:G453"/>
    <mergeCell ref="H453:S453"/>
    <mergeCell ref="T453:V453"/>
    <mergeCell ref="Y453:Z453"/>
    <mergeCell ref="A454:B454"/>
    <mergeCell ref="C454:G454"/>
    <mergeCell ref="H454:S454"/>
    <mergeCell ref="T454:V454"/>
    <mergeCell ref="Y454:Z454"/>
    <mergeCell ref="A455:B455"/>
    <mergeCell ref="C455:G455"/>
    <mergeCell ref="H455:S455"/>
    <mergeCell ref="T455:V455"/>
    <mergeCell ref="Y455:Z455"/>
    <mergeCell ref="A456:B456"/>
    <mergeCell ref="C456:G456"/>
    <mergeCell ref="H456:S456"/>
    <mergeCell ref="T456:V456"/>
    <mergeCell ref="Y456:Z456"/>
    <mergeCell ref="A457:B457"/>
    <mergeCell ref="C457:G457"/>
    <mergeCell ref="H457:S457"/>
    <mergeCell ref="T457:V457"/>
    <mergeCell ref="Y457:Z457"/>
    <mergeCell ref="A458:B458"/>
    <mergeCell ref="C458:G458"/>
    <mergeCell ref="H458:S458"/>
    <mergeCell ref="T458:V458"/>
    <mergeCell ref="Y458:Z458"/>
    <mergeCell ref="A459:B459"/>
    <mergeCell ref="C459:G459"/>
    <mergeCell ref="H459:S459"/>
    <mergeCell ref="T459:V459"/>
    <mergeCell ref="Y459:Z459"/>
    <mergeCell ref="A460:B460"/>
    <mergeCell ref="C460:G460"/>
    <mergeCell ref="H460:S460"/>
    <mergeCell ref="T460:V460"/>
    <mergeCell ref="Y460:Z460"/>
    <mergeCell ref="A461:B461"/>
    <mergeCell ref="C461:G461"/>
    <mergeCell ref="H461:S461"/>
    <mergeCell ref="T461:V461"/>
    <mergeCell ref="Y461:Z461"/>
    <mergeCell ref="A462:B462"/>
    <mergeCell ref="C462:G462"/>
    <mergeCell ref="H462:S462"/>
    <mergeCell ref="T462:V462"/>
    <mergeCell ref="Y462:Z462"/>
    <mergeCell ref="A463:B463"/>
    <mergeCell ref="C463:G463"/>
    <mergeCell ref="H463:S463"/>
    <mergeCell ref="T463:V463"/>
    <mergeCell ref="Y463:Z463"/>
    <mergeCell ref="A464:B464"/>
    <mergeCell ref="C464:G464"/>
    <mergeCell ref="H464:S464"/>
    <mergeCell ref="T464:V464"/>
    <mergeCell ref="Y464:Z464"/>
    <mergeCell ref="A465:B465"/>
    <mergeCell ref="C465:G465"/>
    <mergeCell ref="H465:S465"/>
    <mergeCell ref="T465:V465"/>
    <mergeCell ref="Y465:Z465"/>
    <mergeCell ref="A466:B466"/>
    <mergeCell ref="C466:G466"/>
    <mergeCell ref="H466:S466"/>
    <mergeCell ref="T466:V466"/>
    <mergeCell ref="Y466:Z466"/>
    <mergeCell ref="A467:B467"/>
    <mergeCell ref="C467:G467"/>
    <mergeCell ref="H467:S467"/>
    <mergeCell ref="T467:V467"/>
    <mergeCell ref="Y467:Z467"/>
    <mergeCell ref="A468:B468"/>
    <mergeCell ref="C468:G468"/>
    <mergeCell ref="H468:S468"/>
    <mergeCell ref="T468:V468"/>
    <mergeCell ref="Y468:Z468"/>
    <mergeCell ref="A469:B469"/>
    <mergeCell ref="C469:G469"/>
    <mergeCell ref="H469:S469"/>
    <mergeCell ref="T469:V469"/>
    <mergeCell ref="Y469:Z469"/>
    <mergeCell ref="A470:B470"/>
    <mergeCell ref="C470:G470"/>
    <mergeCell ref="H470:S470"/>
    <mergeCell ref="T470:V470"/>
    <mergeCell ref="Y470:Z470"/>
    <mergeCell ref="A471:B471"/>
    <mergeCell ref="C471:G471"/>
    <mergeCell ref="H471:S471"/>
    <mergeCell ref="T471:V471"/>
    <mergeCell ref="Y471:Z471"/>
    <mergeCell ref="A472:B472"/>
    <mergeCell ref="C472:G472"/>
    <mergeCell ref="H472:S472"/>
    <mergeCell ref="T472:V472"/>
    <mergeCell ref="Y472:Z472"/>
    <mergeCell ref="A473:B473"/>
    <mergeCell ref="C473:G473"/>
    <mergeCell ref="H473:S473"/>
    <mergeCell ref="T473:V473"/>
    <mergeCell ref="Y473:Z473"/>
    <mergeCell ref="A474:B474"/>
    <mergeCell ref="C474:G474"/>
    <mergeCell ref="H474:S474"/>
    <mergeCell ref="T474:V474"/>
    <mergeCell ref="Y474:Z474"/>
    <mergeCell ref="A475:B475"/>
    <mergeCell ref="C475:G475"/>
    <mergeCell ref="H475:S475"/>
    <mergeCell ref="T475:V475"/>
    <mergeCell ref="Y475:Z475"/>
    <mergeCell ref="A476:B476"/>
    <mergeCell ref="C476:G476"/>
    <mergeCell ref="H476:S476"/>
    <mergeCell ref="T476:V476"/>
    <mergeCell ref="Y476:Z476"/>
    <mergeCell ref="A477:B477"/>
    <mergeCell ref="C477:G477"/>
    <mergeCell ref="H477:S477"/>
    <mergeCell ref="T477:V477"/>
    <mergeCell ref="Y477:Z477"/>
    <mergeCell ref="A478:B478"/>
    <mergeCell ref="C478:G478"/>
    <mergeCell ref="H478:S478"/>
    <mergeCell ref="T478:V478"/>
    <mergeCell ref="Y478:Z478"/>
    <mergeCell ref="A479:B479"/>
    <mergeCell ref="C479:G479"/>
    <mergeCell ref="H479:S479"/>
    <mergeCell ref="T479:V479"/>
    <mergeCell ref="Y479:Z479"/>
    <mergeCell ref="A480:B480"/>
    <mergeCell ref="C480:G480"/>
    <mergeCell ref="H480:S480"/>
    <mergeCell ref="T480:V480"/>
    <mergeCell ref="Y480:Z480"/>
    <mergeCell ref="A481:B481"/>
    <mergeCell ref="C481:G481"/>
    <mergeCell ref="H481:S481"/>
    <mergeCell ref="T481:V481"/>
    <mergeCell ref="Y481:Z481"/>
    <mergeCell ref="A482:B482"/>
    <mergeCell ref="C482:G482"/>
    <mergeCell ref="H482:S482"/>
    <mergeCell ref="T482:V482"/>
    <mergeCell ref="Y482:Z482"/>
    <mergeCell ref="A483:B483"/>
    <mergeCell ref="C483:G483"/>
    <mergeCell ref="H483:S483"/>
    <mergeCell ref="T483:V483"/>
    <mergeCell ref="Y483:Z483"/>
    <mergeCell ref="A484:B484"/>
    <mergeCell ref="C484:G484"/>
    <mergeCell ref="H484:S484"/>
    <mergeCell ref="T484:V484"/>
    <mergeCell ref="Y484:Z484"/>
    <mergeCell ref="A485:B485"/>
    <mergeCell ref="C485:G485"/>
    <mergeCell ref="H485:S485"/>
    <mergeCell ref="T485:V485"/>
    <mergeCell ref="Y485:Z485"/>
    <mergeCell ref="A486:D486"/>
    <mergeCell ref="E486:G486"/>
    <mergeCell ref="H486:J486"/>
    <mergeCell ref="K486:V486"/>
    <mergeCell ref="Y486:Z486"/>
    <mergeCell ref="A487:D487"/>
    <mergeCell ref="E487:G487"/>
    <mergeCell ref="H487:J487"/>
    <mergeCell ref="K487:V487"/>
    <mergeCell ref="Y487:Z487"/>
    <mergeCell ref="A488:D488"/>
    <mergeCell ref="E488:G488"/>
    <mergeCell ref="H488:J488"/>
    <mergeCell ref="K488:V488"/>
    <mergeCell ref="Y488:Z488"/>
    <mergeCell ref="A489:D489"/>
    <mergeCell ref="E489:G489"/>
    <mergeCell ref="H489:J489"/>
    <mergeCell ref="K489:V489"/>
    <mergeCell ref="Y489:Z489"/>
    <mergeCell ref="A490:D490"/>
    <mergeCell ref="E490:G490"/>
    <mergeCell ref="H490:J490"/>
    <mergeCell ref="K490:V490"/>
    <mergeCell ref="Y490:Z490"/>
    <mergeCell ref="A491:D491"/>
    <mergeCell ref="E491:G491"/>
    <mergeCell ref="H491:J491"/>
    <mergeCell ref="K491:V491"/>
    <mergeCell ref="Y491:Z491"/>
    <mergeCell ref="A492:D492"/>
    <mergeCell ref="E492:G492"/>
    <mergeCell ref="H492:J492"/>
    <mergeCell ref="K492:V492"/>
    <mergeCell ref="Y492:Z492"/>
    <mergeCell ref="A493:D493"/>
    <mergeCell ref="E493:G493"/>
    <mergeCell ref="H493:J493"/>
    <mergeCell ref="K493:V493"/>
    <mergeCell ref="Y493:Z493"/>
    <mergeCell ref="A494:D494"/>
    <mergeCell ref="E494:G494"/>
    <mergeCell ref="H494:J494"/>
    <mergeCell ref="K494:V494"/>
    <mergeCell ref="Y494:Z494"/>
    <mergeCell ref="A495:D495"/>
    <mergeCell ref="E495:G495"/>
    <mergeCell ref="H495:J495"/>
    <mergeCell ref="K495:V495"/>
    <mergeCell ref="Y495:Z495"/>
    <mergeCell ref="A496:D496"/>
    <mergeCell ref="E496:G496"/>
    <mergeCell ref="H496:J496"/>
    <mergeCell ref="K496:V496"/>
    <mergeCell ref="Y496:Z496"/>
    <mergeCell ref="A497:D497"/>
    <mergeCell ref="E497:G497"/>
    <mergeCell ref="H497:J497"/>
    <mergeCell ref="K497:V497"/>
    <mergeCell ref="Y497:Z497"/>
    <mergeCell ref="A498:D498"/>
    <mergeCell ref="E498:G498"/>
    <mergeCell ref="H498:J498"/>
    <mergeCell ref="K498:V498"/>
    <mergeCell ref="Y498:Z498"/>
    <mergeCell ref="A499:D499"/>
    <mergeCell ref="E499:G499"/>
    <mergeCell ref="H499:J499"/>
    <mergeCell ref="K499:V499"/>
    <mergeCell ref="Y499:Z499"/>
    <mergeCell ref="A500:D500"/>
    <mergeCell ref="E500:G500"/>
    <mergeCell ref="H500:J500"/>
    <mergeCell ref="K500:V500"/>
    <mergeCell ref="Y500:Z500"/>
    <mergeCell ref="A501:D501"/>
    <mergeCell ref="E501:G501"/>
    <mergeCell ref="H501:J501"/>
    <mergeCell ref="K501:V501"/>
    <mergeCell ref="Y501:Z501"/>
    <mergeCell ref="A502:D502"/>
    <mergeCell ref="E502:G502"/>
    <mergeCell ref="H502:J502"/>
    <mergeCell ref="K502:V502"/>
    <mergeCell ref="Y502:Z502"/>
    <mergeCell ref="A503:D503"/>
    <mergeCell ref="E503:G503"/>
    <mergeCell ref="H503:J503"/>
    <mergeCell ref="K503:V503"/>
    <mergeCell ref="Y503:Z503"/>
    <mergeCell ref="A504:D504"/>
    <mergeCell ref="E504:G504"/>
    <mergeCell ref="H504:J504"/>
    <mergeCell ref="K504:V504"/>
    <mergeCell ref="Y504:Z504"/>
    <mergeCell ref="A505:D505"/>
    <mergeCell ref="E505:G505"/>
    <mergeCell ref="H505:J505"/>
    <mergeCell ref="K505:V505"/>
    <mergeCell ref="Y505:Z505"/>
    <mergeCell ref="A506:D506"/>
    <mergeCell ref="E506:G506"/>
    <mergeCell ref="H506:Y507"/>
    <mergeCell ref="A507:D507"/>
    <mergeCell ref="E507:G507"/>
    <mergeCell ref="A508:D508"/>
    <mergeCell ref="E508:G508"/>
    <mergeCell ref="H508:J508"/>
    <mergeCell ref="K508:U508"/>
    <mergeCell ref="V508:W508"/>
    <mergeCell ref="A509:D509"/>
    <mergeCell ref="E509:G509"/>
    <mergeCell ref="H509:J509"/>
    <mergeCell ref="K509:U509"/>
    <mergeCell ref="V509:W509"/>
    <mergeCell ref="A510:D510"/>
    <mergeCell ref="E510:G510"/>
    <mergeCell ref="H510:J510"/>
    <mergeCell ref="K510:U510"/>
    <mergeCell ref="V510:W510"/>
    <mergeCell ref="A511:D511"/>
    <mergeCell ref="E511:G511"/>
    <mergeCell ref="H511:J511"/>
    <mergeCell ref="K511:U511"/>
    <mergeCell ref="V511:W511"/>
    <mergeCell ref="A512:D512"/>
    <mergeCell ref="E512:G512"/>
    <mergeCell ref="H512:J512"/>
    <mergeCell ref="K512:U512"/>
    <mergeCell ref="V512:W512"/>
    <mergeCell ref="A513:D513"/>
    <mergeCell ref="E513:G513"/>
    <mergeCell ref="H513:J513"/>
    <mergeCell ref="K513:U513"/>
    <mergeCell ref="V513:W513"/>
    <mergeCell ref="A514:D514"/>
    <mergeCell ref="E514:G514"/>
    <mergeCell ref="H514:J514"/>
    <mergeCell ref="K514:U514"/>
    <mergeCell ref="V514:W514"/>
    <mergeCell ref="A515:D515"/>
    <mergeCell ref="E515:G515"/>
    <mergeCell ref="H515:J515"/>
    <mergeCell ref="K515:U515"/>
    <mergeCell ref="V515:W515"/>
    <mergeCell ref="A516:D516"/>
    <mergeCell ref="E516:G516"/>
    <mergeCell ref="H516:J516"/>
    <mergeCell ref="K516:U516"/>
    <mergeCell ref="V516:W516"/>
    <mergeCell ref="A517:D517"/>
    <mergeCell ref="E517:G517"/>
    <mergeCell ref="H517:J517"/>
    <mergeCell ref="K517:U517"/>
    <mergeCell ref="V517:W517"/>
    <mergeCell ref="A518:D518"/>
    <mergeCell ref="E518:G518"/>
    <mergeCell ref="H518:J518"/>
    <mergeCell ref="K518:U518"/>
    <mergeCell ref="V518:W518"/>
    <mergeCell ref="A519:D519"/>
    <mergeCell ref="E519:G519"/>
    <mergeCell ref="H519:J519"/>
    <mergeCell ref="K519:U519"/>
    <mergeCell ref="V519:W519"/>
    <mergeCell ref="A520:D520"/>
    <mergeCell ref="E520:G520"/>
    <mergeCell ref="H520:J520"/>
    <mergeCell ref="K520:U520"/>
    <mergeCell ref="V520:W520"/>
    <mergeCell ref="A521:D521"/>
    <mergeCell ref="E521:G521"/>
    <mergeCell ref="H521:J521"/>
    <mergeCell ref="K521:U521"/>
    <mergeCell ref="V521:W521"/>
    <mergeCell ref="A522:D522"/>
    <mergeCell ref="E522:G522"/>
    <mergeCell ref="H522:J522"/>
    <mergeCell ref="K522:U522"/>
    <mergeCell ref="V522:W522"/>
    <mergeCell ref="A523:D523"/>
    <mergeCell ref="E523:G523"/>
    <mergeCell ref="H523:J523"/>
    <mergeCell ref="K523:U523"/>
    <mergeCell ref="V523:W523"/>
    <mergeCell ref="A524:D524"/>
    <mergeCell ref="E524:G524"/>
    <mergeCell ref="H524:J524"/>
    <mergeCell ref="K524:U524"/>
    <mergeCell ref="V524:W524"/>
    <mergeCell ref="A525:D525"/>
    <mergeCell ref="E525:G525"/>
    <mergeCell ref="H525:J525"/>
    <mergeCell ref="K525:U525"/>
    <mergeCell ref="V525:W525"/>
    <mergeCell ref="A526:D526"/>
    <mergeCell ref="E526:G526"/>
    <mergeCell ref="H526:J526"/>
    <mergeCell ref="K526:U526"/>
    <mergeCell ref="V526:W526"/>
    <mergeCell ref="A527:D527"/>
    <mergeCell ref="E527:G527"/>
    <mergeCell ref="H527:J527"/>
    <mergeCell ref="K527:U527"/>
    <mergeCell ref="V527:W527"/>
    <mergeCell ref="A528:D528"/>
    <mergeCell ref="E528:G528"/>
    <mergeCell ref="H528:J528"/>
    <mergeCell ref="K528:U528"/>
    <mergeCell ref="V528:W528"/>
    <mergeCell ref="A529:D529"/>
    <mergeCell ref="E529:G529"/>
    <mergeCell ref="H529:J529"/>
    <mergeCell ref="K529:U529"/>
    <mergeCell ref="V529:W529"/>
    <mergeCell ref="A530:D530"/>
    <mergeCell ref="E530:G530"/>
    <mergeCell ref="H530:J530"/>
    <mergeCell ref="K530:U530"/>
    <mergeCell ref="V530:W530"/>
    <mergeCell ref="A531:D531"/>
    <mergeCell ref="E531:G531"/>
    <mergeCell ref="H531:J531"/>
    <mergeCell ref="K531:U531"/>
    <mergeCell ref="V531:W531"/>
    <mergeCell ref="A532:G532"/>
    <mergeCell ref="H532:J532"/>
    <mergeCell ref="K532:V532"/>
    <mergeCell ref="Y532:Z532"/>
    <mergeCell ref="A533:G533"/>
    <mergeCell ref="H533:J533"/>
    <mergeCell ref="K533:V533"/>
    <mergeCell ref="Y533:Z533"/>
    <mergeCell ref="A534:G534"/>
    <mergeCell ref="H534:J534"/>
    <mergeCell ref="K534:V534"/>
    <mergeCell ref="Y534:Z534"/>
    <mergeCell ref="A535:G535"/>
    <mergeCell ref="H535:J535"/>
    <mergeCell ref="K535:V535"/>
    <mergeCell ref="Y535:Z535"/>
    <mergeCell ref="A536:G536"/>
    <mergeCell ref="H536:J536"/>
    <mergeCell ref="K536:V536"/>
    <mergeCell ref="Y536:Z536"/>
    <mergeCell ref="A537:G537"/>
    <mergeCell ref="H537:J537"/>
    <mergeCell ref="K537:V537"/>
    <mergeCell ref="Y537:Z537"/>
    <mergeCell ref="A538:G538"/>
    <mergeCell ref="H538:J538"/>
    <mergeCell ref="K538:V538"/>
    <mergeCell ref="Y538:Z538"/>
    <mergeCell ref="A539:G539"/>
    <mergeCell ref="H539:J539"/>
    <mergeCell ref="K539:V539"/>
    <mergeCell ref="Y539:Z539"/>
    <mergeCell ref="A540:G540"/>
    <mergeCell ref="H540:J540"/>
    <mergeCell ref="K540:V540"/>
    <mergeCell ref="Y540:Z540"/>
    <mergeCell ref="A541:G541"/>
    <mergeCell ref="H541:J541"/>
    <mergeCell ref="K541:V541"/>
    <mergeCell ref="Y541:Z541"/>
    <mergeCell ref="A542:G542"/>
    <mergeCell ref="H542:J542"/>
    <mergeCell ref="K542:V542"/>
    <mergeCell ref="Y542:Z542"/>
    <mergeCell ref="A543:G543"/>
    <mergeCell ref="H543:J543"/>
    <mergeCell ref="K543:V543"/>
    <mergeCell ref="Y543:Z543"/>
    <mergeCell ref="A544:G544"/>
    <mergeCell ref="H544:J544"/>
    <mergeCell ref="K544:V544"/>
    <mergeCell ref="Y544:Z544"/>
    <mergeCell ref="A545:G545"/>
    <mergeCell ref="H545:J545"/>
    <mergeCell ref="K545:V545"/>
    <mergeCell ref="Y545:Z545"/>
    <mergeCell ref="A546:G546"/>
    <mergeCell ref="H546:J546"/>
    <mergeCell ref="K546:V546"/>
    <mergeCell ref="Y546:Z546"/>
    <mergeCell ref="A547:G547"/>
    <mergeCell ref="H547:J547"/>
    <mergeCell ref="K547:V547"/>
    <mergeCell ref="Y547:Z547"/>
    <mergeCell ref="A548:G548"/>
    <mergeCell ref="H548:J548"/>
    <mergeCell ref="K548:V548"/>
    <mergeCell ref="Y548:Z548"/>
    <mergeCell ref="A549:G549"/>
    <mergeCell ref="H549:J549"/>
    <mergeCell ref="K549:V549"/>
    <mergeCell ref="Y549:Z549"/>
    <mergeCell ref="A550:G550"/>
    <mergeCell ref="H550:J550"/>
    <mergeCell ref="K550:V550"/>
    <mergeCell ref="Y550:Z550"/>
    <mergeCell ref="A551:G551"/>
    <mergeCell ref="H551:J551"/>
    <mergeCell ref="K551:V551"/>
    <mergeCell ref="Y551:Z551"/>
    <mergeCell ref="A552:G552"/>
    <mergeCell ref="H552:J552"/>
    <mergeCell ref="K552:V552"/>
    <mergeCell ref="Y552:Z552"/>
    <mergeCell ref="A553:G553"/>
    <mergeCell ref="H553:J553"/>
    <mergeCell ref="K553:V553"/>
    <mergeCell ref="Y553:Z553"/>
    <mergeCell ref="A554:G554"/>
    <mergeCell ref="H554:J554"/>
    <mergeCell ref="K554:V554"/>
    <mergeCell ref="Y554:Z554"/>
    <mergeCell ref="A555:G555"/>
    <mergeCell ref="H555:J555"/>
    <mergeCell ref="K555:V555"/>
    <mergeCell ref="Y555:Z555"/>
    <mergeCell ref="A556:G556"/>
    <mergeCell ref="H556:J556"/>
    <mergeCell ref="K556:V556"/>
    <mergeCell ref="Y556:Z556"/>
    <mergeCell ref="A557:G557"/>
    <mergeCell ref="H557:J557"/>
    <mergeCell ref="K557:V557"/>
    <mergeCell ref="Y557:Z557"/>
    <mergeCell ref="A558:G558"/>
    <mergeCell ref="H558:J558"/>
    <mergeCell ref="K558:V558"/>
    <mergeCell ref="Y558:Z558"/>
    <mergeCell ref="A559:G559"/>
    <mergeCell ref="H559:J559"/>
    <mergeCell ref="K559:V559"/>
    <mergeCell ref="Y559:Z559"/>
    <mergeCell ref="A560:G560"/>
    <mergeCell ref="H560:J560"/>
    <mergeCell ref="K560:V560"/>
    <mergeCell ref="Y560:Z560"/>
    <mergeCell ref="A561:G561"/>
    <mergeCell ref="H561:J561"/>
    <mergeCell ref="K561:V561"/>
    <mergeCell ref="Y561:Z561"/>
    <mergeCell ref="A562:G562"/>
    <mergeCell ref="H562:J562"/>
    <mergeCell ref="K562:V562"/>
    <mergeCell ref="Y562:Z562"/>
    <mergeCell ref="A563:G563"/>
    <mergeCell ref="H563:J563"/>
    <mergeCell ref="K563:V563"/>
    <mergeCell ref="Y563:Z563"/>
    <mergeCell ref="A564:G564"/>
    <mergeCell ref="H564:J564"/>
    <mergeCell ref="K564:V564"/>
    <mergeCell ref="Y564:Z564"/>
    <mergeCell ref="A565:G565"/>
    <mergeCell ref="H565:J565"/>
    <mergeCell ref="K565:V565"/>
    <mergeCell ref="Y565:Z565"/>
    <mergeCell ref="A566:G566"/>
    <mergeCell ref="H566:J566"/>
    <mergeCell ref="K566:V566"/>
    <mergeCell ref="Y566:Z566"/>
    <mergeCell ref="A567:G567"/>
    <mergeCell ref="H567:J567"/>
    <mergeCell ref="K567:V567"/>
    <mergeCell ref="Y567:Z567"/>
    <mergeCell ref="A568:G568"/>
    <mergeCell ref="H568:J568"/>
    <mergeCell ref="K568:V568"/>
    <mergeCell ref="Y568:Z568"/>
    <mergeCell ref="A569:G569"/>
    <mergeCell ref="H569:J569"/>
    <mergeCell ref="K569:V569"/>
    <mergeCell ref="Y569:Z569"/>
    <mergeCell ref="A570:G570"/>
    <mergeCell ref="H570:J570"/>
    <mergeCell ref="K570:V570"/>
    <mergeCell ref="Y570:Z570"/>
    <mergeCell ref="A571:G571"/>
    <mergeCell ref="H571:J571"/>
    <mergeCell ref="K571:V571"/>
    <mergeCell ref="Y571:Z571"/>
    <mergeCell ref="A572:G572"/>
    <mergeCell ref="H572:J572"/>
    <mergeCell ref="K572:V572"/>
    <mergeCell ref="Y572:Z572"/>
    <mergeCell ref="A573:G573"/>
    <mergeCell ref="H573:J573"/>
    <mergeCell ref="K573:V573"/>
    <mergeCell ref="Y573:Z573"/>
    <mergeCell ref="A574:G574"/>
    <mergeCell ref="H574:J574"/>
    <mergeCell ref="K574:V574"/>
    <mergeCell ref="Y574:Z574"/>
    <mergeCell ref="A575:G575"/>
    <mergeCell ref="H575:J575"/>
    <mergeCell ref="K575:V575"/>
    <mergeCell ref="Y575:Z575"/>
    <mergeCell ref="A576:G576"/>
    <mergeCell ref="H576:J576"/>
    <mergeCell ref="K576:V576"/>
    <mergeCell ref="Y576:Z576"/>
    <mergeCell ref="A577:G577"/>
    <mergeCell ref="H577:J577"/>
    <mergeCell ref="K577:V577"/>
    <mergeCell ref="Y577:Z577"/>
    <mergeCell ref="A578:G578"/>
    <mergeCell ref="H578:J578"/>
    <mergeCell ref="K578:V578"/>
    <mergeCell ref="Y578:Z578"/>
    <mergeCell ref="A579:G579"/>
    <mergeCell ref="H579:J579"/>
    <mergeCell ref="K579:V579"/>
    <mergeCell ref="Y579:Z579"/>
    <mergeCell ref="A580:G580"/>
    <mergeCell ref="H580:J580"/>
    <mergeCell ref="K580:V580"/>
    <mergeCell ref="Y580:Z580"/>
    <mergeCell ref="A581:G581"/>
    <mergeCell ref="H581:J581"/>
    <mergeCell ref="K581:V581"/>
    <mergeCell ref="Y581:Z581"/>
    <mergeCell ref="A582:G582"/>
    <mergeCell ref="H582:J582"/>
    <mergeCell ref="K582:V582"/>
    <mergeCell ref="Y582:Z582"/>
    <mergeCell ref="A583:G583"/>
    <mergeCell ref="H583:J583"/>
    <mergeCell ref="K583:V583"/>
    <mergeCell ref="Y583:Z583"/>
    <mergeCell ref="A584:G584"/>
    <mergeCell ref="H584:J584"/>
    <mergeCell ref="K584:V584"/>
    <mergeCell ref="Y584:Z584"/>
    <mergeCell ref="A585:G585"/>
    <mergeCell ref="H585:J585"/>
    <mergeCell ref="K585:V585"/>
    <mergeCell ref="Y585:Z585"/>
    <mergeCell ref="A586:G586"/>
    <mergeCell ref="H586:J586"/>
    <mergeCell ref="K586:V586"/>
    <mergeCell ref="Y586:Z586"/>
    <mergeCell ref="A587:G587"/>
    <mergeCell ref="H587:J587"/>
    <mergeCell ref="K587:V587"/>
    <mergeCell ref="Y587:Z587"/>
    <mergeCell ref="A588:G588"/>
    <mergeCell ref="H588:J588"/>
    <mergeCell ref="K588:V588"/>
    <mergeCell ref="Y588:Z588"/>
    <mergeCell ref="A589:C589"/>
    <mergeCell ref="D589:G589"/>
    <mergeCell ref="H589:J589"/>
    <mergeCell ref="K589:V589"/>
    <mergeCell ref="Y589:Z589"/>
    <mergeCell ref="A590:C590"/>
    <mergeCell ref="D590:G590"/>
    <mergeCell ref="H590:J590"/>
    <mergeCell ref="K590:V590"/>
    <mergeCell ref="Y590:Z590"/>
    <mergeCell ref="A591:C591"/>
    <mergeCell ref="D591:G591"/>
    <mergeCell ref="H591:J591"/>
    <mergeCell ref="K591:V591"/>
    <mergeCell ref="Y591:Z591"/>
    <mergeCell ref="A592:C592"/>
    <mergeCell ref="D592:G592"/>
    <mergeCell ref="H592:J592"/>
    <mergeCell ref="K592:V592"/>
    <mergeCell ref="Y592:Z592"/>
    <mergeCell ref="A593:C593"/>
    <mergeCell ref="D593:G593"/>
    <mergeCell ref="H593:J593"/>
    <mergeCell ref="K593:V593"/>
    <mergeCell ref="Y593:Z593"/>
    <mergeCell ref="A594:C594"/>
    <mergeCell ref="D594:G594"/>
    <mergeCell ref="H594:J594"/>
    <mergeCell ref="K594:V594"/>
    <mergeCell ref="Y594:Z594"/>
    <mergeCell ref="A595:C595"/>
    <mergeCell ref="D595:G595"/>
    <mergeCell ref="H595:J595"/>
    <mergeCell ref="K595:V595"/>
    <mergeCell ref="Y595:Z595"/>
    <mergeCell ref="A596:C596"/>
    <mergeCell ref="D596:G596"/>
    <mergeCell ref="H596:J596"/>
    <mergeCell ref="K596:V596"/>
    <mergeCell ref="Y596:Z596"/>
    <mergeCell ref="A597:C597"/>
    <mergeCell ref="D597:G597"/>
    <mergeCell ref="H597:J597"/>
    <mergeCell ref="K597:V597"/>
    <mergeCell ref="Y597:Z597"/>
    <mergeCell ref="A598:C598"/>
    <mergeCell ref="D598:G598"/>
    <mergeCell ref="H598:J598"/>
    <mergeCell ref="K598:V598"/>
    <mergeCell ref="Y598:Z598"/>
    <mergeCell ref="A599:C599"/>
    <mergeCell ref="D599:G599"/>
    <mergeCell ref="H599:J599"/>
    <mergeCell ref="K599:V599"/>
    <mergeCell ref="Y599:Z599"/>
    <mergeCell ref="A600:C600"/>
    <mergeCell ref="D600:G600"/>
    <mergeCell ref="H600:J600"/>
    <mergeCell ref="K600:V600"/>
    <mergeCell ref="Y600:Z600"/>
    <mergeCell ref="A601:C601"/>
    <mergeCell ref="D601:G601"/>
    <mergeCell ref="H601:J601"/>
    <mergeCell ref="K601:V601"/>
    <mergeCell ref="Y601:Z601"/>
    <mergeCell ref="A602:C602"/>
    <mergeCell ref="D602:G602"/>
    <mergeCell ref="H602:J602"/>
    <mergeCell ref="K602:V602"/>
    <mergeCell ref="Y602:Z602"/>
    <mergeCell ref="A603:C603"/>
    <mergeCell ref="D603:G603"/>
    <mergeCell ref="H603:J603"/>
    <mergeCell ref="K603:V603"/>
    <mergeCell ref="Y603:Z603"/>
    <mergeCell ref="A604:C604"/>
    <mergeCell ref="D604:G604"/>
    <mergeCell ref="H604:J604"/>
    <mergeCell ref="K604:V604"/>
    <mergeCell ref="Y604:Z604"/>
    <mergeCell ref="A605:C605"/>
    <mergeCell ref="D605:G605"/>
    <mergeCell ref="H605:J605"/>
    <mergeCell ref="K605:V605"/>
    <mergeCell ref="Y605:Z605"/>
    <mergeCell ref="A606:C606"/>
    <mergeCell ref="D606:G606"/>
    <mergeCell ref="H606:J606"/>
    <mergeCell ref="K606:V606"/>
    <mergeCell ref="Y606:Z606"/>
    <mergeCell ref="A607:C607"/>
    <mergeCell ref="D607:G607"/>
    <mergeCell ref="H607:J607"/>
    <mergeCell ref="K607:V607"/>
    <mergeCell ref="Y607:Z607"/>
    <mergeCell ref="A608:C608"/>
    <mergeCell ref="D608:G608"/>
    <mergeCell ref="H608:J608"/>
    <mergeCell ref="K608:V608"/>
    <mergeCell ref="Y608:Z608"/>
    <mergeCell ref="A609:C609"/>
    <mergeCell ref="D609:G609"/>
    <mergeCell ref="H609:J609"/>
    <mergeCell ref="K609:V609"/>
    <mergeCell ref="Y609:Z609"/>
    <mergeCell ref="A610:C610"/>
    <mergeCell ref="D610:G610"/>
    <mergeCell ref="H610:J610"/>
    <mergeCell ref="K610:V610"/>
    <mergeCell ref="Y610:Z610"/>
    <mergeCell ref="A611:C611"/>
    <mergeCell ref="D611:G611"/>
    <mergeCell ref="H611:J611"/>
    <mergeCell ref="K611:V611"/>
    <mergeCell ref="Y611:Z611"/>
    <mergeCell ref="A612:D612"/>
    <mergeCell ref="E612:G612"/>
    <mergeCell ref="H612:Y613"/>
    <mergeCell ref="A613:D613"/>
    <mergeCell ref="E613:G613"/>
    <mergeCell ref="A614:D614"/>
    <mergeCell ref="E614:G614"/>
    <mergeCell ref="H614:I614"/>
    <mergeCell ref="J614:T614"/>
    <mergeCell ref="U614:W614"/>
    <mergeCell ref="A615:D615"/>
    <mergeCell ref="E615:G615"/>
    <mergeCell ref="H615:I615"/>
    <mergeCell ref="J615:T615"/>
    <mergeCell ref="U615:W615"/>
    <mergeCell ref="A616:D616"/>
    <mergeCell ref="E616:G616"/>
    <mergeCell ref="H616:I616"/>
    <mergeCell ref="J616:T616"/>
    <mergeCell ref="U616:W616"/>
    <mergeCell ref="A617:D617"/>
    <mergeCell ref="E617:G617"/>
    <mergeCell ref="H617:I617"/>
    <mergeCell ref="J617:T617"/>
    <mergeCell ref="U617:W617"/>
    <mergeCell ref="A618:D618"/>
    <mergeCell ref="E618:G618"/>
    <mergeCell ref="H618:I618"/>
    <mergeCell ref="J618:T618"/>
    <mergeCell ref="U618:W618"/>
    <mergeCell ref="A619:D619"/>
    <mergeCell ref="E619:G619"/>
    <mergeCell ref="H619:I619"/>
    <mergeCell ref="J619:T619"/>
    <mergeCell ref="U619:W619"/>
    <mergeCell ref="A620:D620"/>
    <mergeCell ref="E620:G620"/>
    <mergeCell ref="H620:I620"/>
    <mergeCell ref="J620:T620"/>
    <mergeCell ref="U620:W620"/>
    <mergeCell ref="A621:D621"/>
    <mergeCell ref="E621:G621"/>
    <mergeCell ref="H621:I621"/>
    <mergeCell ref="J621:T621"/>
    <mergeCell ref="U621:W621"/>
    <mergeCell ref="A622:D622"/>
    <mergeCell ref="E622:G622"/>
    <mergeCell ref="H622:I622"/>
    <mergeCell ref="J622:T622"/>
    <mergeCell ref="U622:W622"/>
    <mergeCell ref="A623:D623"/>
    <mergeCell ref="E623:G623"/>
    <mergeCell ref="H623:I623"/>
    <mergeCell ref="J623:T623"/>
    <mergeCell ref="U623:W623"/>
    <mergeCell ref="A624:D624"/>
    <mergeCell ref="E624:G624"/>
    <mergeCell ref="H624:I624"/>
    <mergeCell ref="J624:T624"/>
    <mergeCell ref="U624:W624"/>
    <mergeCell ref="A625:D625"/>
    <mergeCell ref="E625:G625"/>
    <mergeCell ref="H625:I625"/>
    <mergeCell ref="J625:T625"/>
    <mergeCell ref="U625:W625"/>
    <mergeCell ref="A626:D626"/>
    <mergeCell ref="E626:G626"/>
    <mergeCell ref="H626:I626"/>
    <mergeCell ref="J626:T626"/>
    <mergeCell ref="U626:W626"/>
    <mergeCell ref="A627:D627"/>
    <mergeCell ref="E627:G627"/>
    <mergeCell ref="H627:I627"/>
    <mergeCell ref="J627:T627"/>
    <mergeCell ref="U627:W627"/>
    <mergeCell ref="A628:D628"/>
    <mergeCell ref="E628:G628"/>
    <mergeCell ref="H628:I628"/>
    <mergeCell ref="J628:T628"/>
    <mergeCell ref="U628:W628"/>
    <mergeCell ref="A629:D629"/>
    <mergeCell ref="E629:G629"/>
    <mergeCell ref="H629:I629"/>
    <mergeCell ref="J629:T629"/>
    <mergeCell ref="U629:W629"/>
    <mergeCell ref="A630:D630"/>
    <mergeCell ref="E630:G630"/>
    <mergeCell ref="H630:I630"/>
    <mergeCell ref="J630:T630"/>
    <mergeCell ref="U630:W630"/>
    <mergeCell ref="A631:D631"/>
    <mergeCell ref="E631:G631"/>
    <mergeCell ref="H631:I631"/>
    <mergeCell ref="J631:T631"/>
    <mergeCell ref="U631:W631"/>
    <mergeCell ref="A632:D632"/>
    <mergeCell ref="E632:G632"/>
    <mergeCell ref="H632:I632"/>
    <mergeCell ref="J632:T632"/>
    <mergeCell ref="U632:W632"/>
    <mergeCell ref="A633:D633"/>
    <mergeCell ref="E633:G633"/>
    <mergeCell ref="H633:I633"/>
    <mergeCell ref="J633:T633"/>
    <mergeCell ref="U633:W633"/>
    <mergeCell ref="A634:D634"/>
    <mergeCell ref="E634:G634"/>
    <mergeCell ref="H634:I634"/>
    <mergeCell ref="J634:T634"/>
    <mergeCell ref="U634:W634"/>
    <mergeCell ref="A635:D635"/>
    <mergeCell ref="E635:G635"/>
    <mergeCell ref="H635:I635"/>
    <mergeCell ref="J635:T635"/>
    <mergeCell ref="U635:W635"/>
    <mergeCell ref="A636:D636"/>
    <mergeCell ref="E636:G636"/>
    <mergeCell ref="H636:I636"/>
    <mergeCell ref="J636:T636"/>
    <mergeCell ref="U636:W636"/>
    <mergeCell ref="A637:D637"/>
    <mergeCell ref="E637:G637"/>
    <mergeCell ref="H637:I637"/>
    <mergeCell ref="J637:T637"/>
    <mergeCell ref="U637:W637"/>
    <mergeCell ref="A638:D638"/>
    <mergeCell ref="E638:G638"/>
    <mergeCell ref="H638:I638"/>
    <mergeCell ref="J638:T638"/>
    <mergeCell ref="U638:W638"/>
    <mergeCell ref="A639:D639"/>
    <mergeCell ref="E639:G639"/>
    <mergeCell ref="H639:I639"/>
    <mergeCell ref="J639:T639"/>
    <mergeCell ref="U639:W639"/>
    <mergeCell ref="A640:D640"/>
    <mergeCell ref="E640:G640"/>
    <mergeCell ref="H640:I640"/>
    <mergeCell ref="J640:T640"/>
    <mergeCell ref="U640:W640"/>
    <mergeCell ref="A641:D641"/>
    <mergeCell ref="E641:G641"/>
    <mergeCell ref="H641:I641"/>
    <mergeCell ref="J641:T641"/>
    <mergeCell ref="U641:W641"/>
    <mergeCell ref="A642:D642"/>
    <mergeCell ref="E642:G642"/>
    <mergeCell ref="H642:I642"/>
    <mergeCell ref="J642:T642"/>
    <mergeCell ref="U642:W642"/>
    <mergeCell ref="A643:D643"/>
    <mergeCell ref="E643:G643"/>
    <mergeCell ref="H643:I643"/>
    <mergeCell ref="J643:T643"/>
    <mergeCell ref="U643:W643"/>
    <mergeCell ref="A644:D644"/>
    <mergeCell ref="E644:G644"/>
    <mergeCell ref="H644:I644"/>
    <mergeCell ref="J644:T644"/>
    <mergeCell ref="U644:W644"/>
    <mergeCell ref="A645:E645"/>
    <mergeCell ref="F645:G645"/>
    <mergeCell ref="H645:L645"/>
    <mergeCell ref="M645:V645"/>
    <mergeCell ref="Y645:Z645"/>
    <mergeCell ref="A646:E646"/>
    <mergeCell ref="F646:G646"/>
    <mergeCell ref="H646:L646"/>
    <mergeCell ref="M646:V646"/>
    <mergeCell ref="Y646:Z646"/>
    <mergeCell ref="A647:E647"/>
    <mergeCell ref="F647:G647"/>
    <mergeCell ref="H647:L647"/>
    <mergeCell ref="M647:V647"/>
    <mergeCell ref="Y647:Z647"/>
    <mergeCell ref="A648:E648"/>
    <mergeCell ref="F648:G648"/>
    <mergeCell ref="H648:L648"/>
    <mergeCell ref="M648:V648"/>
    <mergeCell ref="Y648:Z648"/>
    <mergeCell ref="A649:E649"/>
    <mergeCell ref="F649:G649"/>
    <mergeCell ref="H649:L649"/>
    <mergeCell ref="M649:V649"/>
    <mergeCell ref="Y649:Z649"/>
    <mergeCell ref="A650:E650"/>
    <mergeCell ref="F650:G650"/>
    <mergeCell ref="H650:L650"/>
    <mergeCell ref="M650:V650"/>
    <mergeCell ref="Y650:Z650"/>
    <mergeCell ref="A651:E651"/>
    <mergeCell ref="F651:G651"/>
    <mergeCell ref="H651:L651"/>
    <mergeCell ref="M651:V651"/>
    <mergeCell ref="Y651:Z651"/>
    <mergeCell ref="A652:E652"/>
    <mergeCell ref="F652:G652"/>
    <mergeCell ref="H652:L652"/>
    <mergeCell ref="M652:V652"/>
    <mergeCell ref="Y652:Z652"/>
    <mergeCell ref="A653:E653"/>
    <mergeCell ref="F653:G653"/>
    <mergeCell ref="H653:L653"/>
    <mergeCell ref="M653:V653"/>
    <mergeCell ref="Y653:Z653"/>
    <mergeCell ref="A654:E654"/>
    <mergeCell ref="F654:G654"/>
    <mergeCell ref="H654:L654"/>
    <mergeCell ref="M654:V654"/>
    <mergeCell ref="Y654:Z654"/>
    <mergeCell ref="A655:E655"/>
    <mergeCell ref="F655:G655"/>
    <mergeCell ref="H655:L655"/>
    <mergeCell ref="M655:V655"/>
    <mergeCell ref="Y655:Z655"/>
    <mergeCell ref="A656:E656"/>
    <mergeCell ref="F656:G656"/>
    <mergeCell ref="H656:L656"/>
    <mergeCell ref="M656:V656"/>
    <mergeCell ref="Y656:Z656"/>
    <mergeCell ref="A657:E657"/>
    <mergeCell ref="F657:G657"/>
    <mergeCell ref="H657:L657"/>
    <mergeCell ref="M657:V657"/>
    <mergeCell ref="Y657:Z657"/>
    <mergeCell ref="A658:E658"/>
    <mergeCell ref="F658:G658"/>
    <mergeCell ref="H658:L658"/>
    <mergeCell ref="M658:V658"/>
    <mergeCell ref="Y658:Z658"/>
    <mergeCell ref="A659:E659"/>
    <mergeCell ref="F659:G659"/>
    <mergeCell ref="H659:L659"/>
    <mergeCell ref="M659:V659"/>
    <mergeCell ref="Y659:Z659"/>
    <mergeCell ref="A660:E660"/>
    <mergeCell ref="F660:G660"/>
    <mergeCell ref="H660:L660"/>
    <mergeCell ref="M660:V660"/>
    <mergeCell ref="Y660:Z660"/>
    <mergeCell ref="A661:E661"/>
    <mergeCell ref="F661:G661"/>
    <mergeCell ref="H661:L661"/>
    <mergeCell ref="M661:V661"/>
    <mergeCell ref="Y661:Z661"/>
    <mergeCell ref="A662:E662"/>
    <mergeCell ref="F662:G662"/>
    <mergeCell ref="H662:L662"/>
    <mergeCell ref="M662:V662"/>
    <mergeCell ref="Y662:Z662"/>
    <mergeCell ref="A663:E663"/>
    <mergeCell ref="F663:G663"/>
    <mergeCell ref="H663:L663"/>
    <mergeCell ref="M663:V663"/>
    <mergeCell ref="Y663:Z663"/>
    <mergeCell ref="A664:E664"/>
    <mergeCell ref="F664:G664"/>
    <mergeCell ref="H664:L664"/>
    <mergeCell ref="M664:V664"/>
    <mergeCell ref="Y664:Z664"/>
    <mergeCell ref="A665:E665"/>
    <mergeCell ref="F665:G665"/>
    <mergeCell ref="H665:L665"/>
    <mergeCell ref="M665:V665"/>
    <mergeCell ref="Y665:Z665"/>
    <mergeCell ref="A666:E666"/>
    <mergeCell ref="F666:G666"/>
    <mergeCell ref="H666:L666"/>
    <mergeCell ref="M666:V666"/>
    <mergeCell ref="Y666:Z666"/>
    <mergeCell ref="A667:E667"/>
    <mergeCell ref="F667:G667"/>
    <mergeCell ref="H667:L667"/>
    <mergeCell ref="M667:V667"/>
    <mergeCell ref="Y667:Z667"/>
    <mergeCell ref="A668:E668"/>
    <mergeCell ref="F668:G668"/>
    <mergeCell ref="H668:L668"/>
    <mergeCell ref="M668:V668"/>
    <mergeCell ref="Y668:Z668"/>
    <mergeCell ref="A669:E669"/>
    <mergeCell ref="F669:G669"/>
    <mergeCell ref="H669:L669"/>
    <mergeCell ref="M669:V669"/>
    <mergeCell ref="Y669:Z669"/>
    <mergeCell ref="A670:E670"/>
    <mergeCell ref="F670:G670"/>
    <mergeCell ref="H670:L670"/>
    <mergeCell ref="M670:V670"/>
    <mergeCell ref="Y670:Z670"/>
    <mergeCell ref="A671:E671"/>
    <mergeCell ref="F671:G671"/>
    <mergeCell ref="H671:L671"/>
    <mergeCell ref="M671:V671"/>
    <mergeCell ref="Y671:Z671"/>
    <mergeCell ref="A672:E672"/>
    <mergeCell ref="F672:G672"/>
    <mergeCell ref="H672:L672"/>
    <mergeCell ref="M672:V672"/>
    <mergeCell ref="Y672:Z672"/>
    <mergeCell ref="A673:E673"/>
    <mergeCell ref="F673:G673"/>
    <mergeCell ref="H673:L673"/>
    <mergeCell ref="M673:V673"/>
    <mergeCell ref="Y673:Z673"/>
    <mergeCell ref="A674:E674"/>
    <mergeCell ref="F674:G674"/>
    <mergeCell ref="H674:L674"/>
    <mergeCell ref="M674:V674"/>
    <mergeCell ref="Y674:Z674"/>
    <mergeCell ref="A675:E675"/>
    <mergeCell ref="F675:G675"/>
    <mergeCell ref="H675:L675"/>
    <mergeCell ref="M675:V675"/>
    <mergeCell ref="Y675:Z675"/>
    <mergeCell ref="A676:E676"/>
    <mergeCell ref="F676:G676"/>
    <mergeCell ref="H676:L676"/>
    <mergeCell ref="M676:V676"/>
    <mergeCell ref="Y676:Z676"/>
    <mergeCell ref="A677:E677"/>
    <mergeCell ref="F677:G677"/>
    <mergeCell ref="H677:L677"/>
    <mergeCell ref="M677:V677"/>
    <mergeCell ref="Y677:Z677"/>
    <mergeCell ref="A678:E678"/>
    <mergeCell ref="F678:G678"/>
    <mergeCell ref="H678:L678"/>
    <mergeCell ref="M678:V678"/>
    <mergeCell ref="Y678:Z678"/>
    <mergeCell ref="A679:E679"/>
    <mergeCell ref="F679:G679"/>
    <mergeCell ref="H679:L679"/>
    <mergeCell ref="M679:V679"/>
    <mergeCell ref="Y679:Z679"/>
    <mergeCell ref="A680:E680"/>
    <mergeCell ref="F680:G680"/>
    <mergeCell ref="H680:L680"/>
    <mergeCell ref="M680:V680"/>
    <mergeCell ref="Y680:Z680"/>
    <mergeCell ref="A681:E681"/>
    <mergeCell ref="F681:G681"/>
    <mergeCell ref="H681:L681"/>
    <mergeCell ref="M681:V681"/>
    <mergeCell ref="Y681:Z681"/>
    <mergeCell ref="A682:E682"/>
    <mergeCell ref="F682:G682"/>
    <mergeCell ref="H682:L682"/>
    <mergeCell ref="M682:V682"/>
    <mergeCell ref="Y682:Z682"/>
    <mergeCell ref="A683:E683"/>
    <mergeCell ref="F683:G683"/>
    <mergeCell ref="H683:L683"/>
    <mergeCell ref="M683:V683"/>
    <mergeCell ref="Y683:Z683"/>
    <mergeCell ref="A684:E684"/>
    <mergeCell ref="F684:G684"/>
    <mergeCell ref="H684:L684"/>
    <mergeCell ref="M684:V684"/>
    <mergeCell ref="Y684:Z684"/>
    <mergeCell ref="A685:E685"/>
    <mergeCell ref="F685:G685"/>
    <mergeCell ref="H685:L685"/>
    <mergeCell ref="M685:V685"/>
    <mergeCell ref="Y685:Z685"/>
    <mergeCell ref="A686:E686"/>
    <mergeCell ref="F686:G686"/>
    <mergeCell ref="H686:L686"/>
    <mergeCell ref="M686:V686"/>
    <mergeCell ref="Y686:Z686"/>
    <mergeCell ref="A687:E687"/>
    <mergeCell ref="F687:G687"/>
    <mergeCell ref="H687:L687"/>
    <mergeCell ref="M687:V687"/>
    <mergeCell ref="Y687:Z687"/>
    <mergeCell ref="A688:E688"/>
    <mergeCell ref="F688:G688"/>
    <mergeCell ref="H688:L688"/>
    <mergeCell ref="M688:V688"/>
    <mergeCell ref="Y688:Z688"/>
    <mergeCell ref="A689:E689"/>
    <mergeCell ref="F689:G689"/>
    <mergeCell ref="H689:L689"/>
    <mergeCell ref="M689:V689"/>
    <mergeCell ref="Y689:Z689"/>
    <mergeCell ref="A690:E690"/>
    <mergeCell ref="F690:G690"/>
    <mergeCell ref="H690:L690"/>
    <mergeCell ref="M690:V690"/>
    <mergeCell ref="Y690:Z690"/>
    <mergeCell ref="A691:E691"/>
    <mergeCell ref="F691:G691"/>
    <mergeCell ref="H691:L691"/>
    <mergeCell ref="M691:V691"/>
    <mergeCell ref="Y691:Z691"/>
    <mergeCell ref="A692:E692"/>
    <mergeCell ref="F692:G692"/>
    <mergeCell ref="H692:L692"/>
    <mergeCell ref="M692:V692"/>
    <mergeCell ref="Y692:Z692"/>
    <mergeCell ref="A693:E693"/>
    <mergeCell ref="F693:G693"/>
    <mergeCell ref="H693:L693"/>
    <mergeCell ref="M693:V693"/>
    <mergeCell ref="Y693:Z693"/>
    <mergeCell ref="A694:E694"/>
    <mergeCell ref="F694:G694"/>
    <mergeCell ref="H694:L694"/>
    <mergeCell ref="M694:V694"/>
    <mergeCell ref="Y694:Z694"/>
    <mergeCell ref="A695:E695"/>
    <mergeCell ref="F695:G695"/>
    <mergeCell ref="H695:L695"/>
    <mergeCell ref="M695:V695"/>
    <mergeCell ref="Y695:Z695"/>
    <mergeCell ref="A696:E696"/>
    <mergeCell ref="F696:G696"/>
    <mergeCell ref="H696:L696"/>
    <mergeCell ref="M696:V696"/>
    <mergeCell ref="Y696:Z696"/>
    <mergeCell ref="A697:E697"/>
    <mergeCell ref="F697:G697"/>
    <mergeCell ref="H697:L697"/>
    <mergeCell ref="M697:V697"/>
    <mergeCell ref="Y697:Z697"/>
    <mergeCell ref="A698:E698"/>
    <mergeCell ref="F698:G698"/>
    <mergeCell ref="H698:L698"/>
    <mergeCell ref="M698:V698"/>
    <mergeCell ref="Y698:Z698"/>
    <mergeCell ref="A699:D699"/>
    <mergeCell ref="E699:G699"/>
    <mergeCell ref="H699:L699"/>
    <mergeCell ref="M699:V699"/>
    <mergeCell ref="Y699:Z699"/>
    <mergeCell ref="A700:D700"/>
    <mergeCell ref="E700:G700"/>
    <mergeCell ref="H700:L700"/>
    <mergeCell ref="M700:V700"/>
    <mergeCell ref="Y700:Z700"/>
    <mergeCell ref="A701:D701"/>
    <mergeCell ref="E701:G701"/>
    <mergeCell ref="H701:L701"/>
    <mergeCell ref="M701:V701"/>
    <mergeCell ref="Y701:Z701"/>
    <mergeCell ref="A702:D702"/>
    <mergeCell ref="E702:G702"/>
    <mergeCell ref="H702:L702"/>
    <mergeCell ref="M702:V702"/>
    <mergeCell ref="Y702:Z702"/>
    <mergeCell ref="A703:D703"/>
    <mergeCell ref="E703:G703"/>
    <mergeCell ref="H703:L703"/>
    <mergeCell ref="M703:V703"/>
    <mergeCell ref="Y703:Z703"/>
    <mergeCell ref="A704:D704"/>
    <mergeCell ref="E704:G704"/>
    <mergeCell ref="H704:L704"/>
    <mergeCell ref="M704:V704"/>
    <mergeCell ref="Y704:Z704"/>
    <mergeCell ref="A705:D705"/>
    <mergeCell ref="E705:G705"/>
    <mergeCell ref="H705:L705"/>
    <mergeCell ref="M705:V705"/>
    <mergeCell ref="Y705:Z705"/>
    <mergeCell ref="A706:D706"/>
    <mergeCell ref="E706:G706"/>
    <mergeCell ref="H706:L706"/>
    <mergeCell ref="M706:V706"/>
    <mergeCell ref="Y706:Z706"/>
    <mergeCell ref="A707:D707"/>
    <mergeCell ref="E707:G707"/>
    <mergeCell ref="H707:L707"/>
    <mergeCell ref="M707:V707"/>
    <mergeCell ref="Y707:Z707"/>
    <mergeCell ref="A708:D708"/>
    <mergeCell ref="E708:G708"/>
    <mergeCell ref="H708:L708"/>
    <mergeCell ref="M708:V708"/>
    <mergeCell ref="Y708:Z708"/>
    <mergeCell ref="A709:D709"/>
    <mergeCell ref="E709:G709"/>
    <mergeCell ref="H709:L709"/>
    <mergeCell ref="M709:V709"/>
    <mergeCell ref="Y709:Z709"/>
    <mergeCell ref="A710:D710"/>
    <mergeCell ref="E710:G710"/>
    <mergeCell ref="H710:L710"/>
    <mergeCell ref="M710:V710"/>
    <mergeCell ref="Y710:Z710"/>
    <mergeCell ref="A711:D711"/>
    <mergeCell ref="E711:G711"/>
    <mergeCell ref="H711:L711"/>
    <mergeCell ref="M711:V711"/>
    <mergeCell ref="Y711:Z711"/>
    <mergeCell ref="A712:D712"/>
    <mergeCell ref="E712:G712"/>
    <mergeCell ref="H712:L712"/>
    <mergeCell ref="M712:V712"/>
    <mergeCell ref="Y712:Z712"/>
    <mergeCell ref="A713:D713"/>
    <mergeCell ref="E713:G713"/>
    <mergeCell ref="H713:L713"/>
    <mergeCell ref="M713:V713"/>
    <mergeCell ref="Y713:Z713"/>
    <mergeCell ref="A714:D714"/>
    <mergeCell ref="E714:G714"/>
    <mergeCell ref="H714:L714"/>
    <mergeCell ref="M714:V714"/>
    <mergeCell ref="Y714:Z714"/>
    <mergeCell ref="A715:D715"/>
    <mergeCell ref="E715:G715"/>
    <mergeCell ref="H715:L715"/>
    <mergeCell ref="M715:V715"/>
    <mergeCell ref="Y715:Z715"/>
    <mergeCell ref="A716:D716"/>
    <mergeCell ref="E716:G716"/>
    <mergeCell ref="H716:L716"/>
    <mergeCell ref="M716:V716"/>
    <mergeCell ref="Y716:Z716"/>
    <mergeCell ref="A717:D717"/>
    <mergeCell ref="E717:G717"/>
    <mergeCell ref="H717:L717"/>
    <mergeCell ref="M717:V717"/>
    <mergeCell ref="Y717:Z717"/>
    <mergeCell ref="A718:D718"/>
    <mergeCell ref="E718:G718"/>
    <mergeCell ref="H718:L718"/>
    <mergeCell ref="M718:V718"/>
    <mergeCell ref="Y718:Z718"/>
    <mergeCell ref="A719:D719"/>
    <mergeCell ref="E719:G719"/>
    <mergeCell ref="H719:L719"/>
    <mergeCell ref="M719:V719"/>
    <mergeCell ref="Y719:Z719"/>
    <mergeCell ref="A720:D720"/>
    <mergeCell ref="E720:G720"/>
    <mergeCell ref="H720:L720"/>
    <mergeCell ref="M720:V720"/>
    <mergeCell ref="Y720:Z720"/>
    <mergeCell ref="A721:D721"/>
    <mergeCell ref="E721:G721"/>
    <mergeCell ref="H721:L721"/>
    <mergeCell ref="M721:V721"/>
    <mergeCell ref="Y721:Z721"/>
    <mergeCell ref="A722:D722"/>
    <mergeCell ref="E722:G722"/>
    <mergeCell ref="H722:L722"/>
    <mergeCell ref="M722:V722"/>
    <mergeCell ref="Y722:Z722"/>
    <mergeCell ref="A723:D723"/>
    <mergeCell ref="E723:G723"/>
    <mergeCell ref="H723:L723"/>
    <mergeCell ref="M723:V723"/>
    <mergeCell ref="Y723:Z723"/>
    <mergeCell ref="A724:D724"/>
    <mergeCell ref="E724:G724"/>
    <mergeCell ref="H724:L724"/>
    <mergeCell ref="M724:V724"/>
    <mergeCell ref="Y724:Z724"/>
    <mergeCell ref="A725:D725"/>
    <mergeCell ref="E725:G725"/>
    <mergeCell ref="H725:L725"/>
    <mergeCell ref="M725:V725"/>
    <mergeCell ref="Y725:Z725"/>
    <mergeCell ref="A726:D726"/>
    <mergeCell ref="E726:G726"/>
    <mergeCell ref="H726:L726"/>
    <mergeCell ref="M726:V726"/>
    <mergeCell ref="Y726:Z726"/>
    <mergeCell ref="A727:D727"/>
    <mergeCell ref="E727:G727"/>
    <mergeCell ref="H727:L727"/>
    <mergeCell ref="M727:V727"/>
    <mergeCell ref="Y727:Z727"/>
    <mergeCell ref="A728:D728"/>
    <mergeCell ref="E728:G728"/>
    <mergeCell ref="H728:L728"/>
    <mergeCell ref="M728:V728"/>
    <mergeCell ref="Y728:Z728"/>
    <mergeCell ref="A729:D729"/>
    <mergeCell ref="E729:G729"/>
    <mergeCell ref="H729:L729"/>
    <mergeCell ref="M729:V729"/>
    <mergeCell ref="Y729:Z729"/>
    <mergeCell ref="A730:D730"/>
    <mergeCell ref="E730:G730"/>
    <mergeCell ref="H730:L730"/>
    <mergeCell ref="M730:V730"/>
    <mergeCell ref="Y730:Z730"/>
    <mergeCell ref="A731:D731"/>
    <mergeCell ref="E731:G731"/>
    <mergeCell ref="H731:L731"/>
    <mergeCell ref="M731:V731"/>
    <mergeCell ref="Y731:Z731"/>
    <mergeCell ref="A732:D732"/>
    <mergeCell ref="E732:G732"/>
    <mergeCell ref="H732:L732"/>
    <mergeCell ref="M732:V732"/>
    <mergeCell ref="Y732:Z732"/>
    <mergeCell ref="A733:D733"/>
    <mergeCell ref="E733:G733"/>
    <mergeCell ref="H733:L733"/>
    <mergeCell ref="M733:V733"/>
    <mergeCell ref="Y733:Z733"/>
    <mergeCell ref="A734:D734"/>
    <mergeCell ref="E734:G734"/>
    <mergeCell ref="H734:L734"/>
    <mergeCell ref="M734:V734"/>
    <mergeCell ref="Y734:Z734"/>
    <mergeCell ref="A735:D735"/>
    <mergeCell ref="E735:G735"/>
    <mergeCell ref="H735:L735"/>
    <mergeCell ref="M735:V735"/>
    <mergeCell ref="Y735:Z735"/>
    <mergeCell ref="A736:D736"/>
    <mergeCell ref="E736:G736"/>
    <mergeCell ref="H736:L736"/>
    <mergeCell ref="M736:V736"/>
    <mergeCell ref="Y736:Z736"/>
    <mergeCell ref="A737:D737"/>
    <mergeCell ref="E737:G737"/>
    <mergeCell ref="H737:L737"/>
    <mergeCell ref="M737:V737"/>
    <mergeCell ref="Y737:Z737"/>
    <mergeCell ref="A738:D738"/>
    <mergeCell ref="E738:G738"/>
    <mergeCell ref="H738:L738"/>
    <mergeCell ref="M738:V738"/>
    <mergeCell ref="Y738:Z738"/>
    <mergeCell ref="A739:D739"/>
    <mergeCell ref="E739:G739"/>
    <mergeCell ref="H739:L739"/>
    <mergeCell ref="M739:V739"/>
    <mergeCell ref="Y739:Z739"/>
    <mergeCell ref="A740:D740"/>
    <mergeCell ref="E740:G740"/>
    <mergeCell ref="H740:L740"/>
    <mergeCell ref="M740:V740"/>
    <mergeCell ref="Y740:Z740"/>
    <mergeCell ref="A741:D741"/>
    <mergeCell ref="E741:G741"/>
    <mergeCell ref="H741:L741"/>
    <mergeCell ref="M741:V741"/>
    <mergeCell ref="Y741:Z741"/>
    <mergeCell ref="A742:D742"/>
    <mergeCell ref="E742:G742"/>
    <mergeCell ref="H742:L742"/>
    <mergeCell ref="M742:V742"/>
    <mergeCell ref="Y742:Z742"/>
    <mergeCell ref="A743:D743"/>
    <mergeCell ref="E743:G743"/>
    <mergeCell ref="H743:L743"/>
    <mergeCell ref="M743:V743"/>
    <mergeCell ref="Y743:Z743"/>
    <mergeCell ref="A744:D744"/>
    <mergeCell ref="E744:G744"/>
    <mergeCell ref="H744:L744"/>
    <mergeCell ref="M744:V744"/>
    <mergeCell ref="Y744:Z744"/>
    <mergeCell ref="A745:D745"/>
    <mergeCell ref="E745:G745"/>
    <mergeCell ref="H745:L745"/>
    <mergeCell ref="M745:V745"/>
    <mergeCell ref="Y745:Z745"/>
    <mergeCell ref="A746:D746"/>
    <mergeCell ref="E746:G746"/>
    <mergeCell ref="H746:L746"/>
    <mergeCell ref="M746:V746"/>
    <mergeCell ref="Y746:Z746"/>
    <mergeCell ref="A747:D747"/>
    <mergeCell ref="E747:G747"/>
    <mergeCell ref="H747:L747"/>
    <mergeCell ref="M747:V747"/>
    <mergeCell ref="Y747:Z747"/>
    <mergeCell ref="A748:D748"/>
    <mergeCell ref="E748:G748"/>
    <mergeCell ref="H748:L748"/>
    <mergeCell ref="M748:V748"/>
    <mergeCell ref="Y748:Z748"/>
    <mergeCell ref="A749:D749"/>
    <mergeCell ref="E749:G749"/>
    <mergeCell ref="H749:L749"/>
    <mergeCell ref="M749:V749"/>
    <mergeCell ref="Y749:Z749"/>
    <mergeCell ref="A750:D750"/>
    <mergeCell ref="E750:G750"/>
    <mergeCell ref="H750:L750"/>
    <mergeCell ref="M750:V750"/>
    <mergeCell ref="Y750:Z750"/>
    <mergeCell ref="A751:D751"/>
    <mergeCell ref="E751:G751"/>
    <mergeCell ref="H751:L751"/>
    <mergeCell ref="M751:V751"/>
    <mergeCell ref="Y751:Z751"/>
    <mergeCell ref="A752:D752"/>
    <mergeCell ref="E752:G752"/>
    <mergeCell ref="H752:L752"/>
    <mergeCell ref="M752:V752"/>
    <mergeCell ref="Y752:Z752"/>
    <mergeCell ref="A753:D753"/>
    <mergeCell ref="E753:G753"/>
    <mergeCell ref="H753:L753"/>
    <mergeCell ref="M753:V753"/>
    <mergeCell ref="Y753:Z753"/>
    <mergeCell ref="A754:D754"/>
    <mergeCell ref="E754:G754"/>
    <mergeCell ref="H754:L754"/>
    <mergeCell ref="M754:V754"/>
    <mergeCell ref="Y754:Z754"/>
    <mergeCell ref="A755:D755"/>
    <mergeCell ref="E755:G755"/>
    <mergeCell ref="H755:L755"/>
    <mergeCell ref="M755:V755"/>
    <mergeCell ref="Y755:Z755"/>
    <mergeCell ref="A756:D756"/>
    <mergeCell ref="E756:G756"/>
    <mergeCell ref="H756:L756"/>
    <mergeCell ref="M756:V756"/>
    <mergeCell ref="Y756:Z756"/>
    <mergeCell ref="A757:D757"/>
    <mergeCell ref="E757:G757"/>
    <mergeCell ref="H757:L757"/>
    <mergeCell ref="M757:V757"/>
    <mergeCell ref="Y757:Z757"/>
    <mergeCell ref="A758:D758"/>
    <mergeCell ref="E758:G758"/>
    <mergeCell ref="H758:L758"/>
    <mergeCell ref="M758:V758"/>
    <mergeCell ref="Y758:Z758"/>
    <mergeCell ref="A759:D759"/>
    <mergeCell ref="E759:G759"/>
    <mergeCell ref="H759:L759"/>
    <mergeCell ref="M759:V759"/>
    <mergeCell ref="Y759:Z759"/>
    <mergeCell ref="A760:D760"/>
    <mergeCell ref="E760:G760"/>
    <mergeCell ref="H760:L760"/>
    <mergeCell ref="M760:V760"/>
    <mergeCell ref="Y760:Z760"/>
    <mergeCell ref="A761:D761"/>
    <mergeCell ref="E761:G761"/>
    <mergeCell ref="H761:L761"/>
    <mergeCell ref="M761:V761"/>
    <mergeCell ref="Y761:Z761"/>
    <mergeCell ref="A762:D762"/>
    <mergeCell ref="E762:G762"/>
    <mergeCell ref="H762:L762"/>
    <mergeCell ref="M762:V762"/>
    <mergeCell ref="Y762:Z762"/>
    <mergeCell ref="A763:D763"/>
    <mergeCell ref="E763:G763"/>
    <mergeCell ref="H763:L763"/>
    <mergeCell ref="M763:V763"/>
    <mergeCell ref="Y763:Z763"/>
    <mergeCell ref="A764:D764"/>
    <mergeCell ref="E764:G764"/>
    <mergeCell ref="H764:L764"/>
    <mergeCell ref="M764:V764"/>
    <mergeCell ref="Y764:Z764"/>
    <mergeCell ref="A765:D765"/>
    <mergeCell ref="E765:G765"/>
    <mergeCell ref="H765:L765"/>
    <mergeCell ref="M765:V765"/>
    <mergeCell ref="Y765:Z765"/>
    <mergeCell ref="A766:D766"/>
    <mergeCell ref="E766:G766"/>
    <mergeCell ref="H766:L766"/>
    <mergeCell ref="M766:V766"/>
    <mergeCell ref="Y766:Z766"/>
    <mergeCell ref="A767:D767"/>
    <mergeCell ref="E767:G767"/>
    <mergeCell ref="H767:L767"/>
    <mergeCell ref="M767:V767"/>
    <mergeCell ref="Y767:Z767"/>
    <mergeCell ref="A768:D768"/>
    <mergeCell ref="E768:G768"/>
    <mergeCell ref="H768:L768"/>
    <mergeCell ref="M768:V768"/>
    <mergeCell ref="Y768:Z768"/>
    <mergeCell ref="A769:D769"/>
    <mergeCell ref="E769:G769"/>
    <mergeCell ref="H769:L769"/>
    <mergeCell ref="M769:V769"/>
    <mergeCell ref="Y769:Z769"/>
    <mergeCell ref="A770:D770"/>
    <mergeCell ref="E770:G770"/>
    <mergeCell ref="H770:L770"/>
    <mergeCell ref="M770:V770"/>
    <mergeCell ref="Y770:Z770"/>
    <mergeCell ref="A771:D771"/>
    <mergeCell ref="E771:G771"/>
    <mergeCell ref="H771:L771"/>
    <mergeCell ref="M771:V771"/>
    <mergeCell ref="Y771:Z771"/>
    <mergeCell ref="A772:D772"/>
    <mergeCell ref="E772:G772"/>
    <mergeCell ref="H772:L772"/>
    <mergeCell ref="M772:V772"/>
    <mergeCell ref="Y772:Z772"/>
    <mergeCell ref="A773:D773"/>
    <mergeCell ref="E773:G773"/>
    <mergeCell ref="H773:L773"/>
    <mergeCell ref="M773:V773"/>
    <mergeCell ref="Y773:Z773"/>
    <mergeCell ref="A774:D774"/>
    <mergeCell ref="E774:G774"/>
    <mergeCell ref="H774:L774"/>
    <mergeCell ref="M774:V774"/>
    <mergeCell ref="Y774:Z774"/>
    <mergeCell ref="A775:D775"/>
    <mergeCell ref="E775:G775"/>
    <mergeCell ref="H775:L775"/>
    <mergeCell ref="M775:V775"/>
    <mergeCell ref="Y775:Z775"/>
    <mergeCell ref="A776:D776"/>
    <mergeCell ref="E776:G776"/>
    <mergeCell ref="H776:L776"/>
    <mergeCell ref="M776:V776"/>
    <mergeCell ref="Y776:Z776"/>
    <mergeCell ref="A777:D777"/>
    <mergeCell ref="E777:G777"/>
    <mergeCell ref="H777:L777"/>
    <mergeCell ref="M777:V777"/>
    <mergeCell ref="Y777:Z777"/>
    <mergeCell ref="A778:D778"/>
    <mergeCell ref="E778:G778"/>
    <mergeCell ref="H778:L778"/>
    <mergeCell ref="M778:V778"/>
    <mergeCell ref="Y778:Z778"/>
    <mergeCell ref="A779:D779"/>
    <mergeCell ref="E779:G779"/>
    <mergeCell ref="H779:L779"/>
    <mergeCell ref="M779:V779"/>
    <mergeCell ref="Y779:Z779"/>
    <mergeCell ref="A780:D780"/>
    <mergeCell ref="E780:G780"/>
    <mergeCell ref="H780:L780"/>
    <mergeCell ref="M780:V780"/>
    <mergeCell ref="Y780:Z780"/>
    <mergeCell ref="A781:D781"/>
    <mergeCell ref="E781:G781"/>
    <mergeCell ref="H781:L781"/>
    <mergeCell ref="M781:V781"/>
    <mergeCell ref="Y781:Z781"/>
    <mergeCell ref="A782:D782"/>
    <mergeCell ref="E782:G782"/>
    <mergeCell ref="H782:L782"/>
    <mergeCell ref="M782:V782"/>
    <mergeCell ref="Y782:Z782"/>
    <mergeCell ref="A783:D783"/>
    <mergeCell ref="E783:G783"/>
    <mergeCell ref="H783:L783"/>
    <mergeCell ref="M783:V783"/>
    <mergeCell ref="Y783:Z783"/>
    <mergeCell ref="A784:D784"/>
    <mergeCell ref="E784:G784"/>
    <mergeCell ref="H784:L784"/>
    <mergeCell ref="M784:V784"/>
    <mergeCell ref="Y784:Z784"/>
    <mergeCell ref="A785:D785"/>
    <mergeCell ref="E785:G785"/>
    <mergeCell ref="H785:L785"/>
    <mergeCell ref="M785:V785"/>
    <mergeCell ref="Y785:Z785"/>
    <mergeCell ref="A786:D786"/>
    <mergeCell ref="E786:G786"/>
    <mergeCell ref="H786:L786"/>
    <mergeCell ref="M786:V786"/>
    <mergeCell ref="Y786:Z786"/>
    <mergeCell ref="A787:D787"/>
    <mergeCell ref="E787:G787"/>
    <mergeCell ref="H787:L787"/>
    <mergeCell ref="M787:V787"/>
    <mergeCell ref="Y787:Z787"/>
    <mergeCell ref="A788:D788"/>
    <mergeCell ref="E788:G788"/>
    <mergeCell ref="H788:L788"/>
    <mergeCell ref="M788:V788"/>
    <mergeCell ref="Y788:Z788"/>
    <mergeCell ref="A789:D789"/>
    <mergeCell ref="E789:G789"/>
    <mergeCell ref="H789:L789"/>
    <mergeCell ref="M789:V789"/>
    <mergeCell ref="Y789:Z789"/>
    <mergeCell ref="A790:D790"/>
    <mergeCell ref="E790:G790"/>
    <mergeCell ref="H790:L790"/>
    <mergeCell ref="M790:V790"/>
    <mergeCell ref="Y790:Z790"/>
    <mergeCell ref="A791:D791"/>
    <mergeCell ref="E791:G791"/>
    <mergeCell ref="H791:L791"/>
    <mergeCell ref="M791:V791"/>
    <mergeCell ref="Y791:Z791"/>
    <mergeCell ref="A792:D792"/>
    <mergeCell ref="E792:G792"/>
    <mergeCell ref="H792:L792"/>
    <mergeCell ref="M792:V792"/>
    <mergeCell ref="Y792:Z792"/>
    <mergeCell ref="A793:D793"/>
    <mergeCell ref="E793:G793"/>
    <mergeCell ref="H793:L793"/>
    <mergeCell ref="M793:V793"/>
    <mergeCell ref="Y793:Z793"/>
    <mergeCell ref="A794:D794"/>
    <mergeCell ref="E794:G794"/>
    <mergeCell ref="H794:L794"/>
    <mergeCell ref="M794:V794"/>
    <mergeCell ref="Y794:Z794"/>
    <mergeCell ref="A795:D795"/>
    <mergeCell ref="E795:G795"/>
    <mergeCell ref="H795:L795"/>
    <mergeCell ref="M795:V795"/>
    <mergeCell ref="Y795:Z795"/>
    <mergeCell ref="A796:D796"/>
    <mergeCell ref="E796:G796"/>
    <mergeCell ref="H796:L796"/>
    <mergeCell ref="M796:V796"/>
    <mergeCell ref="Y796:Z796"/>
    <mergeCell ref="A797:D797"/>
    <mergeCell ref="E797:G797"/>
    <mergeCell ref="H797:L797"/>
    <mergeCell ref="M797:V797"/>
    <mergeCell ref="Y797:Z797"/>
    <mergeCell ref="A798:D798"/>
    <mergeCell ref="E798:G798"/>
    <mergeCell ref="H798:L798"/>
    <mergeCell ref="M798:V798"/>
    <mergeCell ref="Y798:Z798"/>
    <mergeCell ref="A799:D799"/>
    <mergeCell ref="E799:G799"/>
    <mergeCell ref="H799:L799"/>
    <mergeCell ref="M799:V799"/>
    <mergeCell ref="Y799:Z799"/>
    <mergeCell ref="A800:D800"/>
    <mergeCell ref="E800:G800"/>
    <mergeCell ref="H800:L800"/>
    <mergeCell ref="M800:V800"/>
    <mergeCell ref="Y800:Z800"/>
    <mergeCell ref="A801:D801"/>
    <mergeCell ref="E801:G801"/>
    <mergeCell ref="H801:L801"/>
    <mergeCell ref="M801:V801"/>
    <mergeCell ref="Y801:Z801"/>
    <mergeCell ref="A802:D802"/>
    <mergeCell ref="E802:G802"/>
    <mergeCell ref="H802:L802"/>
    <mergeCell ref="M802:V802"/>
    <mergeCell ref="Y802:Z802"/>
    <mergeCell ref="A803:D803"/>
    <mergeCell ref="E803:G803"/>
    <mergeCell ref="H803:L803"/>
    <mergeCell ref="M803:V803"/>
    <mergeCell ref="Y803:Z803"/>
    <mergeCell ref="A804:D804"/>
    <mergeCell ref="E804:G804"/>
    <mergeCell ref="H804:L804"/>
    <mergeCell ref="M804:V804"/>
    <mergeCell ref="Y804:Z804"/>
    <mergeCell ref="A805:D805"/>
    <mergeCell ref="E805:G805"/>
    <mergeCell ref="H805:L805"/>
    <mergeCell ref="M805:V805"/>
    <mergeCell ref="Y805:Z805"/>
    <mergeCell ref="A806:D806"/>
    <mergeCell ref="E806:G806"/>
    <mergeCell ref="H806:L806"/>
    <mergeCell ref="M806:V806"/>
    <mergeCell ref="Y806:Z806"/>
    <mergeCell ref="A807:D807"/>
    <mergeCell ref="E807:G807"/>
    <mergeCell ref="H807:L807"/>
    <mergeCell ref="M807:V807"/>
    <mergeCell ref="Y807:Z807"/>
    <mergeCell ref="A808:D808"/>
    <mergeCell ref="E808:G808"/>
    <mergeCell ref="H808:L808"/>
    <mergeCell ref="M808:V808"/>
    <mergeCell ref="Y808:Z808"/>
    <mergeCell ref="A809:D809"/>
    <mergeCell ref="E809:G809"/>
    <mergeCell ref="H809:L809"/>
    <mergeCell ref="M809:V809"/>
    <mergeCell ref="Y809:Z809"/>
    <mergeCell ref="A810:D810"/>
    <mergeCell ref="E810:G810"/>
    <mergeCell ref="H810:L810"/>
    <mergeCell ref="M810:V810"/>
    <mergeCell ref="Y810:Z810"/>
    <mergeCell ref="A811:D811"/>
    <mergeCell ref="E811:G811"/>
    <mergeCell ref="H811:L811"/>
    <mergeCell ref="M811:V811"/>
    <mergeCell ref="Y811:Z811"/>
    <mergeCell ref="A812:D812"/>
    <mergeCell ref="E812:G812"/>
    <mergeCell ref="H812:L812"/>
    <mergeCell ref="M812:V812"/>
    <mergeCell ref="Y812:Z812"/>
    <mergeCell ref="A813:D813"/>
    <mergeCell ref="E813:G813"/>
    <mergeCell ref="H813:L813"/>
    <mergeCell ref="M813:V813"/>
    <mergeCell ref="Y813:Z813"/>
    <mergeCell ref="A814:D814"/>
    <mergeCell ref="E814:G814"/>
    <mergeCell ref="H814:L814"/>
    <mergeCell ref="M814:V814"/>
    <mergeCell ref="Y814:Z814"/>
    <mergeCell ref="A815:D815"/>
    <mergeCell ref="E815:G815"/>
    <mergeCell ref="H815:L815"/>
    <mergeCell ref="M815:V815"/>
    <mergeCell ref="Y815:Z815"/>
    <mergeCell ref="A816:D816"/>
    <mergeCell ref="E816:G816"/>
    <mergeCell ref="H816:L816"/>
    <mergeCell ref="M816:V816"/>
    <mergeCell ref="Y816:Z816"/>
    <mergeCell ref="A817:D817"/>
    <mergeCell ref="E817:G817"/>
    <mergeCell ref="H817:L817"/>
    <mergeCell ref="M817:V817"/>
    <mergeCell ref="Y817:Z817"/>
    <mergeCell ref="A818:D818"/>
    <mergeCell ref="E818:G818"/>
    <mergeCell ref="H818:L818"/>
    <mergeCell ref="M818:V818"/>
    <mergeCell ref="Y818:Z818"/>
    <mergeCell ref="A819:D819"/>
    <mergeCell ref="E819:G819"/>
    <mergeCell ref="H819:L819"/>
    <mergeCell ref="M819:V819"/>
    <mergeCell ref="Y819:Z819"/>
    <mergeCell ref="A820:D820"/>
    <mergeCell ref="E820:G820"/>
    <mergeCell ref="H820:L820"/>
    <mergeCell ref="M820:V820"/>
    <mergeCell ref="Y820:Z820"/>
    <mergeCell ref="A821:D821"/>
    <mergeCell ref="E821:G821"/>
    <mergeCell ref="H821:L821"/>
    <mergeCell ref="M821:V821"/>
    <mergeCell ref="Y821:Z821"/>
    <mergeCell ref="A822:D822"/>
    <mergeCell ref="E822:G822"/>
    <mergeCell ref="H822:L822"/>
    <mergeCell ref="M822:V822"/>
    <mergeCell ref="Y822:Z822"/>
    <mergeCell ref="A823:D823"/>
    <mergeCell ref="E823:G823"/>
    <mergeCell ref="H823:L823"/>
    <mergeCell ref="M823:V823"/>
    <mergeCell ref="Y823:Z823"/>
    <mergeCell ref="A824:D824"/>
    <mergeCell ref="E824:G824"/>
    <mergeCell ref="H824:L824"/>
    <mergeCell ref="M824:V824"/>
    <mergeCell ref="Y824:Z824"/>
    <mergeCell ref="A825:D825"/>
    <mergeCell ref="E825:G825"/>
    <mergeCell ref="H825:L825"/>
    <mergeCell ref="M825:V825"/>
    <mergeCell ref="Y825:Z825"/>
    <mergeCell ref="A826:D826"/>
    <mergeCell ref="E826:G826"/>
    <mergeCell ref="H826:K826"/>
    <mergeCell ref="L826:V826"/>
    <mergeCell ref="Y826:Z826"/>
    <mergeCell ref="A827:D827"/>
    <mergeCell ref="E827:G827"/>
    <mergeCell ref="H827:K827"/>
    <mergeCell ref="L827:V827"/>
    <mergeCell ref="Y827:Z827"/>
    <mergeCell ref="A828:D828"/>
    <mergeCell ref="E828:G828"/>
    <mergeCell ref="H828:K828"/>
    <mergeCell ref="L828:V828"/>
    <mergeCell ref="Y828:Z828"/>
    <mergeCell ref="A829:D829"/>
    <mergeCell ref="E829:G829"/>
    <mergeCell ref="H829:K829"/>
    <mergeCell ref="L829:V829"/>
    <mergeCell ref="Y829:Z829"/>
    <mergeCell ref="A830:D830"/>
    <mergeCell ref="E830:G830"/>
    <mergeCell ref="H830:K830"/>
    <mergeCell ref="L830:V830"/>
    <mergeCell ref="Y830:Z830"/>
    <mergeCell ref="A831:D831"/>
    <mergeCell ref="E831:G831"/>
    <mergeCell ref="H831:K831"/>
    <mergeCell ref="L831:V831"/>
    <mergeCell ref="Y831:Z831"/>
    <mergeCell ref="A832:D832"/>
    <mergeCell ref="E832:G832"/>
    <mergeCell ref="H832:K832"/>
    <mergeCell ref="L832:V832"/>
    <mergeCell ref="Y832:Z832"/>
    <mergeCell ref="A833:D833"/>
    <mergeCell ref="E833:G833"/>
    <mergeCell ref="H833:K833"/>
    <mergeCell ref="L833:V833"/>
    <mergeCell ref="Y833:Z833"/>
    <mergeCell ref="A834:D834"/>
    <mergeCell ref="E834:G834"/>
    <mergeCell ref="H834:K834"/>
    <mergeCell ref="L834:V834"/>
    <mergeCell ref="Y834:Z834"/>
    <mergeCell ref="A835:D835"/>
    <mergeCell ref="E835:G835"/>
    <mergeCell ref="H835:K835"/>
    <mergeCell ref="L835:V835"/>
    <mergeCell ref="Y835:Z835"/>
    <mergeCell ref="A836:D836"/>
    <mergeCell ref="E836:G836"/>
    <mergeCell ref="H836:K836"/>
    <mergeCell ref="L836:V836"/>
    <mergeCell ref="Y836:Z836"/>
    <mergeCell ref="A837:D837"/>
    <mergeCell ref="E837:G837"/>
    <mergeCell ref="H837:K837"/>
    <mergeCell ref="L837:V837"/>
    <mergeCell ref="Y837:Z837"/>
    <mergeCell ref="A838:D838"/>
    <mergeCell ref="E838:G838"/>
    <mergeCell ref="H838:K838"/>
    <mergeCell ref="L838:V838"/>
    <mergeCell ref="Y838:Z838"/>
    <mergeCell ref="A839:D839"/>
    <mergeCell ref="E839:G839"/>
    <mergeCell ref="H839:K839"/>
    <mergeCell ref="L839:V839"/>
    <mergeCell ref="Y839:Z839"/>
    <mergeCell ref="A840:D840"/>
    <mergeCell ref="E840:G840"/>
    <mergeCell ref="H840:K840"/>
    <mergeCell ref="L840:V840"/>
    <mergeCell ref="Y840:Z840"/>
    <mergeCell ref="A841:D841"/>
    <mergeCell ref="E841:G841"/>
    <mergeCell ref="H841:K841"/>
    <mergeCell ref="L841:V841"/>
    <mergeCell ref="Y841:Z841"/>
    <mergeCell ref="A842:D842"/>
    <mergeCell ref="E842:G842"/>
    <mergeCell ref="H842:K842"/>
    <mergeCell ref="L842:V842"/>
    <mergeCell ref="Y842:Z842"/>
    <mergeCell ref="A843:D843"/>
    <mergeCell ref="E843:G843"/>
    <mergeCell ref="H843:K843"/>
    <mergeCell ref="L843:V843"/>
    <mergeCell ref="Y843:Z843"/>
    <mergeCell ref="A844:D844"/>
    <mergeCell ref="E844:G844"/>
    <mergeCell ref="H844:K844"/>
    <mergeCell ref="L844:V844"/>
    <mergeCell ref="Y844:Z844"/>
    <mergeCell ref="A845:D845"/>
    <mergeCell ref="E845:G845"/>
    <mergeCell ref="H845:K845"/>
    <mergeCell ref="L845:V845"/>
    <mergeCell ref="Y845:Z845"/>
    <mergeCell ref="A846:D846"/>
    <mergeCell ref="E846:G846"/>
    <mergeCell ref="H846:K846"/>
    <mergeCell ref="L846:V846"/>
    <mergeCell ref="Y846:Z846"/>
    <mergeCell ref="A847:D847"/>
    <mergeCell ref="E847:G847"/>
    <mergeCell ref="H847:K847"/>
    <mergeCell ref="L847:V847"/>
    <mergeCell ref="Y847:Z847"/>
    <mergeCell ref="A848:D848"/>
    <mergeCell ref="E848:G848"/>
    <mergeCell ref="H848:K848"/>
    <mergeCell ref="L848:V848"/>
    <mergeCell ref="Y848:Z848"/>
    <mergeCell ref="A849:D849"/>
    <mergeCell ref="E849:G849"/>
    <mergeCell ref="H849:K849"/>
    <mergeCell ref="L849:V849"/>
    <mergeCell ref="Y849:Z849"/>
    <mergeCell ref="A850:D850"/>
    <mergeCell ref="E850:G850"/>
    <mergeCell ref="H850:K850"/>
    <mergeCell ref="L850:V850"/>
    <mergeCell ref="Y850:Z850"/>
    <mergeCell ref="A851:D851"/>
    <mergeCell ref="E851:G851"/>
    <mergeCell ref="H851:K851"/>
    <mergeCell ref="L851:V851"/>
    <mergeCell ref="Y851:Z851"/>
    <mergeCell ref="A852:D852"/>
    <mergeCell ref="E852:G852"/>
    <mergeCell ref="H852:K852"/>
    <mergeCell ref="L852:V852"/>
    <mergeCell ref="Y852:Z852"/>
    <mergeCell ref="A853:D853"/>
    <mergeCell ref="E853:G853"/>
    <mergeCell ref="H853:K853"/>
    <mergeCell ref="L853:V853"/>
    <mergeCell ref="Y853:Z853"/>
    <mergeCell ref="A854:D854"/>
    <mergeCell ref="E854:G854"/>
    <mergeCell ref="H854:K854"/>
    <mergeCell ref="L854:V854"/>
    <mergeCell ref="Y854:Z854"/>
    <mergeCell ref="A855:D855"/>
    <mergeCell ref="E855:G855"/>
    <mergeCell ref="H855:K855"/>
    <mergeCell ref="L855:V855"/>
    <mergeCell ref="Y855:Z855"/>
    <mergeCell ref="A856:D856"/>
    <mergeCell ref="E856:G856"/>
    <mergeCell ref="H856:K856"/>
    <mergeCell ref="L856:V856"/>
    <mergeCell ref="Y856:Z856"/>
    <mergeCell ref="A857:D857"/>
    <mergeCell ref="E857:G857"/>
    <mergeCell ref="H857:K857"/>
    <mergeCell ref="L857:V857"/>
    <mergeCell ref="Y857:Z857"/>
    <mergeCell ref="A858:D858"/>
    <mergeCell ref="E858:G858"/>
    <mergeCell ref="H858:K858"/>
    <mergeCell ref="L858:V858"/>
    <mergeCell ref="Y858:Z858"/>
    <mergeCell ref="A859:D859"/>
    <mergeCell ref="E859:G859"/>
    <mergeCell ref="H859:K859"/>
    <mergeCell ref="L859:V859"/>
    <mergeCell ref="Y859:Z859"/>
    <mergeCell ref="A860:D860"/>
    <mergeCell ref="E860:G860"/>
    <mergeCell ref="H860:K860"/>
    <mergeCell ref="L860:V860"/>
    <mergeCell ref="Y860:Z860"/>
    <mergeCell ref="A861:D861"/>
    <mergeCell ref="E861:G861"/>
    <mergeCell ref="H861:K861"/>
    <mergeCell ref="L861:V861"/>
    <mergeCell ref="Y861:Z861"/>
    <mergeCell ref="A862:D862"/>
    <mergeCell ref="E862:G862"/>
    <mergeCell ref="H862:K862"/>
    <mergeCell ref="L862:V862"/>
    <mergeCell ref="Y862:Z862"/>
    <mergeCell ref="A863:D863"/>
    <mergeCell ref="E863:G863"/>
    <mergeCell ref="H863:K863"/>
    <mergeCell ref="L863:V863"/>
    <mergeCell ref="Y863:Z863"/>
    <mergeCell ref="A864:D864"/>
    <mergeCell ref="E864:G864"/>
    <mergeCell ref="H864:K864"/>
    <mergeCell ref="L864:V864"/>
    <mergeCell ref="Y864:Z864"/>
    <mergeCell ref="A865:D865"/>
    <mergeCell ref="E865:G865"/>
    <mergeCell ref="H865:K865"/>
    <mergeCell ref="L865:V865"/>
    <mergeCell ref="Y865:Z865"/>
    <mergeCell ref="A866:D866"/>
    <mergeCell ref="E866:G866"/>
    <mergeCell ref="H866:K866"/>
    <mergeCell ref="L866:V866"/>
    <mergeCell ref="Y866:Z866"/>
    <mergeCell ref="A867:D867"/>
    <mergeCell ref="E867:G867"/>
    <mergeCell ref="H867:K867"/>
    <mergeCell ref="L867:V867"/>
    <mergeCell ref="Y867:Z867"/>
    <mergeCell ref="A868:D868"/>
    <mergeCell ref="E868:G868"/>
    <mergeCell ref="H868:K868"/>
    <mergeCell ref="L868:V868"/>
    <mergeCell ref="Y868:Z868"/>
    <mergeCell ref="A869:D869"/>
    <mergeCell ref="E869:G869"/>
    <mergeCell ref="H869:K869"/>
    <mergeCell ref="L869:V869"/>
    <mergeCell ref="Y869:Z869"/>
    <mergeCell ref="A870:D870"/>
    <mergeCell ref="E870:G870"/>
    <mergeCell ref="H870:K870"/>
    <mergeCell ref="L870:V870"/>
    <mergeCell ref="Y870:Z870"/>
    <mergeCell ref="A871:D871"/>
    <mergeCell ref="E871:G871"/>
    <mergeCell ref="H871:K871"/>
    <mergeCell ref="L871:V871"/>
    <mergeCell ref="Y871:Z871"/>
    <mergeCell ref="A872:D872"/>
    <mergeCell ref="E872:G872"/>
    <mergeCell ref="H872:K872"/>
    <mergeCell ref="L872:V872"/>
    <mergeCell ref="Y872:Z872"/>
    <mergeCell ref="A873:D873"/>
    <mergeCell ref="E873:G873"/>
    <mergeCell ref="H873:K873"/>
    <mergeCell ref="L873:V873"/>
    <mergeCell ref="Y873:Z873"/>
    <mergeCell ref="A874:D874"/>
    <mergeCell ref="E874:G874"/>
    <mergeCell ref="H874:K874"/>
    <mergeCell ref="L874:V874"/>
    <mergeCell ref="Y874:Z874"/>
    <mergeCell ref="A875:D875"/>
    <mergeCell ref="E875:G875"/>
    <mergeCell ref="H875:K875"/>
    <mergeCell ref="L875:V875"/>
    <mergeCell ref="Y875:Z875"/>
    <mergeCell ref="A876:D876"/>
    <mergeCell ref="E876:G876"/>
    <mergeCell ref="H876:K876"/>
    <mergeCell ref="L876:V876"/>
    <mergeCell ref="Y876:Z876"/>
    <mergeCell ref="A877:D877"/>
    <mergeCell ref="E877:G877"/>
    <mergeCell ref="H877:K877"/>
    <mergeCell ref="L877:V877"/>
    <mergeCell ref="Y877:Z877"/>
    <mergeCell ref="A878:D878"/>
    <mergeCell ref="E878:G878"/>
    <mergeCell ref="H878:K878"/>
    <mergeCell ref="L878:V878"/>
    <mergeCell ref="Y878:Z878"/>
    <mergeCell ref="A879:D879"/>
    <mergeCell ref="E879:G879"/>
    <mergeCell ref="H879:K879"/>
    <mergeCell ref="L879:V879"/>
    <mergeCell ref="Y879:Z879"/>
    <mergeCell ref="A880:D880"/>
    <mergeCell ref="E880:G880"/>
    <mergeCell ref="H880:K880"/>
    <mergeCell ref="L880:V880"/>
    <mergeCell ref="Y880:Z880"/>
    <mergeCell ref="A881:D881"/>
    <mergeCell ref="E881:G881"/>
    <mergeCell ref="H881:K881"/>
    <mergeCell ref="L881:V881"/>
    <mergeCell ref="Y881:Z881"/>
    <mergeCell ref="A882:D882"/>
    <mergeCell ref="E882:G882"/>
    <mergeCell ref="H882:K882"/>
    <mergeCell ref="L882:V882"/>
    <mergeCell ref="Y882:Z882"/>
    <mergeCell ref="A883:D883"/>
    <mergeCell ref="E883:G883"/>
    <mergeCell ref="H883:K883"/>
    <mergeCell ref="L883:V883"/>
    <mergeCell ref="Y883:Z883"/>
    <mergeCell ref="A884:D884"/>
    <mergeCell ref="E884:G884"/>
    <mergeCell ref="H884:K884"/>
    <mergeCell ref="L884:V884"/>
    <mergeCell ref="Y884:Z884"/>
    <mergeCell ref="A885:D885"/>
    <mergeCell ref="E885:G885"/>
    <mergeCell ref="H885:K885"/>
    <mergeCell ref="L885:V885"/>
    <mergeCell ref="Y885:Z885"/>
    <mergeCell ref="A886:D886"/>
    <mergeCell ref="E886:G886"/>
    <mergeCell ref="H886:K886"/>
    <mergeCell ref="L886:V886"/>
    <mergeCell ref="Y886:Z886"/>
    <mergeCell ref="A887:D887"/>
    <mergeCell ref="E887:G887"/>
    <mergeCell ref="H887:K887"/>
    <mergeCell ref="L887:V887"/>
    <mergeCell ref="Y887:Z887"/>
    <mergeCell ref="A888:D888"/>
    <mergeCell ref="E888:G888"/>
    <mergeCell ref="H888:K888"/>
    <mergeCell ref="L888:V888"/>
    <mergeCell ref="Y888:Z888"/>
    <mergeCell ref="A889:D889"/>
    <mergeCell ref="E889:G889"/>
    <mergeCell ref="H889:K889"/>
    <mergeCell ref="L889:V889"/>
    <mergeCell ref="Y889:Z889"/>
    <mergeCell ref="A890:D890"/>
    <mergeCell ref="E890:F890"/>
    <mergeCell ref="G890:J890"/>
    <mergeCell ref="K890:V890"/>
    <mergeCell ref="Y890:Z890"/>
    <mergeCell ref="A891:D891"/>
    <mergeCell ref="E891:F891"/>
    <mergeCell ref="G891:J891"/>
    <mergeCell ref="K891:V891"/>
    <mergeCell ref="Y891:Z891"/>
    <mergeCell ref="A892:D892"/>
    <mergeCell ref="E892:F892"/>
    <mergeCell ref="G892:J892"/>
    <mergeCell ref="K892:V892"/>
    <mergeCell ref="Y892:Z892"/>
    <mergeCell ref="A893:D893"/>
    <mergeCell ref="E893:F893"/>
    <mergeCell ref="G893:J893"/>
    <mergeCell ref="K893:V893"/>
    <mergeCell ref="Y893:Z893"/>
    <mergeCell ref="A894:D894"/>
    <mergeCell ref="E894:F894"/>
    <mergeCell ref="G894:J894"/>
    <mergeCell ref="K894:V894"/>
    <mergeCell ref="Y894:Z894"/>
    <mergeCell ref="A895:D895"/>
    <mergeCell ref="E895:G895"/>
    <mergeCell ref="H895:Y896"/>
    <mergeCell ref="A896:D896"/>
    <mergeCell ref="E896:G896"/>
    <mergeCell ref="A897:D897"/>
    <mergeCell ref="E897:G897"/>
    <mergeCell ref="H897:K897"/>
    <mergeCell ref="L897:T897"/>
    <mergeCell ref="U897:W897"/>
    <mergeCell ref="A898:D898"/>
    <mergeCell ref="E898:G898"/>
    <mergeCell ref="H898:K898"/>
    <mergeCell ref="L898:T898"/>
    <mergeCell ref="U898:W898"/>
    <mergeCell ref="A899:D899"/>
    <mergeCell ref="E899:G899"/>
    <mergeCell ref="H899:K899"/>
    <mergeCell ref="L899:T899"/>
    <mergeCell ref="U899:W899"/>
    <mergeCell ref="A900:D900"/>
    <mergeCell ref="E900:G900"/>
    <mergeCell ref="H900:K900"/>
    <mergeCell ref="L900:T900"/>
    <mergeCell ref="U900:W900"/>
    <mergeCell ref="A901:D901"/>
    <mergeCell ref="E901:G901"/>
    <mergeCell ref="H901:K901"/>
    <mergeCell ref="L901:T901"/>
    <mergeCell ref="U901:W901"/>
    <mergeCell ref="A902:D902"/>
    <mergeCell ref="E902:G902"/>
    <mergeCell ref="H902:K902"/>
    <mergeCell ref="L902:T902"/>
    <mergeCell ref="U902:W902"/>
    <mergeCell ref="A903:D903"/>
    <mergeCell ref="E903:G903"/>
    <mergeCell ref="H903:K903"/>
    <mergeCell ref="L903:T903"/>
    <mergeCell ref="U903:W903"/>
    <mergeCell ref="A904:D904"/>
    <mergeCell ref="E904:G904"/>
    <mergeCell ref="H904:K904"/>
    <mergeCell ref="L904:T904"/>
    <mergeCell ref="U904:W904"/>
    <mergeCell ref="A905:D905"/>
    <mergeCell ref="E905:G905"/>
    <mergeCell ref="H905:K905"/>
    <mergeCell ref="L905:T905"/>
    <mergeCell ref="U905:W905"/>
    <mergeCell ref="A906:D906"/>
    <mergeCell ref="E906:G906"/>
    <mergeCell ref="H906:K906"/>
    <mergeCell ref="L906:T906"/>
    <mergeCell ref="U906:W906"/>
    <mergeCell ref="A907:D907"/>
    <mergeCell ref="E907:G907"/>
    <mergeCell ref="H907:K907"/>
    <mergeCell ref="L907:T907"/>
    <mergeCell ref="U907:W907"/>
    <mergeCell ref="A908:D908"/>
    <mergeCell ref="E908:G908"/>
    <mergeCell ref="H908:K908"/>
    <mergeCell ref="L908:T908"/>
    <mergeCell ref="U908:W908"/>
    <mergeCell ref="A909:D909"/>
    <mergeCell ref="E909:G909"/>
    <mergeCell ref="H909:K909"/>
    <mergeCell ref="L909:T909"/>
    <mergeCell ref="U909:W909"/>
    <mergeCell ref="A910:D910"/>
    <mergeCell ref="E910:G910"/>
    <mergeCell ref="H910:K910"/>
    <mergeCell ref="L910:T910"/>
    <mergeCell ref="U910:W910"/>
    <mergeCell ref="A911:D911"/>
    <mergeCell ref="E911:G911"/>
    <mergeCell ref="H911:K911"/>
    <mergeCell ref="L911:T911"/>
    <mergeCell ref="U911:W911"/>
    <mergeCell ref="A912:D912"/>
    <mergeCell ref="E912:G912"/>
    <mergeCell ref="H912:K912"/>
    <mergeCell ref="L912:T912"/>
    <mergeCell ref="U912:W912"/>
    <mergeCell ref="A913:D913"/>
    <mergeCell ref="E913:G913"/>
    <mergeCell ref="H913:K913"/>
    <mergeCell ref="L913:T913"/>
    <mergeCell ref="U913:W913"/>
    <mergeCell ref="A914:D914"/>
    <mergeCell ref="E914:G914"/>
    <mergeCell ref="H914:K914"/>
    <mergeCell ref="L914:T914"/>
    <mergeCell ref="U914:W914"/>
    <mergeCell ref="A915:D915"/>
    <mergeCell ref="E915:G915"/>
    <mergeCell ref="H915:K915"/>
    <mergeCell ref="L915:T915"/>
    <mergeCell ref="U915:W915"/>
    <mergeCell ref="A916:D916"/>
    <mergeCell ref="E916:G916"/>
    <mergeCell ref="H916:K916"/>
    <mergeCell ref="L916:T916"/>
    <mergeCell ref="U916:W916"/>
    <mergeCell ref="A917:D917"/>
    <mergeCell ref="E917:G917"/>
    <mergeCell ref="H917:K917"/>
    <mergeCell ref="L917:T917"/>
    <mergeCell ref="U917:W917"/>
    <mergeCell ref="A918:D918"/>
    <mergeCell ref="E918:G918"/>
    <mergeCell ref="H918:K918"/>
    <mergeCell ref="L918:T918"/>
    <mergeCell ref="U918:W918"/>
    <mergeCell ref="A919:D919"/>
    <mergeCell ref="E919:G919"/>
    <mergeCell ref="H919:K919"/>
    <mergeCell ref="L919:T919"/>
    <mergeCell ref="U919:W919"/>
    <mergeCell ref="A920:D920"/>
    <mergeCell ref="E920:G920"/>
    <mergeCell ref="H920:K920"/>
    <mergeCell ref="L920:T920"/>
    <mergeCell ref="U920:W920"/>
    <mergeCell ref="A921:D921"/>
    <mergeCell ref="E921:G921"/>
    <mergeCell ref="H921:K921"/>
    <mergeCell ref="L921:T921"/>
    <mergeCell ref="U921:W921"/>
    <mergeCell ref="A922:D922"/>
    <mergeCell ref="E922:G922"/>
    <mergeCell ref="H922:K922"/>
    <mergeCell ref="L922:T922"/>
    <mergeCell ref="U922:W922"/>
    <mergeCell ref="A923:D923"/>
    <mergeCell ref="E923:G923"/>
    <mergeCell ref="H923:K923"/>
    <mergeCell ref="L923:T923"/>
    <mergeCell ref="U923:W923"/>
    <mergeCell ref="A924:D924"/>
    <mergeCell ref="E924:G924"/>
    <mergeCell ref="H924:K924"/>
    <mergeCell ref="L924:T924"/>
    <mergeCell ref="U924:W924"/>
    <mergeCell ref="A925:D925"/>
    <mergeCell ref="E925:G925"/>
    <mergeCell ref="H925:K925"/>
    <mergeCell ref="L925:T925"/>
    <mergeCell ref="U925:W925"/>
    <mergeCell ref="A926:D926"/>
    <mergeCell ref="E926:G926"/>
    <mergeCell ref="H926:K926"/>
    <mergeCell ref="L926:T926"/>
    <mergeCell ref="U926:W926"/>
    <mergeCell ref="A927:D927"/>
    <mergeCell ref="E927:G927"/>
    <mergeCell ref="H927:K927"/>
    <mergeCell ref="L927:T927"/>
    <mergeCell ref="U927:W927"/>
    <mergeCell ref="A928:D928"/>
    <mergeCell ref="E928:G928"/>
    <mergeCell ref="H928:K928"/>
    <mergeCell ref="L928:T928"/>
    <mergeCell ref="U928:W928"/>
    <mergeCell ref="A929:D929"/>
    <mergeCell ref="E929:G929"/>
    <mergeCell ref="H929:K929"/>
    <mergeCell ref="L929:T929"/>
    <mergeCell ref="U929:W929"/>
    <mergeCell ref="A930:D930"/>
    <mergeCell ref="E930:G930"/>
    <mergeCell ref="H930:K930"/>
    <mergeCell ref="L930:T930"/>
    <mergeCell ref="U930:W930"/>
    <mergeCell ref="A931:D931"/>
    <mergeCell ref="E931:G931"/>
    <mergeCell ref="H931:K931"/>
    <mergeCell ref="L931:T931"/>
    <mergeCell ref="U931:W931"/>
    <mergeCell ref="A932:D932"/>
    <mergeCell ref="E932:G932"/>
    <mergeCell ref="H932:K932"/>
    <mergeCell ref="L932:T932"/>
    <mergeCell ref="U932:W932"/>
    <mergeCell ref="A933:D933"/>
    <mergeCell ref="E933:G933"/>
    <mergeCell ref="H933:K933"/>
    <mergeCell ref="L933:T933"/>
    <mergeCell ref="U933:W933"/>
    <mergeCell ref="A934:D934"/>
    <mergeCell ref="E934:G934"/>
    <mergeCell ref="H934:K934"/>
    <mergeCell ref="L934:T934"/>
    <mergeCell ref="U934:W934"/>
    <mergeCell ref="A935:D935"/>
    <mergeCell ref="E935:G935"/>
    <mergeCell ref="H935:K935"/>
    <mergeCell ref="L935:T935"/>
    <mergeCell ref="U935:W935"/>
    <mergeCell ref="A936:D936"/>
    <mergeCell ref="E936:G936"/>
    <mergeCell ref="H936:K936"/>
    <mergeCell ref="L936:T936"/>
    <mergeCell ref="U936:W936"/>
    <mergeCell ref="A937:D937"/>
    <mergeCell ref="E937:G937"/>
    <mergeCell ref="H937:K937"/>
    <mergeCell ref="L937:T937"/>
    <mergeCell ref="U937:W937"/>
    <mergeCell ref="A938:D938"/>
    <mergeCell ref="E938:G938"/>
    <mergeCell ref="H938:K938"/>
    <mergeCell ref="L938:T938"/>
    <mergeCell ref="U938:W938"/>
    <mergeCell ref="A939:D939"/>
    <mergeCell ref="E939:G939"/>
    <mergeCell ref="H939:K939"/>
    <mergeCell ref="L939:T939"/>
    <mergeCell ref="U939:W939"/>
    <mergeCell ref="A940:D940"/>
    <mergeCell ref="E940:G940"/>
    <mergeCell ref="H940:K940"/>
    <mergeCell ref="L940:T940"/>
    <mergeCell ref="U940:W940"/>
    <mergeCell ref="A941:D941"/>
    <mergeCell ref="E941:G941"/>
    <mergeCell ref="H941:K941"/>
    <mergeCell ref="L941:T941"/>
    <mergeCell ref="U941:W941"/>
    <mergeCell ref="A942:D942"/>
    <mergeCell ref="E942:G942"/>
    <mergeCell ref="H942:K942"/>
    <mergeCell ref="L942:T942"/>
    <mergeCell ref="U942:W942"/>
    <mergeCell ref="A943:D943"/>
    <mergeCell ref="E943:G943"/>
    <mergeCell ref="H943:K943"/>
    <mergeCell ref="L943:T943"/>
    <mergeCell ref="U943:W943"/>
    <mergeCell ref="A944:D944"/>
    <mergeCell ref="E944:G944"/>
    <mergeCell ref="H944:K944"/>
    <mergeCell ref="L944:T944"/>
    <mergeCell ref="U944:W944"/>
    <mergeCell ref="A945:D945"/>
    <mergeCell ref="E945:G945"/>
    <mergeCell ref="H945:K945"/>
    <mergeCell ref="L945:T945"/>
    <mergeCell ref="U945:W945"/>
    <mergeCell ref="A946:D946"/>
    <mergeCell ref="E946:G946"/>
    <mergeCell ref="H946:K946"/>
    <mergeCell ref="L946:T946"/>
    <mergeCell ref="U946:W946"/>
    <mergeCell ref="A947:D947"/>
    <mergeCell ref="E947:G947"/>
    <mergeCell ref="H947:K947"/>
    <mergeCell ref="L947:T947"/>
    <mergeCell ref="U947:W947"/>
    <mergeCell ref="A948:D948"/>
    <mergeCell ref="E948:G948"/>
    <mergeCell ref="H948:K948"/>
    <mergeCell ref="L948:T948"/>
    <mergeCell ref="U948:W948"/>
    <mergeCell ref="A949:D949"/>
    <mergeCell ref="E949:G949"/>
    <mergeCell ref="H949:K949"/>
    <mergeCell ref="L949:T949"/>
    <mergeCell ref="U949:W949"/>
    <mergeCell ref="A950:D950"/>
    <mergeCell ref="E950:G950"/>
    <mergeCell ref="H950:K950"/>
    <mergeCell ref="L950:T950"/>
    <mergeCell ref="U950:W950"/>
    <mergeCell ref="A951:D951"/>
    <mergeCell ref="E951:G951"/>
    <mergeCell ref="H951:K951"/>
    <mergeCell ref="L951:T951"/>
    <mergeCell ref="U951:W951"/>
    <mergeCell ref="B952:G952"/>
    <mergeCell ref="H952:L952"/>
    <mergeCell ref="M952:V952"/>
    <mergeCell ref="Y952:Z952"/>
    <mergeCell ref="B953:G953"/>
    <mergeCell ref="H953:L953"/>
    <mergeCell ref="M953:V953"/>
    <mergeCell ref="Y953:Z953"/>
    <mergeCell ref="B954:G954"/>
    <mergeCell ref="H954:L954"/>
    <mergeCell ref="M954:V954"/>
    <mergeCell ref="Y954:Z954"/>
    <mergeCell ref="B955:G955"/>
    <mergeCell ref="H955:L955"/>
    <mergeCell ref="M955:V955"/>
    <mergeCell ref="Y955:Z955"/>
    <mergeCell ref="B956:G956"/>
    <mergeCell ref="H956:L956"/>
    <mergeCell ref="M956:V956"/>
    <mergeCell ref="Y956:Z956"/>
    <mergeCell ref="B957:G957"/>
    <mergeCell ref="H957:L957"/>
    <mergeCell ref="M957:V957"/>
    <mergeCell ref="Y957:Z957"/>
    <mergeCell ref="B958:G958"/>
    <mergeCell ref="H958:L958"/>
    <mergeCell ref="M958:V958"/>
    <mergeCell ref="Y958:Z958"/>
    <mergeCell ref="B959:G959"/>
    <mergeCell ref="H959:L959"/>
    <mergeCell ref="M959:V959"/>
    <mergeCell ref="Y959:Z959"/>
    <mergeCell ref="B960:G960"/>
    <mergeCell ref="H960:L960"/>
    <mergeCell ref="M960:V960"/>
    <mergeCell ref="Y960:Z960"/>
    <mergeCell ref="B961:G961"/>
    <mergeCell ref="H961:L961"/>
    <mergeCell ref="M961:V961"/>
    <mergeCell ref="Y961:Z961"/>
    <mergeCell ref="B962:G962"/>
    <mergeCell ref="H962:L962"/>
    <mergeCell ref="M962:V962"/>
    <mergeCell ref="Y962:Z962"/>
    <mergeCell ref="B963:G963"/>
    <mergeCell ref="H963:L963"/>
    <mergeCell ref="M963:V963"/>
    <mergeCell ref="Y963:Z963"/>
    <mergeCell ref="B964:G964"/>
    <mergeCell ref="H964:L964"/>
    <mergeCell ref="M964:V964"/>
    <mergeCell ref="Y964:Z964"/>
    <mergeCell ref="B965:G965"/>
    <mergeCell ref="H965:L965"/>
    <mergeCell ref="M965:V965"/>
    <mergeCell ref="Y965:Z965"/>
    <mergeCell ref="B966:G966"/>
    <mergeCell ref="H966:L966"/>
    <mergeCell ref="M966:V966"/>
    <mergeCell ref="Y966:Z966"/>
    <mergeCell ref="B967:G967"/>
    <mergeCell ref="H967:L967"/>
    <mergeCell ref="M967:V967"/>
    <mergeCell ref="Y967:Z967"/>
    <mergeCell ref="B968:G968"/>
    <mergeCell ref="H968:L968"/>
    <mergeCell ref="M968:V968"/>
    <mergeCell ref="Y968:Z968"/>
    <mergeCell ref="B969:G969"/>
    <mergeCell ref="H969:L969"/>
    <mergeCell ref="M969:V969"/>
    <mergeCell ref="Y969:Z969"/>
    <mergeCell ref="B970:G970"/>
    <mergeCell ref="H970:L970"/>
    <mergeCell ref="M970:V970"/>
    <mergeCell ref="Y970:Z970"/>
    <mergeCell ref="B971:G971"/>
    <mergeCell ref="H971:L971"/>
    <mergeCell ref="M971:V971"/>
    <mergeCell ref="Y971:Z971"/>
    <mergeCell ref="B972:G972"/>
    <mergeCell ref="H972:L972"/>
    <mergeCell ref="M972:V972"/>
    <mergeCell ref="Y972:Z972"/>
    <mergeCell ref="B973:G973"/>
    <mergeCell ref="H973:L973"/>
    <mergeCell ref="M973:V973"/>
    <mergeCell ref="Y973:Z973"/>
    <mergeCell ref="B974:G974"/>
    <mergeCell ref="H974:L974"/>
    <mergeCell ref="M974:V974"/>
    <mergeCell ref="Y974:Z974"/>
    <mergeCell ref="B975:G975"/>
    <mergeCell ref="H975:L975"/>
    <mergeCell ref="M975:V975"/>
    <mergeCell ref="Y975:Z975"/>
    <mergeCell ref="B976:G976"/>
    <mergeCell ref="H976:L976"/>
    <mergeCell ref="M976:V976"/>
    <mergeCell ref="Y976:Z976"/>
    <mergeCell ref="B977:G977"/>
    <mergeCell ref="H977:L977"/>
    <mergeCell ref="M977:V977"/>
    <mergeCell ref="Y977:Z977"/>
    <mergeCell ref="B978:G978"/>
    <mergeCell ref="H978:L978"/>
    <mergeCell ref="M978:V978"/>
    <mergeCell ref="Y978:Z978"/>
    <mergeCell ref="B979:G979"/>
    <mergeCell ref="H979:L979"/>
    <mergeCell ref="M979:V979"/>
    <mergeCell ref="Y979:Z979"/>
    <mergeCell ref="B980:G980"/>
    <mergeCell ref="H980:L980"/>
    <mergeCell ref="M980:V980"/>
    <mergeCell ref="Y980:Z980"/>
    <mergeCell ref="B981:G981"/>
    <mergeCell ref="H981:L981"/>
    <mergeCell ref="M981:V981"/>
    <mergeCell ref="Y981:Z981"/>
    <mergeCell ref="B982:G982"/>
    <mergeCell ref="H982:L982"/>
    <mergeCell ref="M982:V982"/>
    <mergeCell ref="Y982:Z982"/>
    <mergeCell ref="B983:G983"/>
    <mergeCell ref="H983:L983"/>
    <mergeCell ref="M983:V983"/>
    <mergeCell ref="Y983:Z983"/>
    <mergeCell ref="B984:G984"/>
    <mergeCell ref="H984:L984"/>
    <mergeCell ref="M984:V984"/>
    <mergeCell ref="Y984:Z984"/>
    <mergeCell ref="B985:G985"/>
    <mergeCell ref="H985:L985"/>
    <mergeCell ref="M985:V985"/>
    <mergeCell ref="Y985:Z985"/>
    <mergeCell ref="B986:G986"/>
    <mergeCell ref="H986:L986"/>
    <mergeCell ref="M986:V986"/>
    <mergeCell ref="Y986:Z986"/>
    <mergeCell ref="B987:G987"/>
    <mergeCell ref="H987:L987"/>
    <mergeCell ref="M987:V987"/>
    <mergeCell ref="Y987:Z987"/>
    <mergeCell ref="B988:G988"/>
    <mergeCell ref="H988:L988"/>
    <mergeCell ref="M988:V988"/>
    <mergeCell ref="Y988:Z988"/>
    <mergeCell ref="B989:G989"/>
    <mergeCell ref="H989:L989"/>
    <mergeCell ref="M989:V989"/>
    <mergeCell ref="Y989:Z989"/>
    <mergeCell ref="B990:G990"/>
    <mergeCell ref="H990:L990"/>
    <mergeCell ref="M990:V990"/>
    <mergeCell ref="Y990:Z990"/>
    <mergeCell ref="B991:G991"/>
    <mergeCell ref="H991:L991"/>
    <mergeCell ref="M991:V991"/>
    <mergeCell ref="Y991:Z991"/>
    <mergeCell ref="B992:G992"/>
    <mergeCell ref="H992:L992"/>
    <mergeCell ref="M992:V992"/>
    <mergeCell ref="Y992:Z992"/>
    <mergeCell ref="B993:G993"/>
    <mergeCell ref="H993:L993"/>
    <mergeCell ref="M993:V993"/>
    <mergeCell ref="Y993:Z993"/>
    <mergeCell ref="B994:G994"/>
    <mergeCell ref="H994:L994"/>
    <mergeCell ref="M994:V994"/>
    <mergeCell ref="Y994:Z994"/>
    <mergeCell ref="B995:G995"/>
    <mergeCell ref="H995:L995"/>
    <mergeCell ref="M995:V995"/>
    <mergeCell ref="Y995:Z995"/>
    <mergeCell ref="B996:G996"/>
    <mergeCell ref="H996:L996"/>
    <mergeCell ref="M996:V996"/>
    <mergeCell ref="Y996:Z996"/>
    <mergeCell ref="B997:G997"/>
    <mergeCell ref="H997:L997"/>
    <mergeCell ref="M997:V997"/>
    <mergeCell ref="Y997:Z997"/>
    <mergeCell ref="B998:G998"/>
    <mergeCell ref="H998:L998"/>
    <mergeCell ref="M998:V998"/>
    <mergeCell ref="Y998:Z998"/>
    <mergeCell ref="B999:G999"/>
    <mergeCell ref="H999:L999"/>
    <mergeCell ref="M999:V999"/>
    <mergeCell ref="Y999:Z999"/>
    <mergeCell ref="B1000:G1000"/>
    <mergeCell ref="H1000:L1000"/>
    <mergeCell ref="M1000:V1000"/>
    <mergeCell ref="Y1000:Z1000"/>
    <mergeCell ref="B1001:G1001"/>
    <mergeCell ref="H1001:L1001"/>
    <mergeCell ref="M1001:V1001"/>
    <mergeCell ref="Y1001:Z1001"/>
    <mergeCell ref="B1002:G1002"/>
    <mergeCell ref="H1002:L1002"/>
    <mergeCell ref="M1002:V1002"/>
    <mergeCell ref="Y1002:Z1002"/>
    <mergeCell ref="B1003:G1003"/>
    <mergeCell ref="H1003:L1003"/>
    <mergeCell ref="M1003:V1003"/>
    <mergeCell ref="Y1003:Z1003"/>
    <mergeCell ref="B1004:G1004"/>
    <mergeCell ref="H1004:L1004"/>
    <mergeCell ref="M1004:V1004"/>
    <mergeCell ref="Y1004:Z1004"/>
    <mergeCell ref="B1005:G1005"/>
    <mergeCell ref="H1005:L1005"/>
    <mergeCell ref="M1005:V1005"/>
    <mergeCell ref="Y1005:Z1005"/>
    <mergeCell ref="B1006:G1006"/>
    <mergeCell ref="H1006:L1006"/>
    <mergeCell ref="M1006:V1006"/>
    <mergeCell ref="Y1006:Z1006"/>
    <mergeCell ref="B1007:G1007"/>
    <mergeCell ref="H1007:L1007"/>
    <mergeCell ref="M1007:V1007"/>
    <mergeCell ref="Y1007:Z1007"/>
    <mergeCell ref="B1008:G1008"/>
    <mergeCell ref="H1008:L1008"/>
    <mergeCell ref="M1008:V1008"/>
    <mergeCell ref="Y1008:Z1008"/>
    <mergeCell ref="B1009:G1009"/>
    <mergeCell ref="H1009:L1009"/>
    <mergeCell ref="M1009:V1009"/>
    <mergeCell ref="Y1009:Z1009"/>
    <mergeCell ref="B1010:G1010"/>
    <mergeCell ref="H1010:L1010"/>
    <mergeCell ref="M1010:V1010"/>
    <mergeCell ref="Y1010:Z1010"/>
    <mergeCell ref="A1011:C1011"/>
    <mergeCell ref="D1011:G1011"/>
    <mergeCell ref="H1011:O1011"/>
    <mergeCell ref="P1011:V1011"/>
    <mergeCell ref="Y1011:Z1011"/>
    <mergeCell ref="A1012:C1012"/>
    <mergeCell ref="D1012:G1012"/>
    <mergeCell ref="H1012:O1012"/>
    <mergeCell ref="P1012:V1012"/>
    <mergeCell ref="Y1012:Z1012"/>
    <mergeCell ref="A1013:C1013"/>
    <mergeCell ref="D1013:G1013"/>
    <mergeCell ref="H1013:O1013"/>
    <mergeCell ref="P1013:V1013"/>
    <mergeCell ref="Y1013:Z1013"/>
    <mergeCell ref="A1014:C1014"/>
    <mergeCell ref="D1014:G1014"/>
    <mergeCell ref="H1014:O1014"/>
    <mergeCell ref="P1014:V1014"/>
    <mergeCell ref="Y1014:Z1014"/>
    <mergeCell ref="A1015:C1015"/>
    <mergeCell ref="D1015:G1015"/>
    <mergeCell ref="H1015:O1015"/>
    <mergeCell ref="P1015:V1015"/>
    <mergeCell ref="Y1015:Z1015"/>
    <mergeCell ref="A1016:C1016"/>
    <mergeCell ref="D1016:G1016"/>
    <mergeCell ref="H1016:O1016"/>
    <mergeCell ref="P1016:V1016"/>
    <mergeCell ref="Y1016:Z1016"/>
    <mergeCell ref="A1017:C1017"/>
    <mergeCell ref="D1017:G1017"/>
    <mergeCell ref="H1017:O1017"/>
    <mergeCell ref="P1017:V1017"/>
    <mergeCell ref="Y1017:Z1017"/>
    <mergeCell ref="A1018:C1018"/>
    <mergeCell ref="D1018:G1018"/>
    <mergeCell ref="H1018:O1018"/>
    <mergeCell ref="P1018:V1018"/>
    <mergeCell ref="Y1018:Z1018"/>
    <mergeCell ref="A1019:C1019"/>
    <mergeCell ref="D1019:G1019"/>
    <mergeCell ref="H1019:O1019"/>
    <mergeCell ref="P1019:V1019"/>
    <mergeCell ref="Y1019:Z1019"/>
    <mergeCell ref="A1020:C1020"/>
    <mergeCell ref="D1020:G1020"/>
    <mergeCell ref="H1020:O1020"/>
    <mergeCell ref="P1020:V1020"/>
    <mergeCell ref="Y1020:Z1020"/>
    <mergeCell ref="A1021:C1021"/>
    <mergeCell ref="D1021:G1021"/>
    <mergeCell ref="H1021:O1021"/>
    <mergeCell ref="P1021:V1021"/>
    <mergeCell ref="Y1021:Z1021"/>
    <mergeCell ref="A1022:C1022"/>
    <mergeCell ref="D1022:G1022"/>
    <mergeCell ref="H1022:O1022"/>
    <mergeCell ref="P1022:V1022"/>
    <mergeCell ref="Y1022:Z1022"/>
    <mergeCell ref="A1023:C1023"/>
    <mergeCell ref="D1023:G1023"/>
    <mergeCell ref="H1023:O1023"/>
    <mergeCell ref="P1023:V1023"/>
    <mergeCell ref="Y1023:Z1023"/>
    <mergeCell ref="A1024:C1024"/>
    <mergeCell ref="D1024:G1024"/>
    <mergeCell ref="H1024:O1024"/>
    <mergeCell ref="P1024:V1024"/>
    <mergeCell ref="Y1024:Z1024"/>
    <mergeCell ref="A1025:C1025"/>
    <mergeCell ref="D1025:G1025"/>
    <mergeCell ref="H1025:O1025"/>
    <mergeCell ref="P1025:V1025"/>
    <mergeCell ref="Y1025:Z1025"/>
    <mergeCell ref="A1026:C1026"/>
    <mergeCell ref="D1026:G1026"/>
    <mergeCell ref="H1026:O1026"/>
    <mergeCell ref="P1026:V1026"/>
    <mergeCell ref="Y1026:Z1026"/>
    <mergeCell ref="A1027:C1027"/>
    <mergeCell ref="D1027:G1027"/>
    <mergeCell ref="H1027:O1027"/>
    <mergeCell ref="P1027:V1027"/>
    <mergeCell ref="Y1027:Z1027"/>
    <mergeCell ref="A1028:C1028"/>
    <mergeCell ref="D1028:G1028"/>
    <mergeCell ref="H1028:O1028"/>
    <mergeCell ref="P1028:V1028"/>
    <mergeCell ref="Y1028:Z1028"/>
    <mergeCell ref="A1029:C1029"/>
    <mergeCell ref="D1029:G1029"/>
    <mergeCell ref="H1029:O1029"/>
    <mergeCell ref="P1029:V1029"/>
    <mergeCell ref="Y1029:Z1029"/>
    <mergeCell ref="A1030:C1030"/>
    <mergeCell ref="D1030:G1030"/>
    <mergeCell ref="H1030:O1030"/>
    <mergeCell ref="P1030:V1030"/>
    <mergeCell ref="Y1030:Z1030"/>
    <mergeCell ref="A1031:C1031"/>
    <mergeCell ref="D1031:G1031"/>
    <mergeCell ref="H1031:O1031"/>
    <mergeCell ref="P1031:V1031"/>
    <mergeCell ref="Y1031:Z1031"/>
    <mergeCell ref="A1032:C1032"/>
    <mergeCell ref="D1032:G1032"/>
    <mergeCell ref="H1032:O1032"/>
    <mergeCell ref="P1032:V1032"/>
    <mergeCell ref="Y1032:Z1032"/>
    <mergeCell ref="A1033:C1033"/>
    <mergeCell ref="D1033:G1033"/>
    <mergeCell ref="H1033:O1033"/>
    <mergeCell ref="P1033:V1033"/>
    <mergeCell ref="Y1033:Z1033"/>
    <mergeCell ref="A1034:C1034"/>
    <mergeCell ref="D1034:G1034"/>
    <mergeCell ref="H1034:O1034"/>
    <mergeCell ref="P1034:V1034"/>
    <mergeCell ref="Y1034:Z1034"/>
    <mergeCell ref="A1035:C1035"/>
    <mergeCell ref="D1035:G1035"/>
    <mergeCell ref="H1035:O1035"/>
    <mergeCell ref="P1035:V1035"/>
    <mergeCell ref="Y1035:Z1035"/>
    <mergeCell ref="A1036:C1036"/>
    <mergeCell ref="D1036:G1036"/>
    <mergeCell ref="H1036:O1036"/>
    <mergeCell ref="P1036:V1036"/>
    <mergeCell ref="Y1036:Z1036"/>
    <mergeCell ref="A1037:C1037"/>
    <mergeCell ref="D1037:G1037"/>
    <mergeCell ref="H1037:O1037"/>
    <mergeCell ref="P1037:V1037"/>
    <mergeCell ref="Y1037:Z1037"/>
    <mergeCell ref="A1038:C1038"/>
    <mergeCell ref="D1038:G1038"/>
    <mergeCell ref="H1038:O1038"/>
    <mergeCell ref="P1038:V1038"/>
    <mergeCell ref="Y1038:Z1038"/>
    <mergeCell ref="A1039:C1039"/>
    <mergeCell ref="D1039:G1039"/>
    <mergeCell ref="H1039:O1039"/>
    <mergeCell ref="P1039:V1039"/>
    <mergeCell ref="Y1039:Z1039"/>
    <mergeCell ref="A1040:C1040"/>
    <mergeCell ref="D1040:G1040"/>
    <mergeCell ref="H1040:O1040"/>
    <mergeCell ref="P1040:V1040"/>
    <mergeCell ref="Y1040:Z1040"/>
    <mergeCell ref="A1041:C1041"/>
    <mergeCell ref="D1041:G1041"/>
    <mergeCell ref="H1041:O1041"/>
    <mergeCell ref="P1041:V1041"/>
    <mergeCell ref="Y1041:Z1041"/>
    <mergeCell ref="A1042:C1042"/>
    <mergeCell ref="D1042:G1042"/>
    <mergeCell ref="H1042:O1042"/>
    <mergeCell ref="P1042:V1042"/>
    <mergeCell ref="Y1042:Z1042"/>
    <mergeCell ref="A1043:C1043"/>
    <mergeCell ref="D1043:G1043"/>
    <mergeCell ref="H1043:O1043"/>
    <mergeCell ref="P1043:V1043"/>
    <mergeCell ref="Y1043:Z1043"/>
    <mergeCell ref="A1044:C1044"/>
    <mergeCell ref="D1044:G1044"/>
    <mergeCell ref="H1044:O1044"/>
    <mergeCell ref="P1044:V1044"/>
    <mergeCell ref="Y1044:Z1044"/>
    <mergeCell ref="A1045:C1045"/>
    <mergeCell ref="D1045:G1045"/>
    <mergeCell ref="H1045:O1045"/>
    <mergeCell ref="P1045:V1045"/>
    <mergeCell ref="Y1045:Z1045"/>
    <mergeCell ref="A1046:C1046"/>
    <mergeCell ref="D1046:G1046"/>
    <mergeCell ref="H1046:O1046"/>
    <mergeCell ref="P1046:V1046"/>
    <mergeCell ref="Y1046:Z1046"/>
    <mergeCell ref="A1047:C1047"/>
    <mergeCell ref="D1047:G1047"/>
    <mergeCell ref="H1047:O1047"/>
    <mergeCell ref="P1047:V1047"/>
    <mergeCell ref="Y1047:Z1047"/>
    <mergeCell ref="A1048:C1048"/>
    <mergeCell ref="D1048:G1048"/>
    <mergeCell ref="H1048:O1048"/>
    <mergeCell ref="P1048:V1048"/>
    <mergeCell ref="Y1048:Z1048"/>
    <mergeCell ref="A1049:C1049"/>
    <mergeCell ref="D1049:G1049"/>
    <mergeCell ref="H1049:O1049"/>
    <mergeCell ref="P1049:V1049"/>
    <mergeCell ref="Y1049:Z1049"/>
    <mergeCell ref="A1050:C1050"/>
    <mergeCell ref="D1050:G1050"/>
    <mergeCell ref="H1050:O1050"/>
    <mergeCell ref="P1050:V1050"/>
    <mergeCell ref="Y1050:Z1050"/>
    <mergeCell ref="A1051:C1051"/>
    <mergeCell ref="D1051:G1051"/>
    <mergeCell ref="H1051:O1051"/>
    <mergeCell ref="P1051:V1051"/>
    <mergeCell ref="Y1051:Z1051"/>
    <mergeCell ref="A1052:C1052"/>
    <mergeCell ref="D1052:G1052"/>
    <mergeCell ref="H1052:O1052"/>
    <mergeCell ref="P1052:V1052"/>
    <mergeCell ref="Y1052:Z1052"/>
    <mergeCell ref="A1053:C1053"/>
    <mergeCell ref="D1053:G1053"/>
    <mergeCell ref="H1053:O1053"/>
    <mergeCell ref="P1053:V1053"/>
    <mergeCell ref="Y1053:Z1053"/>
    <mergeCell ref="A1054:C1054"/>
    <mergeCell ref="D1054:G1054"/>
    <mergeCell ref="H1054:O1054"/>
    <mergeCell ref="P1054:V1054"/>
    <mergeCell ref="Y1054:Z1054"/>
    <mergeCell ref="A1055:C1055"/>
    <mergeCell ref="D1055:G1055"/>
    <mergeCell ref="H1055:O1055"/>
    <mergeCell ref="P1055:V1055"/>
    <mergeCell ref="Y1055:Z1055"/>
    <mergeCell ref="A1056:C1056"/>
    <mergeCell ref="D1056:G1056"/>
    <mergeCell ref="H1056:O1056"/>
    <mergeCell ref="P1056:V1056"/>
    <mergeCell ref="Y1056:Z1056"/>
    <mergeCell ref="A1057:C1057"/>
    <mergeCell ref="D1057:G1057"/>
    <mergeCell ref="H1057:O1057"/>
    <mergeCell ref="P1057:V1057"/>
    <mergeCell ref="Y1057:Z1057"/>
    <mergeCell ref="A1058:C1058"/>
    <mergeCell ref="D1058:G1058"/>
    <mergeCell ref="H1058:O1058"/>
    <mergeCell ref="P1058:V1058"/>
    <mergeCell ref="Y1058:Z1058"/>
    <mergeCell ref="A1059:C1059"/>
    <mergeCell ref="D1059:G1059"/>
    <mergeCell ref="H1059:O1059"/>
    <mergeCell ref="P1059:V1059"/>
    <mergeCell ref="Y1059:Z1059"/>
    <mergeCell ref="A1060:C1060"/>
    <mergeCell ref="D1060:G1060"/>
    <mergeCell ref="H1060:O1060"/>
    <mergeCell ref="P1060:V1060"/>
    <mergeCell ref="Y1060:Z1060"/>
    <mergeCell ref="A1061:C1061"/>
    <mergeCell ref="D1061:G1061"/>
    <mergeCell ref="H1061:O1061"/>
    <mergeCell ref="P1061:V1061"/>
    <mergeCell ref="Y1061:Z1061"/>
    <mergeCell ref="A1062:C1062"/>
    <mergeCell ref="D1062:G1062"/>
    <mergeCell ref="H1062:O1062"/>
    <mergeCell ref="P1062:V1062"/>
    <mergeCell ref="Y1062:Z1062"/>
    <mergeCell ref="A1063:C1063"/>
    <mergeCell ref="D1063:G1063"/>
    <mergeCell ref="H1063:O1063"/>
    <mergeCell ref="P1063:V1063"/>
    <mergeCell ref="Y1063:Z1063"/>
    <mergeCell ref="A1064:C1064"/>
    <mergeCell ref="D1064:G1064"/>
    <mergeCell ref="H1064:O1064"/>
    <mergeCell ref="P1064:V1064"/>
    <mergeCell ref="Y1064:Z1064"/>
    <mergeCell ref="A1065:C1065"/>
    <mergeCell ref="D1065:G1065"/>
    <mergeCell ref="H1065:O1065"/>
    <mergeCell ref="P1065:V1065"/>
    <mergeCell ref="Y1065:Z1065"/>
    <mergeCell ref="A1066:C1066"/>
    <mergeCell ref="D1066:G1066"/>
    <mergeCell ref="H1066:O1066"/>
    <mergeCell ref="P1066:V1066"/>
    <mergeCell ref="Y1066:Z1066"/>
    <mergeCell ref="A1067:C1067"/>
    <mergeCell ref="D1067:G1067"/>
    <mergeCell ref="H1067:O1067"/>
    <mergeCell ref="P1067:V1067"/>
    <mergeCell ref="Y1067:Z1067"/>
    <mergeCell ref="A1068:C1068"/>
    <mergeCell ref="D1068:G1068"/>
    <mergeCell ref="H1068:O1068"/>
    <mergeCell ref="P1068:V1068"/>
    <mergeCell ref="Y1068:Z1068"/>
    <mergeCell ref="A1069:C1069"/>
    <mergeCell ref="D1069:G1069"/>
    <mergeCell ref="H1069:L1069"/>
    <mergeCell ref="M1069:V1069"/>
    <mergeCell ref="Y1069:Z1069"/>
    <mergeCell ref="A1070:C1070"/>
    <mergeCell ref="D1070:G1070"/>
    <mergeCell ref="H1070:L1070"/>
    <mergeCell ref="M1070:V1070"/>
    <mergeCell ref="Y1070:Z1070"/>
    <mergeCell ref="A1071:C1071"/>
    <mergeCell ref="D1071:G1071"/>
    <mergeCell ref="H1071:L1071"/>
    <mergeCell ref="M1071:V1071"/>
    <mergeCell ref="Y1071:Z1071"/>
    <mergeCell ref="A1072:C1072"/>
    <mergeCell ref="D1072:G1072"/>
    <mergeCell ref="H1072:L1072"/>
    <mergeCell ref="M1072:V1072"/>
    <mergeCell ref="Y1072:Z1072"/>
    <mergeCell ref="A1073:C1073"/>
    <mergeCell ref="D1073:G1073"/>
    <mergeCell ref="H1073:L1073"/>
    <mergeCell ref="M1073:V1073"/>
    <mergeCell ref="Y1073:Z1073"/>
    <mergeCell ref="A1074:C1074"/>
    <mergeCell ref="D1074:G1074"/>
    <mergeCell ref="H1074:L1074"/>
    <mergeCell ref="M1074:V1074"/>
    <mergeCell ref="Y1074:Z1074"/>
    <mergeCell ref="A1075:C1075"/>
    <mergeCell ref="D1075:G1075"/>
    <mergeCell ref="H1075:L1075"/>
    <mergeCell ref="M1075:V1075"/>
    <mergeCell ref="Y1075:Z1075"/>
    <mergeCell ref="A1076:C1076"/>
    <mergeCell ref="D1076:G1076"/>
    <mergeCell ref="H1076:L1076"/>
    <mergeCell ref="M1076:V1076"/>
    <mergeCell ref="Y1076:Z1076"/>
    <mergeCell ref="A1077:C1077"/>
    <mergeCell ref="D1077:G1077"/>
    <mergeCell ref="H1077:L1077"/>
    <mergeCell ref="M1077:V1077"/>
    <mergeCell ref="Y1077:Z1077"/>
    <mergeCell ref="A1078:C1078"/>
    <mergeCell ref="D1078:G1078"/>
    <mergeCell ref="H1078:L1078"/>
    <mergeCell ref="M1078:V1078"/>
    <mergeCell ref="Y1078:Z1078"/>
    <mergeCell ref="A1079:C1079"/>
    <mergeCell ref="D1079:G1079"/>
    <mergeCell ref="H1079:L1079"/>
    <mergeCell ref="M1079:V1079"/>
    <mergeCell ref="Y1079:Z1079"/>
    <mergeCell ref="A1080:C1080"/>
    <mergeCell ref="D1080:G1080"/>
    <mergeCell ref="H1080:L1080"/>
    <mergeCell ref="M1080:V1080"/>
    <mergeCell ref="Y1080:Z1080"/>
    <mergeCell ref="A1081:C1081"/>
    <mergeCell ref="D1081:G1081"/>
    <mergeCell ref="H1081:L1081"/>
    <mergeCell ref="M1081:V1081"/>
    <mergeCell ref="Y1081:Z1081"/>
    <mergeCell ref="A1082:C1082"/>
    <mergeCell ref="D1082:G1082"/>
    <mergeCell ref="H1082:L1082"/>
    <mergeCell ref="M1082:V1082"/>
    <mergeCell ref="Y1082:Z1082"/>
    <mergeCell ref="A1083:C1083"/>
    <mergeCell ref="D1083:G1083"/>
    <mergeCell ref="H1083:L1083"/>
    <mergeCell ref="M1083:V1083"/>
    <mergeCell ref="Y1083:Z1083"/>
    <mergeCell ref="A1084:C1084"/>
    <mergeCell ref="D1084:G1084"/>
    <mergeCell ref="H1084:L1084"/>
    <mergeCell ref="M1084:V1084"/>
    <mergeCell ref="Y1084:Z1084"/>
    <mergeCell ref="A1085:C1085"/>
    <mergeCell ref="D1085:G1085"/>
    <mergeCell ref="H1085:L1085"/>
    <mergeCell ref="M1085:V1085"/>
    <mergeCell ref="Y1085:Z1085"/>
    <mergeCell ref="A1086:C1086"/>
    <mergeCell ref="D1086:G1086"/>
    <mergeCell ref="H1086:L1086"/>
    <mergeCell ref="M1086:V1086"/>
    <mergeCell ref="Y1086:Z1086"/>
    <mergeCell ref="A1087:C1087"/>
    <mergeCell ref="D1087:G1087"/>
    <mergeCell ref="H1087:L1087"/>
    <mergeCell ref="M1087:V1087"/>
    <mergeCell ref="Y1087:Z1087"/>
    <mergeCell ref="A1088:C1088"/>
    <mergeCell ref="D1088:G1088"/>
    <mergeCell ref="H1088:L1088"/>
    <mergeCell ref="M1088:V1088"/>
    <mergeCell ref="Y1088:Z1088"/>
    <mergeCell ref="A1089:C1089"/>
    <mergeCell ref="D1089:G1089"/>
    <mergeCell ref="H1089:L1089"/>
    <mergeCell ref="M1089:V1089"/>
    <mergeCell ref="Y1089:Z1089"/>
    <mergeCell ref="A1090:C1090"/>
    <mergeCell ref="D1090:G1090"/>
    <mergeCell ref="H1090:L1090"/>
    <mergeCell ref="M1090:V1090"/>
    <mergeCell ref="Y1090:Z1090"/>
    <mergeCell ref="A1091:C1091"/>
    <mergeCell ref="D1091:G1091"/>
    <mergeCell ref="H1091:L1091"/>
    <mergeCell ref="M1091:V1091"/>
    <mergeCell ref="Y1091:Z1091"/>
    <mergeCell ref="A1092:C1092"/>
    <mergeCell ref="D1092:G1092"/>
    <mergeCell ref="H1092:L1092"/>
    <mergeCell ref="M1092:V1092"/>
    <mergeCell ref="Y1092:Z1092"/>
    <mergeCell ref="A1093:C1093"/>
    <mergeCell ref="D1093:G1093"/>
    <mergeCell ref="H1093:L1093"/>
    <mergeCell ref="M1093:V1093"/>
    <mergeCell ref="Y1093:Z1093"/>
    <mergeCell ref="A1094:C1094"/>
    <mergeCell ref="D1094:G1094"/>
    <mergeCell ref="H1094:L1094"/>
    <mergeCell ref="M1094:V1094"/>
    <mergeCell ref="Y1094:Z1094"/>
    <mergeCell ref="A1095:C1095"/>
    <mergeCell ref="D1095:G1095"/>
    <mergeCell ref="H1095:L1095"/>
    <mergeCell ref="M1095:V1095"/>
    <mergeCell ref="Y1095:Z1095"/>
    <mergeCell ref="A1096:C1096"/>
    <mergeCell ref="D1096:G1096"/>
    <mergeCell ref="H1096:L1096"/>
    <mergeCell ref="M1096:V1096"/>
    <mergeCell ref="Y1096:Z1096"/>
    <mergeCell ref="A1097:C1097"/>
    <mergeCell ref="D1097:G1097"/>
    <mergeCell ref="H1097:L1097"/>
    <mergeCell ref="M1097:V1097"/>
    <mergeCell ref="Y1097:Z1097"/>
    <mergeCell ref="A1098:C1098"/>
    <mergeCell ref="D1098:G1098"/>
    <mergeCell ref="H1098:L1098"/>
    <mergeCell ref="M1098:V1098"/>
    <mergeCell ref="Y1098:Z1098"/>
    <mergeCell ref="A1099:C1099"/>
    <mergeCell ref="D1099:G1099"/>
    <mergeCell ref="H1099:L1099"/>
    <mergeCell ref="M1099:V1099"/>
    <mergeCell ref="Y1099:Z1099"/>
    <mergeCell ref="A1100:C1100"/>
    <mergeCell ref="D1100:G1100"/>
    <mergeCell ref="H1100:L1100"/>
    <mergeCell ref="M1100:V1100"/>
    <mergeCell ref="Y1100:Z1100"/>
    <mergeCell ref="A1101:C1101"/>
    <mergeCell ref="D1101:G1101"/>
    <mergeCell ref="H1101:L1101"/>
    <mergeCell ref="M1101:V1101"/>
    <mergeCell ref="Y1101:Z1101"/>
    <mergeCell ref="A1102:C1102"/>
    <mergeCell ref="D1102:G1102"/>
    <mergeCell ref="H1102:L1102"/>
    <mergeCell ref="M1102:V1102"/>
    <mergeCell ref="Y1102:Z1102"/>
    <mergeCell ref="A1103:C1103"/>
    <mergeCell ref="D1103:G1103"/>
    <mergeCell ref="H1103:L1103"/>
    <mergeCell ref="M1103:V1103"/>
    <mergeCell ref="Y1103:Z1103"/>
    <mergeCell ref="A1104:C1104"/>
    <mergeCell ref="D1104:G1104"/>
    <mergeCell ref="H1104:L1104"/>
    <mergeCell ref="M1104:V1104"/>
    <mergeCell ref="Y1104:Z1104"/>
    <mergeCell ref="A1105:C1105"/>
    <mergeCell ref="D1105:G1105"/>
    <mergeCell ref="H1105:L1105"/>
    <mergeCell ref="M1105:V1105"/>
    <mergeCell ref="Y1105:Z1105"/>
    <mergeCell ref="A1106:C1106"/>
    <mergeCell ref="D1106:G1106"/>
    <mergeCell ref="H1106:L1106"/>
    <mergeCell ref="M1106:V1106"/>
    <mergeCell ref="Y1106:Z1106"/>
    <mergeCell ref="A1107:C1107"/>
    <mergeCell ref="D1107:G1107"/>
    <mergeCell ref="H1107:L1107"/>
    <mergeCell ref="M1107:V1107"/>
    <mergeCell ref="Y1107:Z1107"/>
    <mergeCell ref="A1108:C1108"/>
    <mergeCell ref="D1108:G1108"/>
    <mergeCell ref="H1108:L1108"/>
    <mergeCell ref="M1108:V1108"/>
    <mergeCell ref="Y1108:Z1108"/>
    <mergeCell ref="A1109:C1109"/>
    <mergeCell ref="D1109:G1109"/>
    <mergeCell ref="H1109:L1109"/>
    <mergeCell ref="M1109:V1109"/>
    <mergeCell ref="Y1109:Z1109"/>
    <mergeCell ref="A1110:C1110"/>
    <mergeCell ref="D1110:G1110"/>
    <mergeCell ref="H1110:L1110"/>
    <mergeCell ref="M1110:V1110"/>
    <mergeCell ref="Y1110:Z1110"/>
    <mergeCell ref="A1111:C1111"/>
    <mergeCell ref="D1111:G1111"/>
    <mergeCell ref="H1111:L1111"/>
    <mergeCell ref="M1111:V1111"/>
    <mergeCell ref="Y1111:Z1111"/>
    <mergeCell ref="A1112:C1112"/>
    <mergeCell ref="D1112:G1112"/>
    <mergeCell ref="H1112:L1112"/>
    <mergeCell ref="M1112:V1112"/>
    <mergeCell ref="Y1112:Z1112"/>
    <mergeCell ref="A1113:C1113"/>
    <mergeCell ref="D1113:G1113"/>
    <mergeCell ref="H1113:L1113"/>
    <mergeCell ref="M1113:V1113"/>
    <mergeCell ref="Y1113:Z1113"/>
    <mergeCell ref="A1114:C1114"/>
    <mergeCell ref="D1114:G1114"/>
    <mergeCell ref="H1114:L1114"/>
    <mergeCell ref="M1114:V1114"/>
    <mergeCell ref="Y1114:Z1114"/>
    <mergeCell ref="A1115:C1115"/>
    <mergeCell ref="D1115:G1115"/>
    <mergeCell ref="H1115:L1115"/>
    <mergeCell ref="M1115:V1115"/>
    <mergeCell ref="Y1115:Z1115"/>
    <mergeCell ref="A1116:C1116"/>
    <mergeCell ref="D1116:G1116"/>
    <mergeCell ref="H1116:L1116"/>
    <mergeCell ref="M1116:V1116"/>
    <mergeCell ref="Y1116:Z1116"/>
    <mergeCell ref="A1117:C1117"/>
    <mergeCell ref="D1117:G1117"/>
    <mergeCell ref="H1117:L1117"/>
    <mergeCell ref="M1117:V1117"/>
    <mergeCell ref="Y1117:Z1117"/>
    <mergeCell ref="A1118:C1118"/>
    <mergeCell ref="D1118:G1118"/>
    <mergeCell ref="H1118:L1118"/>
    <mergeCell ref="M1118:V1118"/>
    <mergeCell ref="Y1118:Z1118"/>
    <mergeCell ref="A1119:C1119"/>
    <mergeCell ref="D1119:G1119"/>
    <mergeCell ref="H1119:L1119"/>
    <mergeCell ref="M1119:V1119"/>
    <mergeCell ref="Y1119:Z1119"/>
    <mergeCell ref="A1120:D1120"/>
    <mergeCell ref="E1120:G1120"/>
    <mergeCell ref="H1120:L1120"/>
    <mergeCell ref="M1120:V1120"/>
    <mergeCell ref="Y1120:Z1120"/>
    <mergeCell ref="A1121:D1121"/>
    <mergeCell ref="E1121:G1121"/>
    <mergeCell ref="H1121:L1121"/>
    <mergeCell ref="M1121:V1121"/>
    <mergeCell ref="Y1121:Z1121"/>
    <mergeCell ref="A1122:D1122"/>
    <mergeCell ref="E1122:G1122"/>
    <mergeCell ref="H1122:L1122"/>
    <mergeCell ref="M1122:V1122"/>
    <mergeCell ref="Y1122:Z1122"/>
    <mergeCell ref="A1123:D1123"/>
    <mergeCell ref="E1123:G1123"/>
    <mergeCell ref="H1123:L1123"/>
    <mergeCell ref="M1123:V1123"/>
    <mergeCell ref="Y1123:Z1123"/>
    <mergeCell ref="A1124:D1124"/>
    <mergeCell ref="E1124:G1124"/>
    <mergeCell ref="H1124:L1124"/>
    <mergeCell ref="M1124:V1124"/>
    <mergeCell ref="Y1124:Z1124"/>
    <mergeCell ref="A1125:D1125"/>
    <mergeCell ref="E1125:G1125"/>
    <mergeCell ref="H1125:L1125"/>
    <mergeCell ref="M1125:V1125"/>
    <mergeCell ref="Y1125:Z1125"/>
    <mergeCell ref="A1126:D1126"/>
    <mergeCell ref="E1126:G1126"/>
    <mergeCell ref="H1126:L1126"/>
    <mergeCell ref="M1126:V1126"/>
    <mergeCell ref="Y1126:Z1126"/>
    <mergeCell ref="A1127:D1127"/>
    <mergeCell ref="E1127:G1127"/>
    <mergeCell ref="H1127:L1127"/>
    <mergeCell ref="M1127:V1127"/>
    <mergeCell ref="Y1127:Z1127"/>
    <mergeCell ref="A1128:D1128"/>
    <mergeCell ref="E1128:G1128"/>
    <mergeCell ref="H1128:L1128"/>
    <mergeCell ref="M1128:V1128"/>
    <mergeCell ref="Y1128:Z1128"/>
    <mergeCell ref="A1129:D1129"/>
    <mergeCell ref="E1129:G1129"/>
    <mergeCell ref="H1129:L1129"/>
    <mergeCell ref="M1129:V1129"/>
    <mergeCell ref="Y1129:Z1129"/>
    <mergeCell ref="A1130:D1130"/>
    <mergeCell ref="E1130:G1130"/>
    <mergeCell ref="H1130:L1130"/>
    <mergeCell ref="M1130:V1130"/>
    <mergeCell ref="Y1130:Z1130"/>
    <mergeCell ref="A1131:D1131"/>
    <mergeCell ref="E1131:G1131"/>
    <mergeCell ref="H1131:L1131"/>
    <mergeCell ref="M1131:V1131"/>
    <mergeCell ref="Y1131:Z1131"/>
    <mergeCell ref="A1132:D1132"/>
    <mergeCell ref="E1132:G1132"/>
    <mergeCell ref="H1132:L1132"/>
    <mergeCell ref="M1132:V1132"/>
    <mergeCell ref="Y1132:Z1132"/>
    <mergeCell ref="A1133:D1133"/>
    <mergeCell ref="E1133:G1133"/>
    <mergeCell ref="H1133:L1133"/>
    <mergeCell ref="M1133:V1133"/>
    <mergeCell ref="Y1133:Z1133"/>
    <mergeCell ref="A1134:D1134"/>
    <mergeCell ref="E1134:G1134"/>
    <mergeCell ref="H1134:L1134"/>
    <mergeCell ref="M1134:V1134"/>
    <mergeCell ref="Y1134:Z1134"/>
    <mergeCell ref="A1135:D1135"/>
    <mergeCell ref="E1135:G1135"/>
    <mergeCell ref="H1135:L1135"/>
    <mergeCell ref="M1135:V1135"/>
    <mergeCell ref="Y1135:Z1135"/>
    <mergeCell ref="A1136:D1136"/>
    <mergeCell ref="E1136:G1136"/>
    <mergeCell ref="H1136:L1136"/>
    <mergeCell ref="M1136:V1136"/>
    <mergeCell ref="Y1136:Z1136"/>
    <mergeCell ref="A1137:D1137"/>
    <mergeCell ref="E1137:G1137"/>
    <mergeCell ref="H1137:L1137"/>
    <mergeCell ref="M1137:V1137"/>
    <mergeCell ref="Y1137:Z1137"/>
    <mergeCell ref="A1138:D1138"/>
    <mergeCell ref="E1138:G1138"/>
    <mergeCell ref="H1138:L1138"/>
    <mergeCell ref="M1138:V1138"/>
    <mergeCell ref="Y1138:Z1138"/>
    <mergeCell ref="A1139:D1139"/>
    <mergeCell ref="E1139:G1139"/>
    <mergeCell ref="H1139:L1139"/>
    <mergeCell ref="M1139:V1139"/>
    <mergeCell ref="Y1139:Z1139"/>
    <mergeCell ref="A1140:D1140"/>
    <mergeCell ref="E1140:G1140"/>
    <mergeCell ref="H1140:L1140"/>
    <mergeCell ref="M1140:V1140"/>
    <mergeCell ref="Y1140:Z1140"/>
    <mergeCell ref="A1141:D1141"/>
    <mergeCell ref="E1141:G1141"/>
    <mergeCell ref="H1141:L1141"/>
    <mergeCell ref="M1141:V1141"/>
    <mergeCell ref="Y1141:Z1141"/>
    <mergeCell ref="A1142:D1142"/>
    <mergeCell ref="E1142:G1142"/>
    <mergeCell ref="H1142:L1142"/>
    <mergeCell ref="M1142:V1142"/>
    <mergeCell ref="Y1142:Z1142"/>
    <mergeCell ref="A1143:D1143"/>
    <mergeCell ref="E1143:G1143"/>
    <mergeCell ref="H1143:L1143"/>
    <mergeCell ref="M1143:V1143"/>
    <mergeCell ref="Y1143:Z1143"/>
    <mergeCell ref="A1144:D1144"/>
    <mergeCell ref="E1144:G1144"/>
    <mergeCell ref="H1144:L1144"/>
    <mergeCell ref="M1144:V1144"/>
    <mergeCell ref="Y1144:Z1144"/>
    <mergeCell ref="A1145:D1145"/>
    <mergeCell ref="E1145:G1145"/>
    <mergeCell ref="H1145:L1145"/>
    <mergeCell ref="M1145:V1145"/>
    <mergeCell ref="Y1145:Z1145"/>
    <mergeCell ref="A1146:D1146"/>
    <mergeCell ref="E1146:G1146"/>
    <mergeCell ref="H1146:L1146"/>
    <mergeCell ref="M1146:V1146"/>
    <mergeCell ref="Y1146:Z1146"/>
    <mergeCell ref="A1147:D1147"/>
    <mergeCell ref="E1147:G1147"/>
    <mergeCell ref="H1147:L1147"/>
    <mergeCell ref="M1147:V1147"/>
    <mergeCell ref="Y1147:Z1147"/>
    <mergeCell ref="A1148:D1148"/>
    <mergeCell ref="E1148:G1148"/>
    <mergeCell ref="H1148:L1148"/>
    <mergeCell ref="M1148:V1148"/>
    <mergeCell ref="Y1148:Z1148"/>
    <mergeCell ref="A1149:D1149"/>
    <mergeCell ref="E1149:G1149"/>
    <mergeCell ref="H1149:L1149"/>
    <mergeCell ref="M1149:V1149"/>
    <mergeCell ref="Y1149:Z1149"/>
    <mergeCell ref="A1150:D1150"/>
    <mergeCell ref="E1150:G1150"/>
    <mergeCell ref="H1150:L1150"/>
    <mergeCell ref="M1150:V1150"/>
    <mergeCell ref="Y1150:Z1150"/>
    <mergeCell ref="A1151:D1151"/>
    <mergeCell ref="E1151:G1151"/>
    <mergeCell ref="H1151:L1151"/>
    <mergeCell ref="M1151:V1151"/>
    <mergeCell ref="Y1151:Z1151"/>
    <mergeCell ref="A1152:D1152"/>
    <mergeCell ref="E1152:G1152"/>
    <mergeCell ref="H1152:L1152"/>
    <mergeCell ref="M1152:V1152"/>
    <mergeCell ref="Y1152:Z1152"/>
    <mergeCell ref="A1153:D1153"/>
    <mergeCell ref="E1153:G1153"/>
    <mergeCell ref="H1153:L1153"/>
    <mergeCell ref="M1153:V1153"/>
    <mergeCell ref="Y1153:Z1153"/>
    <mergeCell ref="A1154:D1154"/>
    <mergeCell ref="E1154:G1154"/>
    <mergeCell ref="H1154:L1154"/>
    <mergeCell ref="M1154:V1154"/>
    <mergeCell ref="Y1154:Z1154"/>
    <mergeCell ref="A1155:D1155"/>
    <mergeCell ref="E1155:G1155"/>
    <mergeCell ref="H1155:L1155"/>
    <mergeCell ref="M1155:V1155"/>
    <mergeCell ref="Y1155:Z1155"/>
    <mergeCell ref="A1156:D1156"/>
    <mergeCell ref="E1156:G1156"/>
    <mergeCell ref="H1156:L1156"/>
    <mergeCell ref="M1156:V1156"/>
    <mergeCell ref="Y1156:Z1156"/>
    <mergeCell ref="A1157:D1157"/>
    <mergeCell ref="E1157:G1157"/>
    <mergeCell ref="H1157:L1157"/>
    <mergeCell ref="M1157:V1157"/>
    <mergeCell ref="Y1157:Z1157"/>
    <mergeCell ref="A1158:D1158"/>
    <mergeCell ref="E1158:G1158"/>
    <mergeCell ref="H1158:L1158"/>
    <mergeCell ref="M1158:V1158"/>
    <mergeCell ref="Y1158:Z1158"/>
    <mergeCell ref="A1159:D1159"/>
    <mergeCell ref="E1159:G1159"/>
    <mergeCell ref="H1159:L1159"/>
    <mergeCell ref="M1159:V1159"/>
    <mergeCell ref="Y1159:Z1159"/>
    <mergeCell ref="A1160:D1160"/>
    <mergeCell ref="E1160:G1160"/>
    <mergeCell ref="H1160:L1160"/>
    <mergeCell ref="M1160:V1160"/>
    <mergeCell ref="Y1160:Z1160"/>
    <mergeCell ref="A1161:D1161"/>
    <mergeCell ref="E1161:G1161"/>
    <mergeCell ref="H1161:L1161"/>
    <mergeCell ref="M1161:V1161"/>
    <mergeCell ref="Y1161:Z1161"/>
    <mergeCell ref="A1162:D1162"/>
    <mergeCell ref="E1162:G1162"/>
    <mergeCell ref="H1162:L1162"/>
    <mergeCell ref="M1162:V1162"/>
    <mergeCell ref="Y1162:Z1162"/>
    <mergeCell ref="A1163:D1163"/>
    <mergeCell ref="E1163:G1163"/>
    <mergeCell ref="H1163:L1163"/>
    <mergeCell ref="M1163:V1163"/>
    <mergeCell ref="Y1163:Z1163"/>
    <mergeCell ref="A1164:D1164"/>
    <mergeCell ref="E1164:G1164"/>
    <mergeCell ref="H1164:L1164"/>
    <mergeCell ref="M1164:V1164"/>
    <mergeCell ref="Y1164:Z1164"/>
    <mergeCell ref="A1165:D1165"/>
    <mergeCell ref="E1165:G1165"/>
    <mergeCell ref="H1165:L1165"/>
    <mergeCell ref="M1165:V1165"/>
    <mergeCell ref="Y1165:Z1165"/>
    <mergeCell ref="A1166:D1166"/>
    <mergeCell ref="E1166:G1166"/>
    <mergeCell ref="H1166:L1166"/>
    <mergeCell ref="M1166:V1166"/>
    <mergeCell ref="Y1166:Z1166"/>
    <mergeCell ref="A1167:D1167"/>
    <mergeCell ref="E1167:G1167"/>
    <mergeCell ref="H1167:L1167"/>
    <mergeCell ref="M1167:V1167"/>
    <mergeCell ref="Y1167:Z1167"/>
    <mergeCell ref="A1168:D1168"/>
    <mergeCell ref="E1168:G1168"/>
    <mergeCell ref="H1168:L1168"/>
    <mergeCell ref="M1168:V1168"/>
    <mergeCell ref="Y1168:Z1168"/>
    <mergeCell ref="A1169:D1169"/>
    <mergeCell ref="E1169:G1169"/>
    <mergeCell ref="H1169:L1169"/>
    <mergeCell ref="M1169:V1169"/>
    <mergeCell ref="Y1169:Z1169"/>
    <mergeCell ref="A1170:D1170"/>
    <mergeCell ref="E1170:G1170"/>
    <mergeCell ref="H1170:L1170"/>
    <mergeCell ref="M1170:V1170"/>
    <mergeCell ref="Y1170:Z1170"/>
    <mergeCell ref="A1171:D1171"/>
    <mergeCell ref="E1171:G1171"/>
    <mergeCell ref="H1171:L1171"/>
    <mergeCell ref="M1171:V1171"/>
    <mergeCell ref="Y1171:Z1171"/>
    <mergeCell ref="A1172:D1172"/>
    <mergeCell ref="E1172:G1172"/>
    <mergeCell ref="H1172:L1172"/>
    <mergeCell ref="M1172:V1172"/>
    <mergeCell ref="Y1172:Z1172"/>
    <mergeCell ref="A1173:D1173"/>
    <mergeCell ref="E1173:G1173"/>
    <mergeCell ref="H1173:L1173"/>
    <mergeCell ref="M1173:V1173"/>
    <mergeCell ref="Y1173:Z1173"/>
    <mergeCell ref="B1174:F1174"/>
    <mergeCell ref="G1174:O1174"/>
    <mergeCell ref="P1174:V1174"/>
    <mergeCell ref="Y1174:Z1174"/>
    <mergeCell ref="B1175:F1175"/>
    <mergeCell ref="G1175:O1175"/>
    <mergeCell ref="P1175:V1175"/>
    <mergeCell ref="Y1175:Z1175"/>
    <mergeCell ref="B1176:F1176"/>
    <mergeCell ref="G1176:O1176"/>
    <mergeCell ref="P1176:V1176"/>
    <mergeCell ref="Y1176:Z1176"/>
    <mergeCell ref="B1177:F1177"/>
    <mergeCell ref="G1177:O1177"/>
    <mergeCell ref="P1177:V1177"/>
    <mergeCell ref="Y1177:Z1177"/>
    <mergeCell ref="B1178:F1178"/>
    <mergeCell ref="G1178:O1178"/>
    <mergeCell ref="P1178:V1178"/>
    <mergeCell ref="Y1178:Z1178"/>
    <mergeCell ref="B1179:F1179"/>
    <mergeCell ref="G1179:O1179"/>
    <mergeCell ref="P1179:V1179"/>
    <mergeCell ref="Y1179:Z1179"/>
    <mergeCell ref="B1180:F1180"/>
    <mergeCell ref="G1180:O1180"/>
    <mergeCell ref="P1180:V1180"/>
    <mergeCell ref="Y1180:Z1180"/>
    <mergeCell ref="B1181:F1181"/>
    <mergeCell ref="G1181:O1181"/>
    <mergeCell ref="P1181:V1181"/>
    <mergeCell ref="Y1181:Z1181"/>
    <mergeCell ref="B1182:F1182"/>
    <mergeCell ref="G1182:O1182"/>
    <mergeCell ref="P1182:V1182"/>
    <mergeCell ref="Y1182:Z1182"/>
    <mergeCell ref="B1183:F1183"/>
    <mergeCell ref="G1183:O1183"/>
    <mergeCell ref="P1183:V1183"/>
    <mergeCell ref="Y1183:Z1183"/>
    <mergeCell ref="B1184:F1184"/>
    <mergeCell ref="G1184:O1184"/>
    <mergeCell ref="P1184:V1184"/>
    <mergeCell ref="Y1184:Z1184"/>
    <mergeCell ref="B1185:F1185"/>
    <mergeCell ref="G1185:O1185"/>
    <mergeCell ref="P1185:V1185"/>
    <mergeCell ref="Y1185:Z1185"/>
    <mergeCell ref="B1186:F1186"/>
    <mergeCell ref="G1186:O1186"/>
    <mergeCell ref="P1186:V1186"/>
    <mergeCell ref="Y1186:Z1186"/>
    <mergeCell ref="B1187:F1187"/>
    <mergeCell ref="G1187:O1187"/>
    <mergeCell ref="P1187:V1187"/>
    <mergeCell ref="Y1187:Z1187"/>
    <mergeCell ref="B1188:F1188"/>
    <mergeCell ref="G1188:O1188"/>
    <mergeCell ref="P1188:V1188"/>
    <mergeCell ref="Y1188:Z1188"/>
    <mergeCell ref="B1189:F1189"/>
    <mergeCell ref="G1189:O1189"/>
    <mergeCell ref="P1189:V1189"/>
    <mergeCell ref="Y1189:Z1189"/>
    <mergeCell ref="B1190:F1190"/>
    <mergeCell ref="G1190:O1190"/>
    <mergeCell ref="P1190:V1190"/>
    <mergeCell ref="Y1190:Z1190"/>
    <mergeCell ref="B1191:F1191"/>
    <mergeCell ref="G1191:O1191"/>
    <mergeCell ref="P1191:V1191"/>
    <mergeCell ref="Y1191:Z1191"/>
    <mergeCell ref="B1192:F1192"/>
    <mergeCell ref="G1192:O1192"/>
    <mergeCell ref="P1192:V1192"/>
    <mergeCell ref="Y1192:Z1192"/>
    <mergeCell ref="B1193:F1193"/>
    <mergeCell ref="G1193:O1193"/>
    <mergeCell ref="P1193:V1193"/>
    <mergeCell ref="Y1193:Z1193"/>
    <mergeCell ref="B1194:F1194"/>
    <mergeCell ref="G1194:O1194"/>
    <mergeCell ref="P1194:V1194"/>
    <mergeCell ref="Y1194:Z1194"/>
    <mergeCell ref="B1195:F1195"/>
    <mergeCell ref="G1195:O1195"/>
    <mergeCell ref="P1195:V1195"/>
    <mergeCell ref="Y1195:Z1195"/>
    <mergeCell ref="B1196:F1196"/>
    <mergeCell ref="G1196:O1196"/>
    <mergeCell ref="P1196:V1196"/>
    <mergeCell ref="Y1196:Z1196"/>
    <mergeCell ref="B1197:F1197"/>
    <mergeCell ref="G1197:O1197"/>
    <mergeCell ref="P1197:V1197"/>
    <mergeCell ref="Y1197:Z1197"/>
    <mergeCell ref="B1198:F1198"/>
    <mergeCell ref="G1198:O1198"/>
    <mergeCell ref="P1198:V1198"/>
    <mergeCell ref="Y1198:Z1198"/>
    <mergeCell ref="B1199:F1199"/>
    <mergeCell ref="G1199:O1199"/>
    <mergeCell ref="P1199:V1199"/>
    <mergeCell ref="Y1199:Z1199"/>
    <mergeCell ref="B1200:F1200"/>
    <mergeCell ref="G1200:O1200"/>
    <mergeCell ref="P1200:V1200"/>
    <mergeCell ref="Y1200:Z1200"/>
    <mergeCell ref="B1201:F1201"/>
    <mergeCell ref="G1201:O1201"/>
    <mergeCell ref="P1201:V1201"/>
    <mergeCell ref="Y1201:Z1201"/>
    <mergeCell ref="B1202:F1202"/>
    <mergeCell ref="G1202:O1202"/>
    <mergeCell ref="P1202:V1202"/>
    <mergeCell ref="Y1202:Z1202"/>
    <mergeCell ref="B1203:F1203"/>
    <mergeCell ref="G1203:O1203"/>
    <mergeCell ref="P1203:V1203"/>
    <mergeCell ref="Y1203:Z1203"/>
    <mergeCell ref="B1204:F1204"/>
    <mergeCell ref="G1204:O1204"/>
    <mergeCell ref="P1204:V1204"/>
    <mergeCell ref="Y1204:Z1204"/>
    <mergeCell ref="B1205:F1205"/>
    <mergeCell ref="G1205:O1205"/>
    <mergeCell ref="P1205:V1205"/>
    <mergeCell ref="Y1205:Z1205"/>
    <mergeCell ref="B1206:F1206"/>
    <mergeCell ref="G1206:O1206"/>
    <mergeCell ref="P1206:V1206"/>
    <mergeCell ref="Y1206:Z1206"/>
    <mergeCell ref="B1207:F1207"/>
    <mergeCell ref="G1207:O1207"/>
    <mergeCell ref="P1207:V1207"/>
    <mergeCell ref="Y1207:Z1207"/>
    <mergeCell ref="B1208:F1208"/>
    <mergeCell ref="G1208:O1208"/>
    <mergeCell ref="P1208:V1208"/>
    <mergeCell ref="Y1208:Z1208"/>
    <mergeCell ref="B1209:F1209"/>
    <mergeCell ref="G1209:O1209"/>
    <mergeCell ref="P1209:V1209"/>
    <mergeCell ref="Y1209:Z1209"/>
    <mergeCell ref="B1210:F1210"/>
    <mergeCell ref="G1210:O1210"/>
    <mergeCell ref="P1210:V1210"/>
    <mergeCell ref="Y1210:Z1210"/>
    <mergeCell ref="B1211:F1211"/>
    <mergeCell ref="G1211:O1211"/>
    <mergeCell ref="P1211:V1211"/>
    <mergeCell ref="Y1211:Z1211"/>
    <mergeCell ref="B1212:F1212"/>
    <mergeCell ref="G1212:O1212"/>
    <mergeCell ref="P1212:V1212"/>
    <mergeCell ref="Y1212:Z1212"/>
    <mergeCell ref="B1213:F1213"/>
    <mergeCell ref="G1213:O1213"/>
    <mergeCell ref="P1213:V1213"/>
    <mergeCell ref="Y1213:Z1213"/>
    <mergeCell ref="B1214:F1214"/>
    <mergeCell ref="G1214:O1214"/>
    <mergeCell ref="P1214:V1214"/>
    <mergeCell ref="Y1214:Z1214"/>
    <mergeCell ref="B1215:F1215"/>
    <mergeCell ref="G1215:O1215"/>
    <mergeCell ref="P1215:V1215"/>
    <mergeCell ref="Y1215:Z1215"/>
    <mergeCell ref="B1216:F1216"/>
    <mergeCell ref="G1216:O1216"/>
    <mergeCell ref="P1216:V1216"/>
    <mergeCell ref="Y1216:Z1216"/>
    <mergeCell ref="B1217:F1217"/>
    <mergeCell ref="G1217:O1217"/>
    <mergeCell ref="P1217:V1217"/>
    <mergeCell ref="Y1217:Z1217"/>
    <mergeCell ref="B1218:F1218"/>
    <mergeCell ref="G1218:O1218"/>
    <mergeCell ref="P1218:V1218"/>
    <mergeCell ref="Y1218:Z1218"/>
    <mergeCell ref="B1219:F1219"/>
    <mergeCell ref="G1219:O1219"/>
    <mergeCell ref="P1219:V1219"/>
    <mergeCell ref="Y1219:Z1219"/>
    <mergeCell ref="B1220:F1220"/>
    <mergeCell ref="G1220:O1220"/>
    <mergeCell ref="P1220:V1220"/>
    <mergeCell ref="Y1220:Z1220"/>
    <mergeCell ref="B1221:F1221"/>
    <mergeCell ref="G1221:O1221"/>
    <mergeCell ref="P1221:V1221"/>
    <mergeCell ref="Y1221:Z1221"/>
    <mergeCell ref="B1222:F1222"/>
    <mergeCell ref="G1222:O1222"/>
    <mergeCell ref="P1222:V1222"/>
    <mergeCell ref="Y1222:Z1222"/>
    <mergeCell ref="B1223:F1223"/>
    <mergeCell ref="G1223:O1223"/>
    <mergeCell ref="P1223:V1223"/>
    <mergeCell ref="Y1223:Z1223"/>
    <mergeCell ref="B1224:F1224"/>
    <mergeCell ref="G1224:O1224"/>
    <mergeCell ref="P1224:V1224"/>
    <mergeCell ref="Y1224:Z1224"/>
    <mergeCell ref="B1225:F1225"/>
    <mergeCell ref="G1225:O1225"/>
    <mergeCell ref="P1225:V1225"/>
    <mergeCell ref="Y1225:Z1225"/>
    <mergeCell ref="B1226:F1226"/>
    <mergeCell ref="G1226:O1226"/>
    <mergeCell ref="P1226:V1226"/>
    <mergeCell ref="Y1226:Z1226"/>
    <mergeCell ref="B1227:F1227"/>
    <mergeCell ref="G1227:O1227"/>
    <mergeCell ref="P1227:V1227"/>
    <mergeCell ref="Y1227:Z1227"/>
    <mergeCell ref="B1228:F1228"/>
    <mergeCell ref="G1228:O1228"/>
    <mergeCell ref="P1228:V1228"/>
    <mergeCell ref="Y1228:Z1228"/>
    <mergeCell ref="B1229:F1229"/>
    <mergeCell ref="G1229:O1229"/>
    <mergeCell ref="P1229:V1229"/>
    <mergeCell ref="Y1229:Z1229"/>
    <mergeCell ref="B1230:F1230"/>
    <mergeCell ref="G1230:O1230"/>
    <mergeCell ref="P1230:V1230"/>
    <mergeCell ref="Y1230:Z1230"/>
    <mergeCell ref="B1231:F1231"/>
    <mergeCell ref="G1231:O1231"/>
    <mergeCell ref="P1231:V1231"/>
    <mergeCell ref="Y1231:Z1231"/>
    <mergeCell ref="B1232:F1232"/>
    <mergeCell ref="G1232:O1232"/>
    <mergeCell ref="P1232:V1232"/>
    <mergeCell ref="Y1232:Z1232"/>
    <mergeCell ref="B1233:F1233"/>
    <mergeCell ref="G1233:O1233"/>
    <mergeCell ref="P1233:V1233"/>
    <mergeCell ref="Y1233:Z1233"/>
    <mergeCell ref="B1234:F1234"/>
    <mergeCell ref="G1234:O1234"/>
    <mergeCell ref="P1234:V1234"/>
    <mergeCell ref="Y1234:Z1234"/>
    <mergeCell ref="B1235:F1235"/>
    <mergeCell ref="G1235:O1235"/>
    <mergeCell ref="P1235:V1235"/>
    <mergeCell ref="Y1235:Z1235"/>
    <mergeCell ref="B1236:F1236"/>
    <mergeCell ref="G1236:O1236"/>
    <mergeCell ref="P1236:V1236"/>
    <mergeCell ref="Y1236:Z1236"/>
    <mergeCell ref="B1237:F1237"/>
    <mergeCell ref="G1237:O1237"/>
    <mergeCell ref="P1237:V1237"/>
    <mergeCell ref="Y1237:Z1237"/>
    <mergeCell ref="B1238:F1238"/>
    <mergeCell ref="G1238:O1238"/>
    <mergeCell ref="P1238:V1238"/>
    <mergeCell ref="Y1238:Z1238"/>
    <mergeCell ref="B1239:F1239"/>
    <mergeCell ref="G1239:O1239"/>
    <mergeCell ref="P1239:V1239"/>
    <mergeCell ref="Y1239:Z1239"/>
    <mergeCell ref="B1240:F1240"/>
    <mergeCell ref="G1240:N1240"/>
    <mergeCell ref="O1240:V1240"/>
    <mergeCell ref="Y1240:Z1240"/>
    <mergeCell ref="B1241:F1241"/>
    <mergeCell ref="G1241:N1241"/>
    <mergeCell ref="O1241:V1241"/>
    <mergeCell ref="Y1241:Z1241"/>
    <mergeCell ref="B1242:F1242"/>
    <mergeCell ref="G1242:N1242"/>
    <mergeCell ref="O1242:V1242"/>
    <mergeCell ref="Y1242:Z1242"/>
    <mergeCell ref="B1243:F1243"/>
    <mergeCell ref="G1243:N1243"/>
    <mergeCell ref="O1243:V1243"/>
    <mergeCell ref="Y1243:Z1243"/>
    <mergeCell ref="B1244:F1244"/>
    <mergeCell ref="G1244:N1244"/>
    <mergeCell ref="O1244:V1244"/>
    <mergeCell ref="Y1244:Z1244"/>
    <mergeCell ref="B1245:F1245"/>
    <mergeCell ref="G1245:N1245"/>
    <mergeCell ref="O1245:V1245"/>
    <mergeCell ref="Y1245:Z1245"/>
    <mergeCell ref="B1246:F1246"/>
    <mergeCell ref="G1246:N1246"/>
    <mergeCell ref="O1246:V1246"/>
    <mergeCell ref="Y1246:Z1246"/>
    <mergeCell ref="B1247:F1247"/>
    <mergeCell ref="G1247:N1247"/>
    <mergeCell ref="O1247:V1247"/>
    <mergeCell ref="Y1247:Z1247"/>
    <mergeCell ref="B1248:F1248"/>
    <mergeCell ref="G1248:N1248"/>
    <mergeCell ref="O1248:V1248"/>
    <mergeCell ref="Y1248:Z1248"/>
    <mergeCell ref="B1249:F1249"/>
    <mergeCell ref="G1249:N1249"/>
    <mergeCell ref="O1249:V1249"/>
    <mergeCell ref="Y1249:Z1249"/>
    <mergeCell ref="B1250:F1250"/>
    <mergeCell ref="G1250:N1250"/>
    <mergeCell ref="O1250:V1250"/>
    <mergeCell ref="Y1250:Z1250"/>
    <mergeCell ref="B1251:F1251"/>
    <mergeCell ref="G1251:N1251"/>
    <mergeCell ref="O1251:V1251"/>
    <mergeCell ref="Y1251:Z1251"/>
    <mergeCell ref="B1252:F1252"/>
    <mergeCell ref="G1252:N1252"/>
    <mergeCell ref="O1252:V1252"/>
    <mergeCell ref="Y1252:Z1252"/>
    <mergeCell ref="B1253:F1253"/>
    <mergeCell ref="G1253:N1253"/>
    <mergeCell ref="O1253:V1253"/>
    <mergeCell ref="Y1253:Z1253"/>
    <mergeCell ref="B1254:F1254"/>
    <mergeCell ref="G1254:N1254"/>
    <mergeCell ref="O1254:V1254"/>
    <mergeCell ref="Y1254:Z1254"/>
    <mergeCell ref="B1255:F1255"/>
    <mergeCell ref="G1255:N1255"/>
    <mergeCell ref="O1255:V1255"/>
    <mergeCell ref="Y1255:Z1255"/>
    <mergeCell ref="B1256:F1256"/>
    <mergeCell ref="G1256:N1256"/>
    <mergeCell ref="O1256:V1256"/>
    <mergeCell ref="Y1256:Z1256"/>
    <mergeCell ref="B1257:F1257"/>
    <mergeCell ref="G1257:N1257"/>
    <mergeCell ref="O1257:V1257"/>
    <mergeCell ref="Y1257:Z1257"/>
    <mergeCell ref="B1258:F1258"/>
    <mergeCell ref="G1258:N1258"/>
    <mergeCell ref="O1258:V1258"/>
    <mergeCell ref="Y1258:Z1258"/>
    <mergeCell ref="B1259:F1259"/>
    <mergeCell ref="G1259:N1259"/>
    <mergeCell ref="O1259:V1259"/>
    <mergeCell ref="Y1259:Z1259"/>
    <mergeCell ref="B1260:F1260"/>
    <mergeCell ref="G1260:N1260"/>
    <mergeCell ref="O1260:V1260"/>
    <mergeCell ref="Y1260:Z1260"/>
    <mergeCell ref="B1261:F1261"/>
    <mergeCell ref="G1261:N1261"/>
    <mergeCell ref="O1261:V1261"/>
    <mergeCell ref="Y1261:Z1261"/>
    <mergeCell ref="B1262:F1262"/>
    <mergeCell ref="G1262:N1262"/>
    <mergeCell ref="O1262:V1262"/>
    <mergeCell ref="Y1262:Z1262"/>
    <mergeCell ref="B1263:F1263"/>
    <mergeCell ref="G1263:N1263"/>
    <mergeCell ref="O1263:V1263"/>
    <mergeCell ref="Y1263:Z1263"/>
    <mergeCell ref="B1264:F1264"/>
    <mergeCell ref="G1264:N1264"/>
    <mergeCell ref="O1264:V1264"/>
    <mergeCell ref="Y1264:Z1264"/>
    <mergeCell ref="B1265:F1265"/>
    <mergeCell ref="G1265:N1265"/>
    <mergeCell ref="O1265:V1265"/>
    <mergeCell ref="Y1265:Z1265"/>
    <mergeCell ref="B1266:F1266"/>
    <mergeCell ref="G1266:N1266"/>
    <mergeCell ref="O1266:V1266"/>
    <mergeCell ref="Y1266:Z1266"/>
    <mergeCell ref="B1267:F1267"/>
    <mergeCell ref="G1267:N1267"/>
    <mergeCell ref="O1267:V1267"/>
    <mergeCell ref="Y1267:Z1267"/>
    <mergeCell ref="B1268:F1268"/>
    <mergeCell ref="G1268:N1268"/>
    <mergeCell ref="O1268:V1268"/>
    <mergeCell ref="Y1268:Z1268"/>
    <mergeCell ref="B1269:F1269"/>
    <mergeCell ref="G1269:N1269"/>
    <mergeCell ref="O1269:V1269"/>
    <mergeCell ref="Y1269:Z1269"/>
    <mergeCell ref="B1270:F1270"/>
    <mergeCell ref="G1270:N1270"/>
    <mergeCell ref="O1270:V1270"/>
    <mergeCell ref="Y1270:Z1270"/>
    <mergeCell ref="B1271:F1271"/>
    <mergeCell ref="G1271:N1271"/>
    <mergeCell ref="O1271:V1271"/>
    <mergeCell ref="Y1271:Z1271"/>
    <mergeCell ref="B1272:F1272"/>
    <mergeCell ref="G1272:N1272"/>
    <mergeCell ref="O1272:V1272"/>
    <mergeCell ref="Y1272:Z1272"/>
    <mergeCell ref="B1273:F1273"/>
    <mergeCell ref="G1273:N1273"/>
    <mergeCell ref="O1273:V1273"/>
    <mergeCell ref="Y1273:Z1273"/>
    <mergeCell ref="B1274:F1274"/>
    <mergeCell ref="G1274:N1274"/>
    <mergeCell ref="O1274:V1274"/>
    <mergeCell ref="Y1274:Z1274"/>
    <mergeCell ref="B1275:F1275"/>
    <mergeCell ref="G1275:N1275"/>
    <mergeCell ref="O1275:V1275"/>
    <mergeCell ref="Y1275:Z1275"/>
    <mergeCell ref="B1276:F1276"/>
    <mergeCell ref="G1276:N1276"/>
    <mergeCell ref="O1276:V1276"/>
    <mergeCell ref="Y1276:Z1276"/>
    <mergeCell ref="B1277:F1277"/>
    <mergeCell ref="G1277:N1277"/>
    <mergeCell ref="O1277:V1277"/>
    <mergeCell ref="Y1277:Z1277"/>
    <mergeCell ref="B1278:F1278"/>
    <mergeCell ref="G1278:N1278"/>
    <mergeCell ref="O1278:V1278"/>
    <mergeCell ref="Y1278:Z1278"/>
    <mergeCell ref="B1279:F1279"/>
    <mergeCell ref="G1279:N1279"/>
    <mergeCell ref="O1279:V1279"/>
    <mergeCell ref="Y1279:Z1279"/>
    <mergeCell ref="B1280:F1280"/>
    <mergeCell ref="G1280:N1280"/>
    <mergeCell ref="O1280:V1280"/>
    <mergeCell ref="Y1280:Z1280"/>
    <mergeCell ref="B1281:F1281"/>
    <mergeCell ref="G1281:N1281"/>
    <mergeCell ref="O1281:V1281"/>
    <mergeCell ref="Y1281:Z1281"/>
    <mergeCell ref="B1282:F1282"/>
    <mergeCell ref="G1282:N1282"/>
    <mergeCell ref="O1282:V1282"/>
    <mergeCell ref="Y1282:Z1282"/>
    <mergeCell ref="B1283:F1283"/>
    <mergeCell ref="G1283:N1283"/>
    <mergeCell ref="O1283:V1283"/>
    <mergeCell ref="Y1283:Z1283"/>
    <mergeCell ref="B1284:F1284"/>
    <mergeCell ref="G1284:N1284"/>
    <mergeCell ref="O1284:V1284"/>
    <mergeCell ref="Y1284:Z1284"/>
    <mergeCell ref="B1285:F1285"/>
    <mergeCell ref="G1285:N1285"/>
    <mergeCell ref="O1285:V1285"/>
    <mergeCell ref="Y1285:Z1285"/>
    <mergeCell ref="B1286:F1286"/>
    <mergeCell ref="G1286:N1286"/>
    <mergeCell ref="O1286:V1286"/>
    <mergeCell ref="Y1286:Z1286"/>
    <mergeCell ref="B1287:F1287"/>
    <mergeCell ref="G1287:N1287"/>
    <mergeCell ref="O1287:V1287"/>
    <mergeCell ref="Y1287:Z1287"/>
    <mergeCell ref="B1288:F1288"/>
    <mergeCell ref="G1288:N1288"/>
    <mergeCell ref="O1288:V1288"/>
    <mergeCell ref="Y1288:Z1288"/>
    <mergeCell ref="B1289:F1289"/>
    <mergeCell ref="G1289:N1289"/>
    <mergeCell ref="O1289:V1289"/>
    <mergeCell ref="Y1289:Z1289"/>
    <mergeCell ref="B1290:F1290"/>
    <mergeCell ref="G1290:N1290"/>
    <mergeCell ref="O1290:V1290"/>
    <mergeCell ref="Y1290:Z1290"/>
    <mergeCell ref="B1291:F1291"/>
    <mergeCell ref="G1291:N1291"/>
    <mergeCell ref="O1291:V1291"/>
    <mergeCell ref="Y1291:Z1291"/>
    <mergeCell ref="B1292:F1292"/>
    <mergeCell ref="G1292:N1292"/>
    <mergeCell ref="O1292:V1292"/>
    <mergeCell ref="Y1292:Z1292"/>
    <mergeCell ref="B1293:F1293"/>
    <mergeCell ref="G1293:N1293"/>
    <mergeCell ref="O1293:V1293"/>
    <mergeCell ref="Y1293:Z1293"/>
    <mergeCell ref="B1294:F1294"/>
    <mergeCell ref="G1294:N1294"/>
    <mergeCell ref="O1294:V1294"/>
    <mergeCell ref="Y1294:Z1294"/>
    <mergeCell ref="B1295:F1295"/>
    <mergeCell ref="G1295:N1295"/>
    <mergeCell ref="O1295:V1295"/>
    <mergeCell ref="Y1295:Z1295"/>
    <mergeCell ref="B1296:F1296"/>
    <mergeCell ref="G1296:N1296"/>
    <mergeCell ref="O1296:V1296"/>
    <mergeCell ref="Y1296:Z1296"/>
    <mergeCell ref="B1297:F1297"/>
    <mergeCell ref="G1297:N1297"/>
    <mergeCell ref="O1297:V1297"/>
    <mergeCell ref="Y1297:Z1297"/>
    <mergeCell ref="B1298:F1298"/>
    <mergeCell ref="G1298:N1298"/>
    <mergeCell ref="O1298:V1298"/>
    <mergeCell ref="Y1298:Z1298"/>
    <mergeCell ref="B1299:F1299"/>
    <mergeCell ref="G1299:N1299"/>
    <mergeCell ref="O1299:V1299"/>
    <mergeCell ref="Y1299:Z1299"/>
    <mergeCell ref="B1300:F1300"/>
    <mergeCell ref="G1300:N1300"/>
    <mergeCell ref="O1300:V1300"/>
    <mergeCell ref="Y1300:Z1300"/>
    <mergeCell ref="B1301:F1301"/>
    <mergeCell ref="G1301:N1301"/>
    <mergeCell ref="O1301:V1301"/>
    <mergeCell ref="Y1301:Z1301"/>
    <mergeCell ref="B1302:F1302"/>
    <mergeCell ref="G1302:N1302"/>
    <mergeCell ref="O1302:V1302"/>
    <mergeCell ref="Y1302:Z1302"/>
    <mergeCell ref="B1303:F1303"/>
    <mergeCell ref="G1303:N1303"/>
    <mergeCell ref="O1303:V1303"/>
    <mergeCell ref="Y1303:Z1303"/>
    <mergeCell ref="B1304:F1304"/>
    <mergeCell ref="G1304:N1304"/>
    <mergeCell ref="O1304:V1304"/>
    <mergeCell ref="Y1304:Z1304"/>
    <mergeCell ref="B1305:F1305"/>
    <mergeCell ref="G1305:N1305"/>
    <mergeCell ref="O1305:V1305"/>
    <mergeCell ref="Y1305:Z1305"/>
    <mergeCell ref="B1306:F1306"/>
    <mergeCell ref="G1306:N1306"/>
    <mergeCell ref="O1306:V1306"/>
    <mergeCell ref="Y1306:Z1306"/>
    <mergeCell ref="B1307:F1307"/>
    <mergeCell ref="G1307:N1307"/>
    <mergeCell ref="O1307:V1307"/>
    <mergeCell ref="Y1307:Z1307"/>
    <mergeCell ref="B1308:F1308"/>
    <mergeCell ref="G1308:N1308"/>
    <mergeCell ref="O1308:V1308"/>
    <mergeCell ref="Y1308:Z1308"/>
    <mergeCell ref="B1309:F1309"/>
    <mergeCell ref="G1309:N1309"/>
    <mergeCell ref="O1309:V1309"/>
    <mergeCell ref="Y1309:Z1309"/>
    <mergeCell ref="B1310:F1310"/>
    <mergeCell ref="G1310:N1310"/>
    <mergeCell ref="O1310:V1310"/>
    <mergeCell ref="Y1310:Z1310"/>
    <mergeCell ref="B1311:F1311"/>
    <mergeCell ref="G1311:N1311"/>
    <mergeCell ref="O1311:V1311"/>
    <mergeCell ref="Y1311:Z1311"/>
    <mergeCell ref="B1312:F1312"/>
    <mergeCell ref="G1312:N1312"/>
    <mergeCell ref="O1312:V1312"/>
    <mergeCell ref="Y1312:Z1312"/>
    <mergeCell ref="B1313:F1313"/>
    <mergeCell ref="G1313:N1313"/>
    <mergeCell ref="O1313:V1313"/>
    <mergeCell ref="Y1313:Z1313"/>
    <mergeCell ref="B1314:F1314"/>
    <mergeCell ref="G1314:N1314"/>
    <mergeCell ref="O1314:V1314"/>
    <mergeCell ref="Y1314:Z1314"/>
    <mergeCell ref="B1315:F1315"/>
    <mergeCell ref="G1315:N1315"/>
    <mergeCell ref="O1315:V1315"/>
    <mergeCell ref="Y1315:Z1315"/>
    <mergeCell ref="B1316:F1316"/>
    <mergeCell ref="G1316:N1316"/>
    <mergeCell ref="O1316:V1316"/>
    <mergeCell ref="Y1316:Z1316"/>
    <mergeCell ref="B1317:F1317"/>
    <mergeCell ref="G1317:N1317"/>
    <mergeCell ref="O1317:V1317"/>
    <mergeCell ref="Y1317:Z1317"/>
    <mergeCell ref="B1318:F1318"/>
    <mergeCell ref="G1318:N1318"/>
    <mergeCell ref="O1318:V1318"/>
    <mergeCell ref="Y1318:Z1318"/>
    <mergeCell ref="B1319:F1319"/>
    <mergeCell ref="G1319:N1319"/>
    <mergeCell ref="O1319:V1319"/>
    <mergeCell ref="Y1319:Z1319"/>
    <mergeCell ref="B1320:F1320"/>
    <mergeCell ref="G1320:N1320"/>
    <mergeCell ref="O1320:V1320"/>
    <mergeCell ref="Y1320:Z1320"/>
    <mergeCell ref="B1321:F1321"/>
    <mergeCell ref="G1321:N1321"/>
    <mergeCell ref="O1321:V1321"/>
    <mergeCell ref="Y1321:Z1321"/>
    <mergeCell ref="B1322:F1322"/>
    <mergeCell ref="G1322:N1322"/>
    <mergeCell ref="O1322:V1322"/>
    <mergeCell ref="Y1322:Z1322"/>
    <mergeCell ref="B1323:F1323"/>
    <mergeCell ref="G1323:N1323"/>
    <mergeCell ref="O1323:V1323"/>
    <mergeCell ref="Y1323:Z1323"/>
    <mergeCell ref="B1324:F1324"/>
    <mergeCell ref="G1324:N1324"/>
    <mergeCell ref="O1324:V1324"/>
    <mergeCell ref="Y1324:Z1324"/>
    <mergeCell ref="B1325:F1325"/>
    <mergeCell ref="G1325:N1325"/>
    <mergeCell ref="O1325:V1325"/>
    <mergeCell ref="Y1325:Z1325"/>
    <mergeCell ref="B1326:F1326"/>
    <mergeCell ref="G1326:N1326"/>
    <mergeCell ref="O1326:V1326"/>
    <mergeCell ref="Y1326:Z1326"/>
    <mergeCell ref="B1327:F1327"/>
    <mergeCell ref="G1327:N1327"/>
    <mergeCell ref="O1327:V1327"/>
    <mergeCell ref="Y1327:Z1327"/>
    <mergeCell ref="B1328:F1328"/>
    <mergeCell ref="G1328:N1328"/>
    <mergeCell ref="O1328:V1328"/>
    <mergeCell ref="Y1328:Z1328"/>
    <mergeCell ref="B1329:F1329"/>
    <mergeCell ref="G1329:N1329"/>
    <mergeCell ref="O1329:V1329"/>
    <mergeCell ref="Y1329:Z1329"/>
    <mergeCell ref="B1330:F1330"/>
    <mergeCell ref="G1330:N1330"/>
    <mergeCell ref="O1330:V1330"/>
    <mergeCell ref="Y1330:Z1330"/>
    <mergeCell ref="B1331:F1331"/>
    <mergeCell ref="G1331:N1331"/>
    <mergeCell ref="O1331:V1331"/>
    <mergeCell ref="Y1331:Z1331"/>
    <mergeCell ref="B1332:F1332"/>
    <mergeCell ref="G1332:N1332"/>
    <mergeCell ref="O1332:V1332"/>
    <mergeCell ref="Y1332:Z1332"/>
    <mergeCell ref="B1333:F1333"/>
    <mergeCell ref="G1333:N1333"/>
    <mergeCell ref="O1333:V1333"/>
    <mergeCell ref="Y1333:Z1333"/>
    <mergeCell ref="B1334:F1334"/>
    <mergeCell ref="G1334:N1334"/>
    <mergeCell ref="O1334:V1334"/>
    <mergeCell ref="Y1334:Z1334"/>
    <mergeCell ref="B1335:F1335"/>
    <mergeCell ref="G1335:N1335"/>
    <mergeCell ref="O1335:V1335"/>
    <mergeCell ref="Y1335:Z1335"/>
    <mergeCell ref="B1336:F1336"/>
    <mergeCell ref="G1336:N1336"/>
    <mergeCell ref="O1336:V1336"/>
    <mergeCell ref="Y1336:Z1336"/>
    <mergeCell ref="B1337:F1337"/>
    <mergeCell ref="G1337:N1337"/>
    <mergeCell ref="O1337:V1337"/>
    <mergeCell ref="Y1337:Z1337"/>
    <mergeCell ref="B1338:F1338"/>
    <mergeCell ref="G1338:N1338"/>
    <mergeCell ref="O1338:V1338"/>
    <mergeCell ref="Y1338:Z1338"/>
    <mergeCell ref="B1339:F1339"/>
    <mergeCell ref="G1339:N1339"/>
    <mergeCell ref="O1339:V1339"/>
    <mergeCell ref="Y1339:Z1339"/>
    <mergeCell ref="B1340:F1340"/>
    <mergeCell ref="G1340:N1340"/>
    <mergeCell ref="O1340:V1340"/>
    <mergeCell ref="Y1340:Z1340"/>
    <mergeCell ref="B1341:F1341"/>
    <mergeCell ref="G1341:N1341"/>
    <mergeCell ref="O1341:V1341"/>
    <mergeCell ref="Y1341:Z1341"/>
    <mergeCell ref="B1342:F1342"/>
    <mergeCell ref="G1342:N1342"/>
    <mergeCell ref="O1342:V1342"/>
    <mergeCell ref="Y1342:Z1342"/>
    <mergeCell ref="B1343:F1343"/>
    <mergeCell ref="G1343:N1343"/>
    <mergeCell ref="O1343:V1343"/>
    <mergeCell ref="Y1343:Z1343"/>
    <mergeCell ref="B1344:F1344"/>
    <mergeCell ref="G1344:N1344"/>
    <mergeCell ref="O1344:V1344"/>
    <mergeCell ref="Y1344:Z1344"/>
    <mergeCell ref="B1345:F1345"/>
    <mergeCell ref="G1345:N1345"/>
    <mergeCell ref="O1345:V1345"/>
    <mergeCell ref="Y1345:Z1345"/>
    <mergeCell ref="B1346:F1346"/>
    <mergeCell ref="G1346:N1346"/>
    <mergeCell ref="O1346:V1346"/>
    <mergeCell ref="Y1346:Z1346"/>
    <mergeCell ref="B1347:F1347"/>
    <mergeCell ref="G1347:N1347"/>
    <mergeCell ref="O1347:V1347"/>
    <mergeCell ref="Y1347:Z1347"/>
    <mergeCell ref="B1348:F1348"/>
    <mergeCell ref="G1348:N1348"/>
    <mergeCell ref="O1348:V1348"/>
    <mergeCell ref="Y1348:Z1348"/>
    <mergeCell ref="B1349:F1349"/>
    <mergeCell ref="G1349:N1349"/>
    <mergeCell ref="O1349:V1349"/>
    <mergeCell ref="Y1349:Z1349"/>
    <mergeCell ref="B1350:F1350"/>
    <mergeCell ref="G1350:N1350"/>
    <mergeCell ref="O1350:V1350"/>
    <mergeCell ref="Y1350:Z1350"/>
    <mergeCell ref="B1351:F1351"/>
    <mergeCell ref="G1351:N1351"/>
    <mergeCell ref="O1351:V1351"/>
    <mergeCell ref="Y1351:Z1351"/>
    <mergeCell ref="B1352:F1352"/>
    <mergeCell ref="G1352:N1352"/>
    <mergeCell ref="O1352:V1352"/>
    <mergeCell ref="Y1352:Z1352"/>
    <mergeCell ref="B1353:F1353"/>
    <mergeCell ref="G1353:N1353"/>
    <mergeCell ref="O1353:V1353"/>
    <mergeCell ref="Y1353:Z1353"/>
    <mergeCell ref="B1354:F1354"/>
    <mergeCell ref="G1354:N1354"/>
    <mergeCell ref="O1354:V1354"/>
    <mergeCell ref="Y1354:Z1354"/>
    <mergeCell ref="B1355:F1355"/>
    <mergeCell ref="G1355:N1355"/>
    <mergeCell ref="O1355:V1355"/>
    <mergeCell ref="Y1355:Z1355"/>
    <mergeCell ref="B1356:F1356"/>
    <mergeCell ref="G1356:N1356"/>
    <mergeCell ref="O1356:V1356"/>
    <mergeCell ref="Y1356:Z1356"/>
    <mergeCell ref="B1357:F1357"/>
    <mergeCell ref="G1357:N1357"/>
    <mergeCell ref="O1357:V1357"/>
    <mergeCell ref="Y1357:Z1357"/>
    <mergeCell ref="B1358:F1358"/>
    <mergeCell ref="G1358:N1358"/>
    <mergeCell ref="O1358:V1358"/>
    <mergeCell ref="Y1358:Z1358"/>
    <mergeCell ref="B1359:F1359"/>
    <mergeCell ref="G1359:N1359"/>
    <mergeCell ref="O1359:V1359"/>
    <mergeCell ref="Y1359:Z1359"/>
    <mergeCell ref="B1360:F1360"/>
    <mergeCell ref="G1360:N1360"/>
    <mergeCell ref="O1360:V1360"/>
    <mergeCell ref="Y1360:Z1360"/>
    <mergeCell ref="B1361:F1361"/>
    <mergeCell ref="G1361:N1361"/>
    <mergeCell ref="O1361:V1361"/>
    <mergeCell ref="Y1361:Z1361"/>
    <mergeCell ref="B1362:F1362"/>
    <mergeCell ref="G1362:N1362"/>
    <mergeCell ref="O1362:V1362"/>
    <mergeCell ref="Y1362:Z1362"/>
    <mergeCell ref="B1363:F1363"/>
    <mergeCell ref="G1363:N1363"/>
    <mergeCell ref="O1363:V1363"/>
    <mergeCell ref="Y1363:Z1363"/>
    <mergeCell ref="B1364:F1364"/>
    <mergeCell ref="G1364:N1364"/>
    <mergeCell ref="O1364:V1364"/>
    <mergeCell ref="Y1364:Z1364"/>
    <mergeCell ref="B1365:F1365"/>
    <mergeCell ref="G1365:N1365"/>
    <mergeCell ref="O1365:V1365"/>
    <mergeCell ref="Y1365:Z1365"/>
    <mergeCell ref="B1366:F1366"/>
    <mergeCell ref="G1366:N1366"/>
    <mergeCell ref="O1366:V1366"/>
    <mergeCell ref="Y1366:Z1366"/>
    <mergeCell ref="B1367:F1367"/>
    <mergeCell ref="G1367:N1367"/>
    <mergeCell ref="O1367:V1367"/>
    <mergeCell ref="Y1367:Z1367"/>
    <mergeCell ref="B1368:F1368"/>
    <mergeCell ref="G1368:N1368"/>
    <mergeCell ref="O1368:V1368"/>
    <mergeCell ref="Y1368:Z1368"/>
    <mergeCell ref="B1369:F1369"/>
    <mergeCell ref="G1369:N1369"/>
    <mergeCell ref="O1369:V1369"/>
    <mergeCell ref="Y1369:Z1369"/>
    <mergeCell ref="B1370:F1370"/>
    <mergeCell ref="G1370:N1370"/>
    <mergeCell ref="O1370:V1370"/>
    <mergeCell ref="Y1370:Z1370"/>
    <mergeCell ref="B1371:F1371"/>
    <mergeCell ref="G1371:N1371"/>
    <mergeCell ref="O1371:V1371"/>
    <mergeCell ref="Y1371:Z1371"/>
    <mergeCell ref="A1372:C1372"/>
    <mergeCell ref="D1372:G1372"/>
    <mergeCell ref="H1372:J1372"/>
    <mergeCell ref="K1372:V1372"/>
    <mergeCell ref="Y1372:Z1372"/>
    <mergeCell ref="A1373:C1373"/>
    <mergeCell ref="D1373:G1373"/>
    <mergeCell ref="H1373:J1373"/>
    <mergeCell ref="K1373:V1373"/>
    <mergeCell ref="Y1373:Z1373"/>
    <mergeCell ref="A1374:C1374"/>
    <mergeCell ref="D1374:G1374"/>
    <mergeCell ref="H1374:J1374"/>
    <mergeCell ref="K1374:V1374"/>
    <mergeCell ref="Y1374:Z1374"/>
    <mergeCell ref="A1375:C1375"/>
    <mergeCell ref="D1375:G1375"/>
    <mergeCell ref="H1375:J1375"/>
    <mergeCell ref="K1375:V1375"/>
    <mergeCell ref="Y1375:Z1375"/>
    <mergeCell ref="A1376:C1376"/>
    <mergeCell ref="D1376:G1376"/>
    <mergeCell ref="H1376:J1376"/>
    <mergeCell ref="K1376:V1376"/>
    <mergeCell ref="Y1376:Z1376"/>
    <mergeCell ref="A1377:C1377"/>
    <mergeCell ref="D1377:G1377"/>
    <mergeCell ref="H1377:J1377"/>
    <mergeCell ref="K1377:V1377"/>
    <mergeCell ref="Y1377:Z1377"/>
    <mergeCell ref="A1378:C1378"/>
    <mergeCell ref="D1378:G1378"/>
    <mergeCell ref="H1378:J1378"/>
    <mergeCell ref="K1378:V1378"/>
    <mergeCell ref="Y1378:Z1378"/>
    <mergeCell ref="A1379:C1379"/>
    <mergeCell ref="D1379:G1379"/>
    <mergeCell ref="H1379:J1379"/>
    <mergeCell ref="K1379:V1379"/>
    <mergeCell ref="Y1379:Z1379"/>
    <mergeCell ref="A1380:C1380"/>
    <mergeCell ref="D1380:G1380"/>
    <mergeCell ref="H1380:J1380"/>
    <mergeCell ref="K1380:V1380"/>
    <mergeCell ref="Y1380:Z1380"/>
    <mergeCell ref="A1381:C1381"/>
    <mergeCell ref="D1381:G1381"/>
    <mergeCell ref="H1381:J1381"/>
    <mergeCell ref="K1381:V1381"/>
    <mergeCell ref="Y1381:Z1381"/>
    <mergeCell ref="A1382:C1382"/>
    <mergeCell ref="D1382:G1382"/>
    <mergeCell ref="H1382:J1382"/>
    <mergeCell ref="K1382:V1382"/>
    <mergeCell ref="Y1382:Z1382"/>
    <mergeCell ref="A1383:C1383"/>
    <mergeCell ref="D1383:G1383"/>
    <mergeCell ref="H1383:J1383"/>
    <mergeCell ref="K1383:V1383"/>
    <mergeCell ref="Y1383:Z1383"/>
    <mergeCell ref="A1384:C1384"/>
    <mergeCell ref="D1384:G1384"/>
    <mergeCell ref="H1384:J1384"/>
    <mergeCell ref="K1384:V1384"/>
    <mergeCell ref="Y1384:Z1384"/>
    <mergeCell ref="A1385:C1385"/>
    <mergeCell ref="D1385:G1385"/>
    <mergeCell ref="H1385:J1385"/>
    <mergeCell ref="K1385:V1385"/>
    <mergeCell ref="Y1385:Z1385"/>
    <mergeCell ref="A1386:C1386"/>
    <mergeCell ref="D1386:G1386"/>
    <mergeCell ref="H1386:J1386"/>
    <mergeCell ref="K1386:V1386"/>
    <mergeCell ref="Y1386:Z1386"/>
    <mergeCell ref="A1387:C1387"/>
    <mergeCell ref="D1387:G1387"/>
    <mergeCell ref="H1387:J1387"/>
    <mergeCell ref="K1387:V1387"/>
    <mergeCell ref="Y1387:Z1387"/>
    <mergeCell ref="A1388:C1388"/>
    <mergeCell ref="D1388:G1388"/>
    <mergeCell ref="H1388:J1388"/>
    <mergeCell ref="K1388:V1388"/>
    <mergeCell ref="Y1388:Z1388"/>
    <mergeCell ref="A1389:C1389"/>
    <mergeCell ref="D1389:G1389"/>
    <mergeCell ref="H1389:J1389"/>
    <mergeCell ref="K1389:V1389"/>
    <mergeCell ref="Y1389:Z1389"/>
    <mergeCell ref="A1390:C1390"/>
    <mergeCell ref="D1390:G1390"/>
    <mergeCell ref="H1390:J1390"/>
    <mergeCell ref="K1390:V1390"/>
    <mergeCell ref="Y1390:Z1390"/>
    <mergeCell ref="A1391:C1391"/>
    <mergeCell ref="D1391:G1391"/>
    <mergeCell ref="H1391:J1391"/>
    <mergeCell ref="K1391:V1391"/>
    <mergeCell ref="Y1391:Z1391"/>
    <mergeCell ref="A1392:C1392"/>
    <mergeCell ref="D1392:G1392"/>
    <mergeCell ref="H1392:J1392"/>
    <mergeCell ref="K1392:V1392"/>
    <mergeCell ref="Y1392:Z1392"/>
    <mergeCell ref="A1393:C1393"/>
    <mergeCell ref="D1393:G1393"/>
    <mergeCell ref="H1393:J1393"/>
    <mergeCell ref="K1393:V1393"/>
    <mergeCell ref="Y1393:Z1393"/>
    <mergeCell ref="A1394:C1394"/>
    <mergeCell ref="D1394:G1394"/>
    <mergeCell ref="H1394:J1394"/>
    <mergeCell ref="K1394:V1394"/>
    <mergeCell ref="Y1394:Z1394"/>
    <mergeCell ref="A1395:C1395"/>
    <mergeCell ref="D1395:G1395"/>
    <mergeCell ref="H1395:J1395"/>
    <mergeCell ref="K1395:V1395"/>
    <mergeCell ref="Y1395:Z1395"/>
    <mergeCell ref="A1396:C1396"/>
    <mergeCell ref="D1396:G1396"/>
    <mergeCell ref="H1396:J1396"/>
    <mergeCell ref="K1396:V1396"/>
    <mergeCell ref="Y1396:Z1396"/>
    <mergeCell ref="A1397:C1397"/>
    <mergeCell ref="D1397:G1397"/>
    <mergeCell ref="H1397:J1397"/>
    <mergeCell ref="K1397:V1397"/>
    <mergeCell ref="Y1397:Z1397"/>
    <mergeCell ref="A1398:C1398"/>
    <mergeCell ref="D1398:G1398"/>
    <mergeCell ref="H1398:J1398"/>
    <mergeCell ref="K1398:V1398"/>
    <mergeCell ref="Y1398:Z1398"/>
    <mergeCell ref="A1399:C1399"/>
    <mergeCell ref="D1399:G1399"/>
    <mergeCell ref="H1399:J1399"/>
    <mergeCell ref="K1399:V1399"/>
    <mergeCell ref="Y1399:Z1399"/>
    <mergeCell ref="A1400:C1400"/>
    <mergeCell ref="D1400:G1400"/>
    <mergeCell ref="H1400:J1400"/>
    <mergeCell ref="K1400:V1400"/>
    <mergeCell ref="Y1400:Z1400"/>
    <mergeCell ref="A1401:C1401"/>
    <mergeCell ref="D1401:G1401"/>
    <mergeCell ref="H1401:J1401"/>
    <mergeCell ref="K1401:V1401"/>
    <mergeCell ref="Y1401:Z1401"/>
    <mergeCell ref="A1402:C1402"/>
    <mergeCell ref="D1402:G1402"/>
    <mergeCell ref="H1402:J1402"/>
    <mergeCell ref="K1402:V1402"/>
    <mergeCell ref="Y1402:Z1402"/>
    <mergeCell ref="A1403:C1403"/>
    <mergeCell ref="D1403:G1403"/>
    <mergeCell ref="H1403:J1403"/>
    <mergeCell ref="K1403:V1403"/>
    <mergeCell ref="Y1403:Z1403"/>
    <mergeCell ref="A1404:C1404"/>
    <mergeCell ref="D1404:G1404"/>
    <mergeCell ref="H1404:J1404"/>
    <mergeCell ref="K1404:V1404"/>
    <mergeCell ref="Y1404:Z1404"/>
    <mergeCell ref="A1405:C1405"/>
    <mergeCell ref="D1405:G1405"/>
    <mergeCell ref="H1405:J1405"/>
    <mergeCell ref="K1405:V1405"/>
    <mergeCell ref="Y1405:Z1405"/>
    <mergeCell ref="A1406:C1406"/>
    <mergeCell ref="D1406:G1406"/>
    <mergeCell ref="H1406:J1406"/>
    <mergeCell ref="K1406:V1406"/>
    <mergeCell ref="Y1406:Z1406"/>
    <mergeCell ref="A1407:C1407"/>
    <mergeCell ref="D1407:G1407"/>
    <mergeCell ref="H1407:J1407"/>
    <mergeCell ref="K1407:V1407"/>
    <mergeCell ref="Y1407:Z1407"/>
    <mergeCell ref="A1408:C1408"/>
    <mergeCell ref="D1408:G1408"/>
    <mergeCell ref="H1408:J1408"/>
    <mergeCell ref="K1408:V1408"/>
    <mergeCell ref="Y1408:Z1408"/>
    <mergeCell ref="A1409:C1409"/>
    <mergeCell ref="D1409:G1409"/>
    <mergeCell ref="H1409:J1409"/>
    <mergeCell ref="K1409:V1409"/>
    <mergeCell ref="Y1409:Z1409"/>
    <mergeCell ref="A1410:C1410"/>
    <mergeCell ref="D1410:G1410"/>
    <mergeCell ref="H1410:J1410"/>
    <mergeCell ref="K1410:V1410"/>
    <mergeCell ref="Y1410:Z1410"/>
    <mergeCell ref="A1411:C1411"/>
    <mergeCell ref="D1411:G1411"/>
    <mergeCell ref="H1411:J1411"/>
    <mergeCell ref="K1411:V1411"/>
    <mergeCell ref="Y1411:Z1411"/>
    <mergeCell ref="A1412:C1412"/>
    <mergeCell ref="D1412:G1412"/>
    <mergeCell ref="H1412:J1412"/>
    <mergeCell ref="K1412:V1412"/>
    <mergeCell ref="Y1412:Z1412"/>
    <mergeCell ref="A1413:C1413"/>
    <mergeCell ref="D1413:G1413"/>
    <mergeCell ref="H1413:J1413"/>
    <mergeCell ref="K1413:V1413"/>
    <mergeCell ref="Y1413:Z1413"/>
    <mergeCell ref="A1414:C1414"/>
    <mergeCell ref="D1414:G1414"/>
    <mergeCell ref="H1414:J1414"/>
    <mergeCell ref="K1414:V1414"/>
    <mergeCell ref="Y1414:Z1414"/>
    <mergeCell ref="A1415:C1415"/>
    <mergeCell ref="D1415:G1415"/>
    <mergeCell ref="H1415:J1415"/>
    <mergeCell ref="K1415:V1415"/>
    <mergeCell ref="Y1415:Z1415"/>
    <mergeCell ref="A1416:C1416"/>
    <mergeCell ref="D1416:G1416"/>
    <mergeCell ref="H1416:J1416"/>
    <mergeCell ref="K1416:V1416"/>
    <mergeCell ref="Y1416:Z1416"/>
    <mergeCell ref="A1417:C1417"/>
    <mergeCell ref="D1417:G1417"/>
    <mergeCell ref="H1417:J1417"/>
    <mergeCell ref="K1417:V1417"/>
    <mergeCell ref="Y1417:Z1417"/>
    <mergeCell ref="A1418:C1418"/>
    <mergeCell ref="D1418:G1418"/>
    <mergeCell ref="H1418:J1418"/>
    <mergeCell ref="K1418:V1418"/>
    <mergeCell ref="Y1418:Z1418"/>
    <mergeCell ref="A1419:C1419"/>
    <mergeCell ref="D1419:G1419"/>
    <mergeCell ref="H1419:J1419"/>
    <mergeCell ref="K1419:V1419"/>
    <mergeCell ref="Y1419:Z1419"/>
    <mergeCell ref="A1420:C1420"/>
    <mergeCell ref="D1420:G1420"/>
    <mergeCell ref="H1420:J1420"/>
    <mergeCell ref="K1420:V1420"/>
    <mergeCell ref="Y1420:Z1420"/>
    <mergeCell ref="A1421:C1421"/>
    <mergeCell ref="D1421:G1421"/>
    <mergeCell ref="H1421:J1421"/>
    <mergeCell ref="K1421:V1421"/>
    <mergeCell ref="Y1421:Z1421"/>
    <mergeCell ref="A1422:C1422"/>
    <mergeCell ref="D1422:G1422"/>
    <mergeCell ref="H1422:J1422"/>
    <mergeCell ref="K1422:V1422"/>
    <mergeCell ref="Y1422:Z1422"/>
    <mergeCell ref="A1423:C1423"/>
    <mergeCell ref="D1423:G1423"/>
    <mergeCell ref="H1423:J1423"/>
    <mergeCell ref="K1423:V1423"/>
    <mergeCell ref="Y1423:Z1423"/>
    <mergeCell ref="A1424:C1424"/>
    <mergeCell ref="D1424:G1424"/>
    <mergeCell ref="H1424:J1424"/>
    <mergeCell ref="K1424:V1424"/>
    <mergeCell ref="Y1424:Z1424"/>
    <mergeCell ref="A1425:C1425"/>
    <mergeCell ref="D1425:G1425"/>
    <mergeCell ref="H1425:J1425"/>
    <mergeCell ref="K1425:V1425"/>
    <mergeCell ref="Y1425:Z1425"/>
    <mergeCell ref="A1426:C1426"/>
    <mergeCell ref="D1426:G1426"/>
    <mergeCell ref="H1426:J1426"/>
    <mergeCell ref="K1426:V1426"/>
    <mergeCell ref="Y1426:Z1426"/>
    <mergeCell ref="A1427:C1427"/>
    <mergeCell ref="D1427:G1427"/>
    <mergeCell ref="H1427:J1427"/>
    <mergeCell ref="K1427:V1427"/>
    <mergeCell ref="Y1427:Z1427"/>
    <mergeCell ref="A1428:C1428"/>
    <mergeCell ref="D1428:G1428"/>
    <mergeCell ref="H1428:J1428"/>
    <mergeCell ref="K1428:V1428"/>
    <mergeCell ref="Y1428:Z1428"/>
    <mergeCell ref="A1429:C1429"/>
    <mergeCell ref="D1429:G1429"/>
    <mergeCell ref="H1429:J1429"/>
    <mergeCell ref="K1429:V1429"/>
    <mergeCell ref="Y1429:Z1429"/>
    <mergeCell ref="A1430:C1430"/>
    <mergeCell ref="D1430:G1430"/>
    <mergeCell ref="H1430:J1430"/>
    <mergeCell ref="K1430:V1430"/>
    <mergeCell ref="Y1430:Z1430"/>
    <mergeCell ref="A1431:C1431"/>
    <mergeCell ref="D1431:G1431"/>
    <mergeCell ref="H1431:J1431"/>
    <mergeCell ref="K1431:V1431"/>
    <mergeCell ref="Y1431:Z1431"/>
    <mergeCell ref="A1432:C1432"/>
    <mergeCell ref="D1432:G1432"/>
    <mergeCell ref="H1432:J1432"/>
    <mergeCell ref="K1432:V1432"/>
    <mergeCell ref="Y1432:Z1432"/>
    <mergeCell ref="A1433:C1433"/>
    <mergeCell ref="D1433:G1433"/>
    <mergeCell ref="H1433:J1433"/>
    <mergeCell ref="K1433:V1433"/>
    <mergeCell ref="Y1433:Z1433"/>
    <mergeCell ref="A1434:C1434"/>
    <mergeCell ref="D1434:G1434"/>
    <mergeCell ref="H1434:J1434"/>
    <mergeCell ref="K1434:V1434"/>
    <mergeCell ref="Y1434:Z1434"/>
    <mergeCell ref="A1435:C1435"/>
    <mergeCell ref="D1435:G1435"/>
    <mergeCell ref="H1435:J1435"/>
    <mergeCell ref="K1435:V1435"/>
    <mergeCell ref="Y1435:Z1435"/>
    <mergeCell ref="B1436:F1436"/>
    <mergeCell ref="G1436:M1436"/>
    <mergeCell ref="N1436:V1436"/>
    <mergeCell ref="Y1436:Z1436"/>
    <mergeCell ref="B1437:F1437"/>
    <mergeCell ref="G1437:M1437"/>
    <mergeCell ref="N1437:V1437"/>
    <mergeCell ref="Y1437:Z1437"/>
    <mergeCell ref="B1438:F1438"/>
    <mergeCell ref="G1438:M1438"/>
    <mergeCell ref="N1438:V1438"/>
    <mergeCell ref="Y1438:Z1438"/>
    <mergeCell ref="B1439:F1439"/>
    <mergeCell ref="G1439:M1439"/>
    <mergeCell ref="N1439:V1439"/>
    <mergeCell ref="Y1439:Z1439"/>
    <mergeCell ref="B1440:F1440"/>
    <mergeCell ref="G1440:M1440"/>
    <mergeCell ref="N1440:V1440"/>
    <mergeCell ref="Y1440:Z1440"/>
    <mergeCell ref="B1441:F1441"/>
    <mergeCell ref="G1441:M1441"/>
    <mergeCell ref="N1441:V1441"/>
    <mergeCell ref="Y1441:Z1441"/>
    <mergeCell ref="B1442:F1442"/>
    <mergeCell ref="G1442:M1442"/>
    <mergeCell ref="N1442:V1442"/>
    <mergeCell ref="Y1442:Z1442"/>
    <mergeCell ref="B1443:F1443"/>
    <mergeCell ref="G1443:M1443"/>
    <mergeCell ref="N1443:V1443"/>
    <mergeCell ref="Y1443:Z1443"/>
    <mergeCell ref="B1444:F1444"/>
    <mergeCell ref="G1444:M1444"/>
    <mergeCell ref="N1444:V1444"/>
    <mergeCell ref="Y1444:Z1444"/>
    <mergeCell ref="B1445:F1445"/>
    <mergeCell ref="G1445:M1445"/>
    <mergeCell ref="N1445:V1445"/>
    <mergeCell ref="Y1445:Z1445"/>
    <mergeCell ref="B1446:F1446"/>
    <mergeCell ref="G1446:M1446"/>
    <mergeCell ref="N1446:V1446"/>
    <mergeCell ref="Y1446:Z1446"/>
    <mergeCell ref="B1447:F1447"/>
    <mergeCell ref="G1447:M1447"/>
    <mergeCell ref="N1447:V1447"/>
    <mergeCell ref="Y1447:Z1447"/>
    <mergeCell ref="B1448:F1448"/>
    <mergeCell ref="G1448:M1448"/>
    <mergeCell ref="N1448:V1448"/>
    <mergeCell ref="Y1448:Z1448"/>
    <mergeCell ref="B1449:F1449"/>
    <mergeCell ref="G1449:M1449"/>
    <mergeCell ref="N1449:V1449"/>
    <mergeCell ref="Y1449:Z1449"/>
    <mergeCell ref="B1450:F1450"/>
    <mergeCell ref="G1450:M1450"/>
    <mergeCell ref="N1450:V1450"/>
    <mergeCell ref="Y1450:Z1450"/>
    <mergeCell ref="B1451:F1451"/>
    <mergeCell ref="G1451:M1451"/>
    <mergeCell ref="N1451:V1451"/>
    <mergeCell ref="Y1451:Z1451"/>
    <mergeCell ref="B1452:F1452"/>
    <mergeCell ref="G1452:M1452"/>
    <mergeCell ref="N1452:V1452"/>
    <mergeCell ref="Y1452:Z1452"/>
    <mergeCell ref="B1453:F1453"/>
    <mergeCell ref="G1453:M1453"/>
    <mergeCell ref="N1453:V1453"/>
    <mergeCell ref="Y1453:Z1453"/>
    <mergeCell ref="B1454:F1454"/>
    <mergeCell ref="G1454:M1454"/>
    <mergeCell ref="N1454:V1454"/>
    <mergeCell ref="Y1454:Z1454"/>
    <mergeCell ref="B1455:F1455"/>
    <mergeCell ref="G1455:M1455"/>
    <mergeCell ref="N1455:V1455"/>
    <mergeCell ref="Y1455:Z1455"/>
    <mergeCell ref="B1456:F1456"/>
    <mergeCell ref="G1456:M1456"/>
    <mergeCell ref="N1456:V1456"/>
    <mergeCell ref="Y1456:Z1456"/>
    <mergeCell ref="B1457:F1457"/>
    <mergeCell ref="G1457:M1457"/>
    <mergeCell ref="N1457:V1457"/>
    <mergeCell ref="Y1457:Z1457"/>
    <mergeCell ref="B1458:F1458"/>
    <mergeCell ref="G1458:M1458"/>
    <mergeCell ref="N1458:V1458"/>
    <mergeCell ref="Y1458:Z1458"/>
    <mergeCell ref="B1459:F1459"/>
    <mergeCell ref="G1459:M1459"/>
    <mergeCell ref="N1459:V1459"/>
    <mergeCell ref="Y1459:Z1459"/>
    <mergeCell ref="B1460:F1460"/>
    <mergeCell ref="G1460:M1460"/>
    <mergeCell ref="N1460:V1460"/>
    <mergeCell ref="Y1460:Z1460"/>
    <mergeCell ref="B1461:F1461"/>
    <mergeCell ref="G1461:M1461"/>
    <mergeCell ref="N1461:V1461"/>
    <mergeCell ref="Y1461:Z1461"/>
    <mergeCell ref="B1462:F1462"/>
    <mergeCell ref="G1462:M1462"/>
    <mergeCell ref="N1462:V1462"/>
    <mergeCell ref="Y1462:Z1462"/>
    <mergeCell ref="B1463:F1463"/>
    <mergeCell ref="G1463:M1463"/>
    <mergeCell ref="N1463:V1463"/>
    <mergeCell ref="Y1463:Z1463"/>
    <mergeCell ref="B1464:F1464"/>
    <mergeCell ref="G1464:M1464"/>
    <mergeCell ref="N1464:V1464"/>
    <mergeCell ref="Y1464:Z1464"/>
    <mergeCell ref="B1465:F1465"/>
    <mergeCell ref="G1465:M1465"/>
    <mergeCell ref="N1465:V1465"/>
    <mergeCell ref="Y1465:Z1465"/>
    <mergeCell ref="B1466:F1466"/>
    <mergeCell ref="G1466:M1466"/>
    <mergeCell ref="N1466:V1466"/>
    <mergeCell ref="Y1466:Z1466"/>
    <mergeCell ref="B1467:F1467"/>
    <mergeCell ref="G1467:M1467"/>
    <mergeCell ref="N1467:V1467"/>
    <mergeCell ref="Y1467:Z1467"/>
    <mergeCell ref="B1468:F1468"/>
    <mergeCell ref="G1468:M1468"/>
    <mergeCell ref="N1468:V1468"/>
    <mergeCell ref="Y1468:Z1468"/>
    <mergeCell ref="B1469:F1469"/>
    <mergeCell ref="G1469:M1469"/>
    <mergeCell ref="N1469:V1469"/>
    <mergeCell ref="Y1469:Z1469"/>
    <mergeCell ref="B1470:F1470"/>
    <mergeCell ref="G1470:M1470"/>
    <mergeCell ref="N1470:V1470"/>
    <mergeCell ref="Y1470:Z1470"/>
    <mergeCell ref="B1471:F1471"/>
    <mergeCell ref="G1471:M1471"/>
    <mergeCell ref="N1471:V1471"/>
    <mergeCell ref="Y1471:Z1471"/>
    <mergeCell ref="B1472:F1472"/>
    <mergeCell ref="G1472:M1472"/>
    <mergeCell ref="N1472:V1472"/>
    <mergeCell ref="Y1472:Z1472"/>
    <mergeCell ref="B1473:F1473"/>
    <mergeCell ref="G1473:M1473"/>
    <mergeCell ref="N1473:V1473"/>
    <mergeCell ref="Y1473:Z1473"/>
    <mergeCell ref="B1474:F1474"/>
    <mergeCell ref="G1474:M1474"/>
    <mergeCell ref="N1474:V1474"/>
    <mergeCell ref="Y1474:Z1474"/>
    <mergeCell ref="B1475:F1475"/>
    <mergeCell ref="G1475:M1475"/>
    <mergeCell ref="N1475:V1475"/>
    <mergeCell ref="Y1475:Z1475"/>
    <mergeCell ref="B1476:F1476"/>
    <mergeCell ref="G1476:M1476"/>
    <mergeCell ref="N1476:V1476"/>
    <mergeCell ref="Y1476:Z1476"/>
    <mergeCell ref="B1477:F1477"/>
    <mergeCell ref="G1477:M1477"/>
    <mergeCell ref="N1477:V1477"/>
    <mergeCell ref="Y1477:Z1477"/>
    <mergeCell ref="B1478:F1478"/>
    <mergeCell ref="G1478:M1478"/>
    <mergeCell ref="N1478:V1478"/>
    <mergeCell ref="Y1478:Z1478"/>
    <mergeCell ref="B1479:F1479"/>
    <mergeCell ref="G1479:M1479"/>
    <mergeCell ref="N1479:V1479"/>
    <mergeCell ref="Y1479:Z1479"/>
    <mergeCell ref="B1480:F1480"/>
    <mergeCell ref="G1480:M1480"/>
    <mergeCell ref="N1480:V1480"/>
    <mergeCell ref="Y1480:Z1480"/>
    <mergeCell ref="B1481:F1481"/>
    <mergeCell ref="G1481:M1481"/>
    <mergeCell ref="N1481:V1481"/>
    <mergeCell ref="Y1481:Z1481"/>
    <mergeCell ref="B1482:F1482"/>
    <mergeCell ref="G1482:M1482"/>
    <mergeCell ref="N1482:V1482"/>
    <mergeCell ref="Y1482:Z1482"/>
    <mergeCell ref="B1483:F1483"/>
    <mergeCell ref="G1483:M1483"/>
    <mergeCell ref="N1483:V1483"/>
    <mergeCell ref="Y1483:Z1483"/>
    <mergeCell ref="B1484:F1484"/>
    <mergeCell ref="G1484:M1484"/>
    <mergeCell ref="N1484:V1484"/>
    <mergeCell ref="Y1484:Z1484"/>
    <mergeCell ref="B1485:F1485"/>
    <mergeCell ref="G1485:M1485"/>
    <mergeCell ref="N1485:V1485"/>
    <mergeCell ref="Y1485:Z1485"/>
    <mergeCell ref="B1486:F1486"/>
    <mergeCell ref="G1486:M1486"/>
    <mergeCell ref="N1486:V1486"/>
    <mergeCell ref="Y1486:Z1486"/>
    <mergeCell ref="B1487:F1487"/>
    <mergeCell ref="G1487:M1487"/>
    <mergeCell ref="N1487:V1487"/>
    <mergeCell ref="Y1487:Z1487"/>
    <mergeCell ref="B1488:F1488"/>
    <mergeCell ref="G1488:M1488"/>
    <mergeCell ref="N1488:V1488"/>
    <mergeCell ref="Y1488:Z1488"/>
    <mergeCell ref="B1489:F1489"/>
    <mergeCell ref="G1489:M1489"/>
    <mergeCell ref="N1489:V1489"/>
    <mergeCell ref="Y1489:Z1489"/>
    <mergeCell ref="B1490:F1490"/>
    <mergeCell ref="G1490:M1490"/>
    <mergeCell ref="N1490:V1490"/>
    <mergeCell ref="Y1490:Z1490"/>
    <mergeCell ref="B1491:F1491"/>
    <mergeCell ref="G1491:M1491"/>
    <mergeCell ref="N1491:V1491"/>
    <mergeCell ref="Y1491:Z1491"/>
    <mergeCell ref="B1492:F1492"/>
    <mergeCell ref="G1492:M1492"/>
    <mergeCell ref="N1492:V1492"/>
    <mergeCell ref="Y1492:Z1492"/>
    <mergeCell ref="B1493:F1493"/>
    <mergeCell ref="G1493:M1493"/>
    <mergeCell ref="N1493:V1493"/>
    <mergeCell ref="Y1493:Z1493"/>
    <mergeCell ref="B1494:F1494"/>
    <mergeCell ref="G1494:M1494"/>
    <mergeCell ref="N1494:V1494"/>
    <mergeCell ref="Y1494:Z1494"/>
    <mergeCell ref="B1495:F1495"/>
    <mergeCell ref="G1495:M1495"/>
    <mergeCell ref="N1495:V1495"/>
    <mergeCell ref="Y1495:Z1495"/>
    <mergeCell ref="B1496:F1496"/>
    <mergeCell ref="G1496:M1496"/>
    <mergeCell ref="N1496:V1496"/>
    <mergeCell ref="Y1496:Z1496"/>
    <mergeCell ref="B1497:F1497"/>
    <mergeCell ref="G1497:M1497"/>
    <mergeCell ref="N1497:V1497"/>
    <mergeCell ref="Y1497:Z1497"/>
    <mergeCell ref="B1498:F1498"/>
    <mergeCell ref="G1498:M1498"/>
    <mergeCell ref="N1498:V1498"/>
    <mergeCell ref="Y1498:Z1498"/>
    <mergeCell ref="B1499:F1499"/>
    <mergeCell ref="G1499:M1499"/>
    <mergeCell ref="N1499:V1499"/>
    <mergeCell ref="Y1499:Z1499"/>
    <mergeCell ref="B1500:F1500"/>
    <mergeCell ref="G1500:M1500"/>
    <mergeCell ref="N1500:V1500"/>
    <mergeCell ref="Y1500:Z1500"/>
    <mergeCell ref="B1501:F1501"/>
    <mergeCell ref="G1501:M1501"/>
    <mergeCell ref="N1501:V1501"/>
    <mergeCell ref="Y1501:Z1501"/>
    <mergeCell ref="B1502:F1502"/>
    <mergeCell ref="G1502:N1502"/>
    <mergeCell ref="O1502:V1502"/>
    <mergeCell ref="Y1502:Z1502"/>
    <mergeCell ref="B1503:F1503"/>
    <mergeCell ref="G1503:N1503"/>
    <mergeCell ref="O1503:V1503"/>
    <mergeCell ref="Y1503:Z1503"/>
    <mergeCell ref="B1504:F1504"/>
    <mergeCell ref="G1504:N1504"/>
    <mergeCell ref="O1504:V1504"/>
    <mergeCell ref="Y1504:Z1504"/>
    <mergeCell ref="B1505:F1505"/>
    <mergeCell ref="G1505:N1505"/>
    <mergeCell ref="O1505:V1505"/>
    <mergeCell ref="Y1505:Z1505"/>
    <mergeCell ref="B1506:F1506"/>
    <mergeCell ref="G1506:N1506"/>
    <mergeCell ref="O1506:V1506"/>
    <mergeCell ref="Y1506:Z1506"/>
    <mergeCell ref="B1507:F1507"/>
    <mergeCell ref="G1507:N1507"/>
    <mergeCell ref="O1507:V1507"/>
    <mergeCell ref="Y1507:Z1507"/>
    <mergeCell ref="B1508:F1508"/>
    <mergeCell ref="G1508:N1508"/>
    <mergeCell ref="O1508:V1508"/>
    <mergeCell ref="Y1508:Z1508"/>
    <mergeCell ref="B1509:F1509"/>
    <mergeCell ref="G1509:N1509"/>
    <mergeCell ref="O1509:V1509"/>
    <mergeCell ref="Y1509:Z1509"/>
    <mergeCell ref="B1510:F1510"/>
    <mergeCell ref="G1510:N1510"/>
    <mergeCell ref="O1510:V1510"/>
    <mergeCell ref="Y1510:Z1510"/>
    <mergeCell ref="B1511:F1511"/>
    <mergeCell ref="G1511:N1511"/>
    <mergeCell ref="O1511:V1511"/>
    <mergeCell ref="Y1511:Z1511"/>
    <mergeCell ref="B1512:F1512"/>
    <mergeCell ref="G1512:N1512"/>
    <mergeCell ref="O1512:V1512"/>
    <mergeCell ref="Y1512:Z1512"/>
    <mergeCell ref="B1513:F1513"/>
    <mergeCell ref="G1513:N1513"/>
    <mergeCell ref="O1513:V1513"/>
    <mergeCell ref="Y1513:Z1513"/>
    <mergeCell ref="B1514:F1514"/>
    <mergeCell ref="G1514:N1514"/>
    <mergeCell ref="O1514:V1514"/>
    <mergeCell ref="Y1514:Z1514"/>
    <mergeCell ref="B1515:F1515"/>
    <mergeCell ref="G1515:N1515"/>
    <mergeCell ref="O1515:V1515"/>
    <mergeCell ref="Y1515:Z1515"/>
    <mergeCell ref="B1516:F1516"/>
    <mergeCell ref="G1516:N1516"/>
    <mergeCell ref="O1516:V1516"/>
    <mergeCell ref="Y1516:Z1516"/>
    <mergeCell ref="B1517:F1517"/>
    <mergeCell ref="G1517:N1517"/>
    <mergeCell ref="O1517:V1517"/>
    <mergeCell ref="Y1517:Z1517"/>
    <mergeCell ref="B1518:F1518"/>
    <mergeCell ref="G1518:N1518"/>
    <mergeCell ref="O1518:V1518"/>
    <mergeCell ref="Y1518:Z1518"/>
    <mergeCell ref="B1519:F1519"/>
    <mergeCell ref="G1519:N1519"/>
    <mergeCell ref="O1519:V1519"/>
    <mergeCell ref="Y1519:Z1519"/>
    <mergeCell ref="B1520:F1520"/>
    <mergeCell ref="G1520:N1520"/>
    <mergeCell ref="O1520:V1520"/>
    <mergeCell ref="Y1520:Z1520"/>
    <mergeCell ref="B1521:F1521"/>
    <mergeCell ref="G1521:N1521"/>
    <mergeCell ref="O1521:V1521"/>
    <mergeCell ref="Y1521:Z1521"/>
    <mergeCell ref="B1522:F1522"/>
    <mergeCell ref="G1522:N1522"/>
    <mergeCell ref="O1522:V1522"/>
    <mergeCell ref="Y1522:Z1522"/>
    <mergeCell ref="B1523:F1523"/>
    <mergeCell ref="G1523:N1523"/>
    <mergeCell ref="O1523:V1523"/>
    <mergeCell ref="Y1523:Z1523"/>
    <mergeCell ref="B1524:F1524"/>
    <mergeCell ref="G1524:N1524"/>
    <mergeCell ref="O1524:V1524"/>
    <mergeCell ref="Y1524:Z1524"/>
    <mergeCell ref="B1525:F1525"/>
    <mergeCell ref="G1525:N1525"/>
    <mergeCell ref="O1525:V1525"/>
    <mergeCell ref="Y1525:Z1525"/>
    <mergeCell ref="B1526:F1526"/>
    <mergeCell ref="G1526:N1526"/>
    <mergeCell ref="O1526:V1526"/>
    <mergeCell ref="Y1526:Z1526"/>
    <mergeCell ref="B1527:F1527"/>
    <mergeCell ref="G1527:N1527"/>
    <mergeCell ref="O1527:V1527"/>
    <mergeCell ref="Y1527:Z1527"/>
    <mergeCell ref="B1528:F1528"/>
    <mergeCell ref="G1528:N1528"/>
    <mergeCell ref="O1528:V1528"/>
    <mergeCell ref="Y1528:Z1528"/>
    <mergeCell ref="B1529:F1529"/>
    <mergeCell ref="G1529:N1529"/>
    <mergeCell ref="O1529:V1529"/>
    <mergeCell ref="Y1529:Z1529"/>
    <mergeCell ref="B1530:F1530"/>
    <mergeCell ref="G1530:N1530"/>
    <mergeCell ref="O1530:V1530"/>
    <mergeCell ref="Y1530:Z1530"/>
    <mergeCell ref="B1531:F1531"/>
    <mergeCell ref="G1531:N1531"/>
    <mergeCell ref="O1531:V1531"/>
    <mergeCell ref="Y1531:Z1531"/>
    <mergeCell ref="B1532:F1532"/>
    <mergeCell ref="G1532:N1532"/>
    <mergeCell ref="O1532:V1532"/>
    <mergeCell ref="Y1532:Z1532"/>
    <mergeCell ref="B1533:F1533"/>
    <mergeCell ref="G1533:N1533"/>
    <mergeCell ref="O1533:V1533"/>
    <mergeCell ref="Y1533:Z1533"/>
    <mergeCell ref="B1534:F1534"/>
    <mergeCell ref="G1534:N1534"/>
    <mergeCell ref="O1534:V1534"/>
    <mergeCell ref="Y1534:Z1534"/>
    <mergeCell ref="B1535:F1535"/>
    <mergeCell ref="G1535:N1535"/>
    <mergeCell ref="O1535:V1535"/>
    <mergeCell ref="Y1535:Z1535"/>
    <mergeCell ref="B1536:F1536"/>
    <mergeCell ref="G1536:N1536"/>
    <mergeCell ref="O1536:V1536"/>
    <mergeCell ref="Y1536:Z1536"/>
    <mergeCell ref="B1537:F1537"/>
    <mergeCell ref="G1537:N1537"/>
    <mergeCell ref="O1537:V1537"/>
    <mergeCell ref="Y1537:Z1537"/>
    <mergeCell ref="B1538:F1538"/>
    <mergeCell ref="G1538:N1538"/>
    <mergeCell ref="O1538:V1538"/>
    <mergeCell ref="Y1538:Z1538"/>
    <mergeCell ref="B1539:F1539"/>
    <mergeCell ref="G1539:N1539"/>
    <mergeCell ref="O1539:V1539"/>
    <mergeCell ref="Y1539:Z1539"/>
    <mergeCell ref="B1540:F1540"/>
    <mergeCell ref="G1540:N1540"/>
    <mergeCell ref="O1540:V1540"/>
    <mergeCell ref="Y1540:Z1540"/>
    <mergeCell ref="B1541:F1541"/>
    <mergeCell ref="G1541:N1541"/>
    <mergeCell ref="O1541:V1541"/>
    <mergeCell ref="Y1541:Z1541"/>
    <mergeCell ref="B1542:F1542"/>
    <mergeCell ref="G1542:N1542"/>
    <mergeCell ref="O1542:V1542"/>
    <mergeCell ref="Y1542:Z1542"/>
    <mergeCell ref="B1543:F1543"/>
    <mergeCell ref="G1543:N1543"/>
    <mergeCell ref="O1543:V1543"/>
    <mergeCell ref="Y1543:Z1543"/>
    <mergeCell ref="B1544:F1544"/>
    <mergeCell ref="G1544:N1544"/>
    <mergeCell ref="O1544:V1544"/>
    <mergeCell ref="Y1544:Z1544"/>
    <mergeCell ref="B1545:F1545"/>
    <mergeCell ref="G1545:N1545"/>
    <mergeCell ref="O1545:V1545"/>
    <mergeCell ref="Y1545:Z1545"/>
    <mergeCell ref="B1546:F1546"/>
    <mergeCell ref="G1546:N1546"/>
    <mergeCell ref="O1546:V1546"/>
    <mergeCell ref="Y1546:Z1546"/>
    <mergeCell ref="B1547:F1547"/>
    <mergeCell ref="G1547:N1547"/>
    <mergeCell ref="O1547:V1547"/>
    <mergeCell ref="Y1547:Z1547"/>
    <mergeCell ref="B1548:F1548"/>
    <mergeCell ref="G1548:N1548"/>
    <mergeCell ref="O1548:V1548"/>
    <mergeCell ref="Y1548:Z1548"/>
    <mergeCell ref="B1549:F1549"/>
    <mergeCell ref="G1549:N1549"/>
    <mergeCell ref="O1549:V1549"/>
    <mergeCell ref="Y1549:Z1549"/>
    <mergeCell ref="B1550:F1550"/>
    <mergeCell ref="G1550:N1550"/>
    <mergeCell ref="O1550:V1550"/>
    <mergeCell ref="Y1550:Z1550"/>
    <mergeCell ref="B1551:F1551"/>
    <mergeCell ref="G1551:N1551"/>
    <mergeCell ref="O1551:V1551"/>
    <mergeCell ref="Y1551:Z1551"/>
    <mergeCell ref="B1552:F1552"/>
    <mergeCell ref="G1552:N1552"/>
    <mergeCell ref="O1552:V1552"/>
    <mergeCell ref="Y1552:Z1552"/>
    <mergeCell ref="B1553:F1553"/>
    <mergeCell ref="G1553:N1553"/>
    <mergeCell ref="O1553:V1553"/>
    <mergeCell ref="Y1553:Z1553"/>
    <mergeCell ref="B1554:F1554"/>
    <mergeCell ref="G1554:N1554"/>
    <mergeCell ref="O1554:V1554"/>
    <mergeCell ref="Y1554:Z1554"/>
    <mergeCell ref="B1555:F1555"/>
    <mergeCell ref="G1555:N1555"/>
    <mergeCell ref="O1555:V1555"/>
    <mergeCell ref="Y1555:Z1555"/>
    <mergeCell ref="B1556:F1556"/>
    <mergeCell ref="G1556:N1556"/>
    <mergeCell ref="O1556:V1556"/>
    <mergeCell ref="Y1556:Z1556"/>
    <mergeCell ref="B1557:F1557"/>
    <mergeCell ref="G1557:N1557"/>
    <mergeCell ref="O1557:V1557"/>
    <mergeCell ref="Y1557:Z1557"/>
    <mergeCell ref="B1558:F1558"/>
    <mergeCell ref="G1558:N1558"/>
    <mergeCell ref="O1558:V1558"/>
    <mergeCell ref="Y1558:Z1558"/>
    <mergeCell ref="B1559:F1559"/>
    <mergeCell ref="G1559:N1559"/>
    <mergeCell ref="O1559:V1559"/>
    <mergeCell ref="Y1559:Z1559"/>
    <mergeCell ref="B1560:F1560"/>
    <mergeCell ref="G1560:N1560"/>
    <mergeCell ref="O1560:V1560"/>
    <mergeCell ref="Y1560:Z1560"/>
    <mergeCell ref="B1561:F1561"/>
    <mergeCell ref="G1561:N1561"/>
    <mergeCell ref="O1561:V1561"/>
    <mergeCell ref="Y1561:Z1561"/>
    <mergeCell ref="B1562:F1562"/>
    <mergeCell ref="G1562:N1562"/>
    <mergeCell ref="O1562:V1562"/>
    <mergeCell ref="Y1562:Z1562"/>
    <mergeCell ref="B1563:F1563"/>
    <mergeCell ref="G1563:N1563"/>
    <mergeCell ref="O1563:V1563"/>
    <mergeCell ref="Y1563:Z1563"/>
    <mergeCell ref="B1564:F1564"/>
    <mergeCell ref="G1564:N1564"/>
    <mergeCell ref="O1564:V1564"/>
    <mergeCell ref="Y1564:Z1564"/>
    <mergeCell ref="B1565:F1565"/>
    <mergeCell ref="G1565:N1565"/>
    <mergeCell ref="O1565:V1565"/>
    <mergeCell ref="Y1565:Z1565"/>
    <mergeCell ref="B1566:F1566"/>
    <mergeCell ref="G1566:N1566"/>
    <mergeCell ref="O1566:V1566"/>
    <mergeCell ref="Y1566:Z1566"/>
    <mergeCell ref="B1567:F1567"/>
    <mergeCell ref="G1567:N1567"/>
    <mergeCell ref="O1567:V1567"/>
    <mergeCell ref="Y1567:Z1567"/>
    <mergeCell ref="B1568:F1568"/>
    <mergeCell ref="G1568:L1568"/>
    <mergeCell ref="M1568:V1568"/>
    <mergeCell ref="Y1568:Z1568"/>
    <mergeCell ref="B1569:F1569"/>
    <mergeCell ref="G1569:L1569"/>
    <mergeCell ref="M1569:V1569"/>
    <mergeCell ref="Y1569:Z1569"/>
    <mergeCell ref="B1570:F1570"/>
    <mergeCell ref="G1570:L1570"/>
    <mergeCell ref="M1570:V1570"/>
    <mergeCell ref="Y1570:Z1570"/>
    <mergeCell ref="B1571:F1571"/>
    <mergeCell ref="G1571:L1571"/>
    <mergeCell ref="M1571:V1571"/>
    <mergeCell ref="Y1571:Z1571"/>
    <mergeCell ref="B1572:F1572"/>
    <mergeCell ref="G1572:L1572"/>
    <mergeCell ref="M1572:V1572"/>
    <mergeCell ref="Y1572:Z1572"/>
    <mergeCell ref="B1573:F1573"/>
    <mergeCell ref="G1573:L1573"/>
    <mergeCell ref="M1573:V1573"/>
    <mergeCell ref="Y1573:Z1573"/>
    <mergeCell ref="B1574:F1574"/>
    <mergeCell ref="G1574:L1574"/>
    <mergeCell ref="M1574:V1574"/>
    <mergeCell ref="Y1574:Z1574"/>
    <mergeCell ref="B1575:F1575"/>
    <mergeCell ref="G1575:L1575"/>
    <mergeCell ref="M1575:V1575"/>
    <mergeCell ref="Y1575:Z1575"/>
    <mergeCell ref="B1576:F1576"/>
    <mergeCell ref="G1576:L1576"/>
    <mergeCell ref="M1576:V1576"/>
    <mergeCell ref="Y1576:Z1576"/>
    <mergeCell ref="B1577:F1577"/>
    <mergeCell ref="G1577:L1577"/>
    <mergeCell ref="M1577:V1577"/>
    <mergeCell ref="Y1577:Z1577"/>
    <mergeCell ref="B1578:F1578"/>
    <mergeCell ref="G1578:L1578"/>
    <mergeCell ref="M1578:V1578"/>
    <mergeCell ref="Y1578:Z1578"/>
    <mergeCell ref="B1579:F1579"/>
    <mergeCell ref="G1579:L1579"/>
    <mergeCell ref="M1579:V1579"/>
    <mergeCell ref="Y1579:Z1579"/>
    <mergeCell ref="B1580:F1580"/>
    <mergeCell ref="G1580:L1580"/>
    <mergeCell ref="M1580:V1580"/>
    <mergeCell ref="Y1580:Z1580"/>
    <mergeCell ref="B1581:F1581"/>
    <mergeCell ref="G1581:L1581"/>
    <mergeCell ref="M1581:V1581"/>
    <mergeCell ref="Y1581:Z1581"/>
    <mergeCell ref="B1582:F1582"/>
    <mergeCell ref="G1582:L1582"/>
    <mergeCell ref="M1582:V1582"/>
    <mergeCell ref="Y1582:Z1582"/>
    <mergeCell ref="B1583:F1583"/>
    <mergeCell ref="G1583:L1583"/>
    <mergeCell ref="M1583:V1583"/>
    <mergeCell ref="Y1583:Z1583"/>
    <mergeCell ref="B1584:F1584"/>
    <mergeCell ref="G1584:L1584"/>
    <mergeCell ref="M1584:V1584"/>
    <mergeCell ref="Y1584:Z1584"/>
    <mergeCell ref="B1585:F1585"/>
    <mergeCell ref="G1585:L1585"/>
    <mergeCell ref="M1585:V1585"/>
    <mergeCell ref="Y1585:Z1585"/>
    <mergeCell ref="B1586:F1586"/>
    <mergeCell ref="G1586:L1586"/>
    <mergeCell ref="M1586:V1586"/>
    <mergeCell ref="Y1586:Z1586"/>
    <mergeCell ref="B1587:F1587"/>
    <mergeCell ref="G1587:L1587"/>
    <mergeCell ref="M1587:V1587"/>
    <mergeCell ref="Y1587:Z1587"/>
    <mergeCell ref="B1588:F1588"/>
    <mergeCell ref="G1588:L1588"/>
    <mergeCell ref="M1588:V1588"/>
    <mergeCell ref="Y1588:Z1588"/>
    <mergeCell ref="B1589:F1589"/>
    <mergeCell ref="G1589:L1589"/>
    <mergeCell ref="M1589:V1589"/>
    <mergeCell ref="Y1589:Z1589"/>
    <mergeCell ref="B1590:F1590"/>
    <mergeCell ref="G1590:L1590"/>
    <mergeCell ref="M1590:V1590"/>
    <mergeCell ref="Y1590:Z1590"/>
    <mergeCell ref="B1591:F1591"/>
    <mergeCell ref="G1591:L1591"/>
    <mergeCell ref="M1591:V1591"/>
    <mergeCell ref="Y1591:Z1591"/>
    <mergeCell ref="B1592:F1592"/>
    <mergeCell ref="G1592:L1592"/>
    <mergeCell ref="M1592:V1592"/>
    <mergeCell ref="Y1592:Z1592"/>
    <mergeCell ref="B1593:F1593"/>
    <mergeCell ref="G1593:L1593"/>
    <mergeCell ref="M1593:V1593"/>
    <mergeCell ref="Y1593:Z1593"/>
    <mergeCell ref="B1594:F1594"/>
    <mergeCell ref="G1594:L1594"/>
    <mergeCell ref="M1594:V1594"/>
    <mergeCell ref="Y1594:Z1594"/>
    <mergeCell ref="B1595:F1595"/>
    <mergeCell ref="G1595:L1595"/>
    <mergeCell ref="M1595:V1595"/>
    <mergeCell ref="Y1595:Z1595"/>
    <mergeCell ref="B1596:F1596"/>
    <mergeCell ref="G1596:L1596"/>
    <mergeCell ref="M1596:V1596"/>
    <mergeCell ref="Y1596:Z1596"/>
    <mergeCell ref="B1597:F1597"/>
    <mergeCell ref="G1597:L1597"/>
    <mergeCell ref="M1597:V1597"/>
    <mergeCell ref="Y1597:Z1597"/>
    <mergeCell ref="B1598:F1598"/>
    <mergeCell ref="G1598:L1598"/>
    <mergeCell ref="M1598:V1598"/>
    <mergeCell ref="Y1598:Z1598"/>
    <mergeCell ref="B1599:F1599"/>
    <mergeCell ref="G1599:L1599"/>
    <mergeCell ref="M1599:V1599"/>
    <mergeCell ref="Y1599:Z1599"/>
    <mergeCell ref="B1600:F1600"/>
    <mergeCell ref="G1600:L1600"/>
    <mergeCell ref="M1600:V1600"/>
    <mergeCell ref="Y1600:Z1600"/>
    <mergeCell ref="B1601:F1601"/>
    <mergeCell ref="G1601:L1601"/>
    <mergeCell ref="M1601:V1601"/>
    <mergeCell ref="Y1601:Z1601"/>
    <mergeCell ref="B1602:F1602"/>
    <mergeCell ref="G1602:L1602"/>
    <mergeCell ref="M1602:V1602"/>
    <mergeCell ref="Y1602:Z1602"/>
    <mergeCell ref="B1603:F1603"/>
    <mergeCell ref="G1603:L1603"/>
    <mergeCell ref="M1603:V1603"/>
    <mergeCell ref="Y1603:Z1603"/>
    <mergeCell ref="B1604:F1604"/>
    <mergeCell ref="G1604:L1604"/>
    <mergeCell ref="M1604:V1604"/>
    <mergeCell ref="Y1604:Z1604"/>
    <mergeCell ref="B1605:F1605"/>
    <mergeCell ref="G1605:L1605"/>
    <mergeCell ref="M1605:V1605"/>
    <mergeCell ref="Y1605:Z1605"/>
    <mergeCell ref="B1606:F1606"/>
    <mergeCell ref="G1606:L1606"/>
    <mergeCell ref="M1606:V1606"/>
    <mergeCell ref="Y1606:Z1606"/>
    <mergeCell ref="B1607:F1607"/>
    <mergeCell ref="G1607:L1607"/>
    <mergeCell ref="M1607:V1607"/>
    <mergeCell ref="Y1607:Z1607"/>
    <mergeCell ref="B1608:F1608"/>
    <mergeCell ref="G1608:L1608"/>
    <mergeCell ref="M1608:V1608"/>
    <mergeCell ref="Y1608:Z1608"/>
    <mergeCell ref="B1609:F1609"/>
    <mergeCell ref="G1609:L1609"/>
    <mergeCell ref="M1609:V1609"/>
    <mergeCell ref="Y1609:Z1609"/>
    <mergeCell ref="B1610:F1610"/>
    <mergeCell ref="G1610:L1610"/>
    <mergeCell ref="M1610:V1610"/>
    <mergeCell ref="Y1610:Z1610"/>
    <mergeCell ref="B1611:F1611"/>
    <mergeCell ref="G1611:L1611"/>
    <mergeCell ref="M1611:V1611"/>
    <mergeCell ref="Y1611:Z1611"/>
    <mergeCell ref="B1612:F1612"/>
    <mergeCell ref="G1612:L1612"/>
    <mergeCell ref="M1612:V1612"/>
    <mergeCell ref="Y1612:Z1612"/>
    <mergeCell ref="B1613:F1613"/>
    <mergeCell ref="G1613:L1613"/>
    <mergeCell ref="M1613:V1613"/>
    <mergeCell ref="Y1613:Z1613"/>
    <mergeCell ref="B1614:F1614"/>
    <mergeCell ref="G1614:L1614"/>
    <mergeCell ref="M1614:V1614"/>
    <mergeCell ref="Y1614:Z1614"/>
    <mergeCell ref="B1615:F1615"/>
    <mergeCell ref="G1615:L1615"/>
    <mergeCell ref="M1615:V1615"/>
    <mergeCell ref="Y1615:Z1615"/>
    <mergeCell ref="B1616:F1616"/>
    <mergeCell ref="G1616:L1616"/>
    <mergeCell ref="M1616:V1616"/>
    <mergeCell ref="Y1616:Z1616"/>
    <mergeCell ref="B1617:F1617"/>
    <mergeCell ref="G1617:L1617"/>
    <mergeCell ref="M1617:V1617"/>
    <mergeCell ref="Y1617:Z1617"/>
    <mergeCell ref="B1618:F1618"/>
    <mergeCell ref="G1618:L1618"/>
    <mergeCell ref="M1618:V1618"/>
    <mergeCell ref="Y1618:Z1618"/>
    <mergeCell ref="B1619:F1619"/>
    <mergeCell ref="G1619:L1619"/>
    <mergeCell ref="M1619:V1619"/>
    <mergeCell ref="Y1619:Z1619"/>
    <mergeCell ref="B1620:F1620"/>
    <mergeCell ref="G1620:L1620"/>
    <mergeCell ref="M1620:V1620"/>
    <mergeCell ref="Y1620:Z1620"/>
    <mergeCell ref="B1621:F1621"/>
    <mergeCell ref="G1621:L1621"/>
    <mergeCell ref="M1621:V1621"/>
    <mergeCell ref="Y1621:Z1621"/>
    <mergeCell ref="B1622:F1622"/>
    <mergeCell ref="G1622:L1622"/>
    <mergeCell ref="M1622:V1622"/>
    <mergeCell ref="Y1622:Z1622"/>
    <mergeCell ref="B1623:F1623"/>
    <mergeCell ref="G1623:L1623"/>
    <mergeCell ref="M1623:V1623"/>
    <mergeCell ref="Y1623:Z1623"/>
    <mergeCell ref="B1624:F1624"/>
    <mergeCell ref="G1624:L1624"/>
    <mergeCell ref="M1624:V1624"/>
    <mergeCell ref="Y1624:Z1624"/>
    <mergeCell ref="B1625:F1625"/>
    <mergeCell ref="G1625:L1625"/>
    <mergeCell ref="M1625:V1625"/>
    <mergeCell ref="Y1625:Z1625"/>
    <mergeCell ref="B1626:F1626"/>
    <mergeCell ref="G1626:L1626"/>
    <mergeCell ref="M1626:V1626"/>
    <mergeCell ref="Y1626:Z1626"/>
    <mergeCell ref="B1627:F1627"/>
    <mergeCell ref="G1627:L1627"/>
    <mergeCell ref="M1627:V1627"/>
    <mergeCell ref="Y1627:Z1627"/>
    <mergeCell ref="B1628:F1628"/>
    <mergeCell ref="G1628:L1628"/>
    <mergeCell ref="M1628:V1628"/>
    <mergeCell ref="Y1628:Z1628"/>
    <mergeCell ref="B1629:F1629"/>
    <mergeCell ref="G1629:L1629"/>
    <mergeCell ref="M1629:V1629"/>
    <mergeCell ref="Y1629:Z1629"/>
    <mergeCell ref="B1630:F1630"/>
    <mergeCell ref="G1630:L1630"/>
    <mergeCell ref="M1630:V1630"/>
    <mergeCell ref="Y1630:Z1630"/>
    <mergeCell ref="B1631:F1631"/>
    <mergeCell ref="G1631:L1631"/>
    <mergeCell ref="M1631:V1631"/>
    <mergeCell ref="Y1631:Z1631"/>
    <mergeCell ref="B1632:F1632"/>
    <mergeCell ref="G1632:L1632"/>
    <mergeCell ref="M1632:V1632"/>
    <mergeCell ref="Y1632:Z1632"/>
    <mergeCell ref="B1633:F1633"/>
    <mergeCell ref="G1633:L1633"/>
    <mergeCell ref="M1633:V1633"/>
    <mergeCell ref="Y1633:Z1633"/>
    <mergeCell ref="B1634:F1634"/>
    <mergeCell ref="G1634:L1634"/>
    <mergeCell ref="M1634:V1634"/>
    <mergeCell ref="Y1634:Z1634"/>
    <mergeCell ref="B1635:F1635"/>
    <mergeCell ref="G1635:L1635"/>
    <mergeCell ref="M1635:V1635"/>
    <mergeCell ref="Y1635:Z1635"/>
    <mergeCell ref="B1636:F1636"/>
    <mergeCell ref="G1636:L1636"/>
    <mergeCell ref="M1636:V1636"/>
    <mergeCell ref="Y1636:Z1636"/>
    <mergeCell ref="B1637:F1637"/>
    <mergeCell ref="G1637:L1637"/>
    <mergeCell ref="M1637:V1637"/>
    <mergeCell ref="Y1637:Z1637"/>
    <mergeCell ref="B1638:F1638"/>
    <mergeCell ref="G1638:L1638"/>
    <mergeCell ref="M1638:V1638"/>
    <mergeCell ref="Y1638:Z1638"/>
    <mergeCell ref="B1639:F1639"/>
    <mergeCell ref="G1639:L1639"/>
    <mergeCell ref="M1639:V1639"/>
    <mergeCell ref="Y1639:Z1639"/>
    <mergeCell ref="B1640:F1640"/>
    <mergeCell ref="G1640:L1640"/>
    <mergeCell ref="M1640:V1640"/>
    <mergeCell ref="Y1640:Z1640"/>
    <mergeCell ref="B1641:F1641"/>
    <mergeCell ref="G1641:L1641"/>
    <mergeCell ref="M1641:V1641"/>
    <mergeCell ref="Y1641:Z1641"/>
    <mergeCell ref="B1642:F1642"/>
    <mergeCell ref="G1642:L1642"/>
    <mergeCell ref="M1642:V1642"/>
    <mergeCell ref="Y1642:Z1642"/>
    <mergeCell ref="B1643:F1643"/>
    <mergeCell ref="G1643:L1643"/>
    <mergeCell ref="M1643:V1643"/>
    <mergeCell ref="Y1643:Z1643"/>
    <mergeCell ref="B1644:F1644"/>
    <mergeCell ref="G1644:L1644"/>
    <mergeCell ref="M1644:V1644"/>
    <mergeCell ref="Y1644:Z1644"/>
    <mergeCell ref="B1645:F1645"/>
    <mergeCell ref="G1645:L1645"/>
    <mergeCell ref="M1645:V1645"/>
    <mergeCell ref="Y1645:Z1645"/>
    <mergeCell ref="B1646:F1646"/>
    <mergeCell ref="G1646:L1646"/>
    <mergeCell ref="M1646:V1646"/>
    <mergeCell ref="Y1646:Z1646"/>
    <mergeCell ref="B1647:F1647"/>
    <mergeCell ref="G1647:L1647"/>
    <mergeCell ref="M1647:V1647"/>
    <mergeCell ref="Y1647:Z1647"/>
    <mergeCell ref="B1648:F1648"/>
    <mergeCell ref="G1648:L1648"/>
    <mergeCell ref="M1648:V1648"/>
    <mergeCell ref="Y1648:Z1648"/>
    <mergeCell ref="B1649:F1649"/>
    <mergeCell ref="G1649:L1649"/>
    <mergeCell ref="M1649:V1649"/>
    <mergeCell ref="Y1649:Z1649"/>
    <mergeCell ref="B1650:F1650"/>
    <mergeCell ref="G1650:L1650"/>
    <mergeCell ref="M1650:V1650"/>
    <mergeCell ref="Y1650:Z1650"/>
    <mergeCell ref="B1651:F1651"/>
    <mergeCell ref="G1651:L1651"/>
    <mergeCell ref="M1651:V1651"/>
    <mergeCell ref="Y1651:Z1651"/>
    <mergeCell ref="B1652:F1652"/>
    <mergeCell ref="G1652:L1652"/>
    <mergeCell ref="M1652:V1652"/>
    <mergeCell ref="Y1652:Z1652"/>
    <mergeCell ref="B1653:F1653"/>
    <mergeCell ref="G1653:L1653"/>
    <mergeCell ref="M1653:V1653"/>
    <mergeCell ref="Y1653:Z1653"/>
    <mergeCell ref="B1654:F1654"/>
    <mergeCell ref="G1654:L1654"/>
    <mergeCell ref="M1654:V1654"/>
    <mergeCell ref="Y1654:Z1654"/>
    <mergeCell ref="B1655:F1655"/>
    <mergeCell ref="G1655:L1655"/>
    <mergeCell ref="M1655:V1655"/>
    <mergeCell ref="Y1655:Z1655"/>
    <mergeCell ref="B1656:F1656"/>
    <mergeCell ref="G1656:L1656"/>
    <mergeCell ref="M1656:V1656"/>
    <mergeCell ref="Y1656:Z1656"/>
    <mergeCell ref="B1657:F1657"/>
    <mergeCell ref="G1657:L1657"/>
    <mergeCell ref="M1657:V1657"/>
    <mergeCell ref="Y1657:Z1657"/>
    <mergeCell ref="B1658:F1658"/>
    <mergeCell ref="G1658:L1658"/>
    <mergeCell ref="M1658:V1658"/>
    <mergeCell ref="Y1658:Z1658"/>
    <mergeCell ref="B1659:F1659"/>
    <mergeCell ref="G1659:L1659"/>
    <mergeCell ref="M1659:V1659"/>
    <mergeCell ref="Y1659:Z1659"/>
    <mergeCell ref="B1660:F1660"/>
    <mergeCell ref="G1660:L1660"/>
    <mergeCell ref="M1660:V1660"/>
    <mergeCell ref="Y1660:Z1660"/>
    <mergeCell ref="B1661:F1661"/>
    <mergeCell ref="G1661:L1661"/>
    <mergeCell ref="M1661:V1661"/>
    <mergeCell ref="Y1661:Z1661"/>
    <mergeCell ref="B1662:F1662"/>
    <mergeCell ref="G1662:L1662"/>
    <mergeCell ref="M1662:V1662"/>
    <mergeCell ref="Y1662:Z1662"/>
    <mergeCell ref="B1663:F1663"/>
    <mergeCell ref="G1663:L1663"/>
    <mergeCell ref="M1663:V1663"/>
    <mergeCell ref="Y1663:Z1663"/>
    <mergeCell ref="B1664:F1664"/>
    <mergeCell ref="G1664:L1664"/>
    <mergeCell ref="M1664:V1664"/>
    <mergeCell ref="Y1664:Z1664"/>
    <mergeCell ref="B1665:F1665"/>
    <mergeCell ref="G1665:L1665"/>
    <mergeCell ref="M1665:V1665"/>
    <mergeCell ref="Y1665:Z1665"/>
    <mergeCell ref="B1666:F1666"/>
    <mergeCell ref="G1666:L1666"/>
    <mergeCell ref="M1666:V1666"/>
    <mergeCell ref="Y1666:Z1666"/>
    <mergeCell ref="B1667:F1667"/>
    <mergeCell ref="G1667:L1667"/>
    <mergeCell ref="M1667:V1667"/>
    <mergeCell ref="Y1667:Z1667"/>
    <mergeCell ref="B1668:F1668"/>
    <mergeCell ref="G1668:L1668"/>
    <mergeCell ref="M1668:V1668"/>
    <mergeCell ref="Y1668:Z1668"/>
    <mergeCell ref="B1669:F1669"/>
    <mergeCell ref="G1669:L1669"/>
    <mergeCell ref="M1669:V1669"/>
    <mergeCell ref="Y1669:Z1669"/>
    <mergeCell ref="B1670:F1670"/>
    <mergeCell ref="G1670:L1670"/>
    <mergeCell ref="M1670:V1670"/>
    <mergeCell ref="Y1670:Z1670"/>
    <mergeCell ref="B1671:F1671"/>
    <mergeCell ref="G1671:L1671"/>
    <mergeCell ref="M1671:V1671"/>
    <mergeCell ref="Y1671:Z1671"/>
    <mergeCell ref="B1672:F1672"/>
    <mergeCell ref="G1672:L1672"/>
    <mergeCell ref="M1672:V1672"/>
    <mergeCell ref="Y1672:Z1672"/>
    <mergeCell ref="B1673:F1673"/>
    <mergeCell ref="G1673:L1673"/>
    <mergeCell ref="M1673:V1673"/>
    <mergeCell ref="Y1673:Z1673"/>
    <mergeCell ref="B1674:F1674"/>
    <mergeCell ref="G1674:L1674"/>
    <mergeCell ref="M1674:V1674"/>
    <mergeCell ref="Y1674:Z1674"/>
    <mergeCell ref="B1675:F1675"/>
    <mergeCell ref="G1675:L1675"/>
    <mergeCell ref="M1675:V1675"/>
    <mergeCell ref="Y1675:Z1675"/>
    <mergeCell ref="B1676:F1676"/>
    <mergeCell ref="G1676:L1676"/>
    <mergeCell ref="M1676:V1676"/>
    <mergeCell ref="Y1676:Z1676"/>
    <mergeCell ref="B1677:F1677"/>
    <mergeCell ref="G1677:L1677"/>
    <mergeCell ref="M1677:V1677"/>
    <mergeCell ref="Y1677:Z1677"/>
    <mergeCell ref="B1678:F1678"/>
    <mergeCell ref="G1678:L1678"/>
    <mergeCell ref="M1678:V1678"/>
    <mergeCell ref="Y1678:Z1678"/>
    <mergeCell ref="B1679:F1679"/>
    <mergeCell ref="G1679:L1679"/>
    <mergeCell ref="M1679:V1679"/>
    <mergeCell ref="Y1679:Z1679"/>
    <mergeCell ref="B1680:F1680"/>
    <mergeCell ref="G1680:L1680"/>
    <mergeCell ref="M1680:V1680"/>
    <mergeCell ref="Y1680:Z1680"/>
    <mergeCell ref="B1681:F1681"/>
    <mergeCell ref="G1681:L1681"/>
    <mergeCell ref="M1681:V1681"/>
    <mergeCell ref="Y1681:Z1681"/>
    <mergeCell ref="B1682:F1682"/>
    <mergeCell ref="G1682:L1682"/>
    <mergeCell ref="M1682:V1682"/>
    <mergeCell ref="Y1682:Z1682"/>
    <mergeCell ref="B1683:F1683"/>
    <mergeCell ref="G1683:L1683"/>
    <mergeCell ref="M1683:V1683"/>
    <mergeCell ref="Y1683:Z1683"/>
    <mergeCell ref="B1684:F1684"/>
    <mergeCell ref="G1684:L1684"/>
    <mergeCell ref="M1684:V1684"/>
    <mergeCell ref="Y1684:Z1684"/>
    <mergeCell ref="B1685:F1685"/>
    <mergeCell ref="G1685:L1685"/>
    <mergeCell ref="M1685:V1685"/>
    <mergeCell ref="Y1685:Z1685"/>
    <mergeCell ref="B1686:F1686"/>
    <mergeCell ref="G1686:L1686"/>
    <mergeCell ref="M1686:V1686"/>
    <mergeCell ref="Y1686:Z1686"/>
    <mergeCell ref="B1687:F1687"/>
    <mergeCell ref="G1687:L1687"/>
    <mergeCell ref="M1687:V1687"/>
    <mergeCell ref="Y1687:Z1687"/>
    <mergeCell ref="B1688:F1688"/>
    <mergeCell ref="G1688:L1688"/>
    <mergeCell ref="M1688:V1688"/>
    <mergeCell ref="Y1688:Z1688"/>
    <mergeCell ref="B1689:F1689"/>
    <mergeCell ref="G1689:L1689"/>
    <mergeCell ref="M1689:V1689"/>
    <mergeCell ref="Y1689:Z1689"/>
    <mergeCell ref="B1690:F1690"/>
    <mergeCell ref="G1690:L1690"/>
    <mergeCell ref="M1690:V1690"/>
    <mergeCell ref="Y1690:Z1690"/>
    <mergeCell ref="B1691:F1691"/>
    <mergeCell ref="G1691:L1691"/>
    <mergeCell ref="M1691:V1691"/>
    <mergeCell ref="Y1691:Z1691"/>
    <mergeCell ref="B1692:F1692"/>
    <mergeCell ref="G1692:L1692"/>
    <mergeCell ref="M1692:V1692"/>
    <mergeCell ref="Y1692:Z1692"/>
    <mergeCell ref="B1693:F1693"/>
    <mergeCell ref="G1693:L1693"/>
    <mergeCell ref="M1693:V1693"/>
    <mergeCell ref="Y1693:Z1693"/>
    <mergeCell ref="B1694:F1694"/>
    <mergeCell ref="G1694:L1694"/>
    <mergeCell ref="M1694:V1694"/>
    <mergeCell ref="Y1694:Z1694"/>
    <mergeCell ref="B1695:F1695"/>
    <mergeCell ref="G1695:L1695"/>
    <mergeCell ref="M1695:V1695"/>
    <mergeCell ref="Y1695:Z1695"/>
    <mergeCell ref="B1696:F1696"/>
    <mergeCell ref="G1696:L1696"/>
    <mergeCell ref="M1696:V1696"/>
    <mergeCell ref="Y1696:Z1696"/>
    <mergeCell ref="B1697:F1697"/>
    <mergeCell ref="G1697:L1697"/>
    <mergeCell ref="M1697:V1697"/>
    <mergeCell ref="Y1697:Z1697"/>
    <mergeCell ref="B1698:F1698"/>
    <mergeCell ref="G1698:L1698"/>
    <mergeCell ref="M1698:V1698"/>
    <mergeCell ref="Y1698:Z1698"/>
    <mergeCell ref="B1699:F1699"/>
    <mergeCell ref="G1699:L1699"/>
    <mergeCell ref="M1699:V1699"/>
    <mergeCell ref="Y1699:Z1699"/>
    <mergeCell ref="B1700:F1700"/>
    <mergeCell ref="G1700:O1700"/>
    <mergeCell ref="P1700:V1700"/>
    <mergeCell ref="Y1700:Z1700"/>
    <mergeCell ref="B1701:F1701"/>
    <mergeCell ref="G1701:O1701"/>
    <mergeCell ref="P1701:V1701"/>
    <mergeCell ref="Y1701:Z1701"/>
    <mergeCell ref="B1702:F1702"/>
    <mergeCell ref="G1702:O1702"/>
    <mergeCell ref="P1702:V1702"/>
    <mergeCell ref="Y1702:Z1702"/>
    <mergeCell ref="B1703:F1703"/>
    <mergeCell ref="G1703:O1703"/>
    <mergeCell ref="P1703:V1703"/>
    <mergeCell ref="Y1703:Z1703"/>
    <mergeCell ref="B1704:F1704"/>
    <mergeCell ref="G1704:O1704"/>
    <mergeCell ref="P1704:V1704"/>
    <mergeCell ref="Y1704:Z1704"/>
    <mergeCell ref="B1705:F1705"/>
    <mergeCell ref="G1705:O1705"/>
    <mergeCell ref="P1705:V1705"/>
    <mergeCell ref="Y1705:Z1705"/>
    <mergeCell ref="B1706:F1706"/>
    <mergeCell ref="G1706:O1706"/>
    <mergeCell ref="P1706:V1706"/>
    <mergeCell ref="Y1706:Z1706"/>
    <mergeCell ref="B1707:F1707"/>
    <mergeCell ref="G1707:O1707"/>
    <mergeCell ref="P1707:V1707"/>
    <mergeCell ref="Y1707:Z1707"/>
    <mergeCell ref="B1708:F1708"/>
    <mergeCell ref="G1708:O1708"/>
    <mergeCell ref="P1708:V1708"/>
    <mergeCell ref="Y1708:Z1708"/>
    <mergeCell ref="B1709:F1709"/>
    <mergeCell ref="G1709:O1709"/>
    <mergeCell ref="P1709:V1709"/>
    <mergeCell ref="Y1709:Z1709"/>
    <mergeCell ref="B1710:F1710"/>
    <mergeCell ref="G1710:O1710"/>
    <mergeCell ref="P1710:V1710"/>
    <mergeCell ref="Y1710:Z1710"/>
    <mergeCell ref="B1711:F1711"/>
    <mergeCell ref="G1711:O1711"/>
    <mergeCell ref="P1711:V1711"/>
    <mergeCell ref="Y1711:Z1711"/>
    <mergeCell ref="B1712:F1712"/>
    <mergeCell ref="G1712:O1712"/>
    <mergeCell ref="P1712:V1712"/>
    <mergeCell ref="Y1712:Z1712"/>
    <mergeCell ref="B1713:F1713"/>
    <mergeCell ref="G1713:O1713"/>
    <mergeCell ref="P1713:V1713"/>
    <mergeCell ref="Y1713:Z1713"/>
    <mergeCell ref="B1714:F1714"/>
    <mergeCell ref="G1714:O1714"/>
    <mergeCell ref="P1714:V1714"/>
    <mergeCell ref="Y1714:Z1714"/>
    <mergeCell ref="B1715:F1715"/>
    <mergeCell ref="G1715:O1715"/>
    <mergeCell ref="P1715:V1715"/>
    <mergeCell ref="Y1715:Z1715"/>
    <mergeCell ref="B1716:F1716"/>
    <mergeCell ref="G1716:O1716"/>
    <mergeCell ref="P1716:V1716"/>
    <mergeCell ref="Y1716:Z1716"/>
    <mergeCell ref="B1717:F1717"/>
    <mergeCell ref="G1717:O1717"/>
    <mergeCell ref="P1717:V1717"/>
    <mergeCell ref="Y1717:Z1717"/>
    <mergeCell ref="B1718:F1718"/>
    <mergeCell ref="G1718:O1718"/>
    <mergeCell ref="P1718:V1718"/>
    <mergeCell ref="Y1718:Z1718"/>
    <mergeCell ref="B1719:F1719"/>
    <mergeCell ref="G1719:O1719"/>
    <mergeCell ref="P1719:V1719"/>
    <mergeCell ref="Y1719:Z1719"/>
    <mergeCell ref="B1720:F1720"/>
    <mergeCell ref="G1720:O1720"/>
    <mergeCell ref="P1720:V1720"/>
    <mergeCell ref="Y1720:Z1720"/>
    <mergeCell ref="B1721:F1721"/>
    <mergeCell ref="G1721:O1721"/>
    <mergeCell ref="P1721:V1721"/>
    <mergeCell ref="Y1721:Z1721"/>
    <mergeCell ref="B1722:F1722"/>
    <mergeCell ref="G1722:O1722"/>
    <mergeCell ref="P1722:V1722"/>
    <mergeCell ref="Y1722:Z1722"/>
    <mergeCell ref="B1723:F1723"/>
    <mergeCell ref="G1723:O1723"/>
    <mergeCell ref="P1723:V1723"/>
    <mergeCell ref="Y1723:Z1723"/>
    <mergeCell ref="B1724:F1724"/>
    <mergeCell ref="G1724:O1724"/>
    <mergeCell ref="P1724:V1724"/>
    <mergeCell ref="Y1724:Z1724"/>
    <mergeCell ref="B1725:F1725"/>
    <mergeCell ref="G1725:O1725"/>
    <mergeCell ref="P1725:V1725"/>
    <mergeCell ref="Y1725:Z1725"/>
    <mergeCell ref="B1726:F1726"/>
    <mergeCell ref="G1726:O1726"/>
    <mergeCell ref="P1726:V1726"/>
    <mergeCell ref="Y1726:Z1726"/>
    <mergeCell ref="B1727:F1727"/>
    <mergeCell ref="G1727:O1727"/>
    <mergeCell ref="P1727:V1727"/>
    <mergeCell ref="Y1727:Z1727"/>
    <mergeCell ref="B1728:F1728"/>
    <mergeCell ref="G1728:O1728"/>
    <mergeCell ref="P1728:V1728"/>
    <mergeCell ref="Y1728:Z1728"/>
    <mergeCell ref="B1729:F1729"/>
    <mergeCell ref="G1729:O1729"/>
    <mergeCell ref="P1729:V1729"/>
    <mergeCell ref="Y1729:Z1729"/>
    <mergeCell ref="B1730:F1730"/>
    <mergeCell ref="G1730:O1730"/>
    <mergeCell ref="P1730:V1730"/>
    <mergeCell ref="Y1730:Z1730"/>
    <mergeCell ref="B1731:F1731"/>
    <mergeCell ref="G1731:O1731"/>
    <mergeCell ref="P1731:V1731"/>
    <mergeCell ref="Y1731:Z1731"/>
    <mergeCell ref="B1732:F1732"/>
    <mergeCell ref="G1732:O1732"/>
    <mergeCell ref="P1732:V1732"/>
    <mergeCell ref="Y1732:Z1732"/>
    <mergeCell ref="B1733:F1733"/>
    <mergeCell ref="G1733:O1733"/>
    <mergeCell ref="P1733:V1733"/>
    <mergeCell ref="Y1733:Z1733"/>
    <mergeCell ref="B1734:F1734"/>
    <mergeCell ref="G1734:O1734"/>
    <mergeCell ref="P1734:V1734"/>
    <mergeCell ref="Y1734:Z1734"/>
    <mergeCell ref="B1735:F1735"/>
    <mergeCell ref="G1735:O1735"/>
    <mergeCell ref="P1735:V1735"/>
    <mergeCell ref="Y1735:Z1735"/>
    <mergeCell ref="B1736:F1736"/>
    <mergeCell ref="G1736:O1736"/>
    <mergeCell ref="P1736:V1736"/>
    <mergeCell ref="Y1736:Z1736"/>
    <mergeCell ref="B1737:F1737"/>
    <mergeCell ref="G1737:O1737"/>
    <mergeCell ref="P1737:V1737"/>
    <mergeCell ref="Y1737:Z1737"/>
    <mergeCell ref="B1738:F1738"/>
    <mergeCell ref="G1738:O1738"/>
    <mergeCell ref="P1738:V1738"/>
    <mergeCell ref="Y1738:Z1738"/>
    <mergeCell ref="B1739:F1739"/>
    <mergeCell ref="G1739:O1739"/>
    <mergeCell ref="P1739:V1739"/>
    <mergeCell ref="Y1739:Z1739"/>
    <mergeCell ref="B1740:F1740"/>
    <mergeCell ref="G1740:O1740"/>
    <mergeCell ref="P1740:V1740"/>
    <mergeCell ref="Y1740:Z1740"/>
    <mergeCell ref="B1741:F1741"/>
    <mergeCell ref="G1741:O1741"/>
    <mergeCell ref="P1741:V1741"/>
    <mergeCell ref="Y1741:Z1741"/>
    <mergeCell ref="B1742:F1742"/>
    <mergeCell ref="G1742:O1742"/>
    <mergeCell ref="P1742:V1742"/>
    <mergeCell ref="Y1742:Z1742"/>
    <mergeCell ref="B1743:F1743"/>
    <mergeCell ref="G1743:O1743"/>
    <mergeCell ref="P1743:V1743"/>
    <mergeCell ref="Y1743:Z1743"/>
    <mergeCell ref="B1744:F1744"/>
    <mergeCell ref="G1744:O1744"/>
    <mergeCell ref="P1744:V1744"/>
    <mergeCell ref="Y1744:Z1744"/>
    <mergeCell ref="B1745:F1745"/>
    <mergeCell ref="G1745:O1745"/>
    <mergeCell ref="P1745:V1745"/>
    <mergeCell ref="Y1745:Z1745"/>
    <mergeCell ref="B1746:F1746"/>
    <mergeCell ref="G1746:O1746"/>
    <mergeCell ref="P1746:V1746"/>
    <mergeCell ref="Y1746:Z1746"/>
    <mergeCell ref="B1747:F1747"/>
    <mergeCell ref="G1747:O1747"/>
    <mergeCell ref="P1747:V1747"/>
    <mergeCell ref="Y1747:Z1747"/>
    <mergeCell ref="B1748:F1748"/>
    <mergeCell ref="G1748:O1748"/>
    <mergeCell ref="P1748:V1748"/>
    <mergeCell ref="Y1748:Z1748"/>
    <mergeCell ref="B1749:F1749"/>
    <mergeCell ref="G1749:O1749"/>
    <mergeCell ref="P1749:V1749"/>
    <mergeCell ref="Y1749:Z1749"/>
    <mergeCell ref="B1750:F1750"/>
    <mergeCell ref="G1750:O1750"/>
    <mergeCell ref="P1750:V1750"/>
    <mergeCell ref="Y1750:Z1750"/>
    <mergeCell ref="B1751:F1751"/>
    <mergeCell ref="G1751:O1751"/>
    <mergeCell ref="P1751:V1751"/>
    <mergeCell ref="Y1751:Z1751"/>
    <mergeCell ref="B1752:F1752"/>
    <mergeCell ref="G1752:O1752"/>
    <mergeCell ref="P1752:V1752"/>
    <mergeCell ref="Y1752:Z1752"/>
    <mergeCell ref="B1753:F1753"/>
    <mergeCell ref="G1753:O1753"/>
    <mergeCell ref="P1753:V1753"/>
    <mergeCell ref="Y1753:Z1753"/>
    <mergeCell ref="B1754:F1754"/>
    <mergeCell ref="G1754:O1754"/>
    <mergeCell ref="P1754:V1754"/>
    <mergeCell ref="Y1754:Z1754"/>
    <mergeCell ref="B1755:F1755"/>
    <mergeCell ref="G1755:O1755"/>
    <mergeCell ref="P1755:V1755"/>
    <mergeCell ref="Y1755:Z1755"/>
    <mergeCell ref="B1756:F1756"/>
    <mergeCell ref="G1756:O1756"/>
    <mergeCell ref="P1756:V1756"/>
    <mergeCell ref="Y1756:Z1756"/>
    <mergeCell ref="B1757:F1757"/>
    <mergeCell ref="G1757:O1757"/>
    <mergeCell ref="P1757:V1757"/>
    <mergeCell ref="Y1757:Z1757"/>
    <mergeCell ref="B1758:F1758"/>
    <mergeCell ref="G1758:O1758"/>
    <mergeCell ref="P1758:V1758"/>
    <mergeCell ref="Y1758:Z1758"/>
    <mergeCell ref="B1759:F1759"/>
    <mergeCell ref="G1759:O1759"/>
    <mergeCell ref="P1759:V1759"/>
    <mergeCell ref="Y1759:Z1759"/>
    <mergeCell ref="B1760:F1760"/>
    <mergeCell ref="G1760:O1760"/>
    <mergeCell ref="P1760:V1760"/>
    <mergeCell ref="Y1760:Z1760"/>
    <mergeCell ref="B1761:F1761"/>
    <mergeCell ref="G1761:O1761"/>
    <mergeCell ref="P1761:V1761"/>
    <mergeCell ref="Y1761:Z1761"/>
    <mergeCell ref="B1762:F1762"/>
    <mergeCell ref="G1762:O1762"/>
    <mergeCell ref="P1762:V1762"/>
    <mergeCell ref="Y1762:Z1762"/>
    <mergeCell ref="B1763:F1763"/>
    <mergeCell ref="G1763:O1763"/>
    <mergeCell ref="P1763:V1763"/>
    <mergeCell ref="Y1763:Z1763"/>
    <mergeCell ref="B1764:F1764"/>
    <mergeCell ref="G1764:O1764"/>
    <mergeCell ref="P1764:V1764"/>
    <mergeCell ref="Y1764:Z1764"/>
    <mergeCell ref="B1765:F1765"/>
    <mergeCell ref="G1765:O1765"/>
    <mergeCell ref="P1765:V1765"/>
    <mergeCell ref="Y1765:Z1765"/>
    <mergeCell ref="B1766:F1766"/>
    <mergeCell ref="G1766:N1766"/>
    <mergeCell ref="O1766:V1766"/>
    <mergeCell ref="Y1766:Z1766"/>
    <mergeCell ref="B1767:F1767"/>
    <mergeCell ref="G1767:N1767"/>
    <mergeCell ref="O1767:V1767"/>
    <mergeCell ref="Y1767:Z1767"/>
    <mergeCell ref="B1768:F1768"/>
    <mergeCell ref="G1768:N1768"/>
    <mergeCell ref="O1768:V1768"/>
    <mergeCell ref="Y1768:Z1768"/>
    <mergeCell ref="B1769:F1769"/>
    <mergeCell ref="G1769:N1769"/>
    <mergeCell ref="O1769:V1769"/>
    <mergeCell ref="Y1769:Z1769"/>
    <mergeCell ref="B1770:F1770"/>
    <mergeCell ref="G1770:N1770"/>
    <mergeCell ref="O1770:V1770"/>
    <mergeCell ref="Y1770:Z1770"/>
    <mergeCell ref="B1771:F1771"/>
    <mergeCell ref="G1771:N1771"/>
    <mergeCell ref="O1771:V1771"/>
    <mergeCell ref="Y1771:Z1771"/>
    <mergeCell ref="B1772:F1772"/>
    <mergeCell ref="G1772:N1772"/>
    <mergeCell ref="O1772:V1772"/>
    <mergeCell ref="Y1772:Z1772"/>
    <mergeCell ref="B1773:F1773"/>
    <mergeCell ref="G1773:N1773"/>
    <mergeCell ref="O1773:V1773"/>
    <mergeCell ref="Y1773:Z1773"/>
    <mergeCell ref="B1774:F1774"/>
    <mergeCell ref="G1774:N1774"/>
    <mergeCell ref="O1774:V1774"/>
    <mergeCell ref="Y1774:Z1774"/>
    <mergeCell ref="B1775:F1775"/>
    <mergeCell ref="G1775:N1775"/>
    <mergeCell ref="O1775:V1775"/>
    <mergeCell ref="Y1775:Z1775"/>
    <mergeCell ref="B1776:F1776"/>
    <mergeCell ref="G1776:N1776"/>
    <mergeCell ref="O1776:V1776"/>
    <mergeCell ref="Y1776:Z1776"/>
    <mergeCell ref="B1777:F1777"/>
    <mergeCell ref="G1777:N1777"/>
    <mergeCell ref="O1777:V1777"/>
    <mergeCell ref="Y1777:Z1777"/>
    <mergeCell ref="B1778:F1778"/>
    <mergeCell ref="G1778:N1778"/>
    <mergeCell ref="O1778:V1778"/>
    <mergeCell ref="Y1778:Z1778"/>
    <mergeCell ref="B1779:F1779"/>
    <mergeCell ref="G1779:N1779"/>
    <mergeCell ref="O1779:V1779"/>
    <mergeCell ref="Y1779:Z1779"/>
    <mergeCell ref="B1780:F1780"/>
    <mergeCell ref="G1780:N1780"/>
    <mergeCell ref="O1780:V1780"/>
    <mergeCell ref="Y1780:Z1780"/>
    <mergeCell ref="B1781:F1781"/>
    <mergeCell ref="G1781:N1781"/>
    <mergeCell ref="O1781:V1781"/>
    <mergeCell ref="Y1781:Z1781"/>
    <mergeCell ref="B1782:F1782"/>
    <mergeCell ref="G1782:N1782"/>
    <mergeCell ref="O1782:V1782"/>
    <mergeCell ref="Y1782:Z1782"/>
    <mergeCell ref="B1783:F1783"/>
    <mergeCell ref="G1783:N1783"/>
    <mergeCell ref="O1783:V1783"/>
    <mergeCell ref="Y1783:Z1783"/>
    <mergeCell ref="B1784:F1784"/>
    <mergeCell ref="G1784:N1784"/>
    <mergeCell ref="O1784:V1784"/>
    <mergeCell ref="Y1784:Z1784"/>
    <mergeCell ref="B1785:F1785"/>
    <mergeCell ref="G1785:N1785"/>
    <mergeCell ref="O1785:V1785"/>
    <mergeCell ref="Y1785:Z1785"/>
    <mergeCell ref="B1786:F1786"/>
    <mergeCell ref="G1786:N1786"/>
    <mergeCell ref="O1786:V1786"/>
    <mergeCell ref="Y1786:Z1786"/>
    <mergeCell ref="B1787:F1787"/>
    <mergeCell ref="G1787:N1787"/>
    <mergeCell ref="O1787:V1787"/>
    <mergeCell ref="Y1787:Z1787"/>
    <mergeCell ref="B1788:F1788"/>
    <mergeCell ref="G1788:N1788"/>
    <mergeCell ref="O1788:V1788"/>
    <mergeCell ref="Y1788:Z1788"/>
    <mergeCell ref="B1789:F1789"/>
    <mergeCell ref="G1789:N1789"/>
    <mergeCell ref="O1789:V1789"/>
    <mergeCell ref="Y1789:Z1789"/>
    <mergeCell ref="B1790:F1790"/>
    <mergeCell ref="G1790:N1790"/>
    <mergeCell ref="O1790:V1790"/>
    <mergeCell ref="Y1790:Z1790"/>
    <mergeCell ref="B1791:F1791"/>
    <mergeCell ref="G1791:N1791"/>
    <mergeCell ref="O1791:V1791"/>
    <mergeCell ref="Y1791:Z1791"/>
    <mergeCell ref="B1792:F1792"/>
    <mergeCell ref="G1792:N1792"/>
    <mergeCell ref="O1792:V1792"/>
    <mergeCell ref="Y1792:Z1792"/>
    <mergeCell ref="B1793:F1793"/>
    <mergeCell ref="G1793:N1793"/>
    <mergeCell ref="O1793:V1793"/>
    <mergeCell ref="Y1793:Z1793"/>
    <mergeCell ref="B1794:F1794"/>
    <mergeCell ref="G1794:N1794"/>
    <mergeCell ref="O1794:V1794"/>
    <mergeCell ref="Y1794:Z1794"/>
    <mergeCell ref="B1795:F1795"/>
    <mergeCell ref="G1795:N1795"/>
    <mergeCell ref="O1795:V1795"/>
    <mergeCell ref="Y1795:Z1795"/>
    <mergeCell ref="B1796:F1796"/>
    <mergeCell ref="G1796:N1796"/>
    <mergeCell ref="O1796:V1796"/>
    <mergeCell ref="Y1796:Z1796"/>
    <mergeCell ref="B1797:F1797"/>
    <mergeCell ref="G1797:N1797"/>
    <mergeCell ref="O1797:V1797"/>
    <mergeCell ref="Y1797:Z1797"/>
    <mergeCell ref="B1798:F1798"/>
    <mergeCell ref="G1798:N1798"/>
    <mergeCell ref="O1798:V1798"/>
    <mergeCell ref="Y1798:Z1798"/>
    <mergeCell ref="B1799:F1799"/>
    <mergeCell ref="G1799:N1799"/>
    <mergeCell ref="O1799:V1799"/>
    <mergeCell ref="Y1799:Z1799"/>
    <mergeCell ref="B1800:F1800"/>
    <mergeCell ref="G1800:N1800"/>
    <mergeCell ref="O1800:V1800"/>
    <mergeCell ref="Y1800:Z1800"/>
    <mergeCell ref="B1801:F1801"/>
    <mergeCell ref="G1801:N1801"/>
    <mergeCell ref="O1801:V1801"/>
    <mergeCell ref="Y1801:Z1801"/>
    <mergeCell ref="B1802:F1802"/>
    <mergeCell ref="G1802:N1802"/>
    <mergeCell ref="O1802:V1802"/>
    <mergeCell ref="Y1802:Z1802"/>
    <mergeCell ref="B1803:F1803"/>
    <mergeCell ref="G1803:N1803"/>
    <mergeCell ref="O1803:V1803"/>
    <mergeCell ref="Y1803:Z1803"/>
    <mergeCell ref="B1804:F1804"/>
    <mergeCell ref="G1804:N1804"/>
    <mergeCell ref="O1804:V1804"/>
    <mergeCell ref="Y1804:Z1804"/>
    <mergeCell ref="B1805:F1805"/>
    <mergeCell ref="G1805:N1805"/>
    <mergeCell ref="O1805:V1805"/>
    <mergeCell ref="Y1805:Z1805"/>
    <mergeCell ref="B1806:F1806"/>
    <mergeCell ref="G1806:N1806"/>
    <mergeCell ref="O1806:V1806"/>
    <mergeCell ref="Y1806:Z1806"/>
    <mergeCell ref="B1807:F1807"/>
    <mergeCell ref="G1807:N1807"/>
    <mergeCell ref="O1807:V1807"/>
    <mergeCell ref="Y1807:Z1807"/>
    <mergeCell ref="B1808:F1808"/>
    <mergeCell ref="G1808:N1808"/>
    <mergeCell ref="O1808:V1808"/>
    <mergeCell ref="Y1808:Z1808"/>
    <mergeCell ref="B1809:F1809"/>
    <mergeCell ref="G1809:N1809"/>
    <mergeCell ref="O1809:V1809"/>
    <mergeCell ref="Y1809:Z1809"/>
    <mergeCell ref="B1810:F1810"/>
    <mergeCell ref="G1810:N1810"/>
    <mergeCell ref="O1810:V1810"/>
    <mergeCell ref="Y1810:Z1810"/>
    <mergeCell ref="B1811:F1811"/>
    <mergeCell ref="G1811:N1811"/>
    <mergeCell ref="O1811:V1811"/>
    <mergeCell ref="Y1811:Z1811"/>
    <mergeCell ref="B1812:F1812"/>
    <mergeCell ref="G1812:N1812"/>
    <mergeCell ref="O1812:V1812"/>
    <mergeCell ref="Y1812:Z1812"/>
    <mergeCell ref="B1813:F1813"/>
    <mergeCell ref="G1813:N1813"/>
    <mergeCell ref="O1813:V1813"/>
    <mergeCell ref="Y1813:Z1813"/>
    <mergeCell ref="B1814:F1814"/>
    <mergeCell ref="G1814:N1814"/>
    <mergeCell ref="O1814:V1814"/>
    <mergeCell ref="Y1814:Z1814"/>
    <mergeCell ref="B1815:F1815"/>
    <mergeCell ref="G1815:N1815"/>
    <mergeCell ref="O1815:V1815"/>
    <mergeCell ref="Y1815:Z1815"/>
    <mergeCell ref="B1816:F1816"/>
    <mergeCell ref="G1816:N1816"/>
    <mergeCell ref="O1816:V1816"/>
    <mergeCell ref="Y1816:Z1816"/>
    <mergeCell ref="B1817:F1817"/>
    <mergeCell ref="G1817:N1817"/>
    <mergeCell ref="O1817:V1817"/>
    <mergeCell ref="Y1817:Z1817"/>
    <mergeCell ref="B1818:F1818"/>
    <mergeCell ref="G1818:N1818"/>
    <mergeCell ref="O1818:V1818"/>
    <mergeCell ref="Y1818:Z1818"/>
    <mergeCell ref="B1819:F1819"/>
    <mergeCell ref="G1819:N1819"/>
    <mergeCell ref="O1819:V1819"/>
    <mergeCell ref="Y1819:Z1819"/>
    <mergeCell ref="B1820:F1820"/>
    <mergeCell ref="G1820:N1820"/>
    <mergeCell ref="O1820:V1820"/>
    <mergeCell ref="Y1820:Z1820"/>
    <mergeCell ref="B1821:F1821"/>
    <mergeCell ref="G1821:N1821"/>
    <mergeCell ref="O1821:V1821"/>
    <mergeCell ref="Y1821:Z1821"/>
    <mergeCell ref="B1822:F1822"/>
    <mergeCell ref="G1822:N1822"/>
    <mergeCell ref="O1822:V1822"/>
    <mergeCell ref="Y1822:Z1822"/>
    <mergeCell ref="B1823:F1823"/>
    <mergeCell ref="G1823:N1823"/>
    <mergeCell ref="O1823:V1823"/>
    <mergeCell ref="Y1823:Z1823"/>
    <mergeCell ref="B1824:F1824"/>
    <mergeCell ref="G1824:N1824"/>
    <mergeCell ref="O1824:V1824"/>
    <mergeCell ref="Y1824:Z1824"/>
    <mergeCell ref="B1825:F1825"/>
    <mergeCell ref="G1825:N1825"/>
    <mergeCell ref="O1825:V1825"/>
    <mergeCell ref="Y1825:Z1825"/>
    <mergeCell ref="B1826:F1826"/>
    <mergeCell ref="G1826:N1826"/>
    <mergeCell ref="O1826:V1826"/>
    <mergeCell ref="Y1826:Z1826"/>
    <mergeCell ref="B1827:F1827"/>
    <mergeCell ref="G1827:N1827"/>
    <mergeCell ref="O1827:V1827"/>
    <mergeCell ref="Y1827:Z1827"/>
    <mergeCell ref="B1828:F1828"/>
    <mergeCell ref="G1828:N1828"/>
    <mergeCell ref="O1828:V1828"/>
    <mergeCell ref="Y1828:Z1828"/>
    <mergeCell ref="B1829:F1829"/>
    <mergeCell ref="G1829:N1829"/>
    <mergeCell ref="O1829:V1829"/>
    <mergeCell ref="Y1829:Z1829"/>
    <mergeCell ref="B1830:F1830"/>
    <mergeCell ref="G1830:N1830"/>
    <mergeCell ref="O1830:V1830"/>
    <mergeCell ref="Y1830:Z1830"/>
    <mergeCell ref="B1831:F1831"/>
    <mergeCell ref="G1831:N1831"/>
    <mergeCell ref="O1831:V1831"/>
    <mergeCell ref="Y1831:Z1831"/>
    <mergeCell ref="A1832:C1832"/>
    <mergeCell ref="D1832:G1832"/>
    <mergeCell ref="H1832:J1832"/>
    <mergeCell ref="K1832:V1832"/>
    <mergeCell ref="Y1832:Z1832"/>
    <mergeCell ref="A1833:C1833"/>
    <mergeCell ref="D1833:G1833"/>
    <mergeCell ref="H1833:J1833"/>
    <mergeCell ref="K1833:V1833"/>
    <mergeCell ref="Y1833:Z1833"/>
    <mergeCell ref="A1834:C1834"/>
    <mergeCell ref="D1834:G1834"/>
    <mergeCell ref="H1834:J1834"/>
    <mergeCell ref="K1834:V1834"/>
    <mergeCell ref="Y1834:Z1834"/>
    <mergeCell ref="A1835:C1835"/>
    <mergeCell ref="D1835:G1835"/>
    <mergeCell ref="H1835:J1835"/>
    <mergeCell ref="K1835:V1835"/>
    <mergeCell ref="Y1835:Z1835"/>
    <mergeCell ref="A1836:C1836"/>
    <mergeCell ref="D1836:G1836"/>
    <mergeCell ref="H1836:J1836"/>
    <mergeCell ref="K1836:V1836"/>
    <mergeCell ref="Y1836:Z1836"/>
    <mergeCell ref="A1837:C1837"/>
    <mergeCell ref="D1837:G1837"/>
    <mergeCell ref="H1837:J1837"/>
    <mergeCell ref="K1837:V1837"/>
    <mergeCell ref="Y1837:Z1837"/>
    <mergeCell ref="A1838:C1838"/>
    <mergeCell ref="D1838:G1838"/>
    <mergeCell ref="H1838:J1838"/>
    <mergeCell ref="K1838:V1838"/>
    <mergeCell ref="Y1838:Z1838"/>
    <mergeCell ref="A1839:C1839"/>
    <mergeCell ref="D1839:G1839"/>
    <mergeCell ref="H1839:J1839"/>
    <mergeCell ref="K1839:V1839"/>
    <mergeCell ref="Y1839:Z1839"/>
    <mergeCell ref="A1840:C1840"/>
    <mergeCell ref="D1840:G1840"/>
    <mergeCell ref="H1840:J1840"/>
    <mergeCell ref="K1840:V1840"/>
    <mergeCell ref="Y1840:Z1840"/>
    <mergeCell ref="A1841:C1841"/>
    <mergeCell ref="D1841:G1841"/>
    <mergeCell ref="H1841:J1841"/>
    <mergeCell ref="K1841:V1841"/>
    <mergeCell ref="Y1841:Z1841"/>
    <mergeCell ref="A1842:C1842"/>
    <mergeCell ref="D1842:G1842"/>
    <mergeCell ref="H1842:J1842"/>
    <mergeCell ref="K1842:V1842"/>
    <mergeCell ref="Y1842:Z1842"/>
    <mergeCell ref="A1843:C1843"/>
    <mergeCell ref="D1843:G1843"/>
    <mergeCell ref="H1843:J1843"/>
    <mergeCell ref="K1843:V1843"/>
    <mergeCell ref="Y1843:Z1843"/>
    <mergeCell ref="A1844:C1844"/>
    <mergeCell ref="D1844:G1844"/>
    <mergeCell ref="H1844:J1844"/>
    <mergeCell ref="K1844:V1844"/>
    <mergeCell ref="Y1844:Z1844"/>
    <mergeCell ref="A1845:C1845"/>
    <mergeCell ref="D1845:G1845"/>
    <mergeCell ref="H1845:J1845"/>
    <mergeCell ref="K1845:V1845"/>
    <mergeCell ref="Y1845:Z1845"/>
    <mergeCell ref="A1846:C1846"/>
    <mergeCell ref="D1846:G1846"/>
    <mergeCell ref="H1846:J1846"/>
    <mergeCell ref="K1846:V1846"/>
    <mergeCell ref="Y1846:Z1846"/>
    <mergeCell ref="A1847:C1847"/>
    <mergeCell ref="D1847:G1847"/>
    <mergeCell ref="H1847:J1847"/>
    <mergeCell ref="K1847:V1847"/>
    <mergeCell ref="Y1847:Z1847"/>
    <mergeCell ref="A1848:C1848"/>
    <mergeCell ref="D1848:G1848"/>
    <mergeCell ref="H1848:J1848"/>
    <mergeCell ref="K1848:V1848"/>
    <mergeCell ref="Y1848:Z1848"/>
    <mergeCell ref="A1849:C1849"/>
    <mergeCell ref="D1849:G1849"/>
    <mergeCell ref="H1849:J1849"/>
    <mergeCell ref="K1849:V1849"/>
    <mergeCell ref="Y1849:Z1849"/>
    <mergeCell ref="A1850:C1850"/>
    <mergeCell ref="D1850:G1850"/>
    <mergeCell ref="H1850:J1850"/>
    <mergeCell ref="K1850:V1850"/>
    <mergeCell ref="Y1850:Z1850"/>
    <mergeCell ref="A1851:C1851"/>
    <mergeCell ref="D1851:G1851"/>
    <mergeCell ref="H1851:J1851"/>
    <mergeCell ref="K1851:V1851"/>
    <mergeCell ref="Y1851:Z1851"/>
    <mergeCell ref="A1852:C1852"/>
    <mergeCell ref="D1852:G1852"/>
    <mergeCell ref="H1852:J1852"/>
    <mergeCell ref="K1852:V1852"/>
    <mergeCell ref="Y1852:Z1852"/>
    <mergeCell ref="A1853:C1853"/>
    <mergeCell ref="D1853:G1853"/>
    <mergeCell ref="H1853:J1853"/>
    <mergeCell ref="K1853:V1853"/>
    <mergeCell ref="Y1853:Z1853"/>
    <mergeCell ref="A1854:C1854"/>
    <mergeCell ref="D1854:G1854"/>
    <mergeCell ref="H1854:J1854"/>
    <mergeCell ref="K1854:V1854"/>
    <mergeCell ref="Y1854:Z1854"/>
    <mergeCell ref="A1855:C1855"/>
    <mergeCell ref="D1855:G1855"/>
    <mergeCell ref="H1855:J1855"/>
    <mergeCell ref="K1855:V1855"/>
    <mergeCell ref="Y1855:Z1855"/>
    <mergeCell ref="A1856:C1856"/>
    <mergeCell ref="D1856:G1856"/>
    <mergeCell ref="H1856:J1856"/>
    <mergeCell ref="K1856:V1856"/>
    <mergeCell ref="Y1856:Z1856"/>
    <mergeCell ref="A1857:C1857"/>
    <mergeCell ref="D1857:G1857"/>
    <mergeCell ref="H1857:J1857"/>
    <mergeCell ref="K1857:V1857"/>
    <mergeCell ref="Y1857:Z1857"/>
    <mergeCell ref="A1858:C1858"/>
    <mergeCell ref="D1858:G1858"/>
    <mergeCell ref="H1858:J1858"/>
    <mergeCell ref="K1858:V1858"/>
    <mergeCell ref="Y1858:Z1858"/>
    <mergeCell ref="A1859:C1859"/>
    <mergeCell ref="D1859:G1859"/>
    <mergeCell ref="H1859:J1859"/>
    <mergeCell ref="K1859:V1859"/>
    <mergeCell ref="Y1859:Z1859"/>
    <mergeCell ref="A1860:C1860"/>
    <mergeCell ref="D1860:G1860"/>
    <mergeCell ref="H1860:J1860"/>
    <mergeCell ref="K1860:V1860"/>
    <mergeCell ref="Y1860:Z1860"/>
    <mergeCell ref="A1861:C1861"/>
    <mergeCell ref="D1861:G1861"/>
    <mergeCell ref="H1861:J1861"/>
    <mergeCell ref="K1861:V1861"/>
    <mergeCell ref="Y1861:Z1861"/>
    <mergeCell ref="A1862:C1862"/>
    <mergeCell ref="D1862:G1862"/>
    <mergeCell ref="H1862:J1862"/>
    <mergeCell ref="K1862:V1862"/>
    <mergeCell ref="Y1862:Z1862"/>
    <mergeCell ref="A1863:C1863"/>
    <mergeCell ref="D1863:G1863"/>
    <mergeCell ref="H1863:J1863"/>
    <mergeCell ref="K1863:V1863"/>
    <mergeCell ref="Y1863:Z1863"/>
    <mergeCell ref="A1864:C1864"/>
    <mergeCell ref="D1864:G1864"/>
    <mergeCell ref="H1864:J1864"/>
    <mergeCell ref="K1864:V1864"/>
    <mergeCell ref="Y1864:Z1864"/>
    <mergeCell ref="A1865:C1865"/>
    <mergeCell ref="D1865:G1865"/>
    <mergeCell ref="H1865:J1865"/>
    <mergeCell ref="K1865:V1865"/>
    <mergeCell ref="Y1865:Z1865"/>
    <mergeCell ref="A1866:C1866"/>
    <mergeCell ref="D1866:G1866"/>
    <mergeCell ref="H1866:J1866"/>
    <mergeCell ref="K1866:V1866"/>
    <mergeCell ref="Y1866:Z1866"/>
    <mergeCell ref="A1867:C1867"/>
    <mergeCell ref="D1867:G1867"/>
    <mergeCell ref="H1867:J1867"/>
    <mergeCell ref="K1867:V1867"/>
    <mergeCell ref="Y1867:Z1867"/>
    <mergeCell ref="A1868:C1868"/>
    <mergeCell ref="D1868:G1868"/>
    <mergeCell ref="H1868:J1868"/>
    <mergeCell ref="K1868:V1868"/>
    <mergeCell ref="Y1868:Z1868"/>
    <mergeCell ref="A1869:C1869"/>
    <mergeCell ref="D1869:G1869"/>
    <mergeCell ref="H1869:J1869"/>
    <mergeCell ref="K1869:V1869"/>
    <mergeCell ref="Y1869:Z1869"/>
    <mergeCell ref="A1870:C1870"/>
    <mergeCell ref="D1870:G1870"/>
    <mergeCell ref="H1870:J1870"/>
    <mergeCell ref="K1870:V1870"/>
    <mergeCell ref="Y1870:Z1870"/>
    <mergeCell ref="A1871:C1871"/>
    <mergeCell ref="D1871:G1871"/>
    <mergeCell ref="H1871:J1871"/>
    <mergeCell ref="K1871:V1871"/>
    <mergeCell ref="Y1871:Z1871"/>
    <mergeCell ref="A1872:C1872"/>
    <mergeCell ref="D1872:G1872"/>
    <mergeCell ref="H1872:J1872"/>
    <mergeCell ref="K1872:V1872"/>
    <mergeCell ref="Y1872:Z1872"/>
    <mergeCell ref="A1873:C1873"/>
    <mergeCell ref="D1873:G1873"/>
    <mergeCell ref="H1873:J1873"/>
    <mergeCell ref="K1873:V1873"/>
    <mergeCell ref="Y1873:Z1873"/>
    <mergeCell ref="A1874:C1874"/>
    <mergeCell ref="D1874:G1874"/>
    <mergeCell ref="H1874:J1874"/>
    <mergeCell ref="K1874:V1874"/>
    <mergeCell ref="Y1874:Z1874"/>
    <mergeCell ref="A1875:C1875"/>
    <mergeCell ref="D1875:G1875"/>
    <mergeCell ref="H1875:J1875"/>
    <mergeCell ref="K1875:V1875"/>
    <mergeCell ref="Y1875:Z1875"/>
    <mergeCell ref="A1876:C1876"/>
    <mergeCell ref="D1876:G1876"/>
    <mergeCell ref="H1876:J1876"/>
    <mergeCell ref="K1876:V1876"/>
    <mergeCell ref="Y1876:Z1876"/>
    <mergeCell ref="A1877:C1877"/>
    <mergeCell ref="D1877:G1877"/>
    <mergeCell ref="H1877:J1877"/>
    <mergeCell ref="K1877:V1877"/>
    <mergeCell ref="Y1877:Z1877"/>
    <mergeCell ref="A1878:C1878"/>
    <mergeCell ref="D1878:G1878"/>
    <mergeCell ref="H1878:J1878"/>
    <mergeCell ref="K1878:V1878"/>
    <mergeCell ref="Y1878:Z1878"/>
    <mergeCell ref="A1879:C1879"/>
    <mergeCell ref="D1879:G1879"/>
    <mergeCell ref="H1879:J1879"/>
    <mergeCell ref="K1879:V1879"/>
    <mergeCell ref="Y1879:Z1879"/>
    <mergeCell ref="A1880:C1880"/>
    <mergeCell ref="D1880:G1880"/>
    <mergeCell ref="H1880:J1880"/>
    <mergeCell ref="K1880:V1880"/>
    <mergeCell ref="Y1880:Z1880"/>
    <mergeCell ref="A1881:C1881"/>
    <mergeCell ref="D1881:G1881"/>
    <mergeCell ref="H1881:J1881"/>
    <mergeCell ref="K1881:V1881"/>
    <mergeCell ref="Y1881:Z1881"/>
    <mergeCell ref="A1882:C1882"/>
    <mergeCell ref="D1882:G1882"/>
    <mergeCell ref="H1882:J1882"/>
    <mergeCell ref="K1882:V1882"/>
    <mergeCell ref="Y1882:Z1882"/>
    <mergeCell ref="A1883:C1883"/>
    <mergeCell ref="D1883:G1883"/>
    <mergeCell ref="H1883:J1883"/>
    <mergeCell ref="K1883:V1883"/>
    <mergeCell ref="Y1883:Z1883"/>
    <mergeCell ref="A1884:C1884"/>
    <mergeCell ref="D1884:G1884"/>
    <mergeCell ref="H1884:J1884"/>
    <mergeCell ref="K1884:V1884"/>
    <mergeCell ref="Y1884:Z1884"/>
    <mergeCell ref="A1885:C1885"/>
    <mergeCell ref="D1885:G1885"/>
    <mergeCell ref="H1885:J1885"/>
    <mergeCell ref="K1885:V1885"/>
    <mergeCell ref="Y1885:Z1885"/>
    <mergeCell ref="A1886:C1886"/>
    <mergeCell ref="D1886:G1886"/>
    <mergeCell ref="H1886:J1886"/>
    <mergeCell ref="K1886:V1886"/>
    <mergeCell ref="Y1886:Z1886"/>
    <mergeCell ref="A1887:C1887"/>
    <mergeCell ref="D1887:G1887"/>
    <mergeCell ref="H1887:J1887"/>
    <mergeCell ref="K1887:V1887"/>
    <mergeCell ref="Y1887:Z1887"/>
    <mergeCell ref="A1888:C1888"/>
    <mergeCell ref="D1888:G1888"/>
    <mergeCell ref="H1888:J1888"/>
    <mergeCell ref="K1888:V1888"/>
    <mergeCell ref="Y1888:Z1888"/>
    <mergeCell ref="A1889:C1889"/>
    <mergeCell ref="D1889:G1889"/>
    <mergeCell ref="H1889:J1889"/>
    <mergeCell ref="K1889:V1889"/>
    <mergeCell ref="Y1889:Z1889"/>
    <mergeCell ref="A1890:C1890"/>
    <mergeCell ref="D1890:G1890"/>
    <mergeCell ref="H1890:J1890"/>
    <mergeCell ref="K1890:V1890"/>
    <mergeCell ref="Y1890:Z1890"/>
    <mergeCell ref="A1891:C1891"/>
    <mergeCell ref="D1891:G1891"/>
    <mergeCell ref="H1891:J1891"/>
    <mergeCell ref="K1891:V1891"/>
    <mergeCell ref="Y1891:Z1891"/>
    <mergeCell ref="A1892:C1892"/>
    <mergeCell ref="D1892:G1892"/>
    <mergeCell ref="H1892:J1892"/>
    <mergeCell ref="K1892:V1892"/>
    <mergeCell ref="Y1892:Z1892"/>
    <mergeCell ref="A1893:C1893"/>
    <mergeCell ref="D1893:G1893"/>
    <mergeCell ref="H1893:J1893"/>
    <mergeCell ref="K1893:V1893"/>
    <mergeCell ref="Y1893:Z1893"/>
    <mergeCell ref="A1894:C1894"/>
    <mergeCell ref="D1894:G1894"/>
    <mergeCell ref="H1894:J1894"/>
    <mergeCell ref="K1894:V1894"/>
    <mergeCell ref="Y1894:Z1894"/>
    <mergeCell ref="A1895:C1895"/>
    <mergeCell ref="D1895:G1895"/>
    <mergeCell ref="H1895:J1895"/>
    <mergeCell ref="K1895:V1895"/>
    <mergeCell ref="Y1895:Z1895"/>
    <mergeCell ref="B1896:F1896"/>
    <mergeCell ref="G1896:N1896"/>
    <mergeCell ref="O1896:V1896"/>
    <mergeCell ref="Y1896:Z1896"/>
    <mergeCell ref="B1897:F1897"/>
    <mergeCell ref="G1897:N1897"/>
    <mergeCell ref="O1897:V1897"/>
    <mergeCell ref="Y1897:Z1897"/>
    <mergeCell ref="B1898:F1898"/>
    <mergeCell ref="G1898:N1898"/>
    <mergeCell ref="O1898:V1898"/>
    <mergeCell ref="Y1898:Z1898"/>
    <mergeCell ref="B1899:F1899"/>
    <mergeCell ref="G1899:N1899"/>
    <mergeCell ref="O1899:V1899"/>
    <mergeCell ref="Y1899:Z1899"/>
    <mergeCell ref="B1900:F1900"/>
    <mergeCell ref="G1900:N1900"/>
    <mergeCell ref="O1900:V1900"/>
    <mergeCell ref="Y1900:Z1900"/>
    <mergeCell ref="B1901:F1901"/>
    <mergeCell ref="G1901:N1901"/>
    <mergeCell ref="O1901:V1901"/>
    <mergeCell ref="Y1901:Z1901"/>
    <mergeCell ref="B1902:F1902"/>
    <mergeCell ref="G1902:N1902"/>
    <mergeCell ref="O1902:V1902"/>
    <mergeCell ref="Y1902:Z1902"/>
    <mergeCell ref="B1903:F1903"/>
    <mergeCell ref="G1903:N1903"/>
    <mergeCell ref="O1903:V1903"/>
    <mergeCell ref="Y1903:Z1903"/>
    <mergeCell ref="B1904:F1904"/>
    <mergeCell ref="G1904:N1904"/>
    <mergeCell ref="O1904:V1904"/>
    <mergeCell ref="Y1904:Z1904"/>
    <mergeCell ref="B1905:F1905"/>
    <mergeCell ref="G1905:N1905"/>
    <mergeCell ref="O1905:V1905"/>
    <mergeCell ref="Y1905:Z1905"/>
    <mergeCell ref="B1906:F1906"/>
    <mergeCell ref="G1906:N1906"/>
    <mergeCell ref="O1906:V1906"/>
    <mergeCell ref="Y1906:Z1906"/>
    <mergeCell ref="B1907:F1907"/>
    <mergeCell ref="G1907:N1907"/>
    <mergeCell ref="O1907:V1907"/>
    <mergeCell ref="Y1907:Z1907"/>
    <mergeCell ref="B1908:F1908"/>
    <mergeCell ref="G1908:N1908"/>
    <mergeCell ref="O1908:V1908"/>
    <mergeCell ref="Y1908:Z1908"/>
    <mergeCell ref="B1909:F1909"/>
    <mergeCell ref="G1909:N1909"/>
    <mergeCell ref="O1909:V1909"/>
    <mergeCell ref="Y1909:Z1909"/>
    <mergeCell ref="B1910:F1910"/>
    <mergeCell ref="G1910:N1910"/>
    <mergeCell ref="O1910:V1910"/>
    <mergeCell ref="Y1910:Z1910"/>
    <mergeCell ref="B1911:F1911"/>
    <mergeCell ref="G1911:N1911"/>
    <mergeCell ref="O1911:V1911"/>
    <mergeCell ref="Y1911:Z1911"/>
    <mergeCell ref="B1912:F1912"/>
    <mergeCell ref="G1912:N1912"/>
    <mergeCell ref="O1912:V1912"/>
    <mergeCell ref="Y1912:Z1912"/>
    <mergeCell ref="B1913:F1913"/>
    <mergeCell ref="G1913:N1913"/>
    <mergeCell ref="O1913:V1913"/>
    <mergeCell ref="Y1913:Z1913"/>
    <mergeCell ref="B1914:F1914"/>
    <mergeCell ref="G1914:N1914"/>
    <mergeCell ref="O1914:V1914"/>
    <mergeCell ref="Y1914:Z1914"/>
    <mergeCell ref="B1915:F1915"/>
    <mergeCell ref="G1915:N1915"/>
    <mergeCell ref="O1915:V1915"/>
    <mergeCell ref="Y1915:Z1915"/>
    <mergeCell ref="B1916:F1916"/>
    <mergeCell ref="G1916:N1916"/>
    <mergeCell ref="O1916:V1916"/>
    <mergeCell ref="Y1916:Z1916"/>
    <mergeCell ref="B1917:F1917"/>
    <mergeCell ref="G1917:N1917"/>
    <mergeCell ref="O1917:V1917"/>
    <mergeCell ref="Y1917:Z1917"/>
    <mergeCell ref="B1918:F1918"/>
    <mergeCell ref="G1918:N1918"/>
    <mergeCell ref="O1918:V1918"/>
    <mergeCell ref="Y1918:Z1918"/>
    <mergeCell ref="B1919:F1919"/>
    <mergeCell ref="G1919:N1919"/>
    <mergeCell ref="O1919:V1919"/>
    <mergeCell ref="Y1919:Z1919"/>
    <mergeCell ref="B1920:F1920"/>
    <mergeCell ref="G1920:N1920"/>
    <mergeCell ref="O1920:V1920"/>
    <mergeCell ref="Y1920:Z1920"/>
    <mergeCell ref="B1921:F1921"/>
    <mergeCell ref="G1921:N1921"/>
    <mergeCell ref="O1921:V1921"/>
    <mergeCell ref="Y1921:Z1921"/>
    <mergeCell ref="B1922:F1922"/>
    <mergeCell ref="G1922:N1922"/>
    <mergeCell ref="O1922:V1922"/>
    <mergeCell ref="Y1922:Z1922"/>
    <mergeCell ref="B1923:F1923"/>
    <mergeCell ref="G1923:N1923"/>
    <mergeCell ref="O1923:V1923"/>
    <mergeCell ref="Y1923:Z1923"/>
    <mergeCell ref="B1924:F1924"/>
    <mergeCell ref="G1924:N1924"/>
    <mergeCell ref="O1924:V1924"/>
    <mergeCell ref="Y1924:Z1924"/>
    <mergeCell ref="B1925:F1925"/>
    <mergeCell ref="G1925:N1925"/>
    <mergeCell ref="O1925:V1925"/>
    <mergeCell ref="Y1925:Z1925"/>
    <mergeCell ref="B1926:F1926"/>
    <mergeCell ref="G1926:N1926"/>
    <mergeCell ref="O1926:V1926"/>
    <mergeCell ref="Y1926:Z1926"/>
    <mergeCell ref="B1927:F1927"/>
    <mergeCell ref="G1927:N1927"/>
    <mergeCell ref="O1927:V1927"/>
    <mergeCell ref="Y1927:Z1927"/>
    <mergeCell ref="B1928:F1928"/>
    <mergeCell ref="G1928:N1928"/>
    <mergeCell ref="O1928:V1928"/>
    <mergeCell ref="Y1928:Z1928"/>
    <mergeCell ref="B1929:F1929"/>
    <mergeCell ref="G1929:N1929"/>
    <mergeCell ref="O1929:V1929"/>
    <mergeCell ref="Y1929:Z1929"/>
    <mergeCell ref="B1930:F1930"/>
    <mergeCell ref="G1930:N1930"/>
    <mergeCell ref="O1930:V1930"/>
    <mergeCell ref="Y1930:Z1930"/>
    <mergeCell ref="B1931:F1931"/>
    <mergeCell ref="G1931:N1931"/>
    <mergeCell ref="O1931:V1931"/>
    <mergeCell ref="Y1931:Z1931"/>
    <mergeCell ref="B1932:F1932"/>
    <mergeCell ref="G1932:N1932"/>
    <mergeCell ref="O1932:V1932"/>
    <mergeCell ref="Y1932:Z1932"/>
    <mergeCell ref="B1933:F1933"/>
    <mergeCell ref="G1933:N1933"/>
    <mergeCell ref="O1933:V1933"/>
    <mergeCell ref="Y1933:Z1933"/>
    <mergeCell ref="B1934:F1934"/>
    <mergeCell ref="G1934:N1934"/>
    <mergeCell ref="O1934:V1934"/>
    <mergeCell ref="Y1934:Z1934"/>
    <mergeCell ref="B1935:F1935"/>
    <mergeCell ref="G1935:N1935"/>
    <mergeCell ref="O1935:V1935"/>
    <mergeCell ref="Y1935:Z1935"/>
    <mergeCell ref="B1936:F1936"/>
    <mergeCell ref="G1936:N1936"/>
    <mergeCell ref="O1936:V1936"/>
    <mergeCell ref="Y1936:Z1936"/>
    <mergeCell ref="B1937:F1937"/>
    <mergeCell ref="G1937:N1937"/>
    <mergeCell ref="O1937:V1937"/>
    <mergeCell ref="Y1937:Z1937"/>
    <mergeCell ref="B1938:F1938"/>
    <mergeCell ref="G1938:N1938"/>
    <mergeCell ref="O1938:V1938"/>
    <mergeCell ref="Y1938:Z1938"/>
    <mergeCell ref="B1939:F1939"/>
    <mergeCell ref="G1939:N1939"/>
    <mergeCell ref="O1939:V1939"/>
    <mergeCell ref="Y1939:Z1939"/>
    <mergeCell ref="B1940:F1940"/>
    <mergeCell ref="G1940:N1940"/>
    <mergeCell ref="O1940:V1940"/>
    <mergeCell ref="Y1940:Z1940"/>
    <mergeCell ref="B1941:F1941"/>
    <mergeCell ref="G1941:N1941"/>
    <mergeCell ref="O1941:V1941"/>
    <mergeCell ref="Y1941:Z1941"/>
    <mergeCell ref="B1942:F1942"/>
    <mergeCell ref="G1942:N1942"/>
    <mergeCell ref="O1942:V1942"/>
    <mergeCell ref="Y1942:Z1942"/>
    <mergeCell ref="B1943:F1943"/>
    <mergeCell ref="G1943:N1943"/>
    <mergeCell ref="O1943:V1943"/>
    <mergeCell ref="Y1943:Z1943"/>
    <mergeCell ref="B1944:F1944"/>
    <mergeCell ref="G1944:N1944"/>
    <mergeCell ref="O1944:V1944"/>
    <mergeCell ref="Y1944:Z1944"/>
    <mergeCell ref="B1945:F1945"/>
    <mergeCell ref="G1945:N1945"/>
    <mergeCell ref="O1945:V1945"/>
    <mergeCell ref="Y1945:Z1945"/>
    <mergeCell ref="B1946:F1946"/>
    <mergeCell ref="G1946:N1946"/>
    <mergeCell ref="O1946:V1946"/>
    <mergeCell ref="Y1946:Z1946"/>
    <mergeCell ref="B1947:F1947"/>
    <mergeCell ref="G1947:N1947"/>
    <mergeCell ref="O1947:V1947"/>
    <mergeCell ref="Y1947:Z1947"/>
    <mergeCell ref="B1948:F1948"/>
    <mergeCell ref="G1948:N1948"/>
    <mergeCell ref="O1948:V1948"/>
    <mergeCell ref="Y1948:Z1948"/>
    <mergeCell ref="B1949:F1949"/>
    <mergeCell ref="G1949:N1949"/>
    <mergeCell ref="O1949:V1949"/>
    <mergeCell ref="Y1949:Z1949"/>
    <mergeCell ref="B1950:F1950"/>
    <mergeCell ref="G1950:N1950"/>
    <mergeCell ref="O1950:V1950"/>
    <mergeCell ref="Y1950:Z1950"/>
    <mergeCell ref="B1951:F1951"/>
    <mergeCell ref="G1951:N1951"/>
    <mergeCell ref="O1951:V1951"/>
    <mergeCell ref="Y1951:Z1951"/>
    <mergeCell ref="B1952:F1952"/>
    <mergeCell ref="G1952:N1952"/>
    <mergeCell ref="O1952:V1952"/>
    <mergeCell ref="Y1952:Z1952"/>
    <mergeCell ref="B1953:F1953"/>
    <mergeCell ref="G1953:N1953"/>
    <mergeCell ref="O1953:V1953"/>
    <mergeCell ref="Y1953:Z1953"/>
    <mergeCell ref="B1954:F1954"/>
    <mergeCell ref="G1954:N1954"/>
    <mergeCell ref="O1954:V1954"/>
    <mergeCell ref="Y1954:Z1954"/>
    <mergeCell ref="B1955:F1955"/>
    <mergeCell ref="G1955:N1955"/>
    <mergeCell ref="O1955:V1955"/>
    <mergeCell ref="Y1955:Z1955"/>
    <mergeCell ref="B1956:F1956"/>
    <mergeCell ref="G1956:N1956"/>
    <mergeCell ref="O1956:V1956"/>
    <mergeCell ref="Y1956:Z1956"/>
    <mergeCell ref="B1957:F1957"/>
    <mergeCell ref="G1957:N1957"/>
    <mergeCell ref="O1957:V1957"/>
    <mergeCell ref="Y1957:Z1957"/>
    <mergeCell ref="B1958:F1958"/>
    <mergeCell ref="G1958:N1958"/>
    <mergeCell ref="O1958:V1958"/>
    <mergeCell ref="Y1958:Z1958"/>
    <mergeCell ref="B1959:F1959"/>
    <mergeCell ref="G1959:N1959"/>
    <mergeCell ref="O1959:V1959"/>
    <mergeCell ref="Y1959:Z1959"/>
    <mergeCell ref="B1960:F1960"/>
    <mergeCell ref="G1960:N1960"/>
    <mergeCell ref="O1960:V1960"/>
    <mergeCell ref="Y1960:Z1960"/>
    <mergeCell ref="B1961:F1961"/>
    <mergeCell ref="G1961:N1961"/>
    <mergeCell ref="O1961:V1961"/>
    <mergeCell ref="Y1961:Z1961"/>
    <mergeCell ref="B1962:F1962"/>
    <mergeCell ref="G1962:L1962"/>
    <mergeCell ref="M1962:V1962"/>
    <mergeCell ref="Y1962:Z1962"/>
    <mergeCell ref="B1963:F1963"/>
    <mergeCell ref="G1963:L1963"/>
    <mergeCell ref="M1963:V1963"/>
    <mergeCell ref="Y1963:Z1963"/>
    <mergeCell ref="B1964:F1964"/>
    <mergeCell ref="G1964:L1964"/>
    <mergeCell ref="M1964:V1964"/>
    <mergeCell ref="Y1964:Z1964"/>
    <mergeCell ref="B1965:F1965"/>
    <mergeCell ref="G1965:L1965"/>
    <mergeCell ref="M1965:V1965"/>
    <mergeCell ref="Y1965:Z1965"/>
    <mergeCell ref="B1966:F1966"/>
    <mergeCell ref="G1966:L1966"/>
    <mergeCell ref="M1966:V1966"/>
    <mergeCell ref="Y1966:Z1966"/>
    <mergeCell ref="B1967:F1967"/>
    <mergeCell ref="G1967:L1967"/>
    <mergeCell ref="M1967:V1967"/>
    <mergeCell ref="Y1967:Z1967"/>
    <mergeCell ref="B1968:F1968"/>
    <mergeCell ref="G1968:L1968"/>
    <mergeCell ref="M1968:V1968"/>
    <mergeCell ref="Y1968:Z1968"/>
    <mergeCell ref="B1969:F1969"/>
    <mergeCell ref="G1969:L1969"/>
    <mergeCell ref="M1969:V1969"/>
    <mergeCell ref="Y1969:Z1969"/>
    <mergeCell ref="B1970:F1970"/>
    <mergeCell ref="G1970:L1970"/>
    <mergeCell ref="M1970:V1970"/>
    <mergeCell ref="Y1970:Z1970"/>
    <mergeCell ref="B1971:F1971"/>
    <mergeCell ref="G1971:L1971"/>
    <mergeCell ref="M1971:V1971"/>
    <mergeCell ref="Y1971:Z1971"/>
    <mergeCell ref="B1972:F1972"/>
    <mergeCell ref="G1972:L1972"/>
    <mergeCell ref="M1972:V1972"/>
    <mergeCell ref="Y1972:Z1972"/>
    <mergeCell ref="B1973:F1973"/>
    <mergeCell ref="G1973:L1973"/>
    <mergeCell ref="M1973:V1973"/>
    <mergeCell ref="Y1973:Z1973"/>
    <mergeCell ref="B1974:F1974"/>
    <mergeCell ref="G1974:L1974"/>
    <mergeCell ref="M1974:V1974"/>
    <mergeCell ref="Y1974:Z1974"/>
    <mergeCell ref="B1975:F1975"/>
    <mergeCell ref="G1975:L1975"/>
    <mergeCell ref="M1975:V1975"/>
    <mergeCell ref="Y1975:Z1975"/>
    <mergeCell ref="B1976:F1976"/>
    <mergeCell ref="G1976:L1976"/>
    <mergeCell ref="M1976:V1976"/>
    <mergeCell ref="Y1976:Z1976"/>
    <mergeCell ref="B1977:F1977"/>
    <mergeCell ref="G1977:L1977"/>
    <mergeCell ref="M1977:V1977"/>
    <mergeCell ref="Y1977:Z1977"/>
    <mergeCell ref="B1978:F1978"/>
    <mergeCell ref="G1978:L1978"/>
    <mergeCell ref="M1978:V1978"/>
    <mergeCell ref="Y1978:Z1978"/>
    <mergeCell ref="B1979:F1979"/>
    <mergeCell ref="G1979:L1979"/>
    <mergeCell ref="M1979:V1979"/>
    <mergeCell ref="Y1979:Z1979"/>
    <mergeCell ref="B1980:F1980"/>
    <mergeCell ref="G1980:L1980"/>
    <mergeCell ref="M1980:V1980"/>
    <mergeCell ref="Y1980:Z1980"/>
    <mergeCell ref="B1981:F1981"/>
    <mergeCell ref="G1981:L1981"/>
    <mergeCell ref="M1981:V1981"/>
    <mergeCell ref="Y1981:Z1981"/>
    <mergeCell ref="B1982:F1982"/>
    <mergeCell ref="G1982:L1982"/>
    <mergeCell ref="M1982:V1982"/>
    <mergeCell ref="Y1982:Z1982"/>
    <mergeCell ref="B1983:F1983"/>
    <mergeCell ref="G1983:L1983"/>
    <mergeCell ref="M1983:V1983"/>
    <mergeCell ref="Y1983:Z1983"/>
    <mergeCell ref="B1984:F1984"/>
    <mergeCell ref="G1984:L1984"/>
    <mergeCell ref="M1984:V1984"/>
    <mergeCell ref="Y1984:Z1984"/>
    <mergeCell ref="B1985:F1985"/>
    <mergeCell ref="G1985:L1985"/>
    <mergeCell ref="M1985:V1985"/>
    <mergeCell ref="Y1985:Z1985"/>
    <mergeCell ref="B1986:F1986"/>
    <mergeCell ref="G1986:L1986"/>
    <mergeCell ref="M1986:V1986"/>
    <mergeCell ref="Y1986:Z1986"/>
    <mergeCell ref="B1987:F1987"/>
    <mergeCell ref="G1987:L1987"/>
    <mergeCell ref="M1987:V1987"/>
    <mergeCell ref="Y1987:Z1987"/>
    <mergeCell ref="B1988:F1988"/>
    <mergeCell ref="G1988:L1988"/>
    <mergeCell ref="M1988:V1988"/>
    <mergeCell ref="Y1988:Z1988"/>
    <mergeCell ref="B1989:F1989"/>
    <mergeCell ref="G1989:L1989"/>
    <mergeCell ref="M1989:V1989"/>
    <mergeCell ref="Y1989:Z1989"/>
    <mergeCell ref="B1990:F1990"/>
    <mergeCell ref="G1990:L1990"/>
    <mergeCell ref="M1990:V1990"/>
    <mergeCell ref="Y1990:Z1990"/>
    <mergeCell ref="B1991:F1991"/>
    <mergeCell ref="G1991:L1991"/>
    <mergeCell ref="M1991:V1991"/>
    <mergeCell ref="Y1991:Z1991"/>
    <mergeCell ref="B1992:F1992"/>
    <mergeCell ref="G1992:L1992"/>
    <mergeCell ref="M1992:V1992"/>
    <mergeCell ref="Y1992:Z1992"/>
    <mergeCell ref="B1993:F1993"/>
    <mergeCell ref="G1993:L1993"/>
    <mergeCell ref="M1993:V1993"/>
    <mergeCell ref="Y1993:Z1993"/>
    <mergeCell ref="B1994:F1994"/>
    <mergeCell ref="G1994:L1994"/>
    <mergeCell ref="M1994:V1994"/>
    <mergeCell ref="Y1994:Z1994"/>
    <mergeCell ref="B1995:F1995"/>
    <mergeCell ref="G1995:L1995"/>
    <mergeCell ref="M1995:V1995"/>
    <mergeCell ref="Y1995:Z1995"/>
    <mergeCell ref="B1996:F1996"/>
    <mergeCell ref="G1996:L1996"/>
    <mergeCell ref="M1996:V1996"/>
    <mergeCell ref="Y1996:Z1996"/>
    <mergeCell ref="B1997:F1997"/>
    <mergeCell ref="G1997:L1997"/>
    <mergeCell ref="M1997:V1997"/>
    <mergeCell ref="Y1997:Z1997"/>
    <mergeCell ref="B1998:F1998"/>
    <mergeCell ref="G1998:L1998"/>
    <mergeCell ref="M1998:V1998"/>
    <mergeCell ref="Y1998:Z1998"/>
    <mergeCell ref="B1999:F1999"/>
    <mergeCell ref="G1999:L1999"/>
    <mergeCell ref="M1999:V1999"/>
    <mergeCell ref="Y1999:Z1999"/>
    <mergeCell ref="B2000:F2000"/>
    <mergeCell ref="G2000:L2000"/>
    <mergeCell ref="M2000:V2000"/>
    <mergeCell ref="Y2000:Z2000"/>
    <mergeCell ref="B2001:F2001"/>
    <mergeCell ref="G2001:L2001"/>
    <mergeCell ref="M2001:V2001"/>
    <mergeCell ref="Y2001:Z2001"/>
    <mergeCell ref="B2002:F2002"/>
    <mergeCell ref="G2002:L2002"/>
    <mergeCell ref="M2002:V2002"/>
    <mergeCell ref="Y2002:Z2002"/>
    <mergeCell ref="B2003:F2003"/>
    <mergeCell ref="G2003:L2003"/>
    <mergeCell ref="M2003:V2003"/>
    <mergeCell ref="Y2003:Z2003"/>
    <mergeCell ref="B2004:F2004"/>
    <mergeCell ref="G2004:L2004"/>
    <mergeCell ref="M2004:V2004"/>
    <mergeCell ref="Y2004:Z2004"/>
    <mergeCell ref="B2005:F2005"/>
    <mergeCell ref="G2005:L2005"/>
    <mergeCell ref="M2005:V2005"/>
    <mergeCell ref="Y2005:Z2005"/>
    <mergeCell ref="B2006:F2006"/>
    <mergeCell ref="G2006:L2006"/>
    <mergeCell ref="M2006:V2006"/>
    <mergeCell ref="Y2006:Z2006"/>
    <mergeCell ref="B2007:F2007"/>
    <mergeCell ref="G2007:L2007"/>
    <mergeCell ref="M2007:V2007"/>
    <mergeCell ref="Y2007:Z2007"/>
    <mergeCell ref="B2008:F2008"/>
    <mergeCell ref="G2008:L2008"/>
    <mergeCell ref="M2008:V2008"/>
    <mergeCell ref="Y2008:Z2008"/>
    <mergeCell ref="B2009:F2009"/>
    <mergeCell ref="G2009:L2009"/>
    <mergeCell ref="M2009:V2009"/>
    <mergeCell ref="Y2009:Z2009"/>
    <mergeCell ref="B2010:F2010"/>
    <mergeCell ref="G2010:L2010"/>
    <mergeCell ref="M2010:V2010"/>
    <mergeCell ref="Y2010:Z2010"/>
    <mergeCell ref="B2011:F2011"/>
    <mergeCell ref="G2011:L2011"/>
    <mergeCell ref="M2011:V2011"/>
    <mergeCell ref="Y2011:Z2011"/>
    <mergeCell ref="B2012:F2012"/>
    <mergeCell ref="G2012:L2012"/>
    <mergeCell ref="M2012:V2012"/>
    <mergeCell ref="Y2012:Z2012"/>
    <mergeCell ref="B2013:F2013"/>
    <mergeCell ref="G2013:L2013"/>
    <mergeCell ref="M2013:V2013"/>
    <mergeCell ref="Y2013:Z2013"/>
    <mergeCell ref="B2014:F2014"/>
    <mergeCell ref="G2014:L2014"/>
    <mergeCell ref="M2014:V2014"/>
    <mergeCell ref="Y2014:Z2014"/>
    <mergeCell ref="B2015:F2015"/>
    <mergeCell ref="G2015:L2015"/>
    <mergeCell ref="M2015:V2015"/>
    <mergeCell ref="Y2015:Z2015"/>
    <mergeCell ref="B2016:F2016"/>
    <mergeCell ref="G2016:L2016"/>
    <mergeCell ref="M2016:V2016"/>
    <mergeCell ref="Y2016:Z2016"/>
    <mergeCell ref="B2017:F2017"/>
    <mergeCell ref="G2017:L2017"/>
    <mergeCell ref="M2017:V2017"/>
    <mergeCell ref="Y2017:Z2017"/>
    <mergeCell ref="B2018:F2018"/>
    <mergeCell ref="G2018:L2018"/>
    <mergeCell ref="M2018:V2018"/>
    <mergeCell ref="Y2018:Z2018"/>
    <mergeCell ref="B2019:F2019"/>
    <mergeCell ref="G2019:L2019"/>
    <mergeCell ref="M2019:V2019"/>
    <mergeCell ref="Y2019:Z2019"/>
    <mergeCell ref="B2020:F2020"/>
    <mergeCell ref="G2020:L2020"/>
    <mergeCell ref="M2020:V2020"/>
    <mergeCell ref="Y2020:Z2020"/>
    <mergeCell ref="B2021:F2021"/>
    <mergeCell ref="G2021:L2021"/>
    <mergeCell ref="M2021:V2021"/>
    <mergeCell ref="Y2021:Z2021"/>
    <mergeCell ref="B2022:F2022"/>
    <mergeCell ref="G2022:L2022"/>
    <mergeCell ref="M2022:V2022"/>
    <mergeCell ref="Y2022:Z2022"/>
    <mergeCell ref="B2023:F2023"/>
    <mergeCell ref="G2023:L2023"/>
    <mergeCell ref="M2023:V2023"/>
    <mergeCell ref="Y2023:Z2023"/>
    <mergeCell ref="B2024:F2024"/>
    <mergeCell ref="G2024:L2024"/>
    <mergeCell ref="M2024:V2024"/>
    <mergeCell ref="Y2024:Z2024"/>
    <mergeCell ref="B2025:F2025"/>
    <mergeCell ref="G2025:L2025"/>
    <mergeCell ref="M2025:V2025"/>
    <mergeCell ref="Y2025:Z2025"/>
    <mergeCell ref="B2026:F2026"/>
    <mergeCell ref="G2026:L2026"/>
    <mergeCell ref="M2026:V2026"/>
    <mergeCell ref="Y2026:Z2026"/>
    <mergeCell ref="A2027:C2027"/>
    <mergeCell ref="D2027:G2027"/>
    <mergeCell ref="H2027:K2027"/>
    <mergeCell ref="L2027:V2027"/>
    <mergeCell ref="Y2027:Z2027"/>
    <mergeCell ref="A2028:C2028"/>
    <mergeCell ref="D2028:G2028"/>
    <mergeCell ref="H2028:K2028"/>
    <mergeCell ref="L2028:V2028"/>
    <mergeCell ref="Y2028:Z2028"/>
    <mergeCell ref="A2029:C2029"/>
    <mergeCell ref="D2029:G2029"/>
    <mergeCell ref="H2029:K2029"/>
    <mergeCell ref="L2029:V2029"/>
    <mergeCell ref="Y2029:Z2029"/>
    <mergeCell ref="A2030:C2030"/>
    <mergeCell ref="D2030:G2030"/>
    <mergeCell ref="H2030:K2030"/>
    <mergeCell ref="L2030:V2030"/>
    <mergeCell ref="Y2030:Z2030"/>
    <mergeCell ref="A2031:C2031"/>
    <mergeCell ref="D2031:G2031"/>
    <mergeCell ref="H2031:K2031"/>
    <mergeCell ref="L2031:V2031"/>
    <mergeCell ref="Y2031:Z2031"/>
    <mergeCell ref="A2032:C2032"/>
    <mergeCell ref="D2032:G2032"/>
    <mergeCell ref="H2032:K2032"/>
    <mergeCell ref="L2032:V2032"/>
    <mergeCell ref="Y2032:Z2032"/>
    <mergeCell ref="A2033:C2033"/>
    <mergeCell ref="D2033:G2033"/>
    <mergeCell ref="H2033:K2033"/>
    <mergeCell ref="L2033:V2033"/>
    <mergeCell ref="Y2033:Z2033"/>
    <mergeCell ref="A2034:C2034"/>
    <mergeCell ref="D2034:G2034"/>
    <mergeCell ref="H2034:K2034"/>
    <mergeCell ref="L2034:V2034"/>
    <mergeCell ref="Y2034:Z2034"/>
    <mergeCell ref="A2035:C2035"/>
    <mergeCell ref="D2035:G2035"/>
    <mergeCell ref="H2035:K2035"/>
    <mergeCell ref="L2035:V2035"/>
    <mergeCell ref="Y2035:Z2035"/>
    <mergeCell ref="A2036:C2036"/>
    <mergeCell ref="D2036:G2036"/>
    <mergeCell ref="H2036:K2036"/>
    <mergeCell ref="L2036:V2036"/>
    <mergeCell ref="Y2036:Z2036"/>
    <mergeCell ref="A2037:C2037"/>
    <mergeCell ref="D2037:G2037"/>
    <mergeCell ref="H2037:K2037"/>
    <mergeCell ref="L2037:V2037"/>
    <mergeCell ref="Y2037:Z2037"/>
    <mergeCell ref="A2038:C2038"/>
    <mergeCell ref="D2038:G2038"/>
    <mergeCell ref="H2038:K2038"/>
    <mergeCell ref="L2038:V2038"/>
    <mergeCell ref="Y2038:Z2038"/>
    <mergeCell ref="A2039:C2039"/>
    <mergeCell ref="D2039:G2039"/>
    <mergeCell ref="H2039:K2039"/>
    <mergeCell ref="L2039:V2039"/>
    <mergeCell ref="Y2039:Z2039"/>
    <mergeCell ref="A2040:C2040"/>
    <mergeCell ref="D2040:G2040"/>
    <mergeCell ref="H2040:K2040"/>
    <mergeCell ref="L2040:V2040"/>
    <mergeCell ref="Y2040:Z2040"/>
    <mergeCell ref="A2041:C2041"/>
    <mergeCell ref="D2041:G2041"/>
    <mergeCell ref="H2041:K2041"/>
    <mergeCell ref="L2041:V2041"/>
    <mergeCell ref="Y2041:Z2041"/>
    <mergeCell ref="A2042:C2042"/>
    <mergeCell ref="D2042:G2042"/>
    <mergeCell ref="H2042:K2042"/>
    <mergeCell ref="L2042:V2042"/>
    <mergeCell ref="Y2042:Z2042"/>
    <mergeCell ref="A2043:C2043"/>
    <mergeCell ref="D2043:G2043"/>
    <mergeCell ref="H2043:K2043"/>
    <mergeCell ref="L2043:V2043"/>
    <mergeCell ref="Y2043:Z2043"/>
    <mergeCell ref="A2044:C2044"/>
    <mergeCell ref="D2044:G2044"/>
    <mergeCell ref="H2044:K2044"/>
    <mergeCell ref="L2044:V2044"/>
    <mergeCell ref="Y2044:Z2044"/>
    <mergeCell ref="A2045:C2045"/>
    <mergeCell ref="D2045:G2045"/>
    <mergeCell ref="H2045:K2045"/>
    <mergeCell ref="L2045:V2045"/>
    <mergeCell ref="Y2045:Z2045"/>
    <mergeCell ref="A2046:C2046"/>
    <mergeCell ref="D2046:G2046"/>
    <mergeCell ref="H2046:K2046"/>
    <mergeCell ref="L2046:V2046"/>
    <mergeCell ref="Y2046:Z2046"/>
    <mergeCell ref="A2047:C2047"/>
    <mergeCell ref="D2047:G2047"/>
    <mergeCell ref="H2047:K2047"/>
    <mergeCell ref="L2047:V2047"/>
    <mergeCell ref="Y2047:Z2047"/>
    <mergeCell ref="A2048:C2048"/>
    <mergeCell ref="D2048:G2048"/>
    <mergeCell ref="H2048:K2048"/>
    <mergeCell ref="L2048:V2048"/>
    <mergeCell ref="Y2048:Z2048"/>
    <mergeCell ref="A2049:C2049"/>
    <mergeCell ref="D2049:G2049"/>
    <mergeCell ref="H2049:K2049"/>
    <mergeCell ref="L2049:V2049"/>
    <mergeCell ref="Y2049:Z2049"/>
    <mergeCell ref="A2050:C2050"/>
    <mergeCell ref="D2050:G2050"/>
    <mergeCell ref="H2050:K2050"/>
    <mergeCell ref="L2050:V2050"/>
    <mergeCell ref="Y2050:Z2050"/>
    <mergeCell ref="A2051:C2051"/>
    <mergeCell ref="D2051:G2051"/>
    <mergeCell ref="H2051:K2051"/>
    <mergeCell ref="L2051:V2051"/>
    <mergeCell ref="Y2051:Z2051"/>
    <mergeCell ref="A2052:C2052"/>
    <mergeCell ref="D2052:G2052"/>
    <mergeCell ref="H2052:K2052"/>
    <mergeCell ref="L2052:V2052"/>
    <mergeCell ref="Y2052:Z2052"/>
    <mergeCell ref="A2053:C2053"/>
    <mergeCell ref="D2053:G2053"/>
    <mergeCell ref="H2053:K2053"/>
    <mergeCell ref="L2053:V2053"/>
    <mergeCell ref="Y2053:Z2053"/>
    <mergeCell ref="A2054:C2054"/>
    <mergeCell ref="D2054:G2054"/>
    <mergeCell ref="H2054:K2054"/>
    <mergeCell ref="L2054:V2054"/>
    <mergeCell ref="Y2054:Z2054"/>
    <mergeCell ref="A2055:C2055"/>
    <mergeCell ref="D2055:G2055"/>
    <mergeCell ref="H2055:K2055"/>
    <mergeCell ref="L2055:V2055"/>
    <mergeCell ref="Y2055:Z2055"/>
    <mergeCell ref="A2056:C2056"/>
    <mergeCell ref="D2056:G2056"/>
    <mergeCell ref="H2056:K2056"/>
    <mergeCell ref="L2056:V2056"/>
    <mergeCell ref="Y2056:Z2056"/>
    <mergeCell ref="A2057:C2057"/>
    <mergeCell ref="D2057:G2057"/>
    <mergeCell ref="H2057:K2057"/>
    <mergeCell ref="L2057:V2057"/>
    <mergeCell ref="Y2057:Z2057"/>
    <mergeCell ref="A2058:C2058"/>
    <mergeCell ref="D2058:G2058"/>
    <mergeCell ref="H2058:K2058"/>
    <mergeCell ref="L2058:V2058"/>
    <mergeCell ref="Y2058:Z2058"/>
    <mergeCell ref="A2059:C2059"/>
    <mergeCell ref="D2059:G2059"/>
    <mergeCell ref="H2059:K2059"/>
    <mergeCell ref="L2059:V2059"/>
    <mergeCell ref="Y2059:Z2059"/>
    <mergeCell ref="A2060:C2060"/>
    <mergeCell ref="D2060:G2060"/>
    <mergeCell ref="H2060:K2060"/>
    <mergeCell ref="L2060:V2060"/>
    <mergeCell ref="Y2060:Z2060"/>
    <mergeCell ref="A2061:C2061"/>
    <mergeCell ref="D2061:G2061"/>
    <mergeCell ref="H2061:K2061"/>
    <mergeCell ref="L2061:V2061"/>
    <mergeCell ref="Y2061:Z2061"/>
    <mergeCell ref="A2062:C2062"/>
    <mergeCell ref="D2062:G2062"/>
    <mergeCell ref="H2062:K2062"/>
    <mergeCell ref="L2062:V2062"/>
    <mergeCell ref="Y2062:Z2062"/>
    <mergeCell ref="A2063:C2063"/>
    <mergeCell ref="D2063:G2063"/>
    <mergeCell ref="H2063:K2063"/>
    <mergeCell ref="L2063:V2063"/>
    <mergeCell ref="Y2063:Z2063"/>
    <mergeCell ref="A2064:C2064"/>
    <mergeCell ref="D2064:G2064"/>
    <mergeCell ref="H2064:K2064"/>
    <mergeCell ref="L2064:V2064"/>
    <mergeCell ref="Y2064:Z2064"/>
    <mergeCell ref="A2065:C2065"/>
    <mergeCell ref="D2065:G2065"/>
    <mergeCell ref="H2065:K2065"/>
    <mergeCell ref="L2065:V2065"/>
    <mergeCell ref="Y2065:Z2065"/>
    <mergeCell ref="A2066:C2066"/>
    <mergeCell ref="D2066:G2066"/>
    <mergeCell ref="H2066:K2066"/>
    <mergeCell ref="L2066:V2066"/>
    <mergeCell ref="Y2066:Z2066"/>
    <mergeCell ref="A2067:C2067"/>
    <mergeCell ref="D2067:G2067"/>
    <mergeCell ref="H2067:K2067"/>
    <mergeCell ref="L2067:V2067"/>
    <mergeCell ref="Y2067:Z2067"/>
    <mergeCell ref="A2068:C2068"/>
    <mergeCell ref="D2068:G2068"/>
    <mergeCell ref="H2068:K2068"/>
    <mergeCell ref="L2068:V2068"/>
    <mergeCell ref="Y2068:Z2068"/>
    <mergeCell ref="A2069:C2069"/>
    <mergeCell ref="D2069:G2069"/>
    <mergeCell ref="H2069:K2069"/>
    <mergeCell ref="L2069:V2069"/>
    <mergeCell ref="Y2069:Z2069"/>
    <mergeCell ref="A2070:C2070"/>
    <mergeCell ref="D2070:G2070"/>
    <mergeCell ref="H2070:K2070"/>
    <mergeCell ref="L2070:V2070"/>
    <mergeCell ref="Y2070:Z2070"/>
    <mergeCell ref="A2071:C2071"/>
    <mergeCell ref="D2071:G2071"/>
    <mergeCell ref="H2071:K2071"/>
    <mergeCell ref="L2071:V2071"/>
    <mergeCell ref="Y2071:Z2071"/>
    <mergeCell ref="A2072:C2072"/>
    <mergeCell ref="D2072:G2072"/>
    <mergeCell ref="H2072:K2072"/>
    <mergeCell ref="L2072:V2072"/>
    <mergeCell ref="Y2072:Z2072"/>
    <mergeCell ref="A2073:C2073"/>
    <mergeCell ref="D2073:G2073"/>
    <mergeCell ref="H2073:K2073"/>
    <mergeCell ref="L2073:V2073"/>
    <mergeCell ref="Y2073:Z2073"/>
    <mergeCell ref="A2074:C2074"/>
    <mergeCell ref="D2074:G2074"/>
    <mergeCell ref="H2074:K2074"/>
    <mergeCell ref="L2074:V2074"/>
    <mergeCell ref="Y2074:Z2074"/>
    <mergeCell ref="A2075:C2075"/>
    <mergeCell ref="D2075:G2075"/>
    <mergeCell ref="H2075:K2075"/>
    <mergeCell ref="L2075:V2075"/>
    <mergeCell ref="Y2075:Z2075"/>
    <mergeCell ref="A2076:C2076"/>
    <mergeCell ref="D2076:G2076"/>
    <mergeCell ref="H2076:K2076"/>
    <mergeCell ref="L2076:V2076"/>
    <mergeCell ref="Y2076:Z2076"/>
    <mergeCell ref="A2077:C2077"/>
    <mergeCell ref="D2077:G2077"/>
    <mergeCell ref="H2077:K2077"/>
    <mergeCell ref="L2077:V2077"/>
    <mergeCell ref="Y2077:Z2077"/>
    <mergeCell ref="A2078:C2078"/>
    <mergeCell ref="D2078:G2078"/>
    <mergeCell ref="H2078:K2078"/>
    <mergeCell ref="L2078:V2078"/>
    <mergeCell ref="Y2078:Z2078"/>
    <mergeCell ref="A2079:C2079"/>
    <mergeCell ref="D2079:G2079"/>
    <mergeCell ref="H2079:K2079"/>
    <mergeCell ref="L2079:V2079"/>
    <mergeCell ref="Y2079:Z2079"/>
    <mergeCell ref="A2080:C2080"/>
    <mergeCell ref="D2080:G2080"/>
    <mergeCell ref="H2080:K2080"/>
    <mergeCell ref="L2080:V2080"/>
    <mergeCell ref="Y2080:Z2080"/>
    <mergeCell ref="A2081:C2081"/>
    <mergeCell ref="D2081:G2081"/>
    <mergeCell ref="H2081:K2081"/>
    <mergeCell ref="L2081:V2081"/>
    <mergeCell ref="Y2081:Z2081"/>
    <mergeCell ref="A2082:C2082"/>
    <mergeCell ref="D2082:G2082"/>
    <mergeCell ref="H2082:K2082"/>
    <mergeCell ref="L2082:V2082"/>
    <mergeCell ref="Y2082:Z2082"/>
    <mergeCell ref="A2083:C2083"/>
    <mergeCell ref="D2083:G2083"/>
    <mergeCell ref="H2083:K2083"/>
    <mergeCell ref="L2083:V2083"/>
    <mergeCell ref="Y2083:Z2083"/>
    <mergeCell ref="A2084:C2084"/>
    <mergeCell ref="D2084:G2084"/>
    <mergeCell ref="H2084:K2084"/>
    <mergeCell ref="L2084:V2084"/>
    <mergeCell ref="Y2084:Z2084"/>
    <mergeCell ref="A2085:C2085"/>
    <mergeCell ref="D2085:G2085"/>
    <mergeCell ref="H2085:K2085"/>
    <mergeCell ref="L2085:V2085"/>
    <mergeCell ref="Y2085:Z2085"/>
    <mergeCell ref="A2086:C2086"/>
    <mergeCell ref="D2086:G2086"/>
    <mergeCell ref="H2086:K2086"/>
    <mergeCell ref="L2086:V2086"/>
    <mergeCell ref="Y2086:Z2086"/>
    <mergeCell ref="A2087:C2087"/>
    <mergeCell ref="D2087:G2087"/>
    <mergeCell ref="H2087:K2087"/>
    <mergeCell ref="L2087:V2087"/>
    <mergeCell ref="Y2087:Z2087"/>
    <mergeCell ref="A2088:C2088"/>
    <mergeCell ref="D2088:G2088"/>
    <mergeCell ref="H2088:K2088"/>
    <mergeCell ref="L2088:V2088"/>
    <mergeCell ref="Y2088:Z2088"/>
    <mergeCell ref="A2089:C2089"/>
    <mergeCell ref="D2089:G2089"/>
    <mergeCell ref="H2089:K2089"/>
    <mergeCell ref="L2089:V2089"/>
    <mergeCell ref="Y2089:Z2089"/>
    <mergeCell ref="A2090:C2090"/>
    <mergeCell ref="D2090:G2090"/>
    <mergeCell ref="H2090:K2090"/>
    <mergeCell ref="L2090:V2090"/>
    <mergeCell ref="Y2090:Z2090"/>
    <mergeCell ref="B2091:F2091"/>
    <mergeCell ref="G2091:M2091"/>
    <mergeCell ref="N2091:V2091"/>
    <mergeCell ref="Y2091:Z2091"/>
    <mergeCell ref="B2092:F2092"/>
    <mergeCell ref="G2092:M2092"/>
    <mergeCell ref="N2092:V2092"/>
    <mergeCell ref="Y2092:Z2092"/>
    <mergeCell ref="B2093:F2093"/>
    <mergeCell ref="G2093:M2093"/>
    <mergeCell ref="N2093:V2093"/>
    <mergeCell ref="Y2093:Z2093"/>
    <mergeCell ref="B2094:F2094"/>
    <mergeCell ref="G2094:M2094"/>
    <mergeCell ref="N2094:V2094"/>
    <mergeCell ref="Y2094:Z2094"/>
    <mergeCell ref="B2095:F2095"/>
    <mergeCell ref="G2095:M2095"/>
    <mergeCell ref="N2095:V2095"/>
    <mergeCell ref="Y2095:Z2095"/>
    <mergeCell ref="B2096:F2096"/>
    <mergeCell ref="G2096:M2096"/>
    <mergeCell ref="N2096:V2096"/>
    <mergeCell ref="Y2096:Z2096"/>
    <mergeCell ref="B2097:F2097"/>
    <mergeCell ref="G2097:M2097"/>
    <mergeCell ref="N2097:V2097"/>
    <mergeCell ref="Y2097:Z2097"/>
    <mergeCell ref="B2098:F2098"/>
    <mergeCell ref="G2098:M2098"/>
    <mergeCell ref="N2098:V2098"/>
    <mergeCell ref="Y2098:Z2098"/>
    <mergeCell ref="B2099:F2099"/>
    <mergeCell ref="G2099:M2099"/>
    <mergeCell ref="N2099:V2099"/>
    <mergeCell ref="Y2099:Z2099"/>
    <mergeCell ref="B2100:F2100"/>
    <mergeCell ref="G2100:M2100"/>
    <mergeCell ref="N2100:V2100"/>
    <mergeCell ref="Y2100:Z2100"/>
    <mergeCell ref="B2101:F2101"/>
    <mergeCell ref="G2101:M2101"/>
    <mergeCell ref="N2101:V2101"/>
    <mergeCell ref="Y2101:Z2101"/>
    <mergeCell ref="B2102:F2102"/>
    <mergeCell ref="G2102:M2102"/>
    <mergeCell ref="N2102:V2102"/>
    <mergeCell ref="Y2102:Z2102"/>
    <mergeCell ref="B2103:F2103"/>
    <mergeCell ref="G2103:M2103"/>
    <mergeCell ref="N2103:V2103"/>
    <mergeCell ref="Y2103:Z2103"/>
    <mergeCell ref="B2104:F2104"/>
    <mergeCell ref="G2104:M2104"/>
    <mergeCell ref="N2104:V2104"/>
    <mergeCell ref="Y2104:Z2104"/>
    <mergeCell ref="B2105:F2105"/>
    <mergeCell ref="G2105:M2105"/>
    <mergeCell ref="N2105:V2105"/>
    <mergeCell ref="Y2105:Z2105"/>
    <mergeCell ref="B2106:F2106"/>
    <mergeCell ref="G2106:M2106"/>
    <mergeCell ref="N2106:V2106"/>
    <mergeCell ref="Y2106:Z2106"/>
    <mergeCell ref="B2107:F2107"/>
    <mergeCell ref="G2107:M2107"/>
    <mergeCell ref="N2107:V2107"/>
    <mergeCell ref="Y2107:Z2107"/>
    <mergeCell ref="B2108:F2108"/>
    <mergeCell ref="G2108:M2108"/>
    <mergeCell ref="N2108:V2108"/>
    <mergeCell ref="Y2108:Z2108"/>
    <mergeCell ref="B2109:F2109"/>
    <mergeCell ref="G2109:M2109"/>
    <mergeCell ref="N2109:V2109"/>
    <mergeCell ref="Y2109:Z2109"/>
    <mergeCell ref="B2110:F2110"/>
    <mergeCell ref="G2110:M2110"/>
    <mergeCell ref="N2110:V2110"/>
    <mergeCell ref="Y2110:Z2110"/>
    <mergeCell ref="B2111:F2111"/>
    <mergeCell ref="G2111:M2111"/>
    <mergeCell ref="N2111:V2111"/>
    <mergeCell ref="Y2111:Z2111"/>
    <mergeCell ref="B2112:F2112"/>
    <mergeCell ref="G2112:M2112"/>
    <mergeCell ref="N2112:V2112"/>
    <mergeCell ref="Y2112:Z2112"/>
    <mergeCell ref="B2113:F2113"/>
    <mergeCell ref="G2113:M2113"/>
    <mergeCell ref="N2113:V2113"/>
    <mergeCell ref="Y2113:Z2113"/>
    <mergeCell ref="B2114:F2114"/>
    <mergeCell ref="G2114:M2114"/>
    <mergeCell ref="N2114:V2114"/>
    <mergeCell ref="Y2114:Z2114"/>
    <mergeCell ref="B2115:F2115"/>
    <mergeCell ref="G2115:M2115"/>
    <mergeCell ref="N2115:V2115"/>
    <mergeCell ref="Y2115:Z2115"/>
    <mergeCell ref="B2116:F2116"/>
    <mergeCell ref="G2116:M2116"/>
    <mergeCell ref="N2116:V2116"/>
    <mergeCell ref="Y2116:Z2116"/>
    <mergeCell ref="B2117:F2117"/>
    <mergeCell ref="G2117:M2117"/>
    <mergeCell ref="N2117:V2117"/>
    <mergeCell ref="Y2117:Z2117"/>
    <mergeCell ref="B2118:F2118"/>
    <mergeCell ref="G2118:M2118"/>
    <mergeCell ref="N2118:V2118"/>
    <mergeCell ref="Y2118:Z2118"/>
    <mergeCell ref="B2119:F2119"/>
    <mergeCell ref="G2119:M2119"/>
    <mergeCell ref="N2119:V2119"/>
    <mergeCell ref="Y2119:Z2119"/>
    <mergeCell ref="B2120:F2120"/>
    <mergeCell ref="G2120:M2120"/>
    <mergeCell ref="N2120:V2120"/>
    <mergeCell ref="Y2120:Z2120"/>
    <mergeCell ref="B2121:F2121"/>
    <mergeCell ref="G2121:M2121"/>
    <mergeCell ref="N2121:V2121"/>
    <mergeCell ref="Y2121:Z2121"/>
    <mergeCell ref="B2122:F2122"/>
    <mergeCell ref="G2122:M2122"/>
    <mergeCell ref="N2122:V2122"/>
    <mergeCell ref="Y2122:Z2122"/>
    <mergeCell ref="B2123:F2123"/>
    <mergeCell ref="G2123:M2123"/>
    <mergeCell ref="N2123:V2123"/>
    <mergeCell ref="Y2123:Z2123"/>
    <mergeCell ref="B2124:F2124"/>
    <mergeCell ref="G2124:M2124"/>
    <mergeCell ref="N2124:V2124"/>
    <mergeCell ref="Y2124:Z2124"/>
    <mergeCell ref="B2125:F2125"/>
    <mergeCell ref="G2125:M2125"/>
    <mergeCell ref="N2125:V2125"/>
    <mergeCell ref="Y2125:Z2125"/>
    <mergeCell ref="B2126:F2126"/>
    <mergeCell ref="G2126:M2126"/>
    <mergeCell ref="N2126:V2126"/>
    <mergeCell ref="Y2126:Z2126"/>
    <mergeCell ref="B2127:F2127"/>
    <mergeCell ref="G2127:M2127"/>
    <mergeCell ref="N2127:V2127"/>
    <mergeCell ref="Y2127:Z2127"/>
    <mergeCell ref="B2128:F2128"/>
    <mergeCell ref="G2128:M2128"/>
    <mergeCell ref="N2128:V2128"/>
    <mergeCell ref="Y2128:Z2128"/>
    <mergeCell ref="B2129:F2129"/>
    <mergeCell ref="G2129:M2129"/>
    <mergeCell ref="N2129:V2129"/>
    <mergeCell ref="Y2129:Z2129"/>
    <mergeCell ref="B2130:F2130"/>
    <mergeCell ref="G2130:M2130"/>
    <mergeCell ref="N2130:V2130"/>
    <mergeCell ref="Y2130:Z2130"/>
    <mergeCell ref="B2131:F2131"/>
    <mergeCell ref="G2131:M2131"/>
    <mergeCell ref="N2131:V2131"/>
    <mergeCell ref="Y2131:Z2131"/>
    <mergeCell ref="B2132:F2132"/>
    <mergeCell ref="G2132:M2132"/>
    <mergeCell ref="N2132:V2132"/>
    <mergeCell ref="Y2132:Z2132"/>
    <mergeCell ref="B2133:F2133"/>
    <mergeCell ref="G2133:M2133"/>
    <mergeCell ref="N2133:V2133"/>
    <mergeCell ref="Y2133:Z2133"/>
    <mergeCell ref="B2134:F2134"/>
    <mergeCell ref="G2134:M2134"/>
    <mergeCell ref="N2134:V2134"/>
    <mergeCell ref="Y2134:Z2134"/>
    <mergeCell ref="B2135:F2135"/>
    <mergeCell ref="G2135:M2135"/>
    <mergeCell ref="N2135:V2135"/>
    <mergeCell ref="Y2135:Z2135"/>
    <mergeCell ref="B2136:F2136"/>
    <mergeCell ref="G2136:M2136"/>
    <mergeCell ref="N2136:V2136"/>
    <mergeCell ref="Y2136:Z2136"/>
    <mergeCell ref="B2137:F2137"/>
    <mergeCell ref="G2137:M2137"/>
    <mergeCell ref="N2137:V2137"/>
    <mergeCell ref="Y2137:Z2137"/>
    <mergeCell ref="B2138:F2138"/>
    <mergeCell ref="G2138:M2138"/>
    <mergeCell ref="N2138:V2138"/>
    <mergeCell ref="Y2138:Z2138"/>
    <mergeCell ref="B2139:F2139"/>
    <mergeCell ref="G2139:M2139"/>
    <mergeCell ref="N2139:V2139"/>
    <mergeCell ref="Y2139:Z2139"/>
    <mergeCell ref="B2140:F2140"/>
    <mergeCell ref="G2140:M2140"/>
    <mergeCell ref="N2140:V2140"/>
    <mergeCell ref="Y2140:Z2140"/>
    <mergeCell ref="B2141:F2141"/>
    <mergeCell ref="G2141:M2141"/>
    <mergeCell ref="N2141:V2141"/>
    <mergeCell ref="Y2141:Z2141"/>
    <mergeCell ref="B2142:F2142"/>
    <mergeCell ref="G2142:M2142"/>
    <mergeCell ref="N2142:V2142"/>
    <mergeCell ref="Y2142:Z2142"/>
    <mergeCell ref="B2143:F2143"/>
    <mergeCell ref="G2143:M2143"/>
    <mergeCell ref="N2143:V2143"/>
    <mergeCell ref="Y2143:Z2143"/>
    <mergeCell ref="B2144:F2144"/>
    <mergeCell ref="G2144:M2144"/>
    <mergeCell ref="N2144:V2144"/>
    <mergeCell ref="Y2144:Z2144"/>
    <mergeCell ref="B2145:F2145"/>
    <mergeCell ref="G2145:M2145"/>
    <mergeCell ref="N2145:V2145"/>
    <mergeCell ref="Y2145:Z2145"/>
    <mergeCell ref="B2146:F2146"/>
    <mergeCell ref="G2146:M2146"/>
    <mergeCell ref="N2146:V2146"/>
    <mergeCell ref="Y2146:Z2146"/>
    <mergeCell ref="B2147:F2147"/>
    <mergeCell ref="G2147:M2147"/>
    <mergeCell ref="N2147:V2147"/>
    <mergeCell ref="Y2147:Z2147"/>
    <mergeCell ref="B2148:F2148"/>
    <mergeCell ref="G2148:M2148"/>
    <mergeCell ref="N2148:V2148"/>
    <mergeCell ref="Y2148:Z2148"/>
    <mergeCell ref="B2149:F2149"/>
    <mergeCell ref="G2149:M2149"/>
    <mergeCell ref="N2149:V2149"/>
    <mergeCell ref="Y2149:Z2149"/>
    <mergeCell ref="B2150:F2150"/>
    <mergeCell ref="G2150:M2150"/>
    <mergeCell ref="N2150:V2150"/>
    <mergeCell ref="Y2150:Z2150"/>
    <mergeCell ref="B2151:F2151"/>
    <mergeCell ref="G2151:M2151"/>
    <mergeCell ref="N2151:V2151"/>
    <mergeCell ref="Y2151:Z2151"/>
    <mergeCell ref="B2152:F2152"/>
    <mergeCell ref="G2152:M2152"/>
    <mergeCell ref="N2152:V2152"/>
    <mergeCell ref="Y2152:Z2152"/>
    <mergeCell ref="B2153:F2153"/>
    <mergeCell ref="G2153:M2153"/>
    <mergeCell ref="N2153:V2153"/>
    <mergeCell ref="Y2153:Z2153"/>
    <mergeCell ref="B2154:F2154"/>
    <mergeCell ref="G2154:M2154"/>
    <mergeCell ref="N2154:V2154"/>
    <mergeCell ref="Y2154:Z2154"/>
    <mergeCell ref="B2155:F2155"/>
    <mergeCell ref="G2155:M2155"/>
    <mergeCell ref="N2155:V2155"/>
    <mergeCell ref="Y2155:Z2155"/>
    <mergeCell ref="B2156:F2156"/>
    <mergeCell ref="G2156:M2156"/>
    <mergeCell ref="N2156:V2156"/>
    <mergeCell ref="Y2156:Z2156"/>
    <mergeCell ref="B2157:F2157"/>
    <mergeCell ref="G2157:Q2157"/>
    <mergeCell ref="R2157:V2157"/>
    <mergeCell ref="Y2157:Z2157"/>
    <mergeCell ref="B2158:F2158"/>
    <mergeCell ref="G2158:Q2158"/>
    <mergeCell ref="R2158:V2158"/>
    <mergeCell ref="Y2158:Z2158"/>
    <mergeCell ref="B2159:F2159"/>
    <mergeCell ref="G2159:Q2159"/>
    <mergeCell ref="R2159:V2159"/>
    <mergeCell ref="Y2159:Z2159"/>
    <mergeCell ref="B2160:F2160"/>
    <mergeCell ref="G2160:Q2160"/>
    <mergeCell ref="R2160:V2160"/>
    <mergeCell ref="Y2160:Z2160"/>
    <mergeCell ref="B2161:F2161"/>
    <mergeCell ref="G2161:Q2161"/>
    <mergeCell ref="R2161:V2161"/>
    <mergeCell ref="Y2161:Z2161"/>
    <mergeCell ref="B2162:F2162"/>
    <mergeCell ref="G2162:Q2162"/>
    <mergeCell ref="R2162:V2162"/>
    <mergeCell ref="Y2162:Z2162"/>
    <mergeCell ref="B2163:F2163"/>
    <mergeCell ref="G2163:Q2163"/>
    <mergeCell ref="R2163:V2163"/>
    <mergeCell ref="Y2163:Z2163"/>
    <mergeCell ref="B2164:F2164"/>
    <mergeCell ref="G2164:Q2164"/>
    <mergeCell ref="R2164:V2164"/>
    <mergeCell ref="Y2164:Z2164"/>
    <mergeCell ref="B2165:F2165"/>
    <mergeCell ref="G2165:Q2165"/>
    <mergeCell ref="R2165:V2165"/>
    <mergeCell ref="Y2165:Z2165"/>
    <mergeCell ref="B2166:F2166"/>
    <mergeCell ref="G2166:Q2166"/>
    <mergeCell ref="R2166:V2166"/>
    <mergeCell ref="Y2166:Z2166"/>
    <mergeCell ref="B2167:F2167"/>
    <mergeCell ref="G2167:Q2167"/>
    <mergeCell ref="R2167:V2167"/>
    <mergeCell ref="Y2167:Z2167"/>
    <mergeCell ref="B2168:F2168"/>
    <mergeCell ref="G2168:Q2168"/>
    <mergeCell ref="R2168:V2168"/>
    <mergeCell ref="Y2168:Z2168"/>
    <mergeCell ref="B2169:F2169"/>
    <mergeCell ref="G2169:Q2169"/>
    <mergeCell ref="R2169:V2169"/>
    <mergeCell ref="Y2169:Z2169"/>
    <mergeCell ref="B2170:F2170"/>
    <mergeCell ref="G2170:Q2170"/>
    <mergeCell ref="R2170:V2170"/>
    <mergeCell ref="Y2170:Z2170"/>
    <mergeCell ref="B2171:F2171"/>
    <mergeCell ref="G2171:Q2171"/>
    <mergeCell ref="R2171:V2171"/>
    <mergeCell ref="Y2171:Z2171"/>
    <mergeCell ref="B2172:F2172"/>
    <mergeCell ref="G2172:Q2172"/>
    <mergeCell ref="R2172:V2172"/>
    <mergeCell ref="Y2172:Z2172"/>
    <mergeCell ref="B2173:F2173"/>
    <mergeCell ref="G2173:Q2173"/>
    <mergeCell ref="R2173:V2173"/>
    <mergeCell ref="Y2173:Z2173"/>
    <mergeCell ref="B2174:F2174"/>
    <mergeCell ref="G2174:Q2174"/>
    <mergeCell ref="R2174:V2174"/>
    <mergeCell ref="Y2174:Z2174"/>
    <mergeCell ref="B2175:F2175"/>
    <mergeCell ref="G2175:Q2175"/>
    <mergeCell ref="R2175:V2175"/>
    <mergeCell ref="Y2175:Z2175"/>
    <mergeCell ref="B2176:F2176"/>
    <mergeCell ref="G2176:Q2176"/>
    <mergeCell ref="R2176:V2176"/>
    <mergeCell ref="Y2176:Z2176"/>
    <mergeCell ref="B2177:F2177"/>
    <mergeCell ref="G2177:Q2177"/>
    <mergeCell ref="R2177:V2177"/>
    <mergeCell ref="Y2177:Z2177"/>
    <mergeCell ref="B2178:F2178"/>
    <mergeCell ref="G2178:Q2178"/>
    <mergeCell ref="R2178:V2178"/>
    <mergeCell ref="Y2178:Z2178"/>
    <mergeCell ref="B2179:F2179"/>
    <mergeCell ref="G2179:Q2179"/>
    <mergeCell ref="R2179:V2179"/>
    <mergeCell ref="Y2179:Z2179"/>
    <mergeCell ref="B2180:F2180"/>
    <mergeCell ref="G2180:Q2180"/>
    <mergeCell ref="R2180:V2180"/>
    <mergeCell ref="Y2180:Z2180"/>
    <mergeCell ref="B2181:F2181"/>
    <mergeCell ref="G2181:Q2181"/>
    <mergeCell ref="R2181:V2181"/>
    <mergeCell ref="Y2181:Z2181"/>
    <mergeCell ref="B2182:F2182"/>
    <mergeCell ref="G2182:Q2182"/>
    <mergeCell ref="R2182:V2182"/>
    <mergeCell ref="Y2182:Z2182"/>
    <mergeCell ref="B2183:F2183"/>
    <mergeCell ref="G2183:Q2183"/>
    <mergeCell ref="R2183:V2183"/>
    <mergeCell ref="Y2183:Z2183"/>
    <mergeCell ref="B2184:F2184"/>
    <mergeCell ref="G2184:Q2184"/>
    <mergeCell ref="R2184:V2184"/>
    <mergeCell ref="Y2184:Z2184"/>
    <mergeCell ref="B2185:F2185"/>
    <mergeCell ref="G2185:Q2185"/>
    <mergeCell ref="R2185:V2185"/>
    <mergeCell ref="Y2185:Z2185"/>
    <mergeCell ref="B2186:F2186"/>
    <mergeCell ref="G2186:Q2186"/>
    <mergeCell ref="R2186:V2186"/>
    <mergeCell ref="Y2186:Z2186"/>
    <mergeCell ref="B2187:F2187"/>
    <mergeCell ref="G2187:Q2187"/>
    <mergeCell ref="R2187:V2187"/>
    <mergeCell ref="Y2187:Z2187"/>
    <mergeCell ref="B2188:F2188"/>
    <mergeCell ref="G2188:Q2188"/>
    <mergeCell ref="R2188:V2188"/>
    <mergeCell ref="Y2188:Z2188"/>
    <mergeCell ref="B2189:F2189"/>
    <mergeCell ref="G2189:Q2189"/>
    <mergeCell ref="R2189:V2189"/>
    <mergeCell ref="Y2189:Z2189"/>
    <mergeCell ref="B2190:F2190"/>
    <mergeCell ref="G2190:Q2190"/>
    <mergeCell ref="R2190:V2190"/>
    <mergeCell ref="Y2190:Z2190"/>
    <mergeCell ref="B2191:F2191"/>
    <mergeCell ref="G2191:Q2191"/>
    <mergeCell ref="R2191:V2191"/>
    <mergeCell ref="Y2191:Z2191"/>
    <mergeCell ref="B2192:F2192"/>
    <mergeCell ref="G2192:Q2192"/>
    <mergeCell ref="R2192:V2192"/>
    <mergeCell ref="Y2192:Z2192"/>
    <mergeCell ref="B2193:F2193"/>
    <mergeCell ref="G2193:Q2193"/>
    <mergeCell ref="R2193:V2193"/>
    <mergeCell ref="Y2193:Z2193"/>
    <mergeCell ref="B2194:F2194"/>
    <mergeCell ref="G2194:Q2194"/>
    <mergeCell ref="R2194:V2194"/>
    <mergeCell ref="Y2194:Z2194"/>
    <mergeCell ref="B2195:F2195"/>
    <mergeCell ref="G2195:Q2195"/>
    <mergeCell ref="R2195:V2195"/>
    <mergeCell ref="Y2195:Z2195"/>
    <mergeCell ref="B2196:F2196"/>
    <mergeCell ref="G2196:Q2196"/>
    <mergeCell ref="R2196:V2196"/>
    <mergeCell ref="Y2196:Z2196"/>
    <mergeCell ref="B2197:F2197"/>
    <mergeCell ref="G2197:Q2197"/>
    <mergeCell ref="R2197:V2197"/>
    <mergeCell ref="Y2197:Z2197"/>
    <mergeCell ref="B2198:F2198"/>
    <mergeCell ref="G2198:Q2198"/>
    <mergeCell ref="R2198:V2198"/>
    <mergeCell ref="Y2198:Z2198"/>
    <mergeCell ref="B2199:F2199"/>
    <mergeCell ref="G2199:Q2199"/>
    <mergeCell ref="R2199:V2199"/>
    <mergeCell ref="Y2199:Z2199"/>
    <mergeCell ref="B2200:F2200"/>
    <mergeCell ref="G2200:Q2200"/>
    <mergeCell ref="R2200:V2200"/>
    <mergeCell ref="Y2200:Z2200"/>
    <mergeCell ref="B2201:F2201"/>
    <mergeCell ref="G2201:Q2201"/>
    <mergeCell ref="R2201:V2201"/>
    <mergeCell ref="Y2201:Z2201"/>
    <mergeCell ref="B2202:F2202"/>
    <mergeCell ref="G2202:Q2202"/>
    <mergeCell ref="R2202:V2202"/>
    <mergeCell ref="Y2202:Z2202"/>
    <mergeCell ref="B2203:F2203"/>
    <mergeCell ref="G2203:Q2203"/>
    <mergeCell ref="R2203:V2203"/>
    <mergeCell ref="Y2203:Z2203"/>
    <mergeCell ref="B2204:F2204"/>
    <mergeCell ref="G2204:Q2204"/>
    <mergeCell ref="R2204:V2204"/>
    <mergeCell ref="Y2204:Z2204"/>
    <mergeCell ref="B2205:F2205"/>
    <mergeCell ref="G2205:Q2205"/>
    <mergeCell ref="R2205:V2205"/>
    <mergeCell ref="Y2205:Z2205"/>
    <mergeCell ref="A2206:B2206"/>
    <mergeCell ref="C2206:G2206"/>
    <mergeCell ref="H2206:Y2207"/>
    <mergeCell ref="A2207:B2207"/>
    <mergeCell ref="C2207:G2207"/>
    <mergeCell ref="A2208:B2208"/>
    <mergeCell ref="C2208:G2208"/>
    <mergeCell ref="H2208:I2208"/>
    <mergeCell ref="J2208:T2208"/>
    <mergeCell ref="U2208:W2208"/>
    <mergeCell ref="A2209:B2209"/>
    <mergeCell ref="C2209:G2209"/>
    <mergeCell ref="H2209:I2209"/>
    <mergeCell ref="J2209:T2209"/>
    <mergeCell ref="U2209:W2209"/>
    <mergeCell ref="A2210:B2210"/>
    <mergeCell ref="C2210:G2210"/>
    <mergeCell ref="H2210:I2210"/>
    <mergeCell ref="J2210:T2210"/>
    <mergeCell ref="U2210:W2210"/>
    <mergeCell ref="A2211:B2211"/>
    <mergeCell ref="C2211:G2211"/>
    <mergeCell ref="H2211:I2211"/>
    <mergeCell ref="J2211:T2211"/>
    <mergeCell ref="U2211:W2211"/>
    <mergeCell ref="A2212:B2212"/>
    <mergeCell ref="C2212:G2212"/>
    <mergeCell ref="H2212:I2212"/>
    <mergeCell ref="J2212:T2212"/>
    <mergeCell ref="U2212:W2212"/>
    <mergeCell ref="A2213:B2213"/>
    <mergeCell ref="C2213:G2213"/>
    <mergeCell ref="H2213:I2213"/>
    <mergeCell ref="J2213:T2213"/>
    <mergeCell ref="U2213:W2213"/>
    <mergeCell ref="A2214:B2214"/>
    <mergeCell ref="C2214:G2214"/>
    <mergeCell ref="H2214:I2214"/>
    <mergeCell ref="J2214:T2214"/>
    <mergeCell ref="U2214:W2214"/>
    <mergeCell ref="A2215:B2215"/>
    <mergeCell ref="C2215:G2215"/>
    <mergeCell ref="H2215:I2215"/>
    <mergeCell ref="J2215:T2215"/>
    <mergeCell ref="U2215:W2215"/>
    <mergeCell ref="A2216:B2216"/>
    <mergeCell ref="C2216:G2216"/>
    <mergeCell ref="H2216:I2216"/>
    <mergeCell ref="J2216:T2216"/>
    <mergeCell ref="U2216:W2216"/>
    <mergeCell ref="A2217:B2217"/>
    <mergeCell ref="C2217:G2217"/>
    <mergeCell ref="H2217:K2217"/>
    <mergeCell ref="L2217:V2217"/>
    <mergeCell ref="Y2217:Z2217"/>
    <mergeCell ref="A2218:B2218"/>
    <mergeCell ref="C2218:G2218"/>
    <mergeCell ref="H2218:K2218"/>
    <mergeCell ref="L2218:V2218"/>
    <mergeCell ref="Y2218:Z2218"/>
    <mergeCell ref="A2219:B2219"/>
    <mergeCell ref="C2219:G2219"/>
    <mergeCell ref="H2219:K2219"/>
    <mergeCell ref="L2219:V2219"/>
    <mergeCell ref="Y2219:Z2219"/>
    <mergeCell ref="A2220:B2220"/>
    <mergeCell ref="C2220:G2220"/>
    <mergeCell ref="H2220:K2220"/>
    <mergeCell ref="L2220:V2220"/>
    <mergeCell ref="Y2220:Z2220"/>
    <mergeCell ref="A2221:B2221"/>
    <mergeCell ref="C2221:G2221"/>
    <mergeCell ref="H2221:K2221"/>
    <mergeCell ref="L2221:V2221"/>
    <mergeCell ref="Y2221:Z2221"/>
    <mergeCell ref="A2222:B2222"/>
    <mergeCell ref="C2222:G2222"/>
    <mergeCell ref="H2222:K2222"/>
    <mergeCell ref="L2222:V2222"/>
    <mergeCell ref="Y2222:Z2222"/>
    <mergeCell ref="A2223:B2223"/>
    <mergeCell ref="C2223:G2223"/>
    <mergeCell ref="H2223:K2223"/>
    <mergeCell ref="L2223:V2223"/>
    <mergeCell ref="Y2223:Z2223"/>
    <mergeCell ref="A2224:B2224"/>
    <mergeCell ref="C2224:G2224"/>
    <mergeCell ref="H2224:K2224"/>
    <mergeCell ref="L2224:V2224"/>
    <mergeCell ref="Y2224:Z2224"/>
    <mergeCell ref="A2225:B2225"/>
    <mergeCell ref="C2225:G2225"/>
    <mergeCell ref="H2225:K2225"/>
    <mergeCell ref="L2225:V2225"/>
    <mergeCell ref="Y2225:Z2225"/>
    <mergeCell ref="A2226:B2226"/>
    <mergeCell ref="C2226:G2226"/>
    <mergeCell ref="H2226:K2226"/>
    <mergeCell ref="L2226:V2226"/>
    <mergeCell ref="Y2226:Z2226"/>
    <mergeCell ref="A2227:B2227"/>
    <mergeCell ref="C2227:G2227"/>
    <mergeCell ref="H2227:K2227"/>
    <mergeCell ref="L2227:V2227"/>
    <mergeCell ref="Y2227:Z2227"/>
    <mergeCell ref="A2228:B2228"/>
    <mergeCell ref="C2228:G2228"/>
    <mergeCell ref="H2228:K2228"/>
    <mergeCell ref="L2228:V2228"/>
    <mergeCell ref="Y2228:Z2228"/>
    <mergeCell ref="A2229:B2229"/>
    <mergeCell ref="C2229:G2229"/>
    <mergeCell ref="H2229:K2229"/>
    <mergeCell ref="L2229:V2229"/>
    <mergeCell ref="Y2229:Z2229"/>
    <mergeCell ref="A2230:B2230"/>
    <mergeCell ref="C2230:G2230"/>
    <mergeCell ref="H2230:K2230"/>
    <mergeCell ref="L2230:V2230"/>
    <mergeCell ref="Y2230:Z2230"/>
    <mergeCell ref="A2231:B2231"/>
    <mergeCell ref="C2231:G2231"/>
    <mergeCell ref="H2231:K2231"/>
    <mergeCell ref="L2231:V2231"/>
    <mergeCell ref="Y2231:Z2231"/>
    <mergeCell ref="A2232:B2232"/>
    <mergeCell ref="C2232:G2232"/>
    <mergeCell ref="H2232:K2232"/>
    <mergeCell ref="L2232:V2232"/>
    <mergeCell ref="Y2232:Z2232"/>
    <mergeCell ref="A2233:B2233"/>
    <mergeCell ref="C2233:G2233"/>
    <mergeCell ref="H2233:K2233"/>
    <mergeCell ref="L2233:V2233"/>
    <mergeCell ref="Y2233:Z2233"/>
    <mergeCell ref="A2234:B2234"/>
    <mergeCell ref="C2234:G2234"/>
    <mergeCell ref="H2234:K2234"/>
    <mergeCell ref="L2234:V2234"/>
    <mergeCell ref="Y2234:Z2234"/>
    <mergeCell ref="A2235:B2235"/>
    <mergeCell ref="C2235:G2235"/>
    <mergeCell ref="H2235:K2235"/>
    <mergeCell ref="L2235:V2235"/>
    <mergeCell ref="Y2235:Z2235"/>
    <mergeCell ref="A2236:B2236"/>
    <mergeCell ref="C2236:G2236"/>
    <mergeCell ref="H2236:K2236"/>
    <mergeCell ref="L2236:V2236"/>
    <mergeCell ref="Y2236:Z2236"/>
    <mergeCell ref="A2237:B2237"/>
    <mergeCell ref="C2237:G2237"/>
    <mergeCell ref="H2237:K2237"/>
    <mergeCell ref="L2237:V2237"/>
    <mergeCell ref="Y2237:Z2237"/>
    <mergeCell ref="A2238:B2238"/>
    <mergeCell ref="C2238:G2238"/>
    <mergeCell ref="H2238:K2238"/>
    <mergeCell ref="L2238:V2238"/>
    <mergeCell ref="Y2238:Z2238"/>
    <mergeCell ref="A2239:B2239"/>
    <mergeCell ref="C2239:G2239"/>
    <mergeCell ref="H2239:K2239"/>
    <mergeCell ref="L2239:V2239"/>
    <mergeCell ref="Y2239:Z2239"/>
    <mergeCell ref="A2240:B2240"/>
    <mergeCell ref="C2240:G2240"/>
    <mergeCell ref="H2240:K2240"/>
    <mergeCell ref="L2240:V2240"/>
    <mergeCell ref="Y2240:Z2240"/>
    <mergeCell ref="A2241:B2241"/>
    <mergeCell ref="C2241:G2241"/>
    <mergeCell ref="H2241:K2241"/>
    <mergeCell ref="L2241:V2241"/>
    <mergeCell ref="Y2241:Z2241"/>
    <mergeCell ref="A2242:B2242"/>
    <mergeCell ref="C2242:G2242"/>
    <mergeCell ref="H2242:K2242"/>
    <mergeCell ref="L2242:V2242"/>
    <mergeCell ref="Y2242:Z2242"/>
    <mergeCell ref="A2243:B2243"/>
    <mergeCell ref="C2243:G2243"/>
    <mergeCell ref="H2243:K2243"/>
    <mergeCell ref="L2243:V2243"/>
    <mergeCell ref="Y2243:Z2243"/>
    <mergeCell ref="A2244:B2244"/>
    <mergeCell ref="C2244:G2244"/>
    <mergeCell ref="H2244:K2244"/>
    <mergeCell ref="L2244:V2244"/>
    <mergeCell ref="Y2244:Z2244"/>
    <mergeCell ref="A2245:B2245"/>
    <mergeCell ref="C2245:G2245"/>
    <mergeCell ref="H2245:K2245"/>
    <mergeCell ref="L2245:V2245"/>
    <mergeCell ref="Y2245:Z2245"/>
    <mergeCell ref="A2246:B2246"/>
    <mergeCell ref="C2246:G2246"/>
    <mergeCell ref="H2246:K2246"/>
    <mergeCell ref="L2246:V2246"/>
    <mergeCell ref="Y2246:Z2246"/>
    <mergeCell ref="A2247:B2247"/>
    <mergeCell ref="C2247:G2247"/>
    <mergeCell ref="H2247:K2247"/>
    <mergeCell ref="L2247:V2247"/>
    <mergeCell ref="Y2247:Z2247"/>
    <mergeCell ref="A2248:B2248"/>
    <mergeCell ref="C2248:G2248"/>
    <mergeCell ref="H2248:K2248"/>
    <mergeCell ref="L2248:V2248"/>
    <mergeCell ref="Y2248:Z2248"/>
    <mergeCell ref="A2249:B2249"/>
    <mergeCell ref="C2249:G2249"/>
    <mergeCell ref="H2249:K2249"/>
    <mergeCell ref="L2249:V2249"/>
    <mergeCell ref="Y2249:Z2249"/>
    <mergeCell ref="A2250:B2250"/>
    <mergeCell ref="C2250:G2250"/>
    <mergeCell ref="H2250:K2250"/>
    <mergeCell ref="L2250:V2250"/>
    <mergeCell ref="Y2250:Z2250"/>
    <mergeCell ref="A2251:B2251"/>
    <mergeCell ref="C2251:G2251"/>
    <mergeCell ref="H2251:K2251"/>
    <mergeCell ref="L2251:V2251"/>
    <mergeCell ref="Y2251:Z2251"/>
    <mergeCell ref="A2252:B2252"/>
    <mergeCell ref="C2252:G2252"/>
    <mergeCell ref="H2252:K2252"/>
    <mergeCell ref="L2252:V2252"/>
    <mergeCell ref="Y2252:Z2252"/>
    <mergeCell ref="A2253:B2253"/>
    <mergeCell ref="C2253:G2253"/>
    <mergeCell ref="H2253:K2253"/>
    <mergeCell ref="L2253:V2253"/>
    <mergeCell ref="Y2253:Z2253"/>
    <mergeCell ref="A2254:B2254"/>
    <mergeCell ref="C2254:G2254"/>
    <mergeCell ref="H2254:K2254"/>
    <mergeCell ref="L2254:V2254"/>
    <mergeCell ref="Y2254:Z2254"/>
    <mergeCell ref="A2255:B2255"/>
    <mergeCell ref="C2255:G2255"/>
    <mergeCell ref="H2255:K2255"/>
    <mergeCell ref="L2255:V2255"/>
    <mergeCell ref="Y2255:Z2255"/>
    <mergeCell ref="A2256:B2256"/>
    <mergeCell ref="C2256:G2256"/>
    <mergeCell ref="H2256:K2256"/>
    <mergeCell ref="L2256:V2256"/>
    <mergeCell ref="Y2256:Z2256"/>
    <mergeCell ref="A2257:B2257"/>
    <mergeCell ref="C2257:G2257"/>
    <mergeCell ref="H2257:K2257"/>
    <mergeCell ref="L2257:V2257"/>
    <mergeCell ref="Y2257:Z2257"/>
    <mergeCell ref="A2258:B2258"/>
    <mergeCell ref="C2258:G2258"/>
    <mergeCell ref="H2258:K2258"/>
    <mergeCell ref="L2258:V2258"/>
    <mergeCell ref="Y2258:Z2258"/>
    <mergeCell ref="A2259:B2259"/>
    <mergeCell ref="C2259:G2259"/>
    <mergeCell ref="H2259:K2259"/>
    <mergeCell ref="L2259:V2259"/>
    <mergeCell ref="Y2259:Z2259"/>
    <mergeCell ref="A2260:B2260"/>
    <mergeCell ref="C2260:G2260"/>
    <mergeCell ref="H2260:K2260"/>
    <mergeCell ref="L2260:V2260"/>
    <mergeCell ref="Y2260:Z2260"/>
    <mergeCell ref="A2261:B2261"/>
    <mergeCell ref="C2261:G2261"/>
    <mergeCell ref="H2261:K2261"/>
    <mergeCell ref="L2261:V2261"/>
    <mergeCell ref="Y2261:Z2261"/>
    <mergeCell ref="A2262:B2262"/>
    <mergeCell ref="C2262:G2262"/>
    <mergeCell ref="H2262:K2262"/>
    <mergeCell ref="L2262:V2262"/>
    <mergeCell ref="Y2262:Z2262"/>
    <mergeCell ref="A2263:B2263"/>
    <mergeCell ref="C2263:G2263"/>
    <mergeCell ref="H2263:K2263"/>
    <mergeCell ref="L2263:V2263"/>
    <mergeCell ref="Y2263:Z2263"/>
    <mergeCell ref="A2264:B2264"/>
    <mergeCell ref="C2264:G2264"/>
    <mergeCell ref="H2264:K2264"/>
    <mergeCell ref="L2264:V2264"/>
    <mergeCell ref="Y2264:Z2264"/>
    <mergeCell ref="A2265:B2265"/>
    <mergeCell ref="C2265:G2265"/>
    <mergeCell ref="H2265:K2265"/>
    <mergeCell ref="L2265:V2265"/>
    <mergeCell ref="Y2265:Z2265"/>
    <mergeCell ref="A2266:B2266"/>
    <mergeCell ref="C2266:G2266"/>
    <mergeCell ref="H2266:K2266"/>
    <mergeCell ref="L2266:V2266"/>
    <mergeCell ref="Y2266:Z2266"/>
    <mergeCell ref="A2267:B2267"/>
    <mergeCell ref="C2267:G2267"/>
    <mergeCell ref="H2267:K2267"/>
    <mergeCell ref="L2267:V2267"/>
    <mergeCell ref="Y2267:Z2267"/>
    <mergeCell ref="A2268:B2268"/>
    <mergeCell ref="C2268:G2268"/>
    <mergeCell ref="H2268:K2268"/>
    <mergeCell ref="L2268:V2268"/>
    <mergeCell ref="Y2268:Z2268"/>
    <mergeCell ref="A2269:B2269"/>
    <mergeCell ref="C2269:G2269"/>
    <mergeCell ref="H2269:K2269"/>
    <mergeCell ref="L2269:V2269"/>
    <mergeCell ref="Y2269:Z2269"/>
    <mergeCell ref="A2270:B2270"/>
    <mergeCell ref="C2270:G2270"/>
    <mergeCell ref="H2270:K2270"/>
    <mergeCell ref="L2270:V2270"/>
    <mergeCell ref="Y2270:Z2270"/>
    <mergeCell ref="A2271:B2271"/>
    <mergeCell ref="C2271:G2271"/>
    <mergeCell ref="H2271:K2271"/>
    <mergeCell ref="L2271:V2271"/>
    <mergeCell ref="Y2271:Z2271"/>
    <mergeCell ref="A2272:B2272"/>
    <mergeCell ref="C2272:G2272"/>
    <mergeCell ref="H2272:K2272"/>
    <mergeCell ref="L2272:V2272"/>
    <mergeCell ref="Y2272:Z2272"/>
    <mergeCell ref="A2273:C2273"/>
    <mergeCell ref="D2273:G2273"/>
    <mergeCell ref="H2273:P2273"/>
    <mergeCell ref="Q2273:V2273"/>
    <mergeCell ref="Y2273:Z2273"/>
    <mergeCell ref="A2274:C2274"/>
    <mergeCell ref="D2274:G2274"/>
    <mergeCell ref="H2274:P2274"/>
    <mergeCell ref="Q2274:V2274"/>
    <mergeCell ref="Y2274:Z2274"/>
    <mergeCell ref="A2275:C2275"/>
    <mergeCell ref="D2275:G2275"/>
    <mergeCell ref="H2275:P2275"/>
    <mergeCell ref="Q2275:V2275"/>
    <mergeCell ref="Y2275:Z2275"/>
    <mergeCell ref="A2276:C2276"/>
    <mergeCell ref="D2276:G2276"/>
    <mergeCell ref="H2276:P2276"/>
    <mergeCell ref="Q2276:V2276"/>
    <mergeCell ref="Y2276:Z2276"/>
    <mergeCell ref="A2277:C2277"/>
    <mergeCell ref="D2277:G2277"/>
    <mergeCell ref="H2277:P2277"/>
    <mergeCell ref="Q2277:V2277"/>
    <mergeCell ref="Y2277:Z2277"/>
    <mergeCell ref="A2278:C2278"/>
    <mergeCell ref="D2278:G2278"/>
    <mergeCell ref="H2278:P2278"/>
    <mergeCell ref="Q2278:V2278"/>
    <mergeCell ref="Y2278:Z2278"/>
    <mergeCell ref="A2279:C2279"/>
    <mergeCell ref="D2279:G2279"/>
    <mergeCell ref="H2279:P2279"/>
    <mergeCell ref="Q2279:V2279"/>
    <mergeCell ref="Y2279:Z2279"/>
    <mergeCell ref="A2280:C2280"/>
    <mergeCell ref="D2280:G2280"/>
    <mergeCell ref="H2280:P2280"/>
    <mergeCell ref="Q2280:V2280"/>
    <mergeCell ref="Y2280:Z2280"/>
    <mergeCell ref="A2281:C2281"/>
    <mergeCell ref="D2281:G2281"/>
    <mergeCell ref="H2281:P2281"/>
    <mergeCell ref="Q2281:V2281"/>
    <mergeCell ref="Y2281:Z2281"/>
    <mergeCell ref="A2282:C2282"/>
    <mergeCell ref="D2282:G2282"/>
    <mergeCell ref="H2282:P2282"/>
    <mergeCell ref="Q2282:V2282"/>
    <mergeCell ref="Y2282:Z2282"/>
    <mergeCell ref="A2283:C2283"/>
    <mergeCell ref="D2283:G2283"/>
    <mergeCell ref="H2283:P2283"/>
    <mergeCell ref="Q2283:V2283"/>
    <mergeCell ref="Y2283:Z2283"/>
    <mergeCell ref="A2284:C2284"/>
    <mergeCell ref="D2284:G2284"/>
    <mergeCell ref="H2284:P2284"/>
    <mergeCell ref="Q2284:V2284"/>
    <mergeCell ref="Y2284:Z2284"/>
    <mergeCell ref="A2285:C2285"/>
    <mergeCell ref="D2285:G2285"/>
    <mergeCell ref="H2285:P2285"/>
    <mergeCell ref="Q2285:V2285"/>
    <mergeCell ref="Y2285:Z2285"/>
    <mergeCell ref="A2286:C2286"/>
    <mergeCell ref="D2286:G2286"/>
    <mergeCell ref="H2286:P2286"/>
    <mergeCell ref="Q2286:V2286"/>
    <mergeCell ref="Y2286:Z2286"/>
    <mergeCell ref="A2287:C2287"/>
    <mergeCell ref="D2287:G2287"/>
    <mergeCell ref="H2287:P2287"/>
    <mergeCell ref="Q2287:V2287"/>
    <mergeCell ref="Y2287:Z2287"/>
    <mergeCell ref="A2288:C2288"/>
    <mergeCell ref="D2288:G2288"/>
    <mergeCell ref="H2288:P2288"/>
    <mergeCell ref="Q2288:V2288"/>
    <mergeCell ref="Y2288:Z2288"/>
    <mergeCell ref="A2289:C2289"/>
    <mergeCell ref="D2289:G2289"/>
    <mergeCell ref="H2289:P2289"/>
    <mergeCell ref="Q2289:V2289"/>
    <mergeCell ref="Y2289:Z2289"/>
    <mergeCell ref="A2290:C2290"/>
    <mergeCell ref="D2290:G2290"/>
    <mergeCell ref="H2290:P2290"/>
    <mergeCell ref="Q2290:V2290"/>
    <mergeCell ref="Y2290:Z2290"/>
    <mergeCell ref="A2291:C2291"/>
    <mergeCell ref="D2291:G2291"/>
    <mergeCell ref="H2291:P2291"/>
    <mergeCell ref="Q2291:V2291"/>
    <mergeCell ref="Y2291:Z2291"/>
    <mergeCell ref="A2292:C2292"/>
    <mergeCell ref="D2292:G2292"/>
    <mergeCell ref="H2292:P2292"/>
    <mergeCell ref="Q2292:V2292"/>
    <mergeCell ref="Y2292:Z2292"/>
    <mergeCell ref="A2293:C2293"/>
    <mergeCell ref="D2293:G2293"/>
    <mergeCell ref="H2293:P2293"/>
    <mergeCell ref="Q2293:V2293"/>
    <mergeCell ref="Y2293:Z2293"/>
    <mergeCell ref="A2294:C2294"/>
    <mergeCell ref="D2294:G2294"/>
    <mergeCell ref="H2294:P2294"/>
    <mergeCell ref="Q2294:V2294"/>
    <mergeCell ref="Y2294:Z2294"/>
    <mergeCell ref="A2295:C2295"/>
    <mergeCell ref="D2295:G2295"/>
    <mergeCell ref="H2295:P2295"/>
    <mergeCell ref="Q2295:V2295"/>
    <mergeCell ref="Y2295:Z2295"/>
    <mergeCell ref="A2296:C2296"/>
    <mergeCell ref="D2296:G2296"/>
    <mergeCell ref="H2296:P2296"/>
    <mergeCell ref="Q2296:V2296"/>
    <mergeCell ref="Y2296:Z2296"/>
    <mergeCell ref="A2297:C2297"/>
    <mergeCell ref="D2297:G2297"/>
    <mergeCell ref="H2297:P2297"/>
    <mergeCell ref="Q2297:V2297"/>
    <mergeCell ref="Y2297:Z2297"/>
    <mergeCell ref="A2298:C2298"/>
    <mergeCell ref="D2298:G2298"/>
    <mergeCell ref="H2298:P2298"/>
    <mergeCell ref="Q2298:V2298"/>
    <mergeCell ref="Y2298:Z2298"/>
    <mergeCell ref="A2299:C2299"/>
    <mergeCell ref="D2299:G2299"/>
    <mergeCell ref="H2299:P2299"/>
    <mergeCell ref="Q2299:V2299"/>
    <mergeCell ref="Y2299:Z2299"/>
    <mergeCell ref="A2300:C2300"/>
    <mergeCell ref="D2300:G2300"/>
    <mergeCell ref="H2300:P2300"/>
    <mergeCell ref="Q2300:V2300"/>
    <mergeCell ref="Y2300:Z2300"/>
    <mergeCell ref="A2301:C2301"/>
    <mergeCell ref="D2301:G2301"/>
    <mergeCell ref="H2301:P2301"/>
    <mergeCell ref="Q2301:V2301"/>
    <mergeCell ref="Y2301:Z2301"/>
    <mergeCell ref="A2302:C2302"/>
    <mergeCell ref="D2302:G2302"/>
    <mergeCell ref="H2302:P2302"/>
    <mergeCell ref="Q2302:V2302"/>
    <mergeCell ref="Y2302:Z2302"/>
    <mergeCell ref="A2303:C2303"/>
    <mergeCell ref="D2303:G2303"/>
    <mergeCell ref="H2303:P2303"/>
    <mergeCell ref="Q2303:V2303"/>
    <mergeCell ref="Y2303:Z2303"/>
    <mergeCell ref="A2304:C2304"/>
    <mergeCell ref="D2304:G2304"/>
    <mergeCell ref="H2304:P2304"/>
    <mergeCell ref="Q2304:V2304"/>
    <mergeCell ref="Y2304:Z2304"/>
    <mergeCell ref="A2305:C2305"/>
    <mergeCell ref="D2305:G2305"/>
    <mergeCell ref="H2305:P2305"/>
    <mergeCell ref="Q2305:V2305"/>
    <mergeCell ref="Y2305:Z2305"/>
    <mergeCell ref="A2306:C2306"/>
    <mergeCell ref="D2306:G2306"/>
    <mergeCell ref="H2306:P2306"/>
    <mergeCell ref="Q2306:V2306"/>
    <mergeCell ref="Y2306:Z2306"/>
    <mergeCell ref="A2307:C2307"/>
    <mergeCell ref="D2307:G2307"/>
    <mergeCell ref="H2307:P2307"/>
    <mergeCell ref="Q2307:V2307"/>
    <mergeCell ref="Y2307:Z2307"/>
    <mergeCell ref="A2308:C2308"/>
    <mergeCell ref="D2308:G2308"/>
    <mergeCell ref="H2308:P2308"/>
    <mergeCell ref="Q2308:V2308"/>
    <mergeCell ref="Y2308:Z2308"/>
    <mergeCell ref="A2309:C2309"/>
    <mergeCell ref="D2309:G2309"/>
    <mergeCell ref="H2309:P2309"/>
    <mergeCell ref="Q2309:V2309"/>
    <mergeCell ref="Y2309:Z2309"/>
    <mergeCell ref="A2310:C2310"/>
    <mergeCell ref="D2310:G2310"/>
    <mergeCell ref="H2310:P2310"/>
    <mergeCell ref="Q2310:V2310"/>
    <mergeCell ref="Y2310:Z2310"/>
    <mergeCell ref="A2311:C2311"/>
    <mergeCell ref="D2311:G2311"/>
    <mergeCell ref="H2311:P2311"/>
    <mergeCell ref="Q2311:V2311"/>
    <mergeCell ref="Y2311:Z2311"/>
    <mergeCell ref="A2312:C2312"/>
    <mergeCell ref="D2312:G2312"/>
    <mergeCell ref="H2312:P2312"/>
    <mergeCell ref="Q2312:V2312"/>
    <mergeCell ref="Y2312:Z2312"/>
    <mergeCell ref="A2313:C2313"/>
    <mergeCell ref="D2313:G2313"/>
    <mergeCell ref="H2313:P2313"/>
    <mergeCell ref="Q2313:V2313"/>
    <mergeCell ref="Y2313:Z2313"/>
    <mergeCell ref="A2314:C2314"/>
    <mergeCell ref="D2314:G2314"/>
    <mergeCell ref="H2314:P2314"/>
    <mergeCell ref="Q2314:V2314"/>
    <mergeCell ref="Y2314:Z2314"/>
    <mergeCell ref="A2315:C2315"/>
    <mergeCell ref="D2315:G2315"/>
    <mergeCell ref="H2315:P2315"/>
    <mergeCell ref="Q2315:V2315"/>
    <mergeCell ref="Y2315:Z2315"/>
    <mergeCell ref="A2316:C2316"/>
    <mergeCell ref="D2316:G2316"/>
    <mergeCell ref="H2316:P2316"/>
    <mergeCell ref="Q2316:V2316"/>
    <mergeCell ref="Y2316:Z2316"/>
    <mergeCell ref="A2317:C2317"/>
    <mergeCell ref="D2317:G2317"/>
    <mergeCell ref="H2317:P2317"/>
    <mergeCell ref="Q2317:V2317"/>
    <mergeCell ref="Y2317:Z2317"/>
    <mergeCell ref="A2318:C2318"/>
    <mergeCell ref="D2318:G2318"/>
    <mergeCell ref="H2318:P2318"/>
    <mergeCell ref="Q2318:V2318"/>
    <mergeCell ref="Y2318:Z2318"/>
    <mergeCell ref="A2319:C2319"/>
    <mergeCell ref="D2319:G2319"/>
    <mergeCell ref="H2319:P2319"/>
    <mergeCell ref="Q2319:V2319"/>
    <mergeCell ref="Y2319:Z2319"/>
    <mergeCell ref="A2320:C2320"/>
    <mergeCell ref="D2320:G2320"/>
    <mergeCell ref="H2320:P2320"/>
    <mergeCell ref="Q2320:V2320"/>
    <mergeCell ref="Y2320:Z2320"/>
    <mergeCell ref="A2321:C2321"/>
    <mergeCell ref="D2321:G2321"/>
    <mergeCell ref="H2321:P2321"/>
    <mergeCell ref="Q2321:V2321"/>
    <mergeCell ref="Y2321:Z2321"/>
    <mergeCell ref="A2322:D2322"/>
    <mergeCell ref="E2322:G2322"/>
    <mergeCell ref="H2322:R2322"/>
    <mergeCell ref="S2322:V2322"/>
    <mergeCell ref="Y2322:Z2322"/>
    <mergeCell ref="A2323:D2323"/>
    <mergeCell ref="E2323:G2323"/>
    <mergeCell ref="H2323:R2323"/>
    <mergeCell ref="S2323:V2323"/>
    <mergeCell ref="Y2323:Z2323"/>
    <mergeCell ref="A2324:D2324"/>
    <mergeCell ref="E2324:G2324"/>
    <mergeCell ref="H2324:R2324"/>
    <mergeCell ref="S2324:V2324"/>
    <mergeCell ref="Y2324:Z2324"/>
    <mergeCell ref="A2325:D2325"/>
    <mergeCell ref="E2325:G2325"/>
    <mergeCell ref="H2325:R2325"/>
    <mergeCell ref="S2325:V2325"/>
    <mergeCell ref="Y2325:Z2325"/>
    <mergeCell ref="A2326:D2326"/>
    <mergeCell ref="E2326:G2326"/>
    <mergeCell ref="H2326:R2326"/>
    <mergeCell ref="S2326:V2326"/>
    <mergeCell ref="Y2326:Z2326"/>
    <mergeCell ref="A2327:D2327"/>
    <mergeCell ref="E2327:G2327"/>
    <mergeCell ref="H2327:R2327"/>
    <mergeCell ref="S2327:V2327"/>
    <mergeCell ref="Y2327:Z2327"/>
    <mergeCell ref="A2328:D2328"/>
    <mergeCell ref="E2328:G2328"/>
    <mergeCell ref="H2328:R2328"/>
    <mergeCell ref="S2328:V2328"/>
    <mergeCell ref="Y2328:Z2328"/>
    <mergeCell ref="A2329:D2329"/>
    <mergeCell ref="E2329:G2329"/>
    <mergeCell ref="H2329:R2329"/>
    <mergeCell ref="S2329:V2329"/>
    <mergeCell ref="Y2329:Z2329"/>
    <mergeCell ref="A2330:D2330"/>
    <mergeCell ref="E2330:G2330"/>
    <mergeCell ref="H2330:R2330"/>
    <mergeCell ref="S2330:V2330"/>
    <mergeCell ref="Y2330:Z2330"/>
    <mergeCell ref="A2331:D2331"/>
    <mergeCell ref="E2331:G2331"/>
    <mergeCell ref="H2331:R2331"/>
    <mergeCell ref="S2331:V2331"/>
    <mergeCell ref="Y2331:Z2331"/>
    <mergeCell ref="A2332:D2332"/>
    <mergeCell ref="E2332:G2332"/>
    <mergeCell ref="H2332:R2332"/>
    <mergeCell ref="S2332:V2332"/>
    <mergeCell ref="Y2332:Z2332"/>
    <mergeCell ref="A2333:D2333"/>
    <mergeCell ref="E2333:G2333"/>
    <mergeCell ref="H2333:R2333"/>
    <mergeCell ref="S2333:V2333"/>
    <mergeCell ref="Y2333:Z2333"/>
    <mergeCell ref="A2334:D2334"/>
    <mergeCell ref="E2334:G2334"/>
    <mergeCell ref="H2334:R2334"/>
    <mergeCell ref="S2334:V2334"/>
    <mergeCell ref="Y2334:Z2334"/>
    <mergeCell ref="A2335:D2335"/>
    <mergeCell ref="E2335:G2335"/>
    <mergeCell ref="H2335:R2335"/>
    <mergeCell ref="S2335:V2335"/>
    <mergeCell ref="Y2335:Z2335"/>
    <mergeCell ref="A2336:D2336"/>
    <mergeCell ref="E2336:G2336"/>
    <mergeCell ref="H2336:R2336"/>
    <mergeCell ref="S2336:V2336"/>
    <mergeCell ref="Y2336:Z2336"/>
    <mergeCell ref="A2337:D2337"/>
    <mergeCell ref="E2337:G2337"/>
    <mergeCell ref="H2337:R2337"/>
    <mergeCell ref="S2337:V2337"/>
    <mergeCell ref="Y2337:Z2337"/>
    <mergeCell ref="A2338:D2338"/>
    <mergeCell ref="E2338:G2338"/>
    <mergeCell ref="H2338:R2338"/>
    <mergeCell ref="S2338:V2338"/>
    <mergeCell ref="Y2338:Z2338"/>
    <mergeCell ref="A2339:D2339"/>
    <mergeCell ref="E2339:G2339"/>
    <mergeCell ref="H2339:R2339"/>
    <mergeCell ref="S2339:V2339"/>
    <mergeCell ref="Y2339:Z2339"/>
    <mergeCell ref="A2340:D2340"/>
    <mergeCell ref="E2340:G2340"/>
    <mergeCell ref="H2340:R2340"/>
    <mergeCell ref="S2340:V2340"/>
    <mergeCell ref="Y2340:Z2340"/>
    <mergeCell ref="A2341:D2341"/>
    <mergeCell ref="E2341:G2341"/>
    <mergeCell ref="H2341:R2341"/>
    <mergeCell ref="S2341:V2341"/>
    <mergeCell ref="Y2341:Z2341"/>
    <mergeCell ref="A2342:D2342"/>
    <mergeCell ref="E2342:G2342"/>
    <mergeCell ref="H2342:R2342"/>
    <mergeCell ref="S2342:V2342"/>
    <mergeCell ref="Y2342:Z2342"/>
    <mergeCell ref="A2343:D2343"/>
    <mergeCell ref="E2343:G2343"/>
    <mergeCell ref="H2343:R2343"/>
    <mergeCell ref="S2343:V2343"/>
    <mergeCell ref="Y2343:Z2343"/>
    <mergeCell ref="A2344:D2344"/>
    <mergeCell ref="E2344:G2344"/>
    <mergeCell ref="H2344:R2344"/>
    <mergeCell ref="S2344:V2344"/>
    <mergeCell ref="Y2344:Z2344"/>
    <mergeCell ref="A2345:D2345"/>
    <mergeCell ref="E2345:G2345"/>
    <mergeCell ref="H2345:R2345"/>
    <mergeCell ref="S2345:V2345"/>
    <mergeCell ref="Y2345:Z2345"/>
    <mergeCell ref="A2346:D2346"/>
    <mergeCell ref="E2346:G2346"/>
    <mergeCell ref="H2346:R2346"/>
    <mergeCell ref="S2346:V2346"/>
    <mergeCell ref="Y2346:Z2346"/>
    <mergeCell ref="A2347:D2347"/>
    <mergeCell ref="E2347:G2347"/>
    <mergeCell ref="H2347:R2347"/>
    <mergeCell ref="S2347:V2347"/>
    <mergeCell ref="Y2347:Z2347"/>
    <mergeCell ref="A2348:D2348"/>
    <mergeCell ref="E2348:G2348"/>
    <mergeCell ref="H2348:R2348"/>
    <mergeCell ref="S2348:V2348"/>
    <mergeCell ref="Y2348:Z2348"/>
    <mergeCell ref="A2349:D2349"/>
    <mergeCell ref="E2349:G2349"/>
    <mergeCell ref="H2349:R2349"/>
    <mergeCell ref="S2349:V2349"/>
    <mergeCell ref="Y2349:Z2349"/>
    <mergeCell ref="A2350:D2350"/>
    <mergeCell ref="E2350:G2350"/>
    <mergeCell ref="H2350:R2350"/>
    <mergeCell ref="S2350:V2350"/>
    <mergeCell ref="Y2350:Z2350"/>
    <mergeCell ref="A2351:D2351"/>
    <mergeCell ref="E2351:G2351"/>
    <mergeCell ref="H2351:R2351"/>
    <mergeCell ref="S2351:V2351"/>
    <mergeCell ref="Y2351:Z2351"/>
    <mergeCell ref="A2352:D2352"/>
    <mergeCell ref="E2352:G2352"/>
    <mergeCell ref="H2352:R2352"/>
    <mergeCell ref="S2352:V2352"/>
    <mergeCell ref="Y2352:Z2352"/>
    <mergeCell ref="A2353:D2353"/>
    <mergeCell ref="E2353:G2353"/>
    <mergeCell ref="H2353:R2353"/>
    <mergeCell ref="S2353:V2353"/>
    <mergeCell ref="Y2353:Z2353"/>
    <mergeCell ref="A2354:D2354"/>
    <mergeCell ref="E2354:G2354"/>
    <mergeCell ref="H2354:R2354"/>
    <mergeCell ref="S2354:V2354"/>
    <mergeCell ref="Y2354:Z2354"/>
    <mergeCell ref="A2355:D2355"/>
    <mergeCell ref="E2355:G2355"/>
    <mergeCell ref="H2355:R2355"/>
    <mergeCell ref="S2355:V2355"/>
    <mergeCell ref="Y2355:Z2355"/>
    <mergeCell ref="A2356:D2356"/>
    <mergeCell ref="E2356:G2356"/>
    <mergeCell ref="H2356:R2356"/>
    <mergeCell ref="S2356:V2356"/>
    <mergeCell ref="Y2356:Z2356"/>
    <mergeCell ref="A2357:D2357"/>
    <mergeCell ref="E2357:G2357"/>
    <mergeCell ref="H2357:R2357"/>
    <mergeCell ref="S2357:V2357"/>
    <mergeCell ref="Y2357:Z2357"/>
    <mergeCell ref="A2358:D2358"/>
    <mergeCell ref="E2358:G2358"/>
    <mergeCell ref="H2358:R2358"/>
    <mergeCell ref="S2358:V2358"/>
    <mergeCell ref="Y2358:Z2358"/>
    <mergeCell ref="A2359:D2359"/>
    <mergeCell ref="E2359:G2359"/>
    <mergeCell ref="H2359:R2359"/>
    <mergeCell ref="S2359:V2359"/>
    <mergeCell ref="Y2359:Z2359"/>
    <mergeCell ref="A2360:D2360"/>
    <mergeCell ref="E2360:G2360"/>
    <mergeCell ref="H2360:R2360"/>
    <mergeCell ref="S2360:V2360"/>
    <mergeCell ref="Y2360:Z2360"/>
    <mergeCell ref="A2361:D2361"/>
    <mergeCell ref="E2361:G2361"/>
    <mergeCell ref="H2361:R2361"/>
    <mergeCell ref="S2361:V2361"/>
    <mergeCell ref="Y2361:Z2361"/>
    <mergeCell ref="A2362:D2362"/>
    <mergeCell ref="E2362:G2362"/>
    <mergeCell ref="H2362:R2362"/>
    <mergeCell ref="S2362:V2362"/>
    <mergeCell ref="Y2362:Z2362"/>
    <mergeCell ref="A2363:D2363"/>
    <mergeCell ref="E2363:G2363"/>
    <mergeCell ref="H2363:R2363"/>
    <mergeCell ref="S2363:V2363"/>
    <mergeCell ref="Y2363:Z2363"/>
    <mergeCell ref="A2364:D2364"/>
    <mergeCell ref="E2364:G2364"/>
    <mergeCell ref="H2364:R2364"/>
    <mergeCell ref="S2364:V2364"/>
    <mergeCell ref="Y2364:Z2364"/>
    <mergeCell ref="A2365:D2365"/>
    <mergeCell ref="E2365:G2365"/>
    <mergeCell ref="H2365:R2365"/>
    <mergeCell ref="S2365:V2365"/>
    <mergeCell ref="Y2365:Z2365"/>
    <mergeCell ref="A2366:D2366"/>
    <mergeCell ref="E2366:G2366"/>
    <mergeCell ref="H2366:R2366"/>
    <mergeCell ref="S2366:V2366"/>
    <mergeCell ref="Y2366:Z2366"/>
    <mergeCell ref="B2367:F2367"/>
    <mergeCell ref="G2367:N2367"/>
    <mergeCell ref="O2367:V2367"/>
    <mergeCell ref="Y2367:Z2367"/>
    <mergeCell ref="B2368:F2368"/>
    <mergeCell ref="G2368:N2368"/>
    <mergeCell ref="O2368:V2368"/>
    <mergeCell ref="Y2368:Z2368"/>
    <mergeCell ref="B2369:F2369"/>
    <mergeCell ref="G2369:N2369"/>
    <mergeCell ref="O2369:V2369"/>
    <mergeCell ref="Y2369:Z2369"/>
    <mergeCell ref="B2370:F2370"/>
    <mergeCell ref="G2370:N2370"/>
    <mergeCell ref="O2370:V2370"/>
    <mergeCell ref="Y2370:Z2370"/>
    <mergeCell ref="B2371:F2371"/>
    <mergeCell ref="G2371:N2371"/>
    <mergeCell ref="O2371:V2371"/>
    <mergeCell ref="Y2371:Z2371"/>
    <mergeCell ref="B2372:F2372"/>
    <mergeCell ref="G2372:N2372"/>
    <mergeCell ref="O2372:V2372"/>
    <mergeCell ref="Y2372:Z2372"/>
    <mergeCell ref="B2373:F2373"/>
    <mergeCell ref="G2373:N2373"/>
    <mergeCell ref="O2373:V2373"/>
    <mergeCell ref="Y2373:Z2373"/>
    <mergeCell ref="B2374:F2374"/>
    <mergeCell ref="G2374:N2374"/>
    <mergeCell ref="O2374:V2374"/>
    <mergeCell ref="Y2374:Z2374"/>
    <mergeCell ref="B2375:F2375"/>
    <mergeCell ref="G2375:N2375"/>
    <mergeCell ref="O2375:V2375"/>
    <mergeCell ref="Y2375:Z2375"/>
    <mergeCell ref="B2376:F2376"/>
    <mergeCell ref="G2376:N2376"/>
    <mergeCell ref="O2376:V2376"/>
    <mergeCell ref="Y2376:Z2376"/>
    <mergeCell ref="B2377:F2377"/>
    <mergeCell ref="G2377:N2377"/>
    <mergeCell ref="O2377:V2377"/>
    <mergeCell ref="Y2377:Z2377"/>
    <mergeCell ref="B2378:F2378"/>
    <mergeCell ref="G2378:N2378"/>
    <mergeCell ref="O2378:V2378"/>
    <mergeCell ref="Y2378:Z2378"/>
    <mergeCell ref="B2379:F2379"/>
    <mergeCell ref="G2379:N2379"/>
    <mergeCell ref="O2379:V2379"/>
    <mergeCell ref="Y2379:Z2379"/>
    <mergeCell ref="B2380:F2380"/>
    <mergeCell ref="G2380:N2380"/>
    <mergeCell ref="O2380:V2380"/>
    <mergeCell ref="Y2380:Z2380"/>
    <mergeCell ref="B2381:F2381"/>
    <mergeCell ref="G2381:N2381"/>
    <mergeCell ref="O2381:V2381"/>
    <mergeCell ref="Y2381:Z2381"/>
    <mergeCell ref="B2382:F2382"/>
    <mergeCell ref="G2382:N2382"/>
    <mergeCell ref="O2382:V2382"/>
    <mergeCell ref="Y2382:Z2382"/>
    <mergeCell ref="B2383:F2383"/>
    <mergeCell ref="G2383:N2383"/>
    <mergeCell ref="O2383:V2383"/>
    <mergeCell ref="Y2383:Z2383"/>
    <mergeCell ref="B2384:F2384"/>
    <mergeCell ref="G2384:N2384"/>
    <mergeCell ref="O2384:V2384"/>
    <mergeCell ref="Y2384:Z2384"/>
    <mergeCell ref="B2385:F2385"/>
    <mergeCell ref="G2385:N2385"/>
    <mergeCell ref="O2385:V2385"/>
    <mergeCell ref="Y2385:Z2385"/>
    <mergeCell ref="B2386:F2386"/>
    <mergeCell ref="G2386:N2386"/>
    <mergeCell ref="O2386:V2386"/>
    <mergeCell ref="Y2386:Z2386"/>
    <mergeCell ref="B2387:F2387"/>
    <mergeCell ref="G2387:N2387"/>
    <mergeCell ref="O2387:V2387"/>
    <mergeCell ref="Y2387:Z2387"/>
    <mergeCell ref="B2388:F2388"/>
    <mergeCell ref="G2388:N2388"/>
    <mergeCell ref="O2388:V2388"/>
    <mergeCell ref="Y2388:Z2388"/>
    <mergeCell ref="B2389:F2389"/>
    <mergeCell ref="G2389:N2389"/>
    <mergeCell ref="O2389:V2389"/>
    <mergeCell ref="Y2389:Z2389"/>
    <mergeCell ref="B2390:F2390"/>
    <mergeCell ref="G2390:N2390"/>
    <mergeCell ref="O2390:V2390"/>
    <mergeCell ref="Y2390:Z2390"/>
    <mergeCell ref="B2391:F2391"/>
    <mergeCell ref="G2391:N2391"/>
    <mergeCell ref="O2391:V2391"/>
    <mergeCell ref="Y2391:Z2391"/>
    <mergeCell ref="B2392:F2392"/>
    <mergeCell ref="G2392:N2392"/>
    <mergeCell ref="O2392:V2392"/>
    <mergeCell ref="Y2392:Z2392"/>
    <mergeCell ref="B2393:F2393"/>
    <mergeCell ref="G2393:N2393"/>
    <mergeCell ref="O2393:V2393"/>
    <mergeCell ref="Y2393:Z2393"/>
    <mergeCell ref="B2394:F2394"/>
    <mergeCell ref="G2394:N2394"/>
    <mergeCell ref="O2394:V2394"/>
    <mergeCell ref="Y2394:Z2394"/>
    <mergeCell ref="B2395:F2395"/>
    <mergeCell ref="G2395:N2395"/>
    <mergeCell ref="O2395:V2395"/>
    <mergeCell ref="Y2395:Z2395"/>
    <mergeCell ref="B2396:F2396"/>
    <mergeCell ref="G2396:N2396"/>
    <mergeCell ref="O2396:V2396"/>
    <mergeCell ref="Y2396:Z2396"/>
    <mergeCell ref="B2397:F2397"/>
    <mergeCell ref="G2397:N2397"/>
    <mergeCell ref="O2397:V2397"/>
    <mergeCell ref="Y2397:Z2397"/>
    <mergeCell ref="B2398:F2398"/>
    <mergeCell ref="G2398:N2398"/>
    <mergeCell ref="O2398:V2398"/>
    <mergeCell ref="Y2398:Z2398"/>
    <mergeCell ref="B2399:F2399"/>
    <mergeCell ref="G2399:N2399"/>
    <mergeCell ref="O2399:V2399"/>
    <mergeCell ref="Y2399:Z2399"/>
    <mergeCell ref="B2400:F2400"/>
    <mergeCell ref="G2400:N2400"/>
    <mergeCell ref="O2400:V2400"/>
    <mergeCell ref="Y2400:Z2400"/>
    <mergeCell ref="B2401:F2401"/>
    <mergeCell ref="G2401:N2401"/>
    <mergeCell ref="O2401:V2401"/>
    <mergeCell ref="Y2401:Z2401"/>
    <mergeCell ref="B2402:F2402"/>
    <mergeCell ref="G2402:N2402"/>
    <mergeCell ref="O2402:V2402"/>
    <mergeCell ref="Y2402:Z2402"/>
    <mergeCell ref="B2403:F2403"/>
    <mergeCell ref="G2403:N2403"/>
    <mergeCell ref="O2403:V2403"/>
    <mergeCell ref="Y2403:Z2403"/>
    <mergeCell ref="B2404:F2404"/>
    <mergeCell ref="G2404:N2404"/>
    <mergeCell ref="O2404:V2404"/>
    <mergeCell ref="Y2404:Z2404"/>
    <mergeCell ref="B2405:F2405"/>
    <mergeCell ref="G2405:N2405"/>
    <mergeCell ref="O2405:V2405"/>
    <mergeCell ref="Y2405:Z2405"/>
    <mergeCell ref="B2406:F2406"/>
    <mergeCell ref="G2406:N2406"/>
    <mergeCell ref="O2406:V2406"/>
    <mergeCell ref="Y2406:Z2406"/>
    <mergeCell ref="B2407:F2407"/>
    <mergeCell ref="G2407:N2407"/>
    <mergeCell ref="O2407:V2407"/>
    <mergeCell ref="Y2407:Z2407"/>
    <mergeCell ref="B2408:F2408"/>
    <mergeCell ref="G2408:N2408"/>
    <mergeCell ref="O2408:V2408"/>
    <mergeCell ref="Y2408:Z2408"/>
    <mergeCell ref="B2409:F2409"/>
    <mergeCell ref="G2409:N2409"/>
    <mergeCell ref="O2409:V2409"/>
    <mergeCell ref="Y2409:Z2409"/>
    <mergeCell ref="B2410:F2410"/>
    <mergeCell ref="G2410:N2410"/>
    <mergeCell ref="O2410:V2410"/>
    <mergeCell ref="Y2410:Z2410"/>
    <mergeCell ref="B2411:F2411"/>
    <mergeCell ref="G2411:N2411"/>
    <mergeCell ref="O2411:V2411"/>
    <mergeCell ref="Y2411:Z2411"/>
    <mergeCell ref="B2412:F2412"/>
    <mergeCell ref="G2412:N2412"/>
    <mergeCell ref="O2412:V2412"/>
    <mergeCell ref="Y2412:Z2412"/>
    <mergeCell ref="B2413:F2413"/>
    <mergeCell ref="G2413:N2413"/>
    <mergeCell ref="O2413:V2413"/>
    <mergeCell ref="Y2413:Z2413"/>
    <mergeCell ref="B2414:F2414"/>
    <mergeCell ref="G2414:N2414"/>
    <mergeCell ref="O2414:V2414"/>
    <mergeCell ref="Y2414:Z2414"/>
    <mergeCell ref="B2415:F2415"/>
    <mergeCell ref="G2415:N2415"/>
    <mergeCell ref="O2415:V2415"/>
    <mergeCell ref="Y2415:Z2415"/>
    <mergeCell ref="B2416:F2416"/>
    <mergeCell ref="G2416:N2416"/>
    <mergeCell ref="O2416:V2416"/>
    <mergeCell ref="Y2416:Z2416"/>
    <mergeCell ref="B2417:F2417"/>
    <mergeCell ref="G2417:N2417"/>
    <mergeCell ref="O2417:V2417"/>
    <mergeCell ref="Y2417:Z2417"/>
    <mergeCell ref="B2418:F2418"/>
    <mergeCell ref="G2418:N2418"/>
    <mergeCell ref="O2418:V2418"/>
    <mergeCell ref="Y2418:Z2418"/>
    <mergeCell ref="B2419:F2419"/>
    <mergeCell ref="G2419:N2419"/>
    <mergeCell ref="O2419:V2419"/>
    <mergeCell ref="Y2419:Z2419"/>
    <mergeCell ref="B2420:F2420"/>
    <mergeCell ref="G2420:N2420"/>
    <mergeCell ref="O2420:V2420"/>
    <mergeCell ref="Y2420:Z2420"/>
    <mergeCell ref="B2421:F2421"/>
    <mergeCell ref="G2421:N2421"/>
    <mergeCell ref="O2421:V2421"/>
    <mergeCell ref="Y2421:Z2421"/>
    <mergeCell ref="B2422:F2422"/>
    <mergeCell ref="G2422:N2422"/>
    <mergeCell ref="O2422:V2422"/>
    <mergeCell ref="Y2422:Z2422"/>
    <mergeCell ref="B2423:F2423"/>
    <mergeCell ref="G2423:N2423"/>
    <mergeCell ref="O2423:V2423"/>
    <mergeCell ref="Y2423:Z2423"/>
    <mergeCell ref="B2424:F2424"/>
    <mergeCell ref="G2424:N2424"/>
    <mergeCell ref="O2424:V2424"/>
    <mergeCell ref="Y2424:Z2424"/>
    <mergeCell ref="B2425:F2425"/>
    <mergeCell ref="G2425:N2425"/>
    <mergeCell ref="O2425:V2425"/>
    <mergeCell ref="Y2425:Z2425"/>
    <mergeCell ref="B2426:F2426"/>
    <mergeCell ref="G2426:N2426"/>
    <mergeCell ref="O2426:V2426"/>
    <mergeCell ref="Y2426:Z2426"/>
    <mergeCell ref="B2427:F2427"/>
    <mergeCell ref="G2427:N2427"/>
    <mergeCell ref="O2427:V2427"/>
    <mergeCell ref="Y2427:Z2427"/>
    <mergeCell ref="B2428:F2428"/>
    <mergeCell ref="G2428:N2428"/>
    <mergeCell ref="O2428:V2428"/>
    <mergeCell ref="Y2428:Z2428"/>
    <mergeCell ref="B2429:F2429"/>
    <mergeCell ref="G2429:N2429"/>
    <mergeCell ref="O2429:V2429"/>
    <mergeCell ref="Y2429:Z2429"/>
    <mergeCell ref="B2430:F2430"/>
    <mergeCell ref="G2430:N2430"/>
    <mergeCell ref="O2430:V2430"/>
    <mergeCell ref="Y2430:Z2430"/>
    <mergeCell ref="B2431:F2431"/>
    <mergeCell ref="G2431:N2431"/>
    <mergeCell ref="O2431:V2431"/>
    <mergeCell ref="Y2431:Z2431"/>
    <mergeCell ref="B2432:F2432"/>
    <mergeCell ref="G2432:N2432"/>
    <mergeCell ref="O2432:V2432"/>
    <mergeCell ref="Y2432:Z2432"/>
    <mergeCell ref="A2433:C2433"/>
    <mergeCell ref="D2433:G2433"/>
    <mergeCell ref="H2433:P2433"/>
    <mergeCell ref="Q2433:V2433"/>
    <mergeCell ref="Y2433:Z2433"/>
    <mergeCell ref="A2434:C2434"/>
    <mergeCell ref="D2434:G2434"/>
    <mergeCell ref="H2434:P2434"/>
    <mergeCell ref="Q2434:V2434"/>
    <mergeCell ref="Y2434:Z2434"/>
    <mergeCell ref="A2435:C2435"/>
    <mergeCell ref="D2435:G2435"/>
    <mergeCell ref="H2435:P2435"/>
    <mergeCell ref="Q2435:V2435"/>
    <mergeCell ref="Y2435:Z2435"/>
    <mergeCell ref="A2436:C2436"/>
    <mergeCell ref="D2436:G2436"/>
    <mergeCell ref="H2436:P2436"/>
    <mergeCell ref="Q2436:V2436"/>
    <mergeCell ref="Y2436:Z2436"/>
    <mergeCell ref="A2437:C2437"/>
    <mergeCell ref="D2437:G2437"/>
    <mergeCell ref="H2437:P2437"/>
    <mergeCell ref="Q2437:V2437"/>
    <mergeCell ref="Y2437:Z2437"/>
    <mergeCell ref="A2438:C2438"/>
    <mergeCell ref="D2438:G2438"/>
    <mergeCell ref="H2438:P2438"/>
    <mergeCell ref="Q2438:V2438"/>
    <mergeCell ref="Y2438:Z2438"/>
    <mergeCell ref="A2439:C2439"/>
    <mergeCell ref="D2439:G2439"/>
    <mergeCell ref="H2439:P2439"/>
    <mergeCell ref="Q2439:V2439"/>
    <mergeCell ref="Y2439:Z2439"/>
    <mergeCell ref="A2440:C2440"/>
    <mergeCell ref="D2440:G2440"/>
    <mergeCell ref="H2440:P2440"/>
    <mergeCell ref="Q2440:V2440"/>
    <mergeCell ref="Y2440:Z2440"/>
    <mergeCell ref="A2441:C2441"/>
    <mergeCell ref="D2441:G2441"/>
    <mergeCell ref="H2441:P2441"/>
    <mergeCell ref="Q2441:V2441"/>
    <mergeCell ref="Y2441:Z2441"/>
    <mergeCell ref="A2442:C2442"/>
    <mergeCell ref="D2442:G2442"/>
    <mergeCell ref="H2442:P2442"/>
    <mergeCell ref="Q2442:V2442"/>
    <mergeCell ref="Y2442:Z2442"/>
    <mergeCell ref="A2443:C2443"/>
    <mergeCell ref="D2443:G2443"/>
    <mergeCell ref="H2443:P2443"/>
    <mergeCell ref="Q2443:V2443"/>
    <mergeCell ref="Y2443:Z2443"/>
    <mergeCell ref="A2444:C2444"/>
    <mergeCell ref="D2444:G2444"/>
    <mergeCell ref="H2444:P2444"/>
    <mergeCell ref="Q2444:V2444"/>
    <mergeCell ref="Y2444:Z2444"/>
    <mergeCell ref="A2445:C2445"/>
    <mergeCell ref="D2445:G2445"/>
    <mergeCell ref="H2445:P2445"/>
    <mergeCell ref="Q2445:V2445"/>
    <mergeCell ref="Y2445:Z2445"/>
    <mergeCell ref="A2446:C2446"/>
    <mergeCell ref="D2446:G2446"/>
    <mergeCell ref="H2446:P2446"/>
    <mergeCell ref="Q2446:V2446"/>
    <mergeCell ref="Y2446:Z2446"/>
    <mergeCell ref="A2447:C2447"/>
    <mergeCell ref="D2447:G2447"/>
    <mergeCell ref="H2447:P2447"/>
    <mergeCell ref="Q2447:V2447"/>
    <mergeCell ref="Y2447:Z2447"/>
    <mergeCell ref="A2448:C2448"/>
    <mergeCell ref="D2448:G2448"/>
    <mergeCell ref="H2448:P2448"/>
    <mergeCell ref="Q2448:V2448"/>
    <mergeCell ref="Y2448:Z2448"/>
    <mergeCell ref="A2449:C2449"/>
    <mergeCell ref="D2449:G2449"/>
    <mergeCell ref="H2449:P2449"/>
    <mergeCell ref="Q2449:V2449"/>
    <mergeCell ref="Y2449:Z2449"/>
    <mergeCell ref="A2450:C2450"/>
    <mergeCell ref="D2450:G2450"/>
    <mergeCell ref="H2450:P2450"/>
    <mergeCell ref="Q2450:V2450"/>
    <mergeCell ref="Y2450:Z2450"/>
    <mergeCell ref="A2451:C2451"/>
    <mergeCell ref="D2451:G2451"/>
    <mergeCell ref="H2451:P2451"/>
    <mergeCell ref="Q2451:V2451"/>
    <mergeCell ref="Y2451:Z2451"/>
    <mergeCell ref="A2452:C2452"/>
    <mergeCell ref="D2452:G2452"/>
    <mergeCell ref="H2452:P2452"/>
    <mergeCell ref="Q2452:V2452"/>
    <mergeCell ref="Y2452:Z2452"/>
    <mergeCell ref="A2453:C2453"/>
    <mergeCell ref="D2453:G2453"/>
    <mergeCell ref="H2453:P2453"/>
    <mergeCell ref="Q2453:V2453"/>
    <mergeCell ref="Y2453:Z2453"/>
    <mergeCell ref="A2454:C2454"/>
    <mergeCell ref="D2454:G2454"/>
    <mergeCell ref="H2454:P2454"/>
    <mergeCell ref="Q2454:V2454"/>
    <mergeCell ref="Y2454:Z2454"/>
    <mergeCell ref="A2455:C2455"/>
    <mergeCell ref="D2455:G2455"/>
    <mergeCell ref="H2455:P2455"/>
    <mergeCell ref="Q2455:V2455"/>
    <mergeCell ref="Y2455:Z2455"/>
    <mergeCell ref="A2456:C2456"/>
    <mergeCell ref="D2456:G2456"/>
    <mergeCell ref="H2456:P2456"/>
    <mergeCell ref="Q2456:V2456"/>
    <mergeCell ref="Y2456:Z2456"/>
    <mergeCell ref="A2457:C2457"/>
    <mergeCell ref="D2457:G2457"/>
    <mergeCell ref="H2457:P2457"/>
    <mergeCell ref="Q2457:V2457"/>
    <mergeCell ref="Y2457:Z2457"/>
    <mergeCell ref="A2458:C2458"/>
    <mergeCell ref="D2458:G2458"/>
    <mergeCell ref="H2458:P2458"/>
    <mergeCell ref="Q2458:V2458"/>
    <mergeCell ref="Y2458:Z2458"/>
    <mergeCell ref="A2459:C2459"/>
    <mergeCell ref="D2459:G2459"/>
    <mergeCell ref="H2459:P2459"/>
    <mergeCell ref="Q2459:V2459"/>
    <mergeCell ref="Y2459:Z2459"/>
    <mergeCell ref="A2460:C2460"/>
    <mergeCell ref="D2460:G2460"/>
    <mergeCell ref="H2460:P2460"/>
    <mergeCell ref="Q2460:V2460"/>
    <mergeCell ref="Y2460:Z2460"/>
    <mergeCell ref="A2461:C2461"/>
    <mergeCell ref="D2461:G2461"/>
    <mergeCell ref="H2461:P2461"/>
    <mergeCell ref="Q2461:V2461"/>
    <mergeCell ref="Y2461:Z2461"/>
    <mergeCell ref="A2462:C2462"/>
    <mergeCell ref="D2462:G2462"/>
    <mergeCell ref="H2462:P2462"/>
    <mergeCell ref="Q2462:V2462"/>
    <mergeCell ref="Y2462:Z2462"/>
    <mergeCell ref="A2463:C2463"/>
    <mergeCell ref="D2463:G2463"/>
    <mergeCell ref="H2463:P2463"/>
    <mergeCell ref="Q2463:V2463"/>
    <mergeCell ref="Y2463:Z2463"/>
    <mergeCell ref="A2464:C2464"/>
    <mergeCell ref="D2464:G2464"/>
    <mergeCell ref="H2464:P2464"/>
    <mergeCell ref="Q2464:V2464"/>
    <mergeCell ref="Y2464:Z2464"/>
    <mergeCell ref="A2465:C2465"/>
    <mergeCell ref="D2465:G2465"/>
    <mergeCell ref="H2465:P2465"/>
    <mergeCell ref="Q2465:V2465"/>
    <mergeCell ref="Y2465:Z2465"/>
    <mergeCell ref="A2466:C2466"/>
    <mergeCell ref="D2466:G2466"/>
    <mergeCell ref="H2466:P2466"/>
    <mergeCell ref="Q2466:V2466"/>
    <mergeCell ref="Y2466:Z2466"/>
    <mergeCell ref="A2467:C2467"/>
    <mergeCell ref="D2467:G2467"/>
    <mergeCell ref="H2467:P2467"/>
    <mergeCell ref="Q2467:V2467"/>
    <mergeCell ref="Y2467:Z2467"/>
    <mergeCell ref="A2468:C2468"/>
    <mergeCell ref="D2468:G2468"/>
    <mergeCell ref="H2468:P2468"/>
    <mergeCell ref="Q2468:V2468"/>
    <mergeCell ref="Y2468:Z2468"/>
    <mergeCell ref="A2469:C2469"/>
    <mergeCell ref="D2469:G2469"/>
    <mergeCell ref="H2469:P2469"/>
    <mergeCell ref="Q2469:V2469"/>
    <mergeCell ref="Y2469:Z2469"/>
    <mergeCell ref="A2470:C2470"/>
    <mergeCell ref="D2470:G2470"/>
    <mergeCell ref="H2470:P2470"/>
    <mergeCell ref="Q2470:V2470"/>
    <mergeCell ref="Y2470:Z2470"/>
    <mergeCell ref="A2471:C2471"/>
    <mergeCell ref="D2471:G2471"/>
    <mergeCell ref="H2471:P2471"/>
    <mergeCell ref="Q2471:V2471"/>
    <mergeCell ref="Y2471:Z2471"/>
    <mergeCell ref="A2472:C2472"/>
    <mergeCell ref="D2472:G2472"/>
    <mergeCell ref="H2472:P2472"/>
    <mergeCell ref="Q2472:V2472"/>
    <mergeCell ref="Y2472:Z2472"/>
    <mergeCell ref="A2473:C2473"/>
    <mergeCell ref="D2473:G2473"/>
    <mergeCell ref="H2473:P2473"/>
    <mergeCell ref="Q2473:V2473"/>
    <mergeCell ref="Y2473:Z2473"/>
    <mergeCell ref="A2474:C2474"/>
    <mergeCell ref="D2474:G2474"/>
    <mergeCell ref="H2474:P2474"/>
    <mergeCell ref="Q2474:V2474"/>
    <mergeCell ref="Y2474:Z2474"/>
    <mergeCell ref="A2475:C2475"/>
    <mergeCell ref="D2475:G2475"/>
    <mergeCell ref="H2475:P2475"/>
    <mergeCell ref="Q2475:V2475"/>
    <mergeCell ref="Y2475:Z2475"/>
    <mergeCell ref="A2476:C2476"/>
    <mergeCell ref="D2476:G2476"/>
    <mergeCell ref="H2476:P2476"/>
    <mergeCell ref="Q2476:V2476"/>
    <mergeCell ref="Y2476:Z2476"/>
    <mergeCell ref="A2477:C2477"/>
    <mergeCell ref="D2477:G2477"/>
    <mergeCell ref="H2477:P2477"/>
    <mergeCell ref="Q2477:V2477"/>
    <mergeCell ref="Y2477:Z2477"/>
    <mergeCell ref="A2478:C2478"/>
    <mergeCell ref="D2478:G2478"/>
    <mergeCell ref="H2478:P2478"/>
    <mergeCell ref="Q2478:V2478"/>
    <mergeCell ref="Y2478:Z2478"/>
    <mergeCell ref="A2479:C2479"/>
    <mergeCell ref="D2479:G2479"/>
    <mergeCell ref="H2479:P2479"/>
    <mergeCell ref="Q2479:V2479"/>
    <mergeCell ref="Y2479:Z2479"/>
    <mergeCell ref="A2480:C2480"/>
    <mergeCell ref="D2480:G2480"/>
    <mergeCell ref="H2480:P2480"/>
    <mergeCell ref="Q2480:V2480"/>
    <mergeCell ref="Y2480:Z2480"/>
    <mergeCell ref="A2481:C2481"/>
    <mergeCell ref="D2481:G2481"/>
    <mergeCell ref="H2481:P2481"/>
    <mergeCell ref="Q2481:V2481"/>
    <mergeCell ref="Y2481:Z2481"/>
    <mergeCell ref="A2482:C2482"/>
    <mergeCell ref="D2482:G2482"/>
    <mergeCell ref="H2482:P2482"/>
    <mergeCell ref="Q2482:V2482"/>
    <mergeCell ref="Y2482:Z2482"/>
    <mergeCell ref="A2483:C2483"/>
    <mergeCell ref="D2483:G2483"/>
    <mergeCell ref="H2483:P2483"/>
    <mergeCell ref="Q2483:V2483"/>
    <mergeCell ref="Y2483:Z2483"/>
    <mergeCell ref="A2484:C2484"/>
    <mergeCell ref="D2484:G2484"/>
    <mergeCell ref="H2484:P2484"/>
    <mergeCell ref="Q2484:V2484"/>
    <mergeCell ref="Y2484:Z2484"/>
    <mergeCell ref="A2485:C2485"/>
    <mergeCell ref="D2485:G2485"/>
    <mergeCell ref="H2485:P2485"/>
    <mergeCell ref="Q2485:V2485"/>
    <mergeCell ref="Y2485:Z2485"/>
    <mergeCell ref="A2486:C2486"/>
    <mergeCell ref="D2486:G2486"/>
    <mergeCell ref="H2486:P2486"/>
    <mergeCell ref="Q2486:V2486"/>
    <mergeCell ref="Y2486:Z2486"/>
    <mergeCell ref="A2487:C2487"/>
    <mergeCell ref="D2487:G2487"/>
    <mergeCell ref="H2487:P2487"/>
    <mergeCell ref="Q2487:V2487"/>
    <mergeCell ref="Y2487:Z2487"/>
    <mergeCell ref="A2488:C2488"/>
    <mergeCell ref="D2488:G2488"/>
    <mergeCell ref="H2488:P2488"/>
    <mergeCell ref="Q2488:V2488"/>
    <mergeCell ref="Y2488:Z2488"/>
    <mergeCell ref="A2489:C2489"/>
    <mergeCell ref="D2489:G2489"/>
    <mergeCell ref="H2489:P2489"/>
    <mergeCell ref="Q2489:V2489"/>
    <mergeCell ref="Y2489:Z2489"/>
    <mergeCell ref="A2490:C2490"/>
    <mergeCell ref="D2490:G2490"/>
    <mergeCell ref="H2490:P2490"/>
    <mergeCell ref="Q2490:V2490"/>
    <mergeCell ref="Y2490:Z2490"/>
    <mergeCell ref="A2491:C2491"/>
    <mergeCell ref="D2491:G2491"/>
    <mergeCell ref="H2491:P2491"/>
    <mergeCell ref="Q2491:V2491"/>
    <mergeCell ref="Y2491:Z2491"/>
    <mergeCell ref="A2492:C2492"/>
    <mergeCell ref="D2492:G2492"/>
    <mergeCell ref="H2492:P2492"/>
    <mergeCell ref="Q2492:V2492"/>
    <mergeCell ref="Y2492:Z2492"/>
    <mergeCell ref="A2493:C2493"/>
    <mergeCell ref="D2493:G2493"/>
    <mergeCell ref="H2493:P2493"/>
    <mergeCell ref="Q2493:V2493"/>
    <mergeCell ref="Y2493:Z2493"/>
    <mergeCell ref="A2494:C2494"/>
    <mergeCell ref="D2494:G2494"/>
    <mergeCell ref="H2494:P2494"/>
    <mergeCell ref="Q2494:V2494"/>
    <mergeCell ref="Y2494:Z2494"/>
    <mergeCell ref="A2495:C2495"/>
    <mergeCell ref="D2495:G2495"/>
    <mergeCell ref="H2495:P2495"/>
    <mergeCell ref="Q2495:V2495"/>
    <mergeCell ref="Y2495:Z2495"/>
    <mergeCell ref="A2496:C2496"/>
    <mergeCell ref="D2496:G2496"/>
    <mergeCell ref="H2496:P2496"/>
    <mergeCell ref="Q2496:V2496"/>
    <mergeCell ref="Y2496:Z2496"/>
    <mergeCell ref="B2497:F2497"/>
    <mergeCell ref="G2497:P2497"/>
    <mergeCell ref="Q2497:V2497"/>
    <mergeCell ref="Y2497:Z2497"/>
    <mergeCell ref="B2498:F2498"/>
    <mergeCell ref="G2498:P2498"/>
    <mergeCell ref="Q2498:V2498"/>
    <mergeCell ref="Y2498:Z2498"/>
    <mergeCell ref="B2499:F2499"/>
    <mergeCell ref="G2499:P2499"/>
    <mergeCell ref="Q2499:V2499"/>
    <mergeCell ref="Y2499:Z2499"/>
    <mergeCell ref="B2500:F2500"/>
    <mergeCell ref="G2500:P2500"/>
    <mergeCell ref="Q2500:V2500"/>
    <mergeCell ref="Y2500:Z2500"/>
    <mergeCell ref="B2501:F2501"/>
    <mergeCell ref="G2501:P2501"/>
    <mergeCell ref="Q2501:V2501"/>
    <mergeCell ref="Y2501:Z2501"/>
    <mergeCell ref="B2502:F2502"/>
    <mergeCell ref="G2502:P2502"/>
    <mergeCell ref="Q2502:V2502"/>
    <mergeCell ref="Y2502:Z2502"/>
    <mergeCell ref="B2503:F2503"/>
    <mergeCell ref="G2503:P2503"/>
    <mergeCell ref="Q2503:V2503"/>
    <mergeCell ref="Y2503:Z2503"/>
    <mergeCell ref="B2504:F2504"/>
    <mergeCell ref="G2504:P2504"/>
    <mergeCell ref="Q2504:V2504"/>
    <mergeCell ref="Y2504:Z2504"/>
    <mergeCell ref="B2505:F2505"/>
    <mergeCell ref="G2505:P2505"/>
    <mergeCell ref="Q2505:V2505"/>
    <mergeCell ref="Y2505:Z2505"/>
    <mergeCell ref="B2506:F2506"/>
    <mergeCell ref="G2506:P2506"/>
    <mergeCell ref="Q2506:V2506"/>
    <mergeCell ref="Y2506:Z2506"/>
    <mergeCell ref="B2507:F2507"/>
    <mergeCell ref="G2507:P2507"/>
    <mergeCell ref="Q2507:V2507"/>
    <mergeCell ref="Y2507:Z2507"/>
    <mergeCell ref="B2508:F2508"/>
    <mergeCell ref="G2508:P2508"/>
    <mergeCell ref="Q2508:V2508"/>
    <mergeCell ref="Y2508:Z2508"/>
    <mergeCell ref="B2509:F2509"/>
    <mergeCell ref="G2509:P2509"/>
    <mergeCell ref="Q2509:V2509"/>
    <mergeCell ref="Y2509:Z2509"/>
    <mergeCell ref="B2510:F2510"/>
    <mergeCell ref="G2510:P2510"/>
    <mergeCell ref="Q2510:V2510"/>
    <mergeCell ref="Y2510:Z2510"/>
    <mergeCell ref="B2511:F2511"/>
    <mergeCell ref="G2511:P2511"/>
    <mergeCell ref="Q2511:V2511"/>
    <mergeCell ref="Y2511:Z2511"/>
    <mergeCell ref="B2512:F2512"/>
    <mergeCell ref="G2512:P2512"/>
    <mergeCell ref="Q2512:V2512"/>
    <mergeCell ref="Y2512:Z2512"/>
    <mergeCell ref="B2513:F2513"/>
    <mergeCell ref="G2513:P2513"/>
    <mergeCell ref="Q2513:V2513"/>
    <mergeCell ref="Y2513:Z2513"/>
    <mergeCell ref="B2514:F2514"/>
    <mergeCell ref="G2514:P2514"/>
    <mergeCell ref="Q2514:V2514"/>
    <mergeCell ref="Y2514:Z2514"/>
    <mergeCell ref="B2515:F2515"/>
    <mergeCell ref="G2515:P2515"/>
    <mergeCell ref="Q2515:V2515"/>
    <mergeCell ref="Y2515:Z2515"/>
    <mergeCell ref="B2516:F2516"/>
    <mergeCell ref="G2516:P2516"/>
    <mergeCell ref="Q2516:V2516"/>
    <mergeCell ref="Y2516:Z2516"/>
    <mergeCell ref="B2517:F2517"/>
    <mergeCell ref="G2517:P2517"/>
    <mergeCell ref="Q2517:V2517"/>
    <mergeCell ref="Y2517:Z2517"/>
    <mergeCell ref="B2518:F2518"/>
    <mergeCell ref="G2518:P2518"/>
    <mergeCell ref="Q2518:V2518"/>
    <mergeCell ref="Y2518:Z2518"/>
    <mergeCell ref="B2519:F2519"/>
    <mergeCell ref="G2519:P2519"/>
    <mergeCell ref="Q2519:V2519"/>
    <mergeCell ref="Y2519:Z2519"/>
    <mergeCell ref="B2520:F2520"/>
    <mergeCell ref="G2520:P2520"/>
    <mergeCell ref="Q2520:V2520"/>
    <mergeCell ref="Y2520:Z2520"/>
    <mergeCell ref="B2521:F2521"/>
    <mergeCell ref="G2521:P2521"/>
    <mergeCell ref="Q2521:V2521"/>
    <mergeCell ref="Y2521:Z2521"/>
    <mergeCell ref="B2522:F2522"/>
    <mergeCell ref="G2522:P2522"/>
    <mergeCell ref="Q2522:V2522"/>
    <mergeCell ref="Y2522:Z2522"/>
    <mergeCell ref="B2523:F2523"/>
    <mergeCell ref="G2523:P2523"/>
    <mergeCell ref="Q2523:V2523"/>
    <mergeCell ref="Y2523:Z2523"/>
    <mergeCell ref="B2524:F2524"/>
    <mergeCell ref="G2524:P2524"/>
    <mergeCell ref="Q2524:V2524"/>
    <mergeCell ref="Y2524:Z2524"/>
    <mergeCell ref="B2525:F2525"/>
    <mergeCell ref="G2525:P2525"/>
    <mergeCell ref="Q2525:V2525"/>
    <mergeCell ref="Y2525:Z2525"/>
    <mergeCell ref="B2526:F2526"/>
    <mergeCell ref="G2526:P2526"/>
    <mergeCell ref="Q2526:V2526"/>
    <mergeCell ref="Y2526:Z2526"/>
    <mergeCell ref="B2527:F2527"/>
    <mergeCell ref="G2527:P2527"/>
    <mergeCell ref="Q2527:V2527"/>
    <mergeCell ref="Y2527:Z2527"/>
    <mergeCell ref="B2528:F2528"/>
    <mergeCell ref="G2528:P2528"/>
    <mergeCell ref="Q2528:V2528"/>
    <mergeCell ref="Y2528:Z2528"/>
    <mergeCell ref="B2529:F2529"/>
    <mergeCell ref="G2529:P2529"/>
    <mergeCell ref="Q2529:V2529"/>
    <mergeCell ref="Y2529:Z2529"/>
    <mergeCell ref="B2530:F2530"/>
    <mergeCell ref="G2530:P2530"/>
    <mergeCell ref="Q2530:V2530"/>
    <mergeCell ref="Y2530:Z2530"/>
    <mergeCell ref="B2531:F2531"/>
    <mergeCell ref="G2531:P2531"/>
    <mergeCell ref="Q2531:V2531"/>
    <mergeCell ref="Y2531:Z2531"/>
    <mergeCell ref="B2532:F2532"/>
    <mergeCell ref="G2532:P2532"/>
    <mergeCell ref="Q2532:V2532"/>
    <mergeCell ref="Y2532:Z2532"/>
    <mergeCell ref="B2533:F2533"/>
    <mergeCell ref="G2533:P2533"/>
    <mergeCell ref="Q2533:V2533"/>
    <mergeCell ref="Y2533:Z2533"/>
    <mergeCell ref="B2534:F2534"/>
    <mergeCell ref="G2534:P2534"/>
    <mergeCell ref="Q2534:V2534"/>
    <mergeCell ref="Y2534:Z2534"/>
    <mergeCell ref="B2535:F2535"/>
    <mergeCell ref="G2535:P2535"/>
    <mergeCell ref="Q2535:V2535"/>
    <mergeCell ref="Y2535:Z2535"/>
    <mergeCell ref="B2536:F2536"/>
    <mergeCell ref="G2536:P2536"/>
    <mergeCell ref="Q2536:V2536"/>
    <mergeCell ref="Y2536:Z2536"/>
    <mergeCell ref="B2537:F2537"/>
    <mergeCell ref="G2537:P2537"/>
    <mergeCell ref="Q2537:V2537"/>
    <mergeCell ref="Y2537:Z2537"/>
    <mergeCell ref="B2538:F2538"/>
    <mergeCell ref="G2538:P2538"/>
    <mergeCell ref="Q2538:V2538"/>
    <mergeCell ref="Y2538:Z2538"/>
    <mergeCell ref="B2539:F2539"/>
    <mergeCell ref="G2539:P2539"/>
    <mergeCell ref="Q2539:V2539"/>
    <mergeCell ref="Y2539:Z2539"/>
    <mergeCell ref="B2540:F2540"/>
    <mergeCell ref="G2540:P2540"/>
    <mergeCell ref="Q2540:V2540"/>
    <mergeCell ref="Y2540:Z2540"/>
    <mergeCell ref="B2541:F2541"/>
    <mergeCell ref="G2541:P2541"/>
    <mergeCell ref="Q2541:V2541"/>
    <mergeCell ref="Y2541:Z2541"/>
    <mergeCell ref="B2542:F2542"/>
    <mergeCell ref="G2542:P2542"/>
    <mergeCell ref="Q2542:V2542"/>
    <mergeCell ref="Y2542:Z2542"/>
    <mergeCell ref="B2543:F2543"/>
    <mergeCell ref="G2543:P2543"/>
    <mergeCell ref="Q2543:V2543"/>
    <mergeCell ref="Y2543:Z2543"/>
    <mergeCell ref="B2544:F2544"/>
    <mergeCell ref="G2544:P2544"/>
    <mergeCell ref="Q2544:V2544"/>
    <mergeCell ref="Y2544:Z2544"/>
    <mergeCell ref="B2545:F2545"/>
    <mergeCell ref="G2545:P2545"/>
    <mergeCell ref="Q2545:V2545"/>
    <mergeCell ref="Y2545:Z2545"/>
    <mergeCell ref="B2546:F2546"/>
    <mergeCell ref="G2546:P2546"/>
    <mergeCell ref="Q2546:V2546"/>
    <mergeCell ref="Y2546:Z2546"/>
    <mergeCell ref="B2547:F2547"/>
    <mergeCell ref="G2547:P2547"/>
    <mergeCell ref="Q2547:V2547"/>
    <mergeCell ref="Y2547:Z2547"/>
    <mergeCell ref="B2548:F2548"/>
    <mergeCell ref="G2548:P2548"/>
    <mergeCell ref="Q2548:V2548"/>
    <mergeCell ref="Y2548:Z2548"/>
    <mergeCell ref="B2549:F2549"/>
    <mergeCell ref="G2549:P2549"/>
    <mergeCell ref="Q2549:V2549"/>
    <mergeCell ref="Y2549:Z2549"/>
    <mergeCell ref="B2550:F2550"/>
    <mergeCell ref="G2550:P2550"/>
    <mergeCell ref="Q2550:V2550"/>
    <mergeCell ref="Y2550:Z2550"/>
    <mergeCell ref="B2551:F2551"/>
    <mergeCell ref="G2551:P2551"/>
    <mergeCell ref="Q2551:V2551"/>
    <mergeCell ref="Y2551:Z2551"/>
    <mergeCell ref="B2552:F2552"/>
    <mergeCell ref="G2552:P2552"/>
    <mergeCell ref="Q2552:V2552"/>
    <mergeCell ref="Y2552:Z2552"/>
    <mergeCell ref="B2553:F2553"/>
    <mergeCell ref="G2553:P2553"/>
    <mergeCell ref="Q2553:V2553"/>
    <mergeCell ref="Y2553:Z2553"/>
    <mergeCell ref="B2554:F2554"/>
    <mergeCell ref="G2554:P2554"/>
    <mergeCell ref="Q2554:V2554"/>
    <mergeCell ref="Y2554:Z2554"/>
    <mergeCell ref="B2555:F2555"/>
    <mergeCell ref="G2555:P2555"/>
    <mergeCell ref="Q2555:V2555"/>
    <mergeCell ref="Y2555:Z2555"/>
    <mergeCell ref="B2556:F2556"/>
    <mergeCell ref="G2556:P2556"/>
    <mergeCell ref="Q2556:V2556"/>
    <mergeCell ref="Y2556:Z2556"/>
    <mergeCell ref="B2557:F2557"/>
    <mergeCell ref="G2557:P2557"/>
    <mergeCell ref="Q2557:V2557"/>
    <mergeCell ref="Y2557:Z2557"/>
    <mergeCell ref="B2558:F2558"/>
    <mergeCell ref="G2558:P2558"/>
    <mergeCell ref="Q2558:V2558"/>
    <mergeCell ref="Y2558:Z2558"/>
    <mergeCell ref="B2559:F2559"/>
    <mergeCell ref="G2559:P2559"/>
    <mergeCell ref="Q2559:V2559"/>
    <mergeCell ref="Y2559:Z2559"/>
    <mergeCell ref="B2560:F2560"/>
    <mergeCell ref="G2560:P2560"/>
    <mergeCell ref="Q2560:V2560"/>
    <mergeCell ref="Y2560:Z2560"/>
    <mergeCell ref="B2561:F2561"/>
    <mergeCell ref="G2561:P2561"/>
    <mergeCell ref="Q2561:V2561"/>
    <mergeCell ref="Y2561:Z2561"/>
    <mergeCell ref="B2562:F2562"/>
    <mergeCell ref="G2562:P2562"/>
    <mergeCell ref="Q2562:V2562"/>
    <mergeCell ref="Y2562:Z2562"/>
    <mergeCell ref="A2563:C2563"/>
    <mergeCell ref="D2563:G2563"/>
    <mergeCell ref="H2563:O2563"/>
    <mergeCell ref="P2563:V2563"/>
    <mergeCell ref="Y2563:Z2563"/>
    <mergeCell ref="A2564:C2564"/>
    <mergeCell ref="D2564:G2564"/>
    <mergeCell ref="H2564:O2564"/>
    <mergeCell ref="P2564:V2564"/>
    <mergeCell ref="Y2564:Z2564"/>
    <mergeCell ref="A2565:C2565"/>
    <mergeCell ref="D2565:G2565"/>
    <mergeCell ref="H2565:O2565"/>
    <mergeCell ref="P2565:V2565"/>
    <mergeCell ref="Y2565:Z2565"/>
    <mergeCell ref="A2566:C2566"/>
    <mergeCell ref="D2566:G2566"/>
    <mergeCell ref="H2566:O2566"/>
    <mergeCell ref="P2566:V2566"/>
    <mergeCell ref="Y2566:Z2566"/>
    <mergeCell ref="A2567:C2567"/>
    <mergeCell ref="D2567:G2567"/>
    <mergeCell ref="H2567:O2567"/>
    <mergeCell ref="P2567:V2567"/>
    <mergeCell ref="Y2567:Z2567"/>
    <mergeCell ref="A2568:C2568"/>
    <mergeCell ref="D2568:G2568"/>
    <mergeCell ref="H2568:O2568"/>
    <mergeCell ref="P2568:V2568"/>
    <mergeCell ref="Y2568:Z2568"/>
    <mergeCell ref="A2569:C2569"/>
    <mergeCell ref="D2569:G2569"/>
    <mergeCell ref="H2569:O2569"/>
    <mergeCell ref="P2569:V2569"/>
    <mergeCell ref="Y2569:Z2569"/>
    <mergeCell ref="A2570:C2570"/>
    <mergeCell ref="D2570:G2570"/>
    <mergeCell ref="H2570:O2570"/>
    <mergeCell ref="P2570:V2570"/>
    <mergeCell ref="Y2570:Z2570"/>
    <mergeCell ref="A2571:C2571"/>
    <mergeCell ref="D2571:G2571"/>
    <mergeCell ref="H2571:O2571"/>
    <mergeCell ref="P2571:V2571"/>
    <mergeCell ref="Y2571:Z2571"/>
    <mergeCell ref="A2572:C2572"/>
    <mergeCell ref="D2572:G2572"/>
    <mergeCell ref="H2572:O2572"/>
    <mergeCell ref="P2572:V2572"/>
    <mergeCell ref="Y2572:Z2572"/>
    <mergeCell ref="A2573:C2573"/>
    <mergeCell ref="D2573:G2573"/>
    <mergeCell ref="H2573:O2573"/>
    <mergeCell ref="P2573:V2573"/>
    <mergeCell ref="Y2573:Z2573"/>
    <mergeCell ref="A2574:C2574"/>
    <mergeCell ref="D2574:G2574"/>
    <mergeCell ref="H2574:O2574"/>
    <mergeCell ref="P2574:V2574"/>
    <mergeCell ref="Y2574:Z2574"/>
    <mergeCell ref="A2575:C2575"/>
    <mergeCell ref="D2575:G2575"/>
    <mergeCell ref="H2575:O2575"/>
    <mergeCell ref="P2575:V2575"/>
    <mergeCell ref="Y2575:Z2575"/>
    <mergeCell ref="A2576:C2576"/>
    <mergeCell ref="D2576:G2576"/>
    <mergeCell ref="H2576:O2576"/>
    <mergeCell ref="P2576:V2576"/>
    <mergeCell ref="Y2576:Z2576"/>
    <mergeCell ref="A2577:C2577"/>
    <mergeCell ref="D2577:G2577"/>
    <mergeCell ref="H2577:O2577"/>
    <mergeCell ref="P2577:V2577"/>
    <mergeCell ref="Y2577:Z2577"/>
    <mergeCell ref="A2578:C2578"/>
    <mergeCell ref="D2578:G2578"/>
    <mergeCell ref="H2578:O2578"/>
    <mergeCell ref="P2578:V2578"/>
    <mergeCell ref="Y2578:Z2578"/>
    <mergeCell ref="A2579:C2579"/>
    <mergeCell ref="D2579:G2579"/>
    <mergeCell ref="H2579:O2579"/>
    <mergeCell ref="P2579:V2579"/>
    <mergeCell ref="Y2579:Z2579"/>
    <mergeCell ref="A2580:C2580"/>
    <mergeCell ref="D2580:G2580"/>
    <mergeCell ref="H2580:O2580"/>
    <mergeCell ref="P2580:V2580"/>
    <mergeCell ref="Y2580:Z2580"/>
    <mergeCell ref="A2581:C2581"/>
    <mergeCell ref="D2581:G2581"/>
    <mergeCell ref="H2581:O2581"/>
    <mergeCell ref="P2581:V2581"/>
    <mergeCell ref="Y2581:Z2581"/>
    <mergeCell ref="A2582:C2582"/>
    <mergeCell ref="D2582:G2582"/>
    <mergeCell ref="H2582:O2582"/>
    <mergeCell ref="P2582:V2582"/>
    <mergeCell ref="Y2582:Z2582"/>
    <mergeCell ref="A2583:C2583"/>
    <mergeCell ref="D2583:G2583"/>
    <mergeCell ref="H2583:O2583"/>
    <mergeCell ref="P2583:V2583"/>
    <mergeCell ref="Y2583:Z2583"/>
    <mergeCell ref="A2584:C2584"/>
    <mergeCell ref="D2584:G2584"/>
    <mergeCell ref="H2584:O2584"/>
    <mergeCell ref="P2584:V2584"/>
    <mergeCell ref="Y2584:Z2584"/>
    <mergeCell ref="A2585:C2585"/>
    <mergeCell ref="D2585:G2585"/>
    <mergeCell ref="H2585:O2585"/>
    <mergeCell ref="P2585:V2585"/>
    <mergeCell ref="Y2585:Z2585"/>
    <mergeCell ref="A2586:C2586"/>
    <mergeCell ref="D2586:G2586"/>
    <mergeCell ref="H2586:O2586"/>
    <mergeCell ref="P2586:V2586"/>
    <mergeCell ref="Y2586:Z2586"/>
    <mergeCell ref="A2587:C2587"/>
    <mergeCell ref="D2587:G2587"/>
    <mergeCell ref="H2587:O2587"/>
    <mergeCell ref="P2587:V2587"/>
    <mergeCell ref="Y2587:Z2587"/>
    <mergeCell ref="A2588:C2588"/>
    <mergeCell ref="D2588:G2588"/>
    <mergeCell ref="H2588:O2588"/>
    <mergeCell ref="P2588:V2588"/>
    <mergeCell ref="Y2588:Z2588"/>
    <mergeCell ref="A2589:C2589"/>
    <mergeCell ref="D2589:G2589"/>
    <mergeCell ref="H2589:O2589"/>
    <mergeCell ref="P2589:V2589"/>
    <mergeCell ref="Y2589:Z2589"/>
    <mergeCell ref="A2590:C2590"/>
    <mergeCell ref="D2590:G2590"/>
    <mergeCell ref="H2590:O2590"/>
    <mergeCell ref="P2590:V2590"/>
    <mergeCell ref="Y2590:Z2590"/>
    <mergeCell ref="A2591:C2591"/>
    <mergeCell ref="D2591:G2591"/>
    <mergeCell ref="H2591:O2591"/>
    <mergeCell ref="P2591:V2591"/>
    <mergeCell ref="Y2591:Z2591"/>
    <mergeCell ref="A2592:C2592"/>
    <mergeCell ref="D2592:G2592"/>
    <mergeCell ref="H2592:O2592"/>
    <mergeCell ref="P2592:V2592"/>
    <mergeCell ref="Y2592:Z2592"/>
    <mergeCell ref="A2593:C2593"/>
    <mergeCell ref="D2593:G2593"/>
    <mergeCell ref="H2593:O2593"/>
    <mergeCell ref="P2593:V2593"/>
    <mergeCell ref="Y2593:Z2593"/>
    <mergeCell ref="A2594:C2594"/>
    <mergeCell ref="D2594:G2594"/>
    <mergeCell ref="H2594:O2594"/>
    <mergeCell ref="P2594:V2594"/>
    <mergeCell ref="Y2594:Z2594"/>
    <mergeCell ref="A2595:C2595"/>
    <mergeCell ref="D2595:G2595"/>
    <mergeCell ref="H2595:O2595"/>
    <mergeCell ref="P2595:V2595"/>
    <mergeCell ref="Y2595:Z2595"/>
    <mergeCell ref="A2596:C2596"/>
    <mergeCell ref="D2596:G2596"/>
    <mergeCell ref="H2596:O2596"/>
    <mergeCell ref="P2596:V2596"/>
    <mergeCell ref="Y2596:Z2596"/>
    <mergeCell ref="A2597:C2597"/>
    <mergeCell ref="D2597:G2597"/>
    <mergeCell ref="H2597:O2597"/>
    <mergeCell ref="P2597:V2597"/>
    <mergeCell ref="Y2597:Z2597"/>
    <mergeCell ref="A2598:C2598"/>
    <mergeCell ref="D2598:G2598"/>
    <mergeCell ref="H2598:O2598"/>
    <mergeCell ref="P2598:V2598"/>
    <mergeCell ref="Y2598:Z2598"/>
    <mergeCell ref="A2599:C2599"/>
    <mergeCell ref="D2599:G2599"/>
    <mergeCell ref="H2599:O2599"/>
    <mergeCell ref="P2599:V2599"/>
    <mergeCell ref="Y2599:Z2599"/>
    <mergeCell ref="A2600:C2600"/>
    <mergeCell ref="D2600:G2600"/>
    <mergeCell ref="H2600:O2600"/>
    <mergeCell ref="P2600:V2600"/>
    <mergeCell ref="Y2600:Z2600"/>
    <mergeCell ref="A2601:C2601"/>
    <mergeCell ref="D2601:G2601"/>
    <mergeCell ref="H2601:O2601"/>
    <mergeCell ref="P2601:V2601"/>
    <mergeCell ref="Y2601:Z2601"/>
    <mergeCell ref="A2602:C2602"/>
    <mergeCell ref="D2602:G2602"/>
    <mergeCell ref="H2602:O2602"/>
    <mergeCell ref="P2602:V2602"/>
    <mergeCell ref="Y2602:Z2602"/>
    <mergeCell ref="A2603:C2603"/>
    <mergeCell ref="D2603:G2603"/>
    <mergeCell ref="H2603:O2603"/>
    <mergeCell ref="P2603:V2603"/>
    <mergeCell ref="Y2603:Z2603"/>
    <mergeCell ref="A2604:C2604"/>
    <mergeCell ref="D2604:G2604"/>
    <mergeCell ref="H2604:O2604"/>
    <mergeCell ref="P2604:V2604"/>
    <mergeCell ref="Y2604:Z2604"/>
    <mergeCell ref="A2605:C2605"/>
    <mergeCell ref="D2605:G2605"/>
    <mergeCell ref="H2605:O2605"/>
    <mergeCell ref="P2605:V2605"/>
    <mergeCell ref="Y2605:Z2605"/>
    <mergeCell ref="A2606:C2606"/>
    <mergeCell ref="D2606:G2606"/>
    <mergeCell ref="H2606:O2606"/>
    <mergeCell ref="P2606:V2606"/>
    <mergeCell ref="Y2606:Z2606"/>
    <mergeCell ref="A2607:C2607"/>
    <mergeCell ref="D2607:G2607"/>
    <mergeCell ref="H2607:O2607"/>
    <mergeCell ref="P2607:V2607"/>
    <mergeCell ref="Y2607:Z2607"/>
    <mergeCell ref="A2608:C2608"/>
    <mergeCell ref="D2608:G2608"/>
    <mergeCell ref="H2608:O2608"/>
    <mergeCell ref="P2608:V2608"/>
    <mergeCell ref="Y2608:Z2608"/>
    <mergeCell ref="A2609:C2609"/>
    <mergeCell ref="D2609:G2609"/>
    <mergeCell ref="H2609:O2609"/>
    <mergeCell ref="P2609:V2609"/>
    <mergeCell ref="Y2609:Z2609"/>
    <mergeCell ref="A2610:C2610"/>
    <mergeCell ref="D2610:G2610"/>
    <mergeCell ref="H2610:O2610"/>
    <mergeCell ref="P2610:V2610"/>
    <mergeCell ref="Y2610:Z2610"/>
    <mergeCell ref="A2611:C2611"/>
    <mergeCell ref="D2611:G2611"/>
    <mergeCell ref="H2611:O2611"/>
    <mergeCell ref="P2611:V2611"/>
    <mergeCell ref="Y2611:Z2611"/>
    <mergeCell ref="A2612:C2612"/>
    <mergeCell ref="D2612:G2612"/>
    <mergeCell ref="H2612:O2612"/>
    <mergeCell ref="P2612:V2612"/>
    <mergeCell ref="Y2612:Z2612"/>
    <mergeCell ref="A2613:C2613"/>
    <mergeCell ref="D2613:G2613"/>
    <mergeCell ref="H2613:O2613"/>
    <mergeCell ref="P2613:V2613"/>
    <mergeCell ref="Y2613:Z2613"/>
    <mergeCell ref="A2614:C2614"/>
    <mergeCell ref="D2614:G2614"/>
    <mergeCell ref="H2614:O2614"/>
    <mergeCell ref="P2614:V2614"/>
    <mergeCell ref="Y2614:Z2614"/>
    <mergeCell ref="A2615:C2615"/>
    <mergeCell ref="D2615:G2615"/>
    <mergeCell ref="H2615:O2615"/>
    <mergeCell ref="P2615:V2615"/>
    <mergeCell ref="Y2615:Z2615"/>
    <mergeCell ref="A2616:C2616"/>
    <mergeCell ref="D2616:G2616"/>
    <mergeCell ref="H2616:O2616"/>
    <mergeCell ref="P2616:V2616"/>
    <mergeCell ref="Y2616:Z2616"/>
    <mergeCell ref="A2617:C2617"/>
    <mergeCell ref="D2617:G2617"/>
    <mergeCell ref="H2617:O2617"/>
    <mergeCell ref="P2617:V2617"/>
    <mergeCell ref="Y2617:Z2617"/>
    <mergeCell ref="A2618:C2618"/>
    <mergeCell ref="D2618:G2618"/>
    <mergeCell ref="H2618:O2618"/>
    <mergeCell ref="P2618:V2618"/>
    <mergeCell ref="Y2618:Z2618"/>
    <mergeCell ref="A2619:C2619"/>
    <mergeCell ref="D2619:G2619"/>
    <mergeCell ref="H2619:O2619"/>
    <mergeCell ref="P2619:V2619"/>
    <mergeCell ref="Y2619:Z2619"/>
    <mergeCell ref="A2620:C2620"/>
    <mergeCell ref="D2620:G2620"/>
    <mergeCell ref="H2620:O2620"/>
    <mergeCell ref="P2620:V2620"/>
    <mergeCell ref="Y2620:Z2620"/>
    <mergeCell ref="A2621:C2621"/>
    <mergeCell ref="D2621:G2621"/>
    <mergeCell ref="H2621:O2621"/>
    <mergeCell ref="P2621:V2621"/>
    <mergeCell ref="Y2621:Z2621"/>
    <mergeCell ref="A2622:C2622"/>
    <mergeCell ref="D2622:G2622"/>
    <mergeCell ref="H2622:O2622"/>
    <mergeCell ref="P2622:V2622"/>
    <mergeCell ref="Y2622:Z2622"/>
    <mergeCell ref="A2623:C2623"/>
    <mergeCell ref="D2623:G2623"/>
    <mergeCell ref="H2623:O2623"/>
    <mergeCell ref="P2623:V2623"/>
    <mergeCell ref="Y2623:Z2623"/>
    <mergeCell ref="A2624:C2624"/>
    <mergeCell ref="D2624:G2624"/>
    <mergeCell ref="H2624:O2624"/>
    <mergeCell ref="P2624:V2624"/>
    <mergeCell ref="Y2624:Z2624"/>
    <mergeCell ref="A2625:C2625"/>
    <mergeCell ref="D2625:G2625"/>
    <mergeCell ref="H2625:O2625"/>
    <mergeCell ref="P2625:V2625"/>
    <mergeCell ref="Y2625:Z2625"/>
    <mergeCell ref="A2626:C2626"/>
    <mergeCell ref="D2626:G2626"/>
    <mergeCell ref="H2626:O2626"/>
    <mergeCell ref="P2626:V2626"/>
    <mergeCell ref="Y2626:Z2626"/>
    <mergeCell ref="B2627:F2627"/>
    <mergeCell ref="G2627:O2627"/>
    <mergeCell ref="P2627:V2627"/>
    <mergeCell ref="Y2627:Z2627"/>
    <mergeCell ref="B2628:F2628"/>
    <mergeCell ref="G2628:O2628"/>
    <mergeCell ref="P2628:V2628"/>
    <mergeCell ref="Y2628:Z2628"/>
    <mergeCell ref="B2629:F2629"/>
    <mergeCell ref="G2629:O2629"/>
    <mergeCell ref="P2629:V2629"/>
    <mergeCell ref="Y2629:Z2629"/>
    <mergeCell ref="B2630:F2630"/>
    <mergeCell ref="G2630:O2630"/>
    <mergeCell ref="P2630:V2630"/>
    <mergeCell ref="Y2630:Z2630"/>
    <mergeCell ref="B2631:F2631"/>
    <mergeCell ref="G2631:O2631"/>
    <mergeCell ref="P2631:V2631"/>
    <mergeCell ref="Y2631:Z2631"/>
    <mergeCell ref="B2632:F2632"/>
    <mergeCell ref="G2632:O2632"/>
    <mergeCell ref="P2632:V2632"/>
    <mergeCell ref="Y2632:Z2632"/>
    <mergeCell ref="B2633:F2633"/>
    <mergeCell ref="G2633:O2633"/>
    <mergeCell ref="P2633:V2633"/>
    <mergeCell ref="Y2633:Z2633"/>
    <mergeCell ref="B2634:F2634"/>
    <mergeCell ref="G2634:O2634"/>
    <mergeCell ref="P2634:V2634"/>
    <mergeCell ref="Y2634:Z2634"/>
    <mergeCell ref="B2635:F2635"/>
    <mergeCell ref="G2635:O2635"/>
    <mergeCell ref="P2635:V2635"/>
    <mergeCell ref="Y2635:Z2635"/>
    <mergeCell ref="B2636:F2636"/>
    <mergeCell ref="G2636:O2636"/>
    <mergeCell ref="P2636:V2636"/>
    <mergeCell ref="Y2636:Z2636"/>
    <mergeCell ref="B2637:F2637"/>
    <mergeCell ref="G2637:O2637"/>
    <mergeCell ref="P2637:V2637"/>
    <mergeCell ref="Y2637:Z2637"/>
    <mergeCell ref="B2638:F2638"/>
    <mergeCell ref="G2638:O2638"/>
    <mergeCell ref="P2638:V2638"/>
    <mergeCell ref="Y2638:Z2638"/>
    <mergeCell ref="B2639:F2639"/>
    <mergeCell ref="G2639:O2639"/>
    <mergeCell ref="P2639:V2639"/>
    <mergeCell ref="Y2639:Z2639"/>
    <mergeCell ref="B2640:F2640"/>
    <mergeCell ref="G2640:O2640"/>
    <mergeCell ref="P2640:V2640"/>
    <mergeCell ref="Y2640:Z2640"/>
    <mergeCell ref="B2641:F2641"/>
    <mergeCell ref="G2641:O2641"/>
    <mergeCell ref="P2641:V2641"/>
    <mergeCell ref="Y2641:Z2641"/>
    <mergeCell ref="B2642:F2642"/>
    <mergeCell ref="G2642:O2642"/>
    <mergeCell ref="P2642:V2642"/>
    <mergeCell ref="Y2642:Z2642"/>
    <mergeCell ref="B2643:F2643"/>
    <mergeCell ref="G2643:O2643"/>
    <mergeCell ref="P2643:V2643"/>
    <mergeCell ref="Y2643:Z2643"/>
    <mergeCell ref="B2644:F2644"/>
    <mergeCell ref="G2644:O2644"/>
    <mergeCell ref="P2644:V2644"/>
    <mergeCell ref="Y2644:Z2644"/>
    <mergeCell ref="B2645:F2645"/>
    <mergeCell ref="G2645:O2645"/>
    <mergeCell ref="P2645:V2645"/>
    <mergeCell ref="Y2645:Z2645"/>
    <mergeCell ref="B2646:F2646"/>
    <mergeCell ref="G2646:O2646"/>
    <mergeCell ref="P2646:V2646"/>
    <mergeCell ref="Y2646:Z2646"/>
    <mergeCell ref="B2647:F2647"/>
    <mergeCell ref="G2647:O2647"/>
    <mergeCell ref="P2647:V2647"/>
    <mergeCell ref="Y2647:Z2647"/>
    <mergeCell ref="B2648:F2648"/>
    <mergeCell ref="G2648:O2648"/>
    <mergeCell ref="P2648:V2648"/>
    <mergeCell ref="Y2648:Z2648"/>
    <mergeCell ref="B2649:F2649"/>
    <mergeCell ref="G2649:O2649"/>
    <mergeCell ref="P2649:V2649"/>
    <mergeCell ref="Y2649:Z2649"/>
    <mergeCell ref="B2650:F2650"/>
    <mergeCell ref="G2650:O2650"/>
    <mergeCell ref="P2650:V2650"/>
    <mergeCell ref="Y2650:Z2650"/>
    <mergeCell ref="B2651:F2651"/>
    <mergeCell ref="G2651:O2651"/>
    <mergeCell ref="P2651:V2651"/>
    <mergeCell ref="Y2651:Z2651"/>
    <mergeCell ref="B2652:F2652"/>
    <mergeCell ref="G2652:O2652"/>
    <mergeCell ref="P2652:V2652"/>
    <mergeCell ref="Y2652:Z2652"/>
    <mergeCell ref="B2653:F2653"/>
    <mergeCell ref="G2653:O2653"/>
    <mergeCell ref="P2653:V2653"/>
    <mergeCell ref="Y2653:Z2653"/>
    <mergeCell ref="B2654:F2654"/>
    <mergeCell ref="G2654:O2654"/>
    <mergeCell ref="P2654:V2654"/>
    <mergeCell ref="Y2654:Z2654"/>
    <mergeCell ref="B2655:F2655"/>
    <mergeCell ref="G2655:O2655"/>
    <mergeCell ref="P2655:V2655"/>
    <mergeCell ref="Y2655:Z2655"/>
    <mergeCell ref="B2656:F2656"/>
    <mergeCell ref="G2656:O2656"/>
    <mergeCell ref="P2656:V2656"/>
    <mergeCell ref="Y2656:Z2656"/>
    <mergeCell ref="B2657:F2657"/>
    <mergeCell ref="G2657:O2657"/>
    <mergeCell ref="P2657:V2657"/>
    <mergeCell ref="Y2657:Z2657"/>
    <mergeCell ref="B2658:F2658"/>
    <mergeCell ref="G2658:O2658"/>
    <mergeCell ref="P2658:V2658"/>
    <mergeCell ref="Y2658:Z2658"/>
    <mergeCell ref="B2659:F2659"/>
    <mergeCell ref="G2659:O2659"/>
    <mergeCell ref="P2659:V2659"/>
    <mergeCell ref="Y2659:Z2659"/>
    <mergeCell ref="B2660:F2660"/>
    <mergeCell ref="G2660:O2660"/>
    <mergeCell ref="P2660:V2660"/>
    <mergeCell ref="Y2660:Z2660"/>
    <mergeCell ref="B2661:F2661"/>
    <mergeCell ref="G2661:O2661"/>
    <mergeCell ref="P2661:V2661"/>
    <mergeCell ref="Y2661:Z2661"/>
    <mergeCell ref="B2662:F2662"/>
    <mergeCell ref="G2662:O2662"/>
    <mergeCell ref="P2662:V2662"/>
    <mergeCell ref="Y2662:Z2662"/>
    <mergeCell ref="B2663:F2663"/>
    <mergeCell ref="G2663:O2663"/>
    <mergeCell ref="P2663:V2663"/>
    <mergeCell ref="Y2663:Z2663"/>
    <mergeCell ref="B2664:F2664"/>
    <mergeCell ref="G2664:O2664"/>
    <mergeCell ref="P2664:V2664"/>
    <mergeCell ref="Y2664:Z2664"/>
    <mergeCell ref="B2665:F2665"/>
    <mergeCell ref="G2665:O2665"/>
    <mergeCell ref="P2665:V2665"/>
    <mergeCell ref="Y2665:Z2665"/>
    <mergeCell ref="B2666:F2666"/>
    <mergeCell ref="G2666:O2666"/>
    <mergeCell ref="P2666:V2666"/>
    <mergeCell ref="Y2666:Z2666"/>
    <mergeCell ref="B2667:F2667"/>
    <mergeCell ref="G2667:O2667"/>
    <mergeCell ref="P2667:V2667"/>
    <mergeCell ref="Y2667:Z2667"/>
    <mergeCell ref="B2668:F2668"/>
    <mergeCell ref="G2668:O2668"/>
    <mergeCell ref="P2668:V2668"/>
    <mergeCell ref="Y2668:Z2668"/>
    <mergeCell ref="B2669:F2669"/>
    <mergeCell ref="G2669:O2669"/>
    <mergeCell ref="P2669:V2669"/>
    <mergeCell ref="Y2669:Z2669"/>
    <mergeCell ref="B2670:F2670"/>
    <mergeCell ref="G2670:O2670"/>
    <mergeCell ref="P2670:V2670"/>
    <mergeCell ref="Y2670:Z2670"/>
    <mergeCell ref="B2671:F2671"/>
    <mergeCell ref="G2671:O2671"/>
    <mergeCell ref="P2671:V2671"/>
    <mergeCell ref="Y2671:Z2671"/>
    <mergeCell ref="B2672:F2672"/>
    <mergeCell ref="G2672:O2672"/>
    <mergeCell ref="P2672:V2672"/>
    <mergeCell ref="Y2672:Z2672"/>
    <mergeCell ref="B2673:F2673"/>
    <mergeCell ref="G2673:O2673"/>
    <mergeCell ref="P2673:V2673"/>
    <mergeCell ref="Y2673:Z2673"/>
    <mergeCell ref="B2674:F2674"/>
    <mergeCell ref="G2674:O2674"/>
    <mergeCell ref="P2674:V2674"/>
    <mergeCell ref="Y2674:Z2674"/>
    <mergeCell ref="B2675:F2675"/>
    <mergeCell ref="G2675:O2675"/>
    <mergeCell ref="P2675:V2675"/>
    <mergeCell ref="Y2675:Z2675"/>
    <mergeCell ref="B2676:F2676"/>
    <mergeCell ref="G2676:O2676"/>
    <mergeCell ref="P2676:V2676"/>
    <mergeCell ref="Y2676:Z2676"/>
    <mergeCell ref="B2677:F2677"/>
    <mergeCell ref="G2677:O2677"/>
    <mergeCell ref="P2677:V2677"/>
    <mergeCell ref="Y2677:Z2677"/>
    <mergeCell ref="B2678:F2678"/>
    <mergeCell ref="G2678:O2678"/>
    <mergeCell ref="P2678:V2678"/>
    <mergeCell ref="Y2678:Z2678"/>
    <mergeCell ref="B2679:F2679"/>
    <mergeCell ref="G2679:O2679"/>
    <mergeCell ref="P2679:V2679"/>
    <mergeCell ref="Y2679:Z2679"/>
    <mergeCell ref="B2680:F2680"/>
    <mergeCell ref="G2680:O2680"/>
    <mergeCell ref="P2680:V2680"/>
    <mergeCell ref="Y2680:Z2680"/>
    <mergeCell ref="B2681:F2681"/>
    <mergeCell ref="G2681:O2681"/>
    <mergeCell ref="P2681:V2681"/>
    <mergeCell ref="Y2681:Z2681"/>
    <mergeCell ref="B2682:F2682"/>
    <mergeCell ref="G2682:O2682"/>
    <mergeCell ref="P2682:V2682"/>
    <mergeCell ref="Y2682:Z2682"/>
    <mergeCell ref="B2683:F2683"/>
    <mergeCell ref="G2683:O2683"/>
    <mergeCell ref="P2683:V2683"/>
    <mergeCell ref="Y2683:Z2683"/>
    <mergeCell ref="B2684:F2684"/>
    <mergeCell ref="G2684:O2684"/>
    <mergeCell ref="P2684:V2684"/>
    <mergeCell ref="Y2684:Z2684"/>
    <mergeCell ref="B2685:F2685"/>
    <mergeCell ref="G2685:O2685"/>
    <mergeCell ref="P2685:V2685"/>
    <mergeCell ref="Y2685:Z2685"/>
    <mergeCell ref="B2686:F2686"/>
    <mergeCell ref="G2686:O2686"/>
    <mergeCell ref="P2686:V2686"/>
    <mergeCell ref="Y2686:Z2686"/>
    <mergeCell ref="B2687:F2687"/>
    <mergeCell ref="G2687:O2687"/>
    <mergeCell ref="P2687:V2687"/>
    <mergeCell ref="Y2687:Z2687"/>
    <mergeCell ref="B2688:F2688"/>
    <mergeCell ref="G2688:O2688"/>
    <mergeCell ref="P2688:V2688"/>
    <mergeCell ref="Y2688:Z2688"/>
    <mergeCell ref="B2689:F2689"/>
    <mergeCell ref="G2689:O2689"/>
    <mergeCell ref="P2689:V2689"/>
    <mergeCell ref="Y2689:Z2689"/>
    <mergeCell ref="B2690:F2690"/>
    <mergeCell ref="G2690:O2690"/>
    <mergeCell ref="P2690:V2690"/>
    <mergeCell ref="Y2690:Z2690"/>
    <mergeCell ref="B2691:F2691"/>
    <mergeCell ref="G2691:O2691"/>
    <mergeCell ref="P2691:V2691"/>
    <mergeCell ref="Y2691:Z2691"/>
    <mergeCell ref="B2692:F2692"/>
    <mergeCell ref="G2692:O2692"/>
    <mergeCell ref="P2692:V2692"/>
    <mergeCell ref="Y2692:Z2692"/>
    <mergeCell ref="B2693:F2693"/>
    <mergeCell ref="G2693:O2693"/>
    <mergeCell ref="P2693:V2693"/>
    <mergeCell ref="Y2693:Z2693"/>
    <mergeCell ref="A2694:C2694"/>
    <mergeCell ref="D2694:G2694"/>
    <mergeCell ref="H2694:Q2694"/>
    <mergeCell ref="R2694:V2694"/>
    <mergeCell ref="Y2694:Z2694"/>
    <mergeCell ref="A2695:C2695"/>
    <mergeCell ref="D2695:G2695"/>
    <mergeCell ref="H2695:Q2695"/>
    <mergeCell ref="R2695:V2695"/>
    <mergeCell ref="Y2695:Z2695"/>
    <mergeCell ref="A2696:C2696"/>
    <mergeCell ref="D2696:G2696"/>
    <mergeCell ref="H2696:Q2696"/>
    <mergeCell ref="R2696:V2696"/>
    <mergeCell ref="Y2696:Z2696"/>
    <mergeCell ref="A2697:C2697"/>
    <mergeCell ref="D2697:G2697"/>
    <mergeCell ref="H2697:Q2697"/>
    <mergeCell ref="R2697:V2697"/>
    <mergeCell ref="Y2697:Z2697"/>
    <mergeCell ref="A2698:C2698"/>
    <mergeCell ref="D2698:G2698"/>
    <mergeCell ref="H2698:Q2698"/>
    <mergeCell ref="R2698:V2698"/>
    <mergeCell ref="Y2698:Z2698"/>
    <mergeCell ref="A2699:C2699"/>
    <mergeCell ref="D2699:G2699"/>
    <mergeCell ref="H2699:Q2699"/>
    <mergeCell ref="R2699:V2699"/>
    <mergeCell ref="Y2699:Z2699"/>
    <mergeCell ref="A2700:C2700"/>
    <mergeCell ref="D2700:G2700"/>
    <mergeCell ref="H2700:Q2700"/>
    <mergeCell ref="R2700:V2700"/>
    <mergeCell ref="Y2700:Z2700"/>
    <mergeCell ref="A2701:C2701"/>
    <mergeCell ref="D2701:G2701"/>
    <mergeCell ref="H2701:Q2701"/>
    <mergeCell ref="R2701:V2701"/>
    <mergeCell ref="Y2701:Z2701"/>
    <mergeCell ref="A2702:C2702"/>
    <mergeCell ref="D2702:G2702"/>
    <mergeCell ref="H2702:Q2702"/>
    <mergeCell ref="R2702:V2702"/>
    <mergeCell ref="Y2702:Z2702"/>
    <mergeCell ref="A2703:C2703"/>
    <mergeCell ref="D2703:G2703"/>
    <mergeCell ref="H2703:Q2703"/>
    <mergeCell ref="R2703:V2703"/>
    <mergeCell ref="Y2703:Z2703"/>
    <mergeCell ref="A2704:C2704"/>
    <mergeCell ref="D2704:G2704"/>
    <mergeCell ref="H2704:Q2704"/>
    <mergeCell ref="R2704:V2704"/>
    <mergeCell ref="Y2704:Z2704"/>
    <mergeCell ref="A2705:C2705"/>
    <mergeCell ref="D2705:G2705"/>
    <mergeCell ref="H2705:Q2705"/>
    <mergeCell ref="R2705:V2705"/>
    <mergeCell ref="Y2705:Z2705"/>
    <mergeCell ref="A2706:C2706"/>
    <mergeCell ref="D2706:G2706"/>
    <mergeCell ref="H2706:Q2706"/>
    <mergeCell ref="R2706:V2706"/>
    <mergeCell ref="Y2706:Z2706"/>
    <mergeCell ref="A2707:C2707"/>
    <mergeCell ref="D2707:G2707"/>
    <mergeCell ref="H2707:Q2707"/>
    <mergeCell ref="R2707:V2707"/>
    <mergeCell ref="Y2707:Z2707"/>
    <mergeCell ref="A2708:C2708"/>
    <mergeCell ref="D2708:G2708"/>
    <mergeCell ref="H2708:Q2708"/>
    <mergeCell ref="R2708:V2708"/>
    <mergeCell ref="Y2708:Z2708"/>
    <mergeCell ref="A2709:C2709"/>
    <mergeCell ref="D2709:G2709"/>
    <mergeCell ref="H2709:Q2709"/>
    <mergeCell ref="R2709:V2709"/>
    <mergeCell ref="Y2709:Z2709"/>
    <mergeCell ref="A2710:C2710"/>
    <mergeCell ref="D2710:G2710"/>
    <mergeCell ref="H2710:Q2710"/>
    <mergeCell ref="R2710:V2710"/>
    <mergeCell ref="Y2710:Z2710"/>
    <mergeCell ref="A2711:C2711"/>
    <mergeCell ref="D2711:G2711"/>
    <mergeCell ref="H2711:Q2711"/>
    <mergeCell ref="R2711:V2711"/>
    <mergeCell ref="Y2711:Z2711"/>
    <mergeCell ref="A2712:C2712"/>
    <mergeCell ref="D2712:G2712"/>
    <mergeCell ref="H2712:Q2712"/>
    <mergeCell ref="R2712:V2712"/>
    <mergeCell ref="Y2712:Z2712"/>
    <mergeCell ref="A2713:C2713"/>
    <mergeCell ref="D2713:G2713"/>
    <mergeCell ref="H2713:Q2713"/>
    <mergeCell ref="R2713:V2713"/>
    <mergeCell ref="Y2713:Z2713"/>
    <mergeCell ref="A2714:C2714"/>
    <mergeCell ref="D2714:G2714"/>
    <mergeCell ref="H2714:Q2714"/>
    <mergeCell ref="R2714:V2714"/>
    <mergeCell ref="Y2714:Z2714"/>
    <mergeCell ref="A2715:C2715"/>
    <mergeCell ref="D2715:G2715"/>
    <mergeCell ref="H2715:Q2715"/>
    <mergeCell ref="R2715:V2715"/>
    <mergeCell ref="Y2715:Z2715"/>
    <mergeCell ref="A2716:C2716"/>
    <mergeCell ref="D2716:G2716"/>
    <mergeCell ref="H2716:Q2716"/>
    <mergeCell ref="R2716:V2716"/>
    <mergeCell ref="Y2716:Z2716"/>
    <mergeCell ref="A2717:C2717"/>
    <mergeCell ref="D2717:G2717"/>
    <mergeCell ref="H2717:Q2717"/>
    <mergeCell ref="R2717:V2717"/>
    <mergeCell ref="Y2717:Z2717"/>
    <mergeCell ref="A2718:C2718"/>
    <mergeCell ref="D2718:G2718"/>
    <mergeCell ref="H2718:Q2718"/>
    <mergeCell ref="R2718:V2718"/>
    <mergeCell ref="Y2718:Z2718"/>
    <mergeCell ref="A2719:C2719"/>
    <mergeCell ref="D2719:G2719"/>
    <mergeCell ref="H2719:Q2719"/>
    <mergeCell ref="R2719:V2719"/>
    <mergeCell ref="Y2719:Z2719"/>
    <mergeCell ref="A2720:C2720"/>
    <mergeCell ref="D2720:G2720"/>
    <mergeCell ref="H2720:Q2720"/>
    <mergeCell ref="R2720:V2720"/>
    <mergeCell ref="Y2720:Z2720"/>
    <mergeCell ref="A2721:C2721"/>
    <mergeCell ref="D2721:G2721"/>
    <mergeCell ref="H2721:Q2721"/>
    <mergeCell ref="R2721:V2721"/>
    <mergeCell ref="Y2721:Z2721"/>
    <mergeCell ref="A2722:C2722"/>
    <mergeCell ref="D2722:G2722"/>
    <mergeCell ref="H2722:Q2722"/>
    <mergeCell ref="R2722:V2722"/>
    <mergeCell ref="Y2722:Z2722"/>
    <mergeCell ref="A2723:C2723"/>
    <mergeCell ref="D2723:G2723"/>
    <mergeCell ref="H2723:Q2723"/>
    <mergeCell ref="R2723:V2723"/>
    <mergeCell ref="Y2723:Z2723"/>
    <mergeCell ref="A2724:C2724"/>
    <mergeCell ref="D2724:G2724"/>
    <mergeCell ref="H2724:Q2724"/>
    <mergeCell ref="R2724:V2724"/>
    <mergeCell ref="Y2724:Z2724"/>
    <mergeCell ref="A2725:C2725"/>
    <mergeCell ref="D2725:G2725"/>
    <mergeCell ref="H2725:Q2725"/>
    <mergeCell ref="R2725:V2725"/>
    <mergeCell ref="Y2725:Z2725"/>
    <mergeCell ref="A2726:C2726"/>
    <mergeCell ref="D2726:G2726"/>
    <mergeCell ref="H2726:Q2726"/>
    <mergeCell ref="R2726:V2726"/>
    <mergeCell ref="Y2726:Z2726"/>
    <mergeCell ref="A2727:C2727"/>
    <mergeCell ref="D2727:G2727"/>
    <mergeCell ref="H2727:Q2727"/>
    <mergeCell ref="R2727:V2727"/>
    <mergeCell ref="Y2727:Z2727"/>
    <mergeCell ref="A2728:C2728"/>
    <mergeCell ref="D2728:G2728"/>
    <mergeCell ref="H2728:Q2728"/>
    <mergeCell ref="R2728:V2728"/>
    <mergeCell ref="Y2728:Z2728"/>
    <mergeCell ref="A2729:C2729"/>
    <mergeCell ref="D2729:G2729"/>
    <mergeCell ref="H2729:Q2729"/>
    <mergeCell ref="R2729:V2729"/>
    <mergeCell ref="Y2729:Z2729"/>
    <mergeCell ref="A2730:C2730"/>
    <mergeCell ref="D2730:G2730"/>
    <mergeCell ref="H2730:Q2730"/>
    <mergeCell ref="R2730:V2730"/>
    <mergeCell ref="Y2730:Z2730"/>
    <mergeCell ref="A2731:C2731"/>
    <mergeCell ref="D2731:G2731"/>
    <mergeCell ref="H2731:Q2731"/>
    <mergeCell ref="R2731:V2731"/>
    <mergeCell ref="Y2731:Z2731"/>
    <mergeCell ref="A2732:C2732"/>
    <mergeCell ref="D2732:G2732"/>
    <mergeCell ref="H2732:Q2732"/>
    <mergeCell ref="R2732:V2732"/>
    <mergeCell ref="Y2732:Z2732"/>
    <mergeCell ref="A2733:C2733"/>
    <mergeCell ref="D2733:G2733"/>
    <mergeCell ref="H2733:Q2733"/>
    <mergeCell ref="R2733:V2733"/>
    <mergeCell ref="Y2733:Z2733"/>
    <mergeCell ref="A2734:C2734"/>
    <mergeCell ref="D2734:G2734"/>
    <mergeCell ref="H2734:Q2734"/>
    <mergeCell ref="R2734:V2734"/>
    <mergeCell ref="Y2734:Z2734"/>
    <mergeCell ref="A2735:C2735"/>
    <mergeCell ref="D2735:G2735"/>
    <mergeCell ref="H2735:Q2735"/>
    <mergeCell ref="R2735:V2735"/>
    <mergeCell ref="Y2735:Z2735"/>
    <mergeCell ref="A2736:C2736"/>
    <mergeCell ref="D2736:G2736"/>
    <mergeCell ref="H2736:Q2736"/>
    <mergeCell ref="R2736:V2736"/>
    <mergeCell ref="Y2736:Z2736"/>
    <mergeCell ref="A2737:C2737"/>
    <mergeCell ref="D2737:G2737"/>
    <mergeCell ref="H2737:Q2737"/>
    <mergeCell ref="R2737:V2737"/>
    <mergeCell ref="Y2737:Z2737"/>
    <mergeCell ref="A2738:C2738"/>
    <mergeCell ref="D2738:G2738"/>
    <mergeCell ref="H2738:Q2738"/>
    <mergeCell ref="R2738:V2738"/>
    <mergeCell ref="Y2738:Z2738"/>
    <mergeCell ref="A2739:C2739"/>
    <mergeCell ref="D2739:G2739"/>
    <mergeCell ref="H2739:Q2739"/>
    <mergeCell ref="R2739:V2739"/>
    <mergeCell ref="Y2739:Z2739"/>
    <mergeCell ref="A2740:C2740"/>
    <mergeCell ref="D2740:G2740"/>
    <mergeCell ref="H2740:Q2740"/>
    <mergeCell ref="R2740:V2740"/>
    <mergeCell ref="Y2740:Z2740"/>
    <mergeCell ref="A2741:C2741"/>
    <mergeCell ref="D2741:G2741"/>
    <mergeCell ref="H2741:Q2741"/>
    <mergeCell ref="R2741:V2741"/>
    <mergeCell ref="Y2741:Z2741"/>
    <mergeCell ref="A2742:C2742"/>
    <mergeCell ref="D2742:G2742"/>
    <mergeCell ref="H2742:Q2742"/>
    <mergeCell ref="R2742:V2742"/>
    <mergeCell ref="Y2742:Z2742"/>
    <mergeCell ref="A2743:C2743"/>
    <mergeCell ref="D2743:G2743"/>
    <mergeCell ref="H2743:Q2743"/>
    <mergeCell ref="R2743:V2743"/>
    <mergeCell ref="Y2743:Z2743"/>
    <mergeCell ref="A2744:C2744"/>
    <mergeCell ref="D2744:G2744"/>
    <mergeCell ref="H2744:Q2744"/>
    <mergeCell ref="R2744:V2744"/>
    <mergeCell ref="Y2744:Z2744"/>
    <mergeCell ref="A2745:C2745"/>
    <mergeCell ref="D2745:G2745"/>
    <mergeCell ref="H2745:Q2745"/>
    <mergeCell ref="R2745:V2745"/>
    <mergeCell ref="Y2745:Z2745"/>
    <mergeCell ref="A2746:C2746"/>
    <mergeCell ref="D2746:G2746"/>
    <mergeCell ref="H2746:Q2746"/>
    <mergeCell ref="R2746:V2746"/>
    <mergeCell ref="Y2746:Z2746"/>
    <mergeCell ref="A2747:C2747"/>
    <mergeCell ref="D2747:G2747"/>
    <mergeCell ref="H2747:Q2747"/>
    <mergeCell ref="R2747:V2747"/>
    <mergeCell ref="Y2747:Z2747"/>
    <mergeCell ref="A2748:C2748"/>
    <mergeCell ref="D2748:G2748"/>
    <mergeCell ref="H2748:Q2748"/>
    <mergeCell ref="R2748:V2748"/>
    <mergeCell ref="Y2748:Z2748"/>
    <mergeCell ref="A2749:C2749"/>
    <mergeCell ref="D2749:G2749"/>
    <mergeCell ref="H2749:Q2749"/>
    <mergeCell ref="R2749:V2749"/>
    <mergeCell ref="Y2749:Z2749"/>
    <mergeCell ref="A2750:C2750"/>
    <mergeCell ref="D2750:G2750"/>
    <mergeCell ref="H2750:Q2750"/>
    <mergeCell ref="R2750:V2750"/>
    <mergeCell ref="Y2750:Z2750"/>
    <mergeCell ref="A2751:C2751"/>
    <mergeCell ref="D2751:G2751"/>
    <mergeCell ref="H2751:Q2751"/>
    <mergeCell ref="R2751:V2751"/>
    <mergeCell ref="Y2751:Z2751"/>
    <mergeCell ref="A2752:C2752"/>
    <mergeCell ref="D2752:G2752"/>
    <mergeCell ref="H2752:Q2752"/>
    <mergeCell ref="R2752:V2752"/>
    <mergeCell ref="Y2752:Z2752"/>
    <mergeCell ref="A2753:C2753"/>
    <mergeCell ref="D2753:G2753"/>
    <mergeCell ref="H2753:Q2753"/>
    <mergeCell ref="R2753:V2753"/>
    <mergeCell ref="Y2753:Z2753"/>
    <mergeCell ref="A2754:C2754"/>
    <mergeCell ref="D2754:G2754"/>
    <mergeCell ref="H2754:Q2754"/>
    <mergeCell ref="R2754:V2754"/>
    <mergeCell ref="Y2754:Z2754"/>
    <mergeCell ref="A2755:C2755"/>
    <mergeCell ref="D2755:G2755"/>
    <mergeCell ref="H2755:Q2755"/>
    <mergeCell ref="R2755:V2755"/>
    <mergeCell ref="Y2755:Z2755"/>
    <mergeCell ref="A2756:C2756"/>
    <mergeCell ref="D2756:G2756"/>
    <mergeCell ref="H2756:Q2756"/>
    <mergeCell ref="R2756:V2756"/>
    <mergeCell ref="Y2756:Z2756"/>
    <mergeCell ref="A2757:C2757"/>
    <mergeCell ref="D2757:G2757"/>
    <mergeCell ref="H2757:Q2757"/>
    <mergeCell ref="R2757:V2757"/>
    <mergeCell ref="Y2757:Z2757"/>
    <mergeCell ref="A2758:C2758"/>
    <mergeCell ref="D2758:G2758"/>
    <mergeCell ref="H2758:Q2758"/>
    <mergeCell ref="R2758:V2758"/>
    <mergeCell ref="Y2758:Z2758"/>
    <mergeCell ref="B2759:F2759"/>
    <mergeCell ref="G2759:P2759"/>
    <mergeCell ref="Q2759:V2759"/>
    <mergeCell ref="Y2759:Z2759"/>
    <mergeCell ref="B2760:F2760"/>
    <mergeCell ref="G2760:P2760"/>
    <mergeCell ref="Q2760:V2760"/>
    <mergeCell ref="Y2760:Z2760"/>
    <mergeCell ref="B2761:F2761"/>
    <mergeCell ref="G2761:P2761"/>
    <mergeCell ref="Q2761:V2761"/>
    <mergeCell ref="Y2761:Z2761"/>
    <mergeCell ref="B2762:F2762"/>
    <mergeCell ref="G2762:P2762"/>
    <mergeCell ref="Q2762:V2762"/>
    <mergeCell ref="Y2762:Z2762"/>
    <mergeCell ref="B2763:F2763"/>
    <mergeCell ref="G2763:P2763"/>
    <mergeCell ref="Q2763:V2763"/>
    <mergeCell ref="Y2763:Z2763"/>
    <mergeCell ref="B2764:F2764"/>
    <mergeCell ref="G2764:P2764"/>
    <mergeCell ref="Q2764:V2764"/>
    <mergeCell ref="Y2764:Z2764"/>
    <mergeCell ref="B2765:F2765"/>
    <mergeCell ref="G2765:P2765"/>
    <mergeCell ref="Q2765:V2765"/>
    <mergeCell ref="Y2765:Z2765"/>
    <mergeCell ref="B2766:F2766"/>
    <mergeCell ref="G2766:P2766"/>
    <mergeCell ref="Q2766:V2766"/>
    <mergeCell ref="Y2766:Z2766"/>
    <mergeCell ref="B2767:F2767"/>
    <mergeCell ref="G2767:P2767"/>
    <mergeCell ref="Q2767:V2767"/>
    <mergeCell ref="Y2767:Z2767"/>
    <mergeCell ref="B2768:F2768"/>
    <mergeCell ref="G2768:P2768"/>
    <mergeCell ref="Q2768:V2768"/>
    <mergeCell ref="Y2768:Z2768"/>
    <mergeCell ref="B2769:F2769"/>
    <mergeCell ref="G2769:P2769"/>
    <mergeCell ref="Q2769:V2769"/>
    <mergeCell ref="Y2769:Z2769"/>
    <mergeCell ref="B2770:F2770"/>
    <mergeCell ref="G2770:P2770"/>
    <mergeCell ref="Q2770:V2770"/>
    <mergeCell ref="Y2770:Z2770"/>
    <mergeCell ref="B2771:F2771"/>
    <mergeCell ref="G2771:P2771"/>
    <mergeCell ref="Q2771:V2771"/>
    <mergeCell ref="Y2771:Z2771"/>
    <mergeCell ref="B2772:F2772"/>
    <mergeCell ref="G2772:P2772"/>
    <mergeCell ref="Q2772:V2772"/>
    <mergeCell ref="Y2772:Z2772"/>
    <mergeCell ref="B2773:F2773"/>
    <mergeCell ref="G2773:P2773"/>
    <mergeCell ref="Q2773:V2773"/>
    <mergeCell ref="Y2773:Z2773"/>
    <mergeCell ref="B2774:F2774"/>
    <mergeCell ref="G2774:P2774"/>
    <mergeCell ref="Q2774:V2774"/>
    <mergeCell ref="Y2774:Z2774"/>
    <mergeCell ref="B2775:F2775"/>
    <mergeCell ref="G2775:P2775"/>
    <mergeCell ref="Q2775:V2775"/>
    <mergeCell ref="Y2775:Z2775"/>
    <mergeCell ref="B2776:F2776"/>
    <mergeCell ref="G2776:P2776"/>
    <mergeCell ref="Q2776:V2776"/>
    <mergeCell ref="Y2776:Z2776"/>
    <mergeCell ref="B2777:F2777"/>
    <mergeCell ref="G2777:P2777"/>
    <mergeCell ref="Q2777:V2777"/>
    <mergeCell ref="Y2777:Z2777"/>
    <mergeCell ref="B2778:F2778"/>
    <mergeCell ref="G2778:P2778"/>
    <mergeCell ref="Q2778:V2778"/>
    <mergeCell ref="Y2778:Z2778"/>
    <mergeCell ref="B2779:F2779"/>
    <mergeCell ref="G2779:P2779"/>
    <mergeCell ref="Q2779:V2779"/>
    <mergeCell ref="Y2779:Z2779"/>
    <mergeCell ref="B2780:F2780"/>
    <mergeCell ref="G2780:P2780"/>
    <mergeCell ref="Q2780:V2780"/>
    <mergeCell ref="Y2780:Z2780"/>
    <mergeCell ref="B2781:F2781"/>
    <mergeCell ref="G2781:P2781"/>
    <mergeCell ref="Q2781:V2781"/>
    <mergeCell ref="Y2781:Z2781"/>
    <mergeCell ref="B2782:F2782"/>
    <mergeCell ref="G2782:P2782"/>
    <mergeCell ref="Q2782:V2782"/>
    <mergeCell ref="Y2782:Z2782"/>
    <mergeCell ref="B2783:F2783"/>
    <mergeCell ref="G2783:P2783"/>
    <mergeCell ref="Q2783:V2783"/>
    <mergeCell ref="Y2783:Z2783"/>
    <mergeCell ref="B2784:F2784"/>
    <mergeCell ref="G2784:P2784"/>
    <mergeCell ref="Q2784:V2784"/>
    <mergeCell ref="Y2784:Z2784"/>
    <mergeCell ref="B2785:F2785"/>
    <mergeCell ref="G2785:P2785"/>
    <mergeCell ref="Q2785:V2785"/>
    <mergeCell ref="Y2785:Z2785"/>
    <mergeCell ref="B2786:F2786"/>
    <mergeCell ref="G2786:P2786"/>
    <mergeCell ref="Q2786:V2786"/>
    <mergeCell ref="Y2786:Z2786"/>
    <mergeCell ref="B2787:F2787"/>
    <mergeCell ref="G2787:P2787"/>
    <mergeCell ref="Q2787:V2787"/>
    <mergeCell ref="Y2787:Z2787"/>
    <mergeCell ref="B2788:F2788"/>
    <mergeCell ref="G2788:P2788"/>
    <mergeCell ref="Q2788:V2788"/>
    <mergeCell ref="Y2788:Z2788"/>
    <mergeCell ref="B2789:F2789"/>
    <mergeCell ref="G2789:P2789"/>
    <mergeCell ref="Q2789:V2789"/>
    <mergeCell ref="Y2789:Z2789"/>
    <mergeCell ref="B2790:F2790"/>
    <mergeCell ref="G2790:P2790"/>
    <mergeCell ref="Q2790:V2790"/>
    <mergeCell ref="Y2790:Z2790"/>
    <mergeCell ref="B2791:F2791"/>
    <mergeCell ref="G2791:P2791"/>
    <mergeCell ref="Q2791:V2791"/>
    <mergeCell ref="Y2791:Z2791"/>
    <mergeCell ref="B2792:F2792"/>
    <mergeCell ref="G2792:P2792"/>
    <mergeCell ref="Q2792:V2792"/>
    <mergeCell ref="Y2792:Z2792"/>
    <mergeCell ref="B2793:F2793"/>
    <mergeCell ref="G2793:P2793"/>
    <mergeCell ref="Q2793:V2793"/>
    <mergeCell ref="Y2793:Z2793"/>
    <mergeCell ref="B2794:F2794"/>
    <mergeCell ref="G2794:P2794"/>
    <mergeCell ref="Q2794:V2794"/>
    <mergeCell ref="Y2794:Z2794"/>
    <mergeCell ref="B2795:F2795"/>
    <mergeCell ref="G2795:P2795"/>
    <mergeCell ref="Q2795:V2795"/>
    <mergeCell ref="Y2795:Z2795"/>
    <mergeCell ref="B2796:F2796"/>
    <mergeCell ref="G2796:P2796"/>
    <mergeCell ref="Q2796:V2796"/>
    <mergeCell ref="Y2796:Z2796"/>
    <mergeCell ref="B2797:F2797"/>
    <mergeCell ref="G2797:P2797"/>
    <mergeCell ref="Q2797:V2797"/>
    <mergeCell ref="Y2797:Z2797"/>
    <mergeCell ref="A2798:D2798"/>
    <mergeCell ref="E2798:G2798"/>
    <mergeCell ref="H2798:Y2799"/>
    <mergeCell ref="A2799:D2799"/>
    <mergeCell ref="E2799:G2799"/>
    <mergeCell ref="A2800:D2800"/>
    <mergeCell ref="E2800:G2800"/>
    <mergeCell ref="H2800:I2800"/>
    <mergeCell ref="J2800:T2800"/>
    <mergeCell ref="U2800:W2800"/>
    <mergeCell ref="A2801:D2801"/>
    <mergeCell ref="E2801:G2801"/>
    <mergeCell ref="H2801:I2801"/>
    <mergeCell ref="J2801:T2801"/>
    <mergeCell ref="U2801:W2801"/>
    <mergeCell ref="A2802:D2802"/>
    <mergeCell ref="E2802:G2802"/>
    <mergeCell ref="H2802:I2802"/>
    <mergeCell ref="J2802:T2802"/>
    <mergeCell ref="U2802:W2802"/>
    <mergeCell ref="A2803:D2803"/>
    <mergeCell ref="E2803:G2803"/>
    <mergeCell ref="H2803:I2803"/>
    <mergeCell ref="J2803:T2803"/>
    <mergeCell ref="U2803:W2803"/>
    <mergeCell ref="A2804:D2804"/>
    <mergeCell ref="E2804:G2804"/>
    <mergeCell ref="H2804:I2804"/>
    <mergeCell ref="J2804:T2804"/>
    <mergeCell ref="U2804:W2804"/>
    <mergeCell ref="A2805:D2805"/>
    <mergeCell ref="E2805:G2805"/>
    <mergeCell ref="H2805:I2805"/>
    <mergeCell ref="J2805:T2805"/>
    <mergeCell ref="U2805:W2805"/>
    <mergeCell ref="A2806:D2806"/>
    <mergeCell ref="E2806:G2806"/>
    <mergeCell ref="H2806:I2806"/>
    <mergeCell ref="J2806:T2806"/>
    <mergeCell ref="U2806:W2806"/>
    <mergeCell ref="A2807:D2807"/>
    <mergeCell ref="E2807:G2807"/>
    <mergeCell ref="H2807:I2807"/>
    <mergeCell ref="J2807:T2807"/>
    <mergeCell ref="U2807:W2807"/>
    <mergeCell ref="A2808:D2808"/>
    <mergeCell ref="E2808:G2808"/>
    <mergeCell ref="H2808:I2808"/>
    <mergeCell ref="J2808:T2808"/>
    <mergeCell ref="U2808:W2808"/>
    <mergeCell ref="A2809:D2809"/>
    <mergeCell ref="E2809:G2809"/>
    <mergeCell ref="H2809:I2809"/>
    <mergeCell ref="J2809:T2809"/>
    <mergeCell ref="U2809:W2809"/>
    <mergeCell ref="A2810:D2810"/>
    <mergeCell ref="E2810:G2810"/>
    <mergeCell ref="H2810:I2810"/>
    <mergeCell ref="J2810:T2810"/>
    <mergeCell ref="U2810:W2810"/>
    <mergeCell ref="A2811:D2811"/>
    <mergeCell ref="E2811:G2811"/>
    <mergeCell ref="H2811:I2811"/>
    <mergeCell ref="J2811:T2811"/>
    <mergeCell ref="U2811:W2811"/>
    <mergeCell ref="A2812:D2812"/>
    <mergeCell ref="E2812:G2812"/>
    <mergeCell ref="H2812:I2812"/>
    <mergeCell ref="J2812:T2812"/>
    <mergeCell ref="U2812:W2812"/>
    <mergeCell ref="A2813:D2813"/>
    <mergeCell ref="E2813:G2813"/>
    <mergeCell ref="H2813:I2813"/>
    <mergeCell ref="J2813:T2813"/>
    <mergeCell ref="U2813:W2813"/>
    <mergeCell ref="A2814:D2814"/>
    <mergeCell ref="E2814:G2814"/>
    <mergeCell ref="H2814:I2814"/>
    <mergeCell ref="J2814:T2814"/>
    <mergeCell ref="U2814:W2814"/>
    <mergeCell ref="A2815:D2815"/>
    <mergeCell ref="E2815:G2815"/>
    <mergeCell ref="H2815:I2815"/>
    <mergeCell ref="J2815:T2815"/>
    <mergeCell ref="U2815:W2815"/>
    <mergeCell ref="A2816:D2816"/>
    <mergeCell ref="E2816:G2816"/>
    <mergeCell ref="H2816:I2816"/>
    <mergeCell ref="J2816:T2816"/>
    <mergeCell ref="U2816:W2816"/>
    <mergeCell ref="A2817:D2817"/>
    <mergeCell ref="E2817:G2817"/>
    <mergeCell ref="H2817:R2817"/>
    <mergeCell ref="S2817:V2817"/>
    <mergeCell ref="Y2817:Z2817"/>
    <mergeCell ref="A2818:D2818"/>
    <mergeCell ref="E2818:G2818"/>
    <mergeCell ref="H2818:R2818"/>
    <mergeCell ref="S2818:V2818"/>
    <mergeCell ref="Y2818:Z2818"/>
    <mergeCell ref="A2819:D2819"/>
    <mergeCell ref="E2819:G2819"/>
    <mergeCell ref="H2819:R2819"/>
    <mergeCell ref="S2819:V2819"/>
    <mergeCell ref="Y2819:Z2819"/>
    <mergeCell ref="A2820:D2820"/>
    <mergeCell ref="E2820:G2820"/>
    <mergeCell ref="H2820:R2820"/>
    <mergeCell ref="S2820:V2820"/>
    <mergeCell ref="Y2820:Z2820"/>
    <mergeCell ref="A2821:D2821"/>
    <mergeCell ref="E2821:G2821"/>
    <mergeCell ref="H2821:R2821"/>
    <mergeCell ref="S2821:V2821"/>
    <mergeCell ref="Y2821:Z2821"/>
    <mergeCell ref="A2822:D2822"/>
    <mergeCell ref="E2822:G2822"/>
    <mergeCell ref="H2822:R2822"/>
    <mergeCell ref="S2822:V2822"/>
    <mergeCell ref="Y2822:Z2822"/>
    <mergeCell ref="A2823:D2823"/>
    <mergeCell ref="E2823:G2823"/>
    <mergeCell ref="H2823:R2823"/>
    <mergeCell ref="S2823:V2823"/>
    <mergeCell ref="Y2823:Z2823"/>
    <mergeCell ref="A2824:D2824"/>
    <mergeCell ref="E2824:G2824"/>
    <mergeCell ref="H2824:R2824"/>
    <mergeCell ref="S2824:V2824"/>
    <mergeCell ref="Y2824:Z2824"/>
    <mergeCell ref="A2825:D2825"/>
    <mergeCell ref="E2825:G2825"/>
    <mergeCell ref="H2825:R2825"/>
    <mergeCell ref="S2825:V2825"/>
    <mergeCell ref="Y2825:Z2825"/>
    <mergeCell ref="A2826:D2826"/>
    <mergeCell ref="E2826:G2826"/>
    <mergeCell ref="H2826:R2826"/>
    <mergeCell ref="S2826:V2826"/>
    <mergeCell ref="Y2826:Z2826"/>
    <mergeCell ref="A2827:D2827"/>
    <mergeCell ref="E2827:G2827"/>
    <mergeCell ref="H2827:R2827"/>
    <mergeCell ref="S2827:V2827"/>
    <mergeCell ref="Y2827:Z2827"/>
    <mergeCell ref="A2828:D2828"/>
    <mergeCell ref="E2828:G2828"/>
    <mergeCell ref="H2828:R2828"/>
    <mergeCell ref="S2828:V2828"/>
    <mergeCell ref="Y2828:Z2828"/>
    <mergeCell ref="A2829:D2829"/>
    <mergeCell ref="E2829:G2829"/>
    <mergeCell ref="H2829:R2829"/>
    <mergeCell ref="S2829:V2829"/>
    <mergeCell ref="Y2829:Z2829"/>
    <mergeCell ref="A2830:D2830"/>
    <mergeCell ref="E2830:G2830"/>
    <mergeCell ref="H2830:R2830"/>
    <mergeCell ref="S2830:V2830"/>
    <mergeCell ref="Y2830:Z2830"/>
    <mergeCell ref="A2831:D2831"/>
    <mergeCell ref="E2831:G2831"/>
    <mergeCell ref="H2831:R2831"/>
    <mergeCell ref="S2831:V2831"/>
    <mergeCell ref="Y2831:Z2831"/>
    <mergeCell ref="A2832:D2832"/>
    <mergeCell ref="E2832:G2832"/>
    <mergeCell ref="H2832:R2832"/>
    <mergeCell ref="S2832:V2832"/>
    <mergeCell ref="Y2832:Z2832"/>
    <mergeCell ref="A2833:D2833"/>
    <mergeCell ref="E2833:G2833"/>
    <mergeCell ref="H2833:R2833"/>
    <mergeCell ref="S2833:V2833"/>
    <mergeCell ref="Y2833:Z2833"/>
    <mergeCell ref="A2834:D2834"/>
    <mergeCell ref="E2834:G2834"/>
    <mergeCell ref="H2834:R2834"/>
    <mergeCell ref="S2834:V2834"/>
    <mergeCell ref="Y2834:Z2834"/>
    <mergeCell ref="A2835:D2835"/>
    <mergeCell ref="E2835:G2835"/>
    <mergeCell ref="H2835:R2835"/>
    <mergeCell ref="S2835:V2835"/>
    <mergeCell ref="Y2835:Z2835"/>
    <mergeCell ref="A2836:D2836"/>
    <mergeCell ref="E2836:G2836"/>
    <mergeCell ref="H2836:R2836"/>
    <mergeCell ref="S2836:V2836"/>
    <mergeCell ref="Y2836:Z2836"/>
    <mergeCell ref="A2837:D2837"/>
    <mergeCell ref="E2837:G2837"/>
    <mergeCell ref="H2837:R2837"/>
    <mergeCell ref="S2837:V2837"/>
    <mergeCell ref="Y2837:Z2837"/>
    <mergeCell ref="A2838:D2838"/>
    <mergeCell ref="E2838:G2838"/>
    <mergeCell ref="H2838:R2838"/>
    <mergeCell ref="S2838:V2838"/>
    <mergeCell ref="Y2838:Z2838"/>
    <mergeCell ref="A2839:D2839"/>
    <mergeCell ref="E2839:G2839"/>
    <mergeCell ref="H2839:R2839"/>
    <mergeCell ref="S2839:V2839"/>
    <mergeCell ref="Y2839:Z2839"/>
    <mergeCell ref="A2840:D2840"/>
    <mergeCell ref="E2840:G2840"/>
    <mergeCell ref="H2840:R2840"/>
    <mergeCell ref="S2840:V2840"/>
    <mergeCell ref="Y2840:Z2840"/>
    <mergeCell ref="A2841:D2841"/>
    <mergeCell ref="E2841:G2841"/>
    <mergeCell ref="H2841:R2841"/>
    <mergeCell ref="S2841:V2841"/>
    <mergeCell ref="Y2841:Z2841"/>
    <mergeCell ref="A2842:D2842"/>
    <mergeCell ref="E2842:G2842"/>
    <mergeCell ref="H2842:R2842"/>
    <mergeCell ref="S2842:V2842"/>
    <mergeCell ref="Y2842:Z2842"/>
    <mergeCell ref="A2843:D2843"/>
    <mergeCell ref="E2843:G2843"/>
    <mergeCell ref="H2843:R2843"/>
    <mergeCell ref="S2843:V2843"/>
    <mergeCell ref="Y2843:Z2843"/>
    <mergeCell ref="A2844:D2844"/>
    <mergeCell ref="E2844:G2844"/>
    <mergeCell ref="H2844:R2844"/>
    <mergeCell ref="S2844:V2844"/>
    <mergeCell ref="Y2844:Z2844"/>
    <mergeCell ref="A2845:D2845"/>
    <mergeCell ref="E2845:G2845"/>
    <mergeCell ref="H2845:R2845"/>
    <mergeCell ref="S2845:V2845"/>
    <mergeCell ref="Y2845:Z2845"/>
    <mergeCell ref="A2846:D2846"/>
    <mergeCell ref="E2846:G2846"/>
    <mergeCell ref="H2846:R2846"/>
    <mergeCell ref="S2846:V2846"/>
    <mergeCell ref="Y2846:Z2846"/>
    <mergeCell ref="A2847:D2847"/>
    <mergeCell ref="E2847:G2847"/>
    <mergeCell ref="H2847:R2847"/>
    <mergeCell ref="S2847:V2847"/>
    <mergeCell ref="Y2847:Z2847"/>
    <mergeCell ref="A2848:D2848"/>
    <mergeCell ref="E2848:G2848"/>
    <mergeCell ref="H2848:R2848"/>
    <mergeCell ref="S2848:V2848"/>
    <mergeCell ref="Y2848:Z2848"/>
    <mergeCell ref="A2849:D2849"/>
    <mergeCell ref="E2849:G2849"/>
    <mergeCell ref="H2849:R2849"/>
    <mergeCell ref="S2849:V2849"/>
    <mergeCell ref="Y2849:Z2849"/>
    <mergeCell ref="A2850:D2850"/>
    <mergeCell ref="E2850:G2850"/>
    <mergeCell ref="H2850:R2850"/>
    <mergeCell ref="S2850:V2850"/>
    <mergeCell ref="Y2850:Z2850"/>
    <mergeCell ref="A2851:D2851"/>
    <mergeCell ref="E2851:G2851"/>
    <mergeCell ref="H2851:R2851"/>
    <mergeCell ref="S2851:V2851"/>
    <mergeCell ref="Y2851:Z2851"/>
    <mergeCell ref="A2852:D2852"/>
    <mergeCell ref="E2852:G2852"/>
    <mergeCell ref="H2852:R2852"/>
    <mergeCell ref="S2852:V2852"/>
    <mergeCell ref="Y2852:Z2852"/>
    <mergeCell ref="A2853:D2853"/>
    <mergeCell ref="E2853:G2853"/>
    <mergeCell ref="H2853:R2853"/>
    <mergeCell ref="S2853:V2853"/>
    <mergeCell ref="Y2853:Z2853"/>
    <mergeCell ref="A2854:D2854"/>
    <mergeCell ref="E2854:G2854"/>
    <mergeCell ref="H2854:R2854"/>
    <mergeCell ref="S2854:V2854"/>
    <mergeCell ref="Y2854:Z2854"/>
    <mergeCell ref="A2855:D2855"/>
    <mergeCell ref="E2855:G2855"/>
    <mergeCell ref="H2855:R2855"/>
    <mergeCell ref="S2855:V2855"/>
    <mergeCell ref="Y2855:Z2855"/>
    <mergeCell ref="A2856:D2856"/>
    <mergeCell ref="E2856:G2856"/>
    <mergeCell ref="H2856:R2856"/>
    <mergeCell ref="S2856:V2856"/>
    <mergeCell ref="Y2856:Z2856"/>
    <mergeCell ref="A2857:D2857"/>
    <mergeCell ref="E2857:G2857"/>
    <mergeCell ref="H2857:R2857"/>
    <mergeCell ref="S2857:V2857"/>
    <mergeCell ref="Y2857:Z2857"/>
    <mergeCell ref="A2858:D2858"/>
    <mergeCell ref="E2858:G2858"/>
    <mergeCell ref="H2858:R2858"/>
    <mergeCell ref="S2858:V2858"/>
    <mergeCell ref="Y2858:Z2858"/>
    <mergeCell ref="A2859:D2859"/>
    <mergeCell ref="E2859:G2859"/>
    <mergeCell ref="H2859:R2859"/>
    <mergeCell ref="S2859:V2859"/>
    <mergeCell ref="Y2859:Z2859"/>
    <mergeCell ref="A2860:D2860"/>
    <mergeCell ref="E2860:G2860"/>
    <mergeCell ref="H2860:R2860"/>
    <mergeCell ref="S2860:V2860"/>
    <mergeCell ref="Y2860:Z2860"/>
    <mergeCell ref="A2861:D2861"/>
    <mergeCell ref="E2861:G2861"/>
    <mergeCell ref="H2861:R2861"/>
    <mergeCell ref="S2861:V2861"/>
    <mergeCell ref="Y2861:Z2861"/>
    <mergeCell ref="A2862:D2862"/>
    <mergeCell ref="E2862:G2862"/>
    <mergeCell ref="H2862:R2862"/>
    <mergeCell ref="S2862:V2862"/>
    <mergeCell ref="Y2862:Z2862"/>
    <mergeCell ref="A2863:D2863"/>
    <mergeCell ref="E2863:G2863"/>
    <mergeCell ref="H2863:R2863"/>
    <mergeCell ref="S2863:V2863"/>
    <mergeCell ref="Y2863:Z2863"/>
    <mergeCell ref="A2864:D2864"/>
    <mergeCell ref="E2864:G2864"/>
    <mergeCell ref="H2864:R2864"/>
    <mergeCell ref="S2864:V2864"/>
    <mergeCell ref="Y2864:Z2864"/>
    <mergeCell ref="A2865:D2865"/>
    <mergeCell ref="E2865:G2865"/>
    <mergeCell ref="H2865:R2865"/>
    <mergeCell ref="S2865:V2865"/>
    <mergeCell ref="Y2865:Z2865"/>
    <mergeCell ref="A2866:D2866"/>
    <mergeCell ref="E2866:G2866"/>
    <mergeCell ref="H2866:R2866"/>
    <mergeCell ref="S2866:V2866"/>
    <mergeCell ref="Y2866:Z2866"/>
    <mergeCell ref="A2867:D2867"/>
    <mergeCell ref="E2867:G2867"/>
    <mergeCell ref="H2867:R2867"/>
    <mergeCell ref="S2867:V2867"/>
    <mergeCell ref="Y2867:Z2867"/>
    <mergeCell ref="A2868:D2868"/>
    <mergeCell ref="E2868:G2868"/>
    <mergeCell ref="H2868:R2868"/>
    <mergeCell ref="S2868:V2868"/>
    <mergeCell ref="Y2868:Z2868"/>
    <mergeCell ref="A2869:D2869"/>
    <mergeCell ref="E2869:G2869"/>
    <mergeCell ref="H2869:R2869"/>
    <mergeCell ref="S2869:V2869"/>
    <mergeCell ref="Y2869:Z2869"/>
    <mergeCell ref="A2870:D2870"/>
    <mergeCell ref="E2870:G2870"/>
    <mergeCell ref="H2870:R2870"/>
    <mergeCell ref="S2870:V2870"/>
    <mergeCell ref="Y2870:Z2870"/>
    <mergeCell ref="A2871:D2871"/>
    <mergeCell ref="E2871:G2871"/>
    <mergeCell ref="H2871:R2871"/>
    <mergeCell ref="S2871:V2871"/>
    <mergeCell ref="Y2871:Z2871"/>
    <mergeCell ref="A2872:D2872"/>
    <mergeCell ref="E2872:G2872"/>
    <mergeCell ref="H2872:R2872"/>
    <mergeCell ref="S2872:V2872"/>
    <mergeCell ref="Y2872:Z2872"/>
    <mergeCell ref="A2873:D2873"/>
    <mergeCell ref="E2873:G2873"/>
    <mergeCell ref="H2873:R2873"/>
    <mergeCell ref="S2873:V2873"/>
    <mergeCell ref="Y2873:Z2873"/>
    <mergeCell ref="A2874:D2874"/>
    <mergeCell ref="E2874:G2874"/>
    <mergeCell ref="H2874:L2874"/>
    <mergeCell ref="M2874:V2874"/>
    <mergeCell ref="Y2874:Z2874"/>
    <mergeCell ref="A2875:D2875"/>
    <mergeCell ref="E2875:G2875"/>
    <mergeCell ref="H2875:L2875"/>
    <mergeCell ref="M2875:V2875"/>
    <mergeCell ref="Y2875:Z2875"/>
    <mergeCell ref="A2876:D2876"/>
    <mergeCell ref="E2876:G2876"/>
    <mergeCell ref="H2876:L2876"/>
    <mergeCell ref="M2876:V2876"/>
    <mergeCell ref="Y2876:Z2876"/>
    <mergeCell ref="A2877:D2877"/>
    <mergeCell ref="E2877:G2877"/>
    <mergeCell ref="H2877:L2877"/>
    <mergeCell ref="M2877:V2877"/>
    <mergeCell ref="Y2877:Z2877"/>
    <mergeCell ref="A2878:D2878"/>
    <mergeCell ref="E2878:G2878"/>
    <mergeCell ref="H2878:L2878"/>
    <mergeCell ref="M2878:V2878"/>
    <mergeCell ref="Y2878:Z2878"/>
    <mergeCell ref="A2879:D2879"/>
    <mergeCell ref="E2879:G2879"/>
    <mergeCell ref="H2879:L2879"/>
    <mergeCell ref="M2879:V2879"/>
    <mergeCell ref="Y2879:Z2879"/>
    <mergeCell ref="A2880:D2880"/>
    <mergeCell ref="E2880:G2880"/>
    <mergeCell ref="H2880:L2880"/>
    <mergeCell ref="M2880:V2880"/>
    <mergeCell ref="Y2880:Z2880"/>
    <mergeCell ref="A2881:D2881"/>
    <mergeCell ref="E2881:G2881"/>
    <mergeCell ref="H2881:L2881"/>
    <mergeCell ref="M2881:V2881"/>
    <mergeCell ref="Y2881:Z2881"/>
    <mergeCell ref="A2882:D2882"/>
    <mergeCell ref="E2882:G2882"/>
    <mergeCell ref="H2882:L2882"/>
    <mergeCell ref="M2882:V2882"/>
    <mergeCell ref="Y2882:Z2882"/>
    <mergeCell ref="A2883:D2883"/>
    <mergeCell ref="E2883:G2883"/>
    <mergeCell ref="H2883:L2883"/>
    <mergeCell ref="M2883:V2883"/>
    <mergeCell ref="Y2883:Z2883"/>
    <mergeCell ref="A2884:D2884"/>
    <mergeCell ref="E2884:G2884"/>
    <mergeCell ref="H2884:L2884"/>
    <mergeCell ref="M2884:V2884"/>
    <mergeCell ref="Y2884:Z2884"/>
    <mergeCell ref="A2885:D2885"/>
    <mergeCell ref="E2885:G2885"/>
    <mergeCell ref="H2885:L2885"/>
    <mergeCell ref="M2885:V2885"/>
    <mergeCell ref="Y2885:Z2885"/>
    <mergeCell ref="A2886:D2886"/>
    <mergeCell ref="E2886:G2886"/>
    <mergeCell ref="H2886:L2886"/>
    <mergeCell ref="M2886:V2886"/>
    <mergeCell ref="Y2886:Z2886"/>
    <mergeCell ref="A2887:D2887"/>
    <mergeCell ref="E2887:G2887"/>
    <mergeCell ref="H2887:L2887"/>
    <mergeCell ref="M2887:V2887"/>
    <mergeCell ref="Y2887:Z2887"/>
    <mergeCell ref="A2888:D2888"/>
    <mergeCell ref="E2888:G2888"/>
    <mergeCell ref="H2888:L2888"/>
    <mergeCell ref="M2888:V2888"/>
    <mergeCell ref="Y2888:Z2888"/>
    <mergeCell ref="A2889:D2889"/>
    <mergeCell ref="E2889:G2889"/>
    <mergeCell ref="H2889:L2889"/>
    <mergeCell ref="M2889:V2889"/>
    <mergeCell ref="Y2889:Z2889"/>
    <mergeCell ref="A2890:D2890"/>
    <mergeCell ref="E2890:G2890"/>
    <mergeCell ref="H2890:L2890"/>
    <mergeCell ref="M2890:V2890"/>
    <mergeCell ref="Y2890:Z2890"/>
    <mergeCell ref="A2891:D2891"/>
    <mergeCell ref="E2891:G2891"/>
    <mergeCell ref="H2891:L2891"/>
    <mergeCell ref="M2891:V2891"/>
    <mergeCell ref="Y2891:Z2891"/>
    <mergeCell ref="A2892:D2892"/>
    <mergeCell ref="E2892:G2892"/>
    <mergeCell ref="H2892:L2892"/>
    <mergeCell ref="M2892:V2892"/>
    <mergeCell ref="Y2892:Z2892"/>
    <mergeCell ref="A2893:D2893"/>
    <mergeCell ref="E2893:G2893"/>
    <mergeCell ref="H2893:L2893"/>
    <mergeCell ref="M2893:V2893"/>
    <mergeCell ref="Y2893:Z2893"/>
    <mergeCell ref="A2894:D2894"/>
    <mergeCell ref="E2894:G2894"/>
    <mergeCell ref="H2894:L2894"/>
    <mergeCell ref="M2894:V2894"/>
    <mergeCell ref="Y2894:Z2894"/>
    <mergeCell ref="A2895:D2895"/>
    <mergeCell ref="E2895:G2895"/>
    <mergeCell ref="H2895:L2895"/>
    <mergeCell ref="M2895:V2895"/>
    <mergeCell ref="Y2895:Z2895"/>
    <mergeCell ref="A2896:D2896"/>
    <mergeCell ref="E2896:G2896"/>
    <mergeCell ref="H2896:L2896"/>
    <mergeCell ref="M2896:V2896"/>
    <mergeCell ref="Y2896:Z2896"/>
    <mergeCell ref="A2897:D2897"/>
    <mergeCell ref="E2897:G2897"/>
    <mergeCell ref="H2897:L2897"/>
    <mergeCell ref="M2897:V2897"/>
    <mergeCell ref="Y2897:Z2897"/>
    <mergeCell ref="A2898:D2898"/>
    <mergeCell ref="E2898:G2898"/>
    <mergeCell ref="H2898:L2898"/>
    <mergeCell ref="M2898:V2898"/>
    <mergeCell ref="Y2898:Z2898"/>
    <mergeCell ref="A2899:D2899"/>
    <mergeCell ref="E2899:G2899"/>
    <mergeCell ref="H2899:L2899"/>
    <mergeCell ref="M2899:V2899"/>
    <mergeCell ref="Y2899:Z2899"/>
    <mergeCell ref="A2900:D2900"/>
    <mergeCell ref="E2900:G2900"/>
    <mergeCell ref="H2900:L2900"/>
    <mergeCell ref="M2900:V2900"/>
    <mergeCell ref="Y2900:Z2900"/>
    <mergeCell ref="A2901:D2901"/>
    <mergeCell ref="E2901:G2901"/>
    <mergeCell ref="H2901:L2901"/>
    <mergeCell ref="M2901:V2901"/>
    <mergeCell ref="Y2901:Z2901"/>
    <mergeCell ref="A2902:D2902"/>
    <mergeCell ref="E2902:G2902"/>
    <mergeCell ref="H2902:L2902"/>
    <mergeCell ref="M2902:V2902"/>
    <mergeCell ref="Y2902:Z2902"/>
    <mergeCell ref="A2903:D2903"/>
    <mergeCell ref="E2903:G2903"/>
    <mergeCell ref="H2903:L2903"/>
    <mergeCell ref="M2903:V2903"/>
    <mergeCell ref="Y2903:Z2903"/>
    <mergeCell ref="A2904:D2904"/>
    <mergeCell ref="E2904:G2904"/>
    <mergeCell ref="H2904:L2904"/>
    <mergeCell ref="M2904:V2904"/>
    <mergeCell ref="Y2904:Z2904"/>
    <mergeCell ref="A2905:D2905"/>
    <mergeCell ref="E2905:G2905"/>
    <mergeCell ref="H2905:L2905"/>
    <mergeCell ref="M2905:V2905"/>
    <mergeCell ref="Y2905:Z2905"/>
    <mergeCell ref="A2906:D2906"/>
    <mergeCell ref="E2906:G2906"/>
    <mergeCell ref="H2906:L2906"/>
    <mergeCell ref="M2906:V2906"/>
    <mergeCell ref="Y2906:Z2906"/>
    <mergeCell ref="A2907:D2907"/>
    <mergeCell ref="E2907:G2907"/>
    <mergeCell ref="H2907:L2907"/>
    <mergeCell ref="M2907:V2907"/>
    <mergeCell ref="Y2907:Z2907"/>
    <mergeCell ref="A2908:D2908"/>
    <mergeCell ref="E2908:G2908"/>
    <mergeCell ref="H2908:L2908"/>
    <mergeCell ref="M2908:V2908"/>
    <mergeCell ref="Y2908:Z2908"/>
    <mergeCell ref="A2909:D2909"/>
    <mergeCell ref="E2909:G2909"/>
    <mergeCell ref="H2909:L2909"/>
    <mergeCell ref="M2909:V2909"/>
    <mergeCell ref="Y2909:Z2909"/>
    <mergeCell ref="A2910:D2910"/>
    <mergeCell ref="E2910:G2910"/>
    <mergeCell ref="H2910:L2910"/>
    <mergeCell ref="M2910:V2910"/>
    <mergeCell ref="Y2910:Z2910"/>
    <mergeCell ref="A2911:D2911"/>
    <mergeCell ref="E2911:G2911"/>
    <mergeCell ref="H2911:L2911"/>
    <mergeCell ref="M2911:V2911"/>
    <mergeCell ref="Y2911:Z2911"/>
    <mergeCell ref="A2912:D2912"/>
    <mergeCell ref="E2912:G2912"/>
    <mergeCell ref="H2912:L2912"/>
    <mergeCell ref="M2912:V2912"/>
    <mergeCell ref="Y2912:Z2912"/>
    <mergeCell ref="A2913:D2913"/>
    <mergeCell ref="E2913:G2913"/>
    <mergeCell ref="H2913:L2913"/>
    <mergeCell ref="M2913:V2913"/>
    <mergeCell ref="Y2913:Z2913"/>
    <mergeCell ref="A2914:D2914"/>
    <mergeCell ref="E2914:G2914"/>
    <mergeCell ref="H2914:L2914"/>
    <mergeCell ref="M2914:V2914"/>
    <mergeCell ref="Y2914:Z2914"/>
    <mergeCell ref="A2915:D2915"/>
    <mergeCell ref="E2915:G2915"/>
    <mergeCell ref="H2915:L2915"/>
    <mergeCell ref="M2915:V2915"/>
    <mergeCell ref="Y2915:Z2915"/>
    <mergeCell ref="A2916:D2916"/>
    <mergeCell ref="E2916:G2916"/>
    <mergeCell ref="H2916:L2916"/>
    <mergeCell ref="M2916:V2916"/>
    <mergeCell ref="Y2916:Z2916"/>
    <mergeCell ref="A2917:D2917"/>
    <mergeCell ref="E2917:G2917"/>
    <mergeCell ref="H2917:L2917"/>
    <mergeCell ref="M2917:V2917"/>
    <mergeCell ref="Y2917:Z2917"/>
    <mergeCell ref="A2918:D2918"/>
    <mergeCell ref="E2918:G2918"/>
    <mergeCell ref="H2918:L2918"/>
    <mergeCell ref="M2918:V2918"/>
    <mergeCell ref="Y2918:Z2918"/>
    <mergeCell ref="A2919:D2919"/>
    <mergeCell ref="E2919:G2919"/>
    <mergeCell ref="H2919:L2919"/>
    <mergeCell ref="M2919:V2919"/>
    <mergeCell ref="Y2919:Z2919"/>
    <mergeCell ref="A2920:D2920"/>
    <mergeCell ref="E2920:G2920"/>
    <mergeCell ref="H2920:L2920"/>
    <mergeCell ref="M2920:V2920"/>
    <mergeCell ref="Y2920:Z2920"/>
    <mergeCell ref="A2921:D2921"/>
    <mergeCell ref="E2921:G2921"/>
    <mergeCell ref="H2921:L2921"/>
    <mergeCell ref="M2921:V2921"/>
    <mergeCell ref="Y2921:Z2921"/>
    <mergeCell ref="A2922:D2922"/>
    <mergeCell ref="E2922:G2922"/>
    <mergeCell ref="H2922:L2922"/>
    <mergeCell ref="M2922:V2922"/>
    <mergeCell ref="Y2922:Z2922"/>
    <mergeCell ref="A2923:D2923"/>
    <mergeCell ref="E2923:G2923"/>
    <mergeCell ref="H2923:L2923"/>
    <mergeCell ref="M2923:V2923"/>
    <mergeCell ref="Y2923:Z2923"/>
    <mergeCell ref="A2924:D2924"/>
    <mergeCell ref="E2924:G2924"/>
    <mergeCell ref="H2924:L2924"/>
    <mergeCell ref="M2924:V2924"/>
    <mergeCell ref="Y2924:Z2924"/>
    <mergeCell ref="A2925:D2925"/>
    <mergeCell ref="E2925:G2925"/>
    <mergeCell ref="H2925:L2925"/>
    <mergeCell ref="M2925:V2925"/>
    <mergeCell ref="Y2925:Z2925"/>
    <mergeCell ref="A2926:D2926"/>
    <mergeCell ref="E2926:G2926"/>
    <mergeCell ref="H2926:L2926"/>
    <mergeCell ref="M2926:V2926"/>
    <mergeCell ref="Y2926:Z2926"/>
    <mergeCell ref="A2927:D2927"/>
    <mergeCell ref="E2927:G2927"/>
    <mergeCell ref="H2927:L2927"/>
    <mergeCell ref="M2927:V2927"/>
    <mergeCell ref="Y2927:Z2927"/>
    <mergeCell ref="A2928:D2928"/>
    <mergeCell ref="E2928:G2928"/>
    <mergeCell ref="H2928:L2928"/>
    <mergeCell ref="M2928:V2928"/>
    <mergeCell ref="Y2928:Z2928"/>
    <mergeCell ref="A2929:D2929"/>
    <mergeCell ref="E2929:G2929"/>
    <mergeCell ref="H2929:L2929"/>
    <mergeCell ref="M2929:V2929"/>
    <mergeCell ref="Y2929:Z2929"/>
    <mergeCell ref="A2930:D2930"/>
    <mergeCell ref="E2930:G2930"/>
    <mergeCell ref="H2930:L2930"/>
    <mergeCell ref="M2930:V2930"/>
    <mergeCell ref="Y2930:Z2930"/>
    <mergeCell ref="A2931:D2931"/>
    <mergeCell ref="E2931:G2931"/>
    <mergeCell ref="H2931:L2931"/>
    <mergeCell ref="M2931:V2931"/>
    <mergeCell ref="Y2931:Z2931"/>
    <mergeCell ref="A2932:D2932"/>
    <mergeCell ref="E2932:G2932"/>
    <mergeCell ref="H2932:L2932"/>
    <mergeCell ref="M2932:V2932"/>
    <mergeCell ref="Y2932:Z2932"/>
    <mergeCell ref="A2933:D2933"/>
    <mergeCell ref="E2933:G2933"/>
    <mergeCell ref="H2933:L2933"/>
    <mergeCell ref="M2933:V2933"/>
    <mergeCell ref="Y2933:Z2933"/>
    <mergeCell ref="A2934:D2934"/>
    <mergeCell ref="E2934:G2934"/>
    <mergeCell ref="H2934:L2934"/>
    <mergeCell ref="M2934:V2934"/>
    <mergeCell ref="Y2934:Z2934"/>
    <mergeCell ref="A2935:D2935"/>
    <mergeCell ref="E2935:G2935"/>
    <mergeCell ref="H2935:L2935"/>
    <mergeCell ref="M2935:V2935"/>
    <mergeCell ref="Y2935:Z2935"/>
    <mergeCell ref="A2936:D2936"/>
    <mergeCell ref="E2936:G2936"/>
    <mergeCell ref="H2936:L2936"/>
    <mergeCell ref="M2936:V2936"/>
    <mergeCell ref="Y2936:Z2936"/>
    <mergeCell ref="A2937:D2937"/>
    <mergeCell ref="E2937:G2937"/>
    <mergeCell ref="H2937:L2937"/>
    <mergeCell ref="M2937:V2937"/>
    <mergeCell ref="Y2937:Z2937"/>
    <mergeCell ref="A2938:B2938"/>
    <mergeCell ref="C2938:F2938"/>
    <mergeCell ref="G2938:L2938"/>
    <mergeCell ref="M2938:V2938"/>
    <mergeCell ref="Y2938:Z2938"/>
    <mergeCell ref="A2939:B2939"/>
    <mergeCell ref="C2939:F2939"/>
    <mergeCell ref="G2939:L2939"/>
    <mergeCell ref="M2939:V2939"/>
    <mergeCell ref="Y2939:Z2939"/>
    <mergeCell ref="A2940:B2940"/>
    <mergeCell ref="C2940:F2940"/>
    <mergeCell ref="G2940:L2940"/>
    <mergeCell ref="M2940:V2940"/>
    <mergeCell ref="Y2940:Z2940"/>
    <mergeCell ref="A2941:B2941"/>
    <mergeCell ref="C2941:F2941"/>
    <mergeCell ref="G2941:L2941"/>
    <mergeCell ref="M2941:V2941"/>
    <mergeCell ref="Y2941:Z2941"/>
    <mergeCell ref="A2942:B2942"/>
    <mergeCell ref="C2942:F2942"/>
    <mergeCell ref="G2942:L2942"/>
    <mergeCell ref="M2942:V2942"/>
    <mergeCell ref="Y2942:Z2942"/>
    <mergeCell ref="A2943:B2943"/>
    <mergeCell ref="C2943:F2943"/>
    <mergeCell ref="G2943:L2943"/>
    <mergeCell ref="M2943:V2943"/>
    <mergeCell ref="Y2943:Z2943"/>
    <mergeCell ref="A2944:B2944"/>
    <mergeCell ref="C2944:F2944"/>
    <mergeCell ref="G2944:L2944"/>
    <mergeCell ref="M2944:V2944"/>
    <mergeCell ref="Y2944:Z2944"/>
    <mergeCell ref="A2945:B2945"/>
    <mergeCell ref="C2945:F2945"/>
    <mergeCell ref="G2945:L2945"/>
    <mergeCell ref="M2945:V2945"/>
    <mergeCell ref="Y2945:Z2945"/>
    <mergeCell ref="A2946:B2946"/>
    <mergeCell ref="C2946:F2946"/>
    <mergeCell ref="G2946:L2946"/>
    <mergeCell ref="M2946:V2946"/>
    <mergeCell ref="Y2946:Z2946"/>
    <mergeCell ref="A2947:B2947"/>
    <mergeCell ref="C2947:F2947"/>
    <mergeCell ref="G2947:L2947"/>
    <mergeCell ref="M2947:V2947"/>
    <mergeCell ref="Y2947:Z2947"/>
    <mergeCell ref="A2948:B2948"/>
    <mergeCell ref="C2948:F2948"/>
    <mergeCell ref="G2948:L2948"/>
    <mergeCell ref="M2948:V2948"/>
    <mergeCell ref="Y2948:Z2948"/>
    <mergeCell ref="A2949:B2949"/>
    <mergeCell ref="C2949:F2949"/>
    <mergeCell ref="G2949:L2949"/>
    <mergeCell ref="M2949:V2949"/>
    <mergeCell ref="Y2949:Z2949"/>
    <mergeCell ref="A2950:B2950"/>
    <mergeCell ref="C2950:F2950"/>
    <mergeCell ref="G2950:L2950"/>
    <mergeCell ref="M2950:V2950"/>
    <mergeCell ref="Y2950:Z2950"/>
    <mergeCell ref="A2951:B2951"/>
    <mergeCell ref="C2951:F2951"/>
    <mergeCell ref="G2951:L2951"/>
    <mergeCell ref="M2951:V2951"/>
    <mergeCell ref="Y2951:Z2951"/>
    <mergeCell ref="A2952:B2952"/>
    <mergeCell ref="C2952:F2952"/>
    <mergeCell ref="G2952:L2952"/>
    <mergeCell ref="M2952:V2952"/>
    <mergeCell ref="Y2952:Z2952"/>
    <mergeCell ref="A2953:B2953"/>
    <mergeCell ref="C2953:F2953"/>
    <mergeCell ref="G2953:L2953"/>
    <mergeCell ref="M2953:V2953"/>
    <mergeCell ref="Y2953:Z2953"/>
    <mergeCell ref="A2954:B2954"/>
    <mergeCell ref="C2954:F2954"/>
    <mergeCell ref="G2954:L2954"/>
    <mergeCell ref="M2954:V2954"/>
    <mergeCell ref="Y2954:Z2954"/>
    <mergeCell ref="A2955:B2955"/>
    <mergeCell ref="C2955:F2955"/>
    <mergeCell ref="G2955:L2955"/>
    <mergeCell ref="M2955:V2955"/>
    <mergeCell ref="Y2955:Z2955"/>
    <mergeCell ref="A2956:B2956"/>
    <mergeCell ref="C2956:F2956"/>
    <mergeCell ref="G2956:L2956"/>
    <mergeCell ref="M2956:V2956"/>
    <mergeCell ref="Y2956:Z2956"/>
    <mergeCell ref="A2957:B2957"/>
    <mergeCell ref="C2957:F2957"/>
    <mergeCell ref="G2957:L2957"/>
    <mergeCell ref="M2957:V2957"/>
    <mergeCell ref="Y2957:Z2957"/>
    <mergeCell ref="A2958:B2958"/>
    <mergeCell ref="C2958:F2958"/>
    <mergeCell ref="G2958:L2958"/>
    <mergeCell ref="M2958:V2958"/>
    <mergeCell ref="Y2958:Z2958"/>
    <mergeCell ref="A2959:B2959"/>
    <mergeCell ref="C2959:F2959"/>
    <mergeCell ref="G2959:L2959"/>
    <mergeCell ref="M2959:V2959"/>
    <mergeCell ref="Y2959:Z2959"/>
    <mergeCell ref="A2960:B2960"/>
    <mergeCell ref="C2960:F2960"/>
    <mergeCell ref="G2960:L2960"/>
    <mergeCell ref="M2960:V2960"/>
    <mergeCell ref="Y2960:Z2960"/>
    <mergeCell ref="A2961:B2961"/>
    <mergeCell ref="C2961:F2961"/>
    <mergeCell ref="G2961:L2961"/>
    <mergeCell ref="M2961:V2961"/>
    <mergeCell ref="Y2961:Z2961"/>
    <mergeCell ref="A2962:B2962"/>
    <mergeCell ref="C2962:F2962"/>
    <mergeCell ref="G2962:L2962"/>
    <mergeCell ref="M2962:V2962"/>
    <mergeCell ref="Y2962:Z2962"/>
    <mergeCell ref="A2963:B2963"/>
    <mergeCell ref="C2963:F2963"/>
    <mergeCell ref="G2963:L2963"/>
    <mergeCell ref="M2963:V2963"/>
    <mergeCell ref="Y2963:Z2963"/>
    <mergeCell ref="A2964:B2964"/>
    <mergeCell ref="C2964:F2964"/>
    <mergeCell ref="G2964:L2964"/>
    <mergeCell ref="M2964:V2964"/>
    <mergeCell ref="Y2964:Z2964"/>
    <mergeCell ref="A2965:B2965"/>
    <mergeCell ref="C2965:F2965"/>
    <mergeCell ref="G2965:L2965"/>
    <mergeCell ref="M2965:V2965"/>
    <mergeCell ref="Y2965:Z2965"/>
    <mergeCell ref="A2966:B2966"/>
    <mergeCell ref="C2966:F2966"/>
    <mergeCell ref="G2966:L2966"/>
    <mergeCell ref="M2966:V2966"/>
    <mergeCell ref="Y2966:Z2966"/>
    <mergeCell ref="A2967:B2967"/>
    <mergeCell ref="C2967:F2967"/>
    <mergeCell ref="G2967:L2967"/>
    <mergeCell ref="M2967:V2967"/>
    <mergeCell ref="Y2967:Z2967"/>
    <mergeCell ref="A2968:B2968"/>
    <mergeCell ref="C2968:F2968"/>
    <mergeCell ref="G2968:L2968"/>
    <mergeCell ref="M2968:V2968"/>
    <mergeCell ref="Y2968:Z2968"/>
    <mergeCell ref="A2969:B2969"/>
    <mergeCell ref="C2969:F2969"/>
    <mergeCell ref="G2969:L2969"/>
    <mergeCell ref="M2969:V2969"/>
    <mergeCell ref="Y2969:Z2969"/>
    <mergeCell ref="A2970:B2970"/>
    <mergeCell ref="C2970:F2970"/>
    <mergeCell ref="G2970:L2970"/>
    <mergeCell ref="M2970:V2970"/>
    <mergeCell ref="Y2970:Z2970"/>
    <mergeCell ref="A2971:B2971"/>
    <mergeCell ref="C2971:F2971"/>
    <mergeCell ref="G2971:L2971"/>
    <mergeCell ref="M2971:V2971"/>
    <mergeCell ref="Y2971:Z2971"/>
    <mergeCell ref="A2972:B2972"/>
    <mergeCell ref="C2972:F2972"/>
    <mergeCell ref="G2972:L2972"/>
    <mergeCell ref="M2972:V2972"/>
    <mergeCell ref="Y2972:Z2972"/>
    <mergeCell ref="A2973:B2973"/>
    <mergeCell ref="C2973:F2973"/>
    <mergeCell ref="G2973:L2973"/>
    <mergeCell ref="M2973:V2973"/>
    <mergeCell ref="Y2973:Z2973"/>
    <mergeCell ref="A2974:B2974"/>
    <mergeCell ref="C2974:F2974"/>
    <mergeCell ref="G2974:L2974"/>
    <mergeCell ref="M2974:V2974"/>
    <mergeCell ref="Y2974:Z2974"/>
    <mergeCell ref="A2975:B2975"/>
    <mergeCell ref="C2975:F2975"/>
    <mergeCell ref="G2975:L2975"/>
    <mergeCell ref="M2975:V2975"/>
    <mergeCell ref="Y2975:Z2975"/>
    <mergeCell ref="A2976:B2976"/>
    <mergeCell ref="C2976:F2976"/>
    <mergeCell ref="G2976:L2976"/>
    <mergeCell ref="M2976:V2976"/>
    <mergeCell ref="Y2976:Z2976"/>
    <mergeCell ref="A2977:B2977"/>
    <mergeCell ref="C2977:F2977"/>
    <mergeCell ref="G2977:L2977"/>
    <mergeCell ref="M2977:V2977"/>
    <mergeCell ref="Y2977:Z2977"/>
    <mergeCell ref="A2978:B2978"/>
    <mergeCell ref="C2978:F2978"/>
    <mergeCell ref="G2978:L2978"/>
    <mergeCell ref="M2978:V2978"/>
    <mergeCell ref="Y2978:Z2978"/>
    <mergeCell ref="A2979:B2979"/>
    <mergeCell ref="C2979:F2979"/>
    <mergeCell ref="G2979:L2979"/>
    <mergeCell ref="M2979:V2979"/>
    <mergeCell ref="Y2979:Z2979"/>
    <mergeCell ref="A2980:B2980"/>
    <mergeCell ref="C2980:F2980"/>
    <mergeCell ref="G2980:L2980"/>
    <mergeCell ref="M2980:V2980"/>
    <mergeCell ref="Y2980:Z2980"/>
    <mergeCell ref="A2981:B2981"/>
    <mergeCell ref="C2981:F2981"/>
    <mergeCell ref="G2981:L2981"/>
    <mergeCell ref="M2981:V2981"/>
    <mergeCell ref="Y2981:Z2981"/>
    <mergeCell ref="A2982:B2982"/>
    <mergeCell ref="C2982:F2982"/>
    <mergeCell ref="G2982:L2982"/>
    <mergeCell ref="M2982:V2982"/>
    <mergeCell ref="Y2982:Z2982"/>
    <mergeCell ref="A2983:B2983"/>
    <mergeCell ref="C2983:F2983"/>
    <mergeCell ref="G2983:L2983"/>
    <mergeCell ref="M2983:V2983"/>
    <mergeCell ref="Y2983:Z2983"/>
    <mergeCell ref="A2984:B2984"/>
    <mergeCell ref="C2984:F2984"/>
    <mergeCell ref="G2984:L2984"/>
    <mergeCell ref="M2984:V2984"/>
    <mergeCell ref="Y2984:Z2984"/>
    <mergeCell ref="A2985:B2985"/>
    <mergeCell ref="C2985:F2985"/>
    <mergeCell ref="G2985:L2985"/>
    <mergeCell ref="M2985:V2985"/>
    <mergeCell ref="Y2985:Z2985"/>
    <mergeCell ref="A2986:B2986"/>
    <mergeCell ref="C2986:F2986"/>
    <mergeCell ref="G2986:L2986"/>
    <mergeCell ref="M2986:V2986"/>
    <mergeCell ref="Y2986:Z2986"/>
    <mergeCell ref="A2987:B2987"/>
    <mergeCell ref="C2987:F2987"/>
    <mergeCell ref="G2987:L2987"/>
    <mergeCell ref="M2987:V2987"/>
    <mergeCell ref="Y2987:Z2987"/>
    <mergeCell ref="A2988:B2988"/>
    <mergeCell ref="C2988:F2988"/>
    <mergeCell ref="G2988:L2988"/>
    <mergeCell ref="M2988:V2988"/>
    <mergeCell ref="Y2988:Z2988"/>
    <mergeCell ref="A2989:B2989"/>
    <mergeCell ref="C2989:F2989"/>
    <mergeCell ref="G2989:L2989"/>
    <mergeCell ref="M2989:V2989"/>
    <mergeCell ref="Y2989:Z2989"/>
    <mergeCell ref="A2990:B2990"/>
    <mergeCell ref="C2990:F2990"/>
    <mergeCell ref="G2990:L2990"/>
    <mergeCell ref="M2990:V2990"/>
    <mergeCell ref="Y2990:Z2990"/>
    <mergeCell ref="A2991:B2991"/>
    <mergeCell ref="C2991:F2991"/>
    <mergeCell ref="G2991:L2991"/>
    <mergeCell ref="M2991:V2991"/>
    <mergeCell ref="Y2991:Z2991"/>
    <mergeCell ref="A2992:B2992"/>
    <mergeCell ref="C2992:F2992"/>
    <mergeCell ref="G2992:L2992"/>
    <mergeCell ref="M2992:V2992"/>
    <mergeCell ref="Y2992:Z2992"/>
    <mergeCell ref="A2993:B2993"/>
    <mergeCell ref="C2993:F2993"/>
    <mergeCell ref="G2993:L2993"/>
    <mergeCell ref="M2993:V2993"/>
    <mergeCell ref="Y2993:Z2993"/>
    <mergeCell ref="A2994:B2994"/>
    <mergeCell ref="C2994:F2994"/>
    <mergeCell ref="G2994:L2994"/>
    <mergeCell ref="M2994:V2994"/>
    <mergeCell ref="Y2994:Z2994"/>
    <mergeCell ref="A2995:B2995"/>
    <mergeCell ref="C2995:F2995"/>
    <mergeCell ref="G2995:L2995"/>
    <mergeCell ref="M2995:V2995"/>
    <mergeCell ref="Y2995:Z2995"/>
    <mergeCell ref="A2996:B2996"/>
    <mergeCell ref="C2996:F2996"/>
    <mergeCell ref="G2996:L2996"/>
    <mergeCell ref="M2996:V2996"/>
    <mergeCell ref="Y2996:Z2996"/>
    <mergeCell ref="A2997:B2997"/>
    <mergeCell ref="C2997:F2997"/>
    <mergeCell ref="G2997:L2997"/>
    <mergeCell ref="M2997:V2997"/>
    <mergeCell ref="Y2997:Z2997"/>
    <mergeCell ref="A2998:B2998"/>
    <mergeCell ref="C2998:F2998"/>
    <mergeCell ref="G2998:L2998"/>
    <mergeCell ref="M2998:V2998"/>
    <mergeCell ref="Y2998:Z2998"/>
    <mergeCell ref="A2999:B2999"/>
    <mergeCell ref="C2999:F2999"/>
    <mergeCell ref="G2999:L2999"/>
    <mergeCell ref="M2999:V2999"/>
    <mergeCell ref="Y2999:Z2999"/>
    <mergeCell ref="A3000:B3000"/>
    <mergeCell ref="C3000:F3000"/>
    <mergeCell ref="G3000:L3000"/>
    <mergeCell ref="M3000:V3000"/>
    <mergeCell ref="Y3000:Z3000"/>
    <mergeCell ref="A3001:B3001"/>
    <mergeCell ref="C3001:F3001"/>
    <mergeCell ref="G3001:L3001"/>
    <mergeCell ref="M3001:V3001"/>
    <mergeCell ref="Y3001:Z3001"/>
    <mergeCell ref="A3002:B3002"/>
    <mergeCell ref="C3002:F3002"/>
    <mergeCell ref="G3002:L3002"/>
    <mergeCell ref="M3002:V3002"/>
    <mergeCell ref="Y3002:Z3002"/>
    <mergeCell ref="A3003:B3003"/>
    <mergeCell ref="C3003:F3003"/>
    <mergeCell ref="G3003:L3003"/>
    <mergeCell ref="M3003:V3003"/>
    <mergeCell ref="Y3003:Z3003"/>
    <mergeCell ref="A3004:D3004"/>
    <mergeCell ref="E3004:G3004"/>
    <mergeCell ref="H3004:P3004"/>
    <mergeCell ref="Q3004:V3004"/>
    <mergeCell ref="Y3004:Z3004"/>
    <mergeCell ref="A3005:D3005"/>
    <mergeCell ref="E3005:G3005"/>
    <mergeCell ref="H3005:P3005"/>
    <mergeCell ref="Q3005:V3005"/>
    <mergeCell ref="Y3005:Z3005"/>
    <mergeCell ref="A3006:D3006"/>
    <mergeCell ref="E3006:G3006"/>
    <mergeCell ref="H3006:P3006"/>
    <mergeCell ref="Q3006:V3006"/>
    <mergeCell ref="Y3006:Z3006"/>
    <mergeCell ref="A3007:D3007"/>
    <mergeCell ref="E3007:G3007"/>
    <mergeCell ref="H3007:P3007"/>
    <mergeCell ref="Q3007:V3007"/>
    <mergeCell ref="Y3007:Z3007"/>
    <mergeCell ref="A3008:D3008"/>
    <mergeCell ref="E3008:G3008"/>
    <mergeCell ref="H3008:P3008"/>
    <mergeCell ref="Q3008:V3008"/>
    <mergeCell ref="Y3008:Z3008"/>
    <mergeCell ref="A3009:D3009"/>
    <mergeCell ref="E3009:G3009"/>
    <mergeCell ref="H3009:P3009"/>
    <mergeCell ref="Q3009:V3009"/>
    <mergeCell ref="Y3009:Z3009"/>
    <mergeCell ref="A3010:D3010"/>
    <mergeCell ref="E3010:G3010"/>
    <mergeCell ref="H3010:P3010"/>
    <mergeCell ref="Q3010:V3010"/>
    <mergeCell ref="Y3010:Z3010"/>
    <mergeCell ref="A3011:D3011"/>
    <mergeCell ref="E3011:G3011"/>
    <mergeCell ref="H3011:P3011"/>
    <mergeCell ref="Q3011:V3011"/>
    <mergeCell ref="Y3011:Z3011"/>
    <mergeCell ref="A3012:D3012"/>
    <mergeCell ref="E3012:G3012"/>
    <mergeCell ref="H3012:P3012"/>
    <mergeCell ref="Q3012:V3012"/>
    <mergeCell ref="Y3012:Z3012"/>
    <mergeCell ref="A3013:D3013"/>
    <mergeCell ref="E3013:G3013"/>
    <mergeCell ref="H3013:P3013"/>
    <mergeCell ref="Q3013:V3013"/>
    <mergeCell ref="Y3013:Z3013"/>
    <mergeCell ref="A3014:D3014"/>
    <mergeCell ref="E3014:G3014"/>
    <mergeCell ref="H3014:P3014"/>
    <mergeCell ref="Q3014:V3014"/>
    <mergeCell ref="Y3014:Z3014"/>
    <mergeCell ref="A3015:D3015"/>
    <mergeCell ref="E3015:G3015"/>
    <mergeCell ref="H3015:P3015"/>
    <mergeCell ref="Q3015:V3015"/>
    <mergeCell ref="Y3015:Z3015"/>
    <mergeCell ref="A3016:D3016"/>
    <mergeCell ref="E3016:G3016"/>
    <mergeCell ref="H3016:P3016"/>
    <mergeCell ref="Q3016:V3016"/>
    <mergeCell ref="Y3016:Z3016"/>
    <mergeCell ref="A3017:D3017"/>
    <mergeCell ref="E3017:G3017"/>
    <mergeCell ref="H3017:P3017"/>
    <mergeCell ref="Q3017:V3017"/>
    <mergeCell ref="Y3017:Z3017"/>
    <mergeCell ref="A3018:D3018"/>
    <mergeCell ref="E3018:G3018"/>
    <mergeCell ref="H3018:P3018"/>
    <mergeCell ref="Q3018:V3018"/>
    <mergeCell ref="Y3018:Z3018"/>
    <mergeCell ref="A3019:D3019"/>
    <mergeCell ref="E3019:G3019"/>
    <mergeCell ref="H3019:P3019"/>
    <mergeCell ref="Q3019:V3019"/>
    <mergeCell ref="Y3019:Z3019"/>
    <mergeCell ref="A3020:D3020"/>
    <mergeCell ref="E3020:G3020"/>
    <mergeCell ref="H3020:P3020"/>
    <mergeCell ref="Q3020:V3020"/>
    <mergeCell ref="Y3020:Z3020"/>
    <mergeCell ref="A3021:D3021"/>
    <mergeCell ref="E3021:G3021"/>
    <mergeCell ref="H3021:P3021"/>
    <mergeCell ref="Q3021:V3021"/>
    <mergeCell ref="Y3021:Z3021"/>
    <mergeCell ref="A3022:D3022"/>
    <mergeCell ref="E3022:G3022"/>
    <mergeCell ref="H3022:P3022"/>
    <mergeCell ref="Q3022:V3022"/>
    <mergeCell ref="Y3022:Z3022"/>
    <mergeCell ref="A3023:D3023"/>
    <mergeCell ref="E3023:G3023"/>
    <mergeCell ref="H3023:P3023"/>
    <mergeCell ref="Q3023:V3023"/>
    <mergeCell ref="Y3023:Z3023"/>
    <mergeCell ref="A3024:D3024"/>
    <mergeCell ref="E3024:G3024"/>
    <mergeCell ref="H3024:P3024"/>
    <mergeCell ref="Q3024:V3024"/>
    <mergeCell ref="Y3024:Z3024"/>
    <mergeCell ref="A3025:D3025"/>
    <mergeCell ref="E3025:G3025"/>
    <mergeCell ref="H3025:P3025"/>
    <mergeCell ref="Q3025:V3025"/>
    <mergeCell ref="Y3025:Z3025"/>
    <mergeCell ref="A3026:D3026"/>
    <mergeCell ref="E3026:G3026"/>
    <mergeCell ref="H3026:P3026"/>
    <mergeCell ref="Q3026:V3026"/>
    <mergeCell ref="Y3026:Z3026"/>
    <mergeCell ref="A3027:D3027"/>
    <mergeCell ref="E3027:G3027"/>
    <mergeCell ref="H3027:P3027"/>
    <mergeCell ref="Q3027:V3027"/>
    <mergeCell ref="Y3027:Z3027"/>
    <mergeCell ref="A3028:D3028"/>
    <mergeCell ref="E3028:G3028"/>
    <mergeCell ref="H3028:P3028"/>
    <mergeCell ref="Q3028:V3028"/>
    <mergeCell ref="Y3028:Z3028"/>
    <mergeCell ref="A3029:D3029"/>
    <mergeCell ref="E3029:G3029"/>
    <mergeCell ref="H3029:P3029"/>
    <mergeCell ref="Q3029:V3029"/>
    <mergeCell ref="Y3029:Z3029"/>
    <mergeCell ref="A3030:D3030"/>
    <mergeCell ref="E3030:G3030"/>
    <mergeCell ref="H3030:P3030"/>
    <mergeCell ref="Q3030:V3030"/>
    <mergeCell ref="Y3030:Z3030"/>
    <mergeCell ref="A3031:D3031"/>
    <mergeCell ref="E3031:G3031"/>
    <mergeCell ref="H3031:P3031"/>
    <mergeCell ref="Q3031:V3031"/>
    <mergeCell ref="Y3031:Z3031"/>
    <mergeCell ref="A3032:D3032"/>
    <mergeCell ref="E3032:G3032"/>
    <mergeCell ref="H3032:P3032"/>
    <mergeCell ref="Q3032:V3032"/>
    <mergeCell ref="Y3032:Z3032"/>
    <mergeCell ref="A3033:D3033"/>
    <mergeCell ref="E3033:G3033"/>
    <mergeCell ref="H3033:P3033"/>
    <mergeCell ref="Q3033:V3033"/>
    <mergeCell ref="Y3033:Z3033"/>
    <mergeCell ref="A3034:D3034"/>
    <mergeCell ref="E3034:G3034"/>
    <mergeCell ref="H3034:P3034"/>
    <mergeCell ref="Q3034:V3034"/>
    <mergeCell ref="Y3034:Z3034"/>
    <mergeCell ref="A3035:D3035"/>
    <mergeCell ref="E3035:G3035"/>
    <mergeCell ref="H3035:P3035"/>
    <mergeCell ref="Q3035:V3035"/>
    <mergeCell ref="Y3035:Z3035"/>
    <mergeCell ref="A3036:D3036"/>
    <mergeCell ref="E3036:G3036"/>
    <mergeCell ref="H3036:P3036"/>
    <mergeCell ref="Q3036:V3036"/>
    <mergeCell ref="Y3036:Z3036"/>
    <mergeCell ref="A3037:D3037"/>
    <mergeCell ref="E3037:G3037"/>
    <mergeCell ref="H3037:P3037"/>
    <mergeCell ref="Q3037:V3037"/>
    <mergeCell ref="Y3037:Z3037"/>
    <mergeCell ref="A3038:D3038"/>
    <mergeCell ref="E3038:G3038"/>
    <mergeCell ref="H3038:P3038"/>
    <mergeCell ref="Q3038:V3038"/>
    <mergeCell ref="Y3038:Z3038"/>
    <mergeCell ref="A3039:D3039"/>
    <mergeCell ref="E3039:G3039"/>
    <mergeCell ref="H3039:P3039"/>
    <mergeCell ref="Q3039:V3039"/>
    <mergeCell ref="Y3039:Z3039"/>
    <mergeCell ref="A3040:D3040"/>
    <mergeCell ref="E3040:G3040"/>
    <mergeCell ref="H3040:P3040"/>
    <mergeCell ref="Q3040:V3040"/>
    <mergeCell ref="Y3040:Z3040"/>
    <mergeCell ref="A3041:D3041"/>
    <mergeCell ref="E3041:G3041"/>
    <mergeCell ref="H3041:P3041"/>
    <mergeCell ref="Q3041:V3041"/>
    <mergeCell ref="Y3041:Z3041"/>
    <mergeCell ref="A3042:D3042"/>
    <mergeCell ref="E3042:G3042"/>
    <mergeCell ref="H3042:P3042"/>
    <mergeCell ref="Q3042:V3042"/>
    <mergeCell ref="Y3042:Z3042"/>
    <mergeCell ref="A3043:D3043"/>
    <mergeCell ref="E3043:G3043"/>
    <mergeCell ref="H3043:P3043"/>
    <mergeCell ref="Q3043:V3043"/>
    <mergeCell ref="Y3043:Z3043"/>
    <mergeCell ref="A3044:D3044"/>
    <mergeCell ref="E3044:G3044"/>
    <mergeCell ref="H3044:P3044"/>
    <mergeCell ref="Q3044:V3044"/>
    <mergeCell ref="Y3044:Z3044"/>
    <mergeCell ref="A3045:D3045"/>
    <mergeCell ref="E3045:G3045"/>
    <mergeCell ref="H3045:P3045"/>
    <mergeCell ref="Q3045:V3045"/>
    <mergeCell ref="Y3045:Z3045"/>
    <mergeCell ref="A3046:D3046"/>
    <mergeCell ref="E3046:G3046"/>
    <mergeCell ref="H3046:P3046"/>
    <mergeCell ref="Q3046:V3046"/>
    <mergeCell ref="Y3046:Z3046"/>
    <mergeCell ref="A3047:D3047"/>
    <mergeCell ref="E3047:G3047"/>
    <mergeCell ref="H3047:P3047"/>
    <mergeCell ref="Q3047:V3047"/>
    <mergeCell ref="Y3047:Z3047"/>
    <mergeCell ref="A3048:D3048"/>
    <mergeCell ref="E3048:G3048"/>
    <mergeCell ref="H3048:P3048"/>
    <mergeCell ref="Q3048:V3048"/>
    <mergeCell ref="Y3048:Z3048"/>
    <mergeCell ref="A3049:D3049"/>
    <mergeCell ref="E3049:G3049"/>
    <mergeCell ref="H3049:P3049"/>
    <mergeCell ref="Q3049:V3049"/>
    <mergeCell ref="Y3049:Z3049"/>
    <mergeCell ref="A3050:D3050"/>
    <mergeCell ref="E3050:G3050"/>
    <mergeCell ref="H3050:P3050"/>
    <mergeCell ref="Q3050:V3050"/>
    <mergeCell ref="Y3050:Z3050"/>
    <mergeCell ref="A3051:D3051"/>
    <mergeCell ref="E3051:G3051"/>
    <mergeCell ref="H3051:P3051"/>
    <mergeCell ref="Q3051:V3051"/>
    <mergeCell ref="Y3051:Z3051"/>
    <mergeCell ref="A3052:D3052"/>
    <mergeCell ref="E3052:G3052"/>
    <mergeCell ref="H3052:P3052"/>
    <mergeCell ref="Q3052:V3052"/>
    <mergeCell ref="Y3052:Z3052"/>
    <mergeCell ref="A3053:D3053"/>
    <mergeCell ref="E3053:G3053"/>
    <mergeCell ref="H3053:P3053"/>
    <mergeCell ref="Q3053:V3053"/>
    <mergeCell ref="Y3053:Z3053"/>
    <mergeCell ref="A3054:D3054"/>
    <mergeCell ref="E3054:G3054"/>
    <mergeCell ref="H3054:P3054"/>
    <mergeCell ref="Q3054:V3054"/>
    <mergeCell ref="Y3054:Z3054"/>
    <mergeCell ref="A3055:D3055"/>
    <mergeCell ref="E3055:G3055"/>
    <mergeCell ref="H3055:P3055"/>
    <mergeCell ref="Q3055:V3055"/>
    <mergeCell ref="Y3055:Z3055"/>
    <mergeCell ref="A3056:D3056"/>
    <mergeCell ref="E3056:G3056"/>
    <mergeCell ref="H3056:P3056"/>
    <mergeCell ref="Q3056:V3056"/>
    <mergeCell ref="Y3056:Z3056"/>
    <mergeCell ref="A3057:D3057"/>
    <mergeCell ref="E3057:G3057"/>
    <mergeCell ref="H3057:P3057"/>
    <mergeCell ref="Q3057:V3057"/>
    <mergeCell ref="Y3057:Z3057"/>
    <mergeCell ref="A3058:D3058"/>
    <mergeCell ref="E3058:G3058"/>
    <mergeCell ref="H3058:P3058"/>
    <mergeCell ref="Q3058:V3058"/>
    <mergeCell ref="Y3058:Z3058"/>
    <mergeCell ref="A3059:D3059"/>
    <mergeCell ref="E3059:G3059"/>
    <mergeCell ref="H3059:P3059"/>
    <mergeCell ref="Q3059:V3059"/>
    <mergeCell ref="Y3059:Z3059"/>
    <mergeCell ref="A3060:D3060"/>
    <mergeCell ref="E3060:G3060"/>
    <mergeCell ref="H3060:P3060"/>
    <mergeCell ref="Q3060:V3060"/>
    <mergeCell ref="Y3060:Z3060"/>
    <mergeCell ref="A3061:D3061"/>
    <mergeCell ref="E3061:G3061"/>
    <mergeCell ref="H3061:P3061"/>
    <mergeCell ref="Q3061:V3061"/>
    <mergeCell ref="Y3061:Z3061"/>
    <mergeCell ref="A3062:D3062"/>
    <mergeCell ref="E3062:G3062"/>
    <mergeCell ref="H3062:P3062"/>
    <mergeCell ref="Q3062:V3062"/>
    <mergeCell ref="Y3062:Z3062"/>
    <mergeCell ref="A3063:D3063"/>
    <mergeCell ref="E3063:G3063"/>
    <mergeCell ref="H3063:P3063"/>
    <mergeCell ref="Q3063:V3063"/>
    <mergeCell ref="Y3063:Z3063"/>
    <mergeCell ref="A3064:D3064"/>
    <mergeCell ref="E3064:G3064"/>
    <mergeCell ref="H3064:P3064"/>
    <mergeCell ref="Q3064:V3064"/>
    <mergeCell ref="Y3064:Z3064"/>
    <mergeCell ref="A3065:D3065"/>
    <mergeCell ref="E3065:G3065"/>
    <mergeCell ref="H3065:P3065"/>
    <mergeCell ref="Q3065:V3065"/>
    <mergeCell ref="Y3065:Z3065"/>
    <mergeCell ref="A3066:D3066"/>
    <mergeCell ref="E3066:G3066"/>
    <mergeCell ref="H3066:P3066"/>
    <mergeCell ref="Q3066:V3066"/>
    <mergeCell ref="Y3066:Z3066"/>
    <mergeCell ref="A3067:D3067"/>
    <mergeCell ref="E3067:G3067"/>
    <mergeCell ref="H3067:P3067"/>
    <mergeCell ref="Q3067:V3067"/>
    <mergeCell ref="Y3067:Z3067"/>
    <mergeCell ref="A3068:B3068"/>
    <mergeCell ref="C3068:F3068"/>
    <mergeCell ref="G3068:M3068"/>
    <mergeCell ref="N3068:V3068"/>
    <mergeCell ref="Y3068:Z3068"/>
    <mergeCell ref="A3069:B3069"/>
    <mergeCell ref="C3069:F3069"/>
    <mergeCell ref="G3069:M3069"/>
    <mergeCell ref="N3069:V3069"/>
    <mergeCell ref="Y3069:Z3069"/>
    <mergeCell ref="A3070:B3070"/>
    <mergeCell ref="C3070:F3070"/>
    <mergeCell ref="G3070:M3070"/>
    <mergeCell ref="N3070:V3070"/>
    <mergeCell ref="Y3070:Z3070"/>
    <mergeCell ref="A3071:B3071"/>
    <mergeCell ref="C3071:F3071"/>
    <mergeCell ref="G3071:M3071"/>
    <mergeCell ref="N3071:V3071"/>
    <mergeCell ref="Y3071:Z3071"/>
    <mergeCell ref="A3072:B3072"/>
    <mergeCell ref="C3072:F3072"/>
    <mergeCell ref="G3072:M3072"/>
    <mergeCell ref="N3072:V3072"/>
    <mergeCell ref="Y3072:Z3072"/>
    <mergeCell ref="A3073:B3073"/>
    <mergeCell ref="C3073:F3073"/>
    <mergeCell ref="G3073:M3073"/>
    <mergeCell ref="N3073:V3073"/>
    <mergeCell ref="Y3073:Z3073"/>
    <mergeCell ref="A3074:B3074"/>
    <mergeCell ref="C3074:F3074"/>
    <mergeCell ref="G3074:M3074"/>
    <mergeCell ref="N3074:V3074"/>
    <mergeCell ref="Y3074:Z3074"/>
    <mergeCell ref="A3075:B3075"/>
    <mergeCell ref="C3075:F3075"/>
    <mergeCell ref="G3075:M3075"/>
    <mergeCell ref="N3075:V3075"/>
    <mergeCell ref="Y3075:Z3075"/>
    <mergeCell ref="A3076:B3076"/>
    <mergeCell ref="C3076:F3076"/>
    <mergeCell ref="G3076:M3076"/>
    <mergeCell ref="N3076:V3076"/>
    <mergeCell ref="Y3076:Z3076"/>
    <mergeCell ref="A3077:B3077"/>
    <mergeCell ref="C3077:F3077"/>
    <mergeCell ref="G3077:M3077"/>
    <mergeCell ref="N3077:V3077"/>
    <mergeCell ref="Y3077:Z3077"/>
    <mergeCell ref="A3078:B3078"/>
    <mergeCell ref="C3078:F3078"/>
    <mergeCell ref="G3078:M3078"/>
    <mergeCell ref="N3078:V3078"/>
    <mergeCell ref="Y3078:Z3078"/>
    <mergeCell ref="A3079:B3079"/>
    <mergeCell ref="C3079:F3079"/>
    <mergeCell ref="G3079:M3079"/>
    <mergeCell ref="N3079:V3079"/>
    <mergeCell ref="Y3079:Z3079"/>
    <mergeCell ref="A3080:B3080"/>
    <mergeCell ref="C3080:F3080"/>
    <mergeCell ref="G3080:M3080"/>
    <mergeCell ref="N3080:V3080"/>
    <mergeCell ref="Y3080:Z3080"/>
    <mergeCell ref="A3081:B3081"/>
    <mergeCell ref="C3081:F3081"/>
    <mergeCell ref="G3081:M3081"/>
    <mergeCell ref="N3081:V3081"/>
    <mergeCell ref="Y3081:Z3081"/>
    <mergeCell ref="A3082:B3082"/>
    <mergeCell ref="C3082:F3082"/>
    <mergeCell ref="G3082:M3082"/>
    <mergeCell ref="N3082:V3082"/>
    <mergeCell ref="Y3082:Z3082"/>
    <mergeCell ref="A3083:B3083"/>
    <mergeCell ref="C3083:F3083"/>
    <mergeCell ref="G3083:M3083"/>
    <mergeCell ref="N3083:V3083"/>
    <mergeCell ref="Y3083:Z3083"/>
    <mergeCell ref="A3084:B3084"/>
    <mergeCell ref="C3084:F3084"/>
    <mergeCell ref="G3084:M3084"/>
    <mergeCell ref="N3084:V3084"/>
    <mergeCell ref="Y3084:Z3084"/>
    <mergeCell ref="A3085:B3085"/>
    <mergeCell ref="C3085:F3085"/>
    <mergeCell ref="G3085:M3085"/>
    <mergeCell ref="N3085:V3085"/>
    <mergeCell ref="Y3085:Z3085"/>
    <mergeCell ref="A3086:B3086"/>
    <mergeCell ref="C3086:F3086"/>
    <mergeCell ref="G3086:M3086"/>
    <mergeCell ref="N3086:V3086"/>
    <mergeCell ref="Y3086:Z3086"/>
    <mergeCell ref="A3087:B3087"/>
    <mergeCell ref="C3087:F3087"/>
    <mergeCell ref="G3087:M3087"/>
    <mergeCell ref="N3087:V3087"/>
    <mergeCell ref="Y3087:Z3087"/>
    <mergeCell ref="A3088:B3088"/>
    <mergeCell ref="C3088:F3088"/>
    <mergeCell ref="G3088:M3088"/>
    <mergeCell ref="N3088:V3088"/>
    <mergeCell ref="Y3088:Z3088"/>
    <mergeCell ref="A3089:B3089"/>
    <mergeCell ref="C3089:F3089"/>
    <mergeCell ref="G3089:M3089"/>
    <mergeCell ref="N3089:V3089"/>
    <mergeCell ref="Y3089:Z3089"/>
    <mergeCell ref="A3090:B3090"/>
    <mergeCell ref="C3090:F3090"/>
    <mergeCell ref="G3090:M3090"/>
    <mergeCell ref="N3090:V3090"/>
    <mergeCell ref="Y3090:Z3090"/>
    <mergeCell ref="A3091:B3091"/>
    <mergeCell ref="C3091:F3091"/>
    <mergeCell ref="G3091:M3091"/>
    <mergeCell ref="N3091:V3091"/>
    <mergeCell ref="Y3091:Z3091"/>
    <mergeCell ref="A3092:B3092"/>
    <mergeCell ref="C3092:F3092"/>
    <mergeCell ref="G3092:M3092"/>
    <mergeCell ref="N3092:V3092"/>
    <mergeCell ref="Y3092:Z3092"/>
    <mergeCell ref="A3093:B3093"/>
    <mergeCell ref="C3093:F3093"/>
    <mergeCell ref="G3093:M3093"/>
    <mergeCell ref="N3093:V3093"/>
    <mergeCell ref="Y3093:Z3093"/>
    <mergeCell ref="A3094:B3094"/>
    <mergeCell ref="C3094:F3094"/>
    <mergeCell ref="G3094:M3094"/>
    <mergeCell ref="N3094:V3094"/>
    <mergeCell ref="Y3094:Z3094"/>
    <mergeCell ref="A3095:B3095"/>
    <mergeCell ref="C3095:G3095"/>
    <mergeCell ref="H3095:Y3096"/>
    <mergeCell ref="A3096:B3096"/>
    <mergeCell ref="C3096:G3096"/>
    <mergeCell ref="A3097:B3097"/>
    <mergeCell ref="C3097:G3097"/>
    <mergeCell ref="H3097:J3097"/>
    <mergeCell ref="K3097:T3097"/>
    <mergeCell ref="U3097:W3097"/>
    <mergeCell ref="A3098:B3098"/>
    <mergeCell ref="C3098:G3098"/>
    <mergeCell ref="H3098:J3098"/>
    <mergeCell ref="K3098:T3098"/>
    <mergeCell ref="U3098:W3098"/>
    <mergeCell ref="A3099:B3099"/>
    <mergeCell ref="C3099:G3099"/>
    <mergeCell ref="H3099:J3099"/>
    <mergeCell ref="K3099:T3099"/>
    <mergeCell ref="U3099:W3099"/>
    <mergeCell ref="A3100:B3100"/>
    <mergeCell ref="C3100:G3100"/>
    <mergeCell ref="H3100:J3100"/>
    <mergeCell ref="K3100:T3100"/>
    <mergeCell ref="U3100:W3100"/>
    <mergeCell ref="A3101:B3101"/>
    <mergeCell ref="C3101:G3101"/>
    <mergeCell ref="H3101:J3101"/>
    <mergeCell ref="K3101:T3101"/>
    <mergeCell ref="U3101:W3101"/>
    <mergeCell ref="A3102:B3102"/>
    <mergeCell ref="C3102:G3102"/>
    <mergeCell ref="H3102:J3102"/>
    <mergeCell ref="K3102:T3102"/>
    <mergeCell ref="U3102:W3102"/>
    <mergeCell ref="A3103:B3103"/>
    <mergeCell ref="C3103:G3103"/>
    <mergeCell ref="H3103:J3103"/>
    <mergeCell ref="K3103:T3103"/>
    <mergeCell ref="U3103:W3103"/>
    <mergeCell ref="A3104:B3104"/>
    <mergeCell ref="C3104:G3104"/>
    <mergeCell ref="H3104:J3104"/>
    <mergeCell ref="K3104:T3104"/>
    <mergeCell ref="U3104:W3104"/>
    <mergeCell ref="A3105:B3105"/>
    <mergeCell ref="C3105:G3105"/>
    <mergeCell ref="H3105:J3105"/>
    <mergeCell ref="K3105:T3105"/>
    <mergeCell ref="U3105:W3105"/>
    <mergeCell ref="A3106:B3106"/>
    <mergeCell ref="C3106:G3106"/>
    <mergeCell ref="H3106:J3106"/>
    <mergeCell ref="K3106:T3106"/>
    <mergeCell ref="U3106:W3106"/>
    <mergeCell ref="A3107:B3107"/>
    <mergeCell ref="C3107:G3107"/>
    <mergeCell ref="H3107:J3107"/>
    <mergeCell ref="K3107:T3107"/>
    <mergeCell ref="U3107:W3107"/>
    <mergeCell ref="A3108:B3108"/>
    <mergeCell ref="C3108:G3108"/>
    <mergeCell ref="H3108:J3108"/>
    <mergeCell ref="K3108:T3108"/>
    <mergeCell ref="U3108:W3108"/>
    <mergeCell ref="A3109:B3109"/>
    <mergeCell ref="C3109:G3109"/>
    <mergeCell ref="H3109:J3109"/>
    <mergeCell ref="K3109:T3109"/>
    <mergeCell ref="U3109:W3109"/>
    <mergeCell ref="A3110:B3110"/>
    <mergeCell ref="C3110:G3110"/>
    <mergeCell ref="H3110:J3110"/>
    <mergeCell ref="K3110:T3110"/>
    <mergeCell ref="U3110:W3110"/>
    <mergeCell ref="A3111:B3111"/>
    <mergeCell ref="C3111:G3111"/>
    <mergeCell ref="H3111:J3111"/>
    <mergeCell ref="K3111:T3111"/>
    <mergeCell ref="U3111:W3111"/>
    <mergeCell ref="A3112:B3112"/>
    <mergeCell ref="C3112:G3112"/>
    <mergeCell ref="H3112:J3112"/>
    <mergeCell ref="K3112:T3112"/>
    <mergeCell ref="U3112:W3112"/>
    <mergeCell ref="A3113:B3113"/>
    <mergeCell ref="C3113:G3113"/>
    <mergeCell ref="H3113:J3113"/>
    <mergeCell ref="K3113:T3113"/>
    <mergeCell ref="U3113:W3113"/>
    <mergeCell ref="A3114:B3114"/>
    <mergeCell ref="C3114:G3114"/>
    <mergeCell ref="H3114:J3114"/>
    <mergeCell ref="K3114:T3114"/>
    <mergeCell ref="U3114:W3114"/>
    <mergeCell ref="A3115:B3115"/>
    <mergeCell ref="C3115:G3115"/>
    <mergeCell ref="H3115:J3115"/>
    <mergeCell ref="K3115:T3115"/>
    <mergeCell ref="U3115:W3115"/>
    <mergeCell ref="A3116:B3116"/>
    <mergeCell ref="C3116:G3116"/>
    <mergeCell ref="H3116:J3116"/>
    <mergeCell ref="K3116:T3116"/>
    <mergeCell ref="U3116:W3116"/>
    <mergeCell ref="A3117:B3117"/>
    <mergeCell ref="C3117:G3117"/>
    <mergeCell ref="H3117:J3117"/>
    <mergeCell ref="K3117:T3117"/>
    <mergeCell ref="U3117:W3117"/>
    <mergeCell ref="A3118:B3118"/>
    <mergeCell ref="C3118:G3118"/>
    <mergeCell ref="H3118:J3118"/>
    <mergeCell ref="K3118:T3118"/>
    <mergeCell ref="U3118:W3118"/>
    <mergeCell ref="A3119:B3119"/>
    <mergeCell ref="C3119:G3119"/>
    <mergeCell ref="H3119:J3119"/>
    <mergeCell ref="K3119:T3119"/>
    <mergeCell ref="U3119:W3119"/>
    <mergeCell ref="A3120:B3120"/>
    <mergeCell ref="C3120:G3120"/>
    <mergeCell ref="H3120:J3120"/>
    <mergeCell ref="K3120:T3120"/>
    <mergeCell ref="U3120:W3120"/>
    <mergeCell ref="A3121:B3121"/>
    <mergeCell ref="C3121:G3121"/>
    <mergeCell ref="H3121:J3121"/>
    <mergeCell ref="K3121:T3121"/>
    <mergeCell ref="U3121:W3121"/>
    <mergeCell ref="A3122:B3122"/>
    <mergeCell ref="C3122:G3122"/>
    <mergeCell ref="H3122:J3122"/>
    <mergeCell ref="K3122:T3122"/>
    <mergeCell ref="U3122:W3122"/>
    <mergeCell ref="A3123:B3123"/>
    <mergeCell ref="C3123:G3123"/>
    <mergeCell ref="H3123:J3123"/>
    <mergeCell ref="K3123:T3123"/>
    <mergeCell ref="U3123:W3123"/>
    <mergeCell ref="A3124:B3124"/>
    <mergeCell ref="C3124:G3124"/>
    <mergeCell ref="H3124:J3124"/>
    <mergeCell ref="K3124:T3124"/>
    <mergeCell ref="U3124:W3124"/>
    <mergeCell ref="A3125:B3125"/>
    <mergeCell ref="C3125:G3125"/>
    <mergeCell ref="H3125:J3125"/>
    <mergeCell ref="K3125:T3125"/>
    <mergeCell ref="U3125:W3125"/>
    <mergeCell ref="A3126:B3126"/>
    <mergeCell ref="C3126:G3126"/>
    <mergeCell ref="H3126:J3126"/>
    <mergeCell ref="K3126:T3126"/>
    <mergeCell ref="U3126:W3126"/>
    <mergeCell ref="A3127:B3127"/>
    <mergeCell ref="C3127:G3127"/>
    <mergeCell ref="H3127:J3127"/>
    <mergeCell ref="K3127:T3127"/>
    <mergeCell ref="U3127:W3127"/>
    <mergeCell ref="A3128:B3128"/>
    <mergeCell ref="C3128:G3128"/>
    <mergeCell ref="H3128:J3128"/>
    <mergeCell ref="K3128:T3128"/>
    <mergeCell ref="U3128:W3128"/>
    <mergeCell ref="A3129:D3129"/>
    <mergeCell ref="E3129:G3129"/>
    <mergeCell ref="H3129:J3129"/>
    <mergeCell ref="K3129:V3129"/>
    <mergeCell ref="Y3129:Z3129"/>
    <mergeCell ref="A3130:D3130"/>
    <mergeCell ref="E3130:G3130"/>
    <mergeCell ref="H3130:J3130"/>
    <mergeCell ref="K3130:V3130"/>
    <mergeCell ref="Y3130:Z3130"/>
    <mergeCell ref="A3131:D3131"/>
    <mergeCell ref="E3131:G3131"/>
    <mergeCell ref="H3131:J3131"/>
    <mergeCell ref="K3131:V3131"/>
    <mergeCell ref="Y3131:Z3131"/>
    <mergeCell ref="A3132:D3132"/>
    <mergeCell ref="E3132:G3132"/>
    <mergeCell ref="H3132:J3132"/>
    <mergeCell ref="K3132:V3132"/>
    <mergeCell ref="Y3132:Z3132"/>
    <mergeCell ref="A3133:D3133"/>
    <mergeCell ref="E3133:G3133"/>
    <mergeCell ref="H3133:J3133"/>
    <mergeCell ref="K3133:V3133"/>
    <mergeCell ref="Y3133:Z3133"/>
    <mergeCell ref="A3134:D3134"/>
    <mergeCell ref="E3134:G3134"/>
    <mergeCell ref="H3134:J3134"/>
    <mergeCell ref="K3134:V3134"/>
    <mergeCell ref="Y3134:Z3134"/>
    <mergeCell ref="A3135:D3135"/>
    <mergeCell ref="E3135:G3135"/>
    <mergeCell ref="H3135:J3135"/>
    <mergeCell ref="K3135:V3135"/>
    <mergeCell ref="Y3135:Z3135"/>
    <mergeCell ref="A3136:D3136"/>
    <mergeCell ref="E3136:G3136"/>
    <mergeCell ref="H3136:J3136"/>
    <mergeCell ref="K3136:V3136"/>
    <mergeCell ref="Y3136:Z3136"/>
    <mergeCell ref="A3137:D3137"/>
    <mergeCell ref="E3137:G3137"/>
    <mergeCell ref="H3137:J3137"/>
    <mergeCell ref="K3137:V3137"/>
    <mergeCell ref="Y3137:Z3137"/>
    <mergeCell ref="A3138:D3138"/>
    <mergeCell ref="E3138:G3138"/>
    <mergeCell ref="H3138:J3138"/>
    <mergeCell ref="K3138:V3138"/>
    <mergeCell ref="Y3138:Z3138"/>
    <mergeCell ref="A3139:D3139"/>
    <mergeCell ref="E3139:G3139"/>
    <mergeCell ref="H3139:J3139"/>
    <mergeCell ref="K3139:V3139"/>
    <mergeCell ref="Y3139:Z3139"/>
    <mergeCell ref="A3140:D3140"/>
    <mergeCell ref="E3140:G3140"/>
    <mergeCell ref="H3140:J3140"/>
    <mergeCell ref="K3140:V3140"/>
    <mergeCell ref="Y3140:Z3140"/>
    <mergeCell ref="A3141:D3141"/>
    <mergeCell ref="E3141:G3141"/>
    <mergeCell ref="H3141:J3141"/>
    <mergeCell ref="K3141:V3141"/>
    <mergeCell ref="Y3141:Z3141"/>
    <mergeCell ref="A3142:D3142"/>
    <mergeCell ref="E3142:G3142"/>
    <mergeCell ref="H3142:J3142"/>
    <mergeCell ref="K3142:V3142"/>
    <mergeCell ref="Y3142:Z3142"/>
    <mergeCell ref="A3143:D3143"/>
    <mergeCell ref="E3143:G3143"/>
    <mergeCell ref="H3143:J3143"/>
    <mergeCell ref="K3143:V3143"/>
    <mergeCell ref="Y3143:Z3143"/>
    <mergeCell ref="A3144:D3144"/>
    <mergeCell ref="E3144:G3144"/>
    <mergeCell ref="H3144:J3144"/>
    <mergeCell ref="K3144:V3144"/>
    <mergeCell ref="Y3144:Z3144"/>
    <mergeCell ref="A3145:D3145"/>
    <mergeCell ref="E3145:G3145"/>
    <mergeCell ref="H3145:J3145"/>
    <mergeCell ref="K3145:V3145"/>
    <mergeCell ref="Y3145:Z3145"/>
    <mergeCell ref="A3146:D3146"/>
    <mergeCell ref="E3146:G3146"/>
    <mergeCell ref="H3146:J3146"/>
    <mergeCell ref="K3146:V3146"/>
    <mergeCell ref="Y3146:Z3146"/>
    <mergeCell ref="A3147:D3147"/>
    <mergeCell ref="E3147:G3147"/>
    <mergeCell ref="H3147:J3147"/>
    <mergeCell ref="K3147:V3147"/>
    <mergeCell ref="Y3147:Z3147"/>
    <mergeCell ref="A3148:D3148"/>
    <mergeCell ref="E3148:G3148"/>
    <mergeCell ref="H3148:J3148"/>
    <mergeCell ref="K3148:V3148"/>
    <mergeCell ref="Y3148:Z3148"/>
    <mergeCell ref="A3149:D3149"/>
    <mergeCell ref="E3149:G3149"/>
    <mergeCell ref="H3149:J3149"/>
    <mergeCell ref="K3149:V3149"/>
    <mergeCell ref="Y3149:Z3149"/>
    <mergeCell ref="A3150:D3150"/>
    <mergeCell ref="E3150:G3150"/>
    <mergeCell ref="H3150:J3150"/>
    <mergeCell ref="K3150:V3150"/>
    <mergeCell ref="Y3150:Z3150"/>
    <mergeCell ref="A3151:D3151"/>
    <mergeCell ref="E3151:G3151"/>
    <mergeCell ref="H3151:J3151"/>
    <mergeCell ref="K3151:V3151"/>
    <mergeCell ref="Y3151:Z3151"/>
    <mergeCell ref="A3152:D3152"/>
    <mergeCell ref="E3152:G3152"/>
    <mergeCell ref="H3152:J3152"/>
    <mergeCell ref="K3152:V3152"/>
    <mergeCell ref="Y3152:Z3152"/>
    <mergeCell ref="A3153:D3153"/>
    <mergeCell ref="E3153:G3153"/>
    <mergeCell ref="H3153:J3153"/>
    <mergeCell ref="K3153:V3153"/>
    <mergeCell ref="Y3153:Z3153"/>
    <mergeCell ref="A3154:D3154"/>
    <mergeCell ref="E3154:G3154"/>
    <mergeCell ref="H3154:J3154"/>
    <mergeCell ref="K3154:V3154"/>
    <mergeCell ref="Y3154:Z3154"/>
    <mergeCell ref="A3155:D3155"/>
    <mergeCell ref="E3155:G3155"/>
    <mergeCell ref="H3155:J3155"/>
    <mergeCell ref="K3155:V3155"/>
    <mergeCell ref="Y3155:Z3155"/>
    <mergeCell ref="A3156:D3156"/>
    <mergeCell ref="E3156:G3156"/>
    <mergeCell ref="H3156:J3156"/>
    <mergeCell ref="K3156:V3156"/>
    <mergeCell ref="Y3156:Z3156"/>
    <mergeCell ref="A3157:D3157"/>
    <mergeCell ref="E3157:G3157"/>
    <mergeCell ref="H3157:J3157"/>
    <mergeCell ref="K3157:V3157"/>
    <mergeCell ref="Y3157:Z3157"/>
    <mergeCell ref="A3158:D3158"/>
    <mergeCell ref="E3158:G3158"/>
    <mergeCell ref="H3158:J3158"/>
    <mergeCell ref="K3158:V3158"/>
    <mergeCell ref="Y3158:Z3158"/>
    <mergeCell ref="A3159:D3159"/>
    <mergeCell ref="E3159:G3159"/>
    <mergeCell ref="H3159:J3159"/>
    <mergeCell ref="K3159:V3159"/>
    <mergeCell ref="Y3159:Z3159"/>
    <mergeCell ref="A3160:D3160"/>
    <mergeCell ref="E3160:G3160"/>
    <mergeCell ref="H3160:J3160"/>
    <mergeCell ref="K3160:V3160"/>
    <mergeCell ref="Y3160:Z3160"/>
    <mergeCell ref="A3161:D3161"/>
    <mergeCell ref="E3161:G3161"/>
    <mergeCell ref="H3161:J3161"/>
    <mergeCell ref="K3161:V3161"/>
    <mergeCell ref="Y3161:Z3161"/>
    <mergeCell ref="A3162:D3162"/>
    <mergeCell ref="E3162:G3162"/>
    <mergeCell ref="H3162:J3162"/>
    <mergeCell ref="K3162:V3162"/>
    <mergeCell ref="Y3162:Z3162"/>
    <mergeCell ref="A3163:D3163"/>
    <mergeCell ref="E3163:G3163"/>
    <mergeCell ref="H3163:J3163"/>
    <mergeCell ref="K3163:V3163"/>
    <mergeCell ref="Y3163:Z3163"/>
    <mergeCell ref="A3164:D3164"/>
    <mergeCell ref="E3164:G3164"/>
    <mergeCell ref="H3164:J3164"/>
    <mergeCell ref="K3164:V3164"/>
    <mergeCell ref="Y3164:Z3164"/>
    <mergeCell ref="A3165:D3165"/>
    <mergeCell ref="E3165:G3165"/>
    <mergeCell ref="H3165:J3165"/>
    <mergeCell ref="K3165:V3165"/>
    <mergeCell ref="Y3165:Z3165"/>
    <mergeCell ref="A3166:D3166"/>
    <mergeCell ref="E3166:G3166"/>
    <mergeCell ref="H3166:J3166"/>
    <mergeCell ref="K3166:V3166"/>
    <mergeCell ref="Y3166:Z3166"/>
    <mergeCell ref="A3167:D3167"/>
    <mergeCell ref="E3167:G3167"/>
    <mergeCell ref="H3167:J3167"/>
    <mergeCell ref="K3167:V3167"/>
    <mergeCell ref="Y3167:Z3167"/>
    <mergeCell ref="A3168:D3168"/>
    <mergeCell ref="E3168:G3168"/>
    <mergeCell ref="H3168:J3168"/>
    <mergeCell ref="K3168:V3168"/>
    <mergeCell ref="Y3168:Z3168"/>
    <mergeCell ref="A3169:D3169"/>
    <mergeCell ref="E3169:G3169"/>
    <mergeCell ref="H3169:J3169"/>
    <mergeCell ref="K3169:V3169"/>
    <mergeCell ref="Y3169:Z3169"/>
    <mergeCell ref="A3170:D3170"/>
    <mergeCell ref="E3170:G3170"/>
    <mergeCell ref="H3170:J3170"/>
    <mergeCell ref="K3170:V3170"/>
    <mergeCell ref="Y3170:Z3170"/>
    <mergeCell ref="A3171:D3171"/>
    <mergeCell ref="E3171:G3171"/>
    <mergeCell ref="H3171:J3171"/>
    <mergeCell ref="K3171:V3171"/>
    <mergeCell ref="Y3171:Z3171"/>
    <mergeCell ref="A3172:D3172"/>
    <mergeCell ref="E3172:G3172"/>
    <mergeCell ref="H3172:J3172"/>
    <mergeCell ref="K3172:V3172"/>
    <mergeCell ref="Y3172:Z3172"/>
    <mergeCell ref="A3173:D3173"/>
    <mergeCell ref="E3173:G3173"/>
    <mergeCell ref="H3173:J3173"/>
    <mergeCell ref="K3173:V3173"/>
    <mergeCell ref="Y3173:Z3173"/>
    <mergeCell ref="A3174:D3174"/>
    <mergeCell ref="E3174:G3174"/>
    <mergeCell ref="H3174:J3174"/>
    <mergeCell ref="K3174:V3174"/>
    <mergeCell ref="Y3174:Z3174"/>
    <mergeCell ref="A3175:D3175"/>
    <mergeCell ref="E3175:G3175"/>
    <mergeCell ref="H3175:J3175"/>
    <mergeCell ref="K3175:V3175"/>
    <mergeCell ref="Y3175:Z3175"/>
    <mergeCell ref="A3176:D3176"/>
    <mergeCell ref="E3176:G3176"/>
    <mergeCell ref="H3176:J3176"/>
    <mergeCell ref="K3176:V3176"/>
    <mergeCell ref="Y3176:Z3176"/>
    <mergeCell ref="A3177:D3177"/>
    <mergeCell ref="E3177:G3177"/>
    <mergeCell ref="H3177:J3177"/>
    <mergeCell ref="K3177:V3177"/>
    <mergeCell ref="Y3177:Z3177"/>
    <mergeCell ref="A3178:D3178"/>
    <mergeCell ref="E3178:G3178"/>
    <mergeCell ref="H3178:J3178"/>
    <mergeCell ref="K3178:V3178"/>
    <mergeCell ref="Y3178:Z3178"/>
    <mergeCell ref="A3179:C3179"/>
    <mergeCell ref="D3179:G3179"/>
    <mergeCell ref="H3179:M3179"/>
    <mergeCell ref="N3179:V3179"/>
    <mergeCell ref="Y3179:Z3179"/>
    <mergeCell ref="A3180:C3180"/>
    <mergeCell ref="D3180:G3180"/>
    <mergeCell ref="H3180:M3180"/>
    <mergeCell ref="N3180:V3180"/>
    <mergeCell ref="Y3180:Z3180"/>
    <mergeCell ref="A3181:C3181"/>
    <mergeCell ref="D3181:G3181"/>
    <mergeCell ref="H3181:M3181"/>
    <mergeCell ref="N3181:V3181"/>
    <mergeCell ref="Y3181:Z3181"/>
    <mergeCell ref="A3182:C3182"/>
    <mergeCell ref="D3182:G3182"/>
    <mergeCell ref="H3182:M3182"/>
    <mergeCell ref="N3182:V3182"/>
    <mergeCell ref="Y3182:Z3182"/>
    <mergeCell ref="A3183:C3183"/>
    <mergeCell ref="D3183:G3183"/>
    <mergeCell ref="H3183:M3183"/>
    <mergeCell ref="N3183:V3183"/>
    <mergeCell ref="Y3183:Z3183"/>
    <mergeCell ref="A3184:C3184"/>
    <mergeCell ref="D3184:G3184"/>
    <mergeCell ref="H3184:M3184"/>
    <mergeCell ref="N3184:V3184"/>
    <mergeCell ref="Y3184:Z3184"/>
    <mergeCell ref="A3185:C3185"/>
    <mergeCell ref="D3185:G3185"/>
    <mergeCell ref="H3185:M3185"/>
    <mergeCell ref="N3185:V3185"/>
    <mergeCell ref="Y3185:Z3185"/>
    <mergeCell ref="A3186:C3186"/>
    <mergeCell ref="D3186:G3186"/>
    <mergeCell ref="H3186:M3186"/>
    <mergeCell ref="N3186:V3186"/>
    <mergeCell ref="Y3186:Z3186"/>
    <mergeCell ref="A3187:C3187"/>
    <mergeCell ref="D3187:G3187"/>
    <mergeCell ref="H3187:M3187"/>
    <mergeCell ref="N3187:V3187"/>
    <mergeCell ref="Y3187:Z3187"/>
    <mergeCell ref="A3188:C3188"/>
    <mergeCell ref="D3188:G3188"/>
    <mergeCell ref="H3188:M3188"/>
    <mergeCell ref="N3188:V3188"/>
    <mergeCell ref="Y3188:Z3188"/>
    <mergeCell ref="A3189:C3189"/>
    <mergeCell ref="D3189:G3189"/>
    <mergeCell ref="H3189:M3189"/>
    <mergeCell ref="N3189:V3189"/>
    <mergeCell ref="Y3189:Z3189"/>
    <mergeCell ref="A3190:C3190"/>
    <mergeCell ref="D3190:G3190"/>
    <mergeCell ref="H3190:M3190"/>
    <mergeCell ref="N3190:V3190"/>
    <mergeCell ref="Y3190:Z3190"/>
    <mergeCell ref="A3191:C3191"/>
    <mergeCell ref="D3191:G3191"/>
    <mergeCell ref="H3191:M3191"/>
    <mergeCell ref="N3191:V3191"/>
    <mergeCell ref="Y3191:Z3191"/>
    <mergeCell ref="A3192:C3192"/>
    <mergeCell ref="D3192:G3192"/>
    <mergeCell ref="H3192:M3192"/>
    <mergeCell ref="N3192:V3192"/>
    <mergeCell ref="Y3192:Z3192"/>
    <mergeCell ref="A3193:C3193"/>
    <mergeCell ref="D3193:G3193"/>
    <mergeCell ref="H3193:M3193"/>
    <mergeCell ref="N3193:V3193"/>
    <mergeCell ref="Y3193:Z3193"/>
    <mergeCell ref="A3194:C3194"/>
    <mergeCell ref="D3194:G3194"/>
    <mergeCell ref="H3194:M3194"/>
    <mergeCell ref="N3194:V3194"/>
    <mergeCell ref="Y3194:Z3194"/>
    <mergeCell ref="A3195:C3195"/>
    <mergeCell ref="D3195:G3195"/>
    <mergeCell ref="H3195:M3195"/>
    <mergeCell ref="N3195:V3195"/>
    <mergeCell ref="Y3195:Z3195"/>
    <mergeCell ref="A3196:C3196"/>
    <mergeCell ref="D3196:G3196"/>
    <mergeCell ref="H3196:M3196"/>
    <mergeCell ref="N3196:V3196"/>
    <mergeCell ref="Y3196:Z3196"/>
    <mergeCell ref="A3197:C3197"/>
    <mergeCell ref="D3197:G3197"/>
    <mergeCell ref="H3197:M3197"/>
    <mergeCell ref="N3197:V3197"/>
    <mergeCell ref="Y3197:Z3197"/>
    <mergeCell ref="A3198:C3198"/>
    <mergeCell ref="D3198:G3198"/>
    <mergeCell ref="H3198:M3198"/>
    <mergeCell ref="N3198:V3198"/>
    <mergeCell ref="Y3198:Z3198"/>
    <mergeCell ref="A3199:C3199"/>
    <mergeCell ref="D3199:G3199"/>
    <mergeCell ref="H3199:M3199"/>
    <mergeCell ref="N3199:V3199"/>
    <mergeCell ref="Y3199:Z3199"/>
    <mergeCell ref="A3200:C3200"/>
    <mergeCell ref="D3200:G3200"/>
    <mergeCell ref="H3200:M3200"/>
    <mergeCell ref="N3200:V3200"/>
    <mergeCell ref="Y3200:Z3200"/>
    <mergeCell ref="A3201:C3201"/>
    <mergeCell ref="D3201:G3201"/>
    <mergeCell ref="H3201:M3201"/>
    <mergeCell ref="N3201:V3201"/>
    <mergeCell ref="Y3201:Z3201"/>
    <mergeCell ref="A3202:C3202"/>
    <mergeCell ref="D3202:G3202"/>
    <mergeCell ref="H3202:M3202"/>
    <mergeCell ref="N3202:V3202"/>
    <mergeCell ref="Y3202:Z3202"/>
    <mergeCell ref="A3203:C3203"/>
    <mergeCell ref="D3203:G3203"/>
    <mergeCell ref="H3203:M3203"/>
    <mergeCell ref="N3203:V3203"/>
    <mergeCell ref="Y3203:Z3203"/>
    <mergeCell ref="A3204:C3204"/>
    <mergeCell ref="D3204:G3204"/>
    <mergeCell ref="H3204:M3204"/>
    <mergeCell ref="N3204:V3204"/>
    <mergeCell ref="Y3204:Z3204"/>
    <mergeCell ref="A3205:C3205"/>
    <mergeCell ref="D3205:G3205"/>
    <mergeCell ref="H3205:M3205"/>
    <mergeCell ref="N3205:V3205"/>
    <mergeCell ref="Y3205:Z3205"/>
    <mergeCell ref="A3206:C3206"/>
    <mergeCell ref="D3206:G3206"/>
    <mergeCell ref="H3206:M3206"/>
    <mergeCell ref="N3206:V3206"/>
    <mergeCell ref="Y3206:Z3206"/>
    <mergeCell ref="A3207:C3207"/>
    <mergeCell ref="D3207:G3207"/>
    <mergeCell ref="H3207:M3207"/>
    <mergeCell ref="N3207:V3207"/>
    <mergeCell ref="Y3207:Z3207"/>
    <mergeCell ref="A3208:C3208"/>
    <mergeCell ref="D3208:G3208"/>
    <mergeCell ref="H3208:M3208"/>
    <mergeCell ref="N3208:V3208"/>
    <mergeCell ref="Y3208:Z3208"/>
    <mergeCell ref="A3209:C3209"/>
    <mergeCell ref="D3209:G3209"/>
    <mergeCell ref="H3209:M3209"/>
    <mergeCell ref="N3209:V3209"/>
    <mergeCell ref="Y3209:Z3209"/>
    <mergeCell ref="A3210:C3210"/>
    <mergeCell ref="D3210:G3210"/>
    <mergeCell ref="H3210:M3210"/>
    <mergeCell ref="N3210:V3210"/>
    <mergeCell ref="Y3210:Z3210"/>
    <mergeCell ref="A3211:C3211"/>
    <mergeCell ref="D3211:G3211"/>
    <mergeCell ref="H3211:M3211"/>
    <mergeCell ref="N3211:V3211"/>
    <mergeCell ref="Y3211:Z3211"/>
    <mergeCell ref="A3212:C3212"/>
    <mergeCell ref="D3212:G3212"/>
    <mergeCell ref="H3212:M3212"/>
    <mergeCell ref="N3212:V3212"/>
    <mergeCell ref="Y3212:Z3212"/>
    <mergeCell ref="A3213:C3213"/>
    <mergeCell ref="D3213:G3213"/>
    <mergeCell ref="H3213:M3213"/>
    <mergeCell ref="N3213:V3213"/>
    <mergeCell ref="Y3213:Z3213"/>
    <mergeCell ref="A3214:C3214"/>
    <mergeCell ref="D3214:G3214"/>
    <mergeCell ref="H3214:M3214"/>
    <mergeCell ref="N3214:V3214"/>
    <mergeCell ref="Y3214:Z3214"/>
    <mergeCell ref="A3215:C3215"/>
    <mergeCell ref="D3215:G3215"/>
    <mergeCell ref="H3215:M3215"/>
    <mergeCell ref="N3215:V3215"/>
    <mergeCell ref="Y3215:Z3215"/>
    <mergeCell ref="A3216:C3216"/>
    <mergeCell ref="D3216:G3216"/>
    <mergeCell ref="H3216:M3216"/>
    <mergeCell ref="N3216:V3216"/>
    <mergeCell ref="Y3216:Z3216"/>
    <mergeCell ref="A3217:C3217"/>
    <mergeCell ref="D3217:G3217"/>
    <mergeCell ref="H3217:M3217"/>
    <mergeCell ref="N3217:V3217"/>
    <mergeCell ref="Y3217:Z3217"/>
    <mergeCell ref="A3218:C3218"/>
    <mergeCell ref="D3218:G3218"/>
    <mergeCell ref="H3218:M3218"/>
    <mergeCell ref="N3218:V3218"/>
    <mergeCell ref="Y3218:Z3218"/>
    <mergeCell ref="A3219:C3219"/>
    <mergeCell ref="D3219:G3219"/>
    <mergeCell ref="H3219:M3219"/>
    <mergeCell ref="N3219:V3219"/>
    <mergeCell ref="Y3219:Z3219"/>
    <mergeCell ref="A3220:C3220"/>
    <mergeCell ref="D3220:G3220"/>
    <mergeCell ref="H3220:M3220"/>
    <mergeCell ref="N3220:V3220"/>
    <mergeCell ref="Y3220:Z3220"/>
    <mergeCell ref="A3221:C3221"/>
    <mergeCell ref="D3221:G3221"/>
    <mergeCell ref="H3221:M3221"/>
    <mergeCell ref="N3221:V3221"/>
    <mergeCell ref="Y3221:Z3221"/>
    <mergeCell ref="A3222:C3222"/>
    <mergeCell ref="D3222:G3222"/>
    <mergeCell ref="H3222:M3222"/>
    <mergeCell ref="N3222:V3222"/>
    <mergeCell ref="Y3222:Z3222"/>
    <mergeCell ref="A3223:C3223"/>
    <mergeCell ref="D3223:G3223"/>
    <mergeCell ref="H3223:M3223"/>
    <mergeCell ref="N3223:V3223"/>
    <mergeCell ref="Y3223:Z3223"/>
    <mergeCell ref="A3224:C3224"/>
    <mergeCell ref="D3224:G3224"/>
    <mergeCell ref="H3224:M3224"/>
    <mergeCell ref="N3224:V3224"/>
    <mergeCell ref="Y3224:Z3224"/>
    <mergeCell ref="A3225:C3225"/>
    <mergeCell ref="D3225:G3225"/>
    <mergeCell ref="H3225:M3225"/>
    <mergeCell ref="N3225:V3225"/>
    <mergeCell ref="Y3225:Z3225"/>
    <mergeCell ref="A3226:C3226"/>
    <mergeCell ref="D3226:G3226"/>
    <mergeCell ref="H3226:M3226"/>
    <mergeCell ref="N3226:V3226"/>
    <mergeCell ref="Y3226:Z3226"/>
    <mergeCell ref="A3227:C3227"/>
    <mergeCell ref="D3227:G3227"/>
    <mergeCell ref="H3227:M3227"/>
    <mergeCell ref="N3227:V3227"/>
    <mergeCell ref="Y3227:Z3227"/>
    <mergeCell ref="A3228:C3228"/>
    <mergeCell ref="D3228:G3228"/>
    <mergeCell ref="H3228:M3228"/>
    <mergeCell ref="N3228:V3228"/>
    <mergeCell ref="Y3228:Z3228"/>
    <mergeCell ref="A3229:C3229"/>
    <mergeCell ref="D3229:G3229"/>
    <mergeCell ref="H3229:M3229"/>
    <mergeCell ref="N3229:V3229"/>
    <mergeCell ref="Y3229:Z3229"/>
    <mergeCell ref="A3230:C3230"/>
    <mergeCell ref="D3230:G3230"/>
    <mergeCell ref="H3230:M3230"/>
    <mergeCell ref="N3230:V3230"/>
    <mergeCell ref="Y3230:Z3230"/>
    <mergeCell ref="A3231:C3231"/>
    <mergeCell ref="D3231:G3231"/>
    <mergeCell ref="H3231:M3231"/>
    <mergeCell ref="N3231:V3231"/>
    <mergeCell ref="Y3231:Z3231"/>
    <mergeCell ref="A3232:C3232"/>
    <mergeCell ref="D3232:G3232"/>
    <mergeCell ref="H3232:M3232"/>
    <mergeCell ref="N3232:V3232"/>
    <mergeCell ref="Y3232:Z3232"/>
    <mergeCell ref="A3233:C3233"/>
    <mergeCell ref="D3233:G3233"/>
    <mergeCell ref="H3233:M3233"/>
    <mergeCell ref="N3233:V3233"/>
    <mergeCell ref="Y3233:Z3233"/>
    <mergeCell ref="A3234:C3234"/>
    <mergeCell ref="D3234:G3234"/>
    <mergeCell ref="H3234:M3234"/>
    <mergeCell ref="N3234:V3234"/>
    <mergeCell ref="Y3234:Z3234"/>
    <mergeCell ref="A3235:C3235"/>
    <mergeCell ref="D3235:G3235"/>
    <mergeCell ref="H3235:M3235"/>
    <mergeCell ref="N3235:V3235"/>
    <mergeCell ref="Y3235:Z3235"/>
    <mergeCell ref="A3236:C3236"/>
    <mergeCell ref="D3236:G3236"/>
    <mergeCell ref="H3236:M3236"/>
    <mergeCell ref="N3236:V3236"/>
    <mergeCell ref="Y3236:Z3236"/>
    <mergeCell ref="A3237:C3237"/>
    <mergeCell ref="D3237:G3237"/>
    <mergeCell ref="H3237:M3237"/>
    <mergeCell ref="N3237:V3237"/>
    <mergeCell ref="Y3237:Z3237"/>
    <mergeCell ref="A3238:C3238"/>
    <mergeCell ref="D3238:G3238"/>
    <mergeCell ref="H3238:M3238"/>
    <mergeCell ref="N3238:V3238"/>
    <mergeCell ref="Y3238:Z3238"/>
    <mergeCell ref="A3239:C3239"/>
    <mergeCell ref="D3239:G3239"/>
    <mergeCell ref="H3239:M3239"/>
    <mergeCell ref="N3239:V3239"/>
    <mergeCell ref="Y3239:Z3239"/>
    <mergeCell ref="A3240:C3240"/>
    <mergeCell ref="D3240:G3240"/>
    <mergeCell ref="H3240:M3240"/>
    <mergeCell ref="N3240:V3240"/>
    <mergeCell ref="Y3240:Z3240"/>
    <mergeCell ref="A3241:C3241"/>
    <mergeCell ref="D3241:G3241"/>
    <mergeCell ref="H3241:M3241"/>
    <mergeCell ref="N3241:V3241"/>
    <mergeCell ref="Y3241:Z3241"/>
    <mergeCell ref="A3242:C3242"/>
    <mergeCell ref="D3242:F3242"/>
    <mergeCell ref="G3242:K3242"/>
    <mergeCell ref="L3242:V3242"/>
    <mergeCell ref="Y3242:Z3242"/>
    <mergeCell ref="A3243:C3243"/>
    <mergeCell ref="D3243:F3243"/>
    <mergeCell ref="G3243:K3243"/>
    <mergeCell ref="L3243:V3243"/>
    <mergeCell ref="Y3243:Z3243"/>
    <mergeCell ref="A3244:C3244"/>
    <mergeCell ref="D3244:F3244"/>
    <mergeCell ref="G3244:K3244"/>
    <mergeCell ref="L3244:V3244"/>
    <mergeCell ref="Y3244:Z3244"/>
    <mergeCell ref="A3245:C3245"/>
    <mergeCell ref="D3245:F3245"/>
    <mergeCell ref="G3245:K3245"/>
    <mergeCell ref="L3245:V3245"/>
    <mergeCell ref="Y3245:Z3245"/>
    <mergeCell ref="A3246:C3246"/>
    <mergeCell ref="D3246:F3246"/>
    <mergeCell ref="G3246:K3246"/>
    <mergeCell ref="L3246:V3246"/>
    <mergeCell ref="Y3246:Z3246"/>
    <mergeCell ref="A3247:C3247"/>
    <mergeCell ref="D3247:F3247"/>
    <mergeCell ref="G3247:K3247"/>
    <mergeCell ref="L3247:V3247"/>
    <mergeCell ref="Y3247:Z3247"/>
    <mergeCell ref="A3248:C3248"/>
    <mergeCell ref="D3248:F3248"/>
    <mergeCell ref="G3248:K3248"/>
    <mergeCell ref="L3248:V3248"/>
    <mergeCell ref="Y3248:Z3248"/>
    <mergeCell ref="A3249:C3249"/>
    <mergeCell ref="D3249:F3249"/>
    <mergeCell ref="G3249:K3249"/>
    <mergeCell ref="L3249:V3249"/>
    <mergeCell ref="Y3249:Z3249"/>
    <mergeCell ref="A3250:C3250"/>
    <mergeCell ref="D3250:F3250"/>
    <mergeCell ref="G3250:K3250"/>
    <mergeCell ref="L3250:V3250"/>
    <mergeCell ref="Y3250:Z3250"/>
    <mergeCell ref="A3251:C3251"/>
    <mergeCell ref="D3251:F3251"/>
    <mergeCell ref="G3251:K3251"/>
    <mergeCell ref="L3251:V3251"/>
    <mergeCell ref="Y3251:Z3251"/>
    <mergeCell ref="A3252:C3252"/>
    <mergeCell ref="D3252:F3252"/>
    <mergeCell ref="G3252:K3252"/>
    <mergeCell ref="L3252:V3252"/>
    <mergeCell ref="Y3252:Z3252"/>
    <mergeCell ref="A3253:C3253"/>
    <mergeCell ref="D3253:F3253"/>
    <mergeCell ref="G3253:K3253"/>
    <mergeCell ref="L3253:V3253"/>
    <mergeCell ref="Y3253:Z3253"/>
    <mergeCell ref="A3254:C3254"/>
    <mergeCell ref="D3254:F3254"/>
    <mergeCell ref="G3254:K3254"/>
    <mergeCell ref="L3254:V3254"/>
    <mergeCell ref="Y3254:Z3254"/>
    <mergeCell ref="A3255:C3255"/>
    <mergeCell ref="D3255:F3255"/>
    <mergeCell ref="G3255:K3255"/>
    <mergeCell ref="L3255:V3255"/>
    <mergeCell ref="Y3255:Z3255"/>
    <mergeCell ref="A3256:C3256"/>
    <mergeCell ref="D3256:F3256"/>
    <mergeCell ref="G3256:K3256"/>
    <mergeCell ref="L3256:V3256"/>
    <mergeCell ref="Y3256:Z3256"/>
    <mergeCell ref="A3257:C3257"/>
    <mergeCell ref="D3257:F3257"/>
    <mergeCell ref="G3257:K3257"/>
    <mergeCell ref="L3257:V3257"/>
    <mergeCell ref="Y3257:Z3257"/>
    <mergeCell ref="A3258:C3258"/>
    <mergeCell ref="D3258:F3258"/>
    <mergeCell ref="G3258:K3258"/>
    <mergeCell ref="L3258:V3258"/>
    <mergeCell ref="Y3258:Z3258"/>
    <mergeCell ref="A3259:C3259"/>
    <mergeCell ref="D3259:F3259"/>
    <mergeCell ref="G3259:K3259"/>
    <mergeCell ref="L3259:V3259"/>
    <mergeCell ref="Y3259:Z3259"/>
    <mergeCell ref="A3260:C3260"/>
    <mergeCell ref="D3260:F3260"/>
    <mergeCell ref="G3260:K3260"/>
    <mergeCell ref="L3260:V3260"/>
    <mergeCell ref="Y3260:Z3260"/>
    <mergeCell ref="A3261:C3261"/>
    <mergeCell ref="D3261:F3261"/>
    <mergeCell ref="G3261:K3261"/>
    <mergeCell ref="L3261:V3261"/>
    <mergeCell ref="Y3261:Z3261"/>
    <mergeCell ref="A3262:C3262"/>
    <mergeCell ref="D3262:F3262"/>
    <mergeCell ref="G3262:K3262"/>
    <mergeCell ref="L3262:V3262"/>
    <mergeCell ref="Y3262:Z3262"/>
    <mergeCell ref="A3263:C3263"/>
    <mergeCell ref="D3263:F3263"/>
    <mergeCell ref="G3263:K3263"/>
    <mergeCell ref="L3263:V3263"/>
    <mergeCell ref="Y3263:Z3263"/>
    <mergeCell ref="A3264:C3264"/>
    <mergeCell ref="D3264:F3264"/>
    <mergeCell ref="G3264:K3264"/>
    <mergeCell ref="L3264:V3264"/>
    <mergeCell ref="Y3264:Z3264"/>
    <mergeCell ref="A3265:C3265"/>
    <mergeCell ref="D3265:F3265"/>
    <mergeCell ref="G3265:K3265"/>
    <mergeCell ref="L3265:V3265"/>
    <mergeCell ref="Y3265:Z3265"/>
    <mergeCell ref="A3266:C3266"/>
    <mergeCell ref="D3266:F3266"/>
    <mergeCell ref="G3266:K3266"/>
    <mergeCell ref="L3266:V3266"/>
    <mergeCell ref="Y3266:Z3266"/>
    <mergeCell ref="A3267:C3267"/>
    <mergeCell ref="D3267:F3267"/>
    <mergeCell ref="G3267:K3267"/>
    <mergeCell ref="L3267:V3267"/>
    <mergeCell ref="Y3267:Z3267"/>
    <mergeCell ref="A3268:C3268"/>
    <mergeCell ref="D3268:F3268"/>
    <mergeCell ref="G3268:K3268"/>
    <mergeCell ref="L3268:V3268"/>
    <mergeCell ref="Y3268:Z3268"/>
    <mergeCell ref="A3269:C3269"/>
    <mergeCell ref="D3269:F3269"/>
    <mergeCell ref="G3269:K3269"/>
    <mergeCell ref="L3269:V3269"/>
    <mergeCell ref="Y3269:Z3269"/>
    <mergeCell ref="A3270:C3270"/>
    <mergeCell ref="D3270:F3270"/>
    <mergeCell ref="G3270:K3270"/>
    <mergeCell ref="L3270:V3270"/>
    <mergeCell ref="Y3270:Z3270"/>
    <mergeCell ref="A3271:C3271"/>
    <mergeCell ref="D3271:F3271"/>
    <mergeCell ref="G3271:K3271"/>
    <mergeCell ref="L3271:V3271"/>
    <mergeCell ref="Y3271:Z3271"/>
    <mergeCell ref="A3272:C3272"/>
    <mergeCell ref="D3272:F3272"/>
    <mergeCell ref="G3272:K3272"/>
    <mergeCell ref="L3272:V3272"/>
    <mergeCell ref="Y3272:Z3272"/>
    <mergeCell ref="A3273:C3273"/>
    <mergeCell ref="D3273:F3273"/>
    <mergeCell ref="G3273:K3273"/>
    <mergeCell ref="L3273:V3273"/>
    <mergeCell ref="Y3273:Z3273"/>
    <mergeCell ref="A3274:C3274"/>
    <mergeCell ref="D3274:F3274"/>
    <mergeCell ref="G3274:K3274"/>
    <mergeCell ref="L3274:V3274"/>
    <mergeCell ref="Y3274:Z3274"/>
    <mergeCell ref="A3275:C3275"/>
    <mergeCell ref="D3275:F3275"/>
    <mergeCell ref="G3275:K3275"/>
    <mergeCell ref="L3275:V3275"/>
    <mergeCell ref="Y3275:Z3275"/>
    <mergeCell ref="A3276:C3276"/>
    <mergeCell ref="D3276:F3276"/>
    <mergeCell ref="G3276:K3276"/>
    <mergeCell ref="L3276:V3276"/>
    <mergeCell ref="Y3276:Z3276"/>
    <mergeCell ref="A3277:C3277"/>
    <mergeCell ref="D3277:F3277"/>
    <mergeCell ref="G3277:K3277"/>
    <mergeCell ref="L3277:V3277"/>
    <mergeCell ref="Y3277:Z3277"/>
    <mergeCell ref="A3278:C3278"/>
    <mergeCell ref="D3278:F3278"/>
    <mergeCell ref="G3278:K3278"/>
    <mergeCell ref="L3278:V3278"/>
    <mergeCell ref="Y3278:Z3278"/>
    <mergeCell ref="A3279:C3279"/>
    <mergeCell ref="D3279:F3279"/>
    <mergeCell ref="G3279:K3279"/>
    <mergeCell ref="L3279:V3279"/>
    <mergeCell ref="Y3279:Z3279"/>
    <mergeCell ref="A3280:C3280"/>
    <mergeCell ref="D3280:F3280"/>
    <mergeCell ref="G3280:K3280"/>
    <mergeCell ref="L3280:V3280"/>
    <mergeCell ref="Y3280:Z3280"/>
    <mergeCell ref="A3281:C3281"/>
    <mergeCell ref="D3281:F3281"/>
    <mergeCell ref="G3281:K3281"/>
    <mergeCell ref="L3281:V3281"/>
    <mergeCell ref="Y3281:Z3281"/>
    <mergeCell ref="A3282:C3282"/>
    <mergeCell ref="D3282:F3282"/>
    <mergeCell ref="G3282:K3282"/>
    <mergeCell ref="L3282:V3282"/>
    <mergeCell ref="Y3282:Z3282"/>
    <mergeCell ref="A3283:C3283"/>
    <mergeCell ref="D3283:F3283"/>
    <mergeCell ref="G3283:K3283"/>
    <mergeCell ref="L3283:V3283"/>
    <mergeCell ref="Y3283:Z3283"/>
    <mergeCell ref="A3284:C3284"/>
    <mergeCell ref="D3284:F3284"/>
    <mergeCell ref="G3284:K3284"/>
    <mergeCell ref="L3284:V3284"/>
    <mergeCell ref="Y3284:Z3284"/>
    <mergeCell ref="A3285:C3285"/>
    <mergeCell ref="D3285:F3285"/>
    <mergeCell ref="G3285:K3285"/>
    <mergeCell ref="L3285:V3285"/>
    <mergeCell ref="Y3285:Z3285"/>
    <mergeCell ref="A3286:C3286"/>
    <mergeCell ref="D3286:F3286"/>
    <mergeCell ref="G3286:K3286"/>
    <mergeCell ref="L3286:V3286"/>
    <mergeCell ref="Y3286:Z3286"/>
    <mergeCell ref="A3287:C3287"/>
    <mergeCell ref="D3287:F3287"/>
    <mergeCell ref="G3287:K3287"/>
    <mergeCell ref="L3287:V3287"/>
    <mergeCell ref="Y3287:Z3287"/>
    <mergeCell ref="A3288:C3288"/>
    <mergeCell ref="D3288:F3288"/>
    <mergeCell ref="G3288:K3288"/>
    <mergeCell ref="L3288:V3288"/>
    <mergeCell ref="Y3288:Z3288"/>
    <mergeCell ref="A3289:C3289"/>
    <mergeCell ref="D3289:F3289"/>
    <mergeCell ref="G3289:K3289"/>
    <mergeCell ref="L3289:V3289"/>
    <mergeCell ref="Y3289:Z3289"/>
    <mergeCell ref="A3290:C3290"/>
    <mergeCell ref="D3290:F3290"/>
    <mergeCell ref="G3290:K3290"/>
    <mergeCell ref="L3290:V3290"/>
    <mergeCell ref="Y3290:Z3290"/>
    <mergeCell ref="A3291:C3291"/>
    <mergeCell ref="D3291:F3291"/>
    <mergeCell ref="G3291:K3291"/>
    <mergeCell ref="L3291:V3291"/>
    <mergeCell ref="Y3291:Z3291"/>
    <mergeCell ref="A3292:C3292"/>
    <mergeCell ref="D3292:F3292"/>
    <mergeCell ref="G3292:K3292"/>
    <mergeCell ref="L3292:V3292"/>
    <mergeCell ref="Y3292:Z3292"/>
    <mergeCell ref="A3293:C3293"/>
    <mergeCell ref="D3293:F3293"/>
    <mergeCell ref="G3293:K3293"/>
    <mergeCell ref="L3293:V3293"/>
    <mergeCell ref="Y3293:Z3293"/>
    <mergeCell ref="A3294:C3294"/>
    <mergeCell ref="D3294:F3294"/>
    <mergeCell ref="G3294:K3294"/>
    <mergeCell ref="L3294:V3294"/>
    <mergeCell ref="Y3294:Z3294"/>
    <mergeCell ref="A3295:C3295"/>
    <mergeCell ref="D3295:F3295"/>
    <mergeCell ref="G3295:K3295"/>
    <mergeCell ref="L3295:V3295"/>
    <mergeCell ref="Y3295:Z3295"/>
    <mergeCell ref="A3296:C3296"/>
    <mergeCell ref="D3296:F3296"/>
    <mergeCell ref="G3296:K3296"/>
    <mergeCell ref="L3296:V3296"/>
    <mergeCell ref="Y3296:Z3296"/>
    <mergeCell ref="A3297:C3297"/>
    <mergeCell ref="D3297:F3297"/>
    <mergeCell ref="G3297:K3297"/>
    <mergeCell ref="L3297:V3297"/>
    <mergeCell ref="Y3297:Z3297"/>
    <mergeCell ref="A3298:C3298"/>
    <mergeCell ref="D3298:F3298"/>
    <mergeCell ref="G3298:K3298"/>
    <mergeCell ref="L3298:V3298"/>
    <mergeCell ref="Y3298:Z3298"/>
    <mergeCell ref="A3299:C3299"/>
    <mergeCell ref="D3299:F3299"/>
    <mergeCell ref="G3299:K3299"/>
    <mergeCell ref="L3299:V3299"/>
    <mergeCell ref="Y3299:Z3299"/>
    <mergeCell ref="A3300:C3300"/>
    <mergeCell ref="D3300:F3300"/>
    <mergeCell ref="G3300:K3300"/>
    <mergeCell ref="L3300:V3300"/>
    <mergeCell ref="Y3300:Z3300"/>
    <mergeCell ref="A3301:C3301"/>
    <mergeCell ref="D3301:F3301"/>
    <mergeCell ref="G3301:K3301"/>
    <mergeCell ref="L3301:V3301"/>
    <mergeCell ref="Y3301:Z3301"/>
    <mergeCell ref="A3302:C3302"/>
    <mergeCell ref="D3302:F3302"/>
    <mergeCell ref="G3302:K3302"/>
    <mergeCell ref="L3302:V3302"/>
    <mergeCell ref="Y3302:Z3302"/>
    <mergeCell ref="A3303:C3303"/>
    <mergeCell ref="D3303:F3303"/>
    <mergeCell ref="G3303:K3303"/>
    <mergeCell ref="L3303:V3303"/>
    <mergeCell ref="Y3303:Z3303"/>
    <mergeCell ref="A3304:C3304"/>
    <mergeCell ref="D3304:F3304"/>
    <mergeCell ref="G3304:K3304"/>
    <mergeCell ref="L3304:V3304"/>
    <mergeCell ref="Y3304:Z3304"/>
    <mergeCell ref="A3305:C3305"/>
    <mergeCell ref="D3305:F3305"/>
    <mergeCell ref="G3305:K3305"/>
    <mergeCell ref="L3305:V3305"/>
    <mergeCell ref="Y3305:Z3305"/>
    <mergeCell ref="A3306:C3306"/>
    <mergeCell ref="D3306:F3306"/>
    <mergeCell ref="G3306:K3306"/>
    <mergeCell ref="L3306:V3306"/>
    <mergeCell ref="Y3306:Z3306"/>
    <mergeCell ref="A3307:C3307"/>
    <mergeCell ref="D3307:F3307"/>
    <mergeCell ref="G3307:K3307"/>
    <mergeCell ref="L3307:V3307"/>
    <mergeCell ref="Y3307:Z3307"/>
    <mergeCell ref="A3308:C3308"/>
    <mergeCell ref="D3308:F3308"/>
    <mergeCell ref="G3308:J3308"/>
    <mergeCell ref="K3308:V3308"/>
    <mergeCell ref="Y3308:Z3308"/>
    <mergeCell ref="A3309:C3309"/>
    <mergeCell ref="D3309:F3309"/>
    <mergeCell ref="G3309:J3309"/>
    <mergeCell ref="K3309:V3309"/>
    <mergeCell ref="Y3309:Z3309"/>
    <mergeCell ref="A3310:C3310"/>
    <mergeCell ref="D3310:F3310"/>
    <mergeCell ref="G3310:J3310"/>
    <mergeCell ref="K3310:V3310"/>
    <mergeCell ref="Y3310:Z3310"/>
    <mergeCell ref="A3311:C3311"/>
    <mergeCell ref="D3311:F3311"/>
    <mergeCell ref="G3311:J3311"/>
    <mergeCell ref="K3311:V3311"/>
    <mergeCell ref="Y3311:Z3311"/>
    <mergeCell ref="A3312:C3312"/>
    <mergeCell ref="D3312:F3312"/>
    <mergeCell ref="G3312:J3312"/>
    <mergeCell ref="K3312:V3312"/>
    <mergeCell ref="Y3312:Z3312"/>
    <mergeCell ref="A3313:C3313"/>
    <mergeCell ref="D3313:F3313"/>
    <mergeCell ref="G3313:J3313"/>
    <mergeCell ref="K3313:V3313"/>
    <mergeCell ref="Y3313:Z3313"/>
    <mergeCell ref="A3314:C3314"/>
    <mergeCell ref="D3314:F3314"/>
    <mergeCell ref="G3314:J3314"/>
    <mergeCell ref="K3314:V3314"/>
    <mergeCell ref="Y3314:Z3314"/>
    <mergeCell ref="A3315:C3315"/>
    <mergeCell ref="D3315:F3315"/>
    <mergeCell ref="G3315:J3315"/>
    <mergeCell ref="K3315:V3315"/>
    <mergeCell ref="Y3315:Z3315"/>
    <mergeCell ref="A3316:C3316"/>
    <mergeCell ref="D3316:F3316"/>
    <mergeCell ref="G3316:J3316"/>
    <mergeCell ref="K3316:V3316"/>
    <mergeCell ref="Y3316:Z3316"/>
    <mergeCell ref="A3317:C3317"/>
    <mergeCell ref="D3317:F3317"/>
    <mergeCell ref="G3317:J3317"/>
    <mergeCell ref="K3317:V3317"/>
    <mergeCell ref="Y3317:Z3317"/>
    <mergeCell ref="A3318:C3318"/>
    <mergeCell ref="D3318:F3318"/>
    <mergeCell ref="G3318:J3318"/>
    <mergeCell ref="K3318:V3318"/>
    <mergeCell ref="Y3318:Z3318"/>
    <mergeCell ref="A3319:C3319"/>
    <mergeCell ref="D3319:F3319"/>
    <mergeCell ref="G3319:J3319"/>
    <mergeCell ref="K3319:V3319"/>
    <mergeCell ref="Y3319:Z3319"/>
    <mergeCell ref="A3320:C3320"/>
    <mergeCell ref="D3320:F3320"/>
    <mergeCell ref="G3320:J3320"/>
    <mergeCell ref="K3320:V3320"/>
    <mergeCell ref="Y3320:Z3320"/>
    <mergeCell ref="A3321:C3321"/>
    <mergeCell ref="D3321:F3321"/>
    <mergeCell ref="G3321:J3321"/>
    <mergeCell ref="K3321:V3321"/>
    <mergeCell ref="Y3321:Z3321"/>
    <mergeCell ref="A3322:C3322"/>
    <mergeCell ref="D3322:F3322"/>
    <mergeCell ref="G3322:J3322"/>
    <mergeCell ref="K3322:V3322"/>
    <mergeCell ref="Y3322:Z3322"/>
    <mergeCell ref="A3323:C3323"/>
    <mergeCell ref="D3323:F3323"/>
    <mergeCell ref="G3323:J3323"/>
    <mergeCell ref="K3323:V3323"/>
    <mergeCell ref="Y3323:Z3323"/>
    <mergeCell ref="A3324:C3324"/>
    <mergeCell ref="D3324:F3324"/>
    <mergeCell ref="G3324:J3324"/>
    <mergeCell ref="K3324:V3324"/>
    <mergeCell ref="Y3324:Z3324"/>
    <mergeCell ref="A3325:C3325"/>
    <mergeCell ref="D3325:F3325"/>
    <mergeCell ref="G3325:J3325"/>
    <mergeCell ref="K3325:V3325"/>
    <mergeCell ref="Y3325:Z3325"/>
    <mergeCell ref="A3326:C3326"/>
    <mergeCell ref="D3326:F3326"/>
    <mergeCell ref="G3326:J3326"/>
    <mergeCell ref="K3326:V3326"/>
    <mergeCell ref="Y3326:Z3326"/>
    <mergeCell ref="A3327:C3327"/>
    <mergeCell ref="D3327:F3327"/>
    <mergeCell ref="G3327:J3327"/>
    <mergeCell ref="K3327:V3327"/>
    <mergeCell ref="Y3327:Z3327"/>
    <mergeCell ref="A3328:C3328"/>
    <mergeCell ref="D3328:F3328"/>
    <mergeCell ref="G3328:J3328"/>
    <mergeCell ref="K3328:V3328"/>
    <mergeCell ref="Y3328:Z3328"/>
    <mergeCell ref="A3329:C3329"/>
    <mergeCell ref="D3329:F3329"/>
    <mergeCell ref="G3329:J3329"/>
    <mergeCell ref="K3329:V3329"/>
    <mergeCell ref="Y3329:Z3329"/>
    <mergeCell ref="A3330:C3330"/>
    <mergeCell ref="D3330:F3330"/>
    <mergeCell ref="G3330:J3330"/>
    <mergeCell ref="K3330:V3330"/>
    <mergeCell ref="Y3330:Z3330"/>
    <mergeCell ref="A3331:C3331"/>
    <mergeCell ref="D3331:F3331"/>
    <mergeCell ref="G3331:J3331"/>
    <mergeCell ref="K3331:V3331"/>
    <mergeCell ref="Y3331:Z3331"/>
    <mergeCell ref="A3332:C3332"/>
    <mergeCell ref="D3332:F3332"/>
    <mergeCell ref="G3332:J3332"/>
    <mergeCell ref="K3332:V3332"/>
    <mergeCell ref="Y3332:Z3332"/>
    <mergeCell ref="A3333:C3333"/>
    <mergeCell ref="D3333:F3333"/>
    <mergeCell ref="G3333:J3333"/>
    <mergeCell ref="K3333:V3333"/>
    <mergeCell ref="Y3333:Z3333"/>
    <mergeCell ref="A3334:C3334"/>
    <mergeCell ref="D3334:F3334"/>
    <mergeCell ref="G3334:J3334"/>
    <mergeCell ref="K3334:V3334"/>
    <mergeCell ref="Y3334:Z3334"/>
    <mergeCell ref="A3335:C3335"/>
    <mergeCell ref="D3335:F3335"/>
    <mergeCell ref="G3335:J3335"/>
    <mergeCell ref="K3335:V3335"/>
    <mergeCell ref="Y3335:Z3335"/>
    <mergeCell ref="A3336:C3336"/>
    <mergeCell ref="D3336:F3336"/>
    <mergeCell ref="G3336:J3336"/>
    <mergeCell ref="K3336:V3336"/>
    <mergeCell ref="Y3336:Z3336"/>
    <mergeCell ref="A3337:C3337"/>
    <mergeCell ref="D3337:F3337"/>
    <mergeCell ref="G3337:J3337"/>
    <mergeCell ref="K3337:V3337"/>
    <mergeCell ref="Y3337:Z3337"/>
    <mergeCell ref="A3338:C3338"/>
    <mergeCell ref="D3338:F3338"/>
    <mergeCell ref="G3338:J3338"/>
    <mergeCell ref="K3338:V3338"/>
    <mergeCell ref="Y3338:Z3338"/>
    <mergeCell ref="A3339:C3339"/>
    <mergeCell ref="D3339:F3339"/>
    <mergeCell ref="G3339:J3339"/>
    <mergeCell ref="K3339:V3339"/>
    <mergeCell ref="Y3339:Z3339"/>
    <mergeCell ref="A3340:C3340"/>
    <mergeCell ref="D3340:F3340"/>
    <mergeCell ref="G3340:J3340"/>
    <mergeCell ref="K3340:V3340"/>
    <mergeCell ref="Y3340:Z3340"/>
    <mergeCell ref="A3341:C3341"/>
    <mergeCell ref="D3341:F3341"/>
    <mergeCell ref="G3341:J3341"/>
    <mergeCell ref="K3341:V3341"/>
    <mergeCell ref="Y3341:Z3341"/>
    <mergeCell ref="A3342:C3342"/>
    <mergeCell ref="D3342:F3342"/>
    <mergeCell ref="G3342:J3342"/>
    <mergeCell ref="K3342:V3342"/>
    <mergeCell ref="Y3342:Z3342"/>
    <mergeCell ref="A3343:C3343"/>
    <mergeCell ref="D3343:F3343"/>
    <mergeCell ref="G3343:J3343"/>
    <mergeCell ref="K3343:V3343"/>
    <mergeCell ref="Y3343:Z3343"/>
    <mergeCell ref="A3344:C3344"/>
    <mergeCell ref="D3344:F3344"/>
    <mergeCell ref="G3344:J3344"/>
    <mergeCell ref="K3344:V3344"/>
    <mergeCell ref="Y3344:Z3344"/>
    <mergeCell ref="A3345:C3345"/>
    <mergeCell ref="D3345:F3345"/>
    <mergeCell ref="G3345:J3345"/>
    <mergeCell ref="K3345:V3345"/>
    <mergeCell ref="Y3345:Z3345"/>
    <mergeCell ref="A3346:C3346"/>
    <mergeCell ref="D3346:F3346"/>
    <mergeCell ref="G3346:J3346"/>
    <mergeCell ref="K3346:V3346"/>
    <mergeCell ref="Y3346:Z3346"/>
    <mergeCell ref="A3347:C3347"/>
    <mergeCell ref="D3347:F3347"/>
    <mergeCell ref="G3347:J3347"/>
    <mergeCell ref="K3347:V3347"/>
    <mergeCell ref="Y3347:Z3347"/>
    <mergeCell ref="A3348:C3348"/>
    <mergeCell ref="D3348:F3348"/>
    <mergeCell ref="G3348:J3348"/>
    <mergeCell ref="K3348:V3348"/>
    <mergeCell ref="Y3348:Z3348"/>
    <mergeCell ref="A3349:C3349"/>
    <mergeCell ref="D3349:F3349"/>
    <mergeCell ref="G3349:J3349"/>
    <mergeCell ref="K3349:V3349"/>
    <mergeCell ref="Y3349:Z3349"/>
    <mergeCell ref="A3350:C3350"/>
    <mergeCell ref="D3350:F3350"/>
    <mergeCell ref="G3350:J3350"/>
    <mergeCell ref="K3350:V3350"/>
    <mergeCell ref="Y3350:Z3350"/>
    <mergeCell ref="A3351:C3351"/>
    <mergeCell ref="D3351:F3351"/>
    <mergeCell ref="G3351:J3351"/>
    <mergeCell ref="K3351:V3351"/>
    <mergeCell ref="Y3351:Z3351"/>
    <mergeCell ref="A3352:C3352"/>
    <mergeCell ref="D3352:F3352"/>
    <mergeCell ref="G3352:J3352"/>
    <mergeCell ref="K3352:V3352"/>
    <mergeCell ref="Y3352:Z3352"/>
    <mergeCell ref="A3353:C3353"/>
    <mergeCell ref="D3353:F3353"/>
    <mergeCell ref="G3353:J3353"/>
    <mergeCell ref="K3353:V3353"/>
    <mergeCell ref="Y3353:Z3353"/>
    <mergeCell ref="A3354:C3354"/>
    <mergeCell ref="D3354:F3354"/>
    <mergeCell ref="G3354:J3354"/>
    <mergeCell ref="K3354:V3354"/>
    <mergeCell ref="Y3354:Z3354"/>
    <mergeCell ref="A3355:C3355"/>
    <mergeCell ref="D3355:F3355"/>
    <mergeCell ref="G3355:J3355"/>
    <mergeCell ref="K3355:V3355"/>
    <mergeCell ref="Y3355:Z3355"/>
    <mergeCell ref="A3356:C3356"/>
    <mergeCell ref="D3356:F3356"/>
    <mergeCell ref="G3356:J3356"/>
    <mergeCell ref="K3356:V3356"/>
    <mergeCell ref="Y3356:Z3356"/>
    <mergeCell ref="A3357:C3357"/>
    <mergeCell ref="D3357:F3357"/>
    <mergeCell ref="G3357:J3357"/>
    <mergeCell ref="K3357:V3357"/>
    <mergeCell ref="Y3357:Z3357"/>
    <mergeCell ref="A3358:C3358"/>
    <mergeCell ref="D3358:F3358"/>
    <mergeCell ref="G3358:J3358"/>
    <mergeCell ref="K3358:V3358"/>
    <mergeCell ref="Y3358:Z3358"/>
    <mergeCell ref="A3359:C3359"/>
    <mergeCell ref="D3359:F3359"/>
    <mergeCell ref="G3359:J3359"/>
    <mergeCell ref="K3359:V3359"/>
    <mergeCell ref="Y3359:Z3359"/>
    <mergeCell ref="A3360:C3360"/>
    <mergeCell ref="D3360:F3360"/>
    <mergeCell ref="G3360:J3360"/>
    <mergeCell ref="K3360:V3360"/>
    <mergeCell ref="Y3360:Z3360"/>
    <mergeCell ref="A3361:C3361"/>
    <mergeCell ref="D3361:F3361"/>
    <mergeCell ref="G3361:J3361"/>
    <mergeCell ref="K3361:V3361"/>
    <mergeCell ref="Y3361:Z3361"/>
    <mergeCell ref="A3362:C3362"/>
    <mergeCell ref="D3362:F3362"/>
    <mergeCell ref="G3362:J3362"/>
    <mergeCell ref="K3362:V3362"/>
    <mergeCell ref="Y3362:Z3362"/>
    <mergeCell ref="A3363:C3363"/>
    <mergeCell ref="D3363:F3363"/>
    <mergeCell ref="G3363:J3363"/>
    <mergeCell ref="K3363:V3363"/>
    <mergeCell ref="Y3363:Z3363"/>
    <mergeCell ref="A3364:C3364"/>
    <mergeCell ref="D3364:F3364"/>
    <mergeCell ref="G3364:J3364"/>
    <mergeCell ref="K3364:V3364"/>
    <mergeCell ref="Y3364:Z3364"/>
    <mergeCell ref="A3365:C3365"/>
    <mergeCell ref="D3365:F3365"/>
    <mergeCell ref="G3365:J3365"/>
    <mergeCell ref="K3365:V3365"/>
    <mergeCell ref="Y3365:Z3365"/>
    <mergeCell ref="A3366:C3366"/>
    <mergeCell ref="D3366:F3366"/>
    <mergeCell ref="G3366:J3366"/>
    <mergeCell ref="K3366:V3366"/>
    <mergeCell ref="Y3366:Z3366"/>
    <mergeCell ref="A3367:C3367"/>
    <mergeCell ref="D3367:F3367"/>
    <mergeCell ref="G3367:J3367"/>
    <mergeCell ref="K3367:V3367"/>
    <mergeCell ref="Y3367:Z3367"/>
    <mergeCell ref="A3368:C3368"/>
    <mergeCell ref="D3368:F3368"/>
    <mergeCell ref="G3368:J3368"/>
    <mergeCell ref="K3368:V3368"/>
    <mergeCell ref="Y3368:Z3368"/>
    <mergeCell ref="A3369:C3369"/>
    <mergeCell ref="D3369:F3369"/>
    <mergeCell ref="G3369:J3369"/>
    <mergeCell ref="K3369:V3369"/>
    <mergeCell ref="Y3369:Z3369"/>
    <mergeCell ref="A3370:C3370"/>
    <mergeCell ref="D3370:F3370"/>
    <mergeCell ref="G3370:J3370"/>
    <mergeCell ref="K3370:V3370"/>
    <mergeCell ref="Y3370:Z3370"/>
    <mergeCell ref="A3371:C3371"/>
    <mergeCell ref="D3371:F3371"/>
    <mergeCell ref="G3371:J3371"/>
    <mergeCell ref="K3371:V3371"/>
    <mergeCell ref="Y3371:Z3371"/>
    <mergeCell ref="A3372:C3372"/>
    <mergeCell ref="D3372:F3372"/>
    <mergeCell ref="G3372:J3372"/>
    <mergeCell ref="K3372:V3372"/>
    <mergeCell ref="Y3372:Z3372"/>
    <mergeCell ref="A3373:C3373"/>
    <mergeCell ref="D3373:F3373"/>
    <mergeCell ref="G3373:J3373"/>
    <mergeCell ref="K3373:V3373"/>
    <mergeCell ref="Y3373:Z3373"/>
    <mergeCell ref="A3374:C3374"/>
    <mergeCell ref="D3374:F3374"/>
    <mergeCell ref="G3374:L3374"/>
    <mergeCell ref="M3374:V3374"/>
    <mergeCell ref="Y3374:Z3374"/>
    <mergeCell ref="A3375:C3375"/>
    <mergeCell ref="D3375:F3375"/>
    <mergeCell ref="G3375:L3375"/>
    <mergeCell ref="M3375:V3375"/>
    <mergeCell ref="Y3375:Z3375"/>
    <mergeCell ref="A3376:C3376"/>
    <mergeCell ref="D3376:F3376"/>
    <mergeCell ref="G3376:L3376"/>
    <mergeCell ref="M3376:V3376"/>
    <mergeCell ref="Y3376:Z3376"/>
    <mergeCell ref="A3377:C3377"/>
    <mergeCell ref="D3377:F3377"/>
    <mergeCell ref="G3377:L3377"/>
    <mergeCell ref="M3377:V3377"/>
    <mergeCell ref="Y3377:Z3377"/>
    <mergeCell ref="A3378:C3378"/>
    <mergeCell ref="D3378:F3378"/>
    <mergeCell ref="G3378:L3378"/>
    <mergeCell ref="M3378:V3378"/>
    <mergeCell ref="Y3378:Z3378"/>
    <mergeCell ref="A3379:C3379"/>
    <mergeCell ref="D3379:F3379"/>
    <mergeCell ref="G3379:L3379"/>
    <mergeCell ref="M3379:V3379"/>
    <mergeCell ref="Y3379:Z3379"/>
    <mergeCell ref="A3380:C3380"/>
    <mergeCell ref="D3380:F3380"/>
    <mergeCell ref="G3380:L3380"/>
    <mergeCell ref="M3380:V3380"/>
    <mergeCell ref="Y3380:Z3380"/>
    <mergeCell ref="A3381:C3381"/>
    <mergeCell ref="D3381:F3381"/>
    <mergeCell ref="G3381:L3381"/>
    <mergeCell ref="M3381:V3381"/>
    <mergeCell ref="Y3381:Z3381"/>
    <mergeCell ref="A3382:C3382"/>
    <mergeCell ref="D3382:F3382"/>
    <mergeCell ref="G3382:L3382"/>
    <mergeCell ref="M3382:V3382"/>
    <mergeCell ref="Y3382:Z3382"/>
    <mergeCell ref="A3383:C3383"/>
    <mergeCell ref="D3383:F3383"/>
    <mergeCell ref="G3383:L3383"/>
    <mergeCell ref="M3383:V3383"/>
    <mergeCell ref="Y3383:Z3383"/>
    <mergeCell ref="A3384:C3384"/>
    <mergeCell ref="D3384:F3384"/>
    <mergeCell ref="G3384:L3384"/>
    <mergeCell ref="M3384:V3384"/>
    <mergeCell ref="Y3384:Z3384"/>
    <mergeCell ref="A3385:C3385"/>
    <mergeCell ref="D3385:F3385"/>
    <mergeCell ref="G3385:L3385"/>
    <mergeCell ref="M3385:V3385"/>
    <mergeCell ref="Y3385:Z3385"/>
    <mergeCell ref="A3386:C3386"/>
    <mergeCell ref="D3386:F3386"/>
    <mergeCell ref="G3386:L3386"/>
    <mergeCell ref="M3386:V3386"/>
    <mergeCell ref="Y3386:Z3386"/>
    <mergeCell ref="A3387:C3387"/>
    <mergeCell ref="D3387:F3387"/>
    <mergeCell ref="G3387:L3387"/>
    <mergeCell ref="M3387:V3387"/>
    <mergeCell ref="Y3387:Z3387"/>
    <mergeCell ref="A3388:C3388"/>
    <mergeCell ref="D3388:F3388"/>
    <mergeCell ref="G3388:L3388"/>
    <mergeCell ref="M3388:V3388"/>
    <mergeCell ref="Y3388:Z3388"/>
    <mergeCell ref="A3389:C3389"/>
    <mergeCell ref="D3389:F3389"/>
    <mergeCell ref="G3389:L3389"/>
    <mergeCell ref="M3389:V3389"/>
    <mergeCell ref="Y3389:Z3389"/>
    <mergeCell ref="A3390:C3390"/>
    <mergeCell ref="D3390:F3390"/>
    <mergeCell ref="G3390:L3390"/>
    <mergeCell ref="M3390:V3390"/>
    <mergeCell ref="Y3390:Z3390"/>
    <mergeCell ref="A3391:C3391"/>
    <mergeCell ref="D3391:F3391"/>
    <mergeCell ref="G3391:L3391"/>
    <mergeCell ref="M3391:V3391"/>
    <mergeCell ref="Y3391:Z3391"/>
    <mergeCell ref="A3392:C3392"/>
    <mergeCell ref="D3392:F3392"/>
    <mergeCell ref="G3392:L3392"/>
    <mergeCell ref="M3392:V3392"/>
    <mergeCell ref="Y3392:Z3392"/>
    <mergeCell ref="A3393:C3393"/>
    <mergeCell ref="D3393:F3393"/>
    <mergeCell ref="G3393:L3393"/>
    <mergeCell ref="M3393:V3393"/>
    <mergeCell ref="Y3393:Z3393"/>
    <mergeCell ref="A3394:C3394"/>
    <mergeCell ref="D3394:F3394"/>
    <mergeCell ref="G3394:L3394"/>
    <mergeCell ref="M3394:V3394"/>
    <mergeCell ref="Y3394:Z3394"/>
    <mergeCell ref="A3395:C3395"/>
    <mergeCell ref="D3395:F3395"/>
    <mergeCell ref="G3395:L3395"/>
    <mergeCell ref="M3395:V3395"/>
    <mergeCell ref="Y3395:Z3395"/>
    <mergeCell ref="A3396:C3396"/>
    <mergeCell ref="D3396:F3396"/>
    <mergeCell ref="G3396:L3396"/>
    <mergeCell ref="M3396:V3396"/>
    <mergeCell ref="Y3396:Z3396"/>
    <mergeCell ref="A3397:C3397"/>
    <mergeCell ref="D3397:F3397"/>
    <mergeCell ref="G3397:L3397"/>
    <mergeCell ref="M3397:V3397"/>
    <mergeCell ref="Y3397:Z3397"/>
    <mergeCell ref="A3398:C3398"/>
    <mergeCell ref="D3398:F3398"/>
    <mergeCell ref="G3398:L3398"/>
    <mergeCell ref="M3398:V3398"/>
    <mergeCell ref="Y3398:Z3398"/>
    <mergeCell ref="A3399:C3399"/>
    <mergeCell ref="D3399:F3399"/>
    <mergeCell ref="G3399:L3399"/>
    <mergeCell ref="M3399:V3399"/>
    <mergeCell ref="Y3399:Z3399"/>
    <mergeCell ref="A3400:C3400"/>
    <mergeCell ref="D3400:F3400"/>
    <mergeCell ref="G3400:L3400"/>
    <mergeCell ref="M3400:V3400"/>
    <mergeCell ref="Y3400:Z3400"/>
    <mergeCell ref="A3401:C3401"/>
    <mergeCell ref="D3401:F3401"/>
    <mergeCell ref="G3401:L3401"/>
    <mergeCell ref="M3401:V3401"/>
    <mergeCell ref="Y3401:Z3401"/>
    <mergeCell ref="A3402:C3402"/>
    <mergeCell ref="D3402:F3402"/>
    <mergeCell ref="G3402:L3402"/>
    <mergeCell ref="M3402:V3402"/>
    <mergeCell ref="Y3402:Z3402"/>
    <mergeCell ref="A3403:C3403"/>
    <mergeCell ref="D3403:F3403"/>
    <mergeCell ref="G3403:L3403"/>
    <mergeCell ref="M3403:V3403"/>
    <mergeCell ref="Y3403:Z3403"/>
    <mergeCell ref="A3404:C3404"/>
    <mergeCell ref="D3404:F3404"/>
    <mergeCell ref="G3404:L3404"/>
    <mergeCell ref="M3404:V3404"/>
    <mergeCell ref="Y3404:Z3404"/>
    <mergeCell ref="A3405:C3405"/>
    <mergeCell ref="D3405:F3405"/>
    <mergeCell ref="G3405:L3405"/>
    <mergeCell ref="M3405:V3405"/>
    <mergeCell ref="Y3405:Z3405"/>
    <mergeCell ref="A3406:C3406"/>
    <mergeCell ref="D3406:F3406"/>
    <mergeCell ref="G3406:L3406"/>
    <mergeCell ref="M3406:V3406"/>
    <mergeCell ref="Y3406:Z3406"/>
    <mergeCell ref="A3407:C3407"/>
    <mergeCell ref="D3407:F3407"/>
    <mergeCell ref="G3407:L3407"/>
    <mergeCell ref="M3407:V3407"/>
    <mergeCell ref="Y3407:Z3407"/>
    <mergeCell ref="A3408:C3408"/>
    <mergeCell ref="D3408:F3408"/>
    <mergeCell ref="G3408:L3408"/>
    <mergeCell ref="M3408:V3408"/>
    <mergeCell ref="Y3408:Z3408"/>
    <mergeCell ref="A3409:C3409"/>
    <mergeCell ref="D3409:F3409"/>
    <mergeCell ref="G3409:L3409"/>
    <mergeCell ref="M3409:V3409"/>
    <mergeCell ref="Y3409:Z3409"/>
    <mergeCell ref="A3410:C3410"/>
    <mergeCell ref="D3410:F3410"/>
    <mergeCell ref="G3410:L3410"/>
    <mergeCell ref="M3410:V3410"/>
    <mergeCell ref="Y3410:Z3410"/>
    <mergeCell ref="A3411:C3411"/>
    <mergeCell ref="D3411:F3411"/>
    <mergeCell ref="G3411:L3411"/>
    <mergeCell ref="M3411:V3411"/>
    <mergeCell ref="Y3411:Z3411"/>
    <mergeCell ref="A3412:C3412"/>
    <mergeCell ref="D3412:F3412"/>
    <mergeCell ref="G3412:L3412"/>
    <mergeCell ref="M3412:V3412"/>
    <mergeCell ref="Y3412:Z3412"/>
    <mergeCell ref="A3413:C3413"/>
    <mergeCell ref="D3413:F3413"/>
    <mergeCell ref="G3413:L3413"/>
    <mergeCell ref="M3413:V3413"/>
    <mergeCell ref="Y3413:Z3413"/>
    <mergeCell ref="A3414:C3414"/>
    <mergeCell ref="D3414:F3414"/>
    <mergeCell ref="G3414:L3414"/>
    <mergeCell ref="M3414:V3414"/>
    <mergeCell ref="Y3414:Z3414"/>
    <mergeCell ref="A3415:C3415"/>
    <mergeCell ref="D3415:F3415"/>
    <mergeCell ref="G3415:L3415"/>
    <mergeCell ref="M3415:V3415"/>
    <mergeCell ref="Y3415:Z3415"/>
    <mergeCell ref="A3416:C3416"/>
    <mergeCell ref="D3416:F3416"/>
    <mergeCell ref="G3416:L3416"/>
    <mergeCell ref="M3416:V3416"/>
    <mergeCell ref="Y3416:Z3416"/>
    <mergeCell ref="A3417:C3417"/>
    <mergeCell ref="D3417:F3417"/>
    <mergeCell ref="G3417:L3417"/>
    <mergeCell ref="M3417:V3417"/>
    <mergeCell ref="Y3417:Z3417"/>
    <mergeCell ref="A3418:C3418"/>
    <mergeCell ref="D3418:F3418"/>
    <mergeCell ref="G3418:L3418"/>
    <mergeCell ref="M3418:V3418"/>
    <mergeCell ref="Y3418:Z3418"/>
    <mergeCell ref="A3419:C3419"/>
    <mergeCell ref="D3419:F3419"/>
    <mergeCell ref="G3419:L3419"/>
    <mergeCell ref="M3419:V3419"/>
    <mergeCell ref="Y3419:Z3419"/>
    <mergeCell ref="A3420:C3420"/>
    <mergeCell ref="D3420:F3420"/>
    <mergeCell ref="G3420:L3420"/>
    <mergeCell ref="M3420:V3420"/>
    <mergeCell ref="Y3420:Z3420"/>
    <mergeCell ref="A3421:C3421"/>
    <mergeCell ref="D3421:F3421"/>
    <mergeCell ref="G3421:L3421"/>
    <mergeCell ref="M3421:V3421"/>
    <mergeCell ref="Y3421:Z3421"/>
    <mergeCell ref="A3422:C3422"/>
    <mergeCell ref="D3422:F3422"/>
    <mergeCell ref="G3422:L3422"/>
    <mergeCell ref="M3422:V3422"/>
    <mergeCell ref="Y3422:Z3422"/>
    <mergeCell ref="A3423:C3423"/>
    <mergeCell ref="D3423:F3423"/>
    <mergeCell ref="G3423:L3423"/>
    <mergeCell ref="M3423:V3423"/>
    <mergeCell ref="Y3423:Z3423"/>
    <mergeCell ref="A3424:C3424"/>
    <mergeCell ref="D3424:F3424"/>
    <mergeCell ref="G3424:L3424"/>
    <mergeCell ref="M3424:V3424"/>
    <mergeCell ref="Y3424:Z3424"/>
    <mergeCell ref="A3425:C3425"/>
    <mergeCell ref="D3425:F3425"/>
    <mergeCell ref="G3425:L3425"/>
    <mergeCell ref="M3425:V3425"/>
    <mergeCell ref="Y3425:Z3425"/>
    <mergeCell ref="A3426:C3426"/>
    <mergeCell ref="D3426:F3426"/>
    <mergeCell ref="G3426:L3426"/>
    <mergeCell ref="M3426:V3426"/>
    <mergeCell ref="Y3426:Z3426"/>
    <mergeCell ref="A3427:C3427"/>
    <mergeCell ref="D3427:F3427"/>
    <mergeCell ref="G3427:L3427"/>
    <mergeCell ref="M3427:V3427"/>
    <mergeCell ref="Y3427:Z3427"/>
    <mergeCell ref="A3428:C3428"/>
    <mergeCell ref="D3428:F3428"/>
    <mergeCell ref="G3428:L3428"/>
    <mergeCell ref="M3428:V3428"/>
    <mergeCell ref="Y3428:Z3428"/>
    <mergeCell ref="A3429:C3429"/>
    <mergeCell ref="D3429:F3429"/>
    <mergeCell ref="G3429:L3429"/>
    <mergeCell ref="M3429:V3429"/>
    <mergeCell ref="Y3429:Z3429"/>
    <mergeCell ref="A3430:C3430"/>
    <mergeCell ref="D3430:F3430"/>
    <mergeCell ref="G3430:L3430"/>
    <mergeCell ref="M3430:V3430"/>
    <mergeCell ref="Y3430:Z3430"/>
    <mergeCell ref="A3431:C3431"/>
    <mergeCell ref="D3431:F3431"/>
    <mergeCell ref="G3431:L3431"/>
    <mergeCell ref="M3431:V3431"/>
    <mergeCell ref="Y3431:Z3431"/>
    <mergeCell ref="A3432:C3432"/>
    <mergeCell ref="D3432:F3432"/>
    <mergeCell ref="G3432:L3432"/>
    <mergeCell ref="M3432:V3432"/>
    <mergeCell ref="Y3432:Z3432"/>
    <mergeCell ref="A3433:C3433"/>
    <mergeCell ref="D3433:F3433"/>
    <mergeCell ref="G3433:L3433"/>
    <mergeCell ref="M3433:V3433"/>
    <mergeCell ref="Y3433:Z3433"/>
    <mergeCell ref="A3434:C3434"/>
    <mergeCell ref="D3434:F3434"/>
    <mergeCell ref="G3434:L3434"/>
    <mergeCell ref="M3434:V3434"/>
    <mergeCell ref="Y3434:Z3434"/>
    <mergeCell ref="A3435:C3435"/>
    <mergeCell ref="D3435:F3435"/>
    <mergeCell ref="G3435:L3435"/>
    <mergeCell ref="M3435:V3435"/>
    <mergeCell ref="Y3435:Z3435"/>
    <mergeCell ref="A3436:C3436"/>
    <mergeCell ref="D3436:F3436"/>
    <mergeCell ref="G3436:L3436"/>
    <mergeCell ref="M3436:V3436"/>
    <mergeCell ref="Y3436:Z3436"/>
    <mergeCell ref="A3437:C3437"/>
    <mergeCell ref="D3437:F3437"/>
    <mergeCell ref="G3437:L3437"/>
    <mergeCell ref="M3437:V3437"/>
    <mergeCell ref="Y3437:Z3437"/>
    <mergeCell ref="A3438:C3438"/>
    <mergeCell ref="D3438:F3438"/>
    <mergeCell ref="G3438:L3438"/>
    <mergeCell ref="M3438:V3438"/>
    <mergeCell ref="Y3438:Z3438"/>
    <mergeCell ref="A3439:C3439"/>
    <mergeCell ref="D3439:F3439"/>
    <mergeCell ref="G3439:L3439"/>
    <mergeCell ref="M3439:V3439"/>
    <mergeCell ref="Y3439:Z3439"/>
    <mergeCell ref="A3440:C3440"/>
    <mergeCell ref="D3440:G3440"/>
    <mergeCell ref="H3440:S3440"/>
    <mergeCell ref="T3440:V3440"/>
    <mergeCell ref="Y3440:Z3440"/>
    <mergeCell ref="A3441:C3441"/>
    <mergeCell ref="D3441:G3441"/>
    <mergeCell ref="H3441:S3441"/>
    <mergeCell ref="T3441:V3441"/>
    <mergeCell ref="Y3441:Z3441"/>
    <mergeCell ref="A3442:C3442"/>
    <mergeCell ref="D3442:G3442"/>
    <mergeCell ref="H3442:S3442"/>
    <mergeCell ref="T3442:V3442"/>
    <mergeCell ref="Y3442:Z3442"/>
    <mergeCell ref="A3443:C3443"/>
    <mergeCell ref="D3443:G3443"/>
    <mergeCell ref="H3443:S3443"/>
    <mergeCell ref="T3443:V3443"/>
    <mergeCell ref="Y3443:Z3443"/>
    <mergeCell ref="A3444:C3444"/>
    <mergeCell ref="D3444:G3444"/>
    <mergeCell ref="H3444:S3444"/>
    <mergeCell ref="T3444:V3444"/>
    <mergeCell ref="Y3444:Z3444"/>
    <mergeCell ref="A3445:C3445"/>
    <mergeCell ref="D3445:G3445"/>
    <mergeCell ref="H3445:S3445"/>
    <mergeCell ref="T3445:V3445"/>
    <mergeCell ref="Y3445:Z3445"/>
    <mergeCell ref="A3446:C3446"/>
    <mergeCell ref="D3446:G3446"/>
    <mergeCell ref="H3446:S3446"/>
    <mergeCell ref="T3446:V3446"/>
    <mergeCell ref="Y3446:Z3446"/>
    <mergeCell ref="A3447:C3447"/>
    <mergeCell ref="D3447:G3447"/>
    <mergeCell ref="H3447:S3447"/>
    <mergeCell ref="T3447:V3447"/>
    <mergeCell ref="Y3447:Z3447"/>
    <mergeCell ref="A3448:C3448"/>
    <mergeCell ref="D3448:G3448"/>
    <mergeCell ref="H3448:S3448"/>
    <mergeCell ref="T3448:V3448"/>
    <mergeCell ref="Y3448:Z3448"/>
    <mergeCell ref="A3449:C3449"/>
    <mergeCell ref="D3449:G3449"/>
    <mergeCell ref="H3449:S3449"/>
    <mergeCell ref="T3449:V3449"/>
    <mergeCell ref="Y3449:Z3449"/>
    <mergeCell ref="A3450:C3450"/>
    <mergeCell ref="D3450:G3450"/>
    <mergeCell ref="H3450:S3450"/>
    <mergeCell ref="T3450:V3450"/>
    <mergeCell ref="Y3450:Z3450"/>
    <mergeCell ref="A3451:C3451"/>
    <mergeCell ref="D3451:G3451"/>
    <mergeCell ref="H3451:S3451"/>
    <mergeCell ref="T3451:V3451"/>
    <mergeCell ref="Y3451:Z3451"/>
    <mergeCell ref="A3452:C3452"/>
    <mergeCell ref="D3452:G3452"/>
    <mergeCell ref="H3452:S3452"/>
    <mergeCell ref="T3452:V3452"/>
    <mergeCell ref="Y3452:Z3452"/>
    <mergeCell ref="A3453:C3453"/>
    <mergeCell ref="D3453:G3453"/>
    <mergeCell ref="H3453:S3453"/>
    <mergeCell ref="T3453:V3453"/>
    <mergeCell ref="Y3453:Z3453"/>
    <mergeCell ref="A3454:C3454"/>
    <mergeCell ref="D3454:G3454"/>
    <mergeCell ref="H3454:S3454"/>
    <mergeCell ref="T3454:V3454"/>
    <mergeCell ref="Y3454:Z3454"/>
    <mergeCell ref="A3455:C3455"/>
    <mergeCell ref="D3455:G3455"/>
    <mergeCell ref="H3455:S3455"/>
    <mergeCell ref="T3455:V3455"/>
    <mergeCell ref="Y3455:Z3455"/>
    <mergeCell ref="A3456:C3456"/>
    <mergeCell ref="D3456:G3456"/>
    <mergeCell ref="H3456:S3456"/>
    <mergeCell ref="T3456:V3456"/>
    <mergeCell ref="Y3456:Z3456"/>
    <mergeCell ref="A3457:C3457"/>
    <mergeCell ref="D3457:G3457"/>
    <mergeCell ref="H3457:S3457"/>
    <mergeCell ref="T3457:V3457"/>
    <mergeCell ref="Y3457:Z3457"/>
    <mergeCell ref="A3458:C3458"/>
    <mergeCell ref="D3458:G3458"/>
    <mergeCell ref="H3458:S3458"/>
    <mergeCell ref="T3458:V3458"/>
    <mergeCell ref="Y3458:Z3458"/>
    <mergeCell ref="A3459:C3459"/>
    <mergeCell ref="D3459:G3459"/>
    <mergeCell ref="H3459:S3459"/>
    <mergeCell ref="T3459:V3459"/>
    <mergeCell ref="Y3459:Z3459"/>
    <mergeCell ref="A3460:C3460"/>
    <mergeCell ref="D3460:G3460"/>
    <mergeCell ref="H3460:S3460"/>
    <mergeCell ref="T3460:V3460"/>
    <mergeCell ref="Y3460:Z3460"/>
    <mergeCell ref="A3461:C3461"/>
    <mergeCell ref="D3461:G3461"/>
    <mergeCell ref="H3461:S3461"/>
    <mergeCell ref="T3461:V3461"/>
    <mergeCell ref="Y3461:Z3461"/>
    <mergeCell ref="A3462:C3462"/>
    <mergeCell ref="D3462:G3462"/>
    <mergeCell ref="H3462:S3462"/>
    <mergeCell ref="T3462:V3462"/>
    <mergeCell ref="Y3462:Z3462"/>
    <mergeCell ref="A3463:C3463"/>
    <mergeCell ref="D3463:G3463"/>
    <mergeCell ref="H3463:S3463"/>
    <mergeCell ref="T3463:V3463"/>
    <mergeCell ref="Y3463:Z3463"/>
    <mergeCell ref="A3464:C3464"/>
    <mergeCell ref="D3464:G3464"/>
    <mergeCell ref="H3464:S3464"/>
    <mergeCell ref="T3464:V3464"/>
    <mergeCell ref="Y3464:Z3464"/>
    <mergeCell ref="A3465:C3465"/>
    <mergeCell ref="D3465:G3465"/>
    <mergeCell ref="H3465:S3465"/>
    <mergeCell ref="T3465:V3465"/>
    <mergeCell ref="Y3465:Z3465"/>
    <mergeCell ref="A3466:C3466"/>
    <mergeCell ref="D3466:G3466"/>
    <mergeCell ref="H3466:S3466"/>
    <mergeCell ref="T3466:V3466"/>
    <mergeCell ref="Y3466:Z3466"/>
    <mergeCell ref="A3467:C3467"/>
    <mergeCell ref="D3467:G3467"/>
    <mergeCell ref="H3467:S3467"/>
    <mergeCell ref="T3467:V3467"/>
    <mergeCell ref="Y3467:Z3467"/>
    <mergeCell ref="A3468:C3468"/>
    <mergeCell ref="D3468:G3468"/>
    <mergeCell ref="H3468:S3468"/>
    <mergeCell ref="T3468:V3468"/>
    <mergeCell ref="Y3468:Z3468"/>
    <mergeCell ref="A3469:C3469"/>
    <mergeCell ref="D3469:G3469"/>
    <mergeCell ref="H3469:S3469"/>
    <mergeCell ref="T3469:V3469"/>
    <mergeCell ref="Y3469:Z3469"/>
    <mergeCell ref="A3470:C3470"/>
    <mergeCell ref="D3470:G3470"/>
    <mergeCell ref="H3470:S3470"/>
    <mergeCell ref="T3470:V3470"/>
    <mergeCell ref="Y3470:Z3470"/>
    <mergeCell ref="A3471:C3471"/>
    <mergeCell ref="D3471:G3471"/>
    <mergeCell ref="H3471:S3471"/>
    <mergeCell ref="T3471:V3471"/>
    <mergeCell ref="Y3471:Z3471"/>
    <mergeCell ref="A3472:C3472"/>
    <mergeCell ref="D3472:G3472"/>
    <mergeCell ref="H3472:S3472"/>
    <mergeCell ref="T3472:V3472"/>
    <mergeCell ref="Y3472:Z3472"/>
    <mergeCell ref="A3473:C3473"/>
    <mergeCell ref="D3473:G3473"/>
    <mergeCell ref="H3473:S3473"/>
    <mergeCell ref="T3473:V3473"/>
    <mergeCell ref="Y3473:Z3473"/>
    <mergeCell ref="A3474:C3474"/>
    <mergeCell ref="D3474:G3474"/>
    <mergeCell ref="H3474:S3474"/>
    <mergeCell ref="T3474:V3474"/>
    <mergeCell ref="Y3474:Z3474"/>
    <mergeCell ref="A3475:C3475"/>
    <mergeCell ref="D3475:G3475"/>
    <mergeCell ref="H3475:S3475"/>
    <mergeCell ref="T3475:V3475"/>
    <mergeCell ref="Y3475:Z3475"/>
    <mergeCell ref="A3476:C3476"/>
    <mergeCell ref="D3476:G3476"/>
    <mergeCell ref="H3476:S3476"/>
    <mergeCell ref="T3476:V3476"/>
    <mergeCell ref="Y3476:Z3476"/>
    <mergeCell ref="A3477:C3477"/>
    <mergeCell ref="D3477:G3477"/>
    <mergeCell ref="H3477:S3477"/>
    <mergeCell ref="T3477:V3477"/>
    <mergeCell ref="Y3477:Z3477"/>
    <mergeCell ref="A3478:C3478"/>
    <mergeCell ref="D3478:G3478"/>
    <mergeCell ref="H3478:S3478"/>
    <mergeCell ref="T3478:V3478"/>
    <mergeCell ref="Y3478:Z3478"/>
    <mergeCell ref="A3479:C3479"/>
    <mergeCell ref="D3479:G3479"/>
    <mergeCell ref="H3479:S3479"/>
    <mergeCell ref="T3479:V3479"/>
    <mergeCell ref="Y3479:Z3479"/>
    <mergeCell ref="A3480:C3480"/>
    <mergeCell ref="D3480:G3480"/>
    <mergeCell ref="H3480:S3480"/>
    <mergeCell ref="T3480:V3480"/>
    <mergeCell ref="Y3480:Z3480"/>
    <mergeCell ref="A3481:C3481"/>
    <mergeCell ref="D3481:G3481"/>
    <mergeCell ref="H3481:S3481"/>
    <mergeCell ref="T3481:V3481"/>
    <mergeCell ref="Y3481:Z3481"/>
    <mergeCell ref="A3482:C3482"/>
    <mergeCell ref="D3482:G3482"/>
    <mergeCell ref="H3482:S3482"/>
    <mergeCell ref="T3482:V3482"/>
    <mergeCell ref="Y3482:Z3482"/>
    <mergeCell ref="A3483:C3483"/>
    <mergeCell ref="D3483:G3483"/>
    <mergeCell ref="H3483:S3483"/>
    <mergeCell ref="T3483:V3483"/>
    <mergeCell ref="Y3483:Z3483"/>
    <mergeCell ref="A3484:C3484"/>
    <mergeCell ref="D3484:G3484"/>
    <mergeCell ref="H3484:S3484"/>
    <mergeCell ref="T3484:V3484"/>
    <mergeCell ref="Y3484:Z3484"/>
    <mergeCell ref="A3485:C3485"/>
    <mergeCell ref="D3485:G3485"/>
    <mergeCell ref="H3485:S3485"/>
    <mergeCell ref="T3485:V3485"/>
    <mergeCell ref="Y3485:Z3485"/>
    <mergeCell ref="A3486:C3486"/>
    <mergeCell ref="D3486:G3486"/>
    <mergeCell ref="H3486:S3486"/>
    <mergeCell ref="T3486:V3486"/>
    <mergeCell ref="Y3486:Z3486"/>
    <mergeCell ref="A3487:C3487"/>
    <mergeCell ref="D3487:G3487"/>
    <mergeCell ref="H3487:S3487"/>
    <mergeCell ref="T3487:V3487"/>
    <mergeCell ref="Y3487:Z3487"/>
    <mergeCell ref="A3488:C3488"/>
    <mergeCell ref="D3488:G3488"/>
    <mergeCell ref="H3488:S3488"/>
    <mergeCell ref="T3488:V3488"/>
    <mergeCell ref="Y3488:Z3488"/>
    <mergeCell ref="A3489:C3489"/>
    <mergeCell ref="D3489:G3489"/>
    <mergeCell ref="H3489:S3489"/>
    <mergeCell ref="T3489:V3489"/>
    <mergeCell ref="Y3489:Z3489"/>
    <mergeCell ref="A3490:C3490"/>
    <mergeCell ref="D3490:G3490"/>
    <mergeCell ref="H3490:S3490"/>
    <mergeCell ref="T3490:V3490"/>
    <mergeCell ref="Y3490:Z3490"/>
    <mergeCell ref="A3491:C3491"/>
    <mergeCell ref="D3491:G3491"/>
    <mergeCell ref="H3491:S3491"/>
    <mergeCell ref="T3491:V3491"/>
    <mergeCell ref="Y3491:Z3491"/>
    <mergeCell ref="A3492:C3492"/>
    <mergeCell ref="D3492:G3492"/>
    <mergeCell ref="H3492:S3492"/>
    <mergeCell ref="T3492:V3492"/>
    <mergeCell ref="Y3492:Z3492"/>
    <mergeCell ref="A3493:C3493"/>
    <mergeCell ref="D3493:G3493"/>
    <mergeCell ref="H3493:S3493"/>
    <mergeCell ref="T3493:V3493"/>
    <mergeCell ref="Y3493:Z3493"/>
    <mergeCell ref="A3494:C3494"/>
    <mergeCell ref="D3494:G3494"/>
    <mergeCell ref="H3494:S3494"/>
    <mergeCell ref="T3494:V3494"/>
    <mergeCell ref="Y3494:Z3494"/>
    <mergeCell ref="A3495:C3495"/>
    <mergeCell ref="D3495:G3495"/>
    <mergeCell ref="H3495:S3495"/>
    <mergeCell ref="T3495:V3495"/>
    <mergeCell ref="Y3495:Z3495"/>
    <mergeCell ref="A3496:C3496"/>
    <mergeCell ref="D3496:G3496"/>
    <mergeCell ref="H3496:S3496"/>
    <mergeCell ref="T3496:V3496"/>
    <mergeCell ref="Y3496:Z3496"/>
    <mergeCell ref="A3497:C3497"/>
    <mergeCell ref="D3497:G3497"/>
    <mergeCell ref="H3497:S3497"/>
    <mergeCell ref="T3497:V3497"/>
    <mergeCell ref="Y3497:Z3497"/>
    <mergeCell ref="A3498:C3498"/>
    <mergeCell ref="D3498:G3498"/>
    <mergeCell ref="H3498:S3498"/>
    <mergeCell ref="T3498:V3498"/>
    <mergeCell ref="Y3498:Z3498"/>
    <mergeCell ref="A3499:C3499"/>
    <mergeCell ref="D3499:G3499"/>
    <mergeCell ref="H3499:S3499"/>
    <mergeCell ref="T3499:V3499"/>
    <mergeCell ref="Y3499:Z3499"/>
    <mergeCell ref="A3500:C3500"/>
    <mergeCell ref="D3500:G3500"/>
    <mergeCell ref="H3500:S3500"/>
    <mergeCell ref="T3500:V3500"/>
    <mergeCell ref="Y3500:Z3500"/>
    <mergeCell ref="A3501:C3501"/>
    <mergeCell ref="D3501:G3501"/>
    <mergeCell ref="H3501:S3501"/>
    <mergeCell ref="T3501:V3501"/>
    <mergeCell ref="Y3501:Z3501"/>
    <mergeCell ref="A3502:C3502"/>
    <mergeCell ref="D3502:G3502"/>
    <mergeCell ref="H3502:S3502"/>
    <mergeCell ref="T3502:V3502"/>
    <mergeCell ref="Y3502:Z3502"/>
    <mergeCell ref="A3503:C3503"/>
    <mergeCell ref="D3503:F3503"/>
    <mergeCell ref="G3503:R3503"/>
    <mergeCell ref="S3503:V3503"/>
    <mergeCell ref="Y3503:Z3503"/>
    <mergeCell ref="A3504:C3504"/>
    <mergeCell ref="D3504:F3504"/>
    <mergeCell ref="G3504:R3504"/>
    <mergeCell ref="S3504:V3504"/>
    <mergeCell ref="Y3504:Z3504"/>
    <mergeCell ref="A3505:C3505"/>
    <mergeCell ref="D3505:F3505"/>
    <mergeCell ref="G3505:R3505"/>
    <mergeCell ref="S3505:V3505"/>
    <mergeCell ref="Y3505:Z3505"/>
    <mergeCell ref="A3506:C3506"/>
    <mergeCell ref="D3506:F3506"/>
    <mergeCell ref="G3506:R3506"/>
    <mergeCell ref="S3506:V3506"/>
    <mergeCell ref="Y3506:Z3506"/>
    <mergeCell ref="A3507:C3507"/>
    <mergeCell ref="D3507:F3507"/>
    <mergeCell ref="G3507:R3507"/>
    <mergeCell ref="S3507:V3507"/>
    <mergeCell ref="Y3507:Z3507"/>
    <mergeCell ref="A3508:C3508"/>
    <mergeCell ref="D3508:F3508"/>
    <mergeCell ref="G3508:R3508"/>
    <mergeCell ref="S3508:V3508"/>
    <mergeCell ref="Y3508:Z3508"/>
    <mergeCell ref="A3509:C3509"/>
    <mergeCell ref="D3509:F3509"/>
    <mergeCell ref="G3509:R3509"/>
    <mergeCell ref="S3509:V3509"/>
    <mergeCell ref="Y3509:Z3509"/>
    <mergeCell ref="A3510:C3510"/>
    <mergeCell ref="D3510:F3510"/>
    <mergeCell ref="G3510:R3510"/>
    <mergeCell ref="S3510:V3510"/>
    <mergeCell ref="Y3510:Z3510"/>
    <mergeCell ref="A3511:C3511"/>
    <mergeCell ref="D3511:F3511"/>
    <mergeCell ref="G3511:R3511"/>
    <mergeCell ref="S3511:V3511"/>
    <mergeCell ref="Y3511:Z3511"/>
    <mergeCell ref="A3512:C3512"/>
    <mergeCell ref="D3512:F3512"/>
    <mergeCell ref="G3512:R3512"/>
    <mergeCell ref="S3512:V3512"/>
    <mergeCell ref="Y3512:Z3512"/>
    <mergeCell ref="A3513:C3513"/>
    <mergeCell ref="D3513:F3513"/>
    <mergeCell ref="G3513:R3513"/>
    <mergeCell ref="S3513:V3513"/>
    <mergeCell ref="Y3513:Z3513"/>
    <mergeCell ref="A3514:C3514"/>
    <mergeCell ref="D3514:F3514"/>
    <mergeCell ref="G3514:R3514"/>
    <mergeCell ref="S3514:V3514"/>
    <mergeCell ref="Y3514:Z3514"/>
    <mergeCell ref="A3515:C3515"/>
    <mergeCell ref="D3515:F3515"/>
    <mergeCell ref="G3515:R3515"/>
    <mergeCell ref="S3515:V3515"/>
    <mergeCell ref="Y3515:Z3515"/>
    <mergeCell ref="A3516:C3516"/>
    <mergeCell ref="D3516:F3516"/>
    <mergeCell ref="G3516:R3516"/>
    <mergeCell ref="S3516:V3516"/>
    <mergeCell ref="Y3516:Z3516"/>
    <mergeCell ref="A3517:C3517"/>
    <mergeCell ref="D3517:F3517"/>
    <mergeCell ref="G3517:R3517"/>
    <mergeCell ref="S3517:V3517"/>
    <mergeCell ref="Y3517:Z3517"/>
    <mergeCell ref="A3518:C3518"/>
    <mergeCell ref="D3518:F3518"/>
    <mergeCell ref="G3518:R3518"/>
    <mergeCell ref="S3518:V3518"/>
    <mergeCell ref="Y3518:Z3518"/>
    <mergeCell ref="A3519:C3519"/>
    <mergeCell ref="D3519:F3519"/>
    <mergeCell ref="G3519:R3519"/>
    <mergeCell ref="S3519:V3519"/>
    <mergeCell ref="Y3519:Z3519"/>
    <mergeCell ref="A3520:C3520"/>
    <mergeCell ref="D3520:F3520"/>
    <mergeCell ref="G3520:R3520"/>
    <mergeCell ref="S3520:V3520"/>
    <mergeCell ref="Y3520:Z3520"/>
    <mergeCell ref="A3521:C3521"/>
    <mergeCell ref="D3521:F3521"/>
    <mergeCell ref="G3521:R3521"/>
    <mergeCell ref="S3521:V3521"/>
    <mergeCell ref="Y3521:Z3521"/>
    <mergeCell ref="A3522:C3522"/>
    <mergeCell ref="D3522:F3522"/>
    <mergeCell ref="G3522:R3522"/>
    <mergeCell ref="S3522:V3522"/>
    <mergeCell ref="Y3522:Z3522"/>
    <mergeCell ref="A3523:C3523"/>
    <mergeCell ref="D3523:F3523"/>
    <mergeCell ref="G3523:R3523"/>
    <mergeCell ref="S3523:V3523"/>
    <mergeCell ref="Y3523:Z3523"/>
    <mergeCell ref="A3524:C3524"/>
    <mergeCell ref="D3524:F3524"/>
    <mergeCell ref="G3524:R3524"/>
    <mergeCell ref="S3524:V3524"/>
    <mergeCell ref="Y3524:Z3524"/>
    <mergeCell ref="A3525:C3525"/>
    <mergeCell ref="D3525:F3525"/>
    <mergeCell ref="G3525:R3525"/>
    <mergeCell ref="S3525:V3525"/>
    <mergeCell ref="Y3525:Z3525"/>
    <mergeCell ref="A3526:C3526"/>
    <mergeCell ref="D3526:F3526"/>
    <mergeCell ref="G3526:R3526"/>
    <mergeCell ref="S3526:V3526"/>
    <mergeCell ref="Y3526:Z3526"/>
    <mergeCell ref="A3527:C3527"/>
    <mergeCell ref="D3527:F3527"/>
    <mergeCell ref="G3527:R3527"/>
    <mergeCell ref="S3527:V3527"/>
    <mergeCell ref="Y3527:Z3527"/>
    <mergeCell ref="A3528:C3528"/>
    <mergeCell ref="D3528:F3528"/>
    <mergeCell ref="G3528:R3528"/>
    <mergeCell ref="S3528:V3528"/>
    <mergeCell ref="Y3528:Z3528"/>
    <mergeCell ref="A3529:C3529"/>
    <mergeCell ref="D3529:F3529"/>
    <mergeCell ref="G3529:R3529"/>
    <mergeCell ref="S3529:V3529"/>
    <mergeCell ref="Y3529:Z3529"/>
    <mergeCell ref="A3530:C3530"/>
    <mergeCell ref="D3530:F3530"/>
    <mergeCell ref="G3530:R3530"/>
    <mergeCell ref="S3530:V3530"/>
    <mergeCell ref="Y3530:Z3530"/>
    <mergeCell ref="A3531:C3531"/>
    <mergeCell ref="D3531:F3531"/>
    <mergeCell ref="G3531:R3531"/>
    <mergeCell ref="S3531:V3531"/>
    <mergeCell ref="Y3531:Z3531"/>
    <mergeCell ref="A3532:C3532"/>
    <mergeCell ref="D3532:F3532"/>
    <mergeCell ref="G3532:R3532"/>
    <mergeCell ref="S3532:V3532"/>
    <mergeCell ref="Y3532:Z3532"/>
    <mergeCell ref="A3533:C3533"/>
    <mergeCell ref="D3533:F3533"/>
    <mergeCell ref="G3533:R3533"/>
    <mergeCell ref="S3533:V3533"/>
    <mergeCell ref="Y3533:Z3533"/>
    <mergeCell ref="A3534:C3534"/>
    <mergeCell ref="D3534:F3534"/>
    <mergeCell ref="G3534:R3534"/>
    <mergeCell ref="S3534:V3534"/>
    <mergeCell ref="Y3534:Z3534"/>
    <mergeCell ref="A3535:C3535"/>
    <mergeCell ref="D3535:F3535"/>
    <mergeCell ref="G3535:R3535"/>
    <mergeCell ref="S3535:V3535"/>
    <mergeCell ref="Y3535:Z3535"/>
    <mergeCell ref="A3536:C3536"/>
    <mergeCell ref="D3536:F3536"/>
    <mergeCell ref="G3536:R3536"/>
    <mergeCell ref="S3536:V3536"/>
    <mergeCell ref="Y3536:Z3536"/>
    <mergeCell ref="A3537:C3537"/>
    <mergeCell ref="D3537:F3537"/>
    <mergeCell ref="G3537:R3537"/>
    <mergeCell ref="S3537:V3537"/>
    <mergeCell ref="Y3537:Z3537"/>
    <mergeCell ref="A3538:C3538"/>
    <mergeCell ref="D3538:F3538"/>
    <mergeCell ref="G3538:R3538"/>
    <mergeCell ref="S3538:V3538"/>
    <mergeCell ref="Y3538:Z3538"/>
    <mergeCell ref="A3539:C3539"/>
    <mergeCell ref="D3539:F3539"/>
    <mergeCell ref="G3539:R3539"/>
    <mergeCell ref="S3539:V3539"/>
    <mergeCell ref="Y3539:Z3539"/>
    <mergeCell ref="A3540:C3540"/>
    <mergeCell ref="D3540:F3540"/>
    <mergeCell ref="G3540:R3540"/>
    <mergeCell ref="S3540:V3540"/>
    <mergeCell ref="Y3540:Z3540"/>
    <mergeCell ref="A3541:C3541"/>
    <mergeCell ref="D3541:F3541"/>
    <mergeCell ref="G3541:R3541"/>
    <mergeCell ref="S3541:V3541"/>
    <mergeCell ref="Y3541:Z3541"/>
    <mergeCell ref="A3542:C3542"/>
    <mergeCell ref="D3542:F3542"/>
    <mergeCell ref="G3542:R3542"/>
    <mergeCell ref="S3542:V3542"/>
    <mergeCell ref="Y3542:Z3542"/>
    <mergeCell ref="A3543:C3543"/>
    <mergeCell ref="D3543:F3543"/>
    <mergeCell ref="G3543:R3543"/>
    <mergeCell ref="S3543:V3543"/>
    <mergeCell ref="Y3543:Z3543"/>
    <mergeCell ref="A3544:C3544"/>
    <mergeCell ref="D3544:F3544"/>
    <mergeCell ref="G3544:R3544"/>
    <mergeCell ref="S3544:V3544"/>
    <mergeCell ref="Y3544:Z3544"/>
    <mergeCell ref="A3545:C3545"/>
    <mergeCell ref="D3545:F3545"/>
    <mergeCell ref="G3545:R3545"/>
    <mergeCell ref="S3545:V3545"/>
    <mergeCell ref="Y3545:Z3545"/>
    <mergeCell ref="A3546:C3546"/>
    <mergeCell ref="D3546:F3546"/>
    <mergeCell ref="G3546:R3546"/>
    <mergeCell ref="S3546:V3546"/>
    <mergeCell ref="Y3546:Z3546"/>
    <mergeCell ref="A3547:C3547"/>
    <mergeCell ref="D3547:F3547"/>
    <mergeCell ref="G3547:R3547"/>
    <mergeCell ref="S3547:V3547"/>
    <mergeCell ref="Y3547:Z3547"/>
    <mergeCell ref="A3548:C3548"/>
    <mergeCell ref="D3548:F3548"/>
    <mergeCell ref="G3548:R3548"/>
    <mergeCell ref="S3548:V3548"/>
    <mergeCell ref="Y3548:Z3548"/>
    <mergeCell ref="A3549:C3549"/>
    <mergeCell ref="D3549:F3549"/>
    <mergeCell ref="G3549:R3549"/>
    <mergeCell ref="S3549:V3549"/>
    <mergeCell ref="Y3549:Z3549"/>
    <mergeCell ref="A3550:C3550"/>
    <mergeCell ref="D3550:F3550"/>
    <mergeCell ref="G3550:R3550"/>
    <mergeCell ref="S3550:V3550"/>
    <mergeCell ref="Y3550:Z3550"/>
    <mergeCell ref="A3551:C3551"/>
    <mergeCell ref="D3551:F3551"/>
    <mergeCell ref="G3551:R3551"/>
    <mergeCell ref="S3551:V3551"/>
    <mergeCell ref="Y3551:Z3551"/>
    <mergeCell ref="A3552:C3552"/>
    <mergeCell ref="D3552:F3552"/>
    <mergeCell ref="G3552:R3552"/>
    <mergeCell ref="S3552:V3552"/>
    <mergeCell ref="Y3552:Z3552"/>
    <mergeCell ref="A3553:C3553"/>
    <mergeCell ref="D3553:F3553"/>
    <mergeCell ref="G3553:R3553"/>
    <mergeCell ref="S3553:V3553"/>
    <mergeCell ref="Y3553:Z3553"/>
    <mergeCell ref="A3554:C3554"/>
    <mergeCell ref="D3554:F3554"/>
    <mergeCell ref="G3554:R3554"/>
    <mergeCell ref="S3554:V3554"/>
    <mergeCell ref="Y3554:Z3554"/>
    <mergeCell ref="A3555:C3555"/>
    <mergeCell ref="D3555:F3555"/>
    <mergeCell ref="G3555:R3555"/>
    <mergeCell ref="S3555:V3555"/>
    <mergeCell ref="Y3555:Z3555"/>
    <mergeCell ref="A3556:C3556"/>
    <mergeCell ref="D3556:F3556"/>
    <mergeCell ref="G3556:R3556"/>
    <mergeCell ref="S3556:V3556"/>
    <mergeCell ref="Y3556:Z3556"/>
    <mergeCell ref="A3557:C3557"/>
    <mergeCell ref="D3557:F3557"/>
    <mergeCell ref="G3557:R3557"/>
    <mergeCell ref="S3557:V3557"/>
    <mergeCell ref="Y3557:Z3557"/>
    <mergeCell ref="A3558:C3558"/>
    <mergeCell ref="D3558:F3558"/>
    <mergeCell ref="G3558:R3558"/>
    <mergeCell ref="S3558:V3558"/>
    <mergeCell ref="Y3558:Z3558"/>
    <mergeCell ref="A3559:C3559"/>
    <mergeCell ref="D3559:F3559"/>
    <mergeCell ref="G3559:R3559"/>
    <mergeCell ref="S3559:V3559"/>
    <mergeCell ref="Y3559:Z3559"/>
    <mergeCell ref="A3560:C3560"/>
    <mergeCell ref="D3560:F3560"/>
    <mergeCell ref="G3560:R3560"/>
    <mergeCell ref="S3560:V3560"/>
    <mergeCell ref="Y3560:Z3560"/>
    <mergeCell ref="A3561:C3561"/>
    <mergeCell ref="D3561:F3561"/>
    <mergeCell ref="G3561:R3561"/>
    <mergeCell ref="S3561:V3561"/>
    <mergeCell ref="Y3561:Z3561"/>
    <mergeCell ref="A3562:C3562"/>
    <mergeCell ref="D3562:F3562"/>
    <mergeCell ref="G3562:R3562"/>
    <mergeCell ref="S3562:V3562"/>
    <mergeCell ref="Y3562:Z3562"/>
    <mergeCell ref="A3563:C3563"/>
    <mergeCell ref="D3563:F3563"/>
    <mergeCell ref="G3563:R3563"/>
    <mergeCell ref="S3563:V3563"/>
    <mergeCell ref="Y3563:Z3563"/>
    <mergeCell ref="A3564:C3564"/>
    <mergeCell ref="D3564:F3564"/>
    <mergeCell ref="G3564:R3564"/>
    <mergeCell ref="S3564:V3564"/>
    <mergeCell ref="Y3564:Z3564"/>
    <mergeCell ref="A3565:C3565"/>
    <mergeCell ref="D3565:F3565"/>
    <mergeCell ref="G3565:R3565"/>
    <mergeCell ref="S3565:V3565"/>
    <mergeCell ref="Y3565:Z3565"/>
    <mergeCell ref="A3566:C3566"/>
    <mergeCell ref="D3566:F3566"/>
    <mergeCell ref="G3566:R3566"/>
    <mergeCell ref="S3566:V3566"/>
    <mergeCell ref="Y3566:Z3566"/>
    <mergeCell ref="A3567:C3567"/>
    <mergeCell ref="D3567:F3567"/>
    <mergeCell ref="G3567:R3567"/>
    <mergeCell ref="S3567:V3567"/>
    <mergeCell ref="Y3567:Z3567"/>
    <mergeCell ref="A3568:C3568"/>
    <mergeCell ref="D3568:F3568"/>
    <mergeCell ref="G3568:R3568"/>
    <mergeCell ref="S3568:V3568"/>
    <mergeCell ref="Y3568:Z3568"/>
    <mergeCell ref="A3569:C3569"/>
    <mergeCell ref="D3569:F3569"/>
    <mergeCell ref="G3569:Q3569"/>
    <mergeCell ref="R3569:V3569"/>
    <mergeCell ref="Y3569:Z3569"/>
    <mergeCell ref="A3570:C3570"/>
    <mergeCell ref="D3570:F3570"/>
    <mergeCell ref="G3570:Q3570"/>
    <mergeCell ref="R3570:V3570"/>
    <mergeCell ref="Y3570:Z3570"/>
    <mergeCell ref="A3571:C3571"/>
    <mergeCell ref="D3571:F3571"/>
    <mergeCell ref="G3571:Q3571"/>
    <mergeCell ref="R3571:V3571"/>
    <mergeCell ref="Y3571:Z3571"/>
    <mergeCell ref="A3572:C3572"/>
    <mergeCell ref="D3572:F3572"/>
    <mergeCell ref="G3572:Q3572"/>
    <mergeCell ref="R3572:V3572"/>
    <mergeCell ref="Y3572:Z3572"/>
    <mergeCell ref="A3573:C3573"/>
    <mergeCell ref="D3573:F3573"/>
    <mergeCell ref="G3573:Q3573"/>
    <mergeCell ref="R3573:V3573"/>
    <mergeCell ref="Y3573:Z3573"/>
    <mergeCell ref="A3574:C3574"/>
    <mergeCell ref="D3574:F3574"/>
    <mergeCell ref="G3574:Q3574"/>
    <mergeCell ref="R3574:V3574"/>
    <mergeCell ref="Y3574:Z3574"/>
    <mergeCell ref="A3575:C3575"/>
    <mergeCell ref="D3575:F3575"/>
    <mergeCell ref="G3575:Q3575"/>
    <mergeCell ref="R3575:V3575"/>
    <mergeCell ref="Y3575:Z3575"/>
    <mergeCell ref="A3576:C3576"/>
    <mergeCell ref="D3576:F3576"/>
    <mergeCell ref="G3576:Q3576"/>
    <mergeCell ref="R3576:V3576"/>
    <mergeCell ref="Y3576:Z3576"/>
    <mergeCell ref="A3577:C3577"/>
    <mergeCell ref="D3577:F3577"/>
    <mergeCell ref="G3577:Q3577"/>
    <mergeCell ref="R3577:V3577"/>
    <mergeCell ref="Y3577:Z3577"/>
    <mergeCell ref="A3578:C3578"/>
    <mergeCell ref="D3578:F3578"/>
    <mergeCell ref="G3578:Q3578"/>
    <mergeCell ref="R3578:V3578"/>
    <mergeCell ref="Y3578:Z3578"/>
    <mergeCell ref="A3579:C3579"/>
    <mergeCell ref="D3579:F3579"/>
    <mergeCell ref="G3579:Q3579"/>
    <mergeCell ref="R3579:V3579"/>
    <mergeCell ref="Y3579:Z3579"/>
    <mergeCell ref="A3580:C3580"/>
    <mergeCell ref="D3580:F3580"/>
    <mergeCell ref="G3580:Q3580"/>
    <mergeCell ref="R3580:V3580"/>
    <mergeCell ref="Y3580:Z3580"/>
    <mergeCell ref="A3581:C3581"/>
    <mergeCell ref="D3581:F3581"/>
    <mergeCell ref="G3581:Q3581"/>
    <mergeCell ref="R3581:V3581"/>
    <mergeCell ref="Y3581:Z3581"/>
    <mergeCell ref="A3582:C3582"/>
    <mergeCell ref="D3582:F3582"/>
    <mergeCell ref="G3582:Q3582"/>
    <mergeCell ref="R3582:V3582"/>
    <mergeCell ref="Y3582:Z3582"/>
    <mergeCell ref="A3583:C3583"/>
    <mergeCell ref="D3583:F3583"/>
    <mergeCell ref="G3583:Q3583"/>
    <mergeCell ref="R3583:V3583"/>
    <mergeCell ref="Y3583:Z3583"/>
    <mergeCell ref="A3584:C3584"/>
    <mergeCell ref="D3584:F3584"/>
    <mergeCell ref="G3584:Q3584"/>
    <mergeCell ref="R3584:V3584"/>
    <mergeCell ref="Y3584:Z3584"/>
    <mergeCell ref="A3585:C3585"/>
    <mergeCell ref="D3585:F3585"/>
    <mergeCell ref="G3585:Q3585"/>
    <mergeCell ref="R3585:V3585"/>
    <mergeCell ref="Y3585:Z3585"/>
    <mergeCell ref="A3586:C3586"/>
    <mergeCell ref="D3586:F3586"/>
    <mergeCell ref="G3586:Q3586"/>
    <mergeCell ref="R3586:V3586"/>
    <mergeCell ref="Y3586:Z3586"/>
    <mergeCell ref="A3587:C3587"/>
    <mergeCell ref="D3587:F3587"/>
    <mergeCell ref="G3587:Q3587"/>
    <mergeCell ref="R3587:V3587"/>
    <mergeCell ref="Y3587:Z3587"/>
    <mergeCell ref="A3588:C3588"/>
    <mergeCell ref="D3588:F3588"/>
    <mergeCell ref="G3588:Q3588"/>
    <mergeCell ref="R3588:V3588"/>
    <mergeCell ref="Y3588:Z3588"/>
    <mergeCell ref="A3589:C3589"/>
    <mergeCell ref="D3589:F3589"/>
    <mergeCell ref="G3589:Q3589"/>
    <mergeCell ref="R3589:V3589"/>
    <mergeCell ref="Y3589:Z3589"/>
    <mergeCell ref="A3590:C3590"/>
    <mergeCell ref="D3590:F3590"/>
    <mergeCell ref="G3590:Q3590"/>
    <mergeCell ref="R3590:V3590"/>
    <mergeCell ref="Y3590:Z3590"/>
    <mergeCell ref="A3591:C3591"/>
    <mergeCell ref="D3591:F3591"/>
    <mergeCell ref="G3591:Q3591"/>
    <mergeCell ref="R3591:V3591"/>
    <mergeCell ref="Y3591:Z3591"/>
    <mergeCell ref="A3592:C3592"/>
    <mergeCell ref="D3592:F3592"/>
    <mergeCell ref="G3592:Q3592"/>
    <mergeCell ref="R3592:V3592"/>
    <mergeCell ref="Y3592:Z3592"/>
    <mergeCell ref="A3593:C3593"/>
    <mergeCell ref="D3593:F3593"/>
    <mergeCell ref="G3593:Q3593"/>
    <mergeCell ref="R3593:V3593"/>
    <mergeCell ref="Y3593:Z3593"/>
    <mergeCell ref="A3594:C3594"/>
    <mergeCell ref="D3594:F3594"/>
    <mergeCell ref="G3594:Q3594"/>
    <mergeCell ref="R3594:V3594"/>
    <mergeCell ref="Y3594:Z3594"/>
    <mergeCell ref="A3595:C3595"/>
    <mergeCell ref="D3595:F3595"/>
    <mergeCell ref="G3595:Q3595"/>
    <mergeCell ref="R3595:V3595"/>
    <mergeCell ref="Y3595:Z3595"/>
    <mergeCell ref="A3596:C3596"/>
    <mergeCell ref="D3596:F3596"/>
    <mergeCell ref="G3596:Q3596"/>
    <mergeCell ref="R3596:V3596"/>
    <mergeCell ref="Y3596:Z3596"/>
    <mergeCell ref="A3597:C3597"/>
    <mergeCell ref="D3597:F3597"/>
    <mergeCell ref="G3597:Q3597"/>
    <mergeCell ref="R3597:V3597"/>
    <mergeCell ref="Y3597:Z3597"/>
    <mergeCell ref="A3598:C3598"/>
    <mergeCell ref="D3598:F3598"/>
    <mergeCell ref="G3598:Q3598"/>
    <mergeCell ref="R3598:V3598"/>
    <mergeCell ref="Y3598:Z3598"/>
    <mergeCell ref="A3599:C3599"/>
    <mergeCell ref="D3599:F3599"/>
    <mergeCell ref="G3599:Q3599"/>
    <mergeCell ref="R3599:V3599"/>
    <mergeCell ref="Y3599:Z3599"/>
    <mergeCell ref="A3600:C3600"/>
    <mergeCell ref="D3600:F3600"/>
    <mergeCell ref="G3600:Q3600"/>
    <mergeCell ref="R3600:V3600"/>
    <mergeCell ref="Y3600:Z3600"/>
    <mergeCell ref="A3601:C3601"/>
    <mergeCell ref="D3601:F3601"/>
    <mergeCell ref="G3601:Q3601"/>
    <mergeCell ref="R3601:V3601"/>
    <mergeCell ref="Y3601:Z3601"/>
    <mergeCell ref="A3602:C3602"/>
    <mergeCell ref="D3602:F3602"/>
    <mergeCell ref="G3602:Q3602"/>
    <mergeCell ref="R3602:V3602"/>
    <mergeCell ref="Y3602:Z3602"/>
    <mergeCell ref="A3603:C3603"/>
    <mergeCell ref="D3603:F3603"/>
    <mergeCell ref="G3603:Q3603"/>
    <mergeCell ref="R3603:V3603"/>
    <mergeCell ref="Y3603:Z3603"/>
    <mergeCell ref="A3604:C3604"/>
    <mergeCell ref="D3604:F3604"/>
    <mergeCell ref="G3604:Q3604"/>
    <mergeCell ref="R3604:V3604"/>
    <mergeCell ref="Y3604:Z3604"/>
    <mergeCell ref="A3605:C3605"/>
    <mergeCell ref="D3605:F3605"/>
    <mergeCell ref="G3605:Q3605"/>
    <mergeCell ref="R3605:V3605"/>
    <mergeCell ref="Y3605:Z3605"/>
    <mergeCell ref="A3606:C3606"/>
    <mergeCell ref="D3606:F3606"/>
    <mergeCell ref="G3606:Q3606"/>
    <mergeCell ref="R3606:V3606"/>
    <mergeCell ref="Y3606:Z3606"/>
    <mergeCell ref="A3607:C3607"/>
    <mergeCell ref="D3607:F3607"/>
    <mergeCell ref="G3607:Q3607"/>
    <mergeCell ref="R3607:V3607"/>
    <mergeCell ref="Y3607:Z3607"/>
    <mergeCell ref="A3608:C3608"/>
    <mergeCell ref="D3608:F3608"/>
    <mergeCell ref="G3608:Q3608"/>
    <mergeCell ref="R3608:V3608"/>
    <mergeCell ref="Y3608:Z3608"/>
    <mergeCell ref="A3609:C3609"/>
    <mergeCell ref="D3609:F3609"/>
    <mergeCell ref="G3609:Q3609"/>
    <mergeCell ref="R3609:V3609"/>
    <mergeCell ref="Y3609:Z3609"/>
    <mergeCell ref="A3610:C3610"/>
    <mergeCell ref="D3610:F3610"/>
    <mergeCell ref="G3610:Q3610"/>
    <mergeCell ref="R3610:V3610"/>
    <mergeCell ref="Y3610:Z3610"/>
    <mergeCell ref="A3611:C3611"/>
    <mergeCell ref="D3611:F3611"/>
    <mergeCell ref="G3611:Q3611"/>
    <mergeCell ref="R3611:V3611"/>
    <mergeCell ref="Y3611:Z3611"/>
    <mergeCell ref="A3612:C3612"/>
    <mergeCell ref="D3612:F3612"/>
    <mergeCell ref="G3612:Q3612"/>
    <mergeCell ref="R3612:V3612"/>
    <mergeCell ref="Y3612:Z3612"/>
    <mergeCell ref="A3613:C3613"/>
    <mergeCell ref="D3613:F3613"/>
    <mergeCell ref="G3613:Q3613"/>
    <mergeCell ref="R3613:V3613"/>
    <mergeCell ref="Y3613:Z3613"/>
    <mergeCell ref="A3614:C3614"/>
    <mergeCell ref="D3614:F3614"/>
    <mergeCell ref="G3614:Q3614"/>
    <mergeCell ref="R3614:V3614"/>
    <mergeCell ref="Y3614:Z3614"/>
    <mergeCell ref="A3615:C3615"/>
    <mergeCell ref="D3615:F3615"/>
    <mergeCell ref="G3615:Q3615"/>
    <mergeCell ref="R3615:V3615"/>
    <mergeCell ref="Y3615:Z3615"/>
    <mergeCell ref="A3616:C3616"/>
    <mergeCell ref="D3616:F3616"/>
    <mergeCell ref="G3616:Q3616"/>
    <mergeCell ref="R3616:V3616"/>
    <mergeCell ref="Y3616:Z3616"/>
    <mergeCell ref="A3617:C3617"/>
    <mergeCell ref="D3617:F3617"/>
    <mergeCell ref="G3617:Q3617"/>
    <mergeCell ref="R3617:V3617"/>
    <mergeCell ref="Y3617:Z3617"/>
    <mergeCell ref="A3618:C3618"/>
    <mergeCell ref="D3618:F3618"/>
    <mergeCell ref="G3618:Q3618"/>
    <mergeCell ref="R3618:V3618"/>
    <mergeCell ref="Y3618:Z3618"/>
    <mergeCell ref="A3619:C3619"/>
    <mergeCell ref="D3619:F3619"/>
    <mergeCell ref="G3619:Q3619"/>
    <mergeCell ref="R3619:V3619"/>
    <mergeCell ref="Y3619:Z3619"/>
    <mergeCell ref="A3620:C3620"/>
    <mergeCell ref="D3620:F3620"/>
    <mergeCell ref="G3620:Q3620"/>
    <mergeCell ref="R3620:V3620"/>
    <mergeCell ref="Y3620:Z3620"/>
    <mergeCell ref="A3621:C3621"/>
    <mergeCell ref="D3621:F3621"/>
    <mergeCell ref="G3621:Q3621"/>
    <mergeCell ref="R3621:V3621"/>
    <mergeCell ref="Y3621:Z3621"/>
    <mergeCell ref="A3622:C3622"/>
    <mergeCell ref="D3622:F3622"/>
    <mergeCell ref="G3622:Q3622"/>
    <mergeCell ref="R3622:V3622"/>
    <mergeCell ref="Y3622:Z3622"/>
    <mergeCell ref="A3623:C3623"/>
    <mergeCell ref="D3623:F3623"/>
    <mergeCell ref="G3623:Q3623"/>
    <mergeCell ref="R3623:V3623"/>
    <mergeCell ref="Y3623:Z3623"/>
    <mergeCell ref="A3624:C3624"/>
    <mergeCell ref="D3624:F3624"/>
    <mergeCell ref="G3624:Q3624"/>
    <mergeCell ref="R3624:V3624"/>
    <mergeCell ref="Y3624:Z3624"/>
    <mergeCell ref="A3625:C3625"/>
    <mergeCell ref="D3625:F3625"/>
    <mergeCell ref="G3625:Q3625"/>
    <mergeCell ref="R3625:V3625"/>
    <mergeCell ref="Y3625:Z3625"/>
    <mergeCell ref="A3626:C3626"/>
    <mergeCell ref="D3626:F3626"/>
    <mergeCell ref="G3626:Q3626"/>
    <mergeCell ref="R3626:V3626"/>
    <mergeCell ref="Y3626:Z3626"/>
    <mergeCell ref="A3627:C3627"/>
    <mergeCell ref="D3627:F3627"/>
    <mergeCell ref="G3627:Q3627"/>
    <mergeCell ref="R3627:V3627"/>
    <mergeCell ref="Y3627:Z3627"/>
    <mergeCell ref="A3628:C3628"/>
    <mergeCell ref="D3628:F3628"/>
    <mergeCell ref="G3628:Q3628"/>
    <mergeCell ref="R3628:V3628"/>
    <mergeCell ref="Y3628:Z3628"/>
    <mergeCell ref="A3629:C3629"/>
    <mergeCell ref="D3629:F3629"/>
    <mergeCell ref="G3629:Q3629"/>
    <mergeCell ref="R3629:V3629"/>
    <mergeCell ref="Y3629:Z3629"/>
    <mergeCell ref="A3630:C3630"/>
    <mergeCell ref="D3630:F3630"/>
    <mergeCell ref="G3630:Q3630"/>
    <mergeCell ref="R3630:V3630"/>
    <mergeCell ref="Y3630:Z3630"/>
    <mergeCell ref="A3631:C3631"/>
    <mergeCell ref="D3631:F3631"/>
    <mergeCell ref="G3631:Q3631"/>
    <mergeCell ref="R3631:V3631"/>
    <mergeCell ref="Y3631:Z3631"/>
    <mergeCell ref="A3632:C3632"/>
    <mergeCell ref="D3632:F3632"/>
    <mergeCell ref="G3632:Q3632"/>
    <mergeCell ref="R3632:V3632"/>
    <mergeCell ref="Y3632:Z3632"/>
    <mergeCell ref="A3633:C3633"/>
    <mergeCell ref="D3633:F3633"/>
    <mergeCell ref="G3633:Q3633"/>
    <mergeCell ref="R3633:V3633"/>
    <mergeCell ref="Y3633:Z3633"/>
    <mergeCell ref="A3634:C3634"/>
    <mergeCell ref="D3634:F3634"/>
    <mergeCell ref="G3634:Q3634"/>
    <mergeCell ref="R3634:V3634"/>
    <mergeCell ref="Y3634:Z3634"/>
    <mergeCell ref="A3635:C3635"/>
    <mergeCell ref="D3635:G3635"/>
    <mergeCell ref="H3635:J3635"/>
    <mergeCell ref="K3635:V3635"/>
    <mergeCell ref="Y3635:Z3635"/>
    <mergeCell ref="A3636:C3636"/>
    <mergeCell ref="D3636:G3636"/>
    <mergeCell ref="H3636:J3636"/>
    <mergeCell ref="K3636:V3636"/>
    <mergeCell ref="Y3636:Z3636"/>
    <mergeCell ref="A3637:C3637"/>
    <mergeCell ref="D3637:G3637"/>
    <mergeCell ref="H3637:J3637"/>
    <mergeCell ref="K3637:V3637"/>
    <mergeCell ref="Y3637:Z3637"/>
    <mergeCell ref="A3638:C3638"/>
    <mergeCell ref="D3638:G3638"/>
    <mergeCell ref="H3638:J3638"/>
    <mergeCell ref="K3638:V3638"/>
    <mergeCell ref="Y3638:Z3638"/>
    <mergeCell ref="A3639:C3639"/>
    <mergeCell ref="D3639:G3639"/>
    <mergeCell ref="H3639:J3639"/>
    <mergeCell ref="K3639:V3639"/>
    <mergeCell ref="Y3639:Z3639"/>
    <mergeCell ref="A3640:C3640"/>
    <mergeCell ref="D3640:G3640"/>
    <mergeCell ref="H3640:J3640"/>
    <mergeCell ref="K3640:V3640"/>
    <mergeCell ref="Y3640:Z3640"/>
    <mergeCell ref="A3641:C3641"/>
    <mergeCell ref="D3641:G3641"/>
    <mergeCell ref="H3641:J3641"/>
    <mergeCell ref="K3641:V3641"/>
    <mergeCell ref="Y3641:Z3641"/>
    <mergeCell ref="A3642:C3642"/>
    <mergeCell ref="D3642:G3642"/>
    <mergeCell ref="H3642:J3642"/>
    <mergeCell ref="K3642:V3642"/>
    <mergeCell ref="Y3642:Z3642"/>
    <mergeCell ref="A3643:C3643"/>
    <mergeCell ref="D3643:G3643"/>
    <mergeCell ref="H3643:J3643"/>
    <mergeCell ref="K3643:V3643"/>
    <mergeCell ref="Y3643:Z3643"/>
    <mergeCell ref="A3644:C3644"/>
    <mergeCell ref="D3644:G3644"/>
    <mergeCell ref="H3644:J3644"/>
    <mergeCell ref="K3644:V3644"/>
    <mergeCell ref="Y3644:Z3644"/>
    <mergeCell ref="A3645:C3645"/>
    <mergeCell ref="D3645:G3645"/>
    <mergeCell ref="H3645:J3645"/>
    <mergeCell ref="K3645:V3645"/>
    <mergeCell ref="Y3645:Z3645"/>
    <mergeCell ref="A3646:C3646"/>
    <mergeCell ref="D3646:G3646"/>
    <mergeCell ref="H3646:J3646"/>
    <mergeCell ref="K3646:V3646"/>
    <mergeCell ref="Y3646:Z3646"/>
    <mergeCell ref="A3647:C3647"/>
    <mergeCell ref="D3647:G3647"/>
    <mergeCell ref="H3647:J3647"/>
    <mergeCell ref="K3647:V3647"/>
    <mergeCell ref="Y3647:Z3647"/>
    <mergeCell ref="A3648:C3648"/>
    <mergeCell ref="D3648:G3648"/>
    <mergeCell ref="H3648:J3648"/>
    <mergeCell ref="K3648:V3648"/>
    <mergeCell ref="Y3648:Z3648"/>
    <mergeCell ref="A3649:C3649"/>
    <mergeCell ref="D3649:G3649"/>
    <mergeCell ref="H3649:J3649"/>
    <mergeCell ref="K3649:V3649"/>
    <mergeCell ref="Y3649:Z3649"/>
    <mergeCell ref="A3650:C3650"/>
    <mergeCell ref="D3650:G3650"/>
    <mergeCell ref="H3650:J3650"/>
    <mergeCell ref="K3650:V3650"/>
    <mergeCell ref="Y3650:Z3650"/>
    <mergeCell ref="A3651:C3651"/>
    <mergeCell ref="D3651:G3651"/>
    <mergeCell ref="H3651:J3651"/>
    <mergeCell ref="K3651:V3651"/>
    <mergeCell ref="Y3651:Z3651"/>
    <mergeCell ref="A3652:C3652"/>
    <mergeCell ref="D3652:G3652"/>
    <mergeCell ref="H3652:J3652"/>
    <mergeCell ref="K3652:V3652"/>
    <mergeCell ref="Y3652:Z3652"/>
    <mergeCell ref="A3653:C3653"/>
    <mergeCell ref="D3653:G3653"/>
    <mergeCell ref="H3653:J3653"/>
    <mergeCell ref="K3653:V3653"/>
    <mergeCell ref="Y3653:Z3653"/>
    <mergeCell ref="A3654:C3654"/>
    <mergeCell ref="D3654:G3654"/>
    <mergeCell ref="H3654:J3654"/>
    <mergeCell ref="K3654:V3654"/>
    <mergeCell ref="Y3654:Z3654"/>
    <mergeCell ref="A3655:C3655"/>
    <mergeCell ref="D3655:G3655"/>
    <mergeCell ref="H3655:J3655"/>
    <mergeCell ref="K3655:V3655"/>
    <mergeCell ref="Y3655:Z3655"/>
    <mergeCell ref="A3656:C3656"/>
    <mergeCell ref="D3656:G3656"/>
    <mergeCell ref="H3656:J3656"/>
    <mergeCell ref="K3656:V3656"/>
    <mergeCell ref="Y3656:Z3656"/>
    <mergeCell ref="A3657:C3657"/>
    <mergeCell ref="D3657:G3657"/>
    <mergeCell ref="H3657:J3657"/>
    <mergeCell ref="K3657:V3657"/>
    <mergeCell ref="Y3657:Z3657"/>
    <mergeCell ref="A3658:C3658"/>
    <mergeCell ref="D3658:G3658"/>
    <mergeCell ref="H3658:J3658"/>
    <mergeCell ref="K3658:V3658"/>
    <mergeCell ref="Y3658:Z3658"/>
    <mergeCell ref="A3659:C3659"/>
    <mergeCell ref="D3659:G3659"/>
    <mergeCell ref="H3659:J3659"/>
    <mergeCell ref="K3659:V3659"/>
    <mergeCell ref="Y3659:Z3659"/>
    <mergeCell ref="A3660:C3660"/>
    <mergeCell ref="D3660:G3660"/>
    <mergeCell ref="H3660:J3660"/>
    <mergeCell ref="K3660:V3660"/>
    <mergeCell ref="Y3660:Z3660"/>
    <mergeCell ref="A3661:C3661"/>
    <mergeCell ref="D3661:G3661"/>
    <mergeCell ref="H3661:J3661"/>
    <mergeCell ref="K3661:V3661"/>
    <mergeCell ref="Y3661:Z3661"/>
    <mergeCell ref="A3662:C3662"/>
    <mergeCell ref="D3662:G3662"/>
    <mergeCell ref="H3662:J3662"/>
    <mergeCell ref="K3662:V3662"/>
    <mergeCell ref="Y3662:Z3662"/>
    <mergeCell ref="A3663:C3663"/>
    <mergeCell ref="D3663:G3663"/>
    <mergeCell ref="H3663:J3663"/>
    <mergeCell ref="K3663:V3663"/>
    <mergeCell ref="Y3663:Z3663"/>
    <mergeCell ref="A3664:C3664"/>
    <mergeCell ref="D3664:G3664"/>
    <mergeCell ref="H3664:J3664"/>
    <mergeCell ref="K3664:V3664"/>
    <mergeCell ref="Y3664:Z3664"/>
    <mergeCell ref="A3665:C3665"/>
    <mergeCell ref="D3665:G3665"/>
    <mergeCell ref="H3665:J3665"/>
    <mergeCell ref="K3665:V3665"/>
    <mergeCell ref="Y3665:Z3665"/>
    <mergeCell ref="A3666:C3666"/>
    <mergeCell ref="D3666:G3666"/>
    <mergeCell ref="H3666:J3666"/>
    <mergeCell ref="K3666:V3666"/>
    <mergeCell ref="Y3666:Z3666"/>
    <mergeCell ref="A3667:C3667"/>
    <mergeCell ref="D3667:G3667"/>
    <mergeCell ref="H3667:J3667"/>
    <mergeCell ref="K3667:V3667"/>
    <mergeCell ref="Y3667:Z3667"/>
    <mergeCell ref="A3668:C3668"/>
    <mergeCell ref="D3668:G3668"/>
    <mergeCell ref="H3668:J3668"/>
    <mergeCell ref="K3668:V3668"/>
    <mergeCell ref="Y3668:Z3668"/>
    <mergeCell ref="A3669:C3669"/>
    <mergeCell ref="D3669:G3669"/>
    <mergeCell ref="H3669:J3669"/>
    <mergeCell ref="K3669:V3669"/>
    <mergeCell ref="Y3669:Z3669"/>
    <mergeCell ref="A3670:C3670"/>
    <mergeCell ref="D3670:G3670"/>
    <mergeCell ref="H3670:J3670"/>
    <mergeCell ref="K3670:V3670"/>
    <mergeCell ref="Y3670:Z3670"/>
    <mergeCell ref="A3671:C3671"/>
    <mergeCell ref="D3671:G3671"/>
    <mergeCell ref="H3671:J3671"/>
    <mergeCell ref="K3671:V3671"/>
    <mergeCell ref="Y3671:Z3671"/>
    <mergeCell ref="A3672:C3672"/>
    <mergeCell ref="D3672:G3672"/>
    <mergeCell ref="H3672:J3672"/>
    <mergeCell ref="K3672:V3672"/>
    <mergeCell ref="Y3672:Z3672"/>
    <mergeCell ref="A3673:C3673"/>
    <mergeCell ref="D3673:G3673"/>
    <mergeCell ref="H3673:J3673"/>
    <mergeCell ref="K3673:V3673"/>
    <mergeCell ref="Y3673:Z3673"/>
    <mergeCell ref="A3674:C3674"/>
    <mergeCell ref="D3674:G3674"/>
    <mergeCell ref="H3674:J3674"/>
    <mergeCell ref="K3674:V3674"/>
    <mergeCell ref="Y3674:Z3674"/>
    <mergeCell ref="A3675:C3675"/>
    <mergeCell ref="D3675:G3675"/>
    <mergeCell ref="H3675:J3675"/>
    <mergeCell ref="K3675:V3675"/>
    <mergeCell ref="Y3675:Z3675"/>
    <mergeCell ref="A3676:C3676"/>
    <mergeCell ref="D3676:G3676"/>
    <mergeCell ref="H3676:J3676"/>
    <mergeCell ref="K3676:V3676"/>
    <mergeCell ref="Y3676:Z3676"/>
    <mergeCell ref="A3677:C3677"/>
    <mergeCell ref="D3677:G3677"/>
    <mergeCell ref="H3677:J3677"/>
    <mergeCell ref="K3677:V3677"/>
    <mergeCell ref="Y3677:Z3677"/>
    <mergeCell ref="A3678:C3678"/>
    <mergeCell ref="D3678:G3678"/>
    <mergeCell ref="H3678:J3678"/>
    <mergeCell ref="K3678:V3678"/>
    <mergeCell ref="Y3678:Z3678"/>
    <mergeCell ref="A3679:C3679"/>
    <mergeCell ref="D3679:G3679"/>
    <mergeCell ref="H3679:J3679"/>
    <mergeCell ref="K3679:V3679"/>
    <mergeCell ref="Y3679:Z3679"/>
    <mergeCell ref="A3680:C3680"/>
    <mergeCell ref="D3680:G3680"/>
    <mergeCell ref="H3680:J3680"/>
    <mergeCell ref="K3680:V3680"/>
    <mergeCell ref="Y3680:Z3680"/>
    <mergeCell ref="A3681:C3681"/>
    <mergeCell ref="D3681:G3681"/>
    <mergeCell ref="H3681:J3681"/>
    <mergeCell ref="K3681:V3681"/>
    <mergeCell ref="Y3681:Z3681"/>
    <mergeCell ref="A3682:C3682"/>
    <mergeCell ref="D3682:G3682"/>
    <mergeCell ref="H3682:J3682"/>
    <mergeCell ref="K3682:V3682"/>
    <mergeCell ref="Y3682:Z3682"/>
    <mergeCell ref="A3683:C3683"/>
    <mergeCell ref="D3683:G3683"/>
    <mergeCell ref="H3683:J3683"/>
    <mergeCell ref="K3683:V3683"/>
    <mergeCell ref="Y3683:Z3683"/>
    <mergeCell ref="A3684:C3684"/>
    <mergeCell ref="D3684:G3684"/>
    <mergeCell ref="H3684:J3684"/>
    <mergeCell ref="K3684:V3684"/>
    <mergeCell ref="Y3684:Z3684"/>
    <mergeCell ref="A3685:C3685"/>
    <mergeCell ref="D3685:G3685"/>
    <mergeCell ref="H3685:J3685"/>
    <mergeCell ref="K3685:V3685"/>
    <mergeCell ref="Y3685:Z3685"/>
    <mergeCell ref="A3686:C3686"/>
    <mergeCell ref="D3686:G3686"/>
    <mergeCell ref="H3686:J3686"/>
    <mergeCell ref="K3686:V3686"/>
    <mergeCell ref="Y3686:Z3686"/>
    <mergeCell ref="A3687:C3687"/>
    <mergeCell ref="D3687:G3687"/>
    <mergeCell ref="H3687:J3687"/>
    <mergeCell ref="K3687:V3687"/>
    <mergeCell ref="Y3687:Z3687"/>
    <mergeCell ref="A3688:C3688"/>
    <mergeCell ref="D3688:G3688"/>
    <mergeCell ref="H3688:J3688"/>
    <mergeCell ref="K3688:V3688"/>
    <mergeCell ref="Y3688:Z3688"/>
    <mergeCell ref="A3689:C3689"/>
    <mergeCell ref="D3689:G3689"/>
    <mergeCell ref="H3689:J3689"/>
    <mergeCell ref="K3689:V3689"/>
    <mergeCell ref="Y3689:Z3689"/>
    <mergeCell ref="A3690:C3690"/>
    <mergeCell ref="D3690:G3690"/>
    <mergeCell ref="H3690:J3690"/>
    <mergeCell ref="K3690:V3690"/>
    <mergeCell ref="Y3690:Z3690"/>
    <mergeCell ref="A3691:C3691"/>
    <mergeCell ref="D3691:G3691"/>
    <mergeCell ref="H3691:J3691"/>
    <mergeCell ref="K3691:V3691"/>
    <mergeCell ref="Y3691:Z3691"/>
    <mergeCell ref="A3692:C3692"/>
    <mergeCell ref="D3692:G3692"/>
    <mergeCell ref="H3692:J3692"/>
    <mergeCell ref="K3692:V3692"/>
    <mergeCell ref="Y3692:Z3692"/>
    <mergeCell ref="A3693:C3693"/>
    <mergeCell ref="D3693:G3693"/>
    <mergeCell ref="H3693:J3693"/>
    <mergeCell ref="K3693:V3693"/>
    <mergeCell ref="Y3693:Z3693"/>
    <mergeCell ref="A3694:C3694"/>
    <mergeCell ref="D3694:G3694"/>
    <mergeCell ref="H3694:J3694"/>
    <mergeCell ref="K3694:V3694"/>
    <mergeCell ref="Y3694:Z3694"/>
    <mergeCell ref="A3695:C3695"/>
    <mergeCell ref="D3695:G3695"/>
    <mergeCell ref="H3695:J3695"/>
    <mergeCell ref="K3695:V3695"/>
    <mergeCell ref="Y3695:Z3695"/>
    <mergeCell ref="A3696:C3696"/>
    <mergeCell ref="D3696:G3696"/>
    <mergeCell ref="H3696:J3696"/>
    <mergeCell ref="K3696:V3696"/>
    <mergeCell ref="Y3696:Z3696"/>
    <mergeCell ref="A3697:C3697"/>
    <mergeCell ref="D3697:G3697"/>
    <mergeCell ref="H3697:J3697"/>
    <mergeCell ref="K3697:V3697"/>
    <mergeCell ref="Y3697:Z3697"/>
    <mergeCell ref="A3698:C3698"/>
    <mergeCell ref="D3698:F3698"/>
    <mergeCell ref="G3698:N3698"/>
    <mergeCell ref="O3698:V3698"/>
    <mergeCell ref="Y3698:Z3698"/>
    <mergeCell ref="A3699:C3699"/>
    <mergeCell ref="D3699:F3699"/>
    <mergeCell ref="G3699:N3699"/>
    <mergeCell ref="O3699:V3699"/>
    <mergeCell ref="Y3699:Z3699"/>
    <mergeCell ref="A3700:C3700"/>
    <mergeCell ref="D3700:F3700"/>
    <mergeCell ref="G3700:N3700"/>
    <mergeCell ref="O3700:V3700"/>
    <mergeCell ref="Y3700:Z3700"/>
    <mergeCell ref="A3701:C3701"/>
    <mergeCell ref="D3701:F3701"/>
    <mergeCell ref="G3701:N3701"/>
    <mergeCell ref="O3701:V3701"/>
    <mergeCell ref="Y3701:Z3701"/>
    <mergeCell ref="A3702:C3702"/>
    <mergeCell ref="D3702:F3702"/>
    <mergeCell ref="G3702:N3702"/>
    <mergeCell ref="O3702:V3702"/>
    <mergeCell ref="Y3702:Z3702"/>
    <mergeCell ref="A3703:C3703"/>
    <mergeCell ref="D3703:F3703"/>
    <mergeCell ref="G3703:N3703"/>
    <mergeCell ref="O3703:V3703"/>
    <mergeCell ref="Y3703:Z3703"/>
    <mergeCell ref="A3704:C3704"/>
    <mergeCell ref="D3704:F3704"/>
    <mergeCell ref="G3704:N3704"/>
    <mergeCell ref="O3704:V3704"/>
    <mergeCell ref="Y3704:Z3704"/>
    <mergeCell ref="A3705:C3705"/>
    <mergeCell ref="D3705:F3705"/>
    <mergeCell ref="G3705:N3705"/>
    <mergeCell ref="O3705:V3705"/>
    <mergeCell ref="Y3705:Z3705"/>
    <mergeCell ref="A3706:C3706"/>
    <mergeCell ref="D3706:F3706"/>
    <mergeCell ref="G3706:N3706"/>
    <mergeCell ref="O3706:V3706"/>
    <mergeCell ref="Y3706:Z3706"/>
    <mergeCell ref="A3707:C3707"/>
    <mergeCell ref="D3707:F3707"/>
    <mergeCell ref="G3707:N3707"/>
    <mergeCell ref="O3707:V3707"/>
    <mergeCell ref="Y3707:Z3707"/>
    <mergeCell ref="A3708:C3708"/>
    <mergeCell ref="D3708:F3708"/>
    <mergeCell ref="G3708:N3708"/>
    <mergeCell ref="O3708:V3708"/>
    <mergeCell ref="Y3708:Z3708"/>
    <mergeCell ref="A3709:C3709"/>
    <mergeCell ref="D3709:F3709"/>
    <mergeCell ref="G3709:N3709"/>
    <mergeCell ref="O3709:V3709"/>
    <mergeCell ref="Y3709:Z3709"/>
    <mergeCell ref="A3710:C3710"/>
    <mergeCell ref="D3710:F3710"/>
    <mergeCell ref="G3710:N3710"/>
    <mergeCell ref="O3710:V3710"/>
    <mergeCell ref="Y3710:Z3710"/>
    <mergeCell ref="A3711:C3711"/>
    <mergeCell ref="D3711:F3711"/>
    <mergeCell ref="G3711:N3711"/>
    <mergeCell ref="O3711:V3711"/>
    <mergeCell ref="Y3711:Z3711"/>
    <mergeCell ref="A3712:C3712"/>
    <mergeCell ref="D3712:F3712"/>
    <mergeCell ref="G3712:N3712"/>
    <mergeCell ref="O3712:V3712"/>
    <mergeCell ref="Y3712:Z3712"/>
    <mergeCell ref="A3713:C3713"/>
    <mergeCell ref="D3713:F3713"/>
    <mergeCell ref="G3713:N3713"/>
    <mergeCell ref="O3713:V3713"/>
    <mergeCell ref="Y3713:Z3713"/>
    <mergeCell ref="A3714:C3714"/>
    <mergeCell ref="D3714:F3714"/>
    <mergeCell ref="G3714:N3714"/>
    <mergeCell ref="O3714:V3714"/>
    <mergeCell ref="Y3714:Z3714"/>
    <mergeCell ref="A3715:C3715"/>
    <mergeCell ref="D3715:F3715"/>
    <mergeCell ref="G3715:N3715"/>
    <mergeCell ref="O3715:V3715"/>
    <mergeCell ref="Y3715:Z3715"/>
    <mergeCell ref="A3716:C3716"/>
    <mergeCell ref="D3716:F3716"/>
    <mergeCell ref="G3716:N3716"/>
    <mergeCell ref="O3716:V3716"/>
    <mergeCell ref="Y3716:Z3716"/>
    <mergeCell ref="A3717:C3717"/>
    <mergeCell ref="D3717:F3717"/>
    <mergeCell ref="G3717:N3717"/>
    <mergeCell ref="O3717:V3717"/>
    <mergeCell ref="Y3717:Z3717"/>
    <mergeCell ref="A3718:C3718"/>
    <mergeCell ref="D3718:F3718"/>
    <mergeCell ref="G3718:N3718"/>
    <mergeCell ref="O3718:V3718"/>
    <mergeCell ref="Y3718:Z3718"/>
    <mergeCell ref="A3719:C3719"/>
    <mergeCell ref="D3719:F3719"/>
    <mergeCell ref="G3719:N3719"/>
    <mergeCell ref="O3719:V3719"/>
    <mergeCell ref="Y3719:Z3719"/>
    <mergeCell ref="A3720:C3720"/>
    <mergeCell ref="D3720:F3720"/>
    <mergeCell ref="G3720:N3720"/>
    <mergeCell ref="O3720:V3720"/>
    <mergeCell ref="Y3720:Z3720"/>
    <mergeCell ref="A3721:C3721"/>
    <mergeCell ref="D3721:F3721"/>
    <mergeCell ref="G3721:N3721"/>
    <mergeCell ref="O3721:V3721"/>
    <mergeCell ref="Y3721:Z3721"/>
    <mergeCell ref="A3722:C3722"/>
    <mergeCell ref="D3722:F3722"/>
    <mergeCell ref="G3722:N3722"/>
    <mergeCell ref="O3722:V3722"/>
    <mergeCell ref="Y3722:Z3722"/>
    <mergeCell ref="A3723:C3723"/>
    <mergeCell ref="D3723:F3723"/>
    <mergeCell ref="G3723:N3723"/>
    <mergeCell ref="O3723:V3723"/>
    <mergeCell ref="Y3723:Z3723"/>
    <mergeCell ref="A3724:C3724"/>
    <mergeCell ref="D3724:F3724"/>
    <mergeCell ref="G3724:N3724"/>
    <mergeCell ref="O3724:V3724"/>
    <mergeCell ref="Y3724:Z3724"/>
    <mergeCell ref="A3725:C3725"/>
    <mergeCell ref="D3725:F3725"/>
    <mergeCell ref="G3725:N3725"/>
    <mergeCell ref="O3725:V3725"/>
    <mergeCell ref="Y3725:Z3725"/>
    <mergeCell ref="A3726:C3726"/>
    <mergeCell ref="D3726:F3726"/>
    <mergeCell ref="G3726:N3726"/>
    <mergeCell ref="O3726:V3726"/>
    <mergeCell ref="Y3726:Z3726"/>
    <mergeCell ref="A3727:C3727"/>
    <mergeCell ref="D3727:F3727"/>
    <mergeCell ref="G3727:N3727"/>
    <mergeCell ref="O3727:V3727"/>
    <mergeCell ref="Y3727:Z3727"/>
    <mergeCell ref="A3728:C3728"/>
    <mergeCell ref="D3728:F3728"/>
    <mergeCell ref="G3728:N3728"/>
    <mergeCell ref="O3728:V3728"/>
    <mergeCell ref="Y3728:Z3728"/>
    <mergeCell ref="A3729:C3729"/>
    <mergeCell ref="D3729:F3729"/>
    <mergeCell ref="G3729:N3729"/>
    <mergeCell ref="O3729:V3729"/>
    <mergeCell ref="Y3729:Z3729"/>
    <mergeCell ref="A3730:C3730"/>
    <mergeCell ref="D3730:F3730"/>
    <mergeCell ref="G3730:N3730"/>
    <mergeCell ref="O3730:V3730"/>
    <mergeCell ref="Y3730:Z3730"/>
    <mergeCell ref="A3731:C3731"/>
    <mergeCell ref="D3731:F3731"/>
    <mergeCell ref="G3731:N3731"/>
    <mergeCell ref="O3731:V3731"/>
    <mergeCell ref="Y3731:Z3731"/>
    <mergeCell ref="A3732:C3732"/>
    <mergeCell ref="D3732:F3732"/>
    <mergeCell ref="G3732:N3732"/>
    <mergeCell ref="O3732:V3732"/>
    <mergeCell ref="Y3732:Z3732"/>
    <mergeCell ref="A3733:C3733"/>
    <mergeCell ref="D3733:F3733"/>
    <mergeCell ref="G3733:N3733"/>
    <mergeCell ref="O3733:V3733"/>
    <mergeCell ref="Y3733:Z3733"/>
    <mergeCell ref="A3734:C3734"/>
    <mergeCell ref="D3734:F3734"/>
    <mergeCell ref="G3734:N3734"/>
    <mergeCell ref="O3734:V3734"/>
    <mergeCell ref="Y3734:Z3734"/>
    <mergeCell ref="A3735:C3735"/>
    <mergeCell ref="D3735:F3735"/>
    <mergeCell ref="G3735:N3735"/>
    <mergeCell ref="O3735:V3735"/>
    <mergeCell ref="Y3735:Z3735"/>
    <mergeCell ref="A3736:C3736"/>
    <mergeCell ref="D3736:F3736"/>
    <mergeCell ref="G3736:N3736"/>
    <mergeCell ref="O3736:V3736"/>
    <mergeCell ref="Y3736:Z3736"/>
    <mergeCell ref="A3737:C3737"/>
    <mergeCell ref="D3737:F3737"/>
    <mergeCell ref="G3737:N3737"/>
    <mergeCell ref="O3737:V3737"/>
    <mergeCell ref="Y3737:Z3737"/>
    <mergeCell ref="A3738:C3738"/>
    <mergeCell ref="D3738:F3738"/>
    <mergeCell ref="G3738:N3738"/>
    <mergeCell ref="O3738:V3738"/>
    <mergeCell ref="Y3738:Z3738"/>
    <mergeCell ref="A3739:C3739"/>
    <mergeCell ref="D3739:F3739"/>
    <mergeCell ref="G3739:N3739"/>
    <mergeCell ref="O3739:V3739"/>
    <mergeCell ref="Y3739:Z3739"/>
    <mergeCell ref="A3740:C3740"/>
    <mergeCell ref="D3740:F3740"/>
    <mergeCell ref="G3740:N3740"/>
    <mergeCell ref="O3740:V3740"/>
    <mergeCell ref="Y3740:Z3740"/>
    <mergeCell ref="A3741:C3741"/>
    <mergeCell ref="D3741:F3741"/>
    <mergeCell ref="G3741:N3741"/>
    <mergeCell ref="O3741:V3741"/>
    <mergeCell ref="Y3741:Z3741"/>
    <mergeCell ref="A3742:C3742"/>
    <mergeCell ref="D3742:F3742"/>
    <mergeCell ref="G3742:N3742"/>
    <mergeCell ref="O3742:V3742"/>
    <mergeCell ref="Y3742:Z3742"/>
    <mergeCell ref="A3743:C3743"/>
    <mergeCell ref="D3743:F3743"/>
    <mergeCell ref="G3743:N3743"/>
    <mergeCell ref="O3743:V3743"/>
    <mergeCell ref="Y3743:Z3743"/>
    <mergeCell ref="A3744:C3744"/>
    <mergeCell ref="D3744:F3744"/>
    <mergeCell ref="G3744:N3744"/>
    <mergeCell ref="O3744:V3744"/>
    <mergeCell ref="Y3744:Z3744"/>
    <mergeCell ref="A3745:C3745"/>
    <mergeCell ref="D3745:F3745"/>
    <mergeCell ref="G3745:N3745"/>
    <mergeCell ref="O3745:V3745"/>
    <mergeCell ref="Y3745:Z3745"/>
    <mergeCell ref="A3746:C3746"/>
    <mergeCell ref="D3746:F3746"/>
    <mergeCell ref="G3746:N3746"/>
    <mergeCell ref="O3746:V3746"/>
    <mergeCell ref="Y3746:Z3746"/>
    <mergeCell ref="A3747:C3747"/>
    <mergeCell ref="D3747:F3747"/>
    <mergeCell ref="G3747:N3747"/>
    <mergeCell ref="O3747:V3747"/>
    <mergeCell ref="Y3747:Z3747"/>
    <mergeCell ref="A3748:C3748"/>
    <mergeCell ref="D3748:F3748"/>
    <mergeCell ref="G3748:N3748"/>
    <mergeCell ref="O3748:V3748"/>
    <mergeCell ref="Y3748:Z3748"/>
    <mergeCell ref="A3749:C3749"/>
    <mergeCell ref="D3749:F3749"/>
    <mergeCell ref="G3749:N3749"/>
    <mergeCell ref="O3749:V3749"/>
    <mergeCell ref="Y3749:Z3749"/>
    <mergeCell ref="A3750:C3750"/>
    <mergeCell ref="D3750:F3750"/>
    <mergeCell ref="G3750:N3750"/>
    <mergeCell ref="O3750:V3750"/>
    <mergeCell ref="Y3750:Z3750"/>
    <mergeCell ref="A3751:C3751"/>
    <mergeCell ref="D3751:F3751"/>
    <mergeCell ref="G3751:N3751"/>
    <mergeCell ref="O3751:V3751"/>
    <mergeCell ref="Y3751:Z3751"/>
    <mergeCell ref="A3752:C3752"/>
    <mergeCell ref="D3752:F3752"/>
    <mergeCell ref="G3752:N3752"/>
    <mergeCell ref="O3752:V3752"/>
    <mergeCell ref="Y3752:Z3752"/>
    <mergeCell ref="A3753:C3753"/>
    <mergeCell ref="D3753:F3753"/>
    <mergeCell ref="G3753:N3753"/>
    <mergeCell ref="O3753:V3753"/>
    <mergeCell ref="Y3753:Z3753"/>
    <mergeCell ref="A3754:C3754"/>
    <mergeCell ref="D3754:F3754"/>
    <mergeCell ref="G3754:N3754"/>
    <mergeCell ref="O3754:V3754"/>
    <mergeCell ref="Y3754:Z3754"/>
    <mergeCell ref="A3755:C3755"/>
    <mergeCell ref="D3755:F3755"/>
    <mergeCell ref="G3755:N3755"/>
    <mergeCell ref="O3755:V3755"/>
    <mergeCell ref="Y3755:Z3755"/>
    <mergeCell ref="A3756:C3756"/>
    <mergeCell ref="D3756:F3756"/>
    <mergeCell ref="G3756:N3756"/>
    <mergeCell ref="O3756:V3756"/>
    <mergeCell ref="Y3756:Z3756"/>
    <mergeCell ref="A3757:C3757"/>
    <mergeCell ref="D3757:F3757"/>
    <mergeCell ref="G3757:N3757"/>
    <mergeCell ref="O3757:V3757"/>
    <mergeCell ref="Y3757:Z3757"/>
    <mergeCell ref="A3758:C3758"/>
    <mergeCell ref="D3758:F3758"/>
    <mergeCell ref="G3758:N3758"/>
    <mergeCell ref="O3758:V3758"/>
    <mergeCell ref="Y3758:Z3758"/>
    <mergeCell ref="A3759:C3759"/>
    <mergeCell ref="D3759:F3759"/>
    <mergeCell ref="G3759:N3759"/>
    <mergeCell ref="O3759:V3759"/>
    <mergeCell ref="Y3759:Z3759"/>
    <mergeCell ref="A3760:C3760"/>
    <mergeCell ref="D3760:F3760"/>
    <mergeCell ref="G3760:N3760"/>
    <mergeCell ref="O3760:V3760"/>
    <mergeCell ref="Y3760:Z3760"/>
    <mergeCell ref="A3761:C3761"/>
    <mergeCell ref="D3761:F3761"/>
    <mergeCell ref="G3761:N3761"/>
    <mergeCell ref="O3761:V3761"/>
    <mergeCell ref="Y3761:Z3761"/>
    <mergeCell ref="A3762:C3762"/>
    <mergeCell ref="D3762:F3762"/>
    <mergeCell ref="G3762:N3762"/>
    <mergeCell ref="O3762:V3762"/>
    <mergeCell ref="Y3762:Z3762"/>
    <mergeCell ref="A3763:C3763"/>
    <mergeCell ref="D3763:F3763"/>
    <mergeCell ref="G3763:N3763"/>
    <mergeCell ref="O3763:V3763"/>
    <mergeCell ref="Y3763:Z3763"/>
    <mergeCell ref="A3764:C3764"/>
    <mergeCell ref="D3764:F3764"/>
    <mergeCell ref="G3764:P3764"/>
    <mergeCell ref="Q3764:V3764"/>
    <mergeCell ref="Y3764:Z3764"/>
    <mergeCell ref="A3765:C3765"/>
    <mergeCell ref="D3765:F3765"/>
    <mergeCell ref="G3765:P3765"/>
    <mergeCell ref="Q3765:V3765"/>
    <mergeCell ref="Y3765:Z3765"/>
    <mergeCell ref="A3766:C3766"/>
    <mergeCell ref="D3766:F3766"/>
    <mergeCell ref="G3766:P3766"/>
    <mergeCell ref="Q3766:V3766"/>
    <mergeCell ref="Y3766:Z3766"/>
    <mergeCell ref="A3767:C3767"/>
    <mergeCell ref="D3767:F3767"/>
    <mergeCell ref="G3767:P3767"/>
    <mergeCell ref="Q3767:V3767"/>
    <mergeCell ref="Y3767:Z3767"/>
    <mergeCell ref="A3768:C3768"/>
    <mergeCell ref="D3768:F3768"/>
    <mergeCell ref="G3768:P3768"/>
    <mergeCell ref="Q3768:V3768"/>
    <mergeCell ref="Y3768:Z3768"/>
    <mergeCell ref="A3769:C3769"/>
    <mergeCell ref="D3769:F3769"/>
    <mergeCell ref="G3769:P3769"/>
    <mergeCell ref="Q3769:V3769"/>
    <mergeCell ref="Y3769:Z3769"/>
    <mergeCell ref="A3770:C3770"/>
    <mergeCell ref="D3770:F3770"/>
    <mergeCell ref="G3770:P3770"/>
    <mergeCell ref="Q3770:V3770"/>
    <mergeCell ref="Y3770:Z3770"/>
    <mergeCell ref="A3771:C3771"/>
    <mergeCell ref="D3771:F3771"/>
    <mergeCell ref="G3771:P3771"/>
    <mergeCell ref="Q3771:V3771"/>
    <mergeCell ref="Y3771:Z3771"/>
    <mergeCell ref="A3772:C3772"/>
    <mergeCell ref="D3772:F3772"/>
    <mergeCell ref="G3772:P3772"/>
    <mergeCell ref="Q3772:V3772"/>
    <mergeCell ref="Y3772:Z3772"/>
    <mergeCell ref="A3773:C3773"/>
    <mergeCell ref="D3773:F3773"/>
    <mergeCell ref="G3773:P3773"/>
    <mergeCell ref="Q3773:V3773"/>
    <mergeCell ref="Y3773:Z3773"/>
    <mergeCell ref="A3774:C3774"/>
    <mergeCell ref="D3774:F3774"/>
    <mergeCell ref="G3774:P3774"/>
    <mergeCell ref="Q3774:V3774"/>
    <mergeCell ref="Y3774:Z3774"/>
    <mergeCell ref="A3775:C3775"/>
    <mergeCell ref="D3775:F3775"/>
    <mergeCell ref="G3775:P3775"/>
    <mergeCell ref="Q3775:V3775"/>
    <mergeCell ref="Y3775:Z3775"/>
    <mergeCell ref="A3776:C3776"/>
    <mergeCell ref="D3776:F3776"/>
    <mergeCell ref="G3776:P3776"/>
    <mergeCell ref="Q3776:V3776"/>
    <mergeCell ref="Y3776:Z3776"/>
    <mergeCell ref="A3777:C3777"/>
    <mergeCell ref="D3777:F3777"/>
    <mergeCell ref="G3777:P3777"/>
    <mergeCell ref="Q3777:V3777"/>
    <mergeCell ref="Y3777:Z3777"/>
    <mergeCell ref="A3778:C3778"/>
    <mergeCell ref="D3778:F3778"/>
    <mergeCell ref="G3778:P3778"/>
    <mergeCell ref="Q3778:V3778"/>
    <mergeCell ref="Y3778:Z3778"/>
    <mergeCell ref="A3779:C3779"/>
    <mergeCell ref="D3779:F3779"/>
    <mergeCell ref="G3779:P3779"/>
    <mergeCell ref="Q3779:V3779"/>
    <mergeCell ref="Y3779:Z3779"/>
    <mergeCell ref="A3780:C3780"/>
    <mergeCell ref="D3780:F3780"/>
    <mergeCell ref="G3780:P3780"/>
    <mergeCell ref="Q3780:V3780"/>
    <mergeCell ref="Y3780:Z3780"/>
    <mergeCell ref="A3781:C3781"/>
    <mergeCell ref="D3781:F3781"/>
    <mergeCell ref="G3781:P3781"/>
    <mergeCell ref="Q3781:V3781"/>
    <mergeCell ref="Y3781:Z3781"/>
    <mergeCell ref="A3782:C3782"/>
    <mergeCell ref="D3782:F3782"/>
    <mergeCell ref="G3782:P3782"/>
    <mergeCell ref="Q3782:V3782"/>
    <mergeCell ref="Y3782:Z3782"/>
    <mergeCell ref="A3783:C3783"/>
    <mergeCell ref="D3783:F3783"/>
    <mergeCell ref="G3783:P3783"/>
    <mergeCell ref="Q3783:V3783"/>
    <mergeCell ref="Y3783:Z3783"/>
    <mergeCell ref="A3784:C3784"/>
    <mergeCell ref="D3784:F3784"/>
    <mergeCell ref="G3784:P3784"/>
    <mergeCell ref="Q3784:V3784"/>
    <mergeCell ref="Y3784:Z3784"/>
    <mergeCell ref="A3785:C3785"/>
    <mergeCell ref="D3785:F3785"/>
    <mergeCell ref="G3785:P3785"/>
    <mergeCell ref="Q3785:V3785"/>
    <mergeCell ref="Y3785:Z3785"/>
    <mergeCell ref="A3786:C3786"/>
    <mergeCell ref="D3786:F3786"/>
    <mergeCell ref="G3786:P3786"/>
    <mergeCell ref="Q3786:V3786"/>
    <mergeCell ref="Y3786:Z3786"/>
    <mergeCell ref="A3787:C3787"/>
    <mergeCell ref="D3787:F3787"/>
    <mergeCell ref="G3787:P3787"/>
    <mergeCell ref="Q3787:V3787"/>
    <mergeCell ref="Y3787:Z3787"/>
    <mergeCell ref="A3788:C3788"/>
    <mergeCell ref="D3788:F3788"/>
    <mergeCell ref="G3788:P3788"/>
    <mergeCell ref="Q3788:V3788"/>
    <mergeCell ref="Y3788:Z3788"/>
    <mergeCell ref="A3789:C3789"/>
    <mergeCell ref="D3789:F3789"/>
    <mergeCell ref="G3789:P3789"/>
    <mergeCell ref="Q3789:V3789"/>
    <mergeCell ref="Y3789:Z3789"/>
    <mergeCell ref="A3790:C3790"/>
    <mergeCell ref="D3790:F3790"/>
    <mergeCell ref="G3790:P3790"/>
    <mergeCell ref="Q3790:V3790"/>
    <mergeCell ref="Y3790:Z3790"/>
    <mergeCell ref="A3791:C3791"/>
    <mergeCell ref="D3791:F3791"/>
    <mergeCell ref="G3791:P3791"/>
    <mergeCell ref="Q3791:V3791"/>
    <mergeCell ref="Y3791:Z3791"/>
    <mergeCell ref="A3792:C3792"/>
    <mergeCell ref="D3792:F3792"/>
    <mergeCell ref="G3792:P3792"/>
    <mergeCell ref="Q3792:V3792"/>
    <mergeCell ref="Y3792:Z3792"/>
    <mergeCell ref="A3793:C3793"/>
    <mergeCell ref="D3793:F3793"/>
    <mergeCell ref="G3793:P3793"/>
    <mergeCell ref="Q3793:V3793"/>
    <mergeCell ref="Y3793:Z3793"/>
    <mergeCell ref="A3794:C3794"/>
    <mergeCell ref="D3794:F3794"/>
    <mergeCell ref="G3794:P3794"/>
    <mergeCell ref="Q3794:V3794"/>
    <mergeCell ref="Y3794:Z3794"/>
    <mergeCell ref="A3795:C3795"/>
    <mergeCell ref="D3795:F3795"/>
    <mergeCell ref="G3795:P3795"/>
    <mergeCell ref="Q3795:V3795"/>
    <mergeCell ref="Y3795:Z3795"/>
    <mergeCell ref="A3796:C3796"/>
    <mergeCell ref="D3796:F3796"/>
    <mergeCell ref="G3796:P3796"/>
    <mergeCell ref="Q3796:V3796"/>
    <mergeCell ref="Y3796:Z3796"/>
    <mergeCell ref="A3797:C3797"/>
    <mergeCell ref="D3797:F3797"/>
    <mergeCell ref="G3797:P3797"/>
    <mergeCell ref="Q3797:V3797"/>
    <mergeCell ref="Y3797:Z3797"/>
    <mergeCell ref="A3798:C3798"/>
    <mergeCell ref="D3798:F3798"/>
    <mergeCell ref="G3798:P3798"/>
    <mergeCell ref="Q3798:V3798"/>
    <mergeCell ref="Y3798:Z3798"/>
    <mergeCell ref="A3799:C3799"/>
    <mergeCell ref="D3799:F3799"/>
    <mergeCell ref="G3799:P3799"/>
    <mergeCell ref="Q3799:V3799"/>
    <mergeCell ref="Y3799:Z3799"/>
    <mergeCell ref="A3800:C3800"/>
    <mergeCell ref="D3800:F3800"/>
    <mergeCell ref="G3800:P3800"/>
    <mergeCell ref="Q3800:V3800"/>
    <mergeCell ref="Y3800:Z3800"/>
    <mergeCell ref="A3801:C3801"/>
    <mergeCell ref="D3801:F3801"/>
    <mergeCell ref="G3801:P3801"/>
    <mergeCell ref="Q3801:V3801"/>
    <mergeCell ref="Y3801:Z3801"/>
    <mergeCell ref="A3802:C3802"/>
    <mergeCell ref="D3802:F3802"/>
    <mergeCell ref="G3802:P3802"/>
    <mergeCell ref="Q3802:V3802"/>
    <mergeCell ref="Y3802:Z3802"/>
    <mergeCell ref="A3803:C3803"/>
    <mergeCell ref="D3803:F3803"/>
    <mergeCell ref="G3803:P3803"/>
    <mergeCell ref="Q3803:V3803"/>
    <mergeCell ref="Y3803:Z3803"/>
    <mergeCell ref="A3804:C3804"/>
    <mergeCell ref="D3804:F3804"/>
    <mergeCell ref="G3804:P3804"/>
    <mergeCell ref="Q3804:V3804"/>
    <mergeCell ref="Y3804:Z3804"/>
    <mergeCell ref="A3805:C3805"/>
    <mergeCell ref="D3805:F3805"/>
    <mergeCell ref="G3805:P3805"/>
    <mergeCell ref="Q3805:V3805"/>
    <mergeCell ref="Y3805:Z3805"/>
    <mergeCell ref="A3806:C3806"/>
    <mergeCell ref="D3806:F3806"/>
    <mergeCell ref="G3806:P3806"/>
    <mergeCell ref="Q3806:V3806"/>
    <mergeCell ref="Y3806:Z3806"/>
    <mergeCell ref="A3807:C3807"/>
    <mergeCell ref="D3807:F3807"/>
    <mergeCell ref="G3807:P3807"/>
    <mergeCell ref="Q3807:V3807"/>
    <mergeCell ref="Y3807:Z3807"/>
    <mergeCell ref="A3808:C3808"/>
    <mergeCell ref="D3808:F3808"/>
    <mergeCell ref="G3808:P3808"/>
    <mergeCell ref="Q3808:V3808"/>
    <mergeCell ref="Y3808:Z3808"/>
    <mergeCell ref="A3809:C3809"/>
    <mergeCell ref="D3809:F3809"/>
    <mergeCell ref="G3809:P3809"/>
    <mergeCell ref="Q3809:V3809"/>
    <mergeCell ref="Y3809:Z3809"/>
    <mergeCell ref="A3810:C3810"/>
    <mergeCell ref="D3810:F3810"/>
    <mergeCell ref="G3810:P3810"/>
    <mergeCell ref="Q3810:V3810"/>
    <mergeCell ref="Y3810:Z3810"/>
    <mergeCell ref="A3811:C3811"/>
    <mergeCell ref="D3811:F3811"/>
    <mergeCell ref="G3811:P3811"/>
    <mergeCell ref="Q3811:V3811"/>
    <mergeCell ref="Y3811:Z3811"/>
    <mergeCell ref="A3812:C3812"/>
    <mergeCell ref="D3812:F3812"/>
    <mergeCell ref="G3812:P3812"/>
    <mergeCell ref="Q3812:V3812"/>
    <mergeCell ref="Y3812:Z3812"/>
    <mergeCell ref="A3813:C3813"/>
    <mergeCell ref="D3813:F3813"/>
    <mergeCell ref="G3813:P3813"/>
    <mergeCell ref="Q3813:V3813"/>
    <mergeCell ref="Y3813:Z3813"/>
    <mergeCell ref="A3814:C3814"/>
    <mergeCell ref="D3814:F3814"/>
    <mergeCell ref="G3814:P3814"/>
    <mergeCell ref="Q3814:V3814"/>
    <mergeCell ref="Y3814:Z3814"/>
    <mergeCell ref="A3815:C3815"/>
    <mergeCell ref="D3815:F3815"/>
    <mergeCell ref="G3815:P3815"/>
    <mergeCell ref="Q3815:V3815"/>
    <mergeCell ref="Y3815:Z3815"/>
    <mergeCell ref="A3816:C3816"/>
    <mergeCell ref="D3816:F3816"/>
    <mergeCell ref="G3816:P3816"/>
    <mergeCell ref="Q3816:V3816"/>
    <mergeCell ref="Y3816:Z3816"/>
    <mergeCell ref="A3817:C3817"/>
    <mergeCell ref="D3817:F3817"/>
    <mergeCell ref="G3817:P3817"/>
    <mergeCell ref="Q3817:V3817"/>
    <mergeCell ref="Y3817:Z3817"/>
    <mergeCell ref="A3818:C3818"/>
    <mergeCell ref="D3818:F3818"/>
    <mergeCell ref="G3818:P3818"/>
    <mergeCell ref="Q3818:V3818"/>
    <mergeCell ref="Y3818:Z3818"/>
    <mergeCell ref="A3819:C3819"/>
    <mergeCell ref="D3819:F3819"/>
    <mergeCell ref="G3819:P3819"/>
    <mergeCell ref="Q3819:V3819"/>
    <mergeCell ref="Y3819:Z3819"/>
    <mergeCell ref="A3820:C3820"/>
    <mergeCell ref="D3820:F3820"/>
    <mergeCell ref="G3820:P3820"/>
    <mergeCell ref="Q3820:V3820"/>
    <mergeCell ref="Y3820:Z3820"/>
    <mergeCell ref="A3821:C3821"/>
    <mergeCell ref="D3821:F3821"/>
    <mergeCell ref="G3821:P3821"/>
    <mergeCell ref="Q3821:V3821"/>
    <mergeCell ref="Y3821:Z3821"/>
    <mergeCell ref="A3822:C3822"/>
    <mergeCell ref="D3822:F3822"/>
    <mergeCell ref="G3822:P3822"/>
    <mergeCell ref="Q3822:V3822"/>
    <mergeCell ref="Y3822:Z3822"/>
    <mergeCell ref="A3823:C3823"/>
    <mergeCell ref="D3823:F3823"/>
    <mergeCell ref="G3823:P3823"/>
    <mergeCell ref="Q3823:V3823"/>
    <mergeCell ref="Y3823:Z3823"/>
    <mergeCell ref="A3824:C3824"/>
    <mergeCell ref="D3824:F3824"/>
    <mergeCell ref="G3824:P3824"/>
    <mergeCell ref="Q3824:V3824"/>
    <mergeCell ref="Y3824:Z3824"/>
    <mergeCell ref="A3825:C3825"/>
    <mergeCell ref="D3825:F3825"/>
    <mergeCell ref="G3825:P3825"/>
    <mergeCell ref="Q3825:V3825"/>
    <mergeCell ref="Y3825:Z3825"/>
    <mergeCell ref="A3826:C3826"/>
    <mergeCell ref="D3826:F3826"/>
    <mergeCell ref="G3826:P3826"/>
    <mergeCell ref="Q3826:V3826"/>
    <mergeCell ref="Y3826:Z3826"/>
    <mergeCell ref="A3827:C3827"/>
    <mergeCell ref="D3827:F3827"/>
    <mergeCell ref="G3827:P3827"/>
    <mergeCell ref="Q3827:V3827"/>
    <mergeCell ref="Y3827:Z3827"/>
    <mergeCell ref="A3828:C3828"/>
    <mergeCell ref="D3828:F3828"/>
    <mergeCell ref="G3828:P3828"/>
    <mergeCell ref="Q3828:V3828"/>
    <mergeCell ref="Y3828:Z3828"/>
    <mergeCell ref="A3829:C3829"/>
    <mergeCell ref="D3829:F3829"/>
    <mergeCell ref="G3829:P3829"/>
    <mergeCell ref="Q3829:V3829"/>
    <mergeCell ref="Y3829:Z3829"/>
    <mergeCell ref="A3830:C3830"/>
    <mergeCell ref="D3830:F3830"/>
    <mergeCell ref="G3830:L3830"/>
    <mergeCell ref="M3830:V3830"/>
    <mergeCell ref="Y3830:Z3830"/>
    <mergeCell ref="A3831:C3831"/>
    <mergeCell ref="D3831:F3831"/>
    <mergeCell ref="G3831:L3831"/>
    <mergeCell ref="M3831:V3831"/>
    <mergeCell ref="Y3831:Z3831"/>
    <mergeCell ref="A3832:C3832"/>
    <mergeCell ref="D3832:F3832"/>
    <mergeCell ref="G3832:L3832"/>
    <mergeCell ref="M3832:V3832"/>
    <mergeCell ref="Y3832:Z3832"/>
    <mergeCell ref="A3833:C3833"/>
    <mergeCell ref="D3833:F3833"/>
    <mergeCell ref="G3833:L3833"/>
    <mergeCell ref="M3833:V3833"/>
    <mergeCell ref="Y3833:Z3833"/>
    <mergeCell ref="A3834:C3834"/>
    <mergeCell ref="D3834:F3834"/>
    <mergeCell ref="G3834:L3834"/>
    <mergeCell ref="M3834:V3834"/>
    <mergeCell ref="Y3834:Z3834"/>
    <mergeCell ref="A3835:C3835"/>
    <mergeCell ref="D3835:F3835"/>
    <mergeCell ref="G3835:L3835"/>
    <mergeCell ref="M3835:V3835"/>
    <mergeCell ref="Y3835:Z3835"/>
    <mergeCell ref="A3836:C3836"/>
    <mergeCell ref="D3836:F3836"/>
    <mergeCell ref="G3836:L3836"/>
    <mergeCell ref="M3836:V3836"/>
    <mergeCell ref="Y3836:Z3836"/>
    <mergeCell ref="A3837:C3837"/>
    <mergeCell ref="D3837:F3837"/>
    <mergeCell ref="G3837:L3837"/>
    <mergeCell ref="M3837:V3837"/>
    <mergeCell ref="Y3837:Z3837"/>
    <mergeCell ref="A3838:C3838"/>
    <mergeCell ref="D3838:F3838"/>
    <mergeCell ref="G3838:L3838"/>
    <mergeCell ref="M3838:V3838"/>
    <mergeCell ref="Y3838:Z3838"/>
    <mergeCell ref="A3839:C3839"/>
    <mergeCell ref="D3839:F3839"/>
    <mergeCell ref="G3839:L3839"/>
    <mergeCell ref="M3839:V3839"/>
    <mergeCell ref="Y3839:Z3839"/>
    <mergeCell ref="A3840:C3840"/>
    <mergeCell ref="D3840:F3840"/>
    <mergeCell ref="G3840:L3840"/>
    <mergeCell ref="M3840:V3840"/>
    <mergeCell ref="Y3840:Z3840"/>
    <mergeCell ref="A3841:C3841"/>
    <mergeCell ref="D3841:F3841"/>
    <mergeCell ref="G3841:L3841"/>
    <mergeCell ref="M3841:V3841"/>
    <mergeCell ref="Y3841:Z3841"/>
    <mergeCell ref="A3842:C3842"/>
    <mergeCell ref="D3842:F3842"/>
    <mergeCell ref="G3842:L3842"/>
    <mergeCell ref="M3842:V3842"/>
    <mergeCell ref="Y3842:Z3842"/>
    <mergeCell ref="A3843:C3843"/>
    <mergeCell ref="D3843:F3843"/>
    <mergeCell ref="G3843:L3843"/>
    <mergeCell ref="M3843:V3843"/>
    <mergeCell ref="Y3843:Z3843"/>
    <mergeCell ref="A3844:C3844"/>
    <mergeCell ref="D3844:F3844"/>
    <mergeCell ref="G3844:L3844"/>
    <mergeCell ref="M3844:V3844"/>
    <mergeCell ref="Y3844:Z3844"/>
    <mergeCell ref="A3845:C3845"/>
    <mergeCell ref="D3845:F3845"/>
    <mergeCell ref="G3845:L3845"/>
    <mergeCell ref="M3845:V3845"/>
    <mergeCell ref="Y3845:Z3845"/>
    <mergeCell ref="A3846:C3846"/>
    <mergeCell ref="D3846:F3846"/>
    <mergeCell ref="G3846:L3846"/>
    <mergeCell ref="M3846:V3846"/>
    <mergeCell ref="Y3846:Z3846"/>
    <mergeCell ref="A3847:C3847"/>
    <mergeCell ref="D3847:F3847"/>
    <mergeCell ref="G3847:L3847"/>
    <mergeCell ref="M3847:V3847"/>
    <mergeCell ref="Y3847:Z3847"/>
    <mergeCell ref="A3848:C3848"/>
    <mergeCell ref="D3848:F3848"/>
    <mergeCell ref="G3848:L3848"/>
    <mergeCell ref="M3848:V3848"/>
    <mergeCell ref="Y3848:Z3848"/>
    <mergeCell ref="A3849:C3849"/>
    <mergeCell ref="D3849:F3849"/>
    <mergeCell ref="G3849:L3849"/>
    <mergeCell ref="M3849:V3849"/>
    <mergeCell ref="Y3849:Z3849"/>
    <mergeCell ref="A3850:C3850"/>
    <mergeCell ref="D3850:F3850"/>
    <mergeCell ref="G3850:L3850"/>
    <mergeCell ref="M3850:V3850"/>
    <mergeCell ref="Y3850:Z3850"/>
    <mergeCell ref="A3851:C3851"/>
    <mergeCell ref="D3851:F3851"/>
    <mergeCell ref="G3851:L3851"/>
    <mergeCell ref="M3851:V3851"/>
    <mergeCell ref="Y3851:Z3851"/>
    <mergeCell ref="A3852:C3852"/>
    <mergeCell ref="D3852:F3852"/>
    <mergeCell ref="G3852:L3852"/>
    <mergeCell ref="M3852:V3852"/>
    <mergeCell ref="Y3852:Z3852"/>
    <mergeCell ref="A3853:C3853"/>
    <mergeCell ref="D3853:F3853"/>
    <mergeCell ref="G3853:L3853"/>
    <mergeCell ref="M3853:V3853"/>
    <mergeCell ref="Y3853:Z3853"/>
    <mergeCell ref="A3854:C3854"/>
    <mergeCell ref="D3854:F3854"/>
    <mergeCell ref="G3854:L3854"/>
    <mergeCell ref="M3854:V3854"/>
    <mergeCell ref="Y3854:Z3854"/>
    <mergeCell ref="A3855:C3855"/>
    <mergeCell ref="D3855:F3855"/>
    <mergeCell ref="G3855:L3855"/>
    <mergeCell ref="M3855:V3855"/>
    <mergeCell ref="Y3855:Z3855"/>
    <mergeCell ref="A3856:C3856"/>
    <mergeCell ref="D3856:F3856"/>
    <mergeCell ref="G3856:L3856"/>
    <mergeCell ref="M3856:V3856"/>
    <mergeCell ref="Y3856:Z3856"/>
    <mergeCell ref="A3857:C3857"/>
    <mergeCell ref="D3857:F3857"/>
    <mergeCell ref="G3857:L3857"/>
    <mergeCell ref="M3857:V3857"/>
    <mergeCell ref="Y3857:Z3857"/>
    <mergeCell ref="A3858:C3858"/>
    <mergeCell ref="D3858:F3858"/>
    <mergeCell ref="G3858:L3858"/>
    <mergeCell ref="M3858:V3858"/>
    <mergeCell ref="Y3858:Z3858"/>
    <mergeCell ref="A3859:C3859"/>
    <mergeCell ref="D3859:F3859"/>
    <mergeCell ref="G3859:L3859"/>
    <mergeCell ref="M3859:V3859"/>
    <mergeCell ref="Y3859:Z3859"/>
    <mergeCell ref="A3860:C3860"/>
    <mergeCell ref="D3860:F3860"/>
    <mergeCell ref="G3860:L3860"/>
    <mergeCell ref="M3860:V3860"/>
    <mergeCell ref="Y3860:Z3860"/>
    <mergeCell ref="A3861:C3861"/>
    <mergeCell ref="D3861:F3861"/>
    <mergeCell ref="G3861:L3861"/>
    <mergeCell ref="M3861:V3861"/>
    <mergeCell ref="Y3861:Z3861"/>
    <mergeCell ref="A3862:C3862"/>
    <mergeCell ref="D3862:F3862"/>
    <mergeCell ref="G3862:L3862"/>
    <mergeCell ref="M3862:V3862"/>
    <mergeCell ref="Y3862:Z3862"/>
    <mergeCell ref="A3863:C3863"/>
    <mergeCell ref="D3863:F3863"/>
    <mergeCell ref="G3863:L3863"/>
    <mergeCell ref="M3863:V3863"/>
    <mergeCell ref="Y3863:Z3863"/>
    <mergeCell ref="A3864:C3864"/>
    <mergeCell ref="D3864:F3864"/>
    <mergeCell ref="G3864:L3864"/>
    <mergeCell ref="M3864:V3864"/>
    <mergeCell ref="Y3864:Z3864"/>
    <mergeCell ref="A3865:C3865"/>
    <mergeCell ref="D3865:F3865"/>
    <mergeCell ref="G3865:L3865"/>
    <mergeCell ref="M3865:V3865"/>
    <mergeCell ref="Y3865:Z3865"/>
    <mergeCell ref="A3866:C3866"/>
    <mergeCell ref="D3866:F3866"/>
    <mergeCell ref="G3866:L3866"/>
    <mergeCell ref="M3866:V3866"/>
    <mergeCell ref="Y3866:Z3866"/>
    <mergeCell ref="A3867:C3867"/>
    <mergeCell ref="D3867:F3867"/>
    <mergeCell ref="G3867:L3867"/>
    <mergeCell ref="M3867:V3867"/>
    <mergeCell ref="Y3867:Z3867"/>
    <mergeCell ref="A3868:C3868"/>
    <mergeCell ref="D3868:F3868"/>
    <mergeCell ref="G3868:L3868"/>
    <mergeCell ref="M3868:V3868"/>
    <mergeCell ref="Y3868:Z3868"/>
    <mergeCell ref="A3869:C3869"/>
    <mergeCell ref="D3869:F3869"/>
    <mergeCell ref="G3869:L3869"/>
    <mergeCell ref="M3869:V3869"/>
    <mergeCell ref="Y3869:Z3869"/>
    <mergeCell ref="A3870:C3870"/>
    <mergeCell ref="D3870:F3870"/>
    <mergeCell ref="G3870:L3870"/>
    <mergeCell ref="M3870:V3870"/>
    <mergeCell ref="Y3870:Z3870"/>
    <mergeCell ref="A3871:C3871"/>
    <mergeCell ref="D3871:F3871"/>
    <mergeCell ref="G3871:L3871"/>
    <mergeCell ref="M3871:V3871"/>
    <mergeCell ref="Y3871:Z3871"/>
    <mergeCell ref="A3872:C3872"/>
    <mergeCell ref="D3872:F3872"/>
    <mergeCell ref="G3872:L3872"/>
    <mergeCell ref="M3872:V3872"/>
    <mergeCell ref="Y3872:Z3872"/>
    <mergeCell ref="A3873:C3873"/>
    <mergeCell ref="D3873:F3873"/>
    <mergeCell ref="G3873:L3873"/>
    <mergeCell ref="M3873:V3873"/>
    <mergeCell ref="Y3873:Z3873"/>
    <mergeCell ref="A3874:C3874"/>
    <mergeCell ref="D3874:F3874"/>
    <mergeCell ref="G3874:L3874"/>
    <mergeCell ref="M3874:V3874"/>
    <mergeCell ref="Y3874:Z3874"/>
    <mergeCell ref="A3875:C3875"/>
    <mergeCell ref="D3875:F3875"/>
    <mergeCell ref="G3875:L3875"/>
    <mergeCell ref="M3875:V3875"/>
    <mergeCell ref="Y3875:Z3875"/>
    <mergeCell ref="A3876:C3876"/>
    <mergeCell ref="D3876:F3876"/>
    <mergeCell ref="G3876:L3876"/>
    <mergeCell ref="M3876:V3876"/>
    <mergeCell ref="Y3876:Z3876"/>
    <mergeCell ref="A3877:C3877"/>
    <mergeCell ref="D3877:F3877"/>
    <mergeCell ref="G3877:L3877"/>
    <mergeCell ref="M3877:V3877"/>
    <mergeCell ref="Y3877:Z3877"/>
    <mergeCell ref="A3878:C3878"/>
    <mergeCell ref="D3878:F3878"/>
    <mergeCell ref="G3878:L3878"/>
    <mergeCell ref="M3878:V3878"/>
    <mergeCell ref="Y3878:Z3878"/>
    <mergeCell ref="A3879:C3879"/>
    <mergeCell ref="D3879:F3879"/>
    <mergeCell ref="G3879:L3879"/>
    <mergeCell ref="M3879:V3879"/>
    <mergeCell ref="Y3879:Z3879"/>
    <mergeCell ref="A3880:C3880"/>
    <mergeCell ref="D3880:F3880"/>
    <mergeCell ref="G3880:L3880"/>
    <mergeCell ref="M3880:V3880"/>
    <mergeCell ref="Y3880:Z3880"/>
    <mergeCell ref="A3881:C3881"/>
    <mergeCell ref="D3881:F3881"/>
    <mergeCell ref="G3881:L3881"/>
    <mergeCell ref="M3881:V3881"/>
    <mergeCell ref="Y3881:Z3881"/>
    <mergeCell ref="A3882:C3882"/>
    <mergeCell ref="D3882:F3882"/>
    <mergeCell ref="G3882:L3882"/>
    <mergeCell ref="M3882:V3882"/>
    <mergeCell ref="Y3882:Z3882"/>
    <mergeCell ref="A3883:C3883"/>
    <mergeCell ref="D3883:F3883"/>
    <mergeCell ref="G3883:L3883"/>
    <mergeCell ref="M3883:V3883"/>
    <mergeCell ref="Y3883:Z3883"/>
    <mergeCell ref="A3884:C3884"/>
    <mergeCell ref="D3884:F3884"/>
    <mergeCell ref="G3884:L3884"/>
    <mergeCell ref="M3884:V3884"/>
    <mergeCell ref="Y3884:Z3884"/>
    <mergeCell ref="A3885:C3885"/>
    <mergeCell ref="D3885:F3885"/>
    <mergeCell ref="G3885:L3885"/>
    <mergeCell ref="M3885:V3885"/>
    <mergeCell ref="Y3885:Z3885"/>
    <mergeCell ref="A3886:C3886"/>
    <mergeCell ref="D3886:F3886"/>
    <mergeCell ref="G3886:L3886"/>
    <mergeCell ref="M3886:V3886"/>
    <mergeCell ref="Y3886:Z3886"/>
    <mergeCell ref="A3887:C3887"/>
    <mergeCell ref="D3887:F3887"/>
    <mergeCell ref="G3887:L3887"/>
    <mergeCell ref="M3887:V3887"/>
    <mergeCell ref="Y3887:Z3887"/>
    <mergeCell ref="A3888:C3888"/>
    <mergeCell ref="D3888:F3888"/>
    <mergeCell ref="G3888:L3888"/>
    <mergeCell ref="M3888:V3888"/>
    <mergeCell ref="Y3888:Z3888"/>
    <mergeCell ref="A3889:C3889"/>
    <mergeCell ref="D3889:F3889"/>
    <mergeCell ref="G3889:L3889"/>
    <mergeCell ref="M3889:V3889"/>
    <mergeCell ref="Y3889:Z3889"/>
    <mergeCell ref="A3890:C3890"/>
    <mergeCell ref="D3890:F3890"/>
    <mergeCell ref="G3890:L3890"/>
    <mergeCell ref="M3890:V3890"/>
    <mergeCell ref="Y3890:Z3890"/>
    <mergeCell ref="A3891:C3891"/>
    <mergeCell ref="D3891:F3891"/>
    <mergeCell ref="G3891:L3891"/>
    <mergeCell ref="M3891:V3891"/>
    <mergeCell ref="Y3891:Z3891"/>
    <mergeCell ref="A3892:C3892"/>
    <mergeCell ref="D3892:F3892"/>
    <mergeCell ref="G3892:L3892"/>
    <mergeCell ref="M3892:V3892"/>
    <mergeCell ref="Y3892:Z3892"/>
    <mergeCell ref="A3893:C3893"/>
    <mergeCell ref="D3893:F3893"/>
    <mergeCell ref="G3893:L3893"/>
    <mergeCell ref="M3893:V3893"/>
    <mergeCell ref="Y3893:Z3893"/>
    <mergeCell ref="A3894:C3894"/>
    <mergeCell ref="D3894:F3894"/>
    <mergeCell ref="G3894:L3894"/>
    <mergeCell ref="M3894:V3894"/>
    <mergeCell ref="Y3894:Z3894"/>
    <mergeCell ref="A3895:C3895"/>
    <mergeCell ref="D3895:F3895"/>
    <mergeCell ref="G3895:L3895"/>
    <mergeCell ref="M3895:V3895"/>
    <mergeCell ref="Y3895:Z3895"/>
    <mergeCell ref="A3896:C3896"/>
    <mergeCell ref="D3896:F3896"/>
    <mergeCell ref="G3896:P3896"/>
    <mergeCell ref="Q3896:V3896"/>
    <mergeCell ref="Y3896:Z3896"/>
    <mergeCell ref="A3897:C3897"/>
    <mergeCell ref="D3897:F3897"/>
    <mergeCell ref="G3897:P3897"/>
    <mergeCell ref="Q3897:V3897"/>
    <mergeCell ref="Y3897:Z3897"/>
    <mergeCell ref="A3898:C3898"/>
    <mergeCell ref="D3898:F3898"/>
    <mergeCell ref="G3898:P3898"/>
    <mergeCell ref="Q3898:V3898"/>
    <mergeCell ref="Y3898:Z3898"/>
    <mergeCell ref="A3899:C3899"/>
    <mergeCell ref="D3899:F3899"/>
    <mergeCell ref="G3899:P3899"/>
    <mergeCell ref="Q3899:V3899"/>
    <mergeCell ref="Y3899:Z3899"/>
    <mergeCell ref="A3900:C3900"/>
    <mergeCell ref="D3900:F3900"/>
    <mergeCell ref="G3900:P3900"/>
    <mergeCell ref="Q3900:V3900"/>
    <mergeCell ref="Y3900:Z3900"/>
    <mergeCell ref="A3901:C3901"/>
    <mergeCell ref="D3901:F3901"/>
    <mergeCell ref="G3901:P3901"/>
    <mergeCell ref="Q3901:V3901"/>
    <mergeCell ref="Y3901:Z3901"/>
    <mergeCell ref="A3902:C3902"/>
    <mergeCell ref="D3902:F3902"/>
    <mergeCell ref="G3902:P3902"/>
    <mergeCell ref="Q3902:V3902"/>
    <mergeCell ref="Y3902:Z3902"/>
    <mergeCell ref="A3903:C3903"/>
    <mergeCell ref="D3903:F3903"/>
    <mergeCell ref="G3903:P3903"/>
    <mergeCell ref="Q3903:V3903"/>
    <mergeCell ref="Y3903:Z3903"/>
    <mergeCell ref="A3904:C3904"/>
    <mergeCell ref="D3904:F3904"/>
    <mergeCell ref="G3904:P3904"/>
    <mergeCell ref="Q3904:V3904"/>
    <mergeCell ref="Y3904:Z3904"/>
    <mergeCell ref="A3905:C3905"/>
    <mergeCell ref="D3905:F3905"/>
    <mergeCell ref="G3905:P3905"/>
    <mergeCell ref="Q3905:V3905"/>
    <mergeCell ref="Y3905:Z3905"/>
    <mergeCell ref="A3906:C3906"/>
    <mergeCell ref="D3906:F3906"/>
    <mergeCell ref="G3906:P3906"/>
    <mergeCell ref="Q3906:V3906"/>
    <mergeCell ref="Y3906:Z3906"/>
    <mergeCell ref="A3907:C3907"/>
    <mergeCell ref="D3907:F3907"/>
    <mergeCell ref="G3907:P3907"/>
    <mergeCell ref="Q3907:V3907"/>
    <mergeCell ref="Y3907:Z3907"/>
    <mergeCell ref="A3908:C3908"/>
    <mergeCell ref="D3908:F3908"/>
    <mergeCell ref="G3908:P3908"/>
    <mergeCell ref="Q3908:V3908"/>
    <mergeCell ref="Y3908:Z3908"/>
    <mergeCell ref="A3909:C3909"/>
    <mergeCell ref="D3909:F3909"/>
    <mergeCell ref="G3909:P3909"/>
    <mergeCell ref="Q3909:V3909"/>
    <mergeCell ref="Y3909:Z3909"/>
    <mergeCell ref="A3910:C3910"/>
    <mergeCell ref="D3910:F3910"/>
    <mergeCell ref="G3910:P3910"/>
    <mergeCell ref="Q3910:V3910"/>
    <mergeCell ref="Y3910:Z3910"/>
    <mergeCell ref="A3911:C3911"/>
    <mergeCell ref="D3911:F3911"/>
    <mergeCell ref="G3911:P3911"/>
    <mergeCell ref="Q3911:V3911"/>
    <mergeCell ref="Y3911:Z3911"/>
    <mergeCell ref="A3912:C3912"/>
    <mergeCell ref="D3912:F3912"/>
    <mergeCell ref="G3912:P3912"/>
    <mergeCell ref="Q3912:V3912"/>
    <mergeCell ref="Y3912:Z3912"/>
    <mergeCell ref="A3913:C3913"/>
    <mergeCell ref="D3913:F3913"/>
    <mergeCell ref="G3913:P3913"/>
    <mergeCell ref="Q3913:V3913"/>
    <mergeCell ref="Y3913:Z3913"/>
    <mergeCell ref="A3914:C3914"/>
    <mergeCell ref="D3914:F3914"/>
    <mergeCell ref="G3914:P3914"/>
    <mergeCell ref="Q3914:V3914"/>
    <mergeCell ref="Y3914:Z3914"/>
    <mergeCell ref="A3915:C3915"/>
    <mergeCell ref="D3915:F3915"/>
    <mergeCell ref="G3915:P3915"/>
    <mergeCell ref="Q3915:V3915"/>
    <mergeCell ref="Y3915:Z3915"/>
    <mergeCell ref="A3916:C3916"/>
    <mergeCell ref="D3916:F3916"/>
    <mergeCell ref="G3916:P3916"/>
    <mergeCell ref="Q3916:V3916"/>
    <mergeCell ref="Y3916:Z3916"/>
    <mergeCell ref="A3917:C3917"/>
    <mergeCell ref="D3917:F3917"/>
    <mergeCell ref="G3917:P3917"/>
    <mergeCell ref="Q3917:V3917"/>
    <mergeCell ref="Y3917:Z3917"/>
    <mergeCell ref="A3918:C3918"/>
    <mergeCell ref="D3918:F3918"/>
    <mergeCell ref="G3918:P3918"/>
    <mergeCell ref="Q3918:V3918"/>
    <mergeCell ref="Y3918:Z3918"/>
    <mergeCell ref="A3919:C3919"/>
    <mergeCell ref="D3919:F3919"/>
    <mergeCell ref="G3919:P3919"/>
    <mergeCell ref="Q3919:V3919"/>
    <mergeCell ref="Y3919:Z3919"/>
    <mergeCell ref="A3920:C3920"/>
    <mergeCell ref="D3920:F3920"/>
    <mergeCell ref="G3920:P3920"/>
    <mergeCell ref="Q3920:V3920"/>
    <mergeCell ref="Y3920:Z3920"/>
    <mergeCell ref="A3921:C3921"/>
    <mergeCell ref="D3921:F3921"/>
    <mergeCell ref="G3921:P3921"/>
    <mergeCell ref="Q3921:V3921"/>
    <mergeCell ref="Y3921:Z3921"/>
    <mergeCell ref="A3922:C3922"/>
    <mergeCell ref="D3922:F3922"/>
    <mergeCell ref="G3922:P3922"/>
    <mergeCell ref="Q3922:V3922"/>
    <mergeCell ref="Y3922:Z3922"/>
    <mergeCell ref="A3923:C3923"/>
    <mergeCell ref="D3923:F3923"/>
    <mergeCell ref="G3923:P3923"/>
    <mergeCell ref="Q3923:V3923"/>
    <mergeCell ref="Y3923:Z3923"/>
    <mergeCell ref="A3924:C3924"/>
    <mergeCell ref="D3924:F3924"/>
    <mergeCell ref="G3924:P3924"/>
    <mergeCell ref="Q3924:V3924"/>
    <mergeCell ref="Y3924:Z3924"/>
    <mergeCell ref="A3925:C3925"/>
    <mergeCell ref="D3925:F3925"/>
    <mergeCell ref="G3925:P3925"/>
    <mergeCell ref="Q3925:V3925"/>
    <mergeCell ref="Y3925:Z3925"/>
    <mergeCell ref="A3926:C3926"/>
    <mergeCell ref="D3926:F3926"/>
    <mergeCell ref="G3926:P3926"/>
    <mergeCell ref="Q3926:V3926"/>
    <mergeCell ref="Y3926:Z3926"/>
    <mergeCell ref="A3927:C3927"/>
    <mergeCell ref="D3927:F3927"/>
    <mergeCell ref="G3927:P3927"/>
    <mergeCell ref="Q3927:V3927"/>
    <mergeCell ref="Y3927:Z3927"/>
    <mergeCell ref="A3928:C3928"/>
    <mergeCell ref="D3928:F3928"/>
    <mergeCell ref="G3928:P3928"/>
    <mergeCell ref="Q3928:V3928"/>
    <mergeCell ref="Y3928:Z3928"/>
    <mergeCell ref="A3929:C3929"/>
    <mergeCell ref="D3929:F3929"/>
    <mergeCell ref="G3929:P3929"/>
    <mergeCell ref="Q3929:V3929"/>
    <mergeCell ref="Y3929:Z3929"/>
    <mergeCell ref="A3930:C3930"/>
    <mergeCell ref="D3930:F3930"/>
    <mergeCell ref="G3930:P3930"/>
    <mergeCell ref="Q3930:V3930"/>
    <mergeCell ref="Y3930:Z3930"/>
    <mergeCell ref="A3931:C3931"/>
    <mergeCell ref="D3931:F3931"/>
    <mergeCell ref="G3931:P3931"/>
    <mergeCell ref="Q3931:V3931"/>
    <mergeCell ref="Y3931:Z3931"/>
    <mergeCell ref="A3932:C3932"/>
    <mergeCell ref="D3932:F3932"/>
    <mergeCell ref="G3932:P3932"/>
    <mergeCell ref="Q3932:V3932"/>
    <mergeCell ref="Y3932:Z3932"/>
    <mergeCell ref="A3933:C3933"/>
    <mergeCell ref="D3933:F3933"/>
    <mergeCell ref="G3933:P3933"/>
    <mergeCell ref="Q3933:V3933"/>
    <mergeCell ref="Y3933:Z3933"/>
    <mergeCell ref="A3934:C3934"/>
    <mergeCell ref="D3934:F3934"/>
    <mergeCell ref="G3934:P3934"/>
    <mergeCell ref="Q3934:V3934"/>
    <mergeCell ref="Y3934:Z3934"/>
    <mergeCell ref="A3935:C3935"/>
    <mergeCell ref="D3935:F3935"/>
    <mergeCell ref="G3935:P3935"/>
    <mergeCell ref="Q3935:V3935"/>
    <mergeCell ref="Y3935:Z3935"/>
    <mergeCell ref="A3936:C3936"/>
    <mergeCell ref="D3936:F3936"/>
    <mergeCell ref="G3936:P3936"/>
    <mergeCell ref="Q3936:V3936"/>
    <mergeCell ref="Y3936:Z3936"/>
    <mergeCell ref="A3937:C3937"/>
    <mergeCell ref="D3937:F3937"/>
    <mergeCell ref="G3937:P3937"/>
    <mergeCell ref="Q3937:V3937"/>
    <mergeCell ref="Y3937:Z3937"/>
    <mergeCell ref="A3938:C3938"/>
    <mergeCell ref="D3938:F3938"/>
    <mergeCell ref="G3938:P3938"/>
    <mergeCell ref="Q3938:V3938"/>
    <mergeCell ref="Y3938:Z3938"/>
    <mergeCell ref="A3939:C3939"/>
    <mergeCell ref="D3939:F3939"/>
    <mergeCell ref="G3939:P3939"/>
    <mergeCell ref="Q3939:V3939"/>
    <mergeCell ref="Y3939:Z3939"/>
    <mergeCell ref="A3940:C3940"/>
    <mergeCell ref="D3940:F3940"/>
    <mergeCell ref="G3940:P3940"/>
    <mergeCell ref="Q3940:V3940"/>
    <mergeCell ref="Y3940:Z3940"/>
    <mergeCell ref="A3941:C3941"/>
    <mergeCell ref="D3941:F3941"/>
    <mergeCell ref="G3941:P3941"/>
    <mergeCell ref="Q3941:V3941"/>
    <mergeCell ref="Y3941:Z3941"/>
    <mergeCell ref="A3942:C3942"/>
    <mergeCell ref="D3942:F3942"/>
    <mergeCell ref="G3942:P3942"/>
    <mergeCell ref="Q3942:V3942"/>
    <mergeCell ref="Y3942:Z3942"/>
    <mergeCell ref="A3943:C3943"/>
    <mergeCell ref="D3943:F3943"/>
    <mergeCell ref="G3943:P3943"/>
    <mergeCell ref="Q3943:V3943"/>
    <mergeCell ref="Y3943:Z3943"/>
    <mergeCell ref="A3944:C3944"/>
    <mergeCell ref="D3944:F3944"/>
    <mergeCell ref="G3944:P3944"/>
    <mergeCell ref="Q3944:V3944"/>
    <mergeCell ref="Y3944:Z3944"/>
    <mergeCell ref="A3945:C3945"/>
    <mergeCell ref="D3945:F3945"/>
    <mergeCell ref="G3945:P3945"/>
    <mergeCell ref="Q3945:V3945"/>
    <mergeCell ref="Y3945:Z3945"/>
    <mergeCell ref="A3946:C3946"/>
    <mergeCell ref="D3946:F3946"/>
    <mergeCell ref="G3946:P3946"/>
    <mergeCell ref="Q3946:V3946"/>
    <mergeCell ref="Y3946:Z3946"/>
    <mergeCell ref="A3947:C3947"/>
    <mergeCell ref="D3947:F3947"/>
    <mergeCell ref="G3947:P3947"/>
    <mergeCell ref="Q3947:V3947"/>
    <mergeCell ref="Y3947:Z3947"/>
    <mergeCell ref="A3948:C3948"/>
    <mergeCell ref="D3948:F3948"/>
    <mergeCell ref="G3948:P3948"/>
    <mergeCell ref="Q3948:V3948"/>
    <mergeCell ref="Y3948:Z3948"/>
    <mergeCell ref="A3949:C3949"/>
    <mergeCell ref="D3949:F3949"/>
    <mergeCell ref="G3949:P3949"/>
    <mergeCell ref="Q3949:V3949"/>
    <mergeCell ref="Y3949:Z3949"/>
    <mergeCell ref="A3950:C3950"/>
    <mergeCell ref="D3950:F3950"/>
    <mergeCell ref="G3950:P3950"/>
    <mergeCell ref="Q3950:V3950"/>
    <mergeCell ref="Y3950:Z3950"/>
    <mergeCell ref="A3951:C3951"/>
    <mergeCell ref="D3951:F3951"/>
    <mergeCell ref="G3951:P3951"/>
    <mergeCell ref="Q3951:V3951"/>
    <mergeCell ref="Y3951:Z3951"/>
    <mergeCell ref="A3952:C3952"/>
    <mergeCell ref="D3952:F3952"/>
    <mergeCell ref="G3952:P3952"/>
    <mergeCell ref="Q3952:V3952"/>
    <mergeCell ref="Y3952:Z3952"/>
    <mergeCell ref="A3953:C3953"/>
    <mergeCell ref="D3953:F3953"/>
    <mergeCell ref="G3953:P3953"/>
    <mergeCell ref="Q3953:V3953"/>
    <mergeCell ref="Y3953:Z3953"/>
    <mergeCell ref="A3954:C3954"/>
    <mergeCell ref="D3954:F3954"/>
    <mergeCell ref="G3954:P3954"/>
    <mergeCell ref="Q3954:V3954"/>
    <mergeCell ref="Y3954:Z3954"/>
    <mergeCell ref="A3955:C3955"/>
    <mergeCell ref="D3955:F3955"/>
    <mergeCell ref="G3955:P3955"/>
    <mergeCell ref="Q3955:V3955"/>
    <mergeCell ref="Y3955:Z3955"/>
    <mergeCell ref="A3956:C3956"/>
    <mergeCell ref="D3956:F3956"/>
    <mergeCell ref="G3956:P3956"/>
    <mergeCell ref="Q3956:V3956"/>
    <mergeCell ref="Y3956:Z3956"/>
    <mergeCell ref="A3957:C3957"/>
    <mergeCell ref="D3957:F3957"/>
    <mergeCell ref="G3957:P3957"/>
    <mergeCell ref="Q3957:V3957"/>
    <mergeCell ref="Y3957:Z3957"/>
    <mergeCell ref="A3958:C3958"/>
    <mergeCell ref="D3958:F3958"/>
    <mergeCell ref="G3958:P3958"/>
    <mergeCell ref="Q3958:V3958"/>
    <mergeCell ref="Y3958:Z3958"/>
    <mergeCell ref="A3959:C3959"/>
    <mergeCell ref="D3959:F3959"/>
    <mergeCell ref="G3959:P3959"/>
    <mergeCell ref="Q3959:V3959"/>
    <mergeCell ref="Y3959:Z3959"/>
    <mergeCell ref="A3960:C3960"/>
    <mergeCell ref="D3960:F3960"/>
    <mergeCell ref="G3960:P3960"/>
    <mergeCell ref="Q3960:V3960"/>
    <mergeCell ref="Y3960:Z3960"/>
    <mergeCell ref="A3961:C3961"/>
    <mergeCell ref="D3961:F3961"/>
    <mergeCell ref="G3961:P3961"/>
    <mergeCell ref="Q3961:V3961"/>
    <mergeCell ref="Y3961:Z3961"/>
    <mergeCell ref="A3962:C3962"/>
    <mergeCell ref="D3962:F3962"/>
    <mergeCell ref="G3962:L3962"/>
    <mergeCell ref="M3962:V3962"/>
    <mergeCell ref="Y3962:Z3962"/>
    <mergeCell ref="A3963:C3963"/>
    <mergeCell ref="D3963:F3963"/>
    <mergeCell ref="G3963:L3963"/>
    <mergeCell ref="M3963:V3963"/>
    <mergeCell ref="Y3963:Z3963"/>
    <mergeCell ref="A3964:C3964"/>
    <mergeCell ref="D3964:F3964"/>
    <mergeCell ref="G3964:L3964"/>
    <mergeCell ref="M3964:V3964"/>
    <mergeCell ref="Y3964:Z3964"/>
    <mergeCell ref="A3965:C3965"/>
    <mergeCell ref="D3965:F3965"/>
    <mergeCell ref="G3965:L3965"/>
    <mergeCell ref="M3965:V3965"/>
    <mergeCell ref="Y3965:Z3965"/>
    <mergeCell ref="A3966:C3966"/>
    <mergeCell ref="D3966:F3966"/>
    <mergeCell ref="G3966:L3966"/>
    <mergeCell ref="M3966:V3966"/>
    <mergeCell ref="Y3966:Z3966"/>
    <mergeCell ref="A3967:C3967"/>
    <mergeCell ref="D3967:F3967"/>
    <mergeCell ref="G3967:L3967"/>
    <mergeCell ref="M3967:V3967"/>
    <mergeCell ref="Y3967:Z3967"/>
    <mergeCell ref="A3968:C3968"/>
    <mergeCell ref="D3968:F3968"/>
    <mergeCell ref="G3968:L3968"/>
    <mergeCell ref="M3968:V3968"/>
    <mergeCell ref="Y3968:Z3968"/>
    <mergeCell ref="A3969:C3969"/>
    <mergeCell ref="D3969:F3969"/>
    <mergeCell ref="G3969:L3969"/>
    <mergeCell ref="M3969:V3969"/>
    <mergeCell ref="Y3969:Z3969"/>
    <mergeCell ref="A3970:C3970"/>
    <mergeCell ref="D3970:F3970"/>
    <mergeCell ref="G3970:L3970"/>
    <mergeCell ref="M3970:V3970"/>
    <mergeCell ref="Y3970:Z3970"/>
    <mergeCell ref="A3971:C3971"/>
    <mergeCell ref="D3971:F3971"/>
    <mergeCell ref="G3971:L3971"/>
    <mergeCell ref="M3971:V3971"/>
    <mergeCell ref="Y3971:Z3971"/>
    <mergeCell ref="A3972:C3972"/>
    <mergeCell ref="D3972:F3972"/>
    <mergeCell ref="G3972:L3972"/>
    <mergeCell ref="M3972:V3972"/>
    <mergeCell ref="Y3972:Z3972"/>
    <mergeCell ref="A3973:C3973"/>
    <mergeCell ref="D3973:F3973"/>
    <mergeCell ref="G3973:L3973"/>
    <mergeCell ref="M3973:V3973"/>
    <mergeCell ref="Y3973:Z3973"/>
    <mergeCell ref="A3974:C3974"/>
    <mergeCell ref="D3974:F3974"/>
    <mergeCell ref="G3974:L3974"/>
    <mergeCell ref="M3974:V3974"/>
    <mergeCell ref="Y3974:Z3974"/>
    <mergeCell ref="A3975:C3975"/>
    <mergeCell ref="D3975:F3975"/>
    <mergeCell ref="G3975:L3975"/>
    <mergeCell ref="M3975:V3975"/>
    <mergeCell ref="Y3975:Z3975"/>
    <mergeCell ref="A3976:C3976"/>
    <mergeCell ref="D3976:F3976"/>
    <mergeCell ref="G3976:L3976"/>
    <mergeCell ref="M3976:V3976"/>
    <mergeCell ref="Y3976:Z3976"/>
    <mergeCell ref="A3977:C3977"/>
    <mergeCell ref="D3977:F3977"/>
    <mergeCell ref="G3977:L3977"/>
    <mergeCell ref="M3977:V3977"/>
    <mergeCell ref="Y3977:Z3977"/>
    <mergeCell ref="A3978:C3978"/>
    <mergeCell ref="D3978:F3978"/>
    <mergeCell ref="G3978:L3978"/>
    <mergeCell ref="M3978:V3978"/>
    <mergeCell ref="Y3978:Z3978"/>
    <mergeCell ref="A3979:C3979"/>
    <mergeCell ref="D3979:F3979"/>
    <mergeCell ref="G3979:L3979"/>
    <mergeCell ref="M3979:V3979"/>
    <mergeCell ref="Y3979:Z3979"/>
    <mergeCell ref="A3980:C3980"/>
    <mergeCell ref="D3980:F3980"/>
    <mergeCell ref="G3980:L3980"/>
    <mergeCell ref="M3980:V3980"/>
    <mergeCell ref="Y3980:Z3980"/>
    <mergeCell ref="A3981:C3981"/>
    <mergeCell ref="D3981:F3981"/>
    <mergeCell ref="G3981:L3981"/>
    <mergeCell ref="M3981:V3981"/>
    <mergeCell ref="Y3981:Z3981"/>
    <mergeCell ref="A3982:C3982"/>
    <mergeCell ref="D3982:F3982"/>
    <mergeCell ref="G3982:L3982"/>
    <mergeCell ref="M3982:V3982"/>
    <mergeCell ref="Y3982:Z3982"/>
    <mergeCell ref="A3983:C3983"/>
    <mergeCell ref="D3983:F3983"/>
    <mergeCell ref="G3983:L3983"/>
    <mergeCell ref="M3983:V3983"/>
    <mergeCell ref="Y3983:Z3983"/>
    <mergeCell ref="A3984:C3984"/>
    <mergeCell ref="D3984:F3984"/>
    <mergeCell ref="G3984:L3984"/>
    <mergeCell ref="M3984:V3984"/>
    <mergeCell ref="Y3984:Z3984"/>
    <mergeCell ref="A3985:C3985"/>
    <mergeCell ref="D3985:F3985"/>
    <mergeCell ref="G3985:L3985"/>
    <mergeCell ref="M3985:V3985"/>
    <mergeCell ref="Y3985:Z3985"/>
    <mergeCell ref="A3986:C3986"/>
    <mergeCell ref="D3986:F3986"/>
    <mergeCell ref="G3986:L3986"/>
    <mergeCell ref="M3986:V3986"/>
    <mergeCell ref="Y3986:Z3986"/>
    <mergeCell ref="A3987:C3987"/>
    <mergeCell ref="D3987:F3987"/>
    <mergeCell ref="G3987:L3987"/>
    <mergeCell ref="M3987:V3987"/>
    <mergeCell ref="Y3987:Z3987"/>
    <mergeCell ref="A3988:C3988"/>
    <mergeCell ref="D3988:F3988"/>
    <mergeCell ref="G3988:L3988"/>
    <mergeCell ref="M3988:V3988"/>
    <mergeCell ref="Y3988:Z3988"/>
    <mergeCell ref="A3989:C3989"/>
    <mergeCell ref="D3989:F3989"/>
    <mergeCell ref="G3989:L3989"/>
    <mergeCell ref="M3989:V3989"/>
    <mergeCell ref="Y3989:Z3989"/>
    <mergeCell ref="A3990:C3990"/>
    <mergeCell ref="D3990:F3990"/>
    <mergeCell ref="G3990:L3990"/>
    <mergeCell ref="M3990:V3990"/>
    <mergeCell ref="Y3990:Z3990"/>
    <mergeCell ref="A3991:C3991"/>
    <mergeCell ref="D3991:F3991"/>
    <mergeCell ref="G3991:L3991"/>
    <mergeCell ref="M3991:V3991"/>
    <mergeCell ref="Y3991:Z3991"/>
    <mergeCell ref="A3992:C3992"/>
    <mergeCell ref="D3992:F3992"/>
    <mergeCell ref="G3992:L3992"/>
    <mergeCell ref="M3992:V3992"/>
    <mergeCell ref="Y3992:Z3992"/>
    <mergeCell ref="A3993:C3993"/>
    <mergeCell ref="D3993:F3993"/>
    <mergeCell ref="G3993:L3993"/>
    <mergeCell ref="M3993:V3993"/>
    <mergeCell ref="Y3993:Z3993"/>
    <mergeCell ref="A3994:C3994"/>
    <mergeCell ref="D3994:F3994"/>
    <mergeCell ref="G3994:L3994"/>
    <mergeCell ref="M3994:V3994"/>
    <mergeCell ref="Y3994:Z3994"/>
    <mergeCell ref="A3995:C3995"/>
    <mergeCell ref="D3995:F3995"/>
    <mergeCell ref="G3995:L3995"/>
    <mergeCell ref="M3995:V3995"/>
    <mergeCell ref="Y3995:Z3995"/>
    <mergeCell ref="A3996:C3996"/>
    <mergeCell ref="D3996:F3996"/>
    <mergeCell ref="G3996:L3996"/>
    <mergeCell ref="M3996:V3996"/>
    <mergeCell ref="Y3996:Z3996"/>
    <mergeCell ref="A3997:C3997"/>
    <mergeCell ref="D3997:F3997"/>
    <mergeCell ref="G3997:L3997"/>
    <mergeCell ref="M3997:V3997"/>
    <mergeCell ref="Y3997:Z3997"/>
    <mergeCell ref="A3998:C3998"/>
    <mergeCell ref="D3998:F3998"/>
    <mergeCell ref="G3998:L3998"/>
    <mergeCell ref="M3998:V3998"/>
    <mergeCell ref="Y3998:Z3998"/>
    <mergeCell ref="A3999:C3999"/>
    <mergeCell ref="D3999:F3999"/>
    <mergeCell ref="G3999:L3999"/>
    <mergeCell ref="M3999:V3999"/>
    <mergeCell ref="Y3999:Z3999"/>
    <mergeCell ref="A4000:C4000"/>
    <mergeCell ref="D4000:F4000"/>
    <mergeCell ref="G4000:L4000"/>
    <mergeCell ref="M4000:V4000"/>
    <mergeCell ref="Y4000:Z4000"/>
    <mergeCell ref="A4001:C4001"/>
    <mergeCell ref="D4001:F4001"/>
    <mergeCell ref="G4001:L4001"/>
    <mergeCell ref="M4001:V4001"/>
    <mergeCell ref="Y4001:Z4001"/>
    <mergeCell ref="A4002:C4002"/>
    <mergeCell ref="D4002:F4002"/>
    <mergeCell ref="G4002:L4002"/>
    <mergeCell ref="M4002:V4002"/>
    <mergeCell ref="Y4002:Z4002"/>
    <mergeCell ref="A4003:C4003"/>
    <mergeCell ref="D4003:F4003"/>
    <mergeCell ref="G4003:L4003"/>
    <mergeCell ref="M4003:V4003"/>
    <mergeCell ref="Y4003:Z4003"/>
    <mergeCell ref="A4004:C4004"/>
    <mergeCell ref="D4004:F4004"/>
    <mergeCell ref="G4004:L4004"/>
    <mergeCell ref="M4004:V4004"/>
    <mergeCell ref="Y4004:Z4004"/>
    <mergeCell ref="A4005:C4005"/>
    <mergeCell ref="D4005:F4005"/>
    <mergeCell ref="G4005:L4005"/>
    <mergeCell ref="M4005:V4005"/>
    <mergeCell ref="Y4005:Z4005"/>
    <mergeCell ref="A4006:C4006"/>
    <mergeCell ref="D4006:F4006"/>
    <mergeCell ref="G4006:L4006"/>
    <mergeCell ref="M4006:V4006"/>
    <mergeCell ref="Y4006:Z4006"/>
    <mergeCell ref="A4007:C4007"/>
    <mergeCell ref="D4007:F4007"/>
    <mergeCell ref="G4007:L4007"/>
    <mergeCell ref="M4007:V4007"/>
    <mergeCell ref="Y4007:Z4007"/>
    <mergeCell ref="A4008:C4008"/>
    <mergeCell ref="D4008:F4008"/>
    <mergeCell ref="G4008:L4008"/>
    <mergeCell ref="M4008:V4008"/>
    <mergeCell ref="Y4008:Z4008"/>
    <mergeCell ref="A4009:C4009"/>
    <mergeCell ref="D4009:F4009"/>
    <mergeCell ref="G4009:L4009"/>
    <mergeCell ref="M4009:V4009"/>
    <mergeCell ref="Y4009:Z4009"/>
    <mergeCell ref="A4010:C4010"/>
    <mergeCell ref="D4010:F4010"/>
    <mergeCell ref="G4010:L4010"/>
    <mergeCell ref="M4010:V4010"/>
    <mergeCell ref="Y4010:Z4010"/>
    <mergeCell ref="A4011:C4011"/>
    <mergeCell ref="D4011:F4011"/>
    <mergeCell ref="G4011:L4011"/>
    <mergeCell ref="M4011:V4011"/>
    <mergeCell ref="Y4011:Z4011"/>
    <mergeCell ref="A4012:C4012"/>
    <mergeCell ref="D4012:F4012"/>
    <mergeCell ref="G4012:L4012"/>
    <mergeCell ref="M4012:V4012"/>
    <mergeCell ref="Y4012:Z4012"/>
    <mergeCell ref="A4013:C4013"/>
    <mergeCell ref="D4013:F4013"/>
    <mergeCell ref="G4013:L4013"/>
    <mergeCell ref="M4013:V4013"/>
    <mergeCell ref="Y4013:Z4013"/>
    <mergeCell ref="A4014:C4014"/>
    <mergeCell ref="D4014:F4014"/>
    <mergeCell ref="G4014:L4014"/>
    <mergeCell ref="M4014:V4014"/>
    <mergeCell ref="Y4014:Z4014"/>
    <mergeCell ref="A4015:C4015"/>
    <mergeCell ref="D4015:F4015"/>
    <mergeCell ref="G4015:L4015"/>
    <mergeCell ref="M4015:V4015"/>
    <mergeCell ref="Y4015:Z4015"/>
    <mergeCell ref="A4016:C4016"/>
    <mergeCell ref="D4016:F4016"/>
    <mergeCell ref="G4016:L4016"/>
    <mergeCell ref="M4016:V4016"/>
    <mergeCell ref="Y4016:Z4016"/>
    <mergeCell ref="A4017:C4017"/>
    <mergeCell ref="D4017:F4017"/>
    <mergeCell ref="G4017:L4017"/>
    <mergeCell ref="M4017:V4017"/>
    <mergeCell ref="Y4017:Z4017"/>
    <mergeCell ref="A4018:C4018"/>
    <mergeCell ref="D4018:F4018"/>
    <mergeCell ref="G4018:L4018"/>
    <mergeCell ref="M4018:V4018"/>
    <mergeCell ref="Y4018:Z4018"/>
    <mergeCell ref="A4019:C4019"/>
    <mergeCell ref="D4019:F4019"/>
    <mergeCell ref="G4019:L4019"/>
    <mergeCell ref="M4019:V4019"/>
    <mergeCell ref="Y4019:Z4019"/>
    <mergeCell ref="A4020:C4020"/>
    <mergeCell ref="D4020:F4020"/>
    <mergeCell ref="G4020:L4020"/>
    <mergeCell ref="M4020:V4020"/>
    <mergeCell ref="Y4020:Z4020"/>
    <mergeCell ref="A4021:C4021"/>
    <mergeCell ref="D4021:F4021"/>
    <mergeCell ref="G4021:L4021"/>
    <mergeCell ref="M4021:V4021"/>
    <mergeCell ref="Y4021:Z4021"/>
    <mergeCell ref="A4022:C4022"/>
    <mergeCell ref="D4022:F4022"/>
    <mergeCell ref="G4022:L4022"/>
    <mergeCell ref="M4022:V4022"/>
    <mergeCell ref="Y4022:Z4022"/>
    <mergeCell ref="A4023:C4023"/>
    <mergeCell ref="D4023:F4023"/>
    <mergeCell ref="G4023:L4023"/>
    <mergeCell ref="M4023:V4023"/>
    <mergeCell ref="Y4023:Z4023"/>
    <mergeCell ref="A4024:C4024"/>
    <mergeCell ref="D4024:F4024"/>
    <mergeCell ref="G4024:L4024"/>
    <mergeCell ref="M4024:V4024"/>
    <mergeCell ref="Y4024:Z4024"/>
    <mergeCell ref="A4025:C4025"/>
    <mergeCell ref="D4025:F4025"/>
    <mergeCell ref="G4025:L4025"/>
    <mergeCell ref="M4025:V4025"/>
    <mergeCell ref="Y4025:Z4025"/>
    <mergeCell ref="A4026:C4026"/>
    <mergeCell ref="D4026:F4026"/>
    <mergeCell ref="G4026:L4026"/>
    <mergeCell ref="M4026:V4026"/>
    <mergeCell ref="Y4026:Z4026"/>
    <mergeCell ref="A4027:C4027"/>
    <mergeCell ref="D4027:F4027"/>
    <mergeCell ref="G4027:L4027"/>
    <mergeCell ref="M4027:V4027"/>
    <mergeCell ref="Y4027:Z4027"/>
    <mergeCell ref="A4028:D4028"/>
    <mergeCell ref="E4028:F4028"/>
    <mergeCell ref="G4028:P4028"/>
    <mergeCell ref="Q4028:V4028"/>
    <mergeCell ref="Y4028:Z4028"/>
    <mergeCell ref="A4029:D4029"/>
    <mergeCell ref="E4029:F4029"/>
    <mergeCell ref="G4029:P4029"/>
    <mergeCell ref="Q4029:V4029"/>
    <mergeCell ref="Y4029:Z4029"/>
    <mergeCell ref="A4030:D4030"/>
    <mergeCell ref="E4030:F4030"/>
    <mergeCell ref="G4030:P4030"/>
    <mergeCell ref="Q4030:V4030"/>
    <mergeCell ref="Y4030:Z4030"/>
    <mergeCell ref="A4031:D4031"/>
    <mergeCell ref="E4031:F4031"/>
    <mergeCell ref="G4031:P4031"/>
    <mergeCell ref="Q4031:V4031"/>
    <mergeCell ref="Y4031:Z4031"/>
    <mergeCell ref="A4032:D4032"/>
    <mergeCell ref="E4032:F4032"/>
    <mergeCell ref="G4032:P4032"/>
    <mergeCell ref="Q4032:V4032"/>
    <mergeCell ref="Y4032:Z4032"/>
    <mergeCell ref="A4033:D4033"/>
    <mergeCell ref="E4033:F4033"/>
    <mergeCell ref="G4033:P4033"/>
    <mergeCell ref="Q4033:V4033"/>
    <mergeCell ref="Y4033:Z4033"/>
    <mergeCell ref="A4034:D4034"/>
    <mergeCell ref="E4034:F4034"/>
    <mergeCell ref="G4034:P4034"/>
    <mergeCell ref="Q4034:V4034"/>
    <mergeCell ref="Y4034:Z4034"/>
    <mergeCell ref="A4035:D4035"/>
    <mergeCell ref="E4035:F4035"/>
    <mergeCell ref="G4035:P4035"/>
    <mergeCell ref="Q4035:V4035"/>
    <mergeCell ref="Y4035:Z4035"/>
    <mergeCell ref="A4036:D4036"/>
    <mergeCell ref="E4036:F4036"/>
    <mergeCell ref="G4036:P4036"/>
    <mergeCell ref="Q4036:V4036"/>
    <mergeCell ref="Y4036:Z4036"/>
    <mergeCell ref="A4037:D4037"/>
    <mergeCell ref="E4037:F4037"/>
    <mergeCell ref="G4037:P4037"/>
    <mergeCell ref="Q4037:V4037"/>
    <mergeCell ref="Y4037:Z4037"/>
    <mergeCell ref="A4038:D4038"/>
    <mergeCell ref="E4038:F4038"/>
    <mergeCell ref="G4038:P4038"/>
    <mergeCell ref="Q4038:V4038"/>
    <mergeCell ref="Y4038:Z4038"/>
    <mergeCell ref="A4039:D4039"/>
    <mergeCell ref="E4039:F4039"/>
    <mergeCell ref="G4039:P4039"/>
    <mergeCell ref="Q4039:V4039"/>
    <mergeCell ref="Y4039:Z4039"/>
    <mergeCell ref="A4040:D4040"/>
    <mergeCell ref="E4040:F4040"/>
    <mergeCell ref="G4040:P4040"/>
    <mergeCell ref="Q4040:V4040"/>
    <mergeCell ref="Y4040:Z4040"/>
    <mergeCell ref="A4041:D4041"/>
    <mergeCell ref="E4041:F4041"/>
    <mergeCell ref="G4041:P4041"/>
    <mergeCell ref="Q4041:V4041"/>
    <mergeCell ref="Y4041:Z4041"/>
    <mergeCell ref="A4042:D4042"/>
    <mergeCell ref="E4042:F4042"/>
    <mergeCell ref="G4042:P4042"/>
    <mergeCell ref="Q4042:V4042"/>
    <mergeCell ref="Y4042:Z4042"/>
    <mergeCell ref="A4043:D4043"/>
    <mergeCell ref="E4043:F4043"/>
    <mergeCell ref="G4043:P4043"/>
    <mergeCell ref="Q4043:V4043"/>
    <mergeCell ref="Y4043:Z4043"/>
    <mergeCell ref="A4044:D4044"/>
    <mergeCell ref="E4044:F4044"/>
    <mergeCell ref="G4044:P4044"/>
    <mergeCell ref="Q4044:V4044"/>
    <mergeCell ref="Y4044:Z4044"/>
    <mergeCell ref="A4045:D4045"/>
    <mergeCell ref="E4045:F4045"/>
    <mergeCell ref="G4045:P4045"/>
    <mergeCell ref="Q4045:V4045"/>
    <mergeCell ref="Y4045:Z4045"/>
    <mergeCell ref="A4046:D4046"/>
    <mergeCell ref="E4046:F4046"/>
    <mergeCell ref="G4046:P4046"/>
    <mergeCell ref="Q4046:V4046"/>
    <mergeCell ref="Y4046:Z4046"/>
    <mergeCell ref="A4047:D4047"/>
    <mergeCell ref="E4047:F4047"/>
    <mergeCell ref="G4047:P4047"/>
    <mergeCell ref="Q4047:V4047"/>
    <mergeCell ref="Y4047:Z4047"/>
    <mergeCell ref="A4048:D4048"/>
    <mergeCell ref="E4048:F4048"/>
    <mergeCell ref="G4048:P4048"/>
    <mergeCell ref="Q4048:V4048"/>
    <mergeCell ref="Y4048:Z4048"/>
    <mergeCell ref="A4049:D4049"/>
    <mergeCell ref="E4049:F4049"/>
    <mergeCell ref="G4049:P4049"/>
    <mergeCell ref="Q4049:V4049"/>
    <mergeCell ref="Y4049:Z4049"/>
    <mergeCell ref="A4050:D4050"/>
    <mergeCell ref="E4050:F4050"/>
    <mergeCell ref="G4050:P4050"/>
    <mergeCell ref="Q4050:V4050"/>
    <mergeCell ref="Y4050:Z4050"/>
    <mergeCell ref="A4051:D4051"/>
    <mergeCell ref="E4051:F4051"/>
    <mergeCell ref="G4051:P4051"/>
    <mergeCell ref="Q4051:V4051"/>
    <mergeCell ref="Y4051:Z4051"/>
    <mergeCell ref="A4052:D4052"/>
    <mergeCell ref="E4052:F4052"/>
    <mergeCell ref="G4052:P4052"/>
    <mergeCell ref="Q4052:V4052"/>
    <mergeCell ref="Y4052:Z4052"/>
    <mergeCell ref="A4053:D4053"/>
    <mergeCell ref="E4053:F4053"/>
    <mergeCell ref="G4053:P4053"/>
    <mergeCell ref="Q4053:V4053"/>
    <mergeCell ref="Y4053:Z4053"/>
    <mergeCell ref="A4054:D4054"/>
    <mergeCell ref="E4054:F4054"/>
    <mergeCell ref="G4054:P4054"/>
    <mergeCell ref="Q4054:V4054"/>
    <mergeCell ref="Y4054:Z4054"/>
    <mergeCell ref="A4055:D4055"/>
    <mergeCell ref="E4055:F4055"/>
    <mergeCell ref="G4055:P4055"/>
    <mergeCell ref="Q4055:V4055"/>
    <mergeCell ref="Y4055:Z4055"/>
    <mergeCell ref="A4056:D4056"/>
    <mergeCell ref="E4056:F4056"/>
    <mergeCell ref="G4056:P4056"/>
    <mergeCell ref="Q4056:V4056"/>
    <mergeCell ref="Y4056:Z4056"/>
    <mergeCell ref="A4057:D4057"/>
    <mergeCell ref="E4057:F4057"/>
    <mergeCell ref="G4057:P4057"/>
    <mergeCell ref="Q4057:V4057"/>
    <mergeCell ref="Y4057:Z4057"/>
    <mergeCell ref="A4058:D4058"/>
    <mergeCell ref="E4058:F4058"/>
    <mergeCell ref="G4058:P4058"/>
    <mergeCell ref="Q4058:V4058"/>
    <mergeCell ref="Y4058:Z4058"/>
    <mergeCell ref="A4059:D4059"/>
    <mergeCell ref="E4059:F4059"/>
    <mergeCell ref="G4059:P4059"/>
    <mergeCell ref="Q4059:V4059"/>
    <mergeCell ref="Y4059:Z4059"/>
    <mergeCell ref="A4060:D4060"/>
    <mergeCell ref="E4060:F4060"/>
    <mergeCell ref="G4060:P4060"/>
    <mergeCell ref="Q4060:V4060"/>
    <mergeCell ref="Y4060:Z4060"/>
    <mergeCell ref="A4061:D4061"/>
    <mergeCell ref="E4061:F4061"/>
    <mergeCell ref="G4061:P4061"/>
    <mergeCell ref="Q4061:V4061"/>
    <mergeCell ref="Y4061:Z4061"/>
    <mergeCell ref="A4062:D4062"/>
    <mergeCell ref="E4062:F4062"/>
    <mergeCell ref="G4062:P4062"/>
    <mergeCell ref="Q4062:V4062"/>
    <mergeCell ref="Y4062:Z4062"/>
    <mergeCell ref="A4063:D4063"/>
    <mergeCell ref="E4063:F4063"/>
    <mergeCell ref="G4063:P4063"/>
    <mergeCell ref="Q4063:V4063"/>
    <mergeCell ref="Y4063:Z4063"/>
    <mergeCell ref="A4064:D4064"/>
    <mergeCell ref="E4064:F4064"/>
    <mergeCell ref="G4064:P4064"/>
    <mergeCell ref="Q4064:V4064"/>
    <mergeCell ref="Y4064:Z4064"/>
    <mergeCell ref="A4065:D4065"/>
    <mergeCell ref="E4065:F4065"/>
    <mergeCell ref="G4065:P4065"/>
    <mergeCell ref="Q4065:V4065"/>
    <mergeCell ref="Y4065:Z4065"/>
    <mergeCell ref="A4066:D4066"/>
    <mergeCell ref="E4066:F4066"/>
    <mergeCell ref="G4066:P4066"/>
    <mergeCell ref="Q4066:V4066"/>
    <mergeCell ref="Y4066:Z4066"/>
    <mergeCell ref="A4067:D4067"/>
    <mergeCell ref="E4067:F4067"/>
    <mergeCell ref="G4067:P4067"/>
    <mergeCell ref="Q4067:V4067"/>
    <mergeCell ref="Y4067:Z4067"/>
    <mergeCell ref="A4068:D4068"/>
    <mergeCell ref="E4068:F4068"/>
    <mergeCell ref="G4068:P4068"/>
    <mergeCell ref="Q4068:V4068"/>
    <mergeCell ref="Y4068:Z4068"/>
    <mergeCell ref="A4069:D4069"/>
    <mergeCell ref="E4069:F4069"/>
    <mergeCell ref="G4069:P4069"/>
    <mergeCell ref="Q4069:V4069"/>
    <mergeCell ref="Y4069:Z4069"/>
    <mergeCell ref="A4070:D4070"/>
    <mergeCell ref="E4070:F4070"/>
    <mergeCell ref="G4070:P4070"/>
    <mergeCell ref="Q4070:V4070"/>
    <mergeCell ref="Y4070:Z4070"/>
    <mergeCell ref="A4071:D4071"/>
    <mergeCell ref="E4071:F4071"/>
    <mergeCell ref="G4071:P4071"/>
    <mergeCell ref="Q4071:V4071"/>
    <mergeCell ref="Y4071:Z4071"/>
    <mergeCell ref="A4072:D4072"/>
    <mergeCell ref="E4072:F4072"/>
    <mergeCell ref="G4072:P4072"/>
    <mergeCell ref="Q4072:V4072"/>
    <mergeCell ref="Y4072:Z4072"/>
    <mergeCell ref="A4073:B4073"/>
    <mergeCell ref="C4073:G4073"/>
    <mergeCell ref="H4073:Y4074"/>
    <mergeCell ref="A4074:B4074"/>
    <mergeCell ref="C4074:G4074"/>
    <mergeCell ref="A4075:B4075"/>
    <mergeCell ref="C4075:G4075"/>
    <mergeCell ref="H4075:N4075"/>
    <mergeCell ref="O4075:T4075"/>
    <mergeCell ref="U4075:W4075"/>
    <mergeCell ref="A4076:B4076"/>
    <mergeCell ref="C4076:G4076"/>
    <mergeCell ref="H4076:N4076"/>
    <mergeCell ref="O4076:T4076"/>
    <mergeCell ref="U4076:W4076"/>
    <mergeCell ref="A4077:B4077"/>
    <mergeCell ref="C4077:G4077"/>
    <mergeCell ref="H4077:N4077"/>
    <mergeCell ref="O4077:T4077"/>
    <mergeCell ref="U4077:W4077"/>
    <mergeCell ref="A4078:B4078"/>
    <mergeCell ref="C4078:G4078"/>
    <mergeCell ref="H4078:N4078"/>
    <mergeCell ref="O4078:T4078"/>
    <mergeCell ref="U4078:W4078"/>
    <mergeCell ref="A4079:B4079"/>
    <mergeCell ref="C4079:G4079"/>
    <mergeCell ref="H4079:N4079"/>
    <mergeCell ref="O4079:T4079"/>
    <mergeCell ref="U4079:W4079"/>
    <mergeCell ref="A4080:B4080"/>
    <mergeCell ref="C4080:G4080"/>
    <mergeCell ref="H4080:N4080"/>
    <mergeCell ref="O4080:T4080"/>
    <mergeCell ref="U4080:W4080"/>
    <mergeCell ref="A4081:B4081"/>
    <mergeCell ref="C4081:G4081"/>
    <mergeCell ref="H4081:N4081"/>
    <mergeCell ref="O4081:T4081"/>
    <mergeCell ref="U4081:W4081"/>
    <mergeCell ref="A4082:B4082"/>
    <mergeCell ref="C4082:G4082"/>
    <mergeCell ref="H4082:N4082"/>
    <mergeCell ref="O4082:T4082"/>
    <mergeCell ref="U4082:W4082"/>
    <mergeCell ref="A4083:B4083"/>
    <mergeCell ref="C4083:G4083"/>
    <mergeCell ref="H4083:N4083"/>
    <mergeCell ref="O4083:T4083"/>
    <mergeCell ref="U4083:W4083"/>
    <mergeCell ref="A4084:B4084"/>
    <mergeCell ref="C4084:G4084"/>
    <mergeCell ref="H4084:N4084"/>
    <mergeCell ref="O4084:T4084"/>
    <mergeCell ref="U4084:W4084"/>
    <mergeCell ref="A4085:B4085"/>
    <mergeCell ref="C4085:G4085"/>
    <mergeCell ref="H4085:N4085"/>
    <mergeCell ref="O4085:T4085"/>
    <mergeCell ref="U4085:W4085"/>
    <mergeCell ref="A4086:B4086"/>
    <mergeCell ref="C4086:G4086"/>
    <mergeCell ref="H4086:N4086"/>
    <mergeCell ref="O4086:T4086"/>
    <mergeCell ref="U4086:W4086"/>
    <mergeCell ref="A4087:B4087"/>
    <mergeCell ref="C4087:G4087"/>
    <mergeCell ref="H4087:N4087"/>
    <mergeCell ref="O4087:T4087"/>
    <mergeCell ref="U4087:W4087"/>
    <mergeCell ref="A4088:B4088"/>
    <mergeCell ref="C4088:G4088"/>
    <mergeCell ref="H4088:N4088"/>
    <mergeCell ref="O4088:T4088"/>
    <mergeCell ref="U4088:W4088"/>
    <mergeCell ref="A4089:C4089"/>
    <mergeCell ref="D4089:G4089"/>
    <mergeCell ref="H4089:J4089"/>
    <mergeCell ref="K4089:V4089"/>
    <mergeCell ref="Y4089:Z4089"/>
    <mergeCell ref="A4090:C4090"/>
    <mergeCell ref="D4090:G4090"/>
    <mergeCell ref="H4090:J4090"/>
    <mergeCell ref="K4090:V4090"/>
    <mergeCell ref="Y4090:Z4090"/>
    <mergeCell ref="A4091:C4091"/>
    <mergeCell ref="D4091:G4091"/>
    <mergeCell ref="H4091:J4091"/>
    <mergeCell ref="K4091:V4091"/>
    <mergeCell ref="Y4091:Z4091"/>
    <mergeCell ref="A4092:C4092"/>
    <mergeCell ref="D4092:G4092"/>
    <mergeCell ref="H4092:J4092"/>
    <mergeCell ref="K4092:V4092"/>
    <mergeCell ref="Y4092:Z4092"/>
    <mergeCell ref="A4093:C4093"/>
    <mergeCell ref="D4093:G4093"/>
    <mergeCell ref="H4093:J4093"/>
    <mergeCell ref="K4093:V4093"/>
    <mergeCell ref="Y4093:Z4093"/>
    <mergeCell ref="A4094:C4094"/>
    <mergeCell ref="D4094:G4094"/>
    <mergeCell ref="H4094:J4094"/>
    <mergeCell ref="K4094:V4094"/>
    <mergeCell ref="Y4094:Z4094"/>
    <mergeCell ref="A4095:C4095"/>
    <mergeCell ref="D4095:G4095"/>
    <mergeCell ref="H4095:J4095"/>
    <mergeCell ref="K4095:V4095"/>
    <mergeCell ref="Y4095:Z4095"/>
    <mergeCell ref="A4096:C4096"/>
    <mergeCell ref="D4096:G4096"/>
    <mergeCell ref="H4096:J4096"/>
    <mergeCell ref="K4096:V4096"/>
    <mergeCell ref="Y4096:Z4096"/>
    <mergeCell ref="A4097:C4097"/>
    <mergeCell ref="D4097:G4097"/>
    <mergeCell ref="H4097:J4097"/>
    <mergeCell ref="K4097:V4097"/>
    <mergeCell ref="Y4097:Z4097"/>
    <mergeCell ref="A4098:C4098"/>
    <mergeCell ref="D4098:G4098"/>
    <mergeCell ref="H4098:J4098"/>
    <mergeCell ref="K4098:V4098"/>
    <mergeCell ref="Y4098:Z4098"/>
    <mergeCell ref="A4099:C4099"/>
    <mergeCell ref="D4099:G4099"/>
    <mergeCell ref="H4099:J4099"/>
    <mergeCell ref="K4099:V4099"/>
    <mergeCell ref="Y4099:Z4099"/>
    <mergeCell ref="A4100:C4100"/>
    <mergeCell ref="D4100:G4100"/>
    <mergeCell ref="H4100:J4100"/>
    <mergeCell ref="K4100:V4100"/>
    <mergeCell ref="Y4100:Z4100"/>
    <mergeCell ref="A4101:C4101"/>
    <mergeCell ref="D4101:G4101"/>
    <mergeCell ref="H4101:J4101"/>
    <mergeCell ref="K4101:V4101"/>
    <mergeCell ref="Y4101:Z4101"/>
    <mergeCell ref="A4102:C4102"/>
    <mergeCell ref="D4102:G4102"/>
    <mergeCell ref="H4102:J4102"/>
    <mergeCell ref="K4102:V4102"/>
    <mergeCell ref="Y4102:Z4102"/>
    <mergeCell ref="A4103:C4103"/>
    <mergeCell ref="D4103:G4103"/>
    <mergeCell ref="H4103:J4103"/>
    <mergeCell ref="K4103:V4103"/>
    <mergeCell ref="Y4103:Z4103"/>
    <mergeCell ref="A4104:C4104"/>
    <mergeCell ref="D4104:G4104"/>
    <mergeCell ref="H4104:J4104"/>
    <mergeCell ref="K4104:V4104"/>
    <mergeCell ref="Y4104:Z4104"/>
    <mergeCell ref="A4105:C4105"/>
    <mergeCell ref="D4105:G4105"/>
    <mergeCell ref="H4105:J4105"/>
    <mergeCell ref="K4105:V4105"/>
    <mergeCell ref="Y4105:Z4105"/>
    <mergeCell ref="A4106:C4106"/>
    <mergeCell ref="D4106:G4106"/>
    <mergeCell ref="H4106:J4106"/>
    <mergeCell ref="K4106:V4106"/>
    <mergeCell ref="Y4106:Z4106"/>
    <mergeCell ref="A4107:C4107"/>
    <mergeCell ref="D4107:G4107"/>
    <mergeCell ref="H4107:J4107"/>
    <mergeCell ref="K4107:V4107"/>
    <mergeCell ref="Y4107:Z4107"/>
    <mergeCell ref="A4108:C4108"/>
    <mergeCell ref="D4108:G4108"/>
    <mergeCell ref="H4108:J4108"/>
    <mergeCell ref="K4108:V4108"/>
    <mergeCell ref="Y4108:Z4108"/>
    <mergeCell ref="A4109:C4109"/>
    <mergeCell ref="D4109:G4109"/>
    <mergeCell ref="H4109:J4109"/>
    <mergeCell ref="K4109:V4109"/>
    <mergeCell ref="Y4109:Z4109"/>
    <mergeCell ref="A4110:C4110"/>
    <mergeCell ref="D4110:G4110"/>
    <mergeCell ref="H4110:J4110"/>
    <mergeCell ref="K4110:V4110"/>
    <mergeCell ref="Y4110:Z4110"/>
    <mergeCell ref="A4111:C4111"/>
    <mergeCell ref="D4111:G4111"/>
    <mergeCell ref="H4111:J4111"/>
    <mergeCell ref="K4111:V4111"/>
    <mergeCell ref="Y4111:Z4111"/>
    <mergeCell ref="A4112:C4112"/>
    <mergeCell ref="D4112:G4112"/>
    <mergeCell ref="H4112:J4112"/>
    <mergeCell ref="K4112:V4112"/>
    <mergeCell ref="Y4112:Z4112"/>
    <mergeCell ref="A4113:C4113"/>
    <mergeCell ref="D4113:G4113"/>
    <mergeCell ref="H4113:J4113"/>
    <mergeCell ref="K4113:V4113"/>
    <mergeCell ref="Y4113:Z4113"/>
    <mergeCell ref="A4114:C4114"/>
    <mergeCell ref="D4114:G4114"/>
    <mergeCell ref="H4114:J4114"/>
    <mergeCell ref="K4114:V4114"/>
    <mergeCell ref="Y4114:Z4114"/>
    <mergeCell ref="A4115:C4115"/>
    <mergeCell ref="D4115:G4115"/>
    <mergeCell ref="H4115:J4115"/>
    <mergeCell ref="K4115:V4115"/>
    <mergeCell ref="Y4115:Z4115"/>
    <mergeCell ref="A4116:C4116"/>
    <mergeCell ref="D4116:G4116"/>
    <mergeCell ref="H4116:J4116"/>
    <mergeCell ref="K4116:V4116"/>
    <mergeCell ref="Y4116:Z4116"/>
    <mergeCell ref="A4117:C4117"/>
    <mergeCell ref="D4117:G4117"/>
    <mergeCell ref="H4117:J4117"/>
    <mergeCell ref="K4117:V4117"/>
    <mergeCell ref="Y4117:Z4117"/>
    <mergeCell ref="A4118:C4118"/>
    <mergeCell ref="D4118:G4118"/>
    <mergeCell ref="H4118:J4118"/>
    <mergeCell ref="K4118:V4118"/>
    <mergeCell ref="Y4118:Z4118"/>
    <mergeCell ref="A4119:C4119"/>
    <mergeCell ref="D4119:G4119"/>
    <mergeCell ref="H4119:J4119"/>
    <mergeCell ref="K4119:V4119"/>
    <mergeCell ref="Y4119:Z4119"/>
    <mergeCell ref="A4120:C4120"/>
    <mergeCell ref="D4120:G4120"/>
    <mergeCell ref="H4120:J4120"/>
    <mergeCell ref="K4120:V4120"/>
    <mergeCell ref="Y4120:Z4120"/>
    <mergeCell ref="A4121:C4121"/>
    <mergeCell ref="D4121:G4121"/>
    <mergeCell ref="H4121:J4121"/>
    <mergeCell ref="K4121:V4121"/>
    <mergeCell ref="Y4121:Z4121"/>
    <mergeCell ref="A4122:C4122"/>
    <mergeCell ref="D4122:G4122"/>
    <mergeCell ref="H4122:J4122"/>
    <mergeCell ref="K4122:V4122"/>
    <mergeCell ref="Y4122:Z4122"/>
    <mergeCell ref="A4123:C4123"/>
    <mergeCell ref="D4123:G4123"/>
    <mergeCell ref="H4123:J4123"/>
    <mergeCell ref="K4123:V4123"/>
    <mergeCell ref="Y4123:Z4123"/>
    <mergeCell ref="A4124:C4124"/>
    <mergeCell ref="D4124:G4124"/>
    <mergeCell ref="H4124:J4124"/>
    <mergeCell ref="K4124:V4124"/>
    <mergeCell ref="Y4124:Z4124"/>
    <mergeCell ref="A4125:C4125"/>
    <mergeCell ref="D4125:G4125"/>
    <mergeCell ref="H4125:J4125"/>
    <mergeCell ref="K4125:V4125"/>
    <mergeCell ref="Y4125:Z4125"/>
    <mergeCell ref="A4126:C4126"/>
    <mergeCell ref="D4126:G4126"/>
    <mergeCell ref="H4126:J4126"/>
    <mergeCell ref="K4126:V4126"/>
    <mergeCell ref="Y4126:Z4126"/>
    <mergeCell ref="A4127:C4127"/>
    <mergeCell ref="D4127:G4127"/>
    <mergeCell ref="H4127:J4127"/>
    <mergeCell ref="K4127:V4127"/>
    <mergeCell ref="Y4127:Z4127"/>
    <mergeCell ref="A4128:C4128"/>
    <mergeCell ref="D4128:G4128"/>
    <mergeCell ref="H4128:J4128"/>
    <mergeCell ref="K4128:V4128"/>
    <mergeCell ref="Y4128:Z4128"/>
    <mergeCell ref="A4129:C4129"/>
    <mergeCell ref="D4129:G4129"/>
    <mergeCell ref="H4129:J4129"/>
    <mergeCell ref="K4129:V4129"/>
    <mergeCell ref="Y4129:Z4129"/>
    <mergeCell ref="A4130:C4130"/>
    <mergeCell ref="D4130:G4130"/>
    <mergeCell ref="H4130:J4130"/>
    <mergeCell ref="K4130:V4130"/>
    <mergeCell ref="Y4130:Z4130"/>
    <mergeCell ref="A4131:C4131"/>
    <mergeCell ref="D4131:G4131"/>
    <mergeCell ref="H4131:J4131"/>
    <mergeCell ref="K4131:V4131"/>
    <mergeCell ref="Y4131:Z4131"/>
    <mergeCell ref="A4132:C4132"/>
    <mergeCell ref="D4132:G4132"/>
    <mergeCell ref="H4132:J4132"/>
    <mergeCell ref="K4132:V4132"/>
    <mergeCell ref="Y4132:Z4132"/>
    <mergeCell ref="A4133:C4133"/>
    <mergeCell ref="D4133:G4133"/>
    <mergeCell ref="H4133:J4133"/>
    <mergeCell ref="K4133:V4133"/>
    <mergeCell ref="Y4133:Z4133"/>
    <mergeCell ref="A4134:C4134"/>
    <mergeCell ref="D4134:G4134"/>
    <mergeCell ref="H4134:J4134"/>
    <mergeCell ref="K4134:V4134"/>
    <mergeCell ref="Y4134:Z4134"/>
    <mergeCell ref="A4135:C4135"/>
    <mergeCell ref="D4135:G4135"/>
    <mergeCell ref="H4135:J4135"/>
    <mergeCell ref="K4135:V4135"/>
    <mergeCell ref="Y4135:Z4135"/>
    <mergeCell ref="A4136:C4136"/>
    <mergeCell ref="D4136:G4136"/>
    <mergeCell ref="H4136:J4136"/>
    <mergeCell ref="K4136:V4136"/>
    <mergeCell ref="Y4136:Z4136"/>
    <mergeCell ref="A4137:C4137"/>
    <mergeCell ref="D4137:G4137"/>
    <mergeCell ref="H4137:J4137"/>
    <mergeCell ref="K4137:V4137"/>
    <mergeCell ref="Y4137:Z4137"/>
    <mergeCell ref="A4138:C4138"/>
    <mergeCell ref="D4138:G4138"/>
    <mergeCell ref="H4138:J4138"/>
    <mergeCell ref="K4138:V4138"/>
    <mergeCell ref="Y4138:Z4138"/>
    <mergeCell ref="A4139:C4139"/>
    <mergeCell ref="D4139:G4139"/>
    <mergeCell ref="H4139:J4139"/>
    <mergeCell ref="K4139:V4139"/>
    <mergeCell ref="Y4139:Z4139"/>
    <mergeCell ref="A4140:C4140"/>
    <mergeCell ref="D4140:G4140"/>
    <mergeCell ref="H4140:J4140"/>
    <mergeCell ref="K4140:V4140"/>
    <mergeCell ref="Y4140:Z4140"/>
    <mergeCell ref="A4141:C4141"/>
    <mergeCell ref="D4141:G4141"/>
    <mergeCell ref="H4141:J4141"/>
    <mergeCell ref="K4141:V4141"/>
    <mergeCell ref="Y4141:Z4141"/>
    <mergeCell ref="A4142:C4142"/>
    <mergeCell ref="D4142:G4142"/>
    <mergeCell ref="H4142:J4142"/>
    <mergeCell ref="K4142:V4142"/>
    <mergeCell ref="Y4142:Z4142"/>
    <mergeCell ref="A4143:C4143"/>
    <mergeCell ref="D4143:G4143"/>
    <mergeCell ref="H4143:J4143"/>
    <mergeCell ref="K4143:V4143"/>
    <mergeCell ref="Y4143:Z4143"/>
    <mergeCell ref="A4144:D4144"/>
    <mergeCell ref="E4144:G4144"/>
    <mergeCell ref="H4144:L4144"/>
    <mergeCell ref="M4144:V4144"/>
    <mergeCell ref="Y4144:Z4144"/>
    <mergeCell ref="A4145:D4145"/>
    <mergeCell ref="E4145:G4145"/>
    <mergeCell ref="H4145:L4145"/>
    <mergeCell ref="M4145:V4145"/>
    <mergeCell ref="Y4145:Z4145"/>
    <mergeCell ref="A4146:D4146"/>
    <mergeCell ref="E4146:G4146"/>
    <mergeCell ref="H4146:L4146"/>
    <mergeCell ref="M4146:V4146"/>
    <mergeCell ref="Y4146:Z4146"/>
    <mergeCell ref="A4147:D4147"/>
    <mergeCell ref="E4147:G4147"/>
    <mergeCell ref="H4147:L4147"/>
    <mergeCell ref="M4147:V4147"/>
    <mergeCell ref="Y4147:Z4147"/>
    <mergeCell ref="A4148:D4148"/>
    <mergeCell ref="E4148:G4148"/>
    <mergeCell ref="H4148:L4148"/>
    <mergeCell ref="M4148:V4148"/>
    <mergeCell ref="Y4148:Z4148"/>
    <mergeCell ref="A4149:D4149"/>
    <mergeCell ref="E4149:G4149"/>
    <mergeCell ref="H4149:L4149"/>
    <mergeCell ref="M4149:V4149"/>
    <mergeCell ref="Y4149:Z4149"/>
    <mergeCell ref="A4150:D4150"/>
    <mergeCell ref="E4150:G4150"/>
    <mergeCell ref="H4150:L4150"/>
    <mergeCell ref="M4150:V4150"/>
    <mergeCell ref="Y4150:Z4150"/>
    <mergeCell ref="A4151:D4151"/>
    <mergeCell ref="E4151:G4151"/>
    <mergeCell ref="H4151:L4151"/>
    <mergeCell ref="M4151:V4151"/>
    <mergeCell ref="Y4151:Z4151"/>
    <mergeCell ref="A4152:D4152"/>
    <mergeCell ref="E4152:G4152"/>
    <mergeCell ref="H4152:L4152"/>
    <mergeCell ref="M4152:V4152"/>
    <mergeCell ref="Y4152:Z4152"/>
    <mergeCell ref="A4153:D4153"/>
    <mergeCell ref="E4153:G4153"/>
    <mergeCell ref="H4153:L4153"/>
    <mergeCell ref="M4153:V4153"/>
    <mergeCell ref="Y4153:Z4153"/>
    <mergeCell ref="A4154:D4154"/>
    <mergeCell ref="E4154:G4154"/>
    <mergeCell ref="H4154:L4154"/>
    <mergeCell ref="M4154:V4154"/>
    <mergeCell ref="Y4154:Z4154"/>
    <mergeCell ref="A4155:D4155"/>
    <mergeCell ref="E4155:G4155"/>
    <mergeCell ref="H4155:L4155"/>
    <mergeCell ref="M4155:V4155"/>
    <mergeCell ref="Y4155:Z4155"/>
    <mergeCell ref="A4156:D4156"/>
    <mergeCell ref="E4156:G4156"/>
    <mergeCell ref="H4156:L4156"/>
    <mergeCell ref="M4156:V4156"/>
    <mergeCell ref="Y4156:Z4156"/>
    <mergeCell ref="A4157:D4157"/>
    <mergeCell ref="E4157:G4157"/>
    <mergeCell ref="H4157:L4157"/>
    <mergeCell ref="M4157:V4157"/>
    <mergeCell ref="Y4157:Z4157"/>
    <mergeCell ref="A4158:D4158"/>
    <mergeCell ref="E4158:G4158"/>
    <mergeCell ref="H4158:L4158"/>
    <mergeCell ref="M4158:V4158"/>
    <mergeCell ref="Y4158:Z4158"/>
    <mergeCell ref="A4159:D4159"/>
    <mergeCell ref="E4159:G4159"/>
    <mergeCell ref="H4159:L4159"/>
    <mergeCell ref="M4159:V4159"/>
    <mergeCell ref="Y4159:Z4159"/>
    <mergeCell ref="A4160:D4160"/>
    <mergeCell ref="E4160:G4160"/>
    <mergeCell ref="H4160:L4160"/>
    <mergeCell ref="M4160:V4160"/>
    <mergeCell ref="Y4160:Z4160"/>
    <mergeCell ref="A4161:D4161"/>
    <mergeCell ref="E4161:G4161"/>
    <mergeCell ref="H4161:L4161"/>
    <mergeCell ref="M4161:V4161"/>
    <mergeCell ref="Y4161:Z4161"/>
    <mergeCell ref="A4162:D4162"/>
    <mergeCell ref="E4162:G4162"/>
    <mergeCell ref="H4162:L4162"/>
    <mergeCell ref="M4162:V4162"/>
    <mergeCell ref="Y4162:Z4162"/>
    <mergeCell ref="A4163:D4163"/>
    <mergeCell ref="E4163:G4163"/>
    <mergeCell ref="H4163:L4163"/>
    <mergeCell ref="M4163:V4163"/>
    <mergeCell ref="Y4163:Z4163"/>
    <mergeCell ref="A4164:D4164"/>
    <mergeCell ref="E4164:G4164"/>
    <mergeCell ref="H4164:L4164"/>
    <mergeCell ref="M4164:V4164"/>
    <mergeCell ref="Y4164:Z4164"/>
    <mergeCell ref="A4165:D4165"/>
    <mergeCell ref="E4165:G4165"/>
    <mergeCell ref="H4165:L4165"/>
    <mergeCell ref="M4165:V4165"/>
    <mergeCell ref="Y4165:Z4165"/>
    <mergeCell ref="A4166:D4166"/>
    <mergeCell ref="E4166:G4166"/>
    <mergeCell ref="H4166:L4166"/>
    <mergeCell ref="M4166:V4166"/>
    <mergeCell ref="Y4166:Z4166"/>
    <mergeCell ref="A4167:D4167"/>
    <mergeCell ref="E4167:G4167"/>
    <mergeCell ref="H4167:L4167"/>
    <mergeCell ref="M4167:V4167"/>
    <mergeCell ref="Y4167:Z4167"/>
    <mergeCell ref="A4168:D4168"/>
    <mergeCell ref="E4168:G4168"/>
    <mergeCell ref="H4168:L4168"/>
    <mergeCell ref="M4168:V4168"/>
    <mergeCell ref="Y4168:Z4168"/>
    <mergeCell ref="A4169:D4169"/>
    <mergeCell ref="E4169:G4169"/>
    <mergeCell ref="H4169:L4169"/>
    <mergeCell ref="M4169:V4169"/>
    <mergeCell ref="Y4169:Z4169"/>
    <mergeCell ref="A4170:D4170"/>
    <mergeCell ref="E4170:G4170"/>
    <mergeCell ref="H4170:L4170"/>
    <mergeCell ref="M4170:V4170"/>
    <mergeCell ref="Y4170:Z4170"/>
    <mergeCell ref="A4171:D4171"/>
    <mergeCell ref="E4171:G4171"/>
    <mergeCell ref="H4171:L4171"/>
    <mergeCell ref="M4171:V4171"/>
    <mergeCell ref="Y4171:Z4171"/>
    <mergeCell ref="A4172:D4172"/>
    <mergeCell ref="E4172:G4172"/>
    <mergeCell ref="H4172:L4172"/>
    <mergeCell ref="M4172:V4172"/>
    <mergeCell ref="Y4172:Z4172"/>
    <mergeCell ref="A4173:D4173"/>
    <mergeCell ref="E4173:G4173"/>
    <mergeCell ref="H4173:L4173"/>
    <mergeCell ref="M4173:V4173"/>
    <mergeCell ref="Y4173:Z4173"/>
    <mergeCell ref="A4174:D4174"/>
    <mergeCell ref="E4174:G4174"/>
    <mergeCell ref="H4174:L4174"/>
    <mergeCell ref="M4174:V4174"/>
    <mergeCell ref="Y4174:Z4174"/>
    <mergeCell ref="A4175:D4175"/>
    <mergeCell ref="E4175:G4175"/>
    <mergeCell ref="H4175:L4175"/>
    <mergeCell ref="M4175:V4175"/>
    <mergeCell ref="Y4175:Z4175"/>
    <mergeCell ref="A4176:D4176"/>
    <mergeCell ref="E4176:G4176"/>
    <mergeCell ref="H4176:L4176"/>
    <mergeCell ref="M4176:V4176"/>
    <mergeCell ref="Y4176:Z4176"/>
    <mergeCell ref="A4177:D4177"/>
    <mergeCell ref="E4177:G4177"/>
    <mergeCell ref="H4177:L4177"/>
    <mergeCell ref="M4177:V4177"/>
    <mergeCell ref="Y4177:Z4177"/>
    <mergeCell ref="A4178:D4178"/>
    <mergeCell ref="E4178:G4178"/>
    <mergeCell ref="H4178:L4178"/>
    <mergeCell ref="M4178:V4178"/>
    <mergeCell ref="Y4178:Z4178"/>
    <mergeCell ref="A4179:D4179"/>
    <mergeCell ref="E4179:G4179"/>
    <mergeCell ref="H4179:L4179"/>
    <mergeCell ref="M4179:V4179"/>
    <mergeCell ref="Y4179:Z4179"/>
    <mergeCell ref="A4180:D4180"/>
    <mergeCell ref="E4180:G4180"/>
    <mergeCell ref="H4180:L4180"/>
    <mergeCell ref="M4180:V4180"/>
    <mergeCell ref="Y4180:Z4180"/>
    <mergeCell ref="A4181:D4181"/>
    <mergeCell ref="E4181:G4181"/>
    <mergeCell ref="H4181:L4181"/>
    <mergeCell ref="M4181:V4181"/>
    <mergeCell ref="Y4181:Z4181"/>
    <mergeCell ref="A4182:D4182"/>
    <mergeCell ref="E4182:G4182"/>
    <mergeCell ref="H4182:L4182"/>
    <mergeCell ref="M4182:V4182"/>
    <mergeCell ref="Y4182:Z4182"/>
    <mergeCell ref="A4183:D4183"/>
    <mergeCell ref="E4183:G4183"/>
    <mergeCell ref="H4183:L4183"/>
    <mergeCell ref="M4183:V4183"/>
    <mergeCell ref="Y4183:Z4183"/>
    <mergeCell ref="A4184:D4184"/>
    <mergeCell ref="E4184:G4184"/>
    <mergeCell ref="H4184:L4184"/>
    <mergeCell ref="M4184:V4184"/>
    <mergeCell ref="Y4184:Z4184"/>
    <mergeCell ref="A4185:D4185"/>
    <mergeCell ref="E4185:G4185"/>
    <mergeCell ref="H4185:L4185"/>
    <mergeCell ref="M4185:V4185"/>
    <mergeCell ref="Y4185:Z4185"/>
    <mergeCell ref="A4186:D4186"/>
    <mergeCell ref="E4186:G4186"/>
    <mergeCell ref="H4186:L4186"/>
    <mergeCell ref="M4186:V4186"/>
    <mergeCell ref="Y4186:Z4186"/>
    <mergeCell ref="A4187:D4187"/>
    <mergeCell ref="E4187:G4187"/>
    <mergeCell ref="H4187:L4187"/>
    <mergeCell ref="M4187:V4187"/>
    <mergeCell ref="Y4187:Z4187"/>
    <mergeCell ref="A4188:D4188"/>
    <mergeCell ref="E4188:G4188"/>
    <mergeCell ref="H4188:L4188"/>
    <mergeCell ref="M4188:V4188"/>
    <mergeCell ref="Y4188:Z4188"/>
    <mergeCell ref="A4189:D4189"/>
    <mergeCell ref="E4189:G4189"/>
    <mergeCell ref="H4189:L4189"/>
    <mergeCell ref="M4189:V4189"/>
    <mergeCell ref="Y4189:Z4189"/>
    <mergeCell ref="A4190:D4190"/>
    <mergeCell ref="E4190:G4190"/>
    <mergeCell ref="H4190:L4190"/>
    <mergeCell ref="M4190:V4190"/>
    <mergeCell ref="Y4190:Z4190"/>
    <mergeCell ref="A4191:D4191"/>
    <mergeCell ref="E4191:G4191"/>
    <mergeCell ref="H4191:L4191"/>
    <mergeCell ref="M4191:V4191"/>
    <mergeCell ref="Y4191:Z4191"/>
    <mergeCell ref="A4192:D4192"/>
    <mergeCell ref="E4192:G4192"/>
    <mergeCell ref="H4192:L4192"/>
    <mergeCell ref="M4192:V4192"/>
    <mergeCell ref="Y4192:Z4192"/>
    <mergeCell ref="A4193:D4193"/>
    <mergeCell ref="E4193:G4193"/>
    <mergeCell ref="H4193:L4193"/>
    <mergeCell ref="M4193:V4193"/>
    <mergeCell ref="Y4193:Z4193"/>
    <mergeCell ref="A4194:D4194"/>
    <mergeCell ref="E4194:G4194"/>
    <mergeCell ref="H4194:L4194"/>
    <mergeCell ref="M4194:V4194"/>
    <mergeCell ref="Y4194:Z4194"/>
    <mergeCell ref="A4195:D4195"/>
    <mergeCell ref="E4195:G4195"/>
    <mergeCell ref="H4195:L4195"/>
    <mergeCell ref="M4195:V4195"/>
    <mergeCell ref="Y4195:Z4195"/>
    <mergeCell ref="A4196:D4196"/>
    <mergeCell ref="E4196:G4196"/>
    <mergeCell ref="H4196:L4196"/>
    <mergeCell ref="M4196:V4196"/>
    <mergeCell ref="Y4196:Z4196"/>
    <mergeCell ref="A4197:D4197"/>
    <mergeCell ref="E4197:G4197"/>
    <mergeCell ref="H4197:L4197"/>
    <mergeCell ref="M4197:V4197"/>
    <mergeCell ref="Y4197:Z4197"/>
    <mergeCell ref="A4198:D4198"/>
    <mergeCell ref="E4198:G4198"/>
    <mergeCell ref="H4198:L4198"/>
    <mergeCell ref="M4198:V4198"/>
    <mergeCell ref="Y4198:Z4198"/>
    <mergeCell ref="A4199:D4199"/>
    <mergeCell ref="E4199:G4199"/>
    <mergeCell ref="H4199:L4199"/>
    <mergeCell ref="M4199:V4199"/>
    <mergeCell ref="Y4199:Z4199"/>
    <mergeCell ref="A4200:C4200"/>
    <mergeCell ref="D4200:G4200"/>
    <mergeCell ref="H4200:K4200"/>
    <mergeCell ref="L4200:V4200"/>
    <mergeCell ref="Y4200:Z4200"/>
    <mergeCell ref="A4201:C4201"/>
    <mergeCell ref="D4201:G4201"/>
    <mergeCell ref="H4201:K4201"/>
    <mergeCell ref="L4201:V4201"/>
    <mergeCell ref="Y4201:Z4201"/>
    <mergeCell ref="A4202:C4202"/>
    <mergeCell ref="D4202:G4202"/>
    <mergeCell ref="H4202:K4202"/>
    <mergeCell ref="L4202:V4202"/>
    <mergeCell ref="Y4202:Z4202"/>
    <mergeCell ref="A4203:C4203"/>
    <mergeCell ref="D4203:G4203"/>
    <mergeCell ref="H4203:K4203"/>
    <mergeCell ref="L4203:V4203"/>
    <mergeCell ref="Y4203:Z4203"/>
    <mergeCell ref="A4204:C4204"/>
    <mergeCell ref="D4204:G4204"/>
    <mergeCell ref="H4204:K4204"/>
    <mergeCell ref="L4204:V4204"/>
    <mergeCell ref="Y4204:Z4204"/>
    <mergeCell ref="A4205:C4205"/>
    <mergeCell ref="D4205:G4205"/>
    <mergeCell ref="H4205:K4205"/>
    <mergeCell ref="L4205:V4205"/>
    <mergeCell ref="Y4205:Z4205"/>
    <mergeCell ref="A4206:C4206"/>
    <mergeCell ref="D4206:G4206"/>
    <mergeCell ref="H4206:K4206"/>
    <mergeCell ref="L4206:V4206"/>
    <mergeCell ref="Y4206:Z4206"/>
    <mergeCell ref="A4207:C4207"/>
    <mergeCell ref="D4207:G4207"/>
    <mergeCell ref="H4207:K4207"/>
    <mergeCell ref="L4207:V4207"/>
    <mergeCell ref="Y4207:Z4207"/>
    <mergeCell ref="A4208:C4208"/>
    <mergeCell ref="D4208:G4208"/>
    <mergeCell ref="H4208:K4208"/>
    <mergeCell ref="L4208:V4208"/>
    <mergeCell ref="Y4208:Z4208"/>
    <mergeCell ref="A4209:C4209"/>
    <mergeCell ref="D4209:G4209"/>
    <mergeCell ref="H4209:K4209"/>
    <mergeCell ref="L4209:V4209"/>
    <mergeCell ref="Y4209:Z4209"/>
    <mergeCell ref="A4210:C4210"/>
    <mergeCell ref="D4210:G4210"/>
    <mergeCell ref="H4210:K4210"/>
    <mergeCell ref="L4210:V4210"/>
    <mergeCell ref="Y4210:Z4210"/>
    <mergeCell ref="A4211:C4211"/>
    <mergeCell ref="D4211:G4211"/>
    <mergeCell ref="H4211:K4211"/>
    <mergeCell ref="L4211:V4211"/>
    <mergeCell ref="Y4211:Z4211"/>
    <mergeCell ref="A4212:C4212"/>
    <mergeCell ref="D4212:G4212"/>
    <mergeCell ref="H4212:K4212"/>
    <mergeCell ref="L4212:V4212"/>
    <mergeCell ref="Y4212:Z4212"/>
    <mergeCell ref="A4213:C4213"/>
    <mergeCell ref="D4213:G4213"/>
    <mergeCell ref="H4213:K4213"/>
    <mergeCell ref="L4213:V4213"/>
    <mergeCell ref="Y4213:Z4213"/>
    <mergeCell ref="A4214:C4214"/>
    <mergeCell ref="D4214:G4214"/>
    <mergeCell ref="H4214:K4214"/>
    <mergeCell ref="L4214:V4214"/>
    <mergeCell ref="Y4214:Z4214"/>
    <mergeCell ref="A4215:C4215"/>
    <mergeCell ref="D4215:G4215"/>
    <mergeCell ref="H4215:K4215"/>
    <mergeCell ref="L4215:V4215"/>
    <mergeCell ref="Y4215:Z4215"/>
    <mergeCell ref="A4216:C4216"/>
    <mergeCell ref="D4216:G4216"/>
    <mergeCell ref="H4216:K4216"/>
    <mergeCell ref="L4216:V4216"/>
    <mergeCell ref="Y4216:Z4216"/>
    <mergeCell ref="A4217:C4217"/>
    <mergeCell ref="D4217:G4217"/>
    <mergeCell ref="H4217:K4217"/>
    <mergeCell ref="L4217:V4217"/>
    <mergeCell ref="Y4217:Z4217"/>
    <mergeCell ref="A4218:C4218"/>
    <mergeCell ref="D4218:G4218"/>
    <mergeCell ref="H4218:K4218"/>
    <mergeCell ref="L4218:V4218"/>
    <mergeCell ref="Y4218:Z4218"/>
    <mergeCell ref="A4219:C4219"/>
    <mergeCell ref="D4219:G4219"/>
    <mergeCell ref="H4219:K4219"/>
    <mergeCell ref="L4219:V4219"/>
    <mergeCell ref="Y4219:Z4219"/>
    <mergeCell ref="A4220:C4220"/>
    <mergeCell ref="D4220:G4220"/>
    <mergeCell ref="H4220:K4220"/>
    <mergeCell ref="L4220:V4220"/>
    <mergeCell ref="Y4220:Z4220"/>
    <mergeCell ref="A4221:C4221"/>
    <mergeCell ref="D4221:G4221"/>
    <mergeCell ref="H4221:K4221"/>
    <mergeCell ref="L4221:V4221"/>
    <mergeCell ref="Y4221:Z4221"/>
    <mergeCell ref="A4222:C4222"/>
    <mergeCell ref="D4222:G4222"/>
    <mergeCell ref="H4222:K4222"/>
    <mergeCell ref="L4222:V4222"/>
    <mergeCell ref="Y4222:Z4222"/>
    <mergeCell ref="A4223:C4223"/>
    <mergeCell ref="D4223:G4223"/>
    <mergeCell ref="H4223:K4223"/>
    <mergeCell ref="L4223:V4223"/>
    <mergeCell ref="Y4223:Z4223"/>
    <mergeCell ref="A4224:C4224"/>
    <mergeCell ref="D4224:G4224"/>
    <mergeCell ref="H4224:K4224"/>
    <mergeCell ref="L4224:V4224"/>
    <mergeCell ref="Y4224:Z4224"/>
    <mergeCell ref="A4225:C4225"/>
    <mergeCell ref="D4225:G4225"/>
    <mergeCell ref="H4225:K4225"/>
    <mergeCell ref="L4225:V4225"/>
    <mergeCell ref="Y4225:Z4225"/>
    <mergeCell ref="A4226:C4226"/>
    <mergeCell ref="D4226:G4226"/>
    <mergeCell ref="H4226:K4226"/>
    <mergeCell ref="L4226:V4226"/>
    <mergeCell ref="Y4226:Z4226"/>
    <mergeCell ref="A4227:C4227"/>
    <mergeCell ref="D4227:G4227"/>
    <mergeCell ref="H4227:K4227"/>
    <mergeCell ref="L4227:V4227"/>
    <mergeCell ref="Y4227:Z4227"/>
    <mergeCell ref="A4228:C4228"/>
    <mergeCell ref="D4228:G4228"/>
    <mergeCell ref="H4228:K4228"/>
    <mergeCell ref="L4228:V4228"/>
    <mergeCell ref="Y4228:Z4228"/>
    <mergeCell ref="A4229:C4229"/>
    <mergeCell ref="D4229:G4229"/>
    <mergeCell ref="H4229:K4229"/>
    <mergeCell ref="L4229:V4229"/>
    <mergeCell ref="Y4229:Z4229"/>
    <mergeCell ref="A4230:C4230"/>
    <mergeCell ref="D4230:G4230"/>
    <mergeCell ref="H4230:K4230"/>
    <mergeCell ref="L4230:V4230"/>
    <mergeCell ref="Y4230:Z4230"/>
    <mergeCell ref="A4231:C4231"/>
    <mergeCell ref="D4231:G4231"/>
    <mergeCell ref="H4231:K4231"/>
    <mergeCell ref="L4231:V4231"/>
    <mergeCell ref="Y4231:Z4231"/>
    <mergeCell ref="A4232:C4232"/>
    <mergeCell ref="D4232:G4232"/>
    <mergeCell ref="H4232:K4232"/>
    <mergeCell ref="L4232:V4232"/>
    <mergeCell ref="Y4232:Z4232"/>
    <mergeCell ref="A4233:C4233"/>
    <mergeCell ref="D4233:G4233"/>
    <mergeCell ref="H4233:K4233"/>
    <mergeCell ref="L4233:V4233"/>
    <mergeCell ref="Y4233:Z4233"/>
    <mergeCell ref="A4234:C4234"/>
    <mergeCell ref="D4234:G4234"/>
    <mergeCell ref="H4234:K4234"/>
    <mergeCell ref="L4234:V4234"/>
    <mergeCell ref="Y4234:Z4234"/>
    <mergeCell ref="A4235:C4235"/>
    <mergeCell ref="D4235:G4235"/>
    <mergeCell ref="H4235:K4235"/>
    <mergeCell ref="L4235:V4235"/>
    <mergeCell ref="Y4235:Z4235"/>
    <mergeCell ref="A4236:C4236"/>
    <mergeCell ref="D4236:G4236"/>
    <mergeCell ref="H4236:K4236"/>
    <mergeCell ref="L4236:V4236"/>
    <mergeCell ref="Y4236:Z4236"/>
    <mergeCell ref="A4237:C4237"/>
    <mergeCell ref="D4237:G4237"/>
    <mergeCell ref="H4237:K4237"/>
    <mergeCell ref="L4237:V4237"/>
    <mergeCell ref="Y4237:Z4237"/>
    <mergeCell ref="A4238:C4238"/>
    <mergeCell ref="D4238:G4238"/>
    <mergeCell ref="H4238:K4238"/>
    <mergeCell ref="L4238:V4238"/>
    <mergeCell ref="Y4238:Z4238"/>
    <mergeCell ref="A4239:C4239"/>
    <mergeCell ref="D4239:G4239"/>
    <mergeCell ref="H4239:K4239"/>
    <mergeCell ref="L4239:V4239"/>
    <mergeCell ref="Y4239:Z4239"/>
    <mergeCell ref="A4240:C4240"/>
    <mergeCell ref="D4240:G4240"/>
    <mergeCell ref="H4240:K4240"/>
    <mergeCell ref="L4240:V4240"/>
    <mergeCell ref="Y4240:Z4240"/>
    <mergeCell ref="A4241:C4241"/>
    <mergeCell ref="D4241:G4241"/>
    <mergeCell ref="H4241:K4241"/>
    <mergeCell ref="L4241:V4241"/>
    <mergeCell ref="Y4241:Z4241"/>
    <mergeCell ref="A4242:C4242"/>
    <mergeCell ref="D4242:G4242"/>
    <mergeCell ref="H4242:K4242"/>
    <mergeCell ref="L4242:V4242"/>
    <mergeCell ref="Y4242:Z4242"/>
    <mergeCell ref="A4243:C4243"/>
    <mergeCell ref="D4243:G4243"/>
    <mergeCell ref="H4243:K4243"/>
    <mergeCell ref="L4243:V4243"/>
    <mergeCell ref="Y4243:Z4243"/>
    <mergeCell ref="A4244:C4244"/>
    <mergeCell ref="D4244:G4244"/>
    <mergeCell ref="H4244:K4244"/>
    <mergeCell ref="L4244:V4244"/>
    <mergeCell ref="Y4244:Z4244"/>
    <mergeCell ref="A4245:C4245"/>
    <mergeCell ref="D4245:G4245"/>
    <mergeCell ref="H4245:K4245"/>
    <mergeCell ref="L4245:V4245"/>
    <mergeCell ref="Y4245:Z4245"/>
    <mergeCell ref="A4246:C4246"/>
    <mergeCell ref="D4246:G4246"/>
    <mergeCell ref="H4246:K4246"/>
    <mergeCell ref="L4246:V4246"/>
    <mergeCell ref="Y4246:Z4246"/>
    <mergeCell ref="A4247:C4247"/>
    <mergeCell ref="D4247:G4247"/>
    <mergeCell ref="H4247:K4247"/>
    <mergeCell ref="L4247:V4247"/>
    <mergeCell ref="Y4247:Z4247"/>
    <mergeCell ref="A4248:C4248"/>
    <mergeCell ref="D4248:G4248"/>
    <mergeCell ref="H4248:K4248"/>
    <mergeCell ref="L4248:V4248"/>
    <mergeCell ref="Y4248:Z4248"/>
    <mergeCell ref="A4249:C4249"/>
    <mergeCell ref="D4249:G4249"/>
    <mergeCell ref="H4249:K4249"/>
    <mergeCell ref="L4249:V4249"/>
    <mergeCell ref="Y4249:Z4249"/>
    <mergeCell ref="A4250:C4250"/>
    <mergeCell ref="D4250:G4250"/>
    <mergeCell ref="H4250:K4250"/>
    <mergeCell ref="L4250:V4250"/>
    <mergeCell ref="Y4250:Z4250"/>
    <mergeCell ref="A4251:C4251"/>
    <mergeCell ref="D4251:G4251"/>
    <mergeCell ref="H4251:K4251"/>
    <mergeCell ref="L4251:V4251"/>
    <mergeCell ref="Y4251:Z4251"/>
    <mergeCell ref="A4252:C4252"/>
    <mergeCell ref="D4252:G4252"/>
    <mergeCell ref="H4252:K4252"/>
    <mergeCell ref="L4252:V4252"/>
    <mergeCell ref="Y4252:Z4252"/>
    <mergeCell ref="A4253:C4253"/>
    <mergeCell ref="D4253:G4253"/>
    <mergeCell ref="H4253:K4253"/>
    <mergeCell ref="L4253:V4253"/>
    <mergeCell ref="Y4253:Z4253"/>
    <mergeCell ref="A4254:C4254"/>
    <mergeCell ref="D4254:G4254"/>
    <mergeCell ref="H4254:K4254"/>
    <mergeCell ref="L4254:V4254"/>
    <mergeCell ref="Y4254:Z4254"/>
    <mergeCell ref="A4255:C4255"/>
    <mergeCell ref="D4255:G4255"/>
    <mergeCell ref="H4255:K4255"/>
    <mergeCell ref="L4255:V4255"/>
    <mergeCell ref="Y4255:Z4255"/>
    <mergeCell ref="A4256:C4256"/>
    <mergeCell ref="D4256:G4256"/>
    <mergeCell ref="H4256:K4256"/>
    <mergeCell ref="L4256:V4256"/>
    <mergeCell ref="Y4256:Z4256"/>
    <mergeCell ref="A4257:C4257"/>
    <mergeCell ref="D4257:G4257"/>
    <mergeCell ref="H4257:K4257"/>
    <mergeCell ref="L4257:V4257"/>
    <mergeCell ref="Y4257:Z4257"/>
    <mergeCell ref="A4258:C4258"/>
    <mergeCell ref="D4258:G4258"/>
    <mergeCell ref="H4258:K4258"/>
    <mergeCell ref="L4258:V4258"/>
    <mergeCell ref="Y4258:Z4258"/>
    <mergeCell ref="A4259:C4259"/>
    <mergeCell ref="D4259:G4259"/>
    <mergeCell ref="H4259:K4259"/>
    <mergeCell ref="L4259:V4259"/>
    <mergeCell ref="Y4259:Z4259"/>
    <mergeCell ref="A4260:C4260"/>
    <mergeCell ref="D4260:G4260"/>
    <mergeCell ref="H4260:K4260"/>
    <mergeCell ref="L4260:V4260"/>
    <mergeCell ref="Y4260:Z4260"/>
    <mergeCell ref="A4261:C4261"/>
    <mergeCell ref="D4261:G4261"/>
    <mergeCell ref="H4261:K4261"/>
    <mergeCell ref="L4261:V4261"/>
    <mergeCell ref="Y4261:Z4261"/>
    <mergeCell ref="A4262:C4262"/>
    <mergeCell ref="D4262:G4262"/>
    <mergeCell ref="H4262:K4262"/>
    <mergeCell ref="L4262:V4262"/>
    <mergeCell ref="Y4262:Z4262"/>
    <mergeCell ref="A4263:C4263"/>
    <mergeCell ref="D4263:G4263"/>
    <mergeCell ref="H4263:K4263"/>
    <mergeCell ref="L4263:V4263"/>
    <mergeCell ref="Y4263:Z4263"/>
    <mergeCell ref="B4264:F4264"/>
    <mergeCell ref="G4264:P4264"/>
    <mergeCell ref="Q4264:V4264"/>
    <mergeCell ref="Y4264:Z4264"/>
    <mergeCell ref="B4265:F4265"/>
    <mergeCell ref="G4265:P4265"/>
    <mergeCell ref="Q4265:V4265"/>
    <mergeCell ref="Y4265:Z4265"/>
    <mergeCell ref="B4266:F4266"/>
    <mergeCell ref="G4266:P4266"/>
    <mergeCell ref="Q4266:V4266"/>
    <mergeCell ref="Y4266:Z4266"/>
    <mergeCell ref="B4267:F4267"/>
    <mergeCell ref="G4267:P4267"/>
    <mergeCell ref="Q4267:V4267"/>
    <mergeCell ref="Y4267:Z4267"/>
    <mergeCell ref="B4268:F4268"/>
    <mergeCell ref="G4268:P4268"/>
    <mergeCell ref="Q4268:V4268"/>
    <mergeCell ref="Y4268:Z4268"/>
    <mergeCell ref="B4269:F4269"/>
    <mergeCell ref="G4269:P4269"/>
    <mergeCell ref="Q4269:V4269"/>
    <mergeCell ref="Y4269:Z4269"/>
    <mergeCell ref="B4270:F4270"/>
    <mergeCell ref="G4270:P4270"/>
    <mergeCell ref="Q4270:V4270"/>
    <mergeCell ref="Y4270:Z4270"/>
    <mergeCell ref="B4271:F4271"/>
    <mergeCell ref="G4271:P4271"/>
    <mergeCell ref="Q4271:V4271"/>
    <mergeCell ref="Y4271:Z4271"/>
    <mergeCell ref="B4272:F4272"/>
    <mergeCell ref="G4272:P4272"/>
    <mergeCell ref="Q4272:V4272"/>
    <mergeCell ref="Y4272:Z4272"/>
    <mergeCell ref="B4273:F4273"/>
    <mergeCell ref="G4273:P4273"/>
    <mergeCell ref="Q4273:V4273"/>
    <mergeCell ref="Y4273:Z4273"/>
    <mergeCell ref="B4274:F4274"/>
    <mergeCell ref="G4274:P4274"/>
    <mergeCell ref="Q4274:V4274"/>
    <mergeCell ref="Y4274:Z4274"/>
    <mergeCell ref="B4275:F4275"/>
    <mergeCell ref="G4275:P4275"/>
    <mergeCell ref="Q4275:V4275"/>
    <mergeCell ref="Y4275:Z4275"/>
    <mergeCell ref="B4276:F4276"/>
    <mergeCell ref="G4276:P4276"/>
    <mergeCell ref="Q4276:V4276"/>
    <mergeCell ref="Y4276:Z4276"/>
    <mergeCell ref="B4277:F4277"/>
    <mergeCell ref="G4277:P4277"/>
    <mergeCell ref="Q4277:V4277"/>
    <mergeCell ref="Y4277:Z4277"/>
    <mergeCell ref="B4278:F4278"/>
    <mergeCell ref="G4278:P4278"/>
    <mergeCell ref="Q4278:V4278"/>
    <mergeCell ref="Y4278:Z4278"/>
    <mergeCell ref="B4279:F4279"/>
    <mergeCell ref="G4279:P4279"/>
    <mergeCell ref="Q4279:V4279"/>
    <mergeCell ref="Y4279:Z4279"/>
    <mergeCell ref="B4280:F4280"/>
    <mergeCell ref="G4280:P4280"/>
    <mergeCell ref="Q4280:V4280"/>
    <mergeCell ref="Y4280:Z4280"/>
    <mergeCell ref="B4281:F4281"/>
    <mergeCell ref="G4281:P4281"/>
    <mergeCell ref="Q4281:V4281"/>
    <mergeCell ref="Y4281:Z4281"/>
    <mergeCell ref="B4282:F4282"/>
    <mergeCell ref="G4282:P4282"/>
    <mergeCell ref="Q4282:V4282"/>
    <mergeCell ref="Y4282:Z4282"/>
    <mergeCell ref="B4283:F4283"/>
    <mergeCell ref="G4283:P4283"/>
    <mergeCell ref="Q4283:V4283"/>
    <mergeCell ref="Y4283:Z4283"/>
    <mergeCell ref="B4284:F4284"/>
    <mergeCell ref="G4284:P4284"/>
    <mergeCell ref="Q4284:V4284"/>
    <mergeCell ref="Y4284:Z4284"/>
    <mergeCell ref="B4285:F4285"/>
    <mergeCell ref="G4285:P4285"/>
    <mergeCell ref="Q4285:V4285"/>
    <mergeCell ref="Y4285:Z4285"/>
    <mergeCell ref="B4286:F4286"/>
    <mergeCell ref="G4286:P4286"/>
    <mergeCell ref="Q4286:V4286"/>
    <mergeCell ref="Y4286:Z4286"/>
    <mergeCell ref="B4287:F4287"/>
    <mergeCell ref="G4287:P4287"/>
    <mergeCell ref="Q4287:V4287"/>
    <mergeCell ref="Y4287:Z4287"/>
    <mergeCell ref="B4288:F4288"/>
    <mergeCell ref="G4288:P4288"/>
    <mergeCell ref="Q4288:V4288"/>
    <mergeCell ref="Y4288:Z4288"/>
    <mergeCell ref="B4289:F4289"/>
    <mergeCell ref="G4289:P4289"/>
    <mergeCell ref="Q4289:V4289"/>
    <mergeCell ref="Y4289:Z4289"/>
    <mergeCell ref="B4290:F4290"/>
    <mergeCell ref="G4290:P4290"/>
    <mergeCell ref="Q4290:V4290"/>
    <mergeCell ref="Y4290:Z4290"/>
    <mergeCell ref="B4291:F4291"/>
    <mergeCell ref="G4291:P4291"/>
    <mergeCell ref="Q4291:V4291"/>
    <mergeCell ref="Y4291:Z4291"/>
    <mergeCell ref="B4292:F4292"/>
    <mergeCell ref="G4292:P4292"/>
    <mergeCell ref="Q4292:V4292"/>
    <mergeCell ref="Y4292:Z4292"/>
    <mergeCell ref="B4293:F4293"/>
    <mergeCell ref="G4293:P4293"/>
    <mergeCell ref="Q4293:V4293"/>
    <mergeCell ref="Y4293:Z4293"/>
    <mergeCell ref="B4294:F4294"/>
    <mergeCell ref="G4294:P4294"/>
    <mergeCell ref="Q4294:V4294"/>
    <mergeCell ref="Y4294:Z4294"/>
    <mergeCell ref="B4295:F4295"/>
    <mergeCell ref="G4295:P4295"/>
    <mergeCell ref="Q4295:V4295"/>
    <mergeCell ref="Y4295:Z4295"/>
    <mergeCell ref="B4296:F4296"/>
    <mergeCell ref="G4296:P4296"/>
    <mergeCell ref="Q4296:V4296"/>
    <mergeCell ref="Y4296:Z4296"/>
    <mergeCell ref="B4297:F4297"/>
    <mergeCell ref="G4297:P4297"/>
    <mergeCell ref="Q4297:V4297"/>
    <mergeCell ref="Y4297:Z4297"/>
    <mergeCell ref="B4298:F4298"/>
    <mergeCell ref="G4298:P4298"/>
    <mergeCell ref="Q4298:V4298"/>
    <mergeCell ref="Y4298:Z4298"/>
    <mergeCell ref="B4299:F4299"/>
    <mergeCell ref="G4299:P4299"/>
    <mergeCell ref="Q4299:V4299"/>
    <mergeCell ref="Y4299:Z4299"/>
    <mergeCell ref="B4300:F4300"/>
    <mergeCell ref="G4300:P4300"/>
    <mergeCell ref="Q4300:V4300"/>
    <mergeCell ref="Y4300:Z4300"/>
    <mergeCell ref="B4301:F4301"/>
    <mergeCell ref="G4301:P4301"/>
    <mergeCell ref="Q4301:V4301"/>
    <mergeCell ref="Y4301:Z4301"/>
    <mergeCell ref="B4302:F4302"/>
    <mergeCell ref="G4302:P4302"/>
    <mergeCell ref="Q4302:V4302"/>
    <mergeCell ref="Y4302:Z4302"/>
    <mergeCell ref="B4303:F4303"/>
    <mergeCell ref="G4303:P4303"/>
    <mergeCell ref="Q4303:V4303"/>
    <mergeCell ref="Y4303:Z4303"/>
    <mergeCell ref="B4304:F4304"/>
    <mergeCell ref="G4304:P4304"/>
    <mergeCell ref="Q4304:V4304"/>
    <mergeCell ref="Y4304:Z4304"/>
    <mergeCell ref="B4305:F4305"/>
    <mergeCell ref="G4305:P4305"/>
    <mergeCell ref="Q4305:V4305"/>
    <mergeCell ref="Y4305:Z4305"/>
    <mergeCell ref="B4306:F4306"/>
    <mergeCell ref="G4306:P4306"/>
    <mergeCell ref="Q4306:V4306"/>
    <mergeCell ref="Y4306:Z4306"/>
    <mergeCell ref="B4307:F4307"/>
    <mergeCell ref="G4307:P4307"/>
    <mergeCell ref="Q4307:V4307"/>
    <mergeCell ref="Y4307:Z4307"/>
    <mergeCell ref="B4308:F4308"/>
    <mergeCell ref="G4308:P4308"/>
    <mergeCell ref="Q4308:V4308"/>
    <mergeCell ref="Y4308:Z4308"/>
    <mergeCell ref="B4309:F4309"/>
    <mergeCell ref="G4309:P4309"/>
    <mergeCell ref="Q4309:V4309"/>
    <mergeCell ref="Y4309:Z4309"/>
    <mergeCell ref="B4310:F4310"/>
    <mergeCell ref="G4310:P4310"/>
    <mergeCell ref="Q4310:V4310"/>
    <mergeCell ref="Y4310:Z4310"/>
    <mergeCell ref="B4311:F4311"/>
    <mergeCell ref="G4311:P4311"/>
    <mergeCell ref="Q4311:V4311"/>
    <mergeCell ref="Y4311:Z4311"/>
    <mergeCell ref="B4312:F4312"/>
    <mergeCell ref="G4312:P4312"/>
    <mergeCell ref="Q4312:V4312"/>
    <mergeCell ref="Y4312:Z4312"/>
    <mergeCell ref="B4313:F4313"/>
    <mergeCell ref="G4313:P4313"/>
    <mergeCell ref="Q4313:V4313"/>
    <mergeCell ref="Y4313:Z4313"/>
    <mergeCell ref="B4314:F4314"/>
    <mergeCell ref="G4314:P4314"/>
    <mergeCell ref="Q4314:V4314"/>
    <mergeCell ref="Y4314:Z4314"/>
    <mergeCell ref="B4315:F4315"/>
    <mergeCell ref="G4315:P4315"/>
    <mergeCell ref="Q4315:V4315"/>
    <mergeCell ref="Y4315:Z4315"/>
    <mergeCell ref="B4316:F4316"/>
    <mergeCell ref="G4316:P4316"/>
    <mergeCell ref="Q4316:V4316"/>
    <mergeCell ref="Y4316:Z4316"/>
    <mergeCell ref="B4317:F4317"/>
    <mergeCell ref="G4317:P4317"/>
    <mergeCell ref="Q4317:V4317"/>
    <mergeCell ref="Y4317:Z4317"/>
    <mergeCell ref="B4318:F4318"/>
    <mergeCell ref="G4318:P4318"/>
    <mergeCell ref="Q4318:V4318"/>
    <mergeCell ref="Y4318:Z4318"/>
    <mergeCell ref="B4319:F4319"/>
    <mergeCell ref="G4319:P4319"/>
    <mergeCell ref="Q4319:V4319"/>
    <mergeCell ref="Y4319:Z4319"/>
    <mergeCell ref="B4320:F4320"/>
    <mergeCell ref="G4320:P4320"/>
    <mergeCell ref="Q4320:V4320"/>
    <mergeCell ref="Y4320:Z4320"/>
    <mergeCell ref="B4321:F4321"/>
    <mergeCell ref="G4321:P4321"/>
    <mergeCell ref="Q4321:V4321"/>
    <mergeCell ref="Y4321:Z4321"/>
    <mergeCell ref="B4322:F4322"/>
    <mergeCell ref="G4322:P4322"/>
    <mergeCell ref="Q4322:V4322"/>
    <mergeCell ref="Y4322:Z4322"/>
    <mergeCell ref="B4323:F4323"/>
    <mergeCell ref="G4323:P4323"/>
    <mergeCell ref="Q4323:V4323"/>
    <mergeCell ref="Y4323:Z4323"/>
    <mergeCell ref="B4324:F4324"/>
    <mergeCell ref="G4324:P4324"/>
    <mergeCell ref="Q4324:V4324"/>
    <mergeCell ref="Y4324:Z4324"/>
    <mergeCell ref="B4325:F4325"/>
    <mergeCell ref="G4325:P4325"/>
    <mergeCell ref="Q4325:V4325"/>
    <mergeCell ref="Y4325:Z4325"/>
    <mergeCell ref="B4326:F4326"/>
    <mergeCell ref="G4326:P4326"/>
    <mergeCell ref="Q4326:V4326"/>
    <mergeCell ref="Y4326:Z4326"/>
    <mergeCell ref="B4327:F4327"/>
    <mergeCell ref="G4327:P4327"/>
    <mergeCell ref="Q4327:V4327"/>
    <mergeCell ref="Y4327:Z4327"/>
    <mergeCell ref="B4328:F4328"/>
    <mergeCell ref="G4328:P4328"/>
    <mergeCell ref="Q4328:V4328"/>
    <mergeCell ref="Y4328:Z4328"/>
    <mergeCell ref="B4329:F4329"/>
    <mergeCell ref="G4329:P4329"/>
    <mergeCell ref="Q4329:V4329"/>
    <mergeCell ref="Y4329:Z4329"/>
    <mergeCell ref="A4330:C4330"/>
    <mergeCell ref="D4330:G4330"/>
    <mergeCell ref="H4330:O4330"/>
    <mergeCell ref="P4330:V4330"/>
    <mergeCell ref="Y4330:Z4330"/>
    <mergeCell ref="A4331:C4331"/>
    <mergeCell ref="D4331:G4331"/>
    <mergeCell ref="H4331:O4331"/>
    <mergeCell ref="P4331:V4331"/>
    <mergeCell ref="Y4331:Z4331"/>
    <mergeCell ref="A4332:C4332"/>
    <mergeCell ref="D4332:G4332"/>
    <mergeCell ref="H4332:O4332"/>
    <mergeCell ref="P4332:V4332"/>
    <mergeCell ref="Y4332:Z4332"/>
    <mergeCell ref="A4333:C4333"/>
    <mergeCell ref="D4333:G4333"/>
    <mergeCell ref="H4333:O4333"/>
    <mergeCell ref="P4333:V4333"/>
    <mergeCell ref="Y4333:Z4333"/>
    <mergeCell ref="A4334:C4334"/>
    <mergeCell ref="D4334:G4334"/>
    <mergeCell ref="H4334:O4334"/>
    <mergeCell ref="P4334:V4334"/>
    <mergeCell ref="Y4334:Z4334"/>
    <mergeCell ref="A4335:C4335"/>
    <mergeCell ref="D4335:G4335"/>
    <mergeCell ref="H4335:O4335"/>
    <mergeCell ref="P4335:V4335"/>
    <mergeCell ref="Y4335:Z4335"/>
    <mergeCell ref="A4336:C4336"/>
    <mergeCell ref="D4336:G4336"/>
    <mergeCell ref="H4336:O4336"/>
    <mergeCell ref="P4336:V4336"/>
    <mergeCell ref="Y4336:Z4336"/>
    <mergeCell ref="A4337:C4337"/>
    <mergeCell ref="D4337:G4337"/>
    <mergeCell ref="H4337:O4337"/>
    <mergeCell ref="P4337:V4337"/>
    <mergeCell ref="Y4337:Z4337"/>
    <mergeCell ref="A4338:C4338"/>
    <mergeCell ref="D4338:G4338"/>
    <mergeCell ref="H4338:O4338"/>
    <mergeCell ref="P4338:V4338"/>
    <mergeCell ref="Y4338:Z4338"/>
    <mergeCell ref="A4339:C4339"/>
    <mergeCell ref="D4339:G4339"/>
    <mergeCell ref="H4339:O4339"/>
    <mergeCell ref="P4339:V4339"/>
    <mergeCell ref="Y4339:Z4339"/>
    <mergeCell ref="A4340:C4340"/>
    <mergeCell ref="D4340:G4340"/>
    <mergeCell ref="H4340:O4340"/>
    <mergeCell ref="P4340:V4340"/>
    <mergeCell ref="Y4340:Z4340"/>
    <mergeCell ref="A4341:C4341"/>
    <mergeCell ref="D4341:G4341"/>
    <mergeCell ref="H4341:O4341"/>
    <mergeCell ref="P4341:V4341"/>
    <mergeCell ref="Y4341:Z4341"/>
    <mergeCell ref="A4342:C4342"/>
    <mergeCell ref="D4342:G4342"/>
    <mergeCell ref="H4342:O4342"/>
    <mergeCell ref="P4342:V4342"/>
    <mergeCell ref="Y4342:Z4342"/>
    <mergeCell ref="A4343:C4343"/>
    <mergeCell ref="D4343:G4343"/>
    <mergeCell ref="H4343:O4343"/>
    <mergeCell ref="P4343:V4343"/>
    <mergeCell ref="Y4343:Z4343"/>
    <mergeCell ref="A4344:C4344"/>
    <mergeCell ref="D4344:G4344"/>
    <mergeCell ref="H4344:O4344"/>
    <mergeCell ref="P4344:V4344"/>
    <mergeCell ref="Y4344:Z4344"/>
    <mergeCell ref="A4345:C4345"/>
    <mergeCell ref="D4345:G4345"/>
    <mergeCell ref="H4345:O4345"/>
    <mergeCell ref="P4345:V4345"/>
    <mergeCell ref="Y4345:Z4345"/>
    <mergeCell ref="A4346:C4346"/>
    <mergeCell ref="D4346:G4346"/>
    <mergeCell ref="H4346:O4346"/>
    <mergeCell ref="P4346:V4346"/>
    <mergeCell ref="Y4346:Z4346"/>
    <mergeCell ref="A4347:C4347"/>
    <mergeCell ref="D4347:G4347"/>
    <mergeCell ref="H4347:O4347"/>
    <mergeCell ref="P4347:V4347"/>
    <mergeCell ref="Y4347:Z4347"/>
    <mergeCell ref="A4348:C4348"/>
    <mergeCell ref="D4348:G4348"/>
    <mergeCell ref="H4348:O4348"/>
    <mergeCell ref="P4348:V4348"/>
    <mergeCell ref="Y4348:Z4348"/>
    <mergeCell ref="A4349:C4349"/>
    <mergeCell ref="D4349:G4349"/>
    <mergeCell ref="H4349:O4349"/>
    <mergeCell ref="P4349:V4349"/>
    <mergeCell ref="Y4349:Z4349"/>
    <mergeCell ref="A4350:C4350"/>
    <mergeCell ref="D4350:G4350"/>
    <mergeCell ref="H4350:O4350"/>
    <mergeCell ref="P4350:V4350"/>
    <mergeCell ref="Y4350:Z4350"/>
    <mergeCell ref="A4351:C4351"/>
    <mergeCell ref="D4351:G4351"/>
    <mergeCell ref="H4351:O4351"/>
    <mergeCell ref="P4351:V4351"/>
    <mergeCell ref="Y4351:Z4351"/>
    <mergeCell ref="A4352:C4352"/>
    <mergeCell ref="D4352:G4352"/>
    <mergeCell ref="H4352:O4352"/>
    <mergeCell ref="P4352:V4352"/>
    <mergeCell ref="Y4352:Z4352"/>
    <mergeCell ref="A4353:C4353"/>
    <mergeCell ref="D4353:G4353"/>
    <mergeCell ref="H4353:O4353"/>
    <mergeCell ref="P4353:V4353"/>
    <mergeCell ref="Y4353:Z4353"/>
    <mergeCell ref="A4354:C4354"/>
    <mergeCell ref="D4354:G4354"/>
    <mergeCell ref="H4354:O4354"/>
    <mergeCell ref="P4354:V4354"/>
    <mergeCell ref="Y4354:Z4354"/>
    <mergeCell ref="A4355:C4355"/>
    <mergeCell ref="D4355:G4355"/>
    <mergeCell ref="H4355:O4355"/>
    <mergeCell ref="P4355:V4355"/>
    <mergeCell ref="Y4355:Z4355"/>
    <mergeCell ref="A4356:C4356"/>
    <mergeCell ref="D4356:G4356"/>
    <mergeCell ref="H4356:O4356"/>
    <mergeCell ref="P4356:V4356"/>
    <mergeCell ref="Y4356:Z4356"/>
    <mergeCell ref="A4357:C4357"/>
    <mergeCell ref="D4357:G4357"/>
    <mergeCell ref="H4357:O4357"/>
    <mergeCell ref="P4357:V4357"/>
    <mergeCell ref="Y4357:Z4357"/>
    <mergeCell ref="A4358:C4358"/>
    <mergeCell ref="D4358:G4358"/>
    <mergeCell ref="H4358:O4358"/>
    <mergeCell ref="P4358:V4358"/>
    <mergeCell ref="Y4358:Z4358"/>
    <mergeCell ref="A4359:C4359"/>
    <mergeCell ref="D4359:G4359"/>
    <mergeCell ref="H4359:O4359"/>
    <mergeCell ref="P4359:V4359"/>
    <mergeCell ref="Y4359:Z4359"/>
    <mergeCell ref="A4360:C4360"/>
    <mergeCell ref="D4360:G4360"/>
    <mergeCell ref="H4360:O4360"/>
    <mergeCell ref="P4360:V4360"/>
    <mergeCell ref="Y4360:Z4360"/>
    <mergeCell ref="A4361:C4361"/>
    <mergeCell ref="D4361:G4361"/>
    <mergeCell ref="H4361:O4361"/>
    <mergeCell ref="P4361:V4361"/>
    <mergeCell ref="Y4361:Z4361"/>
    <mergeCell ref="A4362:C4362"/>
    <mergeCell ref="D4362:G4362"/>
    <mergeCell ref="H4362:O4362"/>
    <mergeCell ref="P4362:V4362"/>
    <mergeCell ref="Y4362:Z4362"/>
    <mergeCell ref="A4363:C4363"/>
    <mergeCell ref="D4363:G4363"/>
    <mergeCell ref="H4363:O4363"/>
    <mergeCell ref="P4363:V4363"/>
    <mergeCell ref="Y4363:Z4363"/>
    <mergeCell ref="A4364:C4364"/>
    <mergeCell ref="D4364:G4364"/>
    <mergeCell ref="H4364:O4364"/>
    <mergeCell ref="P4364:V4364"/>
    <mergeCell ref="Y4364:Z4364"/>
    <mergeCell ref="A4365:C4365"/>
    <mergeCell ref="D4365:G4365"/>
    <mergeCell ref="H4365:O4365"/>
    <mergeCell ref="P4365:V4365"/>
    <mergeCell ref="Y4365:Z4365"/>
    <mergeCell ref="A4366:C4366"/>
    <mergeCell ref="D4366:G4366"/>
    <mergeCell ref="H4366:O4366"/>
    <mergeCell ref="P4366:V4366"/>
    <mergeCell ref="Y4366:Z4366"/>
    <mergeCell ref="A4367:C4367"/>
    <mergeCell ref="D4367:G4367"/>
    <mergeCell ref="H4367:O4367"/>
    <mergeCell ref="P4367:V4367"/>
    <mergeCell ref="Y4367:Z4367"/>
    <mergeCell ref="A4368:C4368"/>
    <mergeCell ref="D4368:G4368"/>
    <mergeCell ref="H4368:O4368"/>
    <mergeCell ref="P4368:V4368"/>
    <mergeCell ref="Y4368:Z4368"/>
    <mergeCell ref="A4369:C4369"/>
    <mergeCell ref="D4369:G4369"/>
    <mergeCell ref="H4369:O4369"/>
    <mergeCell ref="P4369:V4369"/>
    <mergeCell ref="Y4369:Z4369"/>
    <mergeCell ref="A4370:C4370"/>
    <mergeCell ref="D4370:G4370"/>
    <mergeCell ref="H4370:O4370"/>
    <mergeCell ref="P4370:V4370"/>
    <mergeCell ref="Y4370:Z4370"/>
    <mergeCell ref="A4371:C4371"/>
    <mergeCell ref="D4371:G4371"/>
    <mergeCell ref="H4371:O4371"/>
    <mergeCell ref="P4371:V4371"/>
    <mergeCell ref="Y4371:Z4371"/>
    <mergeCell ref="A4372:C4372"/>
    <mergeCell ref="D4372:G4372"/>
    <mergeCell ref="H4372:O4372"/>
    <mergeCell ref="P4372:V4372"/>
    <mergeCell ref="Y4372:Z4372"/>
    <mergeCell ref="A4373:C4373"/>
    <mergeCell ref="D4373:G4373"/>
    <mergeCell ref="H4373:O4373"/>
    <mergeCell ref="P4373:V4373"/>
    <mergeCell ref="Y4373:Z4373"/>
    <mergeCell ref="A4374:C4374"/>
    <mergeCell ref="D4374:G4374"/>
    <mergeCell ref="H4374:O4374"/>
    <mergeCell ref="P4374:V4374"/>
    <mergeCell ref="Y4374:Z4374"/>
    <mergeCell ref="A4375:C4375"/>
    <mergeCell ref="D4375:G4375"/>
    <mergeCell ref="H4375:O4375"/>
    <mergeCell ref="P4375:V4375"/>
    <mergeCell ref="Y4375:Z4375"/>
    <mergeCell ref="A4376:C4376"/>
    <mergeCell ref="D4376:G4376"/>
    <mergeCell ref="H4376:O4376"/>
    <mergeCell ref="P4376:V4376"/>
    <mergeCell ref="Y4376:Z4376"/>
    <mergeCell ref="A4377:C4377"/>
    <mergeCell ref="D4377:G4377"/>
    <mergeCell ref="H4377:O4377"/>
    <mergeCell ref="P4377:V4377"/>
    <mergeCell ref="Y4377:Z4377"/>
    <mergeCell ref="A4378:C4378"/>
    <mergeCell ref="D4378:G4378"/>
    <mergeCell ref="H4378:O4378"/>
    <mergeCell ref="P4378:V4378"/>
    <mergeCell ref="Y4378:Z4378"/>
    <mergeCell ref="A4379:C4379"/>
    <mergeCell ref="D4379:G4379"/>
    <mergeCell ref="H4379:O4379"/>
    <mergeCell ref="P4379:V4379"/>
    <mergeCell ref="Y4379:Z4379"/>
    <mergeCell ref="A4380:C4380"/>
    <mergeCell ref="D4380:G4380"/>
    <mergeCell ref="H4380:O4380"/>
    <mergeCell ref="P4380:V4380"/>
    <mergeCell ref="Y4380:Z4380"/>
    <mergeCell ref="A4381:C4381"/>
    <mergeCell ref="D4381:G4381"/>
    <mergeCell ref="H4381:O4381"/>
    <mergeCell ref="P4381:V4381"/>
    <mergeCell ref="Y4381:Z4381"/>
    <mergeCell ref="A4382:C4382"/>
    <mergeCell ref="D4382:G4382"/>
    <mergeCell ref="H4382:O4382"/>
    <mergeCell ref="P4382:V4382"/>
    <mergeCell ref="Y4382:Z4382"/>
    <mergeCell ref="A4383:C4383"/>
    <mergeCell ref="D4383:G4383"/>
    <mergeCell ref="H4383:O4383"/>
    <mergeCell ref="P4383:V4383"/>
    <mergeCell ref="Y4383:Z4383"/>
    <mergeCell ref="A4384:C4384"/>
    <mergeCell ref="D4384:G4384"/>
    <mergeCell ref="H4384:O4384"/>
    <mergeCell ref="P4384:V4384"/>
    <mergeCell ref="Y4384:Z4384"/>
    <mergeCell ref="A4385:C4385"/>
    <mergeCell ref="D4385:G4385"/>
    <mergeCell ref="H4385:O4385"/>
    <mergeCell ref="P4385:V4385"/>
    <mergeCell ref="Y4385:Z4385"/>
    <mergeCell ref="A4386:C4386"/>
    <mergeCell ref="D4386:G4386"/>
    <mergeCell ref="H4386:O4386"/>
    <mergeCell ref="P4386:V4386"/>
    <mergeCell ref="Y4386:Z4386"/>
    <mergeCell ref="A4387:C4387"/>
    <mergeCell ref="D4387:G4387"/>
    <mergeCell ref="H4387:O4387"/>
    <mergeCell ref="P4387:V4387"/>
    <mergeCell ref="Y4387:Z4387"/>
    <mergeCell ref="A4388:C4388"/>
    <mergeCell ref="D4388:G4388"/>
    <mergeCell ref="H4388:O4388"/>
    <mergeCell ref="P4388:V4388"/>
    <mergeCell ref="Y4388:Z4388"/>
    <mergeCell ref="A4389:C4389"/>
    <mergeCell ref="D4389:G4389"/>
    <mergeCell ref="H4389:O4389"/>
    <mergeCell ref="P4389:V4389"/>
    <mergeCell ref="Y4389:Z4389"/>
    <mergeCell ref="A4390:C4390"/>
    <mergeCell ref="D4390:G4390"/>
    <mergeCell ref="H4390:O4390"/>
    <mergeCell ref="P4390:V4390"/>
    <mergeCell ref="Y4390:Z4390"/>
    <mergeCell ref="A4391:C4391"/>
    <mergeCell ref="D4391:G4391"/>
    <mergeCell ref="H4391:O4391"/>
    <mergeCell ref="P4391:V4391"/>
    <mergeCell ref="Y4391:Z4391"/>
    <mergeCell ref="A4392:C4392"/>
    <mergeCell ref="D4392:G4392"/>
    <mergeCell ref="H4392:O4392"/>
    <mergeCell ref="P4392:V4392"/>
    <mergeCell ref="Y4392:Z4392"/>
    <mergeCell ref="A4393:C4393"/>
    <mergeCell ref="D4393:G4393"/>
    <mergeCell ref="H4393:O4393"/>
    <mergeCell ref="P4393:V4393"/>
    <mergeCell ref="Y4393:Z4393"/>
    <mergeCell ref="A4394:C4394"/>
    <mergeCell ref="D4394:G4394"/>
    <mergeCell ref="H4394:K4394"/>
    <mergeCell ref="L4394:V4394"/>
    <mergeCell ref="Y4394:Z4394"/>
    <mergeCell ref="A4395:C4395"/>
    <mergeCell ref="D4395:G4395"/>
    <mergeCell ref="H4395:K4395"/>
    <mergeCell ref="L4395:V4395"/>
    <mergeCell ref="Y4395:Z4395"/>
    <mergeCell ref="A4396:C4396"/>
    <mergeCell ref="D4396:G4396"/>
    <mergeCell ref="H4396:K4396"/>
    <mergeCell ref="L4396:V4396"/>
    <mergeCell ref="Y4396:Z4396"/>
    <mergeCell ref="A4397:C4397"/>
    <mergeCell ref="D4397:G4397"/>
    <mergeCell ref="H4397:K4397"/>
    <mergeCell ref="L4397:V4397"/>
    <mergeCell ref="Y4397:Z4397"/>
    <mergeCell ref="A4398:C4398"/>
    <mergeCell ref="D4398:G4398"/>
    <mergeCell ref="H4398:K4398"/>
    <mergeCell ref="L4398:V4398"/>
    <mergeCell ref="Y4398:Z4398"/>
    <mergeCell ref="A4399:C4399"/>
    <mergeCell ref="D4399:G4399"/>
    <mergeCell ref="H4399:K4399"/>
    <mergeCell ref="L4399:V4399"/>
    <mergeCell ref="Y4399:Z4399"/>
    <mergeCell ref="A4400:C4400"/>
    <mergeCell ref="D4400:G4400"/>
    <mergeCell ref="H4400:K4400"/>
    <mergeCell ref="L4400:V4400"/>
    <mergeCell ref="Y4400:Z4400"/>
    <mergeCell ref="A4401:C4401"/>
    <mergeCell ref="D4401:G4401"/>
    <mergeCell ref="H4401:K4401"/>
    <mergeCell ref="L4401:V4401"/>
    <mergeCell ref="Y4401:Z4401"/>
    <mergeCell ref="A4402:C4402"/>
    <mergeCell ref="D4402:G4402"/>
    <mergeCell ref="H4402:K4402"/>
    <mergeCell ref="L4402:V4402"/>
    <mergeCell ref="Y4402:Z4402"/>
    <mergeCell ref="A4403:C4403"/>
    <mergeCell ref="D4403:G4403"/>
    <mergeCell ref="H4403:K4403"/>
    <mergeCell ref="L4403:V4403"/>
    <mergeCell ref="Y4403:Z4403"/>
    <mergeCell ref="A4404:C4404"/>
    <mergeCell ref="D4404:G4404"/>
    <mergeCell ref="H4404:K4404"/>
    <mergeCell ref="L4404:V4404"/>
    <mergeCell ref="Y4404:Z4404"/>
    <mergeCell ref="A4405:C4405"/>
    <mergeCell ref="D4405:G4405"/>
    <mergeCell ref="H4405:K4405"/>
    <mergeCell ref="L4405:V4405"/>
    <mergeCell ref="Y4405:Z4405"/>
    <mergeCell ref="A4406:C4406"/>
    <mergeCell ref="D4406:G4406"/>
    <mergeCell ref="H4406:K4406"/>
    <mergeCell ref="L4406:V4406"/>
    <mergeCell ref="Y4406:Z4406"/>
    <mergeCell ref="A4407:C4407"/>
    <mergeCell ref="D4407:G4407"/>
    <mergeCell ref="H4407:K4407"/>
    <mergeCell ref="L4407:V4407"/>
    <mergeCell ref="Y4407:Z4407"/>
    <mergeCell ref="A4408:C4408"/>
    <mergeCell ref="D4408:G4408"/>
    <mergeCell ref="H4408:K4408"/>
    <mergeCell ref="L4408:V4408"/>
    <mergeCell ref="Y4408:Z4408"/>
    <mergeCell ref="A4409:C4409"/>
    <mergeCell ref="D4409:G4409"/>
    <mergeCell ref="H4409:K4409"/>
    <mergeCell ref="L4409:V4409"/>
    <mergeCell ref="Y4409:Z4409"/>
    <mergeCell ref="A4410:C4410"/>
    <mergeCell ref="D4410:G4410"/>
    <mergeCell ref="H4410:K4410"/>
    <mergeCell ref="L4410:V4410"/>
    <mergeCell ref="Y4410:Z4410"/>
    <mergeCell ref="A4411:C4411"/>
    <mergeCell ref="D4411:G4411"/>
    <mergeCell ref="H4411:K4411"/>
    <mergeCell ref="L4411:V4411"/>
    <mergeCell ref="Y4411:Z4411"/>
    <mergeCell ref="A4412:C4412"/>
    <mergeCell ref="D4412:G4412"/>
    <mergeCell ref="H4412:K4412"/>
    <mergeCell ref="L4412:V4412"/>
    <mergeCell ref="Y4412:Z4412"/>
    <mergeCell ref="A4413:C4413"/>
    <mergeCell ref="D4413:G4413"/>
    <mergeCell ref="H4413:K4413"/>
    <mergeCell ref="L4413:V4413"/>
    <mergeCell ref="Y4413:Z4413"/>
    <mergeCell ref="A4414:C4414"/>
    <mergeCell ref="D4414:G4414"/>
    <mergeCell ref="H4414:K4414"/>
    <mergeCell ref="L4414:V4414"/>
    <mergeCell ref="Y4414:Z4414"/>
    <mergeCell ref="A4415:C4415"/>
    <mergeCell ref="D4415:G4415"/>
    <mergeCell ref="H4415:K4415"/>
    <mergeCell ref="L4415:V4415"/>
    <mergeCell ref="Y4415:Z4415"/>
    <mergeCell ref="A4416:C4416"/>
    <mergeCell ref="D4416:G4416"/>
    <mergeCell ref="H4416:K4416"/>
    <mergeCell ref="L4416:V4416"/>
    <mergeCell ref="Y4416:Z4416"/>
    <mergeCell ref="A4417:C4417"/>
    <mergeCell ref="D4417:G4417"/>
    <mergeCell ref="H4417:K4417"/>
    <mergeCell ref="L4417:V4417"/>
    <mergeCell ref="Y4417:Z4417"/>
    <mergeCell ref="A4418:C4418"/>
    <mergeCell ref="D4418:G4418"/>
    <mergeCell ref="H4418:K4418"/>
    <mergeCell ref="L4418:V4418"/>
    <mergeCell ref="Y4418:Z4418"/>
    <mergeCell ref="A4419:C4419"/>
    <mergeCell ref="D4419:G4419"/>
    <mergeCell ref="H4419:K4419"/>
    <mergeCell ref="L4419:V4419"/>
    <mergeCell ref="Y4419:Z4419"/>
    <mergeCell ref="A4420:C4420"/>
    <mergeCell ref="D4420:G4420"/>
    <mergeCell ref="H4420:K4420"/>
    <mergeCell ref="L4420:V4420"/>
    <mergeCell ref="Y4420:Z4420"/>
    <mergeCell ref="A4421:C4421"/>
    <mergeCell ref="D4421:G4421"/>
    <mergeCell ref="H4421:K4421"/>
    <mergeCell ref="L4421:V4421"/>
    <mergeCell ref="Y4421:Z4421"/>
    <mergeCell ref="A4422:C4422"/>
    <mergeCell ref="D4422:G4422"/>
    <mergeCell ref="H4422:K4422"/>
    <mergeCell ref="L4422:V4422"/>
    <mergeCell ref="Y4422:Z4422"/>
    <mergeCell ref="A4423:C4423"/>
    <mergeCell ref="D4423:G4423"/>
    <mergeCell ref="H4423:K4423"/>
    <mergeCell ref="L4423:V4423"/>
    <mergeCell ref="Y4423:Z4423"/>
    <mergeCell ref="A4424:C4424"/>
    <mergeCell ref="D4424:G4424"/>
    <mergeCell ref="H4424:K4424"/>
    <mergeCell ref="L4424:V4424"/>
    <mergeCell ref="Y4424:Z4424"/>
    <mergeCell ref="A4425:C4425"/>
    <mergeCell ref="D4425:G4425"/>
    <mergeCell ref="H4425:K4425"/>
    <mergeCell ref="L4425:V4425"/>
    <mergeCell ref="Y4425:Z4425"/>
    <mergeCell ref="A4426:C4426"/>
    <mergeCell ref="D4426:G4426"/>
    <mergeCell ref="H4426:K4426"/>
    <mergeCell ref="L4426:V4426"/>
    <mergeCell ref="Y4426:Z4426"/>
    <mergeCell ref="A4427:C4427"/>
    <mergeCell ref="D4427:G4427"/>
    <mergeCell ref="H4427:K4427"/>
    <mergeCell ref="L4427:V4427"/>
    <mergeCell ref="Y4427:Z4427"/>
    <mergeCell ref="A4428:C4428"/>
    <mergeCell ref="D4428:G4428"/>
    <mergeCell ref="H4428:K4428"/>
    <mergeCell ref="L4428:V4428"/>
    <mergeCell ref="Y4428:Z4428"/>
    <mergeCell ref="A4429:C4429"/>
    <mergeCell ref="D4429:G4429"/>
    <mergeCell ref="H4429:K4429"/>
    <mergeCell ref="L4429:V4429"/>
    <mergeCell ref="Y4429:Z4429"/>
    <mergeCell ref="A4430:C4430"/>
    <mergeCell ref="D4430:G4430"/>
    <mergeCell ref="H4430:K4430"/>
    <mergeCell ref="L4430:V4430"/>
    <mergeCell ref="Y4430:Z4430"/>
    <mergeCell ref="A4431:C4431"/>
    <mergeCell ref="D4431:G4431"/>
    <mergeCell ref="H4431:K4431"/>
    <mergeCell ref="L4431:V4431"/>
    <mergeCell ref="Y4431:Z4431"/>
    <mergeCell ref="A4432:C4432"/>
    <mergeCell ref="D4432:G4432"/>
    <mergeCell ref="H4432:K4432"/>
    <mergeCell ref="L4432:V4432"/>
    <mergeCell ref="Y4432:Z4432"/>
    <mergeCell ref="A4433:C4433"/>
    <mergeCell ref="D4433:G4433"/>
    <mergeCell ref="H4433:K4433"/>
    <mergeCell ref="L4433:V4433"/>
    <mergeCell ref="Y4433:Z4433"/>
    <mergeCell ref="A4434:C4434"/>
    <mergeCell ref="D4434:G4434"/>
    <mergeCell ref="H4434:K4434"/>
    <mergeCell ref="L4434:V4434"/>
    <mergeCell ref="Y4434:Z4434"/>
    <mergeCell ref="A4435:C4435"/>
    <mergeCell ref="D4435:G4435"/>
    <mergeCell ref="H4435:K4435"/>
    <mergeCell ref="L4435:V4435"/>
    <mergeCell ref="Y4435:Z4435"/>
    <mergeCell ref="A4436:C4436"/>
    <mergeCell ref="D4436:G4436"/>
    <mergeCell ref="H4436:K4436"/>
    <mergeCell ref="L4436:V4436"/>
    <mergeCell ref="Y4436:Z4436"/>
    <mergeCell ref="A4437:C4437"/>
    <mergeCell ref="D4437:G4437"/>
    <mergeCell ref="H4437:K4437"/>
    <mergeCell ref="L4437:V4437"/>
    <mergeCell ref="Y4437:Z4437"/>
    <mergeCell ref="A4438:C4438"/>
    <mergeCell ref="D4438:G4438"/>
    <mergeCell ref="H4438:K4438"/>
    <mergeCell ref="L4438:V4438"/>
    <mergeCell ref="Y4438:Z4438"/>
    <mergeCell ref="A4439:C4439"/>
    <mergeCell ref="D4439:G4439"/>
    <mergeCell ref="H4439:K4439"/>
    <mergeCell ref="L4439:V4439"/>
    <mergeCell ref="Y4439:Z4439"/>
    <mergeCell ref="A4440:C4440"/>
    <mergeCell ref="D4440:G4440"/>
    <mergeCell ref="H4440:K4440"/>
    <mergeCell ref="L4440:V4440"/>
    <mergeCell ref="Y4440:Z4440"/>
    <mergeCell ref="A4441:C4441"/>
    <mergeCell ref="D4441:G4441"/>
    <mergeCell ref="H4441:K4441"/>
    <mergeCell ref="L4441:V4441"/>
    <mergeCell ref="Y4441:Z4441"/>
    <mergeCell ref="A4442:C4442"/>
    <mergeCell ref="D4442:G4442"/>
    <mergeCell ref="H4442:K4442"/>
    <mergeCell ref="L4442:V4442"/>
    <mergeCell ref="Y4442:Z4442"/>
    <mergeCell ref="A4443:C4443"/>
    <mergeCell ref="D4443:G4443"/>
    <mergeCell ref="H4443:K4443"/>
    <mergeCell ref="L4443:V4443"/>
    <mergeCell ref="Y4443:Z4443"/>
    <mergeCell ref="A4444:C4444"/>
    <mergeCell ref="D4444:G4444"/>
    <mergeCell ref="H4444:K4444"/>
    <mergeCell ref="L4444:V4444"/>
    <mergeCell ref="Y4444:Z4444"/>
    <mergeCell ref="A4445:C4445"/>
    <mergeCell ref="D4445:G4445"/>
    <mergeCell ref="H4445:K4445"/>
    <mergeCell ref="L4445:V4445"/>
    <mergeCell ref="Y4445:Z4445"/>
    <mergeCell ref="A4446:C4446"/>
    <mergeCell ref="D4446:G4446"/>
    <mergeCell ref="H4446:K4446"/>
    <mergeCell ref="L4446:V4446"/>
    <mergeCell ref="Y4446:Z4446"/>
    <mergeCell ref="A4447:C4447"/>
    <mergeCell ref="D4447:G4447"/>
    <mergeCell ref="H4447:K4447"/>
    <mergeCell ref="L4447:V4447"/>
    <mergeCell ref="Y4447:Z4447"/>
    <mergeCell ref="A4448:C4448"/>
    <mergeCell ref="D4448:G4448"/>
    <mergeCell ref="H4448:K4448"/>
    <mergeCell ref="L4448:V4448"/>
    <mergeCell ref="Y4448:Z4448"/>
    <mergeCell ref="A4449:C4449"/>
    <mergeCell ref="D4449:G4449"/>
    <mergeCell ref="H4449:K4449"/>
    <mergeCell ref="L4449:V4449"/>
    <mergeCell ref="Y4449:Z4449"/>
    <mergeCell ref="A4450:C4450"/>
    <mergeCell ref="D4450:G4450"/>
    <mergeCell ref="H4450:K4450"/>
    <mergeCell ref="L4450:V4450"/>
    <mergeCell ref="Y4450:Z4450"/>
    <mergeCell ref="A4451:C4451"/>
    <mergeCell ref="D4451:G4451"/>
    <mergeCell ref="H4451:K4451"/>
    <mergeCell ref="L4451:V4451"/>
    <mergeCell ref="Y4451:Z4451"/>
    <mergeCell ref="A4452:C4452"/>
    <mergeCell ref="D4452:G4452"/>
    <mergeCell ref="H4452:K4452"/>
    <mergeCell ref="L4452:V4452"/>
    <mergeCell ref="Y4452:Z4452"/>
    <mergeCell ref="A4453:C4453"/>
    <mergeCell ref="D4453:G4453"/>
    <mergeCell ref="H4453:K4453"/>
    <mergeCell ref="L4453:V4453"/>
    <mergeCell ref="Y4453:Z4453"/>
    <mergeCell ref="A4454:C4454"/>
    <mergeCell ref="D4454:G4454"/>
    <mergeCell ref="H4454:K4454"/>
    <mergeCell ref="L4454:V4454"/>
    <mergeCell ref="Y4454:Z4454"/>
    <mergeCell ref="A4455:C4455"/>
    <mergeCell ref="D4455:G4455"/>
    <mergeCell ref="H4455:K4455"/>
    <mergeCell ref="L4455:V4455"/>
    <mergeCell ref="Y4455:Z4455"/>
    <mergeCell ref="A4456:C4456"/>
    <mergeCell ref="D4456:G4456"/>
    <mergeCell ref="H4456:K4456"/>
    <mergeCell ref="L4456:V4456"/>
    <mergeCell ref="Y4456:Z4456"/>
    <mergeCell ref="A4457:C4457"/>
    <mergeCell ref="D4457:G4457"/>
    <mergeCell ref="H4457:K4457"/>
    <mergeCell ref="L4457:V4457"/>
    <mergeCell ref="Y4457:Z4457"/>
    <mergeCell ref="B4458:F4458"/>
    <mergeCell ref="G4458:R4458"/>
    <mergeCell ref="S4458:V4458"/>
    <mergeCell ref="Y4458:Z4458"/>
    <mergeCell ref="B4459:F4459"/>
    <mergeCell ref="G4459:R4459"/>
    <mergeCell ref="S4459:V4459"/>
    <mergeCell ref="Y4459:Z4459"/>
    <mergeCell ref="B4460:F4460"/>
    <mergeCell ref="G4460:R4460"/>
    <mergeCell ref="S4460:V4460"/>
    <mergeCell ref="Y4460:Z4460"/>
    <mergeCell ref="B4461:F4461"/>
    <mergeCell ref="G4461:R4461"/>
    <mergeCell ref="S4461:V4461"/>
    <mergeCell ref="Y4461:Z4461"/>
    <mergeCell ref="B4462:F4462"/>
    <mergeCell ref="G4462:R4462"/>
    <mergeCell ref="S4462:V4462"/>
    <mergeCell ref="Y4462:Z4462"/>
    <mergeCell ref="B4463:F4463"/>
    <mergeCell ref="G4463:R4463"/>
    <mergeCell ref="S4463:V4463"/>
    <mergeCell ref="Y4463:Z4463"/>
    <mergeCell ref="B4464:F4464"/>
    <mergeCell ref="G4464:R4464"/>
    <mergeCell ref="S4464:V4464"/>
    <mergeCell ref="Y4464:Z4464"/>
    <mergeCell ref="B4465:F4465"/>
    <mergeCell ref="G4465:R4465"/>
    <mergeCell ref="S4465:V4465"/>
    <mergeCell ref="Y4465:Z4465"/>
    <mergeCell ref="B4466:F4466"/>
    <mergeCell ref="G4466:R4466"/>
    <mergeCell ref="S4466:V4466"/>
    <mergeCell ref="Y4466:Z4466"/>
    <mergeCell ref="B4467:F4467"/>
    <mergeCell ref="G4467:R4467"/>
    <mergeCell ref="S4467:V4467"/>
    <mergeCell ref="Y4467:Z4467"/>
    <mergeCell ref="B4468:F4468"/>
    <mergeCell ref="G4468:R4468"/>
    <mergeCell ref="S4468:V4468"/>
    <mergeCell ref="Y4468:Z4468"/>
    <mergeCell ref="B4469:F4469"/>
    <mergeCell ref="G4469:R4469"/>
    <mergeCell ref="S4469:V4469"/>
    <mergeCell ref="Y4469:Z4469"/>
    <mergeCell ref="B4470:F4470"/>
    <mergeCell ref="G4470:R4470"/>
    <mergeCell ref="S4470:V4470"/>
    <mergeCell ref="Y4470:Z4470"/>
    <mergeCell ref="B4471:F4471"/>
    <mergeCell ref="G4471:R4471"/>
    <mergeCell ref="S4471:V4471"/>
    <mergeCell ref="Y4471:Z4471"/>
    <mergeCell ref="B4472:F4472"/>
    <mergeCell ref="G4472:R4472"/>
    <mergeCell ref="S4472:V4472"/>
    <mergeCell ref="Y4472:Z4472"/>
    <mergeCell ref="B4473:F4473"/>
    <mergeCell ref="G4473:R4473"/>
    <mergeCell ref="S4473:V4473"/>
    <mergeCell ref="Y4473:Z4473"/>
    <mergeCell ref="B4474:F4474"/>
    <mergeCell ref="G4474:R4474"/>
    <mergeCell ref="S4474:V4474"/>
    <mergeCell ref="Y4474:Z4474"/>
    <mergeCell ref="B4475:F4475"/>
    <mergeCell ref="G4475:R4475"/>
    <mergeCell ref="S4475:V4475"/>
    <mergeCell ref="Y4475:Z4475"/>
    <mergeCell ref="B4476:F4476"/>
    <mergeCell ref="G4476:R4476"/>
    <mergeCell ref="S4476:V4476"/>
    <mergeCell ref="Y4476:Z4476"/>
    <mergeCell ref="B4477:F4477"/>
    <mergeCell ref="G4477:R4477"/>
    <mergeCell ref="S4477:V4477"/>
    <mergeCell ref="Y4477:Z4477"/>
    <mergeCell ref="B4478:F4478"/>
    <mergeCell ref="G4478:R4478"/>
    <mergeCell ref="S4478:V4478"/>
    <mergeCell ref="Y4478:Z4478"/>
    <mergeCell ref="B4479:F4479"/>
    <mergeCell ref="G4479:R4479"/>
    <mergeCell ref="S4479:V4479"/>
    <mergeCell ref="Y4479:Z4479"/>
    <mergeCell ref="B4480:F4480"/>
    <mergeCell ref="G4480:R4480"/>
    <mergeCell ref="S4480:V4480"/>
    <mergeCell ref="Y4480:Z4480"/>
    <mergeCell ref="B4481:F4481"/>
    <mergeCell ref="G4481:R4481"/>
    <mergeCell ref="S4481:V4481"/>
    <mergeCell ref="Y4481:Z4481"/>
    <mergeCell ref="B4482:F4482"/>
    <mergeCell ref="G4482:R4482"/>
    <mergeCell ref="S4482:V4482"/>
    <mergeCell ref="Y4482:Z4482"/>
    <mergeCell ref="B4483:F4483"/>
    <mergeCell ref="G4483:R4483"/>
    <mergeCell ref="S4483:V4483"/>
    <mergeCell ref="Y4483:Z4483"/>
    <mergeCell ref="B4484:F4484"/>
    <mergeCell ref="G4484:R4484"/>
    <mergeCell ref="S4484:V4484"/>
    <mergeCell ref="Y4484:Z4484"/>
    <mergeCell ref="B4485:F4485"/>
    <mergeCell ref="G4485:R4485"/>
    <mergeCell ref="S4485:V4485"/>
    <mergeCell ref="Y4485:Z4485"/>
    <mergeCell ref="B4486:F4486"/>
    <mergeCell ref="G4486:R4486"/>
    <mergeCell ref="S4486:V4486"/>
    <mergeCell ref="Y4486:Z4486"/>
    <mergeCell ref="B4487:F4487"/>
    <mergeCell ref="G4487:R4487"/>
    <mergeCell ref="S4487:V4487"/>
    <mergeCell ref="Y4487:Z4487"/>
    <mergeCell ref="B4488:F4488"/>
    <mergeCell ref="G4488:R4488"/>
    <mergeCell ref="S4488:V4488"/>
    <mergeCell ref="Y4488:Z4488"/>
    <mergeCell ref="B4489:F4489"/>
    <mergeCell ref="G4489:R4489"/>
    <mergeCell ref="S4489:V4489"/>
    <mergeCell ref="Y4489:Z4489"/>
    <mergeCell ref="B4490:F4490"/>
    <mergeCell ref="G4490:R4490"/>
    <mergeCell ref="S4490:V4490"/>
    <mergeCell ref="Y4490:Z4490"/>
    <mergeCell ref="B4491:F4491"/>
    <mergeCell ref="G4491:R4491"/>
    <mergeCell ref="S4491:V4491"/>
    <mergeCell ref="Y4491:Z4491"/>
    <mergeCell ref="B4492:F4492"/>
    <mergeCell ref="G4492:R4492"/>
    <mergeCell ref="S4492:V4492"/>
    <mergeCell ref="Y4492:Z4492"/>
    <mergeCell ref="B4493:F4493"/>
    <mergeCell ref="G4493:R4493"/>
    <mergeCell ref="S4493:V4493"/>
    <mergeCell ref="Y4493:Z4493"/>
    <mergeCell ref="B4494:F4494"/>
    <mergeCell ref="G4494:R4494"/>
    <mergeCell ref="S4494:V4494"/>
    <mergeCell ref="Y4494:Z4494"/>
    <mergeCell ref="B4495:F4495"/>
    <mergeCell ref="G4495:R4495"/>
    <mergeCell ref="S4495:V4495"/>
    <mergeCell ref="Y4495:Z4495"/>
    <mergeCell ref="B4496:F4496"/>
    <mergeCell ref="G4496:R4496"/>
    <mergeCell ref="S4496:V4496"/>
    <mergeCell ref="Y4496:Z4496"/>
    <mergeCell ref="B4497:F4497"/>
    <mergeCell ref="G4497:R4497"/>
    <mergeCell ref="S4497:V4497"/>
    <mergeCell ref="Y4497:Z4497"/>
    <mergeCell ref="B4498:F4498"/>
    <mergeCell ref="G4498:R4498"/>
    <mergeCell ref="S4498:V4498"/>
    <mergeCell ref="Y4498:Z4498"/>
    <mergeCell ref="B4499:F4499"/>
    <mergeCell ref="G4499:R4499"/>
    <mergeCell ref="S4499:V4499"/>
    <mergeCell ref="Y4499:Z4499"/>
    <mergeCell ref="B4500:F4500"/>
    <mergeCell ref="G4500:R4500"/>
    <mergeCell ref="S4500:V4500"/>
    <mergeCell ref="Y4500:Z4500"/>
    <mergeCell ref="B4501:F4501"/>
    <mergeCell ref="G4501:R4501"/>
    <mergeCell ref="S4501:V4501"/>
    <mergeCell ref="Y4501:Z4501"/>
    <mergeCell ref="B4502:F4502"/>
    <mergeCell ref="G4502:R4502"/>
    <mergeCell ref="S4502:V4502"/>
    <mergeCell ref="Y4502:Z4502"/>
    <mergeCell ref="B4503:F4503"/>
    <mergeCell ref="G4503:R4503"/>
    <mergeCell ref="S4503:V4503"/>
    <mergeCell ref="Y4503:Z4503"/>
    <mergeCell ref="B4504:F4504"/>
    <mergeCell ref="G4504:R4504"/>
    <mergeCell ref="S4504:V4504"/>
    <mergeCell ref="Y4504:Z4504"/>
    <mergeCell ref="B4505:F4505"/>
    <mergeCell ref="G4505:R4505"/>
    <mergeCell ref="S4505:V4505"/>
    <mergeCell ref="Y4505:Z4505"/>
    <mergeCell ref="B4506:F4506"/>
    <mergeCell ref="G4506:R4506"/>
    <mergeCell ref="S4506:V4506"/>
    <mergeCell ref="Y4506:Z4506"/>
    <mergeCell ref="B4507:F4507"/>
    <mergeCell ref="G4507:R4507"/>
    <mergeCell ref="S4507:V4507"/>
    <mergeCell ref="Y4507:Z4507"/>
    <mergeCell ref="B4508:F4508"/>
    <mergeCell ref="G4508:R4508"/>
    <mergeCell ref="S4508:V4508"/>
    <mergeCell ref="Y4508:Z4508"/>
    <mergeCell ref="B4509:F4509"/>
    <mergeCell ref="G4509:R4509"/>
    <mergeCell ref="S4509:V4509"/>
    <mergeCell ref="Y4509:Z4509"/>
    <mergeCell ref="B4510:F4510"/>
    <mergeCell ref="G4510:R4510"/>
    <mergeCell ref="S4510:V4510"/>
    <mergeCell ref="Y4510:Z4510"/>
    <mergeCell ref="B4511:F4511"/>
    <mergeCell ref="G4511:R4511"/>
    <mergeCell ref="S4511:V4511"/>
    <mergeCell ref="Y4511:Z4511"/>
    <mergeCell ref="B4512:F4512"/>
    <mergeCell ref="G4512:R4512"/>
    <mergeCell ref="S4512:V4512"/>
    <mergeCell ref="Y4512:Z4512"/>
    <mergeCell ref="B4513:F4513"/>
    <mergeCell ref="G4513:R4513"/>
    <mergeCell ref="S4513:V4513"/>
    <mergeCell ref="Y4513:Z4513"/>
    <mergeCell ref="B4514:F4514"/>
    <mergeCell ref="G4514:R4514"/>
    <mergeCell ref="S4514:V4514"/>
    <mergeCell ref="Y4514:Z4514"/>
    <mergeCell ref="B4515:F4515"/>
    <mergeCell ref="G4515:R4515"/>
    <mergeCell ref="S4515:V4515"/>
    <mergeCell ref="Y4515:Z4515"/>
    <mergeCell ref="B4516:F4516"/>
    <mergeCell ref="G4516:R4516"/>
    <mergeCell ref="S4516:V4516"/>
    <mergeCell ref="Y4516:Z4516"/>
    <mergeCell ref="B4517:F4517"/>
    <mergeCell ref="G4517:R4517"/>
    <mergeCell ref="S4517:V4517"/>
    <mergeCell ref="Y4517:Z4517"/>
    <mergeCell ref="B4518:F4518"/>
    <mergeCell ref="G4518:R4518"/>
    <mergeCell ref="S4518:V4518"/>
    <mergeCell ref="Y4518:Z4518"/>
    <mergeCell ref="B4519:F4519"/>
    <mergeCell ref="G4519:R4519"/>
    <mergeCell ref="S4519:V4519"/>
    <mergeCell ref="Y4519:Z4519"/>
    <mergeCell ref="A4520:C4520"/>
    <mergeCell ref="D4520:G4520"/>
    <mergeCell ref="H4520:J4520"/>
    <mergeCell ref="K4520:V4520"/>
    <mergeCell ref="Y4520:Z4520"/>
    <mergeCell ref="A4521:C4521"/>
    <mergeCell ref="D4521:G4521"/>
    <mergeCell ref="H4521:J4521"/>
    <mergeCell ref="K4521:V4521"/>
    <mergeCell ref="Y4521:Z4521"/>
    <mergeCell ref="A4522:C4522"/>
    <mergeCell ref="D4522:G4522"/>
    <mergeCell ref="H4522:J4522"/>
    <mergeCell ref="K4522:V4522"/>
    <mergeCell ref="Y4522:Z4522"/>
    <mergeCell ref="A4523:C4523"/>
    <mergeCell ref="D4523:G4523"/>
    <mergeCell ref="H4523:J4523"/>
    <mergeCell ref="K4523:V4523"/>
    <mergeCell ref="Y4523:Z4523"/>
    <mergeCell ref="A4524:C4524"/>
    <mergeCell ref="D4524:G4524"/>
    <mergeCell ref="H4524:J4524"/>
    <mergeCell ref="K4524:V4524"/>
    <mergeCell ref="Y4524:Z4524"/>
    <mergeCell ref="A4525:C4525"/>
    <mergeCell ref="D4525:G4525"/>
    <mergeCell ref="H4525:J4525"/>
    <mergeCell ref="K4525:V4525"/>
    <mergeCell ref="Y4525:Z4525"/>
    <mergeCell ref="A4526:C4526"/>
    <mergeCell ref="D4526:G4526"/>
    <mergeCell ref="H4526:J4526"/>
    <mergeCell ref="K4526:V4526"/>
    <mergeCell ref="Y4526:Z4526"/>
    <mergeCell ref="A4527:C4527"/>
    <mergeCell ref="D4527:G4527"/>
    <mergeCell ref="H4527:J4527"/>
    <mergeCell ref="K4527:V4527"/>
    <mergeCell ref="Y4527:Z4527"/>
    <mergeCell ref="A4528:C4528"/>
    <mergeCell ref="D4528:G4528"/>
    <mergeCell ref="H4528:J4528"/>
    <mergeCell ref="K4528:V4528"/>
    <mergeCell ref="Y4528:Z4528"/>
    <mergeCell ref="A4529:C4529"/>
    <mergeCell ref="D4529:G4529"/>
    <mergeCell ref="H4529:J4529"/>
    <mergeCell ref="K4529:V4529"/>
    <mergeCell ref="Y4529:Z4529"/>
    <mergeCell ref="A4530:C4530"/>
    <mergeCell ref="D4530:G4530"/>
    <mergeCell ref="H4530:J4530"/>
    <mergeCell ref="K4530:V4530"/>
    <mergeCell ref="Y4530:Z4530"/>
    <mergeCell ref="A4531:C4531"/>
    <mergeCell ref="D4531:G4531"/>
    <mergeCell ref="H4531:J4531"/>
    <mergeCell ref="K4531:V4531"/>
    <mergeCell ref="Y4531:Z4531"/>
    <mergeCell ref="A4532:C4532"/>
    <mergeCell ref="D4532:G4532"/>
    <mergeCell ref="H4532:J4532"/>
    <mergeCell ref="K4532:V4532"/>
    <mergeCell ref="Y4532:Z4532"/>
    <mergeCell ref="A4533:C4533"/>
    <mergeCell ref="D4533:G4533"/>
    <mergeCell ref="H4533:J4533"/>
    <mergeCell ref="K4533:V4533"/>
    <mergeCell ref="Y4533:Z4533"/>
    <mergeCell ref="A4534:C4534"/>
    <mergeCell ref="D4534:G4534"/>
    <mergeCell ref="H4534:J4534"/>
    <mergeCell ref="K4534:V4534"/>
    <mergeCell ref="Y4534:Z4534"/>
    <mergeCell ref="A4535:C4535"/>
    <mergeCell ref="D4535:G4535"/>
    <mergeCell ref="H4535:J4535"/>
    <mergeCell ref="K4535:V4535"/>
    <mergeCell ref="Y4535:Z4535"/>
    <mergeCell ref="A4536:C4536"/>
    <mergeCell ref="D4536:G4536"/>
    <mergeCell ref="H4536:J4536"/>
    <mergeCell ref="K4536:V4536"/>
    <mergeCell ref="Y4536:Z4536"/>
    <mergeCell ref="A4537:C4537"/>
    <mergeCell ref="D4537:G4537"/>
    <mergeCell ref="H4537:J4537"/>
    <mergeCell ref="K4537:V4537"/>
    <mergeCell ref="Y4537:Z4537"/>
    <mergeCell ref="A4538:C4538"/>
    <mergeCell ref="D4538:G4538"/>
    <mergeCell ref="H4538:J4538"/>
    <mergeCell ref="K4538:V4538"/>
    <mergeCell ref="Y4538:Z4538"/>
    <mergeCell ref="A4539:C4539"/>
    <mergeCell ref="D4539:G4539"/>
    <mergeCell ref="H4539:J4539"/>
    <mergeCell ref="K4539:V4539"/>
    <mergeCell ref="Y4539:Z4539"/>
    <mergeCell ref="A4540:C4540"/>
    <mergeCell ref="D4540:G4540"/>
    <mergeCell ref="H4540:J4540"/>
    <mergeCell ref="K4540:V4540"/>
    <mergeCell ref="Y4540:Z4540"/>
    <mergeCell ref="A4541:C4541"/>
    <mergeCell ref="D4541:G4541"/>
    <mergeCell ref="H4541:J4541"/>
    <mergeCell ref="K4541:V4541"/>
    <mergeCell ref="Y4541:Z4541"/>
    <mergeCell ref="A4542:C4542"/>
    <mergeCell ref="D4542:G4542"/>
    <mergeCell ref="H4542:J4542"/>
    <mergeCell ref="K4542:V4542"/>
    <mergeCell ref="Y4542:Z4542"/>
    <mergeCell ref="A4543:C4543"/>
    <mergeCell ref="D4543:G4543"/>
    <mergeCell ref="H4543:J4543"/>
    <mergeCell ref="K4543:V4543"/>
    <mergeCell ref="Y4543:Z4543"/>
    <mergeCell ref="A4544:C4544"/>
    <mergeCell ref="D4544:G4544"/>
    <mergeCell ref="H4544:J4544"/>
    <mergeCell ref="K4544:V4544"/>
    <mergeCell ref="Y4544:Z4544"/>
    <mergeCell ref="A4545:C4545"/>
    <mergeCell ref="D4545:G4545"/>
    <mergeCell ref="H4545:J4545"/>
    <mergeCell ref="K4545:V4545"/>
    <mergeCell ref="Y4545:Z4545"/>
    <mergeCell ref="A4546:C4546"/>
    <mergeCell ref="D4546:G4546"/>
    <mergeCell ref="H4546:J4546"/>
    <mergeCell ref="K4546:V4546"/>
    <mergeCell ref="Y4546:Z4546"/>
    <mergeCell ref="A4547:C4547"/>
    <mergeCell ref="D4547:G4547"/>
    <mergeCell ref="H4547:J4547"/>
    <mergeCell ref="K4547:V4547"/>
    <mergeCell ref="Y4547:Z4547"/>
    <mergeCell ref="A4548:C4548"/>
    <mergeCell ref="D4548:G4548"/>
    <mergeCell ref="H4548:J4548"/>
    <mergeCell ref="K4548:V4548"/>
    <mergeCell ref="Y4548:Z4548"/>
    <mergeCell ref="A4549:C4549"/>
    <mergeCell ref="D4549:G4549"/>
    <mergeCell ref="H4549:J4549"/>
    <mergeCell ref="K4549:V4549"/>
    <mergeCell ref="Y4549:Z4549"/>
    <mergeCell ref="A4550:C4550"/>
    <mergeCell ref="D4550:G4550"/>
    <mergeCell ref="H4550:J4550"/>
    <mergeCell ref="K4550:V4550"/>
    <mergeCell ref="Y4550:Z4550"/>
    <mergeCell ref="A4551:C4551"/>
    <mergeCell ref="D4551:G4551"/>
    <mergeCell ref="H4551:J4551"/>
    <mergeCell ref="K4551:V4551"/>
    <mergeCell ref="Y4551:Z4551"/>
    <mergeCell ref="A4552:C4552"/>
    <mergeCell ref="D4552:G4552"/>
    <mergeCell ref="H4552:J4552"/>
    <mergeCell ref="K4552:V4552"/>
    <mergeCell ref="Y4552:Z4552"/>
    <mergeCell ref="A4553:C4553"/>
    <mergeCell ref="D4553:G4553"/>
    <mergeCell ref="H4553:J4553"/>
    <mergeCell ref="K4553:V4553"/>
    <mergeCell ref="Y4553:Z4553"/>
    <mergeCell ref="A4554:C4554"/>
    <mergeCell ref="D4554:G4554"/>
    <mergeCell ref="H4554:J4554"/>
    <mergeCell ref="K4554:V4554"/>
    <mergeCell ref="Y4554:Z4554"/>
    <mergeCell ref="A4555:C4555"/>
    <mergeCell ref="D4555:G4555"/>
    <mergeCell ref="H4555:J4555"/>
    <mergeCell ref="K4555:V4555"/>
    <mergeCell ref="Y4555:Z4555"/>
    <mergeCell ref="A4556:C4556"/>
    <mergeCell ref="D4556:G4556"/>
    <mergeCell ref="H4556:J4556"/>
    <mergeCell ref="K4556:V4556"/>
    <mergeCell ref="Y4556:Z4556"/>
    <mergeCell ref="A4557:C4557"/>
    <mergeCell ref="D4557:G4557"/>
    <mergeCell ref="H4557:J4557"/>
    <mergeCell ref="K4557:V4557"/>
    <mergeCell ref="Y4557:Z4557"/>
    <mergeCell ref="A4558:C4558"/>
    <mergeCell ref="D4558:G4558"/>
    <mergeCell ref="H4558:J4558"/>
    <mergeCell ref="K4558:V4558"/>
    <mergeCell ref="Y4558:Z4558"/>
    <mergeCell ref="A4559:C4559"/>
    <mergeCell ref="D4559:G4559"/>
    <mergeCell ref="H4559:J4559"/>
    <mergeCell ref="K4559:V4559"/>
    <mergeCell ref="Y4559:Z4559"/>
    <mergeCell ref="A4560:C4560"/>
    <mergeCell ref="D4560:G4560"/>
    <mergeCell ref="H4560:J4560"/>
    <mergeCell ref="K4560:V4560"/>
    <mergeCell ref="Y4560:Z4560"/>
    <mergeCell ref="A4561:C4561"/>
    <mergeCell ref="D4561:G4561"/>
    <mergeCell ref="H4561:J4561"/>
    <mergeCell ref="K4561:V4561"/>
    <mergeCell ref="Y4561:Z4561"/>
    <mergeCell ref="A4562:C4562"/>
    <mergeCell ref="D4562:G4562"/>
    <mergeCell ref="H4562:J4562"/>
    <mergeCell ref="K4562:V4562"/>
    <mergeCell ref="Y4562:Z4562"/>
    <mergeCell ref="A4563:C4563"/>
    <mergeCell ref="D4563:G4563"/>
    <mergeCell ref="H4563:J4563"/>
    <mergeCell ref="K4563:V4563"/>
    <mergeCell ref="Y4563:Z4563"/>
    <mergeCell ref="A4564:C4564"/>
    <mergeCell ref="D4564:G4564"/>
    <mergeCell ref="H4564:J4564"/>
    <mergeCell ref="K4564:V4564"/>
    <mergeCell ref="Y4564:Z4564"/>
    <mergeCell ref="A4565:C4565"/>
    <mergeCell ref="D4565:G4565"/>
    <mergeCell ref="H4565:J4565"/>
    <mergeCell ref="K4565:V4565"/>
    <mergeCell ref="Y4565:Z4565"/>
    <mergeCell ref="A4566:C4566"/>
    <mergeCell ref="D4566:G4566"/>
    <mergeCell ref="H4566:J4566"/>
    <mergeCell ref="K4566:V4566"/>
    <mergeCell ref="Y4566:Z4566"/>
    <mergeCell ref="A4567:C4567"/>
    <mergeCell ref="D4567:G4567"/>
    <mergeCell ref="H4567:J4567"/>
    <mergeCell ref="K4567:V4567"/>
    <mergeCell ref="Y4567:Z4567"/>
    <mergeCell ref="A4568:C4568"/>
    <mergeCell ref="D4568:G4568"/>
    <mergeCell ref="H4568:J4568"/>
    <mergeCell ref="K4568:V4568"/>
    <mergeCell ref="Y4568:Z4568"/>
    <mergeCell ref="A4569:C4569"/>
    <mergeCell ref="D4569:G4569"/>
    <mergeCell ref="H4569:J4569"/>
    <mergeCell ref="K4569:V4569"/>
    <mergeCell ref="Y4569:Z4569"/>
    <mergeCell ref="A4570:C4570"/>
    <mergeCell ref="D4570:G4570"/>
    <mergeCell ref="H4570:J4570"/>
    <mergeCell ref="K4570:V4570"/>
    <mergeCell ref="Y4570:Z4570"/>
    <mergeCell ref="A4571:C4571"/>
    <mergeCell ref="D4571:G4571"/>
    <mergeCell ref="H4571:J4571"/>
    <mergeCell ref="K4571:V4571"/>
    <mergeCell ref="Y4571:Z4571"/>
    <mergeCell ref="A4572:C4572"/>
    <mergeCell ref="D4572:G4572"/>
    <mergeCell ref="H4572:J4572"/>
    <mergeCell ref="K4572:V4572"/>
    <mergeCell ref="Y4572:Z4572"/>
    <mergeCell ref="A4573:C4573"/>
    <mergeCell ref="D4573:G4573"/>
    <mergeCell ref="H4573:J4573"/>
    <mergeCell ref="K4573:V4573"/>
    <mergeCell ref="Y4573:Z4573"/>
    <mergeCell ref="A4574:C4574"/>
    <mergeCell ref="D4574:G4574"/>
    <mergeCell ref="H4574:J4574"/>
    <mergeCell ref="K4574:V4574"/>
    <mergeCell ref="Y4574:Z4574"/>
    <mergeCell ref="A4575:C4575"/>
    <mergeCell ref="D4575:G4575"/>
    <mergeCell ref="H4575:J4575"/>
    <mergeCell ref="K4575:V4575"/>
    <mergeCell ref="Y4575:Z4575"/>
    <mergeCell ref="A4576:C4576"/>
    <mergeCell ref="D4576:G4576"/>
    <mergeCell ref="H4576:J4576"/>
    <mergeCell ref="K4576:V4576"/>
    <mergeCell ref="Y4576:Z4576"/>
    <mergeCell ref="A4577:C4577"/>
    <mergeCell ref="D4577:G4577"/>
    <mergeCell ref="H4577:J4577"/>
    <mergeCell ref="K4577:V4577"/>
    <mergeCell ref="Y4577:Z4577"/>
    <mergeCell ref="A4578:C4578"/>
    <mergeCell ref="D4578:G4578"/>
    <mergeCell ref="H4578:J4578"/>
    <mergeCell ref="K4578:V4578"/>
    <mergeCell ref="Y4578:Z4578"/>
    <mergeCell ref="A4579:C4579"/>
    <mergeCell ref="D4579:G4579"/>
    <mergeCell ref="H4579:J4579"/>
    <mergeCell ref="K4579:V4579"/>
    <mergeCell ref="Y4579:Z4579"/>
    <mergeCell ref="A4580:C4580"/>
    <mergeCell ref="D4580:G4580"/>
    <mergeCell ref="H4580:J4580"/>
    <mergeCell ref="K4580:V4580"/>
    <mergeCell ref="Y4580:Z4580"/>
    <mergeCell ref="A4581:D4581"/>
    <mergeCell ref="E4581:G4581"/>
    <mergeCell ref="H4581:O4581"/>
    <mergeCell ref="P4581:V4581"/>
    <mergeCell ref="Y4581:Z4581"/>
    <mergeCell ref="A4582:D4582"/>
    <mergeCell ref="E4582:G4582"/>
    <mergeCell ref="H4582:O4582"/>
    <mergeCell ref="P4582:V4582"/>
    <mergeCell ref="Y4582:Z4582"/>
    <mergeCell ref="A4583:D4583"/>
    <mergeCell ref="E4583:G4583"/>
    <mergeCell ref="H4583:O4583"/>
    <mergeCell ref="P4583:V4583"/>
    <mergeCell ref="Y4583:Z4583"/>
    <mergeCell ref="A4584:D4584"/>
    <mergeCell ref="E4584:G4584"/>
    <mergeCell ref="H4584:O4584"/>
    <mergeCell ref="P4584:V4584"/>
    <mergeCell ref="Y4584:Z4584"/>
    <mergeCell ref="A4585:D4585"/>
    <mergeCell ref="E4585:G4585"/>
    <mergeCell ref="H4585:O4585"/>
    <mergeCell ref="P4585:V4585"/>
    <mergeCell ref="Y4585:Z4585"/>
    <mergeCell ref="A4586:D4586"/>
    <mergeCell ref="E4586:G4586"/>
    <mergeCell ref="H4586:O4586"/>
    <mergeCell ref="P4586:V4586"/>
    <mergeCell ref="Y4586:Z4586"/>
    <mergeCell ref="A4587:D4587"/>
    <mergeCell ref="E4587:G4587"/>
    <mergeCell ref="H4587:O4587"/>
    <mergeCell ref="P4587:V4587"/>
    <mergeCell ref="Y4587:Z4587"/>
    <mergeCell ref="A4588:D4588"/>
    <mergeCell ref="E4588:G4588"/>
    <mergeCell ref="H4588:O4588"/>
    <mergeCell ref="P4588:V4588"/>
    <mergeCell ref="Y4588:Z4588"/>
    <mergeCell ref="A4589:D4589"/>
    <mergeCell ref="E4589:G4589"/>
    <mergeCell ref="H4589:O4589"/>
    <mergeCell ref="P4589:V4589"/>
    <mergeCell ref="Y4589:Z4589"/>
    <mergeCell ref="A4590:D4590"/>
    <mergeCell ref="E4590:G4590"/>
    <mergeCell ref="H4590:O4590"/>
    <mergeCell ref="P4590:V4590"/>
    <mergeCell ref="Y4590:Z4590"/>
    <mergeCell ref="A4591:D4591"/>
    <mergeCell ref="E4591:G4591"/>
    <mergeCell ref="H4591:O4591"/>
    <mergeCell ref="P4591:V4591"/>
    <mergeCell ref="Y4591:Z4591"/>
    <mergeCell ref="A4592:D4592"/>
    <mergeCell ref="E4592:G4592"/>
    <mergeCell ref="H4592:O4592"/>
    <mergeCell ref="P4592:V4592"/>
    <mergeCell ref="Y4592:Z4592"/>
    <mergeCell ref="A4593:D4593"/>
    <mergeCell ref="E4593:G4593"/>
    <mergeCell ref="H4593:O4593"/>
    <mergeCell ref="P4593:V4593"/>
    <mergeCell ref="Y4593:Z4593"/>
    <mergeCell ref="A4594:D4594"/>
    <mergeCell ref="E4594:G4594"/>
    <mergeCell ref="H4594:O4594"/>
    <mergeCell ref="P4594:V4594"/>
    <mergeCell ref="Y4594:Z4594"/>
    <mergeCell ref="A4595:D4595"/>
    <mergeCell ref="E4595:G4595"/>
    <mergeCell ref="H4595:O4595"/>
    <mergeCell ref="P4595:V4595"/>
    <mergeCell ref="Y4595:Z4595"/>
    <mergeCell ref="A4596:D4596"/>
    <mergeCell ref="E4596:G4596"/>
    <mergeCell ref="H4596:O4596"/>
    <mergeCell ref="P4596:V4596"/>
    <mergeCell ref="Y4596:Z4596"/>
    <mergeCell ref="A4597:D4597"/>
    <mergeCell ref="E4597:G4597"/>
    <mergeCell ref="H4597:O4597"/>
    <mergeCell ref="P4597:V4597"/>
    <mergeCell ref="Y4597:Z4597"/>
    <mergeCell ref="A4598:D4598"/>
    <mergeCell ref="E4598:G4598"/>
    <mergeCell ref="H4598:O4598"/>
    <mergeCell ref="P4598:V4598"/>
    <mergeCell ref="Y4598:Z4598"/>
    <mergeCell ref="A4599:D4599"/>
    <mergeCell ref="E4599:G4599"/>
    <mergeCell ref="H4599:O4599"/>
    <mergeCell ref="P4599:V4599"/>
    <mergeCell ref="Y4599:Z4599"/>
    <mergeCell ref="A4600:D4600"/>
    <mergeCell ref="E4600:G4600"/>
    <mergeCell ref="H4600:O4600"/>
    <mergeCell ref="P4600:V4600"/>
    <mergeCell ref="Y4600:Z4600"/>
    <mergeCell ref="A4601:D4601"/>
    <mergeCell ref="E4601:G4601"/>
    <mergeCell ref="H4601:O4601"/>
    <mergeCell ref="P4601:V4601"/>
    <mergeCell ref="Y4601:Z4601"/>
    <mergeCell ref="A4602:D4602"/>
    <mergeCell ref="E4602:G4602"/>
    <mergeCell ref="H4602:O4602"/>
    <mergeCell ref="P4602:V4602"/>
    <mergeCell ref="Y4602:Z4602"/>
    <mergeCell ref="A4603:D4603"/>
    <mergeCell ref="E4603:G4603"/>
    <mergeCell ref="H4603:O4603"/>
    <mergeCell ref="P4603:V4603"/>
    <mergeCell ref="Y4603:Z4603"/>
    <mergeCell ref="A4604:D4604"/>
    <mergeCell ref="E4604:G4604"/>
    <mergeCell ref="H4604:O4604"/>
    <mergeCell ref="P4604:V4604"/>
    <mergeCell ref="Y4604:Z4604"/>
    <mergeCell ref="A4605:D4605"/>
    <mergeCell ref="E4605:G4605"/>
    <mergeCell ref="H4605:O4605"/>
    <mergeCell ref="P4605:V4605"/>
    <mergeCell ref="Y4605:Z4605"/>
    <mergeCell ref="A4606:D4606"/>
    <mergeCell ref="E4606:G4606"/>
    <mergeCell ref="H4606:O4606"/>
    <mergeCell ref="P4606:V4606"/>
    <mergeCell ref="Y4606:Z4606"/>
    <mergeCell ref="A4607:D4607"/>
    <mergeCell ref="E4607:G4607"/>
    <mergeCell ref="H4607:O4607"/>
    <mergeCell ref="P4607:V4607"/>
    <mergeCell ref="Y4607:Z4607"/>
    <mergeCell ref="A4608:D4608"/>
    <mergeCell ref="E4608:G4608"/>
    <mergeCell ref="H4608:O4608"/>
    <mergeCell ref="P4608:V4608"/>
    <mergeCell ref="Y4608:Z4608"/>
    <mergeCell ref="A4609:D4609"/>
    <mergeCell ref="E4609:G4609"/>
    <mergeCell ref="H4609:O4609"/>
    <mergeCell ref="P4609:V4609"/>
    <mergeCell ref="Y4609:Z4609"/>
    <mergeCell ref="A4610:D4610"/>
    <mergeCell ref="E4610:G4610"/>
    <mergeCell ref="H4610:O4610"/>
    <mergeCell ref="P4610:V4610"/>
    <mergeCell ref="Y4610:Z4610"/>
    <mergeCell ref="A4611:D4611"/>
    <mergeCell ref="E4611:G4611"/>
    <mergeCell ref="H4611:O4611"/>
    <mergeCell ref="P4611:V4611"/>
    <mergeCell ref="Y4611:Z4611"/>
    <mergeCell ref="A4612:D4612"/>
    <mergeCell ref="E4612:G4612"/>
    <mergeCell ref="H4612:O4612"/>
    <mergeCell ref="P4612:V4612"/>
    <mergeCell ref="Y4612:Z4612"/>
    <mergeCell ref="A4613:D4613"/>
    <mergeCell ref="E4613:G4613"/>
    <mergeCell ref="H4613:O4613"/>
    <mergeCell ref="P4613:V4613"/>
    <mergeCell ref="Y4613:Z4613"/>
    <mergeCell ref="A4614:D4614"/>
    <mergeCell ref="E4614:G4614"/>
    <mergeCell ref="H4614:O4614"/>
    <mergeCell ref="P4614:V4614"/>
    <mergeCell ref="Y4614:Z4614"/>
    <mergeCell ref="A4615:D4615"/>
    <mergeCell ref="E4615:G4615"/>
    <mergeCell ref="H4615:O4615"/>
    <mergeCell ref="P4615:V4615"/>
    <mergeCell ref="Y4615:Z4615"/>
    <mergeCell ref="A4616:D4616"/>
    <mergeCell ref="E4616:G4616"/>
    <mergeCell ref="H4616:O4616"/>
    <mergeCell ref="P4616:V4616"/>
    <mergeCell ref="Y4616:Z4616"/>
    <mergeCell ref="A4617:D4617"/>
    <mergeCell ref="E4617:G4617"/>
    <mergeCell ref="H4617:O4617"/>
    <mergeCell ref="P4617:V4617"/>
    <mergeCell ref="Y4617:Z4617"/>
    <mergeCell ref="A4618:D4618"/>
    <mergeCell ref="E4618:G4618"/>
    <mergeCell ref="H4618:O4618"/>
    <mergeCell ref="P4618:V4618"/>
    <mergeCell ref="Y4618:Z4618"/>
    <mergeCell ref="A4619:D4619"/>
    <mergeCell ref="E4619:G4619"/>
    <mergeCell ref="H4619:O4619"/>
    <mergeCell ref="P4619:V4619"/>
    <mergeCell ref="Y4619:Z4619"/>
    <mergeCell ref="A4620:D4620"/>
    <mergeCell ref="E4620:G4620"/>
    <mergeCell ref="H4620:O4620"/>
    <mergeCell ref="P4620:V4620"/>
    <mergeCell ref="Y4620:Z4620"/>
    <mergeCell ref="A4621:D4621"/>
    <mergeCell ref="E4621:G4621"/>
    <mergeCell ref="H4621:O4621"/>
    <mergeCell ref="P4621:V4621"/>
    <mergeCell ref="Y4621:Z4621"/>
    <mergeCell ref="A4622:D4622"/>
    <mergeCell ref="E4622:G4622"/>
    <mergeCell ref="H4622:O4622"/>
    <mergeCell ref="P4622:V4622"/>
    <mergeCell ref="Y4622:Z4622"/>
    <mergeCell ref="A4623:D4623"/>
    <mergeCell ref="E4623:G4623"/>
    <mergeCell ref="H4623:O4623"/>
    <mergeCell ref="P4623:V4623"/>
    <mergeCell ref="Y4623:Z4623"/>
    <mergeCell ref="A4624:D4624"/>
    <mergeCell ref="E4624:G4624"/>
    <mergeCell ref="H4624:O4624"/>
    <mergeCell ref="P4624:V4624"/>
    <mergeCell ref="Y4624:Z4624"/>
    <mergeCell ref="A4625:D4625"/>
    <mergeCell ref="E4625:G4625"/>
    <mergeCell ref="H4625:O4625"/>
    <mergeCell ref="P4625:V4625"/>
    <mergeCell ref="Y4625:Z4625"/>
    <mergeCell ref="A4626:D4626"/>
    <mergeCell ref="E4626:G4626"/>
    <mergeCell ref="H4626:O4626"/>
    <mergeCell ref="P4626:V4626"/>
    <mergeCell ref="Y4626:Z4626"/>
    <mergeCell ref="A4627:D4627"/>
    <mergeCell ref="E4627:G4627"/>
    <mergeCell ref="H4627:O4627"/>
    <mergeCell ref="P4627:V4627"/>
    <mergeCell ref="Y4627:Z4627"/>
    <mergeCell ref="A4628:D4628"/>
    <mergeCell ref="E4628:G4628"/>
    <mergeCell ref="H4628:O4628"/>
    <mergeCell ref="P4628:V4628"/>
    <mergeCell ref="Y4628:Z4628"/>
    <mergeCell ref="A4629:D4629"/>
    <mergeCell ref="E4629:G4629"/>
    <mergeCell ref="H4629:O4629"/>
    <mergeCell ref="P4629:V4629"/>
    <mergeCell ref="Y4629:Z4629"/>
    <mergeCell ref="A4630:D4630"/>
    <mergeCell ref="E4630:G4630"/>
    <mergeCell ref="H4630:O4630"/>
    <mergeCell ref="P4630:V4630"/>
    <mergeCell ref="Y4630:Z4630"/>
    <mergeCell ref="A4631:D4631"/>
    <mergeCell ref="E4631:G4631"/>
    <mergeCell ref="H4631:O4631"/>
    <mergeCell ref="P4631:V4631"/>
    <mergeCell ref="Y4631:Z4631"/>
    <mergeCell ref="A4632:D4632"/>
    <mergeCell ref="E4632:G4632"/>
    <mergeCell ref="H4632:O4632"/>
    <mergeCell ref="P4632:V4632"/>
    <mergeCell ref="Y4632:Z4632"/>
    <mergeCell ref="A4633:D4633"/>
    <mergeCell ref="E4633:G4633"/>
    <mergeCell ref="H4633:O4633"/>
    <mergeCell ref="P4633:V4633"/>
    <mergeCell ref="Y4633:Z4633"/>
    <mergeCell ref="A4634:D4634"/>
    <mergeCell ref="E4634:G4634"/>
    <mergeCell ref="H4634:O4634"/>
    <mergeCell ref="P4634:V4634"/>
    <mergeCell ref="Y4634:Z4634"/>
    <mergeCell ref="A4635:D4635"/>
    <mergeCell ref="E4635:G4635"/>
    <mergeCell ref="H4635:O4635"/>
    <mergeCell ref="P4635:V4635"/>
    <mergeCell ref="Y4635:Z4635"/>
    <mergeCell ref="A4636:D4636"/>
    <mergeCell ref="E4636:G4636"/>
    <mergeCell ref="H4636:O4636"/>
    <mergeCell ref="P4636:V4636"/>
    <mergeCell ref="Y4636:Z4636"/>
    <mergeCell ref="A4637:D4637"/>
    <mergeCell ref="E4637:G4637"/>
    <mergeCell ref="H4637:O4637"/>
    <mergeCell ref="P4637:V4637"/>
    <mergeCell ref="Y4637:Z4637"/>
    <mergeCell ref="A4638:D4638"/>
    <mergeCell ref="E4638:G4638"/>
    <mergeCell ref="H4638:O4638"/>
    <mergeCell ref="P4638:V4638"/>
    <mergeCell ref="Y4638:Z4638"/>
    <mergeCell ref="A4639:D4639"/>
    <mergeCell ref="E4639:G4639"/>
    <mergeCell ref="H4639:O4639"/>
    <mergeCell ref="P4639:V4639"/>
    <mergeCell ref="Y4639:Z4639"/>
    <mergeCell ref="A4640:D4640"/>
    <mergeCell ref="E4640:G4640"/>
    <mergeCell ref="H4640:Q4640"/>
    <mergeCell ref="R4640:V4640"/>
    <mergeCell ref="Y4640:Z4640"/>
    <mergeCell ref="A4641:D4641"/>
    <mergeCell ref="E4641:G4641"/>
    <mergeCell ref="H4641:Q4641"/>
    <mergeCell ref="R4641:V4641"/>
    <mergeCell ref="Y4641:Z4641"/>
    <mergeCell ref="A4642:D4642"/>
    <mergeCell ref="E4642:G4642"/>
    <mergeCell ref="H4642:Q4642"/>
    <mergeCell ref="R4642:V4642"/>
    <mergeCell ref="Y4642:Z4642"/>
    <mergeCell ref="A4643:D4643"/>
    <mergeCell ref="E4643:G4643"/>
    <mergeCell ref="H4643:Q4643"/>
    <mergeCell ref="R4643:V4643"/>
    <mergeCell ref="Y4643:Z4643"/>
    <mergeCell ref="A4644:D4644"/>
    <mergeCell ref="E4644:G4644"/>
    <mergeCell ref="H4644:Q4644"/>
    <mergeCell ref="R4644:V4644"/>
    <mergeCell ref="Y4644:Z4644"/>
    <mergeCell ref="A4645:D4645"/>
    <mergeCell ref="E4645:G4645"/>
    <mergeCell ref="H4645:Q4645"/>
    <mergeCell ref="R4645:V4645"/>
    <mergeCell ref="Y4645:Z4645"/>
    <mergeCell ref="A4646:D4646"/>
    <mergeCell ref="E4646:G4646"/>
    <mergeCell ref="H4646:Q4646"/>
    <mergeCell ref="R4646:V4646"/>
    <mergeCell ref="Y4646:Z4646"/>
    <mergeCell ref="A4647:D4647"/>
    <mergeCell ref="E4647:G4647"/>
    <mergeCell ref="H4647:Q4647"/>
    <mergeCell ref="R4647:V4647"/>
    <mergeCell ref="Y4647:Z4647"/>
    <mergeCell ref="A4648:D4648"/>
    <mergeCell ref="E4648:G4648"/>
    <mergeCell ref="H4648:Q4648"/>
    <mergeCell ref="R4648:V4648"/>
    <mergeCell ref="Y4648:Z4648"/>
    <mergeCell ref="A4649:D4649"/>
    <mergeCell ref="E4649:G4649"/>
    <mergeCell ref="H4649:Q4649"/>
    <mergeCell ref="R4649:V4649"/>
    <mergeCell ref="Y4649:Z4649"/>
    <mergeCell ref="A4650:D4650"/>
    <mergeCell ref="E4650:G4650"/>
    <mergeCell ref="H4650:Q4650"/>
    <mergeCell ref="R4650:V4650"/>
    <mergeCell ref="Y4650:Z4650"/>
    <mergeCell ref="A4651:D4651"/>
    <mergeCell ref="E4651:G4651"/>
    <mergeCell ref="H4651:Q4651"/>
    <mergeCell ref="R4651:V4651"/>
    <mergeCell ref="Y4651:Z4651"/>
    <mergeCell ref="A4652:D4652"/>
    <mergeCell ref="E4652:G4652"/>
    <mergeCell ref="H4652:Q4652"/>
    <mergeCell ref="R4652:V4652"/>
    <mergeCell ref="Y4652:Z4652"/>
    <mergeCell ref="A4653:D4653"/>
    <mergeCell ref="E4653:G4653"/>
    <mergeCell ref="H4653:Q4653"/>
    <mergeCell ref="R4653:V4653"/>
    <mergeCell ref="Y4653:Z4653"/>
    <mergeCell ref="A4654:D4654"/>
    <mergeCell ref="E4654:G4654"/>
    <mergeCell ref="H4654:Q4654"/>
    <mergeCell ref="R4654:V4654"/>
    <mergeCell ref="Y4654:Z4654"/>
    <mergeCell ref="A4655:D4655"/>
    <mergeCell ref="E4655:G4655"/>
    <mergeCell ref="H4655:Q4655"/>
    <mergeCell ref="R4655:V4655"/>
    <mergeCell ref="Y4655:Z4655"/>
    <mergeCell ref="A4656:D4656"/>
    <mergeCell ref="E4656:G4656"/>
    <mergeCell ref="H4656:Q4656"/>
    <mergeCell ref="R4656:V4656"/>
    <mergeCell ref="Y4656:Z4656"/>
    <mergeCell ref="A4657:D4657"/>
    <mergeCell ref="E4657:G4657"/>
    <mergeCell ref="H4657:Q4657"/>
    <mergeCell ref="R4657:V4657"/>
    <mergeCell ref="Y4657:Z4657"/>
    <mergeCell ref="A4658:D4658"/>
    <mergeCell ref="E4658:G4658"/>
    <mergeCell ref="H4658:Q4658"/>
    <mergeCell ref="R4658:V4658"/>
    <mergeCell ref="Y4658:Z4658"/>
    <mergeCell ref="A4659:D4659"/>
    <mergeCell ref="E4659:G4659"/>
    <mergeCell ref="H4659:Q4659"/>
    <mergeCell ref="R4659:V4659"/>
    <mergeCell ref="Y4659:Z4659"/>
    <mergeCell ref="A4660:D4660"/>
    <mergeCell ref="E4660:G4660"/>
    <mergeCell ref="H4660:Q4660"/>
    <mergeCell ref="R4660:V4660"/>
    <mergeCell ref="Y4660:Z4660"/>
    <mergeCell ref="A4661:D4661"/>
    <mergeCell ref="E4661:G4661"/>
    <mergeCell ref="H4661:Q4661"/>
    <mergeCell ref="R4661:V4661"/>
    <mergeCell ref="Y4661:Z4661"/>
    <mergeCell ref="A4662:D4662"/>
    <mergeCell ref="E4662:G4662"/>
    <mergeCell ref="H4662:Q4662"/>
    <mergeCell ref="R4662:V4662"/>
    <mergeCell ref="Y4662:Z4662"/>
    <mergeCell ref="A4663:D4663"/>
    <mergeCell ref="E4663:G4663"/>
    <mergeCell ref="H4663:Q4663"/>
    <mergeCell ref="R4663:V4663"/>
    <mergeCell ref="Y4663:Z4663"/>
    <mergeCell ref="A4664:D4664"/>
    <mergeCell ref="E4664:G4664"/>
    <mergeCell ref="H4664:Q4664"/>
    <mergeCell ref="R4664:V4664"/>
    <mergeCell ref="Y4664:Z4664"/>
    <mergeCell ref="A4665:D4665"/>
    <mergeCell ref="E4665:G4665"/>
    <mergeCell ref="H4665:Q4665"/>
    <mergeCell ref="R4665:V4665"/>
    <mergeCell ref="Y4665:Z4665"/>
    <mergeCell ref="A4666:D4666"/>
    <mergeCell ref="E4666:G4666"/>
    <mergeCell ref="H4666:Q4666"/>
    <mergeCell ref="R4666:V4666"/>
    <mergeCell ref="Y4666:Z4666"/>
    <mergeCell ref="A4667:D4667"/>
    <mergeCell ref="E4667:G4667"/>
    <mergeCell ref="H4667:Q4667"/>
    <mergeCell ref="R4667:V4667"/>
    <mergeCell ref="Y4667:Z4667"/>
    <mergeCell ref="A4668:D4668"/>
    <mergeCell ref="E4668:G4668"/>
    <mergeCell ref="H4668:Q4668"/>
    <mergeCell ref="R4668:V4668"/>
    <mergeCell ref="Y4668:Z4668"/>
    <mergeCell ref="A4669:D4669"/>
    <mergeCell ref="E4669:G4669"/>
    <mergeCell ref="H4669:Q4669"/>
    <mergeCell ref="R4669:V4669"/>
    <mergeCell ref="Y4669:Z4669"/>
    <mergeCell ref="A4670:D4670"/>
    <mergeCell ref="E4670:G4670"/>
    <mergeCell ref="H4670:Q4670"/>
    <mergeCell ref="R4670:V4670"/>
    <mergeCell ref="Y4670:Z4670"/>
    <mergeCell ref="A4671:D4671"/>
    <mergeCell ref="E4671:G4671"/>
    <mergeCell ref="H4671:Q4671"/>
    <mergeCell ref="R4671:V4671"/>
    <mergeCell ref="Y4671:Z4671"/>
    <mergeCell ref="A4672:D4672"/>
    <mergeCell ref="E4672:G4672"/>
    <mergeCell ref="H4672:Q4672"/>
    <mergeCell ref="R4672:V4672"/>
    <mergeCell ref="Y4672:Z4672"/>
    <mergeCell ref="A4673:D4673"/>
    <mergeCell ref="E4673:G4673"/>
    <mergeCell ref="H4673:Q4673"/>
    <mergeCell ref="R4673:V4673"/>
    <mergeCell ref="Y4673:Z4673"/>
    <mergeCell ref="A4674:D4674"/>
    <mergeCell ref="E4674:G4674"/>
    <mergeCell ref="H4674:Q4674"/>
    <mergeCell ref="R4674:V4674"/>
    <mergeCell ref="Y4674:Z4674"/>
    <mergeCell ref="A4675:D4675"/>
    <mergeCell ref="E4675:G4675"/>
    <mergeCell ref="H4675:Q4675"/>
    <mergeCell ref="R4675:V4675"/>
    <mergeCell ref="Y4675:Z4675"/>
    <mergeCell ref="A4676:D4676"/>
    <mergeCell ref="E4676:G4676"/>
    <mergeCell ref="H4676:Q4676"/>
    <mergeCell ref="R4676:V4676"/>
    <mergeCell ref="Y4676:Z4676"/>
    <mergeCell ref="A4677:D4677"/>
    <mergeCell ref="E4677:G4677"/>
    <mergeCell ref="H4677:Q4677"/>
    <mergeCell ref="R4677:V4677"/>
    <mergeCell ref="Y4677:Z4677"/>
    <mergeCell ref="A4678:D4678"/>
    <mergeCell ref="E4678:G4678"/>
    <mergeCell ref="H4678:Q4678"/>
    <mergeCell ref="R4678:V4678"/>
    <mergeCell ref="Y4678:Z4678"/>
    <mergeCell ref="A4679:D4679"/>
    <mergeCell ref="E4679:G4679"/>
    <mergeCell ref="H4679:Q4679"/>
    <mergeCell ref="R4679:V4679"/>
    <mergeCell ref="Y4679:Z4679"/>
    <mergeCell ref="A4680:D4680"/>
    <mergeCell ref="E4680:G4680"/>
    <mergeCell ref="H4680:Q4680"/>
    <mergeCell ref="R4680:V4680"/>
    <mergeCell ref="Y4680:Z4680"/>
    <mergeCell ref="A4681:D4681"/>
    <mergeCell ref="E4681:G4681"/>
    <mergeCell ref="H4681:Q4681"/>
    <mergeCell ref="R4681:V4681"/>
    <mergeCell ref="Y4681:Z4681"/>
    <mergeCell ref="A4682:D4682"/>
    <mergeCell ref="E4682:G4682"/>
    <mergeCell ref="H4682:Q4682"/>
    <mergeCell ref="R4682:V4682"/>
    <mergeCell ref="Y4682:Z4682"/>
    <mergeCell ref="A4683:D4683"/>
    <mergeCell ref="E4683:G4683"/>
    <mergeCell ref="H4683:Q4683"/>
    <mergeCell ref="R4683:V4683"/>
    <mergeCell ref="Y4683:Z4683"/>
    <mergeCell ref="A4684:D4684"/>
    <mergeCell ref="E4684:G4684"/>
    <mergeCell ref="H4684:Q4684"/>
    <mergeCell ref="R4684:V4684"/>
    <mergeCell ref="Y4684:Z4684"/>
    <mergeCell ref="A4685:D4685"/>
    <mergeCell ref="E4685:G4685"/>
    <mergeCell ref="H4685:Q4685"/>
    <mergeCell ref="R4685:V4685"/>
    <mergeCell ref="Y4685:Z4685"/>
    <mergeCell ref="A4686:D4686"/>
    <mergeCell ref="E4686:G4686"/>
    <mergeCell ref="H4686:Q4686"/>
    <mergeCell ref="R4686:V4686"/>
    <mergeCell ref="Y4686:Z4686"/>
    <mergeCell ref="A4687:D4687"/>
    <mergeCell ref="E4687:G4687"/>
    <mergeCell ref="H4687:Q4687"/>
    <mergeCell ref="R4687:V4687"/>
    <mergeCell ref="Y4687:Z4687"/>
    <mergeCell ref="A4688:D4688"/>
    <mergeCell ref="E4688:G4688"/>
    <mergeCell ref="H4688:Q4688"/>
    <mergeCell ref="R4688:V4688"/>
    <mergeCell ref="Y4688:Z4688"/>
    <mergeCell ref="A4689:D4689"/>
    <mergeCell ref="E4689:G4689"/>
    <mergeCell ref="H4689:Q4689"/>
    <mergeCell ref="R4689:V4689"/>
    <mergeCell ref="Y4689:Z4689"/>
    <mergeCell ref="A4690:D4690"/>
    <mergeCell ref="E4690:G4690"/>
    <mergeCell ref="H4690:Q4690"/>
    <mergeCell ref="R4690:V4690"/>
    <mergeCell ref="Y4690:Z4690"/>
    <mergeCell ref="A4691:D4691"/>
    <mergeCell ref="E4691:G4691"/>
    <mergeCell ref="H4691:Q4691"/>
    <mergeCell ref="R4691:V4691"/>
    <mergeCell ref="Y4691:Z4691"/>
    <mergeCell ref="A4692:D4692"/>
    <mergeCell ref="E4692:G4692"/>
    <mergeCell ref="H4692:Q4692"/>
    <mergeCell ref="R4692:V4692"/>
    <mergeCell ref="Y4692:Z4692"/>
    <mergeCell ref="A4693:D4693"/>
    <mergeCell ref="E4693:G4693"/>
    <mergeCell ref="H4693:Q4693"/>
    <mergeCell ref="R4693:V4693"/>
    <mergeCell ref="Y4693:Z4693"/>
    <mergeCell ref="A4694:D4694"/>
    <mergeCell ref="E4694:G4694"/>
    <mergeCell ref="H4694:Q4694"/>
    <mergeCell ref="R4694:V4694"/>
    <mergeCell ref="Y4694:Z4694"/>
    <mergeCell ref="A4695:D4695"/>
    <mergeCell ref="E4695:G4695"/>
    <mergeCell ref="H4695:Q4695"/>
    <mergeCell ref="R4695:V4695"/>
    <mergeCell ref="Y4695:Z4695"/>
    <mergeCell ref="A4696:E4696"/>
    <mergeCell ref="F4696:G4696"/>
    <mergeCell ref="H4696:P4696"/>
    <mergeCell ref="Q4696:V4696"/>
    <mergeCell ref="Y4696:Z4696"/>
    <mergeCell ref="A4697:E4697"/>
    <mergeCell ref="F4697:G4697"/>
    <mergeCell ref="H4697:P4697"/>
    <mergeCell ref="Q4697:V4697"/>
    <mergeCell ref="Y4697:Z4697"/>
    <mergeCell ref="A4698:E4698"/>
    <mergeCell ref="F4698:G4698"/>
    <mergeCell ref="H4698:P4698"/>
    <mergeCell ref="Q4698:V4698"/>
    <mergeCell ref="Y4698:Z4698"/>
    <mergeCell ref="A4699:E4699"/>
    <mergeCell ref="F4699:G4699"/>
    <mergeCell ref="H4699:P4699"/>
    <mergeCell ref="Q4699:V4699"/>
    <mergeCell ref="Y4699:Z4699"/>
    <mergeCell ref="A4700:E4700"/>
    <mergeCell ref="F4700:G4700"/>
    <mergeCell ref="H4700:P4700"/>
    <mergeCell ref="Q4700:V4700"/>
    <mergeCell ref="Y4700:Z4700"/>
    <mergeCell ref="A4701:E4701"/>
    <mergeCell ref="F4701:G4701"/>
    <mergeCell ref="H4701:P4701"/>
    <mergeCell ref="Q4701:V4701"/>
    <mergeCell ref="Y4701:Z4701"/>
    <mergeCell ref="A4702:E4702"/>
    <mergeCell ref="F4702:G4702"/>
    <mergeCell ref="H4702:P4702"/>
    <mergeCell ref="Q4702:V4702"/>
    <mergeCell ref="Y4702:Z4702"/>
    <mergeCell ref="A4703:E4703"/>
    <mergeCell ref="F4703:G4703"/>
    <mergeCell ref="H4703:P4703"/>
    <mergeCell ref="Q4703:V4703"/>
    <mergeCell ref="Y4703:Z4703"/>
    <mergeCell ref="A4704:E4704"/>
    <mergeCell ref="F4704:G4704"/>
    <mergeCell ref="H4704:P4704"/>
    <mergeCell ref="Q4704:V4704"/>
    <mergeCell ref="Y4704:Z4704"/>
    <mergeCell ref="A4705:E4705"/>
    <mergeCell ref="F4705:G4705"/>
    <mergeCell ref="H4705:P4705"/>
    <mergeCell ref="Q4705:V4705"/>
    <mergeCell ref="Y4705:Z4705"/>
    <mergeCell ref="A4706:E4706"/>
    <mergeCell ref="F4706:G4706"/>
    <mergeCell ref="H4706:P4706"/>
    <mergeCell ref="Q4706:V4706"/>
    <mergeCell ref="Y4706:Z4706"/>
    <mergeCell ref="A4707:E4707"/>
    <mergeCell ref="F4707:G4707"/>
    <mergeCell ref="H4707:P4707"/>
    <mergeCell ref="Q4707:V4707"/>
    <mergeCell ref="Y4707:Z4707"/>
    <mergeCell ref="A4708:E4708"/>
    <mergeCell ref="F4708:G4708"/>
    <mergeCell ref="H4708:P4708"/>
    <mergeCell ref="Q4708:V4708"/>
    <mergeCell ref="Y4708:Z4708"/>
    <mergeCell ref="A4709:E4709"/>
    <mergeCell ref="F4709:G4709"/>
    <mergeCell ref="H4709:P4709"/>
    <mergeCell ref="Q4709:V4709"/>
    <mergeCell ref="Y4709:Z4709"/>
    <mergeCell ref="A4710:E4710"/>
    <mergeCell ref="F4710:G4710"/>
    <mergeCell ref="H4710:P4710"/>
    <mergeCell ref="Q4710:V4710"/>
    <mergeCell ref="Y4710:Z4710"/>
    <mergeCell ref="A4711:E4711"/>
    <mergeCell ref="F4711:G4711"/>
    <mergeCell ref="H4711:P4711"/>
    <mergeCell ref="Q4711:V4711"/>
    <mergeCell ref="Y4711:Z4711"/>
    <mergeCell ref="A4712:E4712"/>
    <mergeCell ref="F4712:G4712"/>
    <mergeCell ref="H4712:P4712"/>
    <mergeCell ref="Q4712:V4712"/>
    <mergeCell ref="Y4712:Z4712"/>
    <mergeCell ref="A4713:E4713"/>
    <mergeCell ref="F4713:G4713"/>
    <mergeCell ref="H4713:P4713"/>
    <mergeCell ref="Q4713:V4713"/>
    <mergeCell ref="Y4713:Z4713"/>
    <mergeCell ref="A4714:E4714"/>
    <mergeCell ref="F4714:G4714"/>
    <mergeCell ref="H4714:P4714"/>
    <mergeCell ref="Q4714:V4714"/>
    <mergeCell ref="Y4714:Z4714"/>
    <mergeCell ref="A4715:E4715"/>
    <mergeCell ref="F4715:G4715"/>
    <mergeCell ref="H4715:P4715"/>
    <mergeCell ref="Q4715:V4715"/>
    <mergeCell ref="Y4715:Z4715"/>
    <mergeCell ref="A4716:E4716"/>
    <mergeCell ref="F4716:G4716"/>
    <mergeCell ref="H4716:P4716"/>
    <mergeCell ref="Q4716:V4716"/>
    <mergeCell ref="Y4716:Z4716"/>
    <mergeCell ref="A4717:E4717"/>
    <mergeCell ref="F4717:G4717"/>
    <mergeCell ref="H4717:P4717"/>
    <mergeCell ref="Q4717:V4717"/>
    <mergeCell ref="Y4717:Z4717"/>
    <mergeCell ref="A4718:E4718"/>
    <mergeCell ref="F4718:G4718"/>
    <mergeCell ref="H4718:P4718"/>
    <mergeCell ref="Q4718:V4718"/>
    <mergeCell ref="Y4718:Z4718"/>
    <mergeCell ref="A4719:E4719"/>
    <mergeCell ref="F4719:G4719"/>
    <mergeCell ref="H4719:P4719"/>
    <mergeCell ref="Q4719:V4719"/>
    <mergeCell ref="Y4719:Z4719"/>
    <mergeCell ref="A4720:E4720"/>
    <mergeCell ref="F4720:G4720"/>
    <mergeCell ref="H4720:P4720"/>
    <mergeCell ref="Q4720:V4720"/>
    <mergeCell ref="Y4720:Z4720"/>
    <mergeCell ref="A4721:E4721"/>
    <mergeCell ref="F4721:G4721"/>
    <mergeCell ref="H4721:P4721"/>
    <mergeCell ref="Q4721:V4721"/>
    <mergeCell ref="Y4721:Z4721"/>
    <mergeCell ref="A4722:E4722"/>
    <mergeCell ref="F4722:G4722"/>
    <mergeCell ref="H4722:P4722"/>
    <mergeCell ref="Q4722:V4722"/>
    <mergeCell ref="Y4722:Z4722"/>
    <mergeCell ref="A4723:E4723"/>
    <mergeCell ref="F4723:G4723"/>
    <mergeCell ref="H4723:P4723"/>
    <mergeCell ref="Q4723:V4723"/>
    <mergeCell ref="Y4723:Z4723"/>
    <mergeCell ref="A4724:E4724"/>
    <mergeCell ref="F4724:G4724"/>
    <mergeCell ref="H4724:P4724"/>
    <mergeCell ref="Q4724:V4724"/>
    <mergeCell ref="Y4724:Z4724"/>
    <mergeCell ref="A4725:E4725"/>
    <mergeCell ref="F4725:G4725"/>
    <mergeCell ref="H4725:P4725"/>
    <mergeCell ref="Q4725:V4725"/>
    <mergeCell ref="Y4725:Z4725"/>
    <mergeCell ref="A4726:E4726"/>
    <mergeCell ref="F4726:G4726"/>
    <mergeCell ref="H4726:P4726"/>
    <mergeCell ref="Q4726:V4726"/>
    <mergeCell ref="Y4726:Z4726"/>
    <mergeCell ref="A4727:E4727"/>
    <mergeCell ref="F4727:G4727"/>
    <mergeCell ref="H4727:P4727"/>
    <mergeCell ref="Q4727:V4727"/>
    <mergeCell ref="Y4727:Z4727"/>
    <mergeCell ref="A4728:E4728"/>
    <mergeCell ref="F4728:G4728"/>
    <mergeCell ref="H4728:P4728"/>
    <mergeCell ref="Q4728:V4728"/>
    <mergeCell ref="Y4728:Z4728"/>
    <mergeCell ref="A4729:E4729"/>
    <mergeCell ref="F4729:G4729"/>
    <mergeCell ref="H4729:P4729"/>
    <mergeCell ref="Q4729:V4729"/>
    <mergeCell ref="Y4729:Z4729"/>
    <mergeCell ref="A4730:E4730"/>
    <mergeCell ref="F4730:G4730"/>
    <mergeCell ref="H4730:P4730"/>
    <mergeCell ref="Q4730:V4730"/>
    <mergeCell ref="Y4730:Z4730"/>
    <mergeCell ref="A4731:E4731"/>
    <mergeCell ref="F4731:G4731"/>
    <mergeCell ref="H4731:P4731"/>
    <mergeCell ref="Q4731:V4731"/>
    <mergeCell ref="Y4731:Z4731"/>
    <mergeCell ref="A4732:E4732"/>
    <mergeCell ref="F4732:G4732"/>
    <mergeCell ref="H4732:P4732"/>
    <mergeCell ref="Q4732:V4732"/>
    <mergeCell ref="Y4732:Z4732"/>
    <mergeCell ref="A4733:E4733"/>
    <mergeCell ref="F4733:G4733"/>
    <mergeCell ref="H4733:P4733"/>
    <mergeCell ref="Q4733:V4733"/>
    <mergeCell ref="Y4733:Z4733"/>
    <mergeCell ref="A4734:E4734"/>
    <mergeCell ref="F4734:G4734"/>
    <mergeCell ref="H4734:P4734"/>
    <mergeCell ref="Q4734:V4734"/>
    <mergeCell ref="Y4734:Z4734"/>
    <mergeCell ref="A4735:E4735"/>
    <mergeCell ref="F4735:G4735"/>
    <mergeCell ref="H4735:P4735"/>
    <mergeCell ref="Q4735:V4735"/>
    <mergeCell ref="Y4735:Z4735"/>
    <mergeCell ref="A4736:E4736"/>
    <mergeCell ref="F4736:G4736"/>
    <mergeCell ref="H4736:P4736"/>
    <mergeCell ref="Q4736:V4736"/>
    <mergeCell ref="Y4736:Z4736"/>
    <mergeCell ref="A4737:E4737"/>
    <mergeCell ref="F4737:G4737"/>
    <mergeCell ref="H4737:P4737"/>
    <mergeCell ref="Q4737:V4737"/>
    <mergeCell ref="Y4737:Z4737"/>
    <mergeCell ref="A4738:E4738"/>
    <mergeCell ref="F4738:G4738"/>
    <mergeCell ref="H4738:P4738"/>
    <mergeCell ref="Q4738:V4738"/>
    <mergeCell ref="Y4738:Z4738"/>
    <mergeCell ref="A4739:E4739"/>
    <mergeCell ref="F4739:G4739"/>
    <mergeCell ref="H4739:P4739"/>
    <mergeCell ref="Q4739:V4739"/>
    <mergeCell ref="Y4739:Z4739"/>
    <mergeCell ref="A4740:E4740"/>
    <mergeCell ref="F4740:G4740"/>
    <mergeCell ref="H4740:P4740"/>
    <mergeCell ref="Q4740:V4740"/>
    <mergeCell ref="Y4740:Z4740"/>
    <mergeCell ref="A4741:E4741"/>
    <mergeCell ref="F4741:G4741"/>
    <mergeCell ref="H4741:P4741"/>
    <mergeCell ref="Q4741:V4741"/>
    <mergeCell ref="Y4741:Z4741"/>
    <mergeCell ref="A4742:E4742"/>
    <mergeCell ref="F4742:G4742"/>
    <mergeCell ref="H4742:P4742"/>
    <mergeCell ref="Q4742:V4742"/>
    <mergeCell ref="Y4742:Z4742"/>
    <mergeCell ref="A4743:E4743"/>
    <mergeCell ref="F4743:G4743"/>
    <mergeCell ref="H4743:P4743"/>
    <mergeCell ref="Q4743:V4743"/>
    <mergeCell ref="Y4743:Z4743"/>
    <mergeCell ref="A4744:E4744"/>
    <mergeCell ref="F4744:G4744"/>
    <mergeCell ref="H4744:P4744"/>
    <mergeCell ref="Q4744:V4744"/>
    <mergeCell ref="Y4744:Z4744"/>
    <mergeCell ref="A4745:E4745"/>
    <mergeCell ref="F4745:G4745"/>
    <mergeCell ref="H4745:P4745"/>
    <mergeCell ref="Q4745:V4745"/>
    <mergeCell ref="Y4745:Z4745"/>
    <mergeCell ref="A4746:E4746"/>
    <mergeCell ref="F4746:G4746"/>
    <mergeCell ref="H4746:P4746"/>
    <mergeCell ref="Q4746:V4746"/>
    <mergeCell ref="Y4746:Z4746"/>
    <mergeCell ref="A4747:E4747"/>
    <mergeCell ref="F4747:G4747"/>
    <mergeCell ref="H4747:P4747"/>
    <mergeCell ref="Q4747:V4747"/>
    <mergeCell ref="Y4747:Z4747"/>
    <mergeCell ref="A4748:E4748"/>
    <mergeCell ref="F4748:G4748"/>
    <mergeCell ref="H4748:P4748"/>
    <mergeCell ref="Q4748:V4748"/>
    <mergeCell ref="Y4748:Z4748"/>
    <mergeCell ref="A4749:E4749"/>
    <mergeCell ref="F4749:G4749"/>
    <mergeCell ref="H4749:P4749"/>
    <mergeCell ref="Q4749:V4749"/>
    <mergeCell ref="Y4749:Z4749"/>
    <mergeCell ref="A4750:E4750"/>
    <mergeCell ref="F4750:G4750"/>
    <mergeCell ref="H4750:P4750"/>
    <mergeCell ref="Q4750:V4750"/>
    <mergeCell ref="Y4750:Z4750"/>
    <mergeCell ref="A4751:D4751"/>
    <mergeCell ref="E4751:G4751"/>
    <mergeCell ref="H4751:K4751"/>
    <mergeCell ref="L4751:V4751"/>
    <mergeCell ref="Y4751:Z4751"/>
    <mergeCell ref="A4752:D4752"/>
    <mergeCell ref="E4752:G4752"/>
    <mergeCell ref="H4752:K4752"/>
    <mergeCell ref="L4752:V4752"/>
    <mergeCell ref="Y4752:Z4752"/>
    <mergeCell ref="A4753:D4753"/>
    <mergeCell ref="E4753:G4753"/>
    <mergeCell ref="H4753:K4753"/>
    <mergeCell ref="L4753:V4753"/>
    <mergeCell ref="Y4753:Z4753"/>
    <mergeCell ref="A4754:D4754"/>
    <mergeCell ref="E4754:G4754"/>
    <mergeCell ref="H4754:K4754"/>
    <mergeCell ref="L4754:V4754"/>
    <mergeCell ref="Y4754:Z4754"/>
    <mergeCell ref="A4755:D4755"/>
    <mergeCell ref="E4755:G4755"/>
    <mergeCell ref="H4755:K4755"/>
    <mergeCell ref="L4755:V4755"/>
    <mergeCell ref="Y4755:Z4755"/>
    <mergeCell ref="A4756:D4756"/>
    <mergeCell ref="E4756:G4756"/>
    <mergeCell ref="H4756:K4756"/>
    <mergeCell ref="L4756:V4756"/>
    <mergeCell ref="Y4756:Z4756"/>
    <mergeCell ref="A4757:D4757"/>
    <mergeCell ref="E4757:G4757"/>
    <mergeCell ref="H4757:K4757"/>
    <mergeCell ref="L4757:V4757"/>
    <mergeCell ref="Y4757:Z4757"/>
    <mergeCell ref="A4758:D4758"/>
    <mergeCell ref="E4758:G4758"/>
    <mergeCell ref="H4758:K4758"/>
    <mergeCell ref="L4758:V4758"/>
    <mergeCell ref="Y4758:Z4758"/>
    <mergeCell ref="A4759:D4759"/>
    <mergeCell ref="E4759:G4759"/>
    <mergeCell ref="H4759:K4759"/>
    <mergeCell ref="L4759:V4759"/>
    <mergeCell ref="Y4759:Z4759"/>
    <mergeCell ref="A4760:D4760"/>
    <mergeCell ref="E4760:G4760"/>
    <mergeCell ref="H4760:K4760"/>
    <mergeCell ref="L4760:V4760"/>
    <mergeCell ref="Y4760:Z4760"/>
    <mergeCell ref="A4761:D4761"/>
    <mergeCell ref="E4761:G4761"/>
    <mergeCell ref="H4761:K4761"/>
    <mergeCell ref="L4761:V4761"/>
    <mergeCell ref="Y4761:Z4761"/>
    <mergeCell ref="A4762:D4762"/>
    <mergeCell ref="E4762:G4762"/>
    <mergeCell ref="H4762:K4762"/>
    <mergeCell ref="L4762:V4762"/>
    <mergeCell ref="Y4762:Z4762"/>
    <mergeCell ref="A4763:D4763"/>
    <mergeCell ref="E4763:G4763"/>
    <mergeCell ref="H4763:K4763"/>
    <mergeCell ref="L4763:V4763"/>
    <mergeCell ref="Y4763:Z4763"/>
    <mergeCell ref="A4764:D4764"/>
    <mergeCell ref="E4764:G4764"/>
    <mergeCell ref="H4764:K4764"/>
    <mergeCell ref="L4764:V4764"/>
    <mergeCell ref="Y4764:Z4764"/>
    <mergeCell ref="A4765:D4765"/>
    <mergeCell ref="E4765:G4765"/>
    <mergeCell ref="H4765:K4765"/>
    <mergeCell ref="L4765:V4765"/>
    <mergeCell ref="Y4765:Z4765"/>
    <mergeCell ref="A4766:D4766"/>
    <mergeCell ref="E4766:G4766"/>
    <mergeCell ref="H4766:K4766"/>
    <mergeCell ref="L4766:V4766"/>
    <mergeCell ref="Y4766:Z4766"/>
    <mergeCell ref="A4767:D4767"/>
    <mergeCell ref="E4767:G4767"/>
    <mergeCell ref="H4767:K4767"/>
    <mergeCell ref="L4767:V4767"/>
    <mergeCell ref="Y4767:Z4767"/>
    <mergeCell ref="A4768:D4768"/>
    <mergeCell ref="E4768:G4768"/>
    <mergeCell ref="H4768:K4768"/>
    <mergeCell ref="L4768:V4768"/>
    <mergeCell ref="Y4768:Z4768"/>
    <mergeCell ref="A4769:D4769"/>
    <mergeCell ref="E4769:G4769"/>
    <mergeCell ref="H4769:K4769"/>
    <mergeCell ref="L4769:V4769"/>
    <mergeCell ref="Y4769:Z4769"/>
    <mergeCell ref="A4770:D4770"/>
    <mergeCell ref="E4770:G4770"/>
    <mergeCell ref="H4770:K4770"/>
    <mergeCell ref="L4770:V4770"/>
    <mergeCell ref="Y4770:Z4770"/>
    <mergeCell ref="A4771:D4771"/>
    <mergeCell ref="E4771:G4771"/>
    <mergeCell ref="H4771:K4771"/>
    <mergeCell ref="L4771:V4771"/>
    <mergeCell ref="Y4771:Z4771"/>
    <mergeCell ref="A4772:D4772"/>
    <mergeCell ref="E4772:G4772"/>
    <mergeCell ref="H4772:K4772"/>
    <mergeCell ref="L4772:V4772"/>
    <mergeCell ref="Y4772:Z4772"/>
    <mergeCell ref="A4773:D4773"/>
    <mergeCell ref="E4773:G4773"/>
    <mergeCell ref="H4773:K4773"/>
    <mergeCell ref="L4773:V4773"/>
    <mergeCell ref="Y4773:Z4773"/>
    <mergeCell ref="A4774:D4774"/>
    <mergeCell ref="E4774:G4774"/>
    <mergeCell ref="H4774:K4774"/>
    <mergeCell ref="L4774:V4774"/>
    <mergeCell ref="Y4774:Z4774"/>
    <mergeCell ref="A4775:D4775"/>
    <mergeCell ref="E4775:G4775"/>
    <mergeCell ref="H4775:K4775"/>
    <mergeCell ref="L4775:V4775"/>
    <mergeCell ref="Y4775:Z4775"/>
    <mergeCell ref="A4776:D4776"/>
    <mergeCell ref="E4776:G4776"/>
    <mergeCell ref="H4776:K4776"/>
    <mergeCell ref="L4776:V4776"/>
    <mergeCell ref="Y4776:Z4776"/>
    <mergeCell ref="A4777:D4777"/>
    <mergeCell ref="E4777:G4777"/>
    <mergeCell ref="H4777:K4777"/>
    <mergeCell ref="L4777:V4777"/>
    <mergeCell ref="Y4777:Z4777"/>
    <mergeCell ref="A4778:D4778"/>
    <mergeCell ref="E4778:G4778"/>
    <mergeCell ref="H4778:K4778"/>
    <mergeCell ref="L4778:V4778"/>
    <mergeCell ref="Y4778:Z4778"/>
    <mergeCell ref="A4779:D4779"/>
    <mergeCell ref="E4779:G4779"/>
    <mergeCell ref="H4779:K4779"/>
    <mergeCell ref="L4779:V4779"/>
    <mergeCell ref="Y4779:Z4779"/>
    <mergeCell ref="A4780:D4780"/>
    <mergeCell ref="E4780:G4780"/>
    <mergeCell ref="H4780:K4780"/>
    <mergeCell ref="L4780:V4780"/>
    <mergeCell ref="Y4780:Z4780"/>
    <mergeCell ref="A4781:D4781"/>
    <mergeCell ref="E4781:G4781"/>
    <mergeCell ref="H4781:K4781"/>
    <mergeCell ref="L4781:V4781"/>
    <mergeCell ref="Y4781:Z4781"/>
    <mergeCell ref="A4782:D4782"/>
    <mergeCell ref="E4782:G4782"/>
    <mergeCell ref="H4782:K4782"/>
    <mergeCell ref="L4782:V4782"/>
    <mergeCell ref="Y4782:Z4782"/>
    <mergeCell ref="A4783:D4783"/>
    <mergeCell ref="E4783:G4783"/>
    <mergeCell ref="H4783:K4783"/>
    <mergeCell ref="L4783:V4783"/>
    <mergeCell ref="Y4783:Z4783"/>
    <mergeCell ref="A4784:D4784"/>
    <mergeCell ref="E4784:G4784"/>
    <mergeCell ref="H4784:K4784"/>
    <mergeCell ref="L4784:V4784"/>
    <mergeCell ref="Y4784:Z4784"/>
    <mergeCell ref="A4785:D4785"/>
    <mergeCell ref="E4785:G4785"/>
    <mergeCell ref="H4785:K4785"/>
    <mergeCell ref="L4785:V4785"/>
    <mergeCell ref="Y4785:Z4785"/>
    <mergeCell ref="A4786:D4786"/>
    <mergeCell ref="E4786:G4786"/>
    <mergeCell ref="H4786:K4786"/>
    <mergeCell ref="L4786:V4786"/>
    <mergeCell ref="Y4786:Z4786"/>
    <mergeCell ref="A4787:D4787"/>
    <mergeCell ref="E4787:G4787"/>
    <mergeCell ref="H4787:K4787"/>
    <mergeCell ref="L4787:V4787"/>
    <mergeCell ref="Y4787:Z4787"/>
    <mergeCell ref="A4788:D4788"/>
    <mergeCell ref="E4788:G4788"/>
    <mergeCell ref="H4788:K4788"/>
    <mergeCell ref="L4788:V4788"/>
    <mergeCell ref="Y4788:Z4788"/>
    <mergeCell ref="A4789:D4789"/>
    <mergeCell ref="E4789:G4789"/>
    <mergeCell ref="H4789:K4789"/>
    <mergeCell ref="L4789:V4789"/>
    <mergeCell ref="Y4789:Z4789"/>
    <mergeCell ref="A4790:D4790"/>
    <mergeCell ref="E4790:G4790"/>
    <mergeCell ref="H4790:K4790"/>
    <mergeCell ref="L4790:V4790"/>
    <mergeCell ref="Y4790:Z4790"/>
    <mergeCell ref="A4791:D4791"/>
    <mergeCell ref="E4791:G4791"/>
    <mergeCell ref="H4791:K4791"/>
    <mergeCell ref="L4791:V4791"/>
    <mergeCell ref="Y4791:Z4791"/>
    <mergeCell ref="A4792:D4792"/>
    <mergeCell ref="E4792:G4792"/>
    <mergeCell ref="H4792:K4792"/>
    <mergeCell ref="L4792:V4792"/>
    <mergeCell ref="Y4792:Z4792"/>
    <mergeCell ref="A4793:D4793"/>
    <mergeCell ref="E4793:G4793"/>
    <mergeCell ref="H4793:K4793"/>
    <mergeCell ref="L4793:V4793"/>
    <mergeCell ref="Y4793:Z4793"/>
    <mergeCell ref="A4794:D4794"/>
    <mergeCell ref="E4794:G4794"/>
    <mergeCell ref="H4794:K4794"/>
    <mergeCell ref="L4794:V4794"/>
    <mergeCell ref="Y4794:Z4794"/>
    <mergeCell ref="A4795:D4795"/>
    <mergeCell ref="E4795:G4795"/>
    <mergeCell ref="H4795:K4795"/>
    <mergeCell ref="L4795:V4795"/>
    <mergeCell ref="Y4795:Z4795"/>
    <mergeCell ref="A4796:D4796"/>
    <mergeCell ref="E4796:G4796"/>
    <mergeCell ref="H4796:K4796"/>
    <mergeCell ref="L4796:V4796"/>
    <mergeCell ref="Y4796:Z4796"/>
    <mergeCell ref="A4797:D4797"/>
    <mergeCell ref="E4797:G4797"/>
    <mergeCell ref="H4797:K4797"/>
    <mergeCell ref="L4797:V4797"/>
    <mergeCell ref="Y4797:Z4797"/>
    <mergeCell ref="A4798:D4798"/>
    <mergeCell ref="E4798:G4798"/>
    <mergeCell ref="H4798:K4798"/>
    <mergeCell ref="L4798:V4798"/>
    <mergeCell ref="Y4798:Z4798"/>
    <mergeCell ref="A4799:D4799"/>
    <mergeCell ref="E4799:G4799"/>
    <mergeCell ref="H4799:K4799"/>
    <mergeCell ref="L4799:V4799"/>
    <mergeCell ref="Y4799:Z4799"/>
    <mergeCell ref="A4800:D4800"/>
    <mergeCell ref="E4800:G4800"/>
    <mergeCell ref="H4800:K4800"/>
    <mergeCell ref="L4800:V4800"/>
    <mergeCell ref="Y4800:Z4800"/>
    <mergeCell ref="A4801:D4801"/>
    <mergeCell ref="E4801:G4801"/>
    <mergeCell ref="H4801:K4801"/>
    <mergeCell ref="L4801:V4801"/>
    <mergeCell ref="Y4801:Z4801"/>
    <mergeCell ref="A4802:D4802"/>
    <mergeCell ref="E4802:G4802"/>
    <mergeCell ref="H4802:K4802"/>
    <mergeCell ref="L4802:V4802"/>
    <mergeCell ref="Y4802:Z4802"/>
    <mergeCell ref="A4803:D4803"/>
    <mergeCell ref="E4803:G4803"/>
    <mergeCell ref="H4803:K4803"/>
    <mergeCell ref="L4803:V4803"/>
    <mergeCell ref="Y4803:Z4803"/>
    <mergeCell ref="A4804:D4804"/>
    <mergeCell ref="E4804:G4804"/>
    <mergeCell ref="H4804:K4804"/>
    <mergeCell ref="L4804:V4804"/>
    <mergeCell ref="Y4804:Z4804"/>
    <mergeCell ref="A4805:D4805"/>
    <mergeCell ref="E4805:G4805"/>
    <mergeCell ref="H4805:K4805"/>
    <mergeCell ref="L4805:V4805"/>
    <mergeCell ref="Y4805:Z4805"/>
    <mergeCell ref="A4806:D4806"/>
    <mergeCell ref="E4806:G4806"/>
    <mergeCell ref="H4806:K4806"/>
    <mergeCell ref="L4806:V4806"/>
    <mergeCell ref="Y4806:Z4806"/>
    <mergeCell ref="A4807:D4807"/>
    <mergeCell ref="E4807:G4807"/>
    <mergeCell ref="H4807:K4807"/>
    <mergeCell ref="L4807:V4807"/>
    <mergeCell ref="Y4807:Z4807"/>
    <mergeCell ref="A4808:D4808"/>
    <mergeCell ref="E4808:G4808"/>
    <mergeCell ref="H4808:K4808"/>
    <mergeCell ref="L4808:V4808"/>
    <mergeCell ref="Y4808:Z4808"/>
    <mergeCell ref="A4809:D4809"/>
    <mergeCell ref="E4809:G4809"/>
    <mergeCell ref="H4809:K4809"/>
    <mergeCell ref="L4809:V4809"/>
    <mergeCell ref="Y4809:Z4809"/>
    <mergeCell ref="A4810:D4810"/>
    <mergeCell ref="E4810:G4810"/>
    <mergeCell ref="H4810:K4810"/>
    <mergeCell ref="L4810:V4810"/>
    <mergeCell ref="Y4810:Z4810"/>
    <mergeCell ref="A4811:D4811"/>
    <mergeCell ref="E4811:G4811"/>
    <mergeCell ref="H4811:K4811"/>
    <mergeCell ref="L4811:V4811"/>
    <mergeCell ref="Y4811:Z4811"/>
    <mergeCell ref="A4812:D4812"/>
    <mergeCell ref="E4812:G4812"/>
    <mergeCell ref="H4812:K4812"/>
    <mergeCell ref="L4812:V4812"/>
    <mergeCell ref="Y4812:Z4812"/>
    <mergeCell ref="A4813:D4813"/>
    <mergeCell ref="E4813:G4813"/>
    <mergeCell ref="H4813:K4813"/>
    <mergeCell ref="L4813:V4813"/>
    <mergeCell ref="Y4813:Z4813"/>
    <mergeCell ref="A4814:D4814"/>
    <mergeCell ref="E4814:G4814"/>
    <mergeCell ref="H4814:Q4814"/>
    <mergeCell ref="R4814:V4814"/>
    <mergeCell ref="Y4814:Z4814"/>
    <mergeCell ref="A4815:D4815"/>
    <mergeCell ref="E4815:G4815"/>
    <mergeCell ref="H4815:Q4815"/>
    <mergeCell ref="R4815:V4815"/>
    <mergeCell ref="Y4815:Z4815"/>
    <mergeCell ref="A4816:D4816"/>
    <mergeCell ref="E4816:G4816"/>
    <mergeCell ref="H4816:Q4816"/>
    <mergeCell ref="R4816:V4816"/>
    <mergeCell ref="Y4816:Z4816"/>
    <mergeCell ref="A4817:D4817"/>
    <mergeCell ref="E4817:G4817"/>
    <mergeCell ref="H4817:Q4817"/>
    <mergeCell ref="R4817:V4817"/>
    <mergeCell ref="Y4817:Z4817"/>
    <mergeCell ref="A4818:D4818"/>
    <mergeCell ref="E4818:G4818"/>
    <mergeCell ref="H4818:Q4818"/>
    <mergeCell ref="R4818:V4818"/>
    <mergeCell ref="Y4818:Z4818"/>
    <mergeCell ref="A4819:D4819"/>
    <mergeCell ref="E4819:G4819"/>
    <mergeCell ref="H4819:Q4819"/>
    <mergeCell ref="R4819:V4819"/>
    <mergeCell ref="Y4819:Z4819"/>
    <mergeCell ref="A4820:D4820"/>
    <mergeCell ref="E4820:G4820"/>
    <mergeCell ref="H4820:Q4820"/>
    <mergeCell ref="R4820:V4820"/>
    <mergeCell ref="Y4820:Z4820"/>
    <mergeCell ref="A4821:D4821"/>
    <mergeCell ref="E4821:G4821"/>
    <mergeCell ref="H4821:Q4821"/>
    <mergeCell ref="R4821:V4821"/>
    <mergeCell ref="Y4821:Z4821"/>
    <mergeCell ref="A4822:D4822"/>
    <mergeCell ref="E4822:G4822"/>
    <mergeCell ref="H4822:Q4822"/>
    <mergeCell ref="R4822:V4822"/>
    <mergeCell ref="Y4822:Z4822"/>
    <mergeCell ref="A4823:D4823"/>
    <mergeCell ref="E4823:G4823"/>
    <mergeCell ref="H4823:Q4823"/>
    <mergeCell ref="R4823:V4823"/>
    <mergeCell ref="Y4823:Z4823"/>
    <mergeCell ref="A4824:D4824"/>
    <mergeCell ref="E4824:G4824"/>
    <mergeCell ref="H4824:Q4824"/>
    <mergeCell ref="R4824:V4824"/>
    <mergeCell ref="Y4824:Z4824"/>
    <mergeCell ref="A4825:D4825"/>
    <mergeCell ref="E4825:G4825"/>
    <mergeCell ref="H4825:Q4825"/>
    <mergeCell ref="R4825:V4825"/>
    <mergeCell ref="Y4825:Z4825"/>
    <mergeCell ref="A4826:D4826"/>
    <mergeCell ref="E4826:G4826"/>
    <mergeCell ref="H4826:Q4826"/>
    <mergeCell ref="R4826:V4826"/>
    <mergeCell ref="Y4826:Z4826"/>
    <mergeCell ref="A4827:D4827"/>
    <mergeCell ref="E4827:G4827"/>
    <mergeCell ref="H4827:Q4827"/>
    <mergeCell ref="R4827:V4827"/>
    <mergeCell ref="Y4827:Z4827"/>
    <mergeCell ref="A4828:D4828"/>
    <mergeCell ref="E4828:G4828"/>
    <mergeCell ref="H4828:Q4828"/>
    <mergeCell ref="R4828:V4828"/>
    <mergeCell ref="Y4828:Z4828"/>
    <mergeCell ref="A4829:D4829"/>
    <mergeCell ref="E4829:G4829"/>
    <mergeCell ref="H4829:Q4829"/>
    <mergeCell ref="R4829:V4829"/>
    <mergeCell ref="Y4829:Z4829"/>
    <mergeCell ref="A4830:D4830"/>
    <mergeCell ref="E4830:G4830"/>
    <mergeCell ref="H4830:Q4830"/>
    <mergeCell ref="R4830:V4830"/>
    <mergeCell ref="Y4830:Z4830"/>
    <mergeCell ref="A4831:D4831"/>
    <mergeCell ref="E4831:G4831"/>
    <mergeCell ref="H4831:Q4831"/>
    <mergeCell ref="R4831:V4831"/>
    <mergeCell ref="Y4831:Z4831"/>
    <mergeCell ref="A4832:D4832"/>
    <mergeCell ref="E4832:G4832"/>
    <mergeCell ref="H4832:Q4832"/>
    <mergeCell ref="R4832:V4832"/>
    <mergeCell ref="Y4832:Z4832"/>
    <mergeCell ref="A4833:D4833"/>
    <mergeCell ref="E4833:G4833"/>
    <mergeCell ref="H4833:Q4833"/>
    <mergeCell ref="R4833:V4833"/>
    <mergeCell ref="Y4833:Z4833"/>
    <mergeCell ref="A4834:D4834"/>
    <mergeCell ref="E4834:G4834"/>
    <mergeCell ref="H4834:Q4834"/>
    <mergeCell ref="R4834:V4834"/>
    <mergeCell ref="Y4834:Z4834"/>
    <mergeCell ref="A4835:D4835"/>
    <mergeCell ref="E4835:G4835"/>
    <mergeCell ref="H4835:Q4835"/>
    <mergeCell ref="R4835:V4835"/>
    <mergeCell ref="Y4835:Z4835"/>
    <mergeCell ref="A4836:D4836"/>
    <mergeCell ref="E4836:G4836"/>
    <mergeCell ref="H4836:Q4836"/>
    <mergeCell ref="R4836:V4836"/>
    <mergeCell ref="Y4836:Z4836"/>
    <mergeCell ref="A4837:D4837"/>
    <mergeCell ref="E4837:G4837"/>
    <mergeCell ref="H4837:Q4837"/>
    <mergeCell ref="R4837:V4837"/>
    <mergeCell ref="Y4837:Z4837"/>
    <mergeCell ref="A4838:D4838"/>
    <mergeCell ref="E4838:G4838"/>
    <mergeCell ref="H4838:Q4838"/>
    <mergeCell ref="R4838:V4838"/>
    <mergeCell ref="Y4838:Z4838"/>
    <mergeCell ref="A4839:D4839"/>
    <mergeCell ref="E4839:G4839"/>
    <mergeCell ref="H4839:Q4839"/>
    <mergeCell ref="R4839:V4839"/>
    <mergeCell ref="Y4839:Z4839"/>
    <mergeCell ref="A4840:D4840"/>
    <mergeCell ref="E4840:G4840"/>
    <mergeCell ref="H4840:Q4840"/>
    <mergeCell ref="R4840:V4840"/>
    <mergeCell ref="Y4840:Z4840"/>
    <mergeCell ref="A4841:D4841"/>
    <mergeCell ref="E4841:G4841"/>
    <mergeCell ref="H4841:Q4841"/>
    <mergeCell ref="R4841:V4841"/>
    <mergeCell ref="Y4841:Z4841"/>
    <mergeCell ref="A4842:D4842"/>
    <mergeCell ref="E4842:G4842"/>
    <mergeCell ref="H4842:Q4842"/>
    <mergeCell ref="R4842:V4842"/>
    <mergeCell ref="Y4842:Z4842"/>
    <mergeCell ref="A4843:D4843"/>
    <mergeCell ref="E4843:G4843"/>
    <mergeCell ref="H4843:Q4843"/>
    <mergeCell ref="R4843:V4843"/>
    <mergeCell ref="Y4843:Z4843"/>
    <mergeCell ref="A4844:D4844"/>
    <mergeCell ref="E4844:G4844"/>
    <mergeCell ref="H4844:Q4844"/>
    <mergeCell ref="R4844:V4844"/>
    <mergeCell ref="Y4844:Z4844"/>
    <mergeCell ref="A4845:D4845"/>
    <mergeCell ref="E4845:G4845"/>
    <mergeCell ref="H4845:Q4845"/>
    <mergeCell ref="R4845:V4845"/>
    <mergeCell ref="Y4845:Z4845"/>
    <mergeCell ref="A4846:D4846"/>
    <mergeCell ref="E4846:G4846"/>
    <mergeCell ref="H4846:Q4846"/>
    <mergeCell ref="R4846:V4846"/>
    <mergeCell ref="Y4846:Z4846"/>
    <mergeCell ref="A4847:D4847"/>
    <mergeCell ref="E4847:G4847"/>
    <mergeCell ref="H4847:Q4847"/>
    <mergeCell ref="R4847:V4847"/>
    <mergeCell ref="Y4847:Z4847"/>
    <mergeCell ref="A4848:D4848"/>
    <mergeCell ref="E4848:G4848"/>
    <mergeCell ref="H4848:Q4848"/>
    <mergeCell ref="R4848:V4848"/>
    <mergeCell ref="Y4848:Z4848"/>
    <mergeCell ref="A4849:D4849"/>
    <mergeCell ref="E4849:G4849"/>
    <mergeCell ref="H4849:Q4849"/>
    <mergeCell ref="R4849:V4849"/>
    <mergeCell ref="Y4849:Z4849"/>
    <mergeCell ref="A4850:D4850"/>
    <mergeCell ref="E4850:G4850"/>
    <mergeCell ref="H4850:Q4850"/>
    <mergeCell ref="R4850:V4850"/>
    <mergeCell ref="Y4850:Z4850"/>
    <mergeCell ref="A4851:D4851"/>
    <mergeCell ref="E4851:G4851"/>
    <mergeCell ref="H4851:Q4851"/>
    <mergeCell ref="R4851:V4851"/>
    <mergeCell ref="Y4851:Z4851"/>
    <mergeCell ref="A4852:D4852"/>
    <mergeCell ref="E4852:G4852"/>
    <mergeCell ref="H4852:Q4852"/>
    <mergeCell ref="R4852:V4852"/>
    <mergeCell ref="Y4852:Z4852"/>
    <mergeCell ref="A4853:D4853"/>
    <mergeCell ref="E4853:G4853"/>
    <mergeCell ref="H4853:Q4853"/>
    <mergeCell ref="R4853:V4853"/>
    <mergeCell ref="Y4853:Z4853"/>
    <mergeCell ref="A4854:D4854"/>
    <mergeCell ref="E4854:G4854"/>
    <mergeCell ref="H4854:Q4854"/>
    <mergeCell ref="R4854:V4854"/>
    <mergeCell ref="Y4854:Z4854"/>
    <mergeCell ref="A4855:D4855"/>
    <mergeCell ref="E4855:G4855"/>
    <mergeCell ref="H4855:Q4855"/>
    <mergeCell ref="R4855:V4855"/>
    <mergeCell ref="Y4855:Z4855"/>
    <mergeCell ref="A4856:D4856"/>
    <mergeCell ref="E4856:G4856"/>
    <mergeCell ref="H4856:Q4856"/>
    <mergeCell ref="R4856:V4856"/>
    <mergeCell ref="Y4856:Z4856"/>
    <mergeCell ref="A4857:D4857"/>
    <mergeCell ref="E4857:G4857"/>
    <mergeCell ref="H4857:Q4857"/>
    <mergeCell ref="R4857:V4857"/>
    <mergeCell ref="Y4857:Z4857"/>
    <mergeCell ref="A4858:D4858"/>
    <mergeCell ref="E4858:G4858"/>
    <mergeCell ref="H4858:Q4858"/>
    <mergeCell ref="R4858:V4858"/>
    <mergeCell ref="Y4858:Z4858"/>
    <mergeCell ref="A4859:D4859"/>
    <mergeCell ref="E4859:G4859"/>
    <mergeCell ref="H4859:Q4859"/>
    <mergeCell ref="R4859:V4859"/>
    <mergeCell ref="Y4859:Z4859"/>
    <mergeCell ref="A4860:D4860"/>
    <mergeCell ref="E4860:G4860"/>
    <mergeCell ref="H4860:Q4860"/>
    <mergeCell ref="R4860:V4860"/>
    <mergeCell ref="Y4860:Z4860"/>
    <mergeCell ref="A4861:D4861"/>
    <mergeCell ref="E4861:G4861"/>
    <mergeCell ref="H4861:Q4861"/>
    <mergeCell ref="R4861:V4861"/>
    <mergeCell ref="Y4861:Z4861"/>
    <mergeCell ref="A4862:D4862"/>
    <mergeCell ref="E4862:G4862"/>
    <mergeCell ref="H4862:Q4862"/>
    <mergeCell ref="R4862:V4862"/>
    <mergeCell ref="Y4862:Z4862"/>
    <mergeCell ref="A4863:D4863"/>
    <mergeCell ref="E4863:G4863"/>
    <mergeCell ref="H4863:Q4863"/>
    <mergeCell ref="R4863:V4863"/>
    <mergeCell ref="Y4863:Z4863"/>
    <mergeCell ref="A4864:D4864"/>
    <mergeCell ref="E4864:G4864"/>
    <mergeCell ref="H4864:Q4864"/>
    <mergeCell ref="R4864:V4864"/>
    <mergeCell ref="Y4864:Z4864"/>
    <mergeCell ref="A4865:D4865"/>
    <mergeCell ref="E4865:G4865"/>
    <mergeCell ref="H4865:Q4865"/>
    <mergeCell ref="R4865:V4865"/>
    <mergeCell ref="Y4865:Z4865"/>
    <mergeCell ref="A4866:D4866"/>
    <mergeCell ref="E4866:G4866"/>
    <mergeCell ref="H4866:Q4866"/>
    <mergeCell ref="R4866:V4866"/>
    <mergeCell ref="Y4866:Z4866"/>
    <mergeCell ref="A4867:D4867"/>
    <mergeCell ref="E4867:G4867"/>
    <mergeCell ref="H4867:Q4867"/>
    <mergeCell ref="R4867:V4867"/>
    <mergeCell ref="Y4867:Z4867"/>
    <mergeCell ref="A4868:D4868"/>
    <mergeCell ref="E4868:G4868"/>
    <mergeCell ref="H4868:Q4868"/>
    <mergeCell ref="R4868:V4868"/>
    <mergeCell ref="Y4868:Z4868"/>
    <mergeCell ref="A4869:D4869"/>
    <mergeCell ref="E4869:G4869"/>
    <mergeCell ref="H4869:Q4869"/>
    <mergeCell ref="R4869:V4869"/>
    <mergeCell ref="Y4869:Z4869"/>
    <mergeCell ref="A4870:D4870"/>
    <mergeCell ref="E4870:G4870"/>
    <mergeCell ref="H4870:Q4870"/>
    <mergeCell ref="R4870:V4870"/>
    <mergeCell ref="Y4870:Z4870"/>
    <mergeCell ref="A4871:D4871"/>
    <mergeCell ref="E4871:G4871"/>
    <mergeCell ref="H4871:Q4871"/>
    <mergeCell ref="R4871:V4871"/>
    <mergeCell ref="Y4871:Z4871"/>
    <mergeCell ref="A4872:D4872"/>
    <mergeCell ref="E4872:G4872"/>
    <mergeCell ref="H4872:Q4872"/>
    <mergeCell ref="R4872:V4872"/>
    <mergeCell ref="Y4872:Z4872"/>
    <mergeCell ref="A4873:D4873"/>
    <mergeCell ref="E4873:G4873"/>
    <mergeCell ref="H4873:Q4873"/>
    <mergeCell ref="R4873:V4873"/>
    <mergeCell ref="Y4873:Z4873"/>
    <mergeCell ref="A4874:D4874"/>
    <mergeCell ref="E4874:G4874"/>
    <mergeCell ref="H4874:Q4874"/>
    <mergeCell ref="R4874:V4874"/>
    <mergeCell ref="Y4874:Z4874"/>
    <mergeCell ref="A4875:D4875"/>
    <mergeCell ref="E4875:G4875"/>
    <mergeCell ref="H4875:Q4875"/>
    <mergeCell ref="R4875:V4875"/>
    <mergeCell ref="Y4875:Z4875"/>
    <mergeCell ref="A4876:D4876"/>
    <mergeCell ref="E4876:G4876"/>
    <mergeCell ref="H4876:Q4876"/>
    <mergeCell ref="R4876:V4876"/>
    <mergeCell ref="Y4876:Z4876"/>
    <mergeCell ref="A4877:D4877"/>
    <mergeCell ref="E4877:F4877"/>
    <mergeCell ref="G4877:L4877"/>
    <mergeCell ref="M4877:V4877"/>
    <mergeCell ref="Y4877:Z4877"/>
    <mergeCell ref="A4878:D4878"/>
    <mergeCell ref="E4878:F4878"/>
    <mergeCell ref="G4878:L4878"/>
    <mergeCell ref="M4878:V4878"/>
    <mergeCell ref="Y4878:Z4878"/>
    <mergeCell ref="A4879:D4879"/>
    <mergeCell ref="E4879:F4879"/>
    <mergeCell ref="G4879:L4879"/>
    <mergeCell ref="M4879:V4879"/>
    <mergeCell ref="Y4879:Z4879"/>
    <mergeCell ref="A4880:D4880"/>
    <mergeCell ref="E4880:F4880"/>
    <mergeCell ref="G4880:L4880"/>
    <mergeCell ref="M4880:V4880"/>
    <mergeCell ref="Y4880:Z4880"/>
    <mergeCell ref="A4881:D4881"/>
    <mergeCell ref="E4881:F4881"/>
    <mergeCell ref="G4881:L4881"/>
    <mergeCell ref="M4881:V4881"/>
    <mergeCell ref="Y4881:Z4881"/>
    <mergeCell ref="A4882:D4882"/>
    <mergeCell ref="E4882:F4882"/>
    <mergeCell ref="G4882:L4882"/>
    <mergeCell ref="M4882:V4882"/>
    <mergeCell ref="Y4882:Z4882"/>
    <mergeCell ref="A4883:D4883"/>
    <mergeCell ref="E4883:F4883"/>
    <mergeCell ref="G4883:L4883"/>
    <mergeCell ref="M4883:V4883"/>
    <mergeCell ref="Y4883:Z4883"/>
    <mergeCell ref="A4884:D4884"/>
    <mergeCell ref="E4884:F4884"/>
    <mergeCell ref="G4884:L4884"/>
    <mergeCell ref="M4884:V4884"/>
    <mergeCell ref="Y4884:Z4884"/>
    <mergeCell ref="A4885:D4885"/>
    <mergeCell ref="E4885:F4885"/>
    <mergeCell ref="G4885:L4885"/>
    <mergeCell ref="M4885:V4885"/>
    <mergeCell ref="Y4885:Z4885"/>
    <mergeCell ref="A4886:D4886"/>
    <mergeCell ref="E4886:F4886"/>
    <mergeCell ref="G4886:L4886"/>
    <mergeCell ref="M4886:V4886"/>
    <mergeCell ref="Y4886:Z4886"/>
    <mergeCell ref="A4887:D4887"/>
    <mergeCell ref="E4887:F4887"/>
    <mergeCell ref="G4887:L4887"/>
    <mergeCell ref="M4887:V4887"/>
    <mergeCell ref="Y4887:Z4887"/>
    <mergeCell ref="A4888:D4888"/>
    <mergeCell ref="E4888:F4888"/>
    <mergeCell ref="G4888:L4888"/>
    <mergeCell ref="M4888:V4888"/>
    <mergeCell ref="Y4888:Z4888"/>
    <mergeCell ref="A4889:D4889"/>
    <mergeCell ref="E4889:F4889"/>
    <mergeCell ref="G4889:L4889"/>
    <mergeCell ref="M4889:V4889"/>
    <mergeCell ref="Y4889:Z4889"/>
    <mergeCell ref="A4890:D4890"/>
    <mergeCell ref="E4890:F4890"/>
    <mergeCell ref="G4890:L4890"/>
    <mergeCell ref="M4890:V4890"/>
    <mergeCell ref="Y4890:Z4890"/>
    <mergeCell ref="A4891:D4891"/>
    <mergeCell ref="E4891:F4891"/>
    <mergeCell ref="G4891:L4891"/>
    <mergeCell ref="M4891:V4891"/>
    <mergeCell ref="Y4891:Z4891"/>
    <mergeCell ref="A4892:D4892"/>
    <mergeCell ref="E4892:F4892"/>
    <mergeCell ref="G4892:L4892"/>
    <mergeCell ref="M4892:V4892"/>
    <mergeCell ref="Y4892:Z4892"/>
    <mergeCell ref="A4893:D4893"/>
    <mergeCell ref="E4893:F4893"/>
    <mergeCell ref="G4893:L4893"/>
    <mergeCell ref="M4893:V4893"/>
    <mergeCell ref="Y4893:Z4893"/>
    <mergeCell ref="A4894:D4894"/>
    <mergeCell ref="E4894:F4894"/>
    <mergeCell ref="G4894:L4894"/>
    <mergeCell ref="M4894:V4894"/>
    <mergeCell ref="Y4894:Z4894"/>
    <mergeCell ref="A4895:D4895"/>
    <mergeCell ref="E4895:F4895"/>
    <mergeCell ref="G4895:L4895"/>
    <mergeCell ref="M4895:V4895"/>
    <mergeCell ref="Y4895:Z4895"/>
    <mergeCell ref="A4896:D4896"/>
    <mergeCell ref="E4896:F4896"/>
    <mergeCell ref="G4896:L4896"/>
    <mergeCell ref="M4896:V4896"/>
    <mergeCell ref="Y4896:Z4896"/>
    <mergeCell ref="A4897:D4897"/>
    <mergeCell ref="E4897:F4897"/>
    <mergeCell ref="G4897:L4897"/>
    <mergeCell ref="M4897:V4897"/>
    <mergeCell ref="Y4897:Z4897"/>
    <mergeCell ref="A4898:D4898"/>
    <mergeCell ref="E4898:F4898"/>
    <mergeCell ref="G4898:L4898"/>
    <mergeCell ref="M4898:V4898"/>
    <mergeCell ref="Y4898:Z4898"/>
    <mergeCell ref="A4899:D4899"/>
    <mergeCell ref="E4899:F4899"/>
    <mergeCell ref="G4899:L4899"/>
    <mergeCell ref="M4899:V4899"/>
    <mergeCell ref="Y4899:Z4899"/>
    <mergeCell ref="A4900:D4900"/>
    <mergeCell ref="E4900:F4900"/>
    <mergeCell ref="G4900:L4900"/>
    <mergeCell ref="M4900:V4900"/>
    <mergeCell ref="Y4900:Z4900"/>
    <mergeCell ref="A4901:D4901"/>
    <mergeCell ref="E4901:F4901"/>
    <mergeCell ref="G4901:L4901"/>
    <mergeCell ref="M4901:V4901"/>
    <mergeCell ref="Y4901:Z4901"/>
    <mergeCell ref="A4902:D4902"/>
    <mergeCell ref="E4902:F4902"/>
    <mergeCell ref="G4902:L4902"/>
    <mergeCell ref="M4902:V4902"/>
    <mergeCell ref="Y4902:Z4902"/>
    <mergeCell ref="A4903:D4903"/>
    <mergeCell ref="E4903:F4903"/>
    <mergeCell ref="G4903:L4903"/>
    <mergeCell ref="M4903:V4903"/>
    <mergeCell ref="Y4903:Z4903"/>
    <mergeCell ref="A4904:D4904"/>
    <mergeCell ref="E4904:F4904"/>
    <mergeCell ref="G4904:L4904"/>
    <mergeCell ref="M4904:V4904"/>
    <mergeCell ref="Y4904:Z4904"/>
    <mergeCell ref="A4905:D4905"/>
    <mergeCell ref="E4905:F4905"/>
    <mergeCell ref="G4905:L4905"/>
    <mergeCell ref="M4905:V4905"/>
    <mergeCell ref="Y4905:Z4905"/>
    <mergeCell ref="A4906:D4906"/>
    <mergeCell ref="E4906:F4906"/>
    <mergeCell ref="G4906:L4906"/>
    <mergeCell ref="M4906:V4906"/>
    <mergeCell ref="Y4906:Z4906"/>
    <mergeCell ref="A4907:D4907"/>
    <mergeCell ref="E4907:F4907"/>
    <mergeCell ref="G4907:L4907"/>
    <mergeCell ref="M4907:V4907"/>
    <mergeCell ref="Y4907:Z4907"/>
    <mergeCell ref="A4908:D4908"/>
    <mergeCell ref="E4908:F4908"/>
    <mergeCell ref="G4908:L4908"/>
    <mergeCell ref="M4908:V4908"/>
    <mergeCell ref="Y4908:Z4908"/>
    <mergeCell ref="A4909:D4909"/>
    <mergeCell ref="E4909:F4909"/>
    <mergeCell ref="G4909:L4909"/>
    <mergeCell ref="M4909:V4909"/>
    <mergeCell ref="Y4909:Z4909"/>
    <mergeCell ref="A4910:D4910"/>
    <mergeCell ref="E4910:F4910"/>
    <mergeCell ref="G4910:L4910"/>
    <mergeCell ref="M4910:V4910"/>
    <mergeCell ref="Y4910:Z4910"/>
    <mergeCell ref="A4911:D4911"/>
    <mergeCell ref="E4911:F4911"/>
    <mergeCell ref="G4911:L4911"/>
    <mergeCell ref="M4911:V4911"/>
    <mergeCell ref="Y4911:Z4911"/>
    <mergeCell ref="A4912:D4912"/>
    <mergeCell ref="E4912:F4912"/>
    <mergeCell ref="G4912:L4912"/>
    <mergeCell ref="M4912:V4912"/>
    <mergeCell ref="Y4912:Z4912"/>
    <mergeCell ref="A4913:D4913"/>
    <mergeCell ref="E4913:F4913"/>
    <mergeCell ref="G4913:L4913"/>
    <mergeCell ref="M4913:V4913"/>
    <mergeCell ref="Y4913:Z4913"/>
    <mergeCell ref="A4914:D4914"/>
    <mergeCell ref="E4914:F4914"/>
    <mergeCell ref="G4914:L4914"/>
    <mergeCell ref="M4914:V4914"/>
    <mergeCell ref="Y4914:Z4914"/>
    <mergeCell ref="A4915:D4915"/>
    <mergeCell ref="E4915:F4915"/>
    <mergeCell ref="G4915:L4915"/>
    <mergeCell ref="M4915:V4915"/>
    <mergeCell ref="Y4915:Z4915"/>
    <mergeCell ref="A4916:D4916"/>
    <mergeCell ref="E4916:F4916"/>
    <mergeCell ref="G4916:L4916"/>
    <mergeCell ref="M4916:V4916"/>
    <mergeCell ref="Y4916:Z4916"/>
    <mergeCell ref="A4917:D4917"/>
    <mergeCell ref="E4917:F4917"/>
    <mergeCell ref="G4917:L4917"/>
    <mergeCell ref="M4917:V4917"/>
    <mergeCell ref="Y4917:Z4917"/>
    <mergeCell ref="A4918:D4918"/>
    <mergeCell ref="E4918:F4918"/>
    <mergeCell ref="G4918:L4918"/>
    <mergeCell ref="M4918:V4918"/>
    <mergeCell ref="Y4918:Z4918"/>
    <mergeCell ref="A4919:D4919"/>
    <mergeCell ref="E4919:F4919"/>
    <mergeCell ref="G4919:L4919"/>
    <mergeCell ref="M4919:V4919"/>
    <mergeCell ref="Y4919:Z4919"/>
    <mergeCell ref="A4920:D4920"/>
    <mergeCell ref="E4920:F4920"/>
    <mergeCell ref="G4920:L4920"/>
    <mergeCell ref="M4920:V4920"/>
    <mergeCell ref="Y4920:Z4920"/>
    <mergeCell ref="A4921:D4921"/>
    <mergeCell ref="E4921:F4921"/>
    <mergeCell ref="G4921:L4921"/>
    <mergeCell ref="M4921:V4921"/>
    <mergeCell ref="Y4921:Z4921"/>
    <mergeCell ref="A4922:D4922"/>
    <mergeCell ref="E4922:F4922"/>
    <mergeCell ref="G4922:L4922"/>
    <mergeCell ref="M4922:V4922"/>
    <mergeCell ref="Y4922:Z4922"/>
    <mergeCell ref="A4923:D4923"/>
    <mergeCell ref="E4923:F4923"/>
    <mergeCell ref="G4923:L4923"/>
    <mergeCell ref="M4923:V4923"/>
    <mergeCell ref="Y4923:Z4923"/>
    <mergeCell ref="A4924:D4924"/>
    <mergeCell ref="E4924:F4924"/>
    <mergeCell ref="G4924:L4924"/>
    <mergeCell ref="M4924:V4924"/>
    <mergeCell ref="Y4924:Z4924"/>
    <mergeCell ref="A4925:D4925"/>
    <mergeCell ref="E4925:F4925"/>
    <mergeCell ref="G4925:L4925"/>
    <mergeCell ref="M4925:V4925"/>
    <mergeCell ref="Y4925:Z4925"/>
    <mergeCell ref="A4926:D4926"/>
    <mergeCell ref="E4926:F4926"/>
    <mergeCell ref="G4926:L4926"/>
    <mergeCell ref="M4926:V4926"/>
    <mergeCell ref="Y4926:Z4926"/>
    <mergeCell ref="A4927:D4927"/>
    <mergeCell ref="E4927:F4927"/>
    <mergeCell ref="G4927:L4927"/>
    <mergeCell ref="M4927:V4927"/>
    <mergeCell ref="Y4927:Z4927"/>
    <mergeCell ref="A4928:D4928"/>
    <mergeCell ref="E4928:F4928"/>
    <mergeCell ref="G4928:L4928"/>
    <mergeCell ref="M4928:V4928"/>
    <mergeCell ref="Y4928:Z4928"/>
    <mergeCell ref="A4929:D4929"/>
    <mergeCell ref="E4929:F4929"/>
    <mergeCell ref="G4929:L4929"/>
    <mergeCell ref="M4929:V4929"/>
    <mergeCell ref="Y4929:Z4929"/>
    <mergeCell ref="A4930:D4930"/>
    <mergeCell ref="E4930:F4930"/>
    <mergeCell ref="G4930:L4930"/>
    <mergeCell ref="M4930:V4930"/>
    <mergeCell ref="Y4930:Z4930"/>
    <mergeCell ref="A4931:D4931"/>
    <mergeCell ref="E4931:F4931"/>
    <mergeCell ref="G4931:L4931"/>
    <mergeCell ref="M4931:V4931"/>
    <mergeCell ref="Y4931:Z4931"/>
    <mergeCell ref="A4932:D4932"/>
    <mergeCell ref="E4932:F4932"/>
    <mergeCell ref="G4932:L4932"/>
    <mergeCell ref="M4932:V4932"/>
    <mergeCell ref="Y4932:Z4932"/>
    <mergeCell ref="A4933:D4933"/>
    <mergeCell ref="E4933:F4933"/>
    <mergeCell ref="G4933:L4933"/>
    <mergeCell ref="M4933:V4933"/>
    <mergeCell ref="Y4933:Z4933"/>
    <mergeCell ref="A4934:D4934"/>
    <mergeCell ref="E4934:F4934"/>
    <mergeCell ref="G4934:L4934"/>
    <mergeCell ref="M4934:V4934"/>
    <mergeCell ref="Y4934:Z4934"/>
    <mergeCell ref="A4935:D4935"/>
    <mergeCell ref="E4935:F4935"/>
    <mergeCell ref="G4935:L4935"/>
    <mergeCell ref="M4935:V4935"/>
    <mergeCell ref="Y4935:Z4935"/>
    <mergeCell ref="A4936:D4936"/>
    <mergeCell ref="E4936:F4936"/>
    <mergeCell ref="G4936:L4936"/>
    <mergeCell ref="M4936:V4936"/>
    <mergeCell ref="Y4936:Z4936"/>
    <mergeCell ref="A4937:D4937"/>
    <mergeCell ref="E4937:F4937"/>
    <mergeCell ref="G4937:L4937"/>
    <mergeCell ref="M4937:V4937"/>
    <mergeCell ref="Y4937:Z4937"/>
    <mergeCell ref="A4938:D4938"/>
    <mergeCell ref="E4938:F4938"/>
    <mergeCell ref="G4938:L4938"/>
    <mergeCell ref="M4938:V4938"/>
    <mergeCell ref="Y4938:Z4938"/>
    <mergeCell ref="A4939:D4939"/>
    <mergeCell ref="E4939:F4939"/>
    <mergeCell ref="G4939:L4939"/>
    <mergeCell ref="M4939:V4939"/>
    <mergeCell ref="Y4939:Z4939"/>
    <mergeCell ref="A4940:D4940"/>
    <mergeCell ref="E4940:F4940"/>
    <mergeCell ref="G4940:L4940"/>
    <mergeCell ref="M4940:V4940"/>
    <mergeCell ref="Y4940:Z4940"/>
    <mergeCell ref="A4941:D4941"/>
    <mergeCell ref="E4941:F4941"/>
    <mergeCell ref="G4941:L4941"/>
    <mergeCell ref="M4941:V4941"/>
    <mergeCell ref="Y4941:Z4941"/>
    <mergeCell ref="A4942:D4942"/>
    <mergeCell ref="E4942:F4942"/>
    <mergeCell ref="G4942:L4942"/>
    <mergeCell ref="M4942:V4942"/>
    <mergeCell ref="Y4942:Z4942"/>
    <mergeCell ref="A4943:D4943"/>
    <mergeCell ref="E4943:F4943"/>
    <mergeCell ref="G4943:O4943"/>
    <mergeCell ref="P4943:V4943"/>
    <mergeCell ref="Y4943:Z4943"/>
    <mergeCell ref="A4944:D4944"/>
    <mergeCell ref="E4944:F4944"/>
    <mergeCell ref="G4944:O4944"/>
    <mergeCell ref="P4944:V4944"/>
    <mergeCell ref="Y4944:Z4944"/>
    <mergeCell ref="A4945:D4945"/>
    <mergeCell ref="E4945:F4945"/>
    <mergeCell ref="G4945:O4945"/>
    <mergeCell ref="P4945:V4945"/>
    <mergeCell ref="Y4945:Z4945"/>
    <mergeCell ref="A4946:D4946"/>
    <mergeCell ref="E4946:F4946"/>
    <mergeCell ref="G4946:O4946"/>
    <mergeCell ref="P4946:V4946"/>
    <mergeCell ref="Y4946:Z4946"/>
    <mergeCell ref="A4947:D4947"/>
    <mergeCell ref="E4947:F4947"/>
    <mergeCell ref="G4947:O4947"/>
    <mergeCell ref="P4947:V4947"/>
    <mergeCell ref="Y4947:Z4947"/>
    <mergeCell ref="A4948:D4948"/>
    <mergeCell ref="E4948:F4948"/>
    <mergeCell ref="G4948:O4948"/>
    <mergeCell ref="P4948:V4948"/>
    <mergeCell ref="Y4948:Z4948"/>
    <mergeCell ref="A4949:D4949"/>
    <mergeCell ref="E4949:F4949"/>
    <mergeCell ref="G4949:O4949"/>
    <mergeCell ref="P4949:V4949"/>
    <mergeCell ref="Y4949:Z4949"/>
    <mergeCell ref="A4950:D4950"/>
    <mergeCell ref="E4950:F4950"/>
    <mergeCell ref="G4950:O4950"/>
    <mergeCell ref="P4950:V4950"/>
    <mergeCell ref="Y4950:Z4950"/>
    <mergeCell ref="A4951:D4951"/>
    <mergeCell ref="E4951:F4951"/>
    <mergeCell ref="G4951:O4951"/>
    <mergeCell ref="P4951:V4951"/>
    <mergeCell ref="Y4951:Z4951"/>
    <mergeCell ref="A4952:D4952"/>
    <mergeCell ref="E4952:F4952"/>
    <mergeCell ref="G4952:O4952"/>
    <mergeCell ref="P4952:V4952"/>
    <mergeCell ref="Y4952:Z4952"/>
    <mergeCell ref="A4953:D4953"/>
    <mergeCell ref="E4953:F4953"/>
    <mergeCell ref="G4953:O4953"/>
    <mergeCell ref="P4953:V4953"/>
    <mergeCell ref="Y4953:Z4953"/>
    <mergeCell ref="A4954:D4954"/>
    <mergeCell ref="E4954:F4954"/>
    <mergeCell ref="G4954:O4954"/>
    <mergeCell ref="P4954:V4954"/>
    <mergeCell ref="Y4954:Z4954"/>
    <mergeCell ref="A4955:D4955"/>
    <mergeCell ref="E4955:F4955"/>
    <mergeCell ref="G4955:O4955"/>
    <mergeCell ref="P4955:V4955"/>
    <mergeCell ref="Y4955:Z4955"/>
    <mergeCell ref="A4956:D4956"/>
    <mergeCell ref="E4956:F4956"/>
    <mergeCell ref="G4956:O4956"/>
    <mergeCell ref="P4956:V4956"/>
    <mergeCell ref="Y4956:Z4956"/>
    <mergeCell ref="A4957:D4957"/>
    <mergeCell ref="E4957:F4957"/>
    <mergeCell ref="G4957:O4957"/>
    <mergeCell ref="P4957:V4957"/>
    <mergeCell ref="Y4957:Z4957"/>
    <mergeCell ref="A4958:D4958"/>
    <mergeCell ref="E4958:F4958"/>
    <mergeCell ref="G4958:O4958"/>
    <mergeCell ref="P4958:V4958"/>
    <mergeCell ref="Y4958:Z4958"/>
    <mergeCell ref="A4959:D4959"/>
    <mergeCell ref="E4959:F4959"/>
    <mergeCell ref="G4959:O4959"/>
    <mergeCell ref="P4959:V4959"/>
    <mergeCell ref="Y4959:Z4959"/>
    <mergeCell ref="A4960:D4960"/>
    <mergeCell ref="E4960:F4960"/>
    <mergeCell ref="G4960:O4960"/>
    <mergeCell ref="P4960:V4960"/>
    <mergeCell ref="Y4960:Z4960"/>
    <mergeCell ref="A4961:D4961"/>
    <mergeCell ref="E4961:F4961"/>
    <mergeCell ref="G4961:O4961"/>
    <mergeCell ref="P4961:V4961"/>
    <mergeCell ref="Y4961:Z4961"/>
    <mergeCell ref="A4962:D4962"/>
    <mergeCell ref="E4962:F4962"/>
    <mergeCell ref="G4962:O4962"/>
    <mergeCell ref="P4962:V4962"/>
    <mergeCell ref="Y4962:Z4962"/>
    <mergeCell ref="A4963:D4963"/>
    <mergeCell ref="E4963:F4963"/>
    <mergeCell ref="G4963:O4963"/>
    <mergeCell ref="P4963:V4963"/>
    <mergeCell ref="Y4963:Z4963"/>
    <mergeCell ref="A4964:D4964"/>
    <mergeCell ref="E4964:F4964"/>
    <mergeCell ref="G4964:O4964"/>
    <mergeCell ref="P4964:V4964"/>
    <mergeCell ref="Y4964:Z4964"/>
    <mergeCell ref="A4965:D4965"/>
    <mergeCell ref="E4965:F4965"/>
    <mergeCell ref="G4965:O4965"/>
    <mergeCell ref="P4965:V4965"/>
    <mergeCell ref="Y4965:Z4965"/>
    <mergeCell ref="A4966:D4966"/>
    <mergeCell ref="E4966:F4966"/>
    <mergeCell ref="G4966:O4966"/>
    <mergeCell ref="P4966:V4966"/>
    <mergeCell ref="Y4966:Z4966"/>
    <mergeCell ref="A4967:D4967"/>
    <mergeCell ref="E4967:F4967"/>
    <mergeCell ref="G4967:O4967"/>
    <mergeCell ref="P4967:V4967"/>
    <mergeCell ref="Y4967:Z4967"/>
    <mergeCell ref="A4968:D4968"/>
    <mergeCell ref="E4968:F4968"/>
    <mergeCell ref="G4968:O4968"/>
    <mergeCell ref="P4968:V4968"/>
    <mergeCell ref="Y4968:Z4968"/>
    <mergeCell ref="A4969:D4969"/>
    <mergeCell ref="E4969:F4969"/>
    <mergeCell ref="G4969:O4969"/>
    <mergeCell ref="P4969:V4969"/>
    <mergeCell ref="Y4969:Z4969"/>
    <mergeCell ref="A4970:D4970"/>
    <mergeCell ref="E4970:F4970"/>
    <mergeCell ref="G4970:O4970"/>
    <mergeCell ref="P4970:V4970"/>
    <mergeCell ref="Y4970:Z4970"/>
    <mergeCell ref="A4971:D4971"/>
    <mergeCell ref="E4971:F4971"/>
    <mergeCell ref="G4971:O4971"/>
    <mergeCell ref="P4971:V4971"/>
    <mergeCell ref="Y4971:Z4971"/>
    <mergeCell ref="A4972:D4972"/>
    <mergeCell ref="E4972:F4972"/>
    <mergeCell ref="G4972:O4972"/>
    <mergeCell ref="P4972:V4972"/>
    <mergeCell ref="Y4972:Z4972"/>
    <mergeCell ref="A4973:D4973"/>
    <mergeCell ref="E4973:F4973"/>
    <mergeCell ref="G4973:O4973"/>
    <mergeCell ref="P4973:V4973"/>
    <mergeCell ref="Y4973:Z4973"/>
    <mergeCell ref="A4974:D4974"/>
    <mergeCell ref="E4974:F4974"/>
    <mergeCell ref="G4974:O4974"/>
    <mergeCell ref="P4974:V4974"/>
    <mergeCell ref="Y4974:Z4974"/>
    <mergeCell ref="A4975:D4975"/>
    <mergeCell ref="E4975:F4975"/>
    <mergeCell ref="G4975:O4975"/>
    <mergeCell ref="P4975:V4975"/>
    <mergeCell ref="Y4975:Z4975"/>
    <mergeCell ref="A4976:D4976"/>
    <mergeCell ref="E4976:F4976"/>
    <mergeCell ref="G4976:O4976"/>
    <mergeCell ref="P4976:V4976"/>
    <mergeCell ref="Y4976:Z4976"/>
    <mergeCell ref="A4977:D4977"/>
    <mergeCell ref="E4977:F4977"/>
    <mergeCell ref="G4977:O4977"/>
    <mergeCell ref="P4977:V4977"/>
    <mergeCell ref="Y4977:Z4977"/>
    <mergeCell ref="A4978:D4978"/>
    <mergeCell ref="E4978:F4978"/>
    <mergeCell ref="G4978:O4978"/>
    <mergeCell ref="P4978:V4978"/>
    <mergeCell ref="Y4978:Z4978"/>
    <mergeCell ref="A4979:D4979"/>
    <mergeCell ref="E4979:F4979"/>
    <mergeCell ref="G4979:O4979"/>
    <mergeCell ref="P4979:V4979"/>
    <mergeCell ref="Y4979:Z4979"/>
    <mergeCell ref="A4980:D4980"/>
    <mergeCell ref="E4980:F4980"/>
    <mergeCell ref="G4980:O4980"/>
    <mergeCell ref="P4980:V4980"/>
    <mergeCell ref="Y4980:Z4980"/>
    <mergeCell ref="A4981:D4981"/>
    <mergeCell ref="E4981:F4981"/>
    <mergeCell ref="G4981:O4981"/>
    <mergeCell ref="P4981:V4981"/>
    <mergeCell ref="Y4981:Z4981"/>
    <mergeCell ref="A4982:D4982"/>
    <mergeCell ref="E4982:F4982"/>
    <mergeCell ref="G4982:O4982"/>
    <mergeCell ref="P4982:V4982"/>
    <mergeCell ref="Y4982:Z4982"/>
    <mergeCell ref="A4983:D4983"/>
    <mergeCell ref="E4983:F4983"/>
    <mergeCell ref="G4983:O4983"/>
    <mergeCell ref="P4983:V4983"/>
    <mergeCell ref="Y4983:Z4983"/>
    <mergeCell ref="A4984:D4984"/>
    <mergeCell ref="E4984:F4984"/>
    <mergeCell ref="G4984:O4984"/>
    <mergeCell ref="P4984:V4984"/>
    <mergeCell ref="Y4984:Z4984"/>
    <mergeCell ref="A4985:D4985"/>
    <mergeCell ref="E4985:F4985"/>
    <mergeCell ref="G4985:O4985"/>
    <mergeCell ref="P4985:V4985"/>
    <mergeCell ref="Y4985:Z4985"/>
    <mergeCell ref="A4986:D4986"/>
    <mergeCell ref="E4986:F4986"/>
    <mergeCell ref="G4986:O4986"/>
    <mergeCell ref="P4986:V4986"/>
    <mergeCell ref="Y4986:Z4986"/>
    <mergeCell ref="A4987:D4987"/>
    <mergeCell ref="E4987:F4987"/>
    <mergeCell ref="G4987:O4987"/>
    <mergeCell ref="P4987:V4987"/>
    <mergeCell ref="Y4987:Z4987"/>
    <mergeCell ref="A4988:D4988"/>
    <mergeCell ref="E4988:F4988"/>
    <mergeCell ref="G4988:O4988"/>
    <mergeCell ref="P4988:V4988"/>
    <mergeCell ref="Y4988:Z4988"/>
    <mergeCell ref="A4989:D4989"/>
    <mergeCell ref="E4989:F4989"/>
    <mergeCell ref="G4989:O4989"/>
    <mergeCell ref="P4989:V4989"/>
    <mergeCell ref="Y4989:Z4989"/>
    <mergeCell ref="A4990:D4990"/>
    <mergeCell ref="E4990:F4990"/>
    <mergeCell ref="G4990:O4990"/>
    <mergeCell ref="P4990:V4990"/>
    <mergeCell ref="Y4990:Z4990"/>
    <mergeCell ref="A4991:D4991"/>
    <mergeCell ref="E4991:F4991"/>
    <mergeCell ref="G4991:O4991"/>
    <mergeCell ref="P4991:V4991"/>
    <mergeCell ref="Y4991:Z4991"/>
    <mergeCell ref="A4992:D4992"/>
    <mergeCell ref="E4992:F4992"/>
    <mergeCell ref="G4992:O4992"/>
    <mergeCell ref="P4992:V4992"/>
    <mergeCell ref="Y4992:Z4992"/>
    <mergeCell ref="A4993:D4993"/>
    <mergeCell ref="E4993:F4993"/>
    <mergeCell ref="G4993:O4993"/>
    <mergeCell ref="P4993:V4993"/>
    <mergeCell ref="Y4993:Z4993"/>
    <mergeCell ref="A4994:D4994"/>
    <mergeCell ref="E4994:F4994"/>
    <mergeCell ref="G4994:O4994"/>
    <mergeCell ref="P4994:V4994"/>
    <mergeCell ref="Y4994:Z4994"/>
    <mergeCell ref="A4995:D4995"/>
    <mergeCell ref="E4995:F4995"/>
    <mergeCell ref="G4995:O4995"/>
    <mergeCell ref="P4995:V4995"/>
    <mergeCell ref="Y4995:Z4995"/>
    <mergeCell ref="A4996:D4996"/>
    <mergeCell ref="E4996:F4996"/>
    <mergeCell ref="G4996:O4996"/>
    <mergeCell ref="P4996:V4996"/>
    <mergeCell ref="Y4996:Z4996"/>
    <mergeCell ref="A4997:D4997"/>
    <mergeCell ref="E4997:F4997"/>
    <mergeCell ref="G4997:O4997"/>
    <mergeCell ref="P4997:V4997"/>
    <mergeCell ref="Y4997:Z4997"/>
    <mergeCell ref="A4998:D4998"/>
    <mergeCell ref="E4998:F4998"/>
    <mergeCell ref="G4998:O4998"/>
    <mergeCell ref="P4998:V4998"/>
    <mergeCell ref="Y4998:Z4998"/>
    <mergeCell ref="A4999:D4999"/>
    <mergeCell ref="E4999:F4999"/>
    <mergeCell ref="G4999:O4999"/>
    <mergeCell ref="P4999:V4999"/>
    <mergeCell ref="Y4999:Z4999"/>
    <mergeCell ref="A5000:D5000"/>
    <mergeCell ref="E5000:F5000"/>
    <mergeCell ref="G5000:O5000"/>
    <mergeCell ref="P5000:V5000"/>
    <mergeCell ref="Y5000:Z5000"/>
    <mergeCell ref="A5001:D5001"/>
    <mergeCell ref="E5001:F5001"/>
    <mergeCell ref="G5001:O5001"/>
    <mergeCell ref="P5001:V5001"/>
    <mergeCell ref="Y5001:Z5001"/>
    <mergeCell ref="A5002:D5002"/>
    <mergeCell ref="E5002:F5002"/>
    <mergeCell ref="G5002:O5002"/>
    <mergeCell ref="P5002:V5002"/>
    <mergeCell ref="Y5002:Z5002"/>
    <mergeCell ref="A5003:D5003"/>
    <mergeCell ref="E5003:F5003"/>
    <mergeCell ref="G5003:O5003"/>
    <mergeCell ref="P5003:V5003"/>
    <mergeCell ref="Y5003:Z5003"/>
    <mergeCell ref="A5004:D5004"/>
    <mergeCell ref="E5004:F5004"/>
    <mergeCell ref="G5004:O5004"/>
    <mergeCell ref="P5004:V5004"/>
    <mergeCell ref="Y5004:Z5004"/>
    <mergeCell ref="A5005:D5005"/>
    <mergeCell ref="E5005:F5005"/>
    <mergeCell ref="G5005:O5005"/>
    <mergeCell ref="P5005:V5005"/>
    <mergeCell ref="Y5005:Z5005"/>
    <mergeCell ref="A5006:D5006"/>
    <mergeCell ref="E5006:F5006"/>
    <mergeCell ref="G5006:O5006"/>
    <mergeCell ref="P5006:V5006"/>
    <mergeCell ref="Y5006:Z5006"/>
    <mergeCell ref="A5007:D5007"/>
    <mergeCell ref="E5007:G5007"/>
    <mergeCell ref="H5007:J5007"/>
    <mergeCell ref="K5007:V5007"/>
    <mergeCell ref="Y5007:Z5007"/>
    <mergeCell ref="A5008:D5008"/>
    <mergeCell ref="E5008:G5008"/>
    <mergeCell ref="H5008:J5008"/>
    <mergeCell ref="K5008:V5008"/>
    <mergeCell ref="Y5008:Z5008"/>
    <mergeCell ref="A5009:D5009"/>
    <mergeCell ref="E5009:G5009"/>
    <mergeCell ref="H5009:J5009"/>
    <mergeCell ref="K5009:V5009"/>
    <mergeCell ref="Y5009:Z5009"/>
    <mergeCell ref="A5010:D5010"/>
    <mergeCell ref="E5010:G5010"/>
    <mergeCell ref="H5010:J5010"/>
    <mergeCell ref="K5010:V5010"/>
    <mergeCell ref="Y5010:Z5010"/>
    <mergeCell ref="A5011:D5011"/>
    <mergeCell ref="E5011:G5011"/>
    <mergeCell ref="H5011:J5011"/>
    <mergeCell ref="K5011:V5011"/>
    <mergeCell ref="Y5011:Z5011"/>
    <mergeCell ref="A5012:D5012"/>
    <mergeCell ref="E5012:G5012"/>
    <mergeCell ref="H5012:J5012"/>
    <mergeCell ref="K5012:V5012"/>
    <mergeCell ref="Y5012:Z5012"/>
    <mergeCell ref="A5013:D5013"/>
    <mergeCell ref="E5013:G5013"/>
    <mergeCell ref="H5013:J5013"/>
    <mergeCell ref="K5013:V5013"/>
    <mergeCell ref="Y5013:Z5013"/>
    <mergeCell ref="A5014:D5014"/>
    <mergeCell ref="E5014:G5014"/>
    <mergeCell ref="H5014:J5014"/>
    <mergeCell ref="K5014:V5014"/>
    <mergeCell ref="Y5014:Z5014"/>
    <mergeCell ref="A5015:D5015"/>
    <mergeCell ref="E5015:G5015"/>
    <mergeCell ref="H5015:J5015"/>
    <mergeCell ref="K5015:V5015"/>
    <mergeCell ref="Y5015:Z5015"/>
    <mergeCell ref="A5016:D5016"/>
    <mergeCell ref="E5016:G5016"/>
    <mergeCell ref="H5016:J5016"/>
    <mergeCell ref="K5016:V5016"/>
    <mergeCell ref="Y5016:Z5016"/>
    <mergeCell ref="A5017:D5017"/>
    <mergeCell ref="E5017:G5017"/>
    <mergeCell ref="H5017:J5017"/>
    <mergeCell ref="K5017:V5017"/>
    <mergeCell ref="Y5017:Z5017"/>
    <mergeCell ref="A5018:D5018"/>
    <mergeCell ref="E5018:G5018"/>
    <mergeCell ref="H5018:J5018"/>
    <mergeCell ref="K5018:V5018"/>
    <mergeCell ref="Y5018:Z5018"/>
    <mergeCell ref="A5019:D5019"/>
    <mergeCell ref="E5019:G5019"/>
    <mergeCell ref="H5019:J5019"/>
    <mergeCell ref="K5019:V5019"/>
    <mergeCell ref="Y5019:Z5019"/>
    <mergeCell ref="A5020:D5020"/>
    <mergeCell ref="E5020:G5020"/>
    <mergeCell ref="H5020:J5020"/>
    <mergeCell ref="K5020:V5020"/>
    <mergeCell ref="Y5020:Z5020"/>
    <mergeCell ref="A5021:D5021"/>
    <mergeCell ref="E5021:G5021"/>
    <mergeCell ref="H5021:J5021"/>
    <mergeCell ref="K5021:V5021"/>
    <mergeCell ref="Y5021:Z5021"/>
    <mergeCell ref="A5022:D5022"/>
    <mergeCell ref="E5022:G5022"/>
    <mergeCell ref="H5022:J5022"/>
    <mergeCell ref="K5022:V5022"/>
    <mergeCell ref="Y5022:Z5022"/>
    <mergeCell ref="A5023:D5023"/>
    <mergeCell ref="E5023:G5023"/>
    <mergeCell ref="H5023:J5023"/>
    <mergeCell ref="K5023:V5023"/>
    <mergeCell ref="Y5023:Z5023"/>
    <mergeCell ref="A5024:D5024"/>
    <mergeCell ref="E5024:G5024"/>
    <mergeCell ref="H5024:J5024"/>
    <mergeCell ref="K5024:V5024"/>
    <mergeCell ref="Y5024:Z5024"/>
    <mergeCell ref="A5025:D5025"/>
    <mergeCell ref="E5025:G5025"/>
    <mergeCell ref="H5025:J5025"/>
    <mergeCell ref="K5025:V5025"/>
    <mergeCell ref="Y5025:Z5025"/>
    <mergeCell ref="A5026:D5026"/>
    <mergeCell ref="E5026:G5026"/>
    <mergeCell ref="H5026:J5026"/>
    <mergeCell ref="K5026:V5026"/>
    <mergeCell ref="Y5026:Z5026"/>
    <mergeCell ref="A5027:D5027"/>
    <mergeCell ref="E5027:G5027"/>
    <mergeCell ref="H5027:J5027"/>
    <mergeCell ref="K5027:V5027"/>
    <mergeCell ref="Y5027:Z5027"/>
    <mergeCell ref="A5028:D5028"/>
    <mergeCell ref="E5028:G5028"/>
    <mergeCell ref="H5028:J5028"/>
    <mergeCell ref="K5028:V5028"/>
    <mergeCell ref="Y5028:Z5028"/>
    <mergeCell ref="A5029:D5029"/>
    <mergeCell ref="E5029:G5029"/>
    <mergeCell ref="H5029:J5029"/>
    <mergeCell ref="K5029:V5029"/>
    <mergeCell ref="Y5029:Z5029"/>
    <mergeCell ref="A5030:D5030"/>
    <mergeCell ref="E5030:G5030"/>
    <mergeCell ref="H5030:J5030"/>
    <mergeCell ref="K5030:V5030"/>
    <mergeCell ref="Y5030:Z5030"/>
    <mergeCell ref="A5031:D5031"/>
    <mergeCell ref="E5031:G5031"/>
    <mergeCell ref="H5031:J5031"/>
    <mergeCell ref="K5031:V5031"/>
    <mergeCell ref="Y5031:Z5031"/>
    <mergeCell ref="A5032:D5032"/>
    <mergeCell ref="E5032:G5032"/>
    <mergeCell ref="H5032:J5032"/>
    <mergeCell ref="K5032:V5032"/>
    <mergeCell ref="Y5032:Z5032"/>
    <mergeCell ref="A5033:D5033"/>
    <mergeCell ref="E5033:G5033"/>
    <mergeCell ref="H5033:J5033"/>
    <mergeCell ref="K5033:V5033"/>
    <mergeCell ref="Y5033:Z5033"/>
    <mergeCell ref="A5034:D5034"/>
    <mergeCell ref="E5034:G5034"/>
    <mergeCell ref="H5034:J5034"/>
    <mergeCell ref="K5034:V5034"/>
    <mergeCell ref="Y5034:Z5034"/>
    <mergeCell ref="A5035:D5035"/>
    <mergeCell ref="E5035:G5035"/>
    <mergeCell ref="H5035:J5035"/>
    <mergeCell ref="K5035:V5035"/>
    <mergeCell ref="Y5035:Z5035"/>
    <mergeCell ref="A5036:D5036"/>
    <mergeCell ref="E5036:G5036"/>
    <mergeCell ref="H5036:J5036"/>
    <mergeCell ref="K5036:V5036"/>
    <mergeCell ref="Y5036:Z5036"/>
    <mergeCell ref="A5037:D5037"/>
    <mergeCell ref="E5037:G5037"/>
    <mergeCell ref="H5037:J5037"/>
    <mergeCell ref="K5037:V5037"/>
    <mergeCell ref="Y5037:Z5037"/>
    <mergeCell ref="A5038:D5038"/>
    <mergeCell ref="E5038:G5038"/>
    <mergeCell ref="H5038:J5038"/>
    <mergeCell ref="K5038:V5038"/>
    <mergeCell ref="Y5038:Z5038"/>
    <mergeCell ref="A5039:D5039"/>
    <mergeCell ref="E5039:G5039"/>
    <mergeCell ref="H5039:J5039"/>
    <mergeCell ref="K5039:V5039"/>
    <mergeCell ref="Y5039:Z5039"/>
    <mergeCell ref="A5040:D5040"/>
    <mergeCell ref="E5040:G5040"/>
    <mergeCell ref="H5040:J5040"/>
    <mergeCell ref="K5040:V5040"/>
    <mergeCell ref="Y5040:Z5040"/>
    <mergeCell ref="A5041:D5041"/>
    <mergeCell ref="E5041:G5041"/>
    <mergeCell ref="H5041:J5041"/>
    <mergeCell ref="K5041:V5041"/>
    <mergeCell ref="Y5041:Z5041"/>
    <mergeCell ref="A5042:D5042"/>
    <mergeCell ref="E5042:G5042"/>
    <mergeCell ref="H5042:J5042"/>
    <mergeCell ref="K5042:V5042"/>
    <mergeCell ref="Y5042:Z5042"/>
    <mergeCell ref="A5043:D5043"/>
    <mergeCell ref="E5043:G5043"/>
    <mergeCell ref="H5043:J5043"/>
    <mergeCell ref="K5043:V5043"/>
    <mergeCell ref="Y5043:Z5043"/>
    <mergeCell ref="A5044:D5044"/>
    <mergeCell ref="E5044:G5044"/>
    <mergeCell ref="H5044:J5044"/>
    <mergeCell ref="K5044:V5044"/>
    <mergeCell ref="Y5044:Z5044"/>
    <mergeCell ref="A5045:D5045"/>
    <mergeCell ref="E5045:G5045"/>
    <mergeCell ref="H5045:J5045"/>
    <mergeCell ref="K5045:V5045"/>
    <mergeCell ref="Y5045:Z5045"/>
    <mergeCell ref="A5046:D5046"/>
    <mergeCell ref="E5046:G5046"/>
    <mergeCell ref="H5046:J5046"/>
    <mergeCell ref="K5046:V5046"/>
    <mergeCell ref="Y5046:Z5046"/>
    <mergeCell ref="A5047:D5047"/>
    <mergeCell ref="E5047:G5047"/>
    <mergeCell ref="H5047:J5047"/>
    <mergeCell ref="K5047:V5047"/>
    <mergeCell ref="Y5047:Z5047"/>
    <mergeCell ref="A5048:D5048"/>
    <mergeCell ref="E5048:G5048"/>
    <mergeCell ref="H5048:J5048"/>
    <mergeCell ref="K5048:V5048"/>
    <mergeCell ref="Y5048:Z5048"/>
    <mergeCell ref="A5049:D5049"/>
    <mergeCell ref="E5049:G5049"/>
    <mergeCell ref="H5049:J5049"/>
    <mergeCell ref="K5049:V5049"/>
    <mergeCell ref="Y5049:Z5049"/>
    <mergeCell ref="A5050:D5050"/>
    <mergeCell ref="E5050:G5050"/>
    <mergeCell ref="H5050:J5050"/>
    <mergeCell ref="K5050:V5050"/>
    <mergeCell ref="Y5050:Z5050"/>
    <mergeCell ref="A5051:D5051"/>
    <mergeCell ref="E5051:G5051"/>
    <mergeCell ref="H5051:J5051"/>
    <mergeCell ref="K5051:V5051"/>
    <mergeCell ref="Y5051:Z5051"/>
    <mergeCell ref="A5052:D5052"/>
    <mergeCell ref="E5052:G5052"/>
    <mergeCell ref="H5052:J5052"/>
    <mergeCell ref="K5052:V5052"/>
    <mergeCell ref="Y5052:Z5052"/>
    <mergeCell ref="A5053:D5053"/>
    <mergeCell ref="E5053:G5053"/>
    <mergeCell ref="H5053:J5053"/>
    <mergeCell ref="K5053:V5053"/>
    <mergeCell ref="Y5053:Z5053"/>
    <mergeCell ref="A5054:D5054"/>
    <mergeCell ref="E5054:G5054"/>
    <mergeCell ref="H5054:J5054"/>
    <mergeCell ref="K5054:V5054"/>
    <mergeCell ref="Y5054:Z5054"/>
    <mergeCell ref="A5055:D5055"/>
    <mergeCell ref="E5055:G5055"/>
    <mergeCell ref="H5055:J5055"/>
    <mergeCell ref="K5055:V5055"/>
    <mergeCell ref="Y5055:Z5055"/>
    <mergeCell ref="A5056:D5056"/>
    <mergeCell ref="E5056:G5056"/>
    <mergeCell ref="H5056:J5056"/>
    <mergeCell ref="K5056:V5056"/>
    <mergeCell ref="Y5056:Z5056"/>
    <mergeCell ref="A5057:D5057"/>
    <mergeCell ref="E5057:G5057"/>
    <mergeCell ref="H5057:J5057"/>
    <mergeCell ref="K5057:V5057"/>
    <mergeCell ref="Y5057:Z5057"/>
    <mergeCell ref="A5058:D5058"/>
    <mergeCell ref="E5058:G5058"/>
    <mergeCell ref="H5058:J5058"/>
    <mergeCell ref="K5058:V5058"/>
    <mergeCell ref="Y5058:Z5058"/>
    <mergeCell ref="A5059:D5059"/>
    <mergeCell ref="E5059:G5059"/>
    <mergeCell ref="H5059:J5059"/>
    <mergeCell ref="K5059:V5059"/>
    <mergeCell ref="Y5059:Z5059"/>
    <mergeCell ref="A5060:D5060"/>
    <mergeCell ref="E5060:G5060"/>
    <mergeCell ref="H5060:J5060"/>
    <mergeCell ref="K5060:V5060"/>
    <mergeCell ref="Y5060:Z5060"/>
    <mergeCell ref="A5061:D5061"/>
    <mergeCell ref="E5061:G5061"/>
    <mergeCell ref="H5061:J5061"/>
    <mergeCell ref="K5061:V5061"/>
    <mergeCell ref="Y5061:Z5061"/>
    <mergeCell ref="A5062:D5062"/>
    <mergeCell ref="E5062:G5062"/>
    <mergeCell ref="H5062:J5062"/>
    <mergeCell ref="K5062:V5062"/>
    <mergeCell ref="Y5062:Z5062"/>
    <mergeCell ref="A5063:D5063"/>
    <mergeCell ref="E5063:G5063"/>
    <mergeCell ref="H5063:J5063"/>
    <mergeCell ref="K5063:V5063"/>
    <mergeCell ref="Y5063:Z5063"/>
    <mergeCell ref="A5064:D5064"/>
    <mergeCell ref="E5064:G5064"/>
    <mergeCell ref="H5064:J5064"/>
    <mergeCell ref="K5064:V5064"/>
    <mergeCell ref="Y5064:Z5064"/>
    <mergeCell ref="A5065:D5065"/>
    <mergeCell ref="E5065:G5065"/>
    <mergeCell ref="H5065:J5065"/>
    <mergeCell ref="K5065:V5065"/>
    <mergeCell ref="Y5065:Z5065"/>
    <mergeCell ref="A5066:D5066"/>
    <mergeCell ref="E5066:G5066"/>
    <mergeCell ref="H5066:J5066"/>
    <mergeCell ref="K5066:V5066"/>
    <mergeCell ref="Y5066:Z5066"/>
    <mergeCell ref="A5067:D5067"/>
    <mergeCell ref="E5067:G5067"/>
    <mergeCell ref="H5067:J5067"/>
    <mergeCell ref="K5067:V5067"/>
    <mergeCell ref="Y5067:Z5067"/>
    <mergeCell ref="A5068:D5068"/>
    <mergeCell ref="E5068:G5068"/>
    <mergeCell ref="H5068:J5068"/>
    <mergeCell ref="K5068:V5068"/>
    <mergeCell ref="Y5068:Z5068"/>
    <mergeCell ref="A5069:D5069"/>
    <mergeCell ref="E5069:G5069"/>
    <mergeCell ref="H5069:J5069"/>
    <mergeCell ref="K5069:V5069"/>
    <mergeCell ref="Y5069:Z5069"/>
    <mergeCell ref="A5070:D5070"/>
    <mergeCell ref="E5070:F5070"/>
    <mergeCell ref="G5070:K5070"/>
    <mergeCell ref="L5070:V5070"/>
    <mergeCell ref="Y5070:Z5070"/>
    <mergeCell ref="A5071:D5071"/>
    <mergeCell ref="E5071:F5071"/>
    <mergeCell ref="G5071:K5071"/>
    <mergeCell ref="L5071:V5071"/>
    <mergeCell ref="Y5071:Z5071"/>
    <mergeCell ref="A5072:D5072"/>
    <mergeCell ref="E5072:F5072"/>
    <mergeCell ref="G5072:K5072"/>
    <mergeCell ref="L5072:V5072"/>
    <mergeCell ref="Y5072:Z5072"/>
    <mergeCell ref="A5073:D5073"/>
    <mergeCell ref="E5073:F5073"/>
    <mergeCell ref="G5073:K5073"/>
    <mergeCell ref="L5073:V5073"/>
    <mergeCell ref="Y5073:Z5073"/>
    <mergeCell ref="A5074:D5074"/>
    <mergeCell ref="E5074:F5074"/>
    <mergeCell ref="G5074:K5074"/>
    <mergeCell ref="L5074:V5074"/>
    <mergeCell ref="Y5074:Z5074"/>
    <mergeCell ref="A5075:D5075"/>
    <mergeCell ref="E5075:F5075"/>
    <mergeCell ref="G5075:K5075"/>
    <mergeCell ref="L5075:V5075"/>
    <mergeCell ref="Y5075:Z5075"/>
    <mergeCell ref="A5076:D5076"/>
    <mergeCell ref="E5076:F5076"/>
    <mergeCell ref="G5076:K5076"/>
    <mergeCell ref="L5076:V5076"/>
    <mergeCell ref="Y5076:Z5076"/>
    <mergeCell ref="A5077:D5077"/>
    <mergeCell ref="E5077:F5077"/>
    <mergeCell ref="G5077:K5077"/>
    <mergeCell ref="L5077:V5077"/>
    <mergeCell ref="Y5077:Z5077"/>
    <mergeCell ref="A5078:D5078"/>
    <mergeCell ref="E5078:F5078"/>
    <mergeCell ref="G5078:K5078"/>
    <mergeCell ref="L5078:V5078"/>
    <mergeCell ref="Y5078:Z5078"/>
    <mergeCell ref="A5079:D5079"/>
    <mergeCell ref="E5079:F5079"/>
    <mergeCell ref="G5079:K5079"/>
    <mergeCell ref="L5079:V5079"/>
    <mergeCell ref="Y5079:Z5079"/>
    <mergeCell ref="A5080:D5080"/>
    <mergeCell ref="E5080:F5080"/>
    <mergeCell ref="G5080:K5080"/>
    <mergeCell ref="L5080:V5080"/>
    <mergeCell ref="Y5080:Z5080"/>
    <mergeCell ref="A5081:D5081"/>
    <mergeCell ref="E5081:F5081"/>
    <mergeCell ref="G5081:K5081"/>
    <mergeCell ref="L5081:V5081"/>
    <mergeCell ref="Y5081:Z5081"/>
    <mergeCell ref="A5082:D5082"/>
    <mergeCell ref="E5082:F5082"/>
    <mergeCell ref="G5082:K5082"/>
    <mergeCell ref="L5082:V5082"/>
    <mergeCell ref="Y5082:Z5082"/>
    <mergeCell ref="A5083:D5083"/>
    <mergeCell ref="E5083:F5083"/>
    <mergeCell ref="G5083:K5083"/>
    <mergeCell ref="L5083:V5083"/>
    <mergeCell ref="Y5083:Z5083"/>
    <mergeCell ref="A5084:D5084"/>
    <mergeCell ref="E5084:F5084"/>
    <mergeCell ref="G5084:K5084"/>
    <mergeCell ref="L5084:V5084"/>
    <mergeCell ref="Y5084:Z5084"/>
    <mergeCell ref="A5085:D5085"/>
    <mergeCell ref="E5085:F5085"/>
    <mergeCell ref="G5085:K5085"/>
    <mergeCell ref="L5085:V5085"/>
    <mergeCell ref="Y5085:Z5085"/>
    <mergeCell ref="A5086:D5086"/>
    <mergeCell ref="E5086:F5086"/>
    <mergeCell ref="G5086:K5086"/>
    <mergeCell ref="L5086:V5086"/>
    <mergeCell ref="Y5086:Z5086"/>
    <mergeCell ref="A5087:D5087"/>
    <mergeCell ref="E5087:F5087"/>
    <mergeCell ref="G5087:K5087"/>
    <mergeCell ref="L5087:V5087"/>
    <mergeCell ref="Y5087:Z5087"/>
    <mergeCell ref="A5088:D5088"/>
    <mergeCell ref="E5088:F5088"/>
    <mergeCell ref="G5088:K5088"/>
    <mergeCell ref="L5088:V5088"/>
    <mergeCell ref="Y5088:Z5088"/>
    <mergeCell ref="A5089:D5089"/>
    <mergeCell ref="E5089:F5089"/>
    <mergeCell ref="G5089:K5089"/>
    <mergeCell ref="L5089:V5089"/>
    <mergeCell ref="Y5089:Z5089"/>
    <mergeCell ref="A5090:D5090"/>
    <mergeCell ref="E5090:F5090"/>
    <mergeCell ref="G5090:K5090"/>
    <mergeCell ref="L5090:V5090"/>
    <mergeCell ref="Y5090:Z5090"/>
    <mergeCell ref="A5091:D5091"/>
    <mergeCell ref="E5091:F5091"/>
    <mergeCell ref="G5091:K5091"/>
    <mergeCell ref="L5091:V5091"/>
    <mergeCell ref="Y5091:Z5091"/>
    <mergeCell ref="A5092:D5092"/>
    <mergeCell ref="E5092:F5092"/>
    <mergeCell ref="G5092:K5092"/>
    <mergeCell ref="L5092:V5092"/>
    <mergeCell ref="Y5092:Z5092"/>
    <mergeCell ref="A5093:D5093"/>
    <mergeCell ref="E5093:F5093"/>
    <mergeCell ref="G5093:K5093"/>
    <mergeCell ref="L5093:V5093"/>
    <mergeCell ref="Y5093:Z5093"/>
    <mergeCell ref="A5094:D5094"/>
    <mergeCell ref="E5094:F5094"/>
    <mergeCell ref="G5094:K5094"/>
    <mergeCell ref="L5094:V5094"/>
    <mergeCell ref="Y5094:Z5094"/>
    <mergeCell ref="A5095:D5095"/>
    <mergeCell ref="E5095:F5095"/>
    <mergeCell ref="G5095:K5095"/>
    <mergeCell ref="L5095:V5095"/>
    <mergeCell ref="Y5095:Z5095"/>
    <mergeCell ref="A5096:D5096"/>
    <mergeCell ref="E5096:F5096"/>
    <mergeCell ref="G5096:K5096"/>
    <mergeCell ref="L5096:V5096"/>
    <mergeCell ref="Y5096:Z5096"/>
    <mergeCell ref="A5097:D5097"/>
    <mergeCell ref="E5097:F5097"/>
    <mergeCell ref="G5097:K5097"/>
    <mergeCell ref="L5097:V5097"/>
    <mergeCell ref="Y5097:Z5097"/>
    <mergeCell ref="A5098:D5098"/>
    <mergeCell ref="E5098:F5098"/>
    <mergeCell ref="G5098:K5098"/>
    <mergeCell ref="L5098:V5098"/>
    <mergeCell ref="Y5098:Z5098"/>
    <mergeCell ref="A5099:D5099"/>
    <mergeCell ref="E5099:F5099"/>
    <mergeCell ref="G5099:K5099"/>
    <mergeCell ref="L5099:V5099"/>
    <mergeCell ref="Y5099:Z5099"/>
    <mergeCell ref="A5100:D5100"/>
    <mergeCell ref="E5100:F5100"/>
    <mergeCell ref="G5100:K5100"/>
    <mergeCell ref="L5100:V5100"/>
    <mergeCell ref="Y5100:Z5100"/>
    <mergeCell ref="A5101:D5101"/>
    <mergeCell ref="E5101:F5101"/>
    <mergeCell ref="G5101:K5101"/>
    <mergeCell ref="L5101:V5101"/>
    <mergeCell ref="Y5101:Z5101"/>
    <mergeCell ref="A5102:D5102"/>
    <mergeCell ref="E5102:F5102"/>
    <mergeCell ref="G5102:K5102"/>
    <mergeCell ref="L5102:V5102"/>
    <mergeCell ref="Y5102:Z5102"/>
    <mergeCell ref="A5103:D5103"/>
    <mergeCell ref="E5103:F5103"/>
    <mergeCell ref="G5103:K5103"/>
    <mergeCell ref="L5103:V5103"/>
    <mergeCell ref="Y5103:Z5103"/>
    <mergeCell ref="A5104:D5104"/>
    <mergeCell ref="E5104:F5104"/>
    <mergeCell ref="G5104:K5104"/>
    <mergeCell ref="L5104:V5104"/>
    <mergeCell ref="Y5104:Z5104"/>
    <mergeCell ref="A5105:D5105"/>
    <mergeCell ref="E5105:F5105"/>
    <mergeCell ref="G5105:K5105"/>
    <mergeCell ref="L5105:V5105"/>
    <mergeCell ref="Y5105:Z5105"/>
    <mergeCell ref="A5106:D5106"/>
    <mergeCell ref="E5106:F5106"/>
    <mergeCell ref="G5106:K5106"/>
    <mergeCell ref="L5106:V5106"/>
    <mergeCell ref="Y5106:Z5106"/>
    <mergeCell ref="A5107:D5107"/>
    <mergeCell ref="E5107:F5107"/>
    <mergeCell ref="G5107:K5107"/>
    <mergeCell ref="L5107:V5107"/>
    <mergeCell ref="Y5107:Z5107"/>
    <mergeCell ref="A5108:D5108"/>
    <mergeCell ref="E5108:F5108"/>
    <mergeCell ref="G5108:K5108"/>
    <mergeCell ref="L5108:V5108"/>
    <mergeCell ref="Y5108:Z5108"/>
    <mergeCell ref="A5109:D5109"/>
    <mergeCell ref="E5109:F5109"/>
    <mergeCell ref="G5109:K5109"/>
    <mergeCell ref="L5109:V5109"/>
    <mergeCell ref="Y5109:Z5109"/>
    <mergeCell ref="A5110:D5110"/>
    <mergeCell ref="E5110:F5110"/>
    <mergeCell ref="G5110:K5110"/>
    <mergeCell ref="L5110:V5110"/>
    <mergeCell ref="Y5110:Z5110"/>
    <mergeCell ref="A5111:D5111"/>
    <mergeCell ref="E5111:F5111"/>
    <mergeCell ref="G5111:K5111"/>
    <mergeCell ref="L5111:V5111"/>
    <mergeCell ref="Y5111:Z5111"/>
    <mergeCell ref="A5112:D5112"/>
    <mergeCell ref="E5112:F5112"/>
    <mergeCell ref="G5112:K5112"/>
    <mergeCell ref="L5112:V5112"/>
    <mergeCell ref="Y5112:Z5112"/>
    <mergeCell ref="A5113:D5113"/>
    <mergeCell ref="E5113:F5113"/>
    <mergeCell ref="G5113:K5113"/>
    <mergeCell ref="L5113:V5113"/>
    <mergeCell ref="Y5113:Z5113"/>
    <mergeCell ref="A5114:D5114"/>
    <mergeCell ref="E5114:F5114"/>
    <mergeCell ref="G5114:K5114"/>
    <mergeCell ref="L5114:V5114"/>
    <mergeCell ref="Y5114:Z5114"/>
    <mergeCell ref="A5115:D5115"/>
    <mergeCell ref="E5115:F5115"/>
    <mergeCell ref="G5115:K5115"/>
    <mergeCell ref="L5115:V5115"/>
    <mergeCell ref="Y5115:Z5115"/>
    <mergeCell ref="A5116:D5116"/>
    <mergeCell ref="E5116:F5116"/>
    <mergeCell ref="G5116:K5116"/>
    <mergeCell ref="L5116:V5116"/>
    <mergeCell ref="Y5116:Z5116"/>
    <mergeCell ref="A5117:D5117"/>
    <mergeCell ref="E5117:F5117"/>
    <mergeCell ref="G5117:K5117"/>
    <mergeCell ref="L5117:V5117"/>
    <mergeCell ref="Y5117:Z5117"/>
    <mergeCell ref="A5118:D5118"/>
    <mergeCell ref="E5118:F5118"/>
    <mergeCell ref="G5118:K5118"/>
    <mergeCell ref="L5118:V5118"/>
    <mergeCell ref="Y5118:Z5118"/>
    <mergeCell ref="A5119:D5119"/>
    <mergeCell ref="E5119:F5119"/>
    <mergeCell ref="G5119:K5119"/>
    <mergeCell ref="L5119:V5119"/>
    <mergeCell ref="Y5119:Z5119"/>
    <mergeCell ref="A5120:D5120"/>
    <mergeCell ref="E5120:F5120"/>
    <mergeCell ref="G5120:K5120"/>
    <mergeCell ref="L5120:V5120"/>
    <mergeCell ref="Y5120:Z5120"/>
    <mergeCell ref="A5121:D5121"/>
    <mergeCell ref="E5121:F5121"/>
    <mergeCell ref="G5121:K5121"/>
    <mergeCell ref="L5121:V5121"/>
    <mergeCell ref="Y5121:Z5121"/>
    <mergeCell ref="A5122:D5122"/>
    <mergeCell ref="E5122:F5122"/>
    <mergeCell ref="G5122:K5122"/>
    <mergeCell ref="L5122:V5122"/>
    <mergeCell ref="Y5122:Z5122"/>
    <mergeCell ref="A5123:D5123"/>
    <mergeCell ref="E5123:F5123"/>
    <mergeCell ref="G5123:K5123"/>
    <mergeCell ref="L5123:V5123"/>
    <mergeCell ref="Y5123:Z5123"/>
    <mergeCell ref="A5124:D5124"/>
    <mergeCell ref="E5124:F5124"/>
    <mergeCell ref="G5124:K5124"/>
    <mergeCell ref="L5124:V5124"/>
    <mergeCell ref="Y5124:Z5124"/>
    <mergeCell ref="A5125:D5125"/>
    <mergeCell ref="E5125:F5125"/>
    <mergeCell ref="G5125:K5125"/>
    <mergeCell ref="L5125:V5125"/>
    <mergeCell ref="Y5125:Z5125"/>
    <mergeCell ref="A5126:D5126"/>
    <mergeCell ref="E5126:F5126"/>
    <mergeCell ref="G5126:K5126"/>
    <mergeCell ref="L5126:V5126"/>
    <mergeCell ref="Y5126:Z5126"/>
    <mergeCell ref="A5127:D5127"/>
    <mergeCell ref="E5127:F5127"/>
    <mergeCell ref="G5127:K5127"/>
    <mergeCell ref="L5127:V5127"/>
    <mergeCell ref="Y5127:Z5127"/>
    <mergeCell ref="A5128:D5128"/>
    <mergeCell ref="E5128:F5128"/>
    <mergeCell ref="G5128:K5128"/>
    <mergeCell ref="L5128:V5128"/>
    <mergeCell ref="Y5128:Z5128"/>
    <mergeCell ref="A5129:D5129"/>
    <mergeCell ref="E5129:F5129"/>
    <mergeCell ref="G5129:K5129"/>
    <mergeCell ref="L5129:V5129"/>
    <mergeCell ref="Y5129:Z5129"/>
    <mergeCell ref="A5130:D5130"/>
    <mergeCell ref="E5130:F5130"/>
    <mergeCell ref="G5130:K5130"/>
    <mergeCell ref="L5130:V5130"/>
    <mergeCell ref="Y5130:Z5130"/>
    <mergeCell ref="A5131:D5131"/>
    <mergeCell ref="E5131:F5131"/>
    <mergeCell ref="G5131:K5131"/>
    <mergeCell ref="L5131:V5131"/>
    <mergeCell ref="Y5131:Z5131"/>
    <mergeCell ref="A5132:D5132"/>
    <mergeCell ref="E5132:F5132"/>
    <mergeCell ref="G5132:K5132"/>
    <mergeCell ref="L5132:V5132"/>
    <mergeCell ref="Y5132:Z5132"/>
    <mergeCell ref="A5133:D5133"/>
    <mergeCell ref="E5133:F5133"/>
    <mergeCell ref="G5133:K5133"/>
    <mergeCell ref="L5133:V5133"/>
    <mergeCell ref="Y5133:Z5133"/>
    <mergeCell ref="A5134:D5134"/>
    <mergeCell ref="E5134:F5134"/>
    <mergeCell ref="G5134:K5134"/>
    <mergeCell ref="L5134:V5134"/>
    <mergeCell ref="Y5134:Z5134"/>
    <mergeCell ref="A5135:D5135"/>
    <mergeCell ref="E5135:F5135"/>
    <mergeCell ref="G5135:K5135"/>
    <mergeCell ref="L5135:V5135"/>
    <mergeCell ref="Y5135:Z5135"/>
    <mergeCell ref="A5136:D5136"/>
    <mergeCell ref="E5136:F5136"/>
    <mergeCell ref="G5136:J5136"/>
    <mergeCell ref="K5136:V5136"/>
    <mergeCell ref="Y5136:Z5136"/>
    <mergeCell ref="A5137:D5137"/>
    <mergeCell ref="E5137:F5137"/>
    <mergeCell ref="G5137:J5137"/>
    <mergeCell ref="K5137:V5137"/>
    <mergeCell ref="Y5137:Z5137"/>
    <mergeCell ref="A5138:D5138"/>
    <mergeCell ref="E5138:F5138"/>
    <mergeCell ref="G5138:J5138"/>
    <mergeCell ref="K5138:V5138"/>
    <mergeCell ref="Y5138:Z5138"/>
    <mergeCell ref="A5139:D5139"/>
    <mergeCell ref="E5139:F5139"/>
    <mergeCell ref="G5139:J5139"/>
    <mergeCell ref="K5139:V5139"/>
    <mergeCell ref="Y5139:Z5139"/>
    <mergeCell ref="A5140:D5140"/>
    <mergeCell ref="E5140:F5140"/>
    <mergeCell ref="G5140:J5140"/>
    <mergeCell ref="K5140:V5140"/>
    <mergeCell ref="Y5140:Z5140"/>
    <mergeCell ref="A5141:D5141"/>
    <mergeCell ref="E5141:F5141"/>
    <mergeCell ref="G5141:J5141"/>
    <mergeCell ref="K5141:V5141"/>
    <mergeCell ref="Y5141:Z5141"/>
    <mergeCell ref="A5142:D5142"/>
    <mergeCell ref="E5142:F5142"/>
    <mergeCell ref="G5142:J5142"/>
    <mergeCell ref="K5142:V5142"/>
    <mergeCell ref="Y5142:Z5142"/>
    <mergeCell ref="A5143:D5143"/>
    <mergeCell ref="E5143:F5143"/>
    <mergeCell ref="G5143:J5143"/>
    <mergeCell ref="K5143:V5143"/>
    <mergeCell ref="Y5143:Z5143"/>
    <mergeCell ref="A5144:D5144"/>
    <mergeCell ref="E5144:F5144"/>
    <mergeCell ref="G5144:J5144"/>
    <mergeCell ref="K5144:V5144"/>
    <mergeCell ref="Y5144:Z5144"/>
    <mergeCell ref="A5145:D5145"/>
    <mergeCell ref="E5145:F5145"/>
    <mergeCell ref="G5145:J5145"/>
    <mergeCell ref="K5145:V5145"/>
    <mergeCell ref="Y5145:Z5145"/>
    <mergeCell ref="A5146:D5146"/>
    <mergeCell ref="E5146:F5146"/>
    <mergeCell ref="G5146:J5146"/>
    <mergeCell ref="K5146:V5146"/>
    <mergeCell ref="Y5146:Z5146"/>
    <mergeCell ref="A5147:D5147"/>
    <mergeCell ref="E5147:F5147"/>
    <mergeCell ref="G5147:J5147"/>
    <mergeCell ref="K5147:V5147"/>
    <mergeCell ref="Y5147:Z5147"/>
    <mergeCell ref="A5148:D5148"/>
    <mergeCell ref="E5148:F5148"/>
    <mergeCell ref="G5148:J5148"/>
    <mergeCell ref="K5148:V5148"/>
    <mergeCell ref="Y5148:Z5148"/>
    <mergeCell ref="A5149:D5149"/>
    <mergeCell ref="E5149:F5149"/>
    <mergeCell ref="G5149:J5149"/>
    <mergeCell ref="K5149:V5149"/>
    <mergeCell ref="Y5149:Z5149"/>
    <mergeCell ref="A5150:D5150"/>
    <mergeCell ref="E5150:F5150"/>
    <mergeCell ref="G5150:J5150"/>
    <mergeCell ref="K5150:V5150"/>
    <mergeCell ref="Y5150:Z5150"/>
    <mergeCell ref="A5151:D5151"/>
    <mergeCell ref="E5151:F5151"/>
    <mergeCell ref="G5151:J5151"/>
    <mergeCell ref="K5151:V5151"/>
    <mergeCell ref="Y5151:Z5151"/>
    <mergeCell ref="A5152:D5152"/>
    <mergeCell ref="E5152:F5152"/>
    <mergeCell ref="G5152:J5152"/>
    <mergeCell ref="K5152:V5152"/>
    <mergeCell ref="Y5152:Z5152"/>
    <mergeCell ref="A5153:D5153"/>
    <mergeCell ref="E5153:F5153"/>
    <mergeCell ref="G5153:J5153"/>
    <mergeCell ref="K5153:V5153"/>
    <mergeCell ref="Y5153:Z5153"/>
    <mergeCell ref="A5154:D5154"/>
    <mergeCell ref="E5154:F5154"/>
    <mergeCell ref="G5154:J5154"/>
    <mergeCell ref="K5154:V5154"/>
    <mergeCell ref="Y5154:Z5154"/>
    <mergeCell ref="A5155:D5155"/>
    <mergeCell ref="E5155:F5155"/>
    <mergeCell ref="G5155:J5155"/>
    <mergeCell ref="K5155:V5155"/>
    <mergeCell ref="Y5155:Z5155"/>
    <mergeCell ref="A5156:D5156"/>
    <mergeCell ref="E5156:F5156"/>
    <mergeCell ref="G5156:J5156"/>
    <mergeCell ref="K5156:V5156"/>
    <mergeCell ref="Y5156:Z5156"/>
    <mergeCell ref="A5157:D5157"/>
    <mergeCell ref="E5157:F5157"/>
    <mergeCell ref="G5157:J5157"/>
    <mergeCell ref="K5157:V5157"/>
    <mergeCell ref="Y5157:Z5157"/>
    <mergeCell ref="A5158:D5158"/>
    <mergeCell ref="E5158:F5158"/>
    <mergeCell ref="G5158:J5158"/>
    <mergeCell ref="K5158:V5158"/>
    <mergeCell ref="Y5158:Z5158"/>
    <mergeCell ref="A5159:D5159"/>
    <mergeCell ref="E5159:F5159"/>
    <mergeCell ref="G5159:J5159"/>
    <mergeCell ref="K5159:V5159"/>
    <mergeCell ref="Y5159:Z5159"/>
    <mergeCell ref="A5160:D5160"/>
    <mergeCell ref="E5160:F5160"/>
    <mergeCell ref="G5160:J5160"/>
    <mergeCell ref="K5160:V5160"/>
    <mergeCell ref="Y5160:Z5160"/>
    <mergeCell ref="A5161:D5161"/>
    <mergeCell ref="E5161:F5161"/>
    <mergeCell ref="G5161:J5161"/>
    <mergeCell ref="K5161:V5161"/>
    <mergeCell ref="Y5161:Z5161"/>
    <mergeCell ref="A5162:D5162"/>
    <mergeCell ref="E5162:F5162"/>
    <mergeCell ref="G5162:J5162"/>
    <mergeCell ref="K5162:V5162"/>
    <mergeCell ref="Y5162:Z5162"/>
    <mergeCell ref="A5163:D5163"/>
    <mergeCell ref="E5163:F5163"/>
    <mergeCell ref="G5163:J5163"/>
    <mergeCell ref="K5163:V5163"/>
    <mergeCell ref="Y5163:Z5163"/>
    <mergeCell ref="A5164:D5164"/>
    <mergeCell ref="E5164:F5164"/>
    <mergeCell ref="G5164:J5164"/>
    <mergeCell ref="K5164:V5164"/>
    <mergeCell ref="Y5164:Z5164"/>
    <mergeCell ref="A5165:D5165"/>
    <mergeCell ref="E5165:F5165"/>
    <mergeCell ref="G5165:J5165"/>
    <mergeCell ref="K5165:V5165"/>
    <mergeCell ref="Y5165:Z5165"/>
    <mergeCell ref="A5166:D5166"/>
    <mergeCell ref="E5166:F5166"/>
    <mergeCell ref="G5166:J5166"/>
    <mergeCell ref="K5166:V5166"/>
    <mergeCell ref="Y5166:Z5166"/>
    <mergeCell ref="A5167:D5167"/>
    <mergeCell ref="E5167:F5167"/>
    <mergeCell ref="G5167:J5167"/>
    <mergeCell ref="K5167:V5167"/>
    <mergeCell ref="Y5167:Z5167"/>
    <mergeCell ref="A5168:D5168"/>
    <mergeCell ref="E5168:F5168"/>
    <mergeCell ref="G5168:J5168"/>
    <mergeCell ref="K5168:V5168"/>
    <mergeCell ref="Y5168:Z5168"/>
    <mergeCell ref="A5169:D5169"/>
    <mergeCell ref="E5169:F5169"/>
    <mergeCell ref="G5169:J5169"/>
    <mergeCell ref="K5169:V5169"/>
    <mergeCell ref="Y5169:Z5169"/>
    <mergeCell ref="A5170:D5170"/>
    <mergeCell ref="E5170:F5170"/>
    <mergeCell ref="G5170:J5170"/>
    <mergeCell ref="K5170:V5170"/>
    <mergeCell ref="Y5170:Z5170"/>
    <mergeCell ref="A5171:D5171"/>
    <mergeCell ref="E5171:F5171"/>
    <mergeCell ref="G5171:J5171"/>
    <mergeCell ref="K5171:V5171"/>
    <mergeCell ref="Y5171:Z5171"/>
    <mergeCell ref="A5172:D5172"/>
    <mergeCell ref="E5172:F5172"/>
    <mergeCell ref="G5172:J5172"/>
    <mergeCell ref="K5172:V5172"/>
    <mergeCell ref="Y5172:Z5172"/>
    <mergeCell ref="A5173:D5173"/>
    <mergeCell ref="E5173:F5173"/>
    <mergeCell ref="G5173:J5173"/>
    <mergeCell ref="K5173:V5173"/>
    <mergeCell ref="Y5173:Z5173"/>
    <mergeCell ref="A5174:D5174"/>
    <mergeCell ref="E5174:F5174"/>
    <mergeCell ref="G5174:J5174"/>
    <mergeCell ref="K5174:V5174"/>
    <mergeCell ref="Y5174:Z5174"/>
    <mergeCell ref="A5175:D5175"/>
    <mergeCell ref="E5175:F5175"/>
    <mergeCell ref="G5175:J5175"/>
    <mergeCell ref="K5175:V5175"/>
    <mergeCell ref="Y5175:Z5175"/>
    <mergeCell ref="A5176:D5176"/>
    <mergeCell ref="E5176:F5176"/>
    <mergeCell ref="G5176:J5176"/>
    <mergeCell ref="K5176:V5176"/>
    <mergeCell ref="Y5176:Z5176"/>
    <mergeCell ref="A5177:D5177"/>
    <mergeCell ref="E5177:F5177"/>
    <mergeCell ref="G5177:J5177"/>
    <mergeCell ref="K5177:V5177"/>
    <mergeCell ref="Y5177:Z5177"/>
    <mergeCell ref="A5178:D5178"/>
    <mergeCell ref="E5178:F5178"/>
    <mergeCell ref="G5178:J5178"/>
    <mergeCell ref="K5178:V5178"/>
    <mergeCell ref="Y5178:Z5178"/>
    <mergeCell ref="A5179:D5179"/>
    <mergeCell ref="E5179:F5179"/>
    <mergeCell ref="G5179:J5179"/>
    <mergeCell ref="K5179:V5179"/>
    <mergeCell ref="Y5179:Z5179"/>
    <mergeCell ref="A5180:D5180"/>
    <mergeCell ref="E5180:F5180"/>
    <mergeCell ref="G5180:J5180"/>
    <mergeCell ref="K5180:V5180"/>
    <mergeCell ref="Y5180:Z5180"/>
    <mergeCell ref="A5181:D5181"/>
    <mergeCell ref="E5181:F5181"/>
    <mergeCell ref="G5181:J5181"/>
    <mergeCell ref="K5181:V5181"/>
    <mergeCell ref="Y5181:Z5181"/>
    <mergeCell ref="A5182:D5182"/>
    <mergeCell ref="E5182:F5182"/>
    <mergeCell ref="G5182:J5182"/>
    <mergeCell ref="K5182:V5182"/>
    <mergeCell ref="Y5182:Z5182"/>
    <mergeCell ref="A5183:D5183"/>
    <mergeCell ref="E5183:F5183"/>
    <mergeCell ref="G5183:J5183"/>
    <mergeCell ref="K5183:V5183"/>
    <mergeCell ref="Y5183:Z5183"/>
    <mergeCell ref="A5184:D5184"/>
    <mergeCell ref="E5184:F5184"/>
    <mergeCell ref="G5184:J5184"/>
    <mergeCell ref="K5184:V5184"/>
    <mergeCell ref="Y5184:Z5184"/>
    <mergeCell ref="A5185:D5185"/>
    <mergeCell ref="E5185:F5185"/>
    <mergeCell ref="G5185:J5185"/>
    <mergeCell ref="K5185:V5185"/>
    <mergeCell ref="Y5185:Z5185"/>
    <mergeCell ref="A5186:D5186"/>
    <mergeCell ref="E5186:F5186"/>
    <mergeCell ref="G5186:J5186"/>
    <mergeCell ref="K5186:V5186"/>
    <mergeCell ref="Y5186:Z5186"/>
    <mergeCell ref="A5187:D5187"/>
    <mergeCell ref="E5187:F5187"/>
    <mergeCell ref="G5187:J5187"/>
    <mergeCell ref="K5187:V5187"/>
    <mergeCell ref="Y5187:Z5187"/>
    <mergeCell ref="A5188:D5188"/>
    <mergeCell ref="E5188:F5188"/>
    <mergeCell ref="G5188:J5188"/>
    <mergeCell ref="K5188:V5188"/>
    <mergeCell ref="Y5188:Z5188"/>
    <mergeCell ref="A5189:D5189"/>
    <mergeCell ref="E5189:F5189"/>
    <mergeCell ref="G5189:J5189"/>
    <mergeCell ref="K5189:V5189"/>
    <mergeCell ref="Y5189:Z5189"/>
    <mergeCell ref="A5190:D5190"/>
    <mergeCell ref="E5190:F5190"/>
    <mergeCell ref="G5190:J5190"/>
    <mergeCell ref="K5190:V5190"/>
    <mergeCell ref="Y5190:Z5190"/>
    <mergeCell ref="A5191:D5191"/>
    <mergeCell ref="E5191:F5191"/>
    <mergeCell ref="G5191:J5191"/>
    <mergeCell ref="K5191:V5191"/>
    <mergeCell ref="Y5191:Z5191"/>
    <mergeCell ref="A5192:D5192"/>
    <mergeCell ref="E5192:F5192"/>
    <mergeCell ref="G5192:J5192"/>
    <mergeCell ref="K5192:V5192"/>
    <mergeCell ref="Y5192:Z5192"/>
    <mergeCell ref="A5193:D5193"/>
    <mergeCell ref="E5193:F5193"/>
    <mergeCell ref="G5193:J5193"/>
    <mergeCell ref="K5193:V5193"/>
    <mergeCell ref="Y5193:Z5193"/>
    <mergeCell ref="A5194:D5194"/>
    <mergeCell ref="E5194:F5194"/>
    <mergeCell ref="G5194:J5194"/>
    <mergeCell ref="K5194:V5194"/>
    <mergeCell ref="Y5194:Z5194"/>
    <mergeCell ref="A5195:D5195"/>
    <mergeCell ref="E5195:F5195"/>
    <mergeCell ref="G5195:J5195"/>
    <mergeCell ref="K5195:V5195"/>
    <mergeCell ref="Y5195:Z5195"/>
    <mergeCell ref="A5196:D5196"/>
    <mergeCell ref="E5196:F5196"/>
    <mergeCell ref="G5196:J5196"/>
    <mergeCell ref="K5196:V5196"/>
    <mergeCell ref="Y5196:Z5196"/>
    <mergeCell ref="A5197:D5197"/>
    <mergeCell ref="E5197:F5197"/>
    <mergeCell ref="G5197:J5197"/>
    <mergeCell ref="K5197:V5197"/>
    <mergeCell ref="Y5197:Z5197"/>
    <mergeCell ref="A5198:D5198"/>
    <mergeCell ref="E5198:F5198"/>
    <mergeCell ref="G5198:J5198"/>
    <mergeCell ref="K5198:V5198"/>
    <mergeCell ref="Y5198:Z5198"/>
    <mergeCell ref="A5199:D5199"/>
    <mergeCell ref="E5199:F5199"/>
    <mergeCell ref="G5199:J5199"/>
    <mergeCell ref="K5199:V5199"/>
    <mergeCell ref="Y5199:Z5199"/>
    <mergeCell ref="A5200:D5200"/>
    <mergeCell ref="E5200:F5200"/>
    <mergeCell ref="G5200:J5200"/>
    <mergeCell ref="K5200:V5200"/>
    <mergeCell ref="Y5200:Z5200"/>
    <mergeCell ref="A5201:D5201"/>
    <mergeCell ref="E5201:F5201"/>
    <mergeCell ref="G5201:J5201"/>
    <mergeCell ref="K5201:V5201"/>
    <mergeCell ref="Y5201:Z5201"/>
    <mergeCell ref="A5202:D5202"/>
    <mergeCell ref="E5202:F5202"/>
    <mergeCell ref="G5202:Q5202"/>
    <mergeCell ref="R5202:V5202"/>
    <mergeCell ref="Y5202:Z5202"/>
    <mergeCell ref="A5203:D5203"/>
    <mergeCell ref="E5203:F5203"/>
    <mergeCell ref="G5203:Q5203"/>
    <mergeCell ref="R5203:V5203"/>
    <mergeCell ref="Y5203:Z5203"/>
    <mergeCell ref="A5204:D5204"/>
    <mergeCell ref="E5204:F5204"/>
    <mergeCell ref="G5204:Q5204"/>
    <mergeCell ref="R5204:V5204"/>
    <mergeCell ref="Y5204:Z5204"/>
    <mergeCell ref="A5205:D5205"/>
    <mergeCell ref="E5205:F5205"/>
    <mergeCell ref="G5205:Q5205"/>
    <mergeCell ref="R5205:V5205"/>
    <mergeCell ref="Y5205:Z5205"/>
    <mergeCell ref="A5206:D5206"/>
    <mergeCell ref="E5206:F5206"/>
    <mergeCell ref="G5206:Q5206"/>
    <mergeCell ref="R5206:V5206"/>
    <mergeCell ref="Y5206:Z5206"/>
    <mergeCell ref="A5207:D5207"/>
    <mergeCell ref="E5207:F5207"/>
    <mergeCell ref="G5207:Q5207"/>
    <mergeCell ref="R5207:V5207"/>
    <mergeCell ref="Y5207:Z5207"/>
    <mergeCell ref="A5208:D5208"/>
    <mergeCell ref="E5208:F5208"/>
    <mergeCell ref="G5208:Q5208"/>
    <mergeCell ref="R5208:V5208"/>
    <mergeCell ref="Y5208:Z5208"/>
    <mergeCell ref="A5209:D5209"/>
    <mergeCell ref="E5209:F5209"/>
    <mergeCell ref="G5209:Q5209"/>
    <mergeCell ref="R5209:V5209"/>
    <mergeCell ref="Y5209:Z5209"/>
    <mergeCell ref="A5210:D5210"/>
    <mergeCell ref="E5210:F5210"/>
    <mergeCell ref="G5210:Q5210"/>
    <mergeCell ref="R5210:V5210"/>
    <mergeCell ref="Y5210:Z5210"/>
    <mergeCell ref="A5211:D5211"/>
    <mergeCell ref="E5211:F5211"/>
    <mergeCell ref="G5211:Q5211"/>
    <mergeCell ref="R5211:V5211"/>
    <mergeCell ref="Y5211:Z5211"/>
    <mergeCell ref="A5212:D5212"/>
    <mergeCell ref="E5212:F5212"/>
    <mergeCell ref="G5212:Q5212"/>
    <mergeCell ref="R5212:V5212"/>
    <mergeCell ref="Y5212:Z5212"/>
    <mergeCell ref="A5213:D5213"/>
    <mergeCell ref="E5213:F5213"/>
    <mergeCell ref="G5213:Q5213"/>
    <mergeCell ref="R5213:V5213"/>
    <mergeCell ref="Y5213:Z5213"/>
    <mergeCell ref="A5214:D5214"/>
    <mergeCell ref="E5214:F5214"/>
    <mergeCell ref="G5214:Q5214"/>
    <mergeCell ref="R5214:V5214"/>
    <mergeCell ref="Y5214:Z5214"/>
    <mergeCell ref="A5215:D5215"/>
    <mergeCell ref="E5215:F5215"/>
    <mergeCell ref="G5215:Q5215"/>
    <mergeCell ref="R5215:V5215"/>
    <mergeCell ref="Y5215:Z5215"/>
    <mergeCell ref="A5216:D5216"/>
    <mergeCell ref="E5216:F5216"/>
    <mergeCell ref="G5216:Q5216"/>
    <mergeCell ref="R5216:V5216"/>
    <mergeCell ref="Y5216:Z5216"/>
    <mergeCell ref="A5217:D5217"/>
    <mergeCell ref="E5217:F5217"/>
    <mergeCell ref="G5217:Q5217"/>
    <mergeCell ref="R5217:V5217"/>
    <mergeCell ref="Y5217:Z5217"/>
    <mergeCell ref="A5218:D5218"/>
    <mergeCell ref="E5218:F5218"/>
    <mergeCell ref="G5218:Q5218"/>
    <mergeCell ref="R5218:V5218"/>
    <mergeCell ref="Y5218:Z5218"/>
    <mergeCell ref="A5219:D5219"/>
    <mergeCell ref="E5219:F5219"/>
    <mergeCell ref="G5219:Q5219"/>
    <mergeCell ref="R5219:V5219"/>
    <mergeCell ref="Y5219:Z5219"/>
    <mergeCell ref="A5220:D5220"/>
    <mergeCell ref="E5220:F5220"/>
    <mergeCell ref="G5220:Q5220"/>
    <mergeCell ref="R5220:V5220"/>
    <mergeCell ref="Y5220:Z5220"/>
    <mergeCell ref="A5221:D5221"/>
    <mergeCell ref="E5221:F5221"/>
    <mergeCell ref="G5221:Q5221"/>
    <mergeCell ref="R5221:V5221"/>
    <mergeCell ref="Y5221:Z5221"/>
    <mergeCell ref="A5222:D5222"/>
    <mergeCell ref="E5222:F5222"/>
    <mergeCell ref="G5222:Q5222"/>
    <mergeCell ref="R5222:V5222"/>
    <mergeCell ref="Y5222:Z5222"/>
    <mergeCell ref="A5223:D5223"/>
    <mergeCell ref="E5223:F5223"/>
    <mergeCell ref="G5223:Q5223"/>
    <mergeCell ref="R5223:V5223"/>
    <mergeCell ref="Y5223:Z5223"/>
    <mergeCell ref="A5224:D5224"/>
    <mergeCell ref="E5224:F5224"/>
    <mergeCell ref="G5224:Q5224"/>
    <mergeCell ref="R5224:V5224"/>
    <mergeCell ref="Y5224:Z5224"/>
    <mergeCell ref="A5225:D5225"/>
    <mergeCell ref="E5225:F5225"/>
    <mergeCell ref="G5225:Q5225"/>
    <mergeCell ref="R5225:V5225"/>
    <mergeCell ref="Y5225:Z5225"/>
    <mergeCell ref="A5226:D5226"/>
    <mergeCell ref="E5226:F5226"/>
    <mergeCell ref="G5226:Q5226"/>
    <mergeCell ref="R5226:V5226"/>
    <mergeCell ref="Y5226:Z5226"/>
    <mergeCell ref="A5227:D5227"/>
    <mergeCell ref="E5227:F5227"/>
    <mergeCell ref="G5227:Q5227"/>
    <mergeCell ref="R5227:V5227"/>
    <mergeCell ref="Y5227:Z5227"/>
    <mergeCell ref="A5228:D5228"/>
    <mergeCell ref="E5228:F5228"/>
    <mergeCell ref="G5228:Q5228"/>
    <mergeCell ref="R5228:V5228"/>
    <mergeCell ref="Y5228:Z5228"/>
    <mergeCell ref="A5229:D5229"/>
    <mergeCell ref="E5229:F5229"/>
    <mergeCell ref="G5229:Q5229"/>
    <mergeCell ref="R5229:V5229"/>
    <mergeCell ref="Y5229:Z5229"/>
    <mergeCell ref="A5230:D5230"/>
    <mergeCell ref="E5230:F5230"/>
    <mergeCell ref="G5230:Q5230"/>
    <mergeCell ref="R5230:V5230"/>
    <mergeCell ref="Y5230:Z5230"/>
    <mergeCell ref="A5231:D5231"/>
    <mergeCell ref="E5231:F5231"/>
    <mergeCell ref="G5231:Q5231"/>
    <mergeCell ref="R5231:V5231"/>
    <mergeCell ref="Y5231:Z5231"/>
    <mergeCell ref="A5232:D5232"/>
    <mergeCell ref="E5232:F5232"/>
    <mergeCell ref="G5232:Q5232"/>
    <mergeCell ref="R5232:V5232"/>
    <mergeCell ref="Y5232:Z5232"/>
    <mergeCell ref="A5233:D5233"/>
    <mergeCell ref="E5233:F5233"/>
    <mergeCell ref="G5233:Q5233"/>
    <mergeCell ref="R5233:V5233"/>
    <mergeCell ref="Y5233:Z5233"/>
    <mergeCell ref="A5234:D5234"/>
    <mergeCell ref="E5234:F5234"/>
    <mergeCell ref="G5234:Q5234"/>
    <mergeCell ref="R5234:V5234"/>
    <mergeCell ref="Y5234:Z5234"/>
    <mergeCell ref="A5235:D5235"/>
    <mergeCell ref="E5235:F5235"/>
    <mergeCell ref="G5235:Q5235"/>
    <mergeCell ref="R5235:V5235"/>
    <mergeCell ref="Y5235:Z5235"/>
    <mergeCell ref="A5236:D5236"/>
    <mergeCell ref="E5236:F5236"/>
    <mergeCell ref="G5236:Q5236"/>
    <mergeCell ref="R5236:V5236"/>
    <mergeCell ref="Y5236:Z5236"/>
    <mergeCell ref="A5237:D5237"/>
    <mergeCell ref="E5237:F5237"/>
    <mergeCell ref="G5237:Q5237"/>
    <mergeCell ref="R5237:V5237"/>
    <mergeCell ref="Y5237:Z5237"/>
    <mergeCell ref="A5238:D5238"/>
    <mergeCell ref="E5238:F5238"/>
    <mergeCell ref="G5238:Q5238"/>
    <mergeCell ref="R5238:V5238"/>
    <mergeCell ref="Y5238:Z5238"/>
    <mergeCell ref="A5239:D5239"/>
    <mergeCell ref="E5239:F5239"/>
    <mergeCell ref="G5239:Q5239"/>
    <mergeCell ref="R5239:V5239"/>
    <mergeCell ref="Y5239:Z5239"/>
    <mergeCell ref="A5240:D5240"/>
    <mergeCell ref="E5240:F5240"/>
    <mergeCell ref="G5240:Q5240"/>
    <mergeCell ref="R5240:V5240"/>
    <mergeCell ref="Y5240:Z5240"/>
    <mergeCell ref="A5241:D5241"/>
    <mergeCell ref="E5241:F5241"/>
    <mergeCell ref="G5241:Q5241"/>
    <mergeCell ref="R5241:V5241"/>
    <mergeCell ref="Y5241:Z5241"/>
    <mergeCell ref="A5242:D5242"/>
    <mergeCell ref="E5242:F5242"/>
    <mergeCell ref="G5242:Q5242"/>
    <mergeCell ref="R5242:V5242"/>
    <mergeCell ref="Y5242:Z5242"/>
    <mergeCell ref="A5243:D5243"/>
    <mergeCell ref="E5243:F5243"/>
    <mergeCell ref="G5243:Q5243"/>
    <mergeCell ref="R5243:V5243"/>
    <mergeCell ref="Y5243:Z5243"/>
    <mergeCell ref="A5244:D5244"/>
    <mergeCell ref="E5244:F5244"/>
    <mergeCell ref="G5244:Q5244"/>
    <mergeCell ref="R5244:V5244"/>
    <mergeCell ref="Y5244:Z5244"/>
    <mergeCell ref="A5245:D5245"/>
    <mergeCell ref="E5245:F5245"/>
    <mergeCell ref="G5245:Q5245"/>
    <mergeCell ref="R5245:V5245"/>
    <mergeCell ref="Y5245:Z5245"/>
    <mergeCell ref="A5246:D5246"/>
    <mergeCell ref="E5246:F5246"/>
    <mergeCell ref="G5246:Q5246"/>
    <mergeCell ref="R5246:V5246"/>
    <mergeCell ref="Y5246:Z5246"/>
    <mergeCell ref="A5247:D5247"/>
    <mergeCell ref="E5247:F5247"/>
    <mergeCell ref="G5247:Q5247"/>
    <mergeCell ref="R5247:V5247"/>
    <mergeCell ref="Y5247:Z5247"/>
    <mergeCell ref="A5248:D5248"/>
    <mergeCell ref="E5248:F5248"/>
    <mergeCell ref="G5248:Q5248"/>
    <mergeCell ref="R5248:V5248"/>
    <mergeCell ref="Y5248:Z5248"/>
    <mergeCell ref="A5249:D5249"/>
    <mergeCell ref="E5249:F5249"/>
    <mergeCell ref="G5249:Q5249"/>
    <mergeCell ref="R5249:V5249"/>
    <mergeCell ref="Y5249:Z5249"/>
    <mergeCell ref="A5250:D5250"/>
    <mergeCell ref="E5250:F5250"/>
    <mergeCell ref="G5250:Q5250"/>
    <mergeCell ref="R5250:V5250"/>
    <mergeCell ref="Y5250:Z5250"/>
    <mergeCell ref="A5251:D5251"/>
    <mergeCell ref="E5251:F5251"/>
    <mergeCell ref="G5251:Q5251"/>
    <mergeCell ref="R5251:V5251"/>
    <mergeCell ref="Y5251:Z5251"/>
    <mergeCell ref="A5252:D5252"/>
    <mergeCell ref="E5252:F5252"/>
    <mergeCell ref="G5252:Q5252"/>
    <mergeCell ref="R5252:V5252"/>
    <mergeCell ref="Y5252:Z5252"/>
    <mergeCell ref="A5253:D5253"/>
    <mergeCell ref="E5253:F5253"/>
    <mergeCell ref="G5253:Q5253"/>
    <mergeCell ref="R5253:V5253"/>
    <mergeCell ref="Y5253:Z5253"/>
    <mergeCell ref="A5254:D5254"/>
    <mergeCell ref="E5254:F5254"/>
    <mergeCell ref="G5254:Q5254"/>
    <mergeCell ref="R5254:V5254"/>
    <mergeCell ref="Y5254:Z5254"/>
    <mergeCell ref="A5255:D5255"/>
    <mergeCell ref="E5255:F5255"/>
    <mergeCell ref="G5255:Q5255"/>
    <mergeCell ref="R5255:V5255"/>
    <mergeCell ref="Y5255:Z5255"/>
    <mergeCell ref="A5256:D5256"/>
    <mergeCell ref="E5256:F5256"/>
    <mergeCell ref="G5256:Q5256"/>
    <mergeCell ref="R5256:V5256"/>
    <mergeCell ref="Y5256:Z5256"/>
    <mergeCell ref="A5257:D5257"/>
    <mergeCell ref="E5257:F5257"/>
    <mergeCell ref="G5257:Q5257"/>
    <mergeCell ref="R5257:V5257"/>
    <mergeCell ref="Y5257:Z5257"/>
    <mergeCell ref="A5258:D5258"/>
    <mergeCell ref="E5258:F5258"/>
    <mergeCell ref="G5258:Q5258"/>
    <mergeCell ref="R5258:V5258"/>
    <mergeCell ref="Y5258:Z5258"/>
    <mergeCell ref="A5259:D5259"/>
    <mergeCell ref="E5259:F5259"/>
    <mergeCell ref="G5259:Q5259"/>
    <mergeCell ref="R5259:V5259"/>
    <mergeCell ref="Y5259:Z5259"/>
    <mergeCell ref="A5260:D5260"/>
    <mergeCell ref="E5260:F5260"/>
    <mergeCell ref="G5260:Q5260"/>
    <mergeCell ref="R5260:V5260"/>
    <mergeCell ref="Y5260:Z5260"/>
    <mergeCell ref="A5261:D5261"/>
    <mergeCell ref="E5261:F5261"/>
    <mergeCell ref="G5261:Q5261"/>
    <mergeCell ref="R5261:V5261"/>
    <mergeCell ref="Y5261:Z5261"/>
    <mergeCell ref="A5262:D5262"/>
    <mergeCell ref="E5262:F5262"/>
    <mergeCell ref="G5262:Q5262"/>
    <mergeCell ref="R5262:V5262"/>
    <mergeCell ref="Y5262:Z5262"/>
    <mergeCell ref="A5263:D5263"/>
    <mergeCell ref="E5263:F5263"/>
    <mergeCell ref="G5263:Q5263"/>
    <mergeCell ref="R5263:V5263"/>
    <mergeCell ref="Y5263:Z5263"/>
    <mergeCell ref="A5264:D5264"/>
    <mergeCell ref="E5264:F5264"/>
    <mergeCell ref="G5264:Q5264"/>
    <mergeCell ref="R5264:V5264"/>
    <mergeCell ref="Y5264:Z5264"/>
    <mergeCell ref="A5265:D5265"/>
    <mergeCell ref="E5265:F5265"/>
    <mergeCell ref="G5265:Q5265"/>
    <mergeCell ref="R5265:V5265"/>
    <mergeCell ref="Y5265:Z5265"/>
    <mergeCell ref="A5266:D5266"/>
    <mergeCell ref="E5266:F5266"/>
    <mergeCell ref="G5266:L5266"/>
    <mergeCell ref="M5266:V5266"/>
    <mergeCell ref="Y5266:Z5266"/>
    <mergeCell ref="A5267:D5267"/>
    <mergeCell ref="E5267:F5267"/>
    <mergeCell ref="G5267:L5267"/>
    <mergeCell ref="M5267:V5267"/>
    <mergeCell ref="Y5267:Z5267"/>
    <mergeCell ref="A5268:D5268"/>
    <mergeCell ref="E5268:F5268"/>
    <mergeCell ref="G5268:L5268"/>
    <mergeCell ref="M5268:V5268"/>
    <mergeCell ref="Y5268:Z5268"/>
    <mergeCell ref="A5269:D5269"/>
    <mergeCell ref="E5269:F5269"/>
    <mergeCell ref="G5269:L5269"/>
    <mergeCell ref="M5269:V5269"/>
    <mergeCell ref="Y5269:Z5269"/>
    <mergeCell ref="A5270:D5270"/>
    <mergeCell ref="E5270:F5270"/>
    <mergeCell ref="G5270:L5270"/>
    <mergeCell ref="M5270:V5270"/>
    <mergeCell ref="Y5270:Z5270"/>
    <mergeCell ref="A5271:D5271"/>
    <mergeCell ref="E5271:F5271"/>
    <mergeCell ref="G5271:L5271"/>
    <mergeCell ref="M5271:V5271"/>
    <mergeCell ref="Y5271:Z5271"/>
    <mergeCell ref="A5272:D5272"/>
    <mergeCell ref="E5272:F5272"/>
    <mergeCell ref="G5272:L5272"/>
    <mergeCell ref="M5272:V5272"/>
    <mergeCell ref="Y5272:Z5272"/>
    <mergeCell ref="A5273:D5273"/>
    <mergeCell ref="E5273:F5273"/>
    <mergeCell ref="G5273:L5273"/>
    <mergeCell ref="M5273:V5273"/>
    <mergeCell ref="Y5273:Z5273"/>
    <mergeCell ref="A5274:D5274"/>
    <mergeCell ref="E5274:F5274"/>
    <mergeCell ref="G5274:L5274"/>
    <mergeCell ref="M5274:V5274"/>
    <mergeCell ref="Y5274:Z5274"/>
    <mergeCell ref="A5275:D5275"/>
    <mergeCell ref="E5275:F5275"/>
    <mergeCell ref="G5275:L5275"/>
    <mergeCell ref="M5275:V5275"/>
    <mergeCell ref="Y5275:Z5275"/>
    <mergeCell ref="A5276:D5276"/>
    <mergeCell ref="E5276:F5276"/>
    <mergeCell ref="G5276:L5276"/>
    <mergeCell ref="M5276:V5276"/>
    <mergeCell ref="Y5276:Z5276"/>
    <mergeCell ref="A5277:D5277"/>
    <mergeCell ref="E5277:F5277"/>
    <mergeCell ref="G5277:L5277"/>
    <mergeCell ref="M5277:V5277"/>
    <mergeCell ref="Y5277:Z5277"/>
    <mergeCell ref="A5278:D5278"/>
    <mergeCell ref="E5278:F5278"/>
    <mergeCell ref="G5278:L5278"/>
    <mergeCell ref="M5278:V5278"/>
    <mergeCell ref="Y5278:Z5278"/>
    <mergeCell ref="A5279:D5279"/>
    <mergeCell ref="E5279:F5279"/>
    <mergeCell ref="G5279:L5279"/>
    <mergeCell ref="M5279:V5279"/>
    <mergeCell ref="Y5279:Z5279"/>
    <mergeCell ref="A5280:D5280"/>
    <mergeCell ref="E5280:F5280"/>
    <mergeCell ref="G5280:L5280"/>
    <mergeCell ref="M5280:V5280"/>
    <mergeCell ref="Y5280:Z5280"/>
    <mergeCell ref="A5281:D5281"/>
    <mergeCell ref="E5281:G5281"/>
    <mergeCell ref="H5281:Y5282"/>
    <mergeCell ref="A5282:D5282"/>
    <mergeCell ref="E5282:G5282"/>
    <mergeCell ref="A5283:D5283"/>
    <mergeCell ref="E5283:G5283"/>
    <mergeCell ref="H5283:L5283"/>
    <mergeCell ref="M5283:U5283"/>
    <mergeCell ref="V5283:W5283"/>
    <mergeCell ref="A5284:D5284"/>
    <mergeCell ref="E5284:G5284"/>
    <mergeCell ref="H5284:L5284"/>
    <mergeCell ref="M5284:U5284"/>
    <mergeCell ref="V5284:W5284"/>
    <mergeCell ref="A5285:D5285"/>
    <mergeCell ref="E5285:G5285"/>
    <mergeCell ref="H5285:L5285"/>
    <mergeCell ref="M5285:U5285"/>
    <mergeCell ref="V5285:W5285"/>
    <mergeCell ref="A5286:D5286"/>
    <mergeCell ref="E5286:G5286"/>
    <mergeCell ref="H5286:L5286"/>
    <mergeCell ref="M5286:U5286"/>
    <mergeCell ref="V5286:W5286"/>
    <mergeCell ref="A5287:D5287"/>
    <mergeCell ref="E5287:G5287"/>
    <mergeCell ref="H5287:L5287"/>
    <mergeCell ref="M5287:U5287"/>
    <mergeCell ref="V5287:W5287"/>
    <mergeCell ref="A5288:D5288"/>
    <mergeCell ref="E5288:G5288"/>
    <mergeCell ref="H5288:L5288"/>
    <mergeCell ref="M5288:U5288"/>
    <mergeCell ref="V5288:W5288"/>
    <mergeCell ref="A5289:D5289"/>
    <mergeCell ref="E5289:G5289"/>
    <mergeCell ref="H5289:L5289"/>
    <mergeCell ref="M5289:U5289"/>
    <mergeCell ref="V5289:W5289"/>
    <mergeCell ref="A5290:D5290"/>
    <mergeCell ref="E5290:G5290"/>
    <mergeCell ref="H5290:L5290"/>
    <mergeCell ref="M5290:U5290"/>
    <mergeCell ref="V5290:W5290"/>
    <mergeCell ref="A5291:D5291"/>
    <mergeCell ref="E5291:G5291"/>
    <mergeCell ref="H5291:L5291"/>
    <mergeCell ref="M5291:U5291"/>
    <mergeCell ref="V5291:W5291"/>
    <mergeCell ref="A5292:D5292"/>
    <mergeCell ref="E5292:G5292"/>
    <mergeCell ref="H5292:L5292"/>
    <mergeCell ref="M5292:U5292"/>
    <mergeCell ref="V5292:W5292"/>
    <mergeCell ref="A5293:D5293"/>
    <mergeCell ref="E5293:G5293"/>
    <mergeCell ref="H5293:L5293"/>
    <mergeCell ref="M5293:U5293"/>
    <mergeCell ref="V5293:W5293"/>
    <mergeCell ref="A5294:D5294"/>
    <mergeCell ref="E5294:G5294"/>
    <mergeCell ref="H5294:L5294"/>
    <mergeCell ref="M5294:U5294"/>
    <mergeCell ref="V5294:W5294"/>
    <mergeCell ref="A5295:D5295"/>
    <mergeCell ref="E5295:G5295"/>
    <mergeCell ref="H5295:L5295"/>
    <mergeCell ref="M5295:U5295"/>
    <mergeCell ref="V5295:W5295"/>
    <mergeCell ref="A5296:D5296"/>
    <mergeCell ref="E5296:G5296"/>
    <mergeCell ref="H5296:L5296"/>
    <mergeCell ref="M5296:U5296"/>
    <mergeCell ref="V5296:W5296"/>
    <mergeCell ref="A5297:D5297"/>
    <mergeCell ref="E5297:G5297"/>
    <mergeCell ref="H5297:L5297"/>
    <mergeCell ref="M5297:U5297"/>
    <mergeCell ref="V5297:W5297"/>
    <mergeCell ref="A5298:D5298"/>
    <mergeCell ref="E5298:G5298"/>
    <mergeCell ref="H5298:L5298"/>
    <mergeCell ref="M5298:U5298"/>
    <mergeCell ref="V5298:W5298"/>
    <mergeCell ref="A5299:D5299"/>
    <mergeCell ref="E5299:G5299"/>
    <mergeCell ref="H5299:L5299"/>
    <mergeCell ref="M5299:U5299"/>
    <mergeCell ref="V5299:W5299"/>
    <mergeCell ref="A5300:D5300"/>
    <mergeCell ref="E5300:G5300"/>
    <mergeCell ref="H5300:L5300"/>
    <mergeCell ref="M5300:U5300"/>
    <mergeCell ref="V5300:W5300"/>
    <mergeCell ref="A5301:D5301"/>
    <mergeCell ref="E5301:G5301"/>
    <mergeCell ref="H5301:L5301"/>
    <mergeCell ref="M5301:U5301"/>
    <mergeCell ref="V5301:W5301"/>
    <mergeCell ref="A5302:D5302"/>
    <mergeCell ref="E5302:G5302"/>
    <mergeCell ref="H5302:L5302"/>
    <mergeCell ref="M5302:U5302"/>
    <mergeCell ref="V5302:W5302"/>
    <mergeCell ref="A5303:D5303"/>
    <mergeCell ref="E5303:G5303"/>
    <mergeCell ref="H5303:L5303"/>
    <mergeCell ref="M5303:U5303"/>
    <mergeCell ref="V5303:W5303"/>
    <mergeCell ref="A5304:D5304"/>
    <mergeCell ref="E5304:G5304"/>
    <mergeCell ref="H5304:L5304"/>
    <mergeCell ref="M5304:U5304"/>
    <mergeCell ref="V5304:W5304"/>
    <mergeCell ref="A5305:D5305"/>
    <mergeCell ref="E5305:G5305"/>
    <mergeCell ref="H5305:L5305"/>
    <mergeCell ref="M5305:U5305"/>
    <mergeCell ref="V5305:W5305"/>
    <mergeCell ref="A5306:D5306"/>
    <mergeCell ref="E5306:G5306"/>
    <mergeCell ref="H5306:L5306"/>
    <mergeCell ref="M5306:U5306"/>
    <mergeCell ref="V5306:W5306"/>
    <mergeCell ref="A5307:D5307"/>
    <mergeCell ref="E5307:G5307"/>
    <mergeCell ref="H5307:L5307"/>
    <mergeCell ref="M5307:U5307"/>
    <mergeCell ref="V5307:W5307"/>
    <mergeCell ref="A5308:D5308"/>
    <mergeCell ref="E5308:G5308"/>
    <mergeCell ref="H5308:L5308"/>
    <mergeCell ref="M5308:U5308"/>
    <mergeCell ref="V5308:W5308"/>
    <mergeCell ref="A5309:D5309"/>
    <mergeCell ref="E5309:G5309"/>
    <mergeCell ref="H5309:L5309"/>
    <mergeCell ref="M5309:U5309"/>
    <mergeCell ref="V5309:W5309"/>
    <mergeCell ref="A5310:D5310"/>
    <mergeCell ref="E5310:G5310"/>
    <mergeCell ref="H5310:L5310"/>
    <mergeCell ref="M5310:U5310"/>
    <mergeCell ref="V5310:W5310"/>
    <mergeCell ref="A5311:D5311"/>
    <mergeCell ref="E5311:G5311"/>
    <mergeCell ref="H5311:L5311"/>
    <mergeCell ref="M5311:U5311"/>
    <mergeCell ref="V5311:W5311"/>
    <mergeCell ref="A5312:D5312"/>
    <mergeCell ref="E5312:G5312"/>
    <mergeCell ref="H5312:L5312"/>
    <mergeCell ref="M5312:U5312"/>
    <mergeCell ref="V5312:W5312"/>
    <mergeCell ref="A5313:D5313"/>
    <mergeCell ref="E5313:G5313"/>
    <mergeCell ref="H5313:L5313"/>
    <mergeCell ref="M5313:U5313"/>
    <mergeCell ref="V5313:W5313"/>
    <mergeCell ref="A5314:D5314"/>
    <mergeCell ref="E5314:G5314"/>
    <mergeCell ref="H5314:L5314"/>
    <mergeCell ref="M5314:U5314"/>
    <mergeCell ref="V5314:W5314"/>
    <mergeCell ref="A5315:D5315"/>
    <mergeCell ref="E5315:G5315"/>
    <mergeCell ref="H5315:L5315"/>
    <mergeCell ref="M5315:U5315"/>
    <mergeCell ref="V5315:W5315"/>
    <mergeCell ref="A5316:D5316"/>
    <mergeCell ref="E5316:G5316"/>
    <mergeCell ref="H5316:L5316"/>
    <mergeCell ref="M5316:U5316"/>
    <mergeCell ref="V5316:W5316"/>
    <mergeCell ref="A5317:D5317"/>
    <mergeCell ref="E5317:G5317"/>
    <mergeCell ref="H5317:L5317"/>
    <mergeCell ref="M5317:U5317"/>
    <mergeCell ref="V5317:W5317"/>
    <mergeCell ref="A5318:D5318"/>
    <mergeCell ref="E5318:G5318"/>
    <mergeCell ref="H5318:L5318"/>
    <mergeCell ref="M5318:U5318"/>
    <mergeCell ref="V5318:W5318"/>
    <mergeCell ref="A5319:D5319"/>
    <mergeCell ref="E5319:G5319"/>
    <mergeCell ref="H5319:L5319"/>
    <mergeCell ref="M5319:U5319"/>
    <mergeCell ref="V5319:W5319"/>
    <mergeCell ref="A5320:D5320"/>
    <mergeCell ref="E5320:G5320"/>
    <mergeCell ref="H5320:L5320"/>
    <mergeCell ref="M5320:U5320"/>
    <mergeCell ref="V5320:W5320"/>
    <mergeCell ref="A5321:D5321"/>
    <mergeCell ref="E5321:G5321"/>
    <mergeCell ref="H5321:J5321"/>
    <mergeCell ref="K5321:V5321"/>
    <mergeCell ref="Y5321:Z5321"/>
    <mergeCell ref="A5322:D5322"/>
    <mergeCell ref="E5322:G5322"/>
    <mergeCell ref="H5322:J5322"/>
    <mergeCell ref="K5322:V5322"/>
    <mergeCell ref="Y5322:Z5322"/>
    <mergeCell ref="A5323:D5323"/>
    <mergeCell ref="E5323:G5323"/>
    <mergeCell ref="H5323:J5323"/>
    <mergeCell ref="K5323:V5323"/>
    <mergeCell ref="Y5323:Z5323"/>
    <mergeCell ref="A5324:D5324"/>
    <mergeCell ref="E5324:G5324"/>
    <mergeCell ref="H5324:J5324"/>
    <mergeCell ref="K5324:V5324"/>
    <mergeCell ref="Y5324:Z5324"/>
    <mergeCell ref="A5325:D5325"/>
    <mergeCell ref="E5325:G5325"/>
    <mergeCell ref="H5325:J5325"/>
    <mergeCell ref="K5325:V5325"/>
    <mergeCell ref="Y5325:Z5325"/>
    <mergeCell ref="A5326:D5326"/>
    <mergeCell ref="E5326:G5326"/>
    <mergeCell ref="H5326:J5326"/>
    <mergeCell ref="K5326:V5326"/>
    <mergeCell ref="Y5326:Z5326"/>
    <mergeCell ref="A5327:D5327"/>
    <mergeCell ref="E5327:G5327"/>
    <mergeCell ref="H5327:J5327"/>
    <mergeCell ref="K5327:V5327"/>
    <mergeCell ref="Y5327:Z5327"/>
    <mergeCell ref="A5328:D5328"/>
    <mergeCell ref="E5328:G5328"/>
    <mergeCell ref="H5328:J5328"/>
    <mergeCell ref="K5328:V5328"/>
    <mergeCell ref="Y5328:Z5328"/>
    <mergeCell ref="A5329:D5329"/>
    <mergeCell ref="E5329:G5329"/>
    <mergeCell ref="H5329:J5329"/>
    <mergeCell ref="K5329:V5329"/>
    <mergeCell ref="Y5329:Z5329"/>
    <mergeCell ref="A5330:D5330"/>
    <mergeCell ref="E5330:G5330"/>
    <mergeCell ref="H5330:J5330"/>
    <mergeCell ref="K5330:V5330"/>
    <mergeCell ref="Y5330:Z5330"/>
    <mergeCell ref="A5331:D5331"/>
    <mergeCell ref="E5331:G5331"/>
    <mergeCell ref="H5331:J5331"/>
    <mergeCell ref="K5331:V5331"/>
    <mergeCell ref="Y5331:Z5331"/>
    <mergeCell ref="A5332:D5332"/>
    <mergeCell ref="E5332:G5332"/>
    <mergeCell ref="H5332:J5332"/>
    <mergeCell ref="K5332:V5332"/>
    <mergeCell ref="Y5332:Z5332"/>
    <mergeCell ref="A5333:D5333"/>
    <mergeCell ref="E5333:G5333"/>
    <mergeCell ref="H5333:J5333"/>
    <mergeCell ref="K5333:V5333"/>
    <mergeCell ref="Y5333:Z5333"/>
    <mergeCell ref="A5334:D5334"/>
    <mergeCell ref="E5334:G5334"/>
    <mergeCell ref="H5334:J5334"/>
    <mergeCell ref="K5334:V5334"/>
    <mergeCell ref="Y5334:Z5334"/>
    <mergeCell ref="A5335:D5335"/>
    <mergeCell ref="E5335:G5335"/>
    <mergeCell ref="H5335:J5335"/>
    <mergeCell ref="K5335:V5335"/>
    <mergeCell ref="Y5335:Z5335"/>
    <mergeCell ref="A5336:D5336"/>
    <mergeCell ref="E5336:G5336"/>
    <mergeCell ref="H5336:J5336"/>
    <mergeCell ref="K5336:V5336"/>
    <mergeCell ref="Y5336:Z5336"/>
    <mergeCell ref="A5337:D5337"/>
    <mergeCell ref="E5337:G5337"/>
    <mergeCell ref="H5337:J5337"/>
    <mergeCell ref="K5337:V5337"/>
    <mergeCell ref="Y5337:Z5337"/>
    <mergeCell ref="A5338:D5338"/>
    <mergeCell ref="E5338:G5338"/>
    <mergeCell ref="H5338:J5338"/>
    <mergeCell ref="K5338:V5338"/>
    <mergeCell ref="Y5338:Z5338"/>
    <mergeCell ref="A5339:D5339"/>
    <mergeCell ref="E5339:G5339"/>
    <mergeCell ref="H5339:J5339"/>
    <mergeCell ref="K5339:V5339"/>
    <mergeCell ref="Y5339:Z5339"/>
    <mergeCell ref="A5340:D5340"/>
    <mergeCell ref="E5340:G5340"/>
    <mergeCell ref="H5340:J5340"/>
    <mergeCell ref="K5340:V5340"/>
    <mergeCell ref="Y5340:Z5340"/>
    <mergeCell ref="A5341:D5341"/>
    <mergeCell ref="E5341:G5341"/>
    <mergeCell ref="H5341:J5341"/>
    <mergeCell ref="K5341:V5341"/>
    <mergeCell ref="Y5341:Z5341"/>
    <mergeCell ref="A5342:D5342"/>
    <mergeCell ref="E5342:G5342"/>
    <mergeCell ref="H5342:J5342"/>
    <mergeCell ref="K5342:V5342"/>
    <mergeCell ref="Y5342:Z5342"/>
    <mergeCell ref="A5343:D5343"/>
    <mergeCell ref="E5343:G5343"/>
    <mergeCell ref="H5343:J5343"/>
    <mergeCell ref="K5343:V5343"/>
    <mergeCell ref="Y5343:Z5343"/>
    <mergeCell ref="A5344:D5344"/>
    <mergeCell ref="E5344:G5344"/>
    <mergeCell ref="H5344:J5344"/>
    <mergeCell ref="K5344:V5344"/>
    <mergeCell ref="Y5344:Z5344"/>
    <mergeCell ref="A5345:D5345"/>
    <mergeCell ref="E5345:G5345"/>
    <mergeCell ref="H5345:J5345"/>
    <mergeCell ref="K5345:V5345"/>
    <mergeCell ref="Y5345:Z5345"/>
    <mergeCell ref="A5346:D5346"/>
    <mergeCell ref="E5346:G5346"/>
    <mergeCell ref="H5346:J5346"/>
    <mergeCell ref="K5346:V5346"/>
    <mergeCell ref="Y5346:Z5346"/>
    <mergeCell ref="A5347:D5347"/>
    <mergeCell ref="E5347:G5347"/>
    <mergeCell ref="H5347:J5347"/>
    <mergeCell ref="K5347:V5347"/>
    <mergeCell ref="Y5347:Z5347"/>
    <mergeCell ref="A5348:D5348"/>
    <mergeCell ref="E5348:G5348"/>
    <mergeCell ref="H5348:J5348"/>
    <mergeCell ref="K5348:V5348"/>
    <mergeCell ref="Y5348:Z5348"/>
    <mergeCell ref="A5349:D5349"/>
    <mergeCell ref="E5349:G5349"/>
    <mergeCell ref="H5349:J5349"/>
    <mergeCell ref="K5349:V5349"/>
    <mergeCell ref="Y5349:Z5349"/>
    <mergeCell ref="A5350:D5350"/>
    <mergeCell ref="E5350:G5350"/>
    <mergeCell ref="H5350:J5350"/>
    <mergeCell ref="K5350:V5350"/>
    <mergeCell ref="Y5350:Z5350"/>
    <mergeCell ref="A5351:D5351"/>
    <mergeCell ref="E5351:G5351"/>
    <mergeCell ref="H5351:J5351"/>
    <mergeCell ref="K5351:V5351"/>
    <mergeCell ref="Y5351:Z5351"/>
    <mergeCell ref="A5352:D5352"/>
    <mergeCell ref="E5352:G5352"/>
    <mergeCell ref="H5352:J5352"/>
    <mergeCell ref="K5352:V5352"/>
    <mergeCell ref="Y5352:Z5352"/>
    <mergeCell ref="A5353:D5353"/>
    <mergeCell ref="E5353:G5353"/>
    <mergeCell ref="H5353:J5353"/>
    <mergeCell ref="K5353:V5353"/>
    <mergeCell ref="Y5353:Z5353"/>
    <mergeCell ref="A5354:D5354"/>
    <mergeCell ref="E5354:G5354"/>
    <mergeCell ref="H5354:J5354"/>
    <mergeCell ref="K5354:V5354"/>
    <mergeCell ref="Y5354:Z5354"/>
    <mergeCell ref="A5355:D5355"/>
    <mergeCell ref="E5355:G5355"/>
    <mergeCell ref="H5355:J5355"/>
    <mergeCell ref="K5355:V5355"/>
    <mergeCell ref="Y5355:Z5355"/>
    <mergeCell ref="A5356:D5356"/>
    <mergeCell ref="E5356:G5356"/>
    <mergeCell ref="H5356:J5356"/>
    <mergeCell ref="K5356:V5356"/>
    <mergeCell ref="Y5356:Z5356"/>
    <mergeCell ref="A5357:D5357"/>
    <mergeCell ref="E5357:G5357"/>
    <mergeCell ref="H5357:J5357"/>
    <mergeCell ref="K5357:V5357"/>
    <mergeCell ref="Y5357:Z5357"/>
    <mergeCell ref="A5358:D5358"/>
    <mergeCell ref="E5358:G5358"/>
    <mergeCell ref="H5358:J5358"/>
    <mergeCell ref="K5358:V5358"/>
    <mergeCell ref="Y5358:Z5358"/>
    <mergeCell ref="A5359:D5359"/>
    <mergeCell ref="E5359:G5359"/>
    <mergeCell ref="H5359:J5359"/>
    <mergeCell ref="K5359:V5359"/>
    <mergeCell ref="Y5359:Z5359"/>
    <mergeCell ref="A5360:D5360"/>
    <mergeCell ref="E5360:G5360"/>
    <mergeCell ref="H5360:J5360"/>
    <mergeCell ref="K5360:V5360"/>
    <mergeCell ref="Y5360:Z5360"/>
    <mergeCell ref="A5361:D5361"/>
    <mergeCell ref="E5361:G5361"/>
    <mergeCell ref="H5361:J5361"/>
    <mergeCell ref="K5361:V5361"/>
    <mergeCell ref="Y5361:Z5361"/>
    <mergeCell ref="A5362:D5362"/>
    <mergeCell ref="E5362:G5362"/>
    <mergeCell ref="H5362:J5362"/>
    <mergeCell ref="K5362:V5362"/>
    <mergeCell ref="Y5362:Z5362"/>
    <mergeCell ref="A5363:D5363"/>
    <mergeCell ref="E5363:G5363"/>
    <mergeCell ref="H5363:J5363"/>
    <mergeCell ref="K5363:V5363"/>
    <mergeCell ref="Y5363:Z5363"/>
    <mergeCell ref="A5364:D5364"/>
    <mergeCell ref="E5364:G5364"/>
    <mergeCell ref="H5364:J5364"/>
    <mergeCell ref="K5364:V5364"/>
    <mergeCell ref="Y5364:Z5364"/>
    <mergeCell ref="A5365:D5365"/>
    <mergeCell ref="E5365:G5365"/>
    <mergeCell ref="H5365:J5365"/>
    <mergeCell ref="K5365:V5365"/>
    <mergeCell ref="Y5365:Z5365"/>
    <mergeCell ref="A5366:D5366"/>
    <mergeCell ref="E5366:Z5366"/>
    <mergeCell ref="A5367:D5367"/>
    <mergeCell ref="E5367:G5367"/>
    <mergeCell ref="H5367:J5367"/>
    <mergeCell ref="K5367:V5367"/>
    <mergeCell ref="Y5367:Z5367"/>
    <mergeCell ref="A5368:D5368"/>
    <mergeCell ref="E5368:G5368"/>
    <mergeCell ref="H5368:J5368"/>
    <mergeCell ref="K5368:V5368"/>
    <mergeCell ref="Y5368:Z5368"/>
    <mergeCell ref="A5369:D5369"/>
    <mergeCell ref="E5369:G5369"/>
    <mergeCell ref="H5369:J5369"/>
    <mergeCell ref="K5369:V5369"/>
    <mergeCell ref="Y5369:Z5369"/>
    <mergeCell ref="A5370:D5370"/>
    <mergeCell ref="E5370:G5370"/>
    <mergeCell ref="H5370:J5370"/>
    <mergeCell ref="K5370:V5370"/>
    <mergeCell ref="Y5370:Z5370"/>
    <mergeCell ref="A5371:D5371"/>
    <mergeCell ref="E5371:G5371"/>
    <mergeCell ref="H5371:J5371"/>
    <mergeCell ref="K5371:V5371"/>
    <mergeCell ref="Y5371:Z5371"/>
    <mergeCell ref="A5372:D5372"/>
    <mergeCell ref="E5372:G5372"/>
    <mergeCell ref="H5372:J5372"/>
    <mergeCell ref="K5372:V5372"/>
    <mergeCell ref="Y5372:Z5372"/>
    <mergeCell ref="A5373:D5373"/>
    <mergeCell ref="E5373:G5373"/>
    <mergeCell ref="H5373:J5373"/>
    <mergeCell ref="K5373:V5373"/>
    <mergeCell ref="Y5373:Z5373"/>
    <mergeCell ref="A5374:D5374"/>
    <mergeCell ref="E5374:G5374"/>
    <mergeCell ref="H5374:J5374"/>
    <mergeCell ref="K5374:V5374"/>
    <mergeCell ref="Y5374:Z5374"/>
    <mergeCell ref="A5375:D5375"/>
    <mergeCell ref="E5375:G5375"/>
    <mergeCell ref="H5375:J5375"/>
    <mergeCell ref="K5375:V5375"/>
    <mergeCell ref="Y5375:Z5375"/>
    <mergeCell ref="A5376:D5376"/>
    <mergeCell ref="E5376:G5376"/>
    <mergeCell ref="H5376:J5376"/>
    <mergeCell ref="K5376:V5376"/>
    <mergeCell ref="Y5376:Z5376"/>
    <mergeCell ref="A5377:D5377"/>
    <mergeCell ref="E5377:G5377"/>
    <mergeCell ref="H5377:J5377"/>
    <mergeCell ref="K5377:V5377"/>
    <mergeCell ref="Y5377:Z5377"/>
    <mergeCell ref="A5378:D5378"/>
    <mergeCell ref="E5378:G5378"/>
    <mergeCell ref="H5378:J5378"/>
    <mergeCell ref="K5378:V5378"/>
    <mergeCell ref="Y5378:Z5378"/>
    <mergeCell ref="A5379:D5379"/>
    <mergeCell ref="E5379:G5379"/>
    <mergeCell ref="H5379:J5379"/>
    <mergeCell ref="K5379:V5379"/>
    <mergeCell ref="Y5379:Z5379"/>
    <mergeCell ref="A5380:D5380"/>
    <mergeCell ref="E5380:G5380"/>
    <mergeCell ref="H5380:J5380"/>
    <mergeCell ref="K5380:V5380"/>
    <mergeCell ref="Y5380:Z5380"/>
    <mergeCell ref="A5381:D5381"/>
    <mergeCell ref="E5381:G5381"/>
    <mergeCell ref="H5381:J5381"/>
    <mergeCell ref="K5381:V5381"/>
    <mergeCell ref="Y5381:Z5381"/>
    <mergeCell ref="A5382:D5382"/>
    <mergeCell ref="E5382:G5382"/>
    <mergeCell ref="H5382:J5382"/>
    <mergeCell ref="K5382:V5382"/>
    <mergeCell ref="Y5382:Z5382"/>
    <mergeCell ref="A5383:D5383"/>
    <mergeCell ref="E5383:G5383"/>
    <mergeCell ref="H5383:J5383"/>
    <mergeCell ref="K5383:V5383"/>
    <mergeCell ref="Y5383:Z5383"/>
    <mergeCell ref="A5384:D5384"/>
    <mergeCell ref="E5384:G5384"/>
    <mergeCell ref="H5384:J5384"/>
    <mergeCell ref="K5384:V5384"/>
    <mergeCell ref="Y5384:Z5384"/>
    <mergeCell ref="A5385:D5385"/>
    <mergeCell ref="E5385:G5385"/>
    <mergeCell ref="H5385:J5385"/>
    <mergeCell ref="K5385:V5385"/>
    <mergeCell ref="Y5385:Z5385"/>
    <mergeCell ref="A5386:D5386"/>
    <mergeCell ref="E5386:G5386"/>
    <mergeCell ref="H5386:J5386"/>
    <mergeCell ref="K5386:V5386"/>
    <mergeCell ref="Y5386:Z5386"/>
    <mergeCell ref="A5387:D5387"/>
    <mergeCell ref="E5387:G5387"/>
    <mergeCell ref="H5387:J5387"/>
    <mergeCell ref="K5387:V5387"/>
    <mergeCell ref="Y5387:Z5387"/>
    <mergeCell ref="A5388:D5388"/>
    <mergeCell ref="E5388:G5388"/>
    <mergeCell ref="H5388:J5388"/>
    <mergeCell ref="K5388:V5388"/>
    <mergeCell ref="Y5388:Z5388"/>
    <mergeCell ref="A5389:D5389"/>
    <mergeCell ref="E5389:G5389"/>
    <mergeCell ref="H5389:J5389"/>
    <mergeCell ref="K5389:V5389"/>
    <mergeCell ref="Y5389:Z5389"/>
    <mergeCell ref="A5390:D5390"/>
    <mergeCell ref="E5390:G5390"/>
    <mergeCell ref="H5390:J5390"/>
    <mergeCell ref="K5390:V5390"/>
    <mergeCell ref="Y5390:Z5390"/>
    <mergeCell ref="A5398:D5398"/>
    <mergeCell ref="E5398:G5398"/>
    <mergeCell ref="H5398:J5398"/>
    <mergeCell ref="K5398:V5398"/>
    <mergeCell ref="Y5398:Z5398"/>
    <mergeCell ref="A5399:D5399"/>
    <mergeCell ref="E5399:G5399"/>
    <mergeCell ref="H5399:J5399"/>
    <mergeCell ref="K5399:V5399"/>
    <mergeCell ref="Y5399:Z5399"/>
    <mergeCell ref="A5400:D5400"/>
    <mergeCell ref="E5400:G5400"/>
    <mergeCell ref="H5400:J5400"/>
    <mergeCell ref="K5400:V5400"/>
    <mergeCell ref="Y5400:Z5400"/>
    <mergeCell ref="A5391:D5391"/>
    <mergeCell ref="E5391:G5391"/>
    <mergeCell ref="H5391:J5391"/>
    <mergeCell ref="K5391:V5391"/>
    <mergeCell ref="Y5391:Z5391"/>
    <mergeCell ref="A5392:D5392"/>
    <mergeCell ref="E5392:G5392"/>
    <mergeCell ref="H5392:J5392"/>
    <mergeCell ref="K5392:V5392"/>
    <mergeCell ref="Y5392:Z5392"/>
    <mergeCell ref="A5393:D5393"/>
    <mergeCell ref="E5393:G5393"/>
    <mergeCell ref="H5393:J5393"/>
    <mergeCell ref="K5393:V5393"/>
    <mergeCell ref="Y5393:Z5393"/>
    <mergeCell ref="A5394:D5394"/>
    <mergeCell ref="E5394:G5394"/>
    <mergeCell ref="H5394:J5394"/>
    <mergeCell ref="K5394:V5394"/>
    <mergeCell ref="Y5394:Z5394"/>
    <mergeCell ref="A5395:D5395"/>
    <mergeCell ref="E5395:G5395"/>
    <mergeCell ref="H5395:J5395"/>
    <mergeCell ref="K5395:V5395"/>
    <mergeCell ref="Y5395:Z5395"/>
    <mergeCell ref="A5396:D5396"/>
    <mergeCell ref="E5396:G5396"/>
    <mergeCell ref="H5396:J5396"/>
    <mergeCell ref="K5396:V5396"/>
    <mergeCell ref="Y5396:Z5396"/>
    <mergeCell ref="A5397:D5397"/>
    <mergeCell ref="E5397:G5397"/>
    <mergeCell ref="H5397:J5397"/>
    <mergeCell ref="K5397:V5397"/>
    <mergeCell ref="Y5397:Z539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pane ySplit="1" topLeftCell="A2" activePane="bottomLeft" state="frozen"/>
      <selection pane="bottomLeft" activeCell="A2" sqref="A2"/>
    </sheetView>
  </sheetViews>
  <sheetFormatPr defaultRowHeight="12.75" x14ac:dyDescent="0.2"/>
  <cols>
    <col min="1" max="1" width="40.33203125" bestFit="1" customWidth="1"/>
    <col min="2" max="2" width="20.83203125" customWidth="1"/>
    <col min="3" max="3" width="59.1640625" customWidth="1"/>
    <col min="4" max="4" width="108.5" customWidth="1"/>
  </cols>
  <sheetData>
    <row r="1" spans="1:4" ht="20.25" x14ac:dyDescent="0.2">
      <c r="A1" s="26" t="s">
        <v>10198</v>
      </c>
      <c r="B1" s="26" t="s">
        <v>5239</v>
      </c>
      <c r="C1" s="26" t="s">
        <v>10197</v>
      </c>
    </row>
    <row r="2" spans="1:4" x14ac:dyDescent="0.2">
      <c r="A2" t="s">
        <v>5721</v>
      </c>
      <c r="B2" t="s">
        <v>5254</v>
      </c>
      <c r="C2" t="s">
        <v>10146</v>
      </c>
      <c r="D2" t="str">
        <f>CONCATENATE("EXACT(AD4, """, B2, """)")</f>
        <v>EXACT(AD4, "C")</v>
      </c>
    </row>
    <row r="3" spans="1:4" x14ac:dyDescent="0.2">
      <c r="A3" t="s">
        <v>10079</v>
      </c>
      <c r="B3" t="s">
        <v>5295</v>
      </c>
      <c r="C3" t="s">
        <v>10147</v>
      </c>
      <c r="D3" t="str">
        <f>CONCATENATE(D2, ", EXACT(AD4, """, B2, """)")</f>
        <v>EXACT(AD4, "C"), EXACT(AD4, "C")</v>
      </c>
    </row>
    <row r="4" spans="1:4" x14ac:dyDescent="0.2">
      <c r="A4" t="s">
        <v>10077</v>
      </c>
      <c r="B4" t="s">
        <v>5293</v>
      </c>
      <c r="C4" t="s">
        <v>10148</v>
      </c>
      <c r="D4" t="str">
        <f t="shared" ref="D4:D48" si="0">CONCATENATE(D3, ", EXACT(AD4, """, B3, """)")</f>
        <v>EXACT(AD4, "C"), EXACT(AD4, "C"), EXACT(AD4, "CC")</v>
      </c>
    </row>
    <row r="5" spans="1:4" x14ac:dyDescent="0.2">
      <c r="A5" t="s">
        <v>8000</v>
      </c>
      <c r="B5" t="s">
        <v>5278</v>
      </c>
      <c r="C5" t="s">
        <v>10149</v>
      </c>
      <c r="D5" t="str">
        <f t="shared" si="0"/>
        <v>EXACT(AD4, "C"), EXACT(AD4, "C"), EXACT(AD4, "CC"), EXACT(AD4, "CG")</v>
      </c>
    </row>
    <row r="6" spans="1:4" x14ac:dyDescent="0.2">
      <c r="A6" t="s">
        <v>5581</v>
      </c>
      <c r="B6" t="s">
        <v>5248</v>
      </c>
      <c r="C6" t="s">
        <v>10150</v>
      </c>
      <c r="D6" t="str">
        <f t="shared" si="0"/>
        <v>EXACT(AD4, "C"), EXACT(AD4, "C"), EXACT(AD4, "CC"), EXACT(AD4, "CG"), EXACT(AD4, "CN")</v>
      </c>
    </row>
    <row r="7" spans="1:4" x14ac:dyDescent="0.2">
      <c r="A7" t="s">
        <v>5969</v>
      </c>
      <c r="B7" t="s">
        <v>5259</v>
      </c>
      <c r="C7" t="s">
        <v>10151</v>
      </c>
      <c r="D7" t="str">
        <f t="shared" si="0"/>
        <v>EXACT(AD4, "C"), EXACT(AD4, "C"), EXACT(AD4, "CC"), EXACT(AD4, "CG"), EXACT(AD4, "CN"), EXACT(AD4, "COM")</v>
      </c>
    </row>
    <row r="8" spans="1:4" x14ac:dyDescent="0.2">
      <c r="A8" t="s">
        <v>6074</v>
      </c>
      <c r="B8" t="s">
        <v>5263</v>
      </c>
      <c r="C8" t="s">
        <v>10193</v>
      </c>
      <c r="D8" t="str">
        <f t="shared" si="0"/>
        <v>EXACT(AD4, "C"), EXACT(AD4, "C"), EXACT(AD4, "CC"), EXACT(AD4, "CG"), EXACT(AD4, "CN"), EXACT(AD4, "COM"), EXACT(AD4, "CT")</v>
      </c>
    </row>
    <row r="9" spans="1:4" x14ac:dyDescent="0.2">
      <c r="A9" t="s">
        <v>7160</v>
      </c>
      <c r="B9" t="s">
        <v>5272</v>
      </c>
      <c r="C9" t="s">
        <v>10146</v>
      </c>
      <c r="D9" t="str">
        <f t="shared" si="0"/>
        <v>EXACT(AD4, "C"), EXACT(AD4, "C"), EXACT(AD4, "CC"), EXACT(AD4, "CG"), EXACT(AD4, "CN"), EXACT(AD4, "COM"), EXACT(AD4, "CT"), EXACT(AD4, "CU")</v>
      </c>
    </row>
    <row r="10" spans="1:4" x14ac:dyDescent="0.2">
      <c r="A10" t="s">
        <v>5301</v>
      </c>
      <c r="B10" t="s">
        <v>5245</v>
      </c>
      <c r="C10" t="s">
        <v>10146</v>
      </c>
      <c r="D10" t="str">
        <f t="shared" si="0"/>
        <v>EXACT(AD4, "C"), EXACT(AD4, "C"), EXACT(AD4, "CC"), EXACT(AD4, "CG"), EXACT(AD4, "CN"), EXACT(AD4, "COM"), EXACT(AD4, "CT"), EXACT(AD4, "CU"), EXACT(AD4, "CV")</v>
      </c>
    </row>
    <row r="11" spans="1:4" x14ac:dyDescent="0.2">
      <c r="A11" t="s">
        <v>9313</v>
      </c>
      <c r="B11" t="s">
        <v>5284</v>
      </c>
      <c r="C11" t="s">
        <v>10152</v>
      </c>
      <c r="D11" t="str">
        <f t="shared" si="0"/>
        <v>EXACT(AD4, "C"), EXACT(AD4, "C"), EXACT(AD4, "CC"), EXACT(AD4, "CG"), EXACT(AD4, "CN"), EXACT(AD4, "COM"), EXACT(AD4, "CT"), EXACT(AD4, "CU"), EXACT(AD4, "CV"), EXACT(AD4, "CY")</v>
      </c>
    </row>
    <row r="12" spans="1:4" x14ac:dyDescent="0.2">
      <c r="A12" t="s">
        <v>10041</v>
      </c>
      <c r="B12" t="s">
        <v>5289</v>
      </c>
      <c r="C12" t="s">
        <v>10153</v>
      </c>
      <c r="D12" t="str">
        <f t="shared" si="0"/>
        <v>EXACT(AD4, "C"), EXACT(AD4, "C"), EXACT(AD4, "CC"), EXACT(AD4, "CG"), EXACT(AD4, "CN"), EXACT(AD4, "COM"), EXACT(AD4, "CT"), EXACT(AD4, "CU"), EXACT(AD4, "CV"), EXACT(AD4, "CY"), EXACT(AD4, "DM")</v>
      </c>
    </row>
    <row r="13" spans="1:4" x14ac:dyDescent="0.2">
      <c r="A13" t="s">
        <v>9327</v>
      </c>
      <c r="B13" t="s">
        <v>5286</v>
      </c>
      <c r="C13" t="s">
        <v>10156</v>
      </c>
      <c r="D13" t="str">
        <f t="shared" si="0"/>
        <v>EXACT(AD4, "C"), EXACT(AD4, "C"), EXACT(AD4, "CC"), EXACT(AD4, "CG"), EXACT(AD4, "CN"), EXACT(AD4, "COM"), EXACT(AD4, "CT"), EXACT(AD4, "CU"), EXACT(AD4, "CV"), EXACT(AD4, "CY"), EXACT(AD4, "DM"), EXACT(AD4, "HAM")</v>
      </c>
    </row>
    <row r="14" spans="1:4" x14ac:dyDescent="0.2">
      <c r="A14" t="s">
        <v>5489</v>
      </c>
      <c r="B14" t="s">
        <v>5247</v>
      </c>
      <c r="C14" t="s">
        <v>10157</v>
      </c>
      <c r="D14" t="str">
        <f t="shared" si="0"/>
        <v>EXACT(AD4, "C"), EXACT(AD4, "C"), EXACT(AD4, "CC"), EXACT(AD4, "CG"), EXACT(AD4, "CN"), EXACT(AD4, "COM"), EXACT(AD4, "CT"), EXACT(AD4, "CU"), EXACT(AD4, "CV"), EXACT(AD4, "CY"), EXACT(AD4, "DM"), EXACT(AD4, "HAM"), EXACT(AD4, "IM")</v>
      </c>
    </row>
    <row r="15" spans="1:4" x14ac:dyDescent="0.2">
      <c r="A15" t="s">
        <v>7717</v>
      </c>
      <c r="B15" t="s">
        <v>5276</v>
      </c>
      <c r="C15" t="s">
        <v>10158</v>
      </c>
      <c r="D15" t="str">
        <f t="shared" si="0"/>
        <v>EXACT(AD4, "C"), EXACT(AD4, "C"), EXACT(AD4, "CC"), EXACT(AD4, "CG"), EXACT(AD4, "CN"), EXACT(AD4, "COM"), EXACT(AD4, "CT"), EXACT(AD4, "CU"), EXACT(AD4, "CV"), EXACT(AD4, "CY"), EXACT(AD4, "DM"), EXACT(AD4, "HAM"), EXACT(AD4, "IM"), EXACT(AD4, "IRI")</v>
      </c>
    </row>
    <row r="16" spans="1:4" x14ac:dyDescent="0.2">
      <c r="A16" t="s">
        <v>7372</v>
      </c>
      <c r="B16" t="s">
        <v>5274</v>
      </c>
      <c r="C16" t="s">
        <v>10160</v>
      </c>
      <c r="D16" t="str">
        <f t="shared" si="0"/>
        <v>EXACT(AD4, "C"), EXACT(AD4, "C"), EXACT(AD4, "CC"), EXACT(AD4, "CG"), EXACT(AD4, "CN"), EXACT(AD4, "COM"), EXACT(AD4, "CT"), EXACT(AD4, "CU"), EXACT(AD4, "CV"), EXACT(AD4, "CY"), EXACT(AD4, "DM"), EXACT(AD4, "HAM"), EXACT(AD4, "IM"), EXACT(AD4, "IRI"), EXACT(AD4, "LGD")</v>
      </c>
    </row>
    <row r="17" spans="1:4" x14ac:dyDescent="0.2">
      <c r="A17" t="s">
        <v>5651</v>
      </c>
      <c r="B17" t="s">
        <v>5252</v>
      </c>
      <c r="C17" t="s">
        <v>10161</v>
      </c>
      <c r="D17" t="str">
        <f t="shared" si="0"/>
        <v>EXACT(AD4, "C"), EXACT(AD4, "C"), EXACT(AD4, "CC"), EXACT(AD4, "CG"), EXACT(AD4, "CN"), EXACT(AD4, "COM"), EXACT(AD4, "CT"), EXACT(AD4, "CU"), EXACT(AD4, "CV"), EXACT(AD4, "CY"), EXACT(AD4, "DM"), EXACT(AD4, "HAM"), EXACT(AD4, "IM"), EXACT(AD4, "IRI"), EXACT(AD4, "LGD"), EXACT(AD4, "M")</v>
      </c>
    </row>
    <row r="18" spans="1:4" x14ac:dyDescent="0.2">
      <c r="A18" t="s">
        <v>5980</v>
      </c>
      <c r="B18" t="s">
        <v>5262</v>
      </c>
      <c r="C18" t="s">
        <v>10160</v>
      </c>
      <c r="D18" t="str">
        <f t="shared" si="0"/>
        <v>EXACT(AD4, "C"), EXACT(AD4, "C"), EXACT(AD4, "CC"), EXACT(AD4, "CG"), EXACT(AD4, "CN"), EXACT(AD4, "COM"), EXACT(AD4, "CT"), EXACT(AD4, "CU"), EXACT(AD4, "CV"), EXACT(AD4, "CY"), EXACT(AD4, "DM"), EXACT(AD4, "HAM"), EXACT(AD4, "IM"), EXACT(AD4, "IRI"), EXACT(AD4, "LGD"), EXACT(AD4, "M"), EXACT(AD4, "MD")</v>
      </c>
    </row>
    <row r="19" spans="1:4" x14ac:dyDescent="0.2">
      <c r="A19" t="s">
        <v>7175</v>
      </c>
      <c r="B19" t="s">
        <v>5273</v>
      </c>
      <c r="C19" t="s">
        <v>10160</v>
      </c>
      <c r="D19" t="str">
        <f t="shared" si="0"/>
        <v>EXACT(AD4, "C"), EXACT(AD4, "C"), EXACT(AD4, "CC"), EXACT(AD4, "CG"), EXACT(AD4, "CN"), EXACT(AD4, "COM"), EXACT(AD4, "CT"), EXACT(AD4, "CU"), EXACT(AD4, "CV"), EXACT(AD4, "CY"), EXACT(AD4, "DM"), EXACT(AD4, "HAM"), EXACT(AD4, "IM"), EXACT(AD4, "IRI"), EXACT(AD4, "LGD"), EXACT(AD4, "M"), EXACT(AD4, "MD"), EXACT(AD4, "MÉ")</v>
      </c>
    </row>
    <row r="20" spans="1:4" x14ac:dyDescent="0.2">
      <c r="A20" t="s">
        <v>8576</v>
      </c>
      <c r="B20" t="s">
        <v>5280</v>
      </c>
      <c r="C20" t="s">
        <v>10162</v>
      </c>
      <c r="D20" t="str">
        <f t="shared" si="0"/>
        <v>EXACT(AD4, "C"), EXACT(AD4, "C"), EXACT(AD4, "CC"), EXACT(AD4, "CG"), EXACT(AD4, "CN"), EXACT(AD4, "COM"), EXACT(AD4, "CT"), EXACT(AD4, "CU"), EXACT(AD4, "CV"), EXACT(AD4, "CY"), EXACT(AD4, "DM"), EXACT(AD4, "HAM"), EXACT(AD4, "IM"), EXACT(AD4, "IRI"), EXACT(AD4, "LGD"), EXACT(AD4, "M"), EXACT(AD4, "MD"), EXACT(AD4, "MÉ"), EXACT(AD4, "MU")</v>
      </c>
    </row>
    <row r="21" spans="1:4" x14ac:dyDescent="0.2">
      <c r="A21" t="s">
        <v>9731</v>
      </c>
      <c r="B21" t="s">
        <v>5288</v>
      </c>
      <c r="C21" t="s">
        <v>10163</v>
      </c>
      <c r="D21" t="str">
        <f t="shared" si="0"/>
        <v>EXACT(AD4, "C"), EXACT(AD4, "C"), EXACT(AD4, "CC"), EXACT(AD4, "CG"), EXACT(AD4, "CN"), EXACT(AD4, "COM"), EXACT(AD4, "CT"), EXACT(AD4, "CU"), EXACT(AD4, "CV"), EXACT(AD4, "CY"), EXACT(AD4, "DM"), EXACT(AD4, "HAM"), EXACT(AD4, "IM"), EXACT(AD4, "IRI"), EXACT(AD4, "LGD"), EXACT(AD4, "M"), EXACT(AD4, "MD"), EXACT(AD4, "MÉ"), EXACT(AD4, "MU"), EXACT(AD4, "NH")</v>
      </c>
    </row>
    <row r="22" spans="1:4" x14ac:dyDescent="0.2">
      <c r="A22" t="s">
        <v>6231</v>
      </c>
      <c r="B22" t="s">
        <v>5264</v>
      </c>
      <c r="C22" t="s">
        <v>10164</v>
      </c>
      <c r="D22" t="str">
        <f t="shared" si="0"/>
        <v>EXACT(AD4, "C"), EXACT(AD4, "C"), EXACT(AD4, "CC"), EXACT(AD4, "CG"), EXACT(AD4, "CN"), EXACT(AD4, "COM"), EXACT(AD4, "CT"), EXACT(AD4, "CU"), EXACT(AD4, "CV"), EXACT(AD4, "CY"), EXACT(AD4, "DM"), EXACT(AD4, "HAM"), EXACT(AD4, "IM"), EXACT(AD4, "IRI"), EXACT(AD4, "LGD"), EXACT(AD4, "M"), EXACT(AD4, "MD"), EXACT(AD4, "MÉ"), EXACT(AD4, "MU"), EXACT(AD4, "NH"), EXACT(AD4, "NL")</v>
      </c>
    </row>
    <row r="23" spans="1:4" x14ac:dyDescent="0.2">
      <c r="A23" t="s">
        <v>8119</v>
      </c>
      <c r="B23" t="s">
        <v>5279</v>
      </c>
      <c r="C23" t="s">
        <v>10190</v>
      </c>
      <c r="D23"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v>
      </c>
    </row>
    <row r="24" spans="1:4" x14ac:dyDescent="0.2">
      <c r="A24" t="s">
        <v>5720</v>
      </c>
      <c r="B24" t="s">
        <v>5253</v>
      </c>
      <c r="C24" t="s">
        <v>10165</v>
      </c>
      <c r="D24"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v>
      </c>
    </row>
    <row r="25" spans="1:4" x14ac:dyDescent="0.2">
      <c r="A25" t="s">
        <v>5978</v>
      </c>
      <c r="B25" t="s">
        <v>5261</v>
      </c>
      <c r="C25" t="s">
        <v>10166</v>
      </c>
      <c r="D25"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v>
      </c>
    </row>
    <row r="26" spans="1:4" x14ac:dyDescent="0.2">
      <c r="A26" t="s">
        <v>5819</v>
      </c>
      <c r="B26" t="s">
        <v>5257</v>
      </c>
      <c r="C26" t="s">
        <v>10167</v>
      </c>
      <c r="D26"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v>
      </c>
    </row>
    <row r="27" spans="1:4" x14ac:dyDescent="0.2">
      <c r="A27" t="s">
        <v>9315</v>
      </c>
      <c r="B27" t="s">
        <v>5285</v>
      </c>
      <c r="C27" t="s">
        <v>10168</v>
      </c>
      <c r="D27"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v>
      </c>
    </row>
    <row r="28" spans="1:4" x14ac:dyDescent="0.2">
      <c r="A28" t="s">
        <v>5629</v>
      </c>
      <c r="B28" t="s">
        <v>5250</v>
      </c>
      <c r="C28" t="s">
        <v>10170</v>
      </c>
      <c r="D28"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v>
      </c>
    </row>
    <row r="29" spans="1:4" x14ac:dyDescent="0.2">
      <c r="A29" t="s">
        <v>7701</v>
      </c>
      <c r="B29" t="s">
        <v>5275</v>
      </c>
      <c r="C29" t="s">
        <v>10171</v>
      </c>
      <c r="D29"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v>
      </c>
    </row>
    <row r="30" spans="1:4" x14ac:dyDescent="0.2">
      <c r="A30" t="s">
        <v>7956</v>
      </c>
      <c r="B30" t="s">
        <v>5277</v>
      </c>
      <c r="C30" t="s">
        <v>10191</v>
      </c>
      <c r="D30"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v>
      </c>
    </row>
    <row r="31" spans="1:4" x14ac:dyDescent="0.2">
      <c r="A31" t="s">
        <v>5636</v>
      </c>
      <c r="B31" t="s">
        <v>5251</v>
      </c>
      <c r="C31" t="s">
        <v>10173</v>
      </c>
      <c r="D31"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v>
      </c>
    </row>
    <row r="32" spans="1:4" x14ac:dyDescent="0.2">
      <c r="A32" t="s">
        <v>10048</v>
      </c>
      <c r="B32" t="s">
        <v>5291</v>
      </c>
      <c r="C32" t="s">
        <v>10174</v>
      </c>
      <c r="D32"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v>
      </c>
    </row>
    <row r="33" spans="1:4" x14ac:dyDescent="0.2">
      <c r="A33" t="s">
        <v>5972</v>
      </c>
      <c r="B33" t="s">
        <v>5260</v>
      </c>
      <c r="C33" t="s">
        <v>10175</v>
      </c>
      <c r="D33"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v>
      </c>
    </row>
    <row r="34" spans="1:4" x14ac:dyDescent="0.2">
      <c r="A34" t="s">
        <v>10078</v>
      </c>
      <c r="B34" t="s">
        <v>5294</v>
      </c>
      <c r="C34" t="s">
        <v>10174</v>
      </c>
      <c r="D34"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v>
      </c>
    </row>
    <row r="35" spans="1:4" x14ac:dyDescent="0.2">
      <c r="A35" t="s">
        <v>10042</v>
      </c>
      <c r="B35" t="s">
        <v>5290</v>
      </c>
      <c r="C35" t="s">
        <v>10176</v>
      </c>
      <c r="D35"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v>
      </c>
    </row>
    <row r="36" spans="1:4" x14ac:dyDescent="0.2">
      <c r="A36" t="s">
        <v>8928</v>
      </c>
      <c r="B36" t="s">
        <v>5282</v>
      </c>
      <c r="C36" t="s">
        <v>10177</v>
      </c>
      <c r="D36"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v>
      </c>
    </row>
    <row r="37" spans="1:4" x14ac:dyDescent="0.2">
      <c r="A37" t="s">
        <v>8904</v>
      </c>
      <c r="B37" t="s">
        <v>5281</v>
      </c>
      <c r="C37" t="s">
        <v>10192</v>
      </c>
      <c r="D37"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v>
      </c>
    </row>
    <row r="38" spans="1:4" x14ac:dyDescent="0.2">
      <c r="A38" t="s">
        <v>5296</v>
      </c>
      <c r="B38" t="s">
        <v>5237</v>
      </c>
      <c r="C38" t="s">
        <v>10179</v>
      </c>
      <c r="D38"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v>
      </c>
    </row>
    <row r="39" spans="1:4" x14ac:dyDescent="0.2">
      <c r="A39" t="s">
        <v>6883</v>
      </c>
      <c r="B39" t="s">
        <v>5266</v>
      </c>
      <c r="C39" t="s">
        <v>10180</v>
      </c>
      <c r="D39"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v>
      </c>
    </row>
    <row r="40" spans="1:4" x14ac:dyDescent="0.2">
      <c r="A40" t="s">
        <v>6866</v>
      </c>
      <c r="B40" t="s">
        <v>5268</v>
      </c>
      <c r="C40" t="s">
        <v>10181</v>
      </c>
      <c r="D40"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v>
      </c>
    </row>
    <row r="41" spans="1:4" x14ac:dyDescent="0.2">
      <c r="A41" t="s">
        <v>6902</v>
      </c>
      <c r="B41" t="s">
        <v>5267</v>
      </c>
      <c r="C41" t="s">
        <v>10182</v>
      </c>
      <c r="D41"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v>
      </c>
    </row>
    <row r="42" spans="1:4" x14ac:dyDescent="0.2">
      <c r="A42" t="s">
        <v>10068</v>
      </c>
      <c r="B42" t="s">
        <v>5292</v>
      </c>
      <c r="C42" t="s">
        <v>10183</v>
      </c>
      <c r="D42"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v>
      </c>
    </row>
    <row r="43" spans="1:4" x14ac:dyDescent="0.2">
      <c r="A43" t="s">
        <v>7156</v>
      </c>
      <c r="B43" t="s">
        <v>5271</v>
      </c>
      <c r="C43" t="s">
        <v>10184</v>
      </c>
      <c r="D43"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v>
      </c>
    </row>
    <row r="44" spans="1:4" x14ac:dyDescent="0.2">
      <c r="A44" t="s">
        <v>5731</v>
      </c>
      <c r="B44" t="s">
        <v>5256</v>
      </c>
      <c r="C44" t="s">
        <v>10179</v>
      </c>
      <c r="D44"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v>
      </c>
    </row>
    <row r="45" spans="1:4" x14ac:dyDescent="0.2">
      <c r="A45" t="s">
        <v>5949</v>
      </c>
      <c r="B45" t="s">
        <v>5258</v>
      </c>
      <c r="C45" t="s">
        <v>10185</v>
      </c>
      <c r="D45"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v>
      </c>
    </row>
    <row r="46" spans="1:4" x14ac:dyDescent="0.2">
      <c r="A46" t="s">
        <v>6883</v>
      </c>
      <c r="B46" t="s">
        <v>5269</v>
      </c>
      <c r="C46" t="s">
        <v>10186</v>
      </c>
      <c r="D46"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 EXACT(AD4, "V")</v>
      </c>
    </row>
    <row r="47" spans="1:4" x14ac:dyDescent="0.2">
      <c r="A47" t="s">
        <v>6902</v>
      </c>
      <c r="B47" t="s">
        <v>5270</v>
      </c>
      <c r="C47" t="s">
        <v>10187</v>
      </c>
      <c r="D47"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 EXACT(AD4, "V"), EXACT(AD4, "VC")</v>
      </c>
    </row>
    <row r="48" spans="1:4" x14ac:dyDescent="0.2">
      <c r="A48" t="s">
        <v>5722</v>
      </c>
      <c r="B48" t="s">
        <v>5255</v>
      </c>
      <c r="C48" t="s">
        <v>10188</v>
      </c>
      <c r="D48" t="str">
        <f t="shared" si="0"/>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 EXACT(AD4, "V"), EXACT(AD4, "VC"), EXACT(AD4, "VK")</v>
      </c>
    </row>
    <row r="49" spans="1:4" x14ac:dyDescent="0.2">
      <c r="A49" t="s">
        <v>6866</v>
      </c>
      <c r="B49" t="s">
        <v>5265</v>
      </c>
      <c r="C49" t="s">
        <v>10189</v>
      </c>
      <c r="D49" t="str">
        <f>CONCATENATE(D48, ", EXACT(AD4, """, B48, """)")</f>
        <v>EXACT(AD4, "C"), EXACT(AD4, "C"), EXACT(AD4, "CC"), EXACT(AD4, "CG"), EXACT(AD4, "CN"), EXACT(AD4, "COM"), EXACT(AD4, "CT"), EXACT(AD4, "CU"), EXACT(AD4, "CV"), EXACT(AD4, "CY"), EXACT(AD4, "DM"), EXACT(AD4, "HAM"), EXACT(AD4, "IM"), EXACT(AD4, "IRI"), EXACT(AD4, "LGD"), EXACT(AD4, "M"), EXACT(AD4, "MD"), EXACT(AD4, "MÉ"), EXACT(AD4, "MU"), EXACT(AD4, "NH"), EXACT(AD4, "NL"), EXACT(AD4, "NO"), EXACT(AD4, "NV"), EXACT(AD4, "P"), EXACT(AD4, "PE"), EXACT(AD4, "RCR"), EXACT(AD4, "RDA"), EXACT(AD4, "RGM"), EXACT(AD4, "RM"), EXACT(AD4, "RV"), EXACT(AD4, "SC"), EXACT(AD4, "SÉ"), EXACT(AD4, "S-É"), EXACT(AD4, "SET"), EXACT(AD4, "SG"), EXACT(AD4, "SM"), EXACT(AD4, "SV"), EXACT(AD4, "T"), EXACT(AD4, "TC"), EXACT(AD4, "TI"), EXACT(AD4, "TK"), EXACT(AD4, "TL"), EXACT(AD4, "TP"), EXACT(AD4, "TV"), EXACT(AD4, "V"), EXACT(AD4, "VC"), EXACT(AD4, "VK"), EXACT(AD4, "VL")</v>
      </c>
    </row>
    <row r="55" spans="1:4" x14ac:dyDescent="0.2">
      <c r="A55" t="s">
        <v>9078</v>
      </c>
      <c r="B55" t="s">
        <v>5243</v>
      </c>
      <c r="C55" t="s">
        <v>10154</v>
      </c>
    </row>
    <row r="56" spans="1:4" x14ac:dyDescent="0.2">
      <c r="A56" t="s">
        <v>9462</v>
      </c>
      <c r="B56" t="s">
        <v>5287</v>
      </c>
      <c r="C56" t="s">
        <v>10155</v>
      </c>
    </row>
    <row r="57" spans="1:4" x14ac:dyDescent="0.2">
      <c r="A57" t="s">
        <v>5585</v>
      </c>
      <c r="B57" t="s">
        <v>5249</v>
      </c>
      <c r="C57" t="s">
        <v>10159</v>
      </c>
    </row>
    <row r="58" spans="1:4" x14ac:dyDescent="0.2">
      <c r="A58" t="s">
        <v>5459</v>
      </c>
      <c r="B58" t="s">
        <v>5246</v>
      </c>
      <c r="C58" t="s">
        <v>10169</v>
      </c>
    </row>
    <row r="59" spans="1:4" x14ac:dyDescent="0.2">
      <c r="A59" t="s">
        <v>9211</v>
      </c>
      <c r="B59" t="s">
        <v>5283</v>
      </c>
      <c r="C59" t="s">
        <v>10172</v>
      </c>
    </row>
    <row r="60" spans="1:4" x14ac:dyDescent="0.2">
      <c r="A60" t="s">
        <v>5333</v>
      </c>
      <c r="B60" t="s">
        <v>5236</v>
      </c>
      <c r="C60" t="s">
        <v>10178</v>
      </c>
    </row>
  </sheetData>
  <sortState ref="A1:B55">
    <sortCondition ref="B1:B5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68"/>
  <sheetViews>
    <sheetView tabSelected="1" workbookViewId="0">
      <pane ySplit="1" topLeftCell="A2" activePane="bottomLeft" state="frozen"/>
      <selection pane="bottomLeft" activeCell="A2" sqref="A2"/>
    </sheetView>
  </sheetViews>
  <sheetFormatPr defaultRowHeight="12.75" x14ac:dyDescent="0.2"/>
  <cols>
    <col min="1" max="1" width="9" bestFit="1" customWidth="1"/>
    <col min="2" max="2" width="9.1640625" bestFit="1" customWidth="1"/>
    <col min="3" max="3" width="11.1640625" bestFit="1" customWidth="1"/>
    <col min="4" max="4" width="49.6640625" bestFit="1" customWidth="1"/>
    <col min="5" max="5" width="19" bestFit="1" customWidth="1"/>
    <col min="6" max="6" width="8.1640625" bestFit="1" customWidth="1"/>
  </cols>
  <sheetData>
    <row r="1" spans="1:6" ht="20.25" x14ac:dyDescent="0.2">
      <c r="A1" s="26" t="s">
        <v>10194</v>
      </c>
      <c r="B1" s="26" t="s">
        <v>10195</v>
      </c>
      <c r="C1" s="26" t="s">
        <v>5240</v>
      </c>
      <c r="D1" s="26" t="s">
        <v>5241</v>
      </c>
      <c r="E1" s="26" t="s">
        <v>5242</v>
      </c>
      <c r="F1" s="26" t="s">
        <v>5243</v>
      </c>
    </row>
    <row r="2" spans="1:6" x14ac:dyDescent="0.2">
      <c r="A2">
        <v>10</v>
      </c>
      <c r="B2">
        <v>1</v>
      </c>
      <c r="C2">
        <v>512</v>
      </c>
      <c r="D2" t="s">
        <v>5296</v>
      </c>
      <c r="E2">
        <v>10001</v>
      </c>
      <c r="F2">
        <v>1001512</v>
      </c>
    </row>
    <row r="3" spans="1:6" x14ac:dyDescent="0.2">
      <c r="A3">
        <v>10</v>
      </c>
      <c r="B3">
        <v>1</v>
      </c>
      <c r="C3">
        <v>557</v>
      </c>
      <c r="D3" t="s">
        <v>5297</v>
      </c>
      <c r="E3">
        <v>10001</v>
      </c>
      <c r="F3">
        <v>1001557</v>
      </c>
    </row>
    <row r="4" spans="1:6" x14ac:dyDescent="0.2">
      <c r="A4">
        <v>10</v>
      </c>
      <c r="B4">
        <v>1</v>
      </c>
      <c r="C4">
        <v>485</v>
      </c>
      <c r="D4" t="s">
        <v>5298</v>
      </c>
      <c r="E4">
        <v>10001</v>
      </c>
      <c r="F4">
        <v>1001485</v>
      </c>
    </row>
    <row r="5" spans="1:6" x14ac:dyDescent="0.2">
      <c r="A5">
        <v>10</v>
      </c>
      <c r="B5">
        <v>1</v>
      </c>
      <c r="C5">
        <v>507</v>
      </c>
      <c r="D5" t="s">
        <v>5299</v>
      </c>
      <c r="E5">
        <v>10001</v>
      </c>
      <c r="F5">
        <v>1001507</v>
      </c>
    </row>
    <row r="6" spans="1:6" x14ac:dyDescent="0.2">
      <c r="A6">
        <v>10</v>
      </c>
      <c r="B6">
        <v>1</v>
      </c>
      <c r="C6">
        <v>511</v>
      </c>
      <c r="D6" t="s">
        <v>5300</v>
      </c>
      <c r="E6">
        <v>10001</v>
      </c>
      <c r="F6">
        <v>1001511</v>
      </c>
    </row>
    <row r="7" spans="1:6" x14ac:dyDescent="0.2">
      <c r="A7">
        <v>10</v>
      </c>
      <c r="B7">
        <v>1</v>
      </c>
      <c r="C7">
        <v>542</v>
      </c>
      <c r="D7" t="s">
        <v>5301</v>
      </c>
      <c r="E7">
        <v>10001</v>
      </c>
      <c r="F7">
        <v>1001542</v>
      </c>
    </row>
    <row r="8" spans="1:6" x14ac:dyDescent="0.2">
      <c r="A8">
        <v>10</v>
      </c>
      <c r="B8">
        <v>1</v>
      </c>
      <c r="C8">
        <v>517</v>
      </c>
      <c r="D8" t="s">
        <v>5302</v>
      </c>
      <c r="E8">
        <v>10001</v>
      </c>
      <c r="F8">
        <v>1001517</v>
      </c>
    </row>
    <row r="9" spans="1:6" x14ac:dyDescent="0.2">
      <c r="A9">
        <v>10</v>
      </c>
      <c r="B9">
        <v>1</v>
      </c>
      <c r="C9">
        <v>551</v>
      </c>
      <c r="D9" t="s">
        <v>5303</v>
      </c>
      <c r="E9">
        <v>10001</v>
      </c>
      <c r="F9">
        <v>1001551</v>
      </c>
    </row>
    <row r="10" spans="1:6" x14ac:dyDescent="0.2">
      <c r="A10">
        <v>10</v>
      </c>
      <c r="B10">
        <v>1</v>
      </c>
      <c r="C10">
        <v>504</v>
      </c>
      <c r="D10" t="s">
        <v>5304</v>
      </c>
      <c r="E10">
        <v>10001</v>
      </c>
      <c r="F10">
        <v>1001504</v>
      </c>
    </row>
    <row r="11" spans="1:6" x14ac:dyDescent="0.2">
      <c r="A11">
        <v>10</v>
      </c>
      <c r="B11">
        <v>1</v>
      </c>
      <c r="C11">
        <v>505</v>
      </c>
      <c r="D11" t="s">
        <v>5305</v>
      </c>
      <c r="E11">
        <v>10001</v>
      </c>
      <c r="F11">
        <v>1001505</v>
      </c>
    </row>
    <row r="12" spans="1:6" x14ac:dyDescent="0.2">
      <c r="A12">
        <v>10</v>
      </c>
      <c r="B12">
        <v>1</v>
      </c>
      <c r="C12">
        <v>519</v>
      </c>
      <c r="D12" t="s">
        <v>5306</v>
      </c>
      <c r="E12">
        <v>10001</v>
      </c>
      <c r="F12">
        <v>1001519</v>
      </c>
    </row>
    <row r="13" spans="1:6" x14ac:dyDescent="0.2">
      <c r="A13">
        <v>10</v>
      </c>
      <c r="B13">
        <v>1</v>
      </c>
      <c r="C13">
        <v>509</v>
      </c>
      <c r="D13" t="s">
        <v>5307</v>
      </c>
      <c r="E13">
        <v>10001</v>
      </c>
      <c r="F13">
        <v>1001509</v>
      </c>
    </row>
    <row r="14" spans="1:6" x14ac:dyDescent="0.2">
      <c r="A14">
        <v>10</v>
      </c>
      <c r="B14">
        <v>1</v>
      </c>
      <c r="C14">
        <v>559</v>
      </c>
      <c r="D14" t="s">
        <v>5308</v>
      </c>
      <c r="E14">
        <v>10001</v>
      </c>
      <c r="F14">
        <v>1001559</v>
      </c>
    </row>
    <row r="15" spans="1:6" x14ac:dyDescent="0.2">
      <c r="A15">
        <v>10</v>
      </c>
      <c r="B15">
        <v>1</v>
      </c>
      <c r="C15">
        <v>409</v>
      </c>
      <c r="D15" t="s">
        <v>5309</v>
      </c>
      <c r="E15">
        <v>10005</v>
      </c>
      <c r="F15">
        <v>1001409</v>
      </c>
    </row>
    <row r="16" spans="1:6" x14ac:dyDescent="0.2">
      <c r="A16">
        <v>10</v>
      </c>
      <c r="B16">
        <v>1</v>
      </c>
      <c r="C16">
        <v>394</v>
      </c>
      <c r="D16" t="s">
        <v>5310</v>
      </c>
      <c r="E16">
        <v>10005</v>
      </c>
      <c r="F16">
        <v>1001394</v>
      </c>
    </row>
    <row r="17" spans="1:6" x14ac:dyDescent="0.2">
      <c r="A17">
        <v>10</v>
      </c>
      <c r="B17">
        <v>1</v>
      </c>
      <c r="C17">
        <v>426</v>
      </c>
      <c r="D17" t="s">
        <v>5311</v>
      </c>
      <c r="E17">
        <v>10005</v>
      </c>
      <c r="F17">
        <v>1001426</v>
      </c>
    </row>
    <row r="18" spans="1:6" x14ac:dyDescent="0.2">
      <c r="A18">
        <v>10</v>
      </c>
      <c r="B18">
        <v>1</v>
      </c>
      <c r="C18">
        <v>396</v>
      </c>
      <c r="D18" t="s">
        <v>5312</v>
      </c>
      <c r="E18">
        <v>10005</v>
      </c>
      <c r="F18">
        <v>1001396</v>
      </c>
    </row>
    <row r="19" spans="1:6" x14ac:dyDescent="0.2">
      <c r="A19">
        <v>10</v>
      </c>
      <c r="B19">
        <v>1</v>
      </c>
      <c r="C19">
        <v>385</v>
      </c>
      <c r="D19" t="s">
        <v>5313</v>
      </c>
      <c r="E19">
        <v>10005</v>
      </c>
      <c r="F19">
        <v>1001385</v>
      </c>
    </row>
    <row r="20" spans="1:6" x14ac:dyDescent="0.2">
      <c r="A20">
        <v>10</v>
      </c>
      <c r="B20">
        <v>5</v>
      </c>
      <c r="C20">
        <v>18</v>
      </c>
      <c r="D20" t="s">
        <v>5314</v>
      </c>
      <c r="E20">
        <v>10015</v>
      </c>
      <c r="F20">
        <v>1005018</v>
      </c>
    </row>
    <row r="21" spans="1:6" x14ac:dyDescent="0.2">
      <c r="A21">
        <v>10</v>
      </c>
      <c r="B21">
        <v>5</v>
      </c>
      <c r="C21">
        <v>15</v>
      </c>
      <c r="D21" t="s">
        <v>5315</v>
      </c>
      <c r="E21">
        <v>10015</v>
      </c>
      <c r="F21">
        <v>1005015</v>
      </c>
    </row>
    <row r="22" spans="1:6" x14ac:dyDescent="0.2">
      <c r="A22">
        <v>10</v>
      </c>
      <c r="B22">
        <v>5</v>
      </c>
      <c r="C22">
        <v>20</v>
      </c>
      <c r="D22" t="s">
        <v>5316</v>
      </c>
      <c r="E22">
        <v>10015</v>
      </c>
      <c r="F22">
        <v>1005020</v>
      </c>
    </row>
    <row r="23" spans="1:6" x14ac:dyDescent="0.2">
      <c r="A23">
        <v>10</v>
      </c>
      <c r="B23">
        <v>5</v>
      </c>
      <c r="C23">
        <v>30</v>
      </c>
      <c r="D23" t="s">
        <v>5317</v>
      </c>
      <c r="E23">
        <v>10015</v>
      </c>
      <c r="F23">
        <v>1005030</v>
      </c>
    </row>
    <row r="24" spans="1:6" x14ac:dyDescent="0.2">
      <c r="A24">
        <v>10</v>
      </c>
      <c r="B24">
        <v>5</v>
      </c>
      <c r="C24">
        <v>17</v>
      </c>
      <c r="D24" t="s">
        <v>5318</v>
      </c>
      <c r="E24">
        <v>10015</v>
      </c>
      <c r="F24">
        <v>1005017</v>
      </c>
    </row>
    <row r="25" spans="1:6" x14ac:dyDescent="0.2">
      <c r="A25">
        <v>10</v>
      </c>
      <c r="B25">
        <v>5</v>
      </c>
      <c r="C25">
        <v>22</v>
      </c>
      <c r="D25" t="s">
        <v>5319</v>
      </c>
      <c r="E25">
        <v>10015</v>
      </c>
      <c r="F25">
        <v>1005022</v>
      </c>
    </row>
    <row r="26" spans="1:6" x14ac:dyDescent="0.2">
      <c r="A26">
        <v>10</v>
      </c>
      <c r="B26">
        <v>5</v>
      </c>
      <c r="C26">
        <v>25</v>
      </c>
      <c r="D26" t="s">
        <v>5320</v>
      </c>
      <c r="E26">
        <v>10015</v>
      </c>
      <c r="F26">
        <v>1005025</v>
      </c>
    </row>
    <row r="27" spans="1:6" x14ac:dyDescent="0.2">
      <c r="A27">
        <v>10</v>
      </c>
      <c r="B27">
        <v>5</v>
      </c>
      <c r="C27">
        <v>33</v>
      </c>
      <c r="D27" t="s">
        <v>5321</v>
      </c>
      <c r="E27">
        <v>10015</v>
      </c>
      <c r="F27">
        <v>1005033</v>
      </c>
    </row>
    <row r="28" spans="1:6" x14ac:dyDescent="0.2">
      <c r="A28">
        <v>10</v>
      </c>
      <c r="B28">
        <v>5</v>
      </c>
      <c r="C28">
        <v>11</v>
      </c>
      <c r="D28" t="s">
        <v>5322</v>
      </c>
      <c r="E28">
        <v>10015</v>
      </c>
      <c r="F28">
        <v>1005011</v>
      </c>
    </row>
    <row r="29" spans="1:6" x14ac:dyDescent="0.2">
      <c r="A29">
        <v>10</v>
      </c>
      <c r="B29">
        <v>6</v>
      </c>
      <c r="C29">
        <v>17</v>
      </c>
      <c r="D29" t="s">
        <v>5323</v>
      </c>
      <c r="E29">
        <v>10010</v>
      </c>
      <c r="F29">
        <v>1006017</v>
      </c>
    </row>
    <row r="30" spans="1:6" x14ac:dyDescent="0.2">
      <c r="A30">
        <v>10</v>
      </c>
      <c r="B30">
        <v>1</v>
      </c>
      <c r="C30">
        <v>464</v>
      </c>
      <c r="D30" t="s">
        <v>5324</v>
      </c>
      <c r="E30">
        <v>10996</v>
      </c>
      <c r="F30">
        <v>1001464</v>
      </c>
    </row>
    <row r="31" spans="1:6" x14ac:dyDescent="0.2">
      <c r="A31">
        <v>10</v>
      </c>
      <c r="B31">
        <v>6</v>
      </c>
      <c r="C31">
        <v>26</v>
      </c>
      <c r="D31" t="s">
        <v>5325</v>
      </c>
      <c r="E31">
        <v>10996</v>
      </c>
      <c r="F31">
        <v>1006026</v>
      </c>
    </row>
    <row r="32" spans="1:6" x14ac:dyDescent="0.2">
      <c r="A32">
        <v>10</v>
      </c>
      <c r="B32">
        <v>2</v>
      </c>
      <c r="C32">
        <v>27</v>
      </c>
      <c r="D32" t="s">
        <v>5326</v>
      </c>
      <c r="E32">
        <v>10996</v>
      </c>
      <c r="F32">
        <v>1002027</v>
      </c>
    </row>
    <row r="33" spans="1:6" x14ac:dyDescent="0.2">
      <c r="A33">
        <v>10</v>
      </c>
      <c r="B33">
        <v>6</v>
      </c>
      <c r="C33">
        <v>19</v>
      </c>
      <c r="D33" t="s">
        <v>5327</v>
      </c>
      <c r="E33">
        <v>10996</v>
      </c>
      <c r="F33">
        <v>1006019</v>
      </c>
    </row>
    <row r="34" spans="1:6" x14ac:dyDescent="0.2">
      <c r="A34">
        <v>10</v>
      </c>
      <c r="B34">
        <v>1</v>
      </c>
      <c r="C34">
        <v>446</v>
      </c>
      <c r="D34" t="s">
        <v>5328</v>
      </c>
      <c r="E34">
        <v>10996</v>
      </c>
      <c r="F34">
        <v>1001446</v>
      </c>
    </row>
    <row r="35" spans="1:6" x14ac:dyDescent="0.2">
      <c r="A35">
        <v>10</v>
      </c>
      <c r="B35">
        <v>1</v>
      </c>
      <c r="C35">
        <v>429</v>
      </c>
      <c r="D35" t="s">
        <v>5329</v>
      </c>
      <c r="E35">
        <v>10996</v>
      </c>
      <c r="F35">
        <v>1001429</v>
      </c>
    </row>
    <row r="36" spans="1:6" x14ac:dyDescent="0.2">
      <c r="A36">
        <v>10</v>
      </c>
      <c r="B36">
        <v>1</v>
      </c>
      <c r="C36">
        <v>456</v>
      </c>
      <c r="D36" t="s">
        <v>5330</v>
      </c>
      <c r="E36">
        <v>10996</v>
      </c>
      <c r="F36">
        <v>1001456</v>
      </c>
    </row>
    <row r="37" spans="1:6" x14ac:dyDescent="0.2">
      <c r="A37">
        <v>10</v>
      </c>
      <c r="B37">
        <v>1</v>
      </c>
      <c r="C37">
        <v>461</v>
      </c>
      <c r="D37" t="s">
        <v>5331</v>
      </c>
      <c r="E37">
        <v>10996</v>
      </c>
      <c r="F37">
        <v>1001461</v>
      </c>
    </row>
    <row r="38" spans="1:6" x14ac:dyDescent="0.2">
      <c r="A38">
        <v>10</v>
      </c>
      <c r="B38">
        <v>1</v>
      </c>
      <c r="C38">
        <v>437</v>
      </c>
      <c r="D38" t="s">
        <v>5332</v>
      </c>
      <c r="E38">
        <v>10996</v>
      </c>
      <c r="F38">
        <v>1001437</v>
      </c>
    </row>
    <row r="39" spans="1:6" x14ac:dyDescent="0.2">
      <c r="A39">
        <v>10</v>
      </c>
      <c r="B39">
        <v>1</v>
      </c>
      <c r="C39">
        <v>469</v>
      </c>
      <c r="D39" t="s">
        <v>5334</v>
      </c>
      <c r="E39">
        <v>10996</v>
      </c>
      <c r="F39">
        <v>1001469</v>
      </c>
    </row>
    <row r="40" spans="1:6" x14ac:dyDescent="0.2">
      <c r="A40">
        <v>10</v>
      </c>
      <c r="B40">
        <v>1</v>
      </c>
      <c r="C40">
        <v>472</v>
      </c>
      <c r="D40" t="s">
        <v>5335</v>
      </c>
      <c r="E40">
        <v>10996</v>
      </c>
      <c r="F40">
        <v>1001472</v>
      </c>
    </row>
    <row r="41" spans="1:6" x14ac:dyDescent="0.2">
      <c r="A41">
        <v>10</v>
      </c>
      <c r="B41">
        <v>5</v>
      </c>
      <c r="C41">
        <v>28</v>
      </c>
      <c r="D41" t="s">
        <v>5336</v>
      </c>
      <c r="E41">
        <v>10996</v>
      </c>
      <c r="F41">
        <v>1005028</v>
      </c>
    </row>
    <row r="42" spans="1:6" x14ac:dyDescent="0.2">
      <c r="A42">
        <v>10</v>
      </c>
      <c r="B42">
        <v>7</v>
      </c>
      <c r="C42">
        <v>67</v>
      </c>
      <c r="D42" t="s">
        <v>5337</v>
      </c>
      <c r="E42">
        <v>10996</v>
      </c>
      <c r="F42">
        <v>1007067</v>
      </c>
    </row>
    <row r="43" spans="1:6" x14ac:dyDescent="0.2">
      <c r="A43">
        <v>10</v>
      </c>
      <c r="B43">
        <v>6</v>
      </c>
      <c r="C43">
        <v>3</v>
      </c>
      <c r="D43" t="s">
        <v>5338</v>
      </c>
      <c r="E43">
        <v>10996</v>
      </c>
      <c r="F43">
        <v>1006003</v>
      </c>
    </row>
    <row r="44" spans="1:6" x14ac:dyDescent="0.2">
      <c r="A44">
        <v>10</v>
      </c>
      <c r="B44">
        <v>2</v>
      </c>
      <c r="C44">
        <v>34</v>
      </c>
      <c r="D44" t="s">
        <v>5339</v>
      </c>
      <c r="E44">
        <v>10996</v>
      </c>
      <c r="F44">
        <v>1002034</v>
      </c>
    </row>
    <row r="45" spans="1:6" x14ac:dyDescent="0.2">
      <c r="A45">
        <v>10</v>
      </c>
      <c r="B45">
        <v>5</v>
      </c>
      <c r="C45">
        <v>12</v>
      </c>
      <c r="D45" t="s">
        <v>5340</v>
      </c>
      <c r="E45">
        <v>10996</v>
      </c>
      <c r="F45">
        <v>1005012</v>
      </c>
    </row>
    <row r="46" spans="1:6" x14ac:dyDescent="0.2">
      <c r="A46">
        <v>10</v>
      </c>
      <c r="B46">
        <v>3</v>
      </c>
      <c r="C46">
        <v>45</v>
      </c>
      <c r="D46" t="s">
        <v>5341</v>
      </c>
      <c r="E46">
        <v>10996</v>
      </c>
      <c r="F46">
        <v>1003045</v>
      </c>
    </row>
    <row r="47" spans="1:6" x14ac:dyDescent="0.2">
      <c r="A47">
        <v>10</v>
      </c>
      <c r="B47">
        <v>1</v>
      </c>
      <c r="C47">
        <v>434</v>
      </c>
      <c r="D47" t="s">
        <v>5342</v>
      </c>
      <c r="E47">
        <v>10996</v>
      </c>
      <c r="F47">
        <v>1001434</v>
      </c>
    </row>
    <row r="48" spans="1:6" x14ac:dyDescent="0.2">
      <c r="A48">
        <v>10</v>
      </c>
      <c r="B48">
        <v>1</v>
      </c>
      <c r="C48">
        <v>192</v>
      </c>
      <c r="D48" t="s">
        <v>5343</v>
      </c>
      <c r="E48">
        <v>10996</v>
      </c>
      <c r="F48">
        <v>1001192</v>
      </c>
    </row>
    <row r="49" spans="1:6" x14ac:dyDescent="0.2">
      <c r="A49">
        <v>10</v>
      </c>
      <c r="B49">
        <v>1</v>
      </c>
      <c r="C49">
        <v>494</v>
      </c>
      <c r="D49" t="s">
        <v>5344</v>
      </c>
      <c r="E49">
        <v>10996</v>
      </c>
      <c r="F49">
        <v>1001494</v>
      </c>
    </row>
    <row r="50" spans="1:6" x14ac:dyDescent="0.2">
      <c r="A50">
        <v>10</v>
      </c>
      <c r="B50">
        <v>1</v>
      </c>
      <c r="C50">
        <v>186</v>
      </c>
      <c r="D50" t="s">
        <v>5345</v>
      </c>
      <c r="E50">
        <v>10997</v>
      </c>
      <c r="F50">
        <v>1001186</v>
      </c>
    </row>
    <row r="51" spans="1:6" x14ac:dyDescent="0.2">
      <c r="A51">
        <v>10</v>
      </c>
      <c r="B51">
        <v>1</v>
      </c>
      <c r="C51">
        <v>270</v>
      </c>
      <c r="D51" t="s">
        <v>5346</v>
      </c>
      <c r="E51">
        <v>10997</v>
      </c>
      <c r="F51">
        <v>1001270</v>
      </c>
    </row>
    <row r="52" spans="1:6" x14ac:dyDescent="0.2">
      <c r="A52">
        <v>10</v>
      </c>
      <c r="B52">
        <v>2</v>
      </c>
      <c r="C52">
        <v>40</v>
      </c>
      <c r="D52" t="s">
        <v>5347</v>
      </c>
      <c r="E52">
        <v>10997</v>
      </c>
      <c r="F52">
        <v>1002040</v>
      </c>
    </row>
    <row r="53" spans="1:6" x14ac:dyDescent="0.2">
      <c r="A53">
        <v>10</v>
      </c>
      <c r="B53">
        <v>1</v>
      </c>
      <c r="C53">
        <v>347</v>
      </c>
      <c r="D53" t="s">
        <v>5348</v>
      </c>
      <c r="E53">
        <v>10997</v>
      </c>
      <c r="F53">
        <v>1001347</v>
      </c>
    </row>
    <row r="54" spans="1:6" x14ac:dyDescent="0.2">
      <c r="A54">
        <v>10</v>
      </c>
      <c r="B54">
        <v>8</v>
      </c>
      <c r="C54">
        <v>38</v>
      </c>
      <c r="D54" t="s">
        <v>5349</v>
      </c>
      <c r="E54">
        <v>10997</v>
      </c>
      <c r="F54">
        <v>1008038</v>
      </c>
    </row>
    <row r="55" spans="1:6" x14ac:dyDescent="0.2">
      <c r="A55">
        <v>10</v>
      </c>
      <c r="B55">
        <v>9</v>
      </c>
      <c r="C55">
        <v>26</v>
      </c>
      <c r="D55" t="s">
        <v>5350</v>
      </c>
      <c r="E55">
        <v>10997</v>
      </c>
      <c r="F55">
        <v>1009026</v>
      </c>
    </row>
    <row r="56" spans="1:6" x14ac:dyDescent="0.2">
      <c r="A56">
        <v>10</v>
      </c>
      <c r="B56">
        <v>6</v>
      </c>
      <c r="C56">
        <v>22</v>
      </c>
      <c r="D56" t="s">
        <v>5351</v>
      </c>
      <c r="E56">
        <v>10997</v>
      </c>
      <c r="F56">
        <v>1006022</v>
      </c>
    </row>
    <row r="57" spans="1:6" x14ac:dyDescent="0.2">
      <c r="A57">
        <v>10</v>
      </c>
      <c r="B57">
        <v>1</v>
      </c>
      <c r="C57">
        <v>219</v>
      </c>
      <c r="D57" t="s">
        <v>5352</v>
      </c>
      <c r="E57">
        <v>10997</v>
      </c>
      <c r="F57">
        <v>1001219</v>
      </c>
    </row>
    <row r="58" spans="1:6" x14ac:dyDescent="0.2">
      <c r="A58">
        <v>10</v>
      </c>
      <c r="B58">
        <v>8</v>
      </c>
      <c r="C58">
        <v>77</v>
      </c>
      <c r="D58" t="s">
        <v>5353</v>
      </c>
      <c r="E58">
        <v>10997</v>
      </c>
      <c r="F58">
        <v>1008077</v>
      </c>
    </row>
    <row r="59" spans="1:6" x14ac:dyDescent="0.2">
      <c r="A59">
        <v>10</v>
      </c>
      <c r="B59">
        <v>8</v>
      </c>
      <c r="C59">
        <v>55</v>
      </c>
      <c r="D59" t="s">
        <v>5354</v>
      </c>
      <c r="E59">
        <v>10997</v>
      </c>
      <c r="F59">
        <v>1008055</v>
      </c>
    </row>
    <row r="60" spans="1:6" x14ac:dyDescent="0.2">
      <c r="A60">
        <v>10</v>
      </c>
      <c r="B60">
        <v>1</v>
      </c>
      <c r="C60">
        <v>375</v>
      </c>
      <c r="D60" t="s">
        <v>5355</v>
      </c>
      <c r="E60">
        <v>10997</v>
      </c>
      <c r="F60">
        <v>1001375</v>
      </c>
    </row>
    <row r="61" spans="1:6" x14ac:dyDescent="0.2">
      <c r="A61">
        <v>10</v>
      </c>
      <c r="B61">
        <v>6</v>
      </c>
      <c r="C61">
        <v>31</v>
      </c>
      <c r="D61" t="s">
        <v>5356</v>
      </c>
      <c r="E61">
        <v>10997</v>
      </c>
      <c r="F61">
        <v>1006031</v>
      </c>
    </row>
    <row r="62" spans="1:6" x14ac:dyDescent="0.2">
      <c r="A62">
        <v>10</v>
      </c>
      <c r="B62">
        <v>3</v>
      </c>
      <c r="C62">
        <v>28</v>
      </c>
      <c r="D62" t="s">
        <v>5357</v>
      </c>
      <c r="E62">
        <v>10997</v>
      </c>
      <c r="F62">
        <v>1003028</v>
      </c>
    </row>
    <row r="63" spans="1:6" x14ac:dyDescent="0.2">
      <c r="A63">
        <v>10</v>
      </c>
      <c r="B63">
        <v>3</v>
      </c>
      <c r="C63">
        <v>33</v>
      </c>
      <c r="D63" t="s">
        <v>5358</v>
      </c>
      <c r="E63">
        <v>10997</v>
      </c>
      <c r="F63">
        <v>1003033</v>
      </c>
    </row>
    <row r="64" spans="1:6" x14ac:dyDescent="0.2">
      <c r="A64">
        <v>10</v>
      </c>
      <c r="B64">
        <v>8</v>
      </c>
      <c r="C64">
        <v>37</v>
      </c>
      <c r="D64" t="s">
        <v>5359</v>
      </c>
      <c r="E64">
        <v>10997</v>
      </c>
      <c r="F64">
        <v>1008037</v>
      </c>
    </row>
    <row r="65" spans="1:6" x14ac:dyDescent="0.2">
      <c r="A65">
        <v>10</v>
      </c>
      <c r="B65">
        <v>1</v>
      </c>
      <c r="C65">
        <v>126</v>
      </c>
      <c r="D65" t="s">
        <v>5360</v>
      </c>
      <c r="E65">
        <v>10997</v>
      </c>
      <c r="F65">
        <v>1001126</v>
      </c>
    </row>
    <row r="66" spans="1:6" x14ac:dyDescent="0.2">
      <c r="A66">
        <v>10</v>
      </c>
      <c r="B66">
        <v>4</v>
      </c>
      <c r="C66">
        <v>33</v>
      </c>
      <c r="D66" t="s">
        <v>5361</v>
      </c>
      <c r="E66">
        <v>10997</v>
      </c>
      <c r="F66">
        <v>1004033</v>
      </c>
    </row>
    <row r="67" spans="1:6" x14ac:dyDescent="0.2">
      <c r="A67">
        <v>10</v>
      </c>
      <c r="B67">
        <v>1</v>
      </c>
      <c r="C67">
        <v>370</v>
      </c>
      <c r="D67" t="s">
        <v>5362</v>
      </c>
      <c r="E67">
        <v>10997</v>
      </c>
      <c r="F67">
        <v>1001370</v>
      </c>
    </row>
    <row r="68" spans="1:6" x14ac:dyDescent="0.2">
      <c r="A68">
        <v>10</v>
      </c>
      <c r="B68">
        <v>8</v>
      </c>
      <c r="C68">
        <v>11</v>
      </c>
      <c r="D68" t="s">
        <v>5363</v>
      </c>
      <c r="E68">
        <v>10997</v>
      </c>
      <c r="F68">
        <v>1008011</v>
      </c>
    </row>
    <row r="69" spans="1:6" x14ac:dyDescent="0.2">
      <c r="A69">
        <v>10</v>
      </c>
      <c r="B69">
        <v>1</v>
      </c>
      <c r="C69">
        <v>281</v>
      </c>
      <c r="D69" t="s">
        <v>5364</v>
      </c>
      <c r="E69">
        <v>10997</v>
      </c>
      <c r="F69">
        <v>1001281</v>
      </c>
    </row>
    <row r="70" spans="1:6" x14ac:dyDescent="0.2">
      <c r="A70">
        <v>10</v>
      </c>
      <c r="B70">
        <v>8</v>
      </c>
      <c r="C70">
        <v>24</v>
      </c>
      <c r="D70" t="s">
        <v>5365</v>
      </c>
      <c r="E70">
        <v>10997</v>
      </c>
      <c r="F70">
        <v>1008024</v>
      </c>
    </row>
    <row r="71" spans="1:6" x14ac:dyDescent="0.2">
      <c r="A71">
        <v>10</v>
      </c>
      <c r="B71">
        <v>3</v>
      </c>
      <c r="C71">
        <v>34</v>
      </c>
      <c r="D71" t="s">
        <v>5366</v>
      </c>
      <c r="E71">
        <v>10997</v>
      </c>
      <c r="F71">
        <v>1003034</v>
      </c>
    </row>
    <row r="72" spans="1:6" x14ac:dyDescent="0.2">
      <c r="A72">
        <v>10</v>
      </c>
      <c r="B72">
        <v>1</v>
      </c>
      <c r="C72">
        <v>289</v>
      </c>
      <c r="D72" t="s">
        <v>5367</v>
      </c>
      <c r="E72">
        <v>10997</v>
      </c>
      <c r="F72">
        <v>1001289</v>
      </c>
    </row>
    <row r="73" spans="1:6" x14ac:dyDescent="0.2">
      <c r="A73">
        <v>10</v>
      </c>
      <c r="B73">
        <v>1</v>
      </c>
      <c r="C73">
        <v>207</v>
      </c>
      <c r="D73" t="s">
        <v>5368</v>
      </c>
      <c r="E73">
        <v>10997</v>
      </c>
      <c r="F73">
        <v>1001207</v>
      </c>
    </row>
    <row r="74" spans="1:6" x14ac:dyDescent="0.2">
      <c r="A74">
        <v>10</v>
      </c>
      <c r="B74">
        <v>8</v>
      </c>
      <c r="C74">
        <v>39</v>
      </c>
      <c r="D74" t="s">
        <v>5369</v>
      </c>
      <c r="E74">
        <v>10997</v>
      </c>
      <c r="F74">
        <v>1008039</v>
      </c>
    </row>
    <row r="75" spans="1:6" x14ac:dyDescent="0.2">
      <c r="A75">
        <v>10</v>
      </c>
      <c r="B75">
        <v>9</v>
      </c>
      <c r="C75">
        <v>8</v>
      </c>
      <c r="D75" t="s">
        <v>5370</v>
      </c>
      <c r="E75">
        <v>10997</v>
      </c>
      <c r="F75">
        <v>1009008</v>
      </c>
    </row>
    <row r="76" spans="1:6" x14ac:dyDescent="0.2">
      <c r="A76">
        <v>10</v>
      </c>
      <c r="B76">
        <v>5</v>
      </c>
      <c r="C76">
        <v>14</v>
      </c>
      <c r="D76" t="s">
        <v>5371</v>
      </c>
      <c r="E76">
        <v>10997</v>
      </c>
      <c r="F76">
        <v>1005014</v>
      </c>
    </row>
    <row r="77" spans="1:6" x14ac:dyDescent="0.2">
      <c r="A77">
        <v>10</v>
      </c>
      <c r="B77">
        <v>5</v>
      </c>
      <c r="C77">
        <v>23</v>
      </c>
      <c r="D77" t="s">
        <v>5372</v>
      </c>
      <c r="E77">
        <v>10997</v>
      </c>
      <c r="F77">
        <v>1005023</v>
      </c>
    </row>
    <row r="78" spans="1:6" x14ac:dyDescent="0.2">
      <c r="A78">
        <v>10</v>
      </c>
      <c r="B78">
        <v>9</v>
      </c>
      <c r="C78">
        <v>15</v>
      </c>
      <c r="D78" t="s">
        <v>5373</v>
      </c>
      <c r="E78">
        <v>10997</v>
      </c>
      <c r="F78">
        <v>1009015</v>
      </c>
    </row>
    <row r="79" spans="1:6" x14ac:dyDescent="0.2">
      <c r="A79">
        <v>10</v>
      </c>
      <c r="B79">
        <v>5</v>
      </c>
      <c r="C79">
        <v>4</v>
      </c>
      <c r="D79" t="s">
        <v>5374</v>
      </c>
      <c r="E79">
        <v>10997</v>
      </c>
      <c r="F79">
        <v>1005004</v>
      </c>
    </row>
    <row r="80" spans="1:6" x14ac:dyDescent="0.2">
      <c r="A80">
        <v>10</v>
      </c>
      <c r="B80">
        <v>7</v>
      </c>
      <c r="C80">
        <v>20</v>
      </c>
      <c r="D80" t="s">
        <v>5375</v>
      </c>
      <c r="E80">
        <v>10997</v>
      </c>
      <c r="F80">
        <v>1007020</v>
      </c>
    </row>
    <row r="81" spans="1:6" x14ac:dyDescent="0.2">
      <c r="A81">
        <v>10</v>
      </c>
      <c r="B81">
        <v>2</v>
      </c>
      <c r="C81">
        <v>39</v>
      </c>
      <c r="D81" t="s">
        <v>5376</v>
      </c>
      <c r="E81">
        <v>10997</v>
      </c>
      <c r="F81">
        <v>1002039</v>
      </c>
    </row>
    <row r="82" spans="1:6" x14ac:dyDescent="0.2">
      <c r="A82">
        <v>10</v>
      </c>
      <c r="B82">
        <v>1</v>
      </c>
      <c r="C82">
        <v>149</v>
      </c>
      <c r="D82" t="s">
        <v>5377</v>
      </c>
      <c r="E82">
        <v>10997</v>
      </c>
      <c r="F82">
        <v>1001149</v>
      </c>
    </row>
    <row r="83" spans="1:6" x14ac:dyDescent="0.2">
      <c r="A83">
        <v>10</v>
      </c>
      <c r="B83">
        <v>8</v>
      </c>
      <c r="C83">
        <v>75</v>
      </c>
      <c r="D83" t="s">
        <v>5378</v>
      </c>
      <c r="E83">
        <v>10997</v>
      </c>
      <c r="F83">
        <v>1008075</v>
      </c>
    </row>
    <row r="84" spans="1:6" x14ac:dyDescent="0.2">
      <c r="A84">
        <v>10</v>
      </c>
      <c r="B84">
        <v>1</v>
      </c>
      <c r="C84">
        <v>254</v>
      </c>
      <c r="D84" t="s">
        <v>5379</v>
      </c>
      <c r="E84">
        <v>10997</v>
      </c>
      <c r="F84">
        <v>1001254</v>
      </c>
    </row>
    <row r="85" spans="1:6" x14ac:dyDescent="0.2">
      <c r="A85">
        <v>10</v>
      </c>
      <c r="B85">
        <v>1</v>
      </c>
      <c r="C85">
        <v>174</v>
      </c>
      <c r="D85" t="s">
        <v>5380</v>
      </c>
      <c r="E85">
        <v>10997</v>
      </c>
      <c r="F85">
        <v>1001174</v>
      </c>
    </row>
    <row r="86" spans="1:6" x14ac:dyDescent="0.2">
      <c r="A86">
        <v>10</v>
      </c>
      <c r="B86">
        <v>9</v>
      </c>
      <c r="C86">
        <v>30</v>
      </c>
      <c r="D86" t="s">
        <v>5381</v>
      </c>
      <c r="E86">
        <v>10997</v>
      </c>
      <c r="F86">
        <v>1009030</v>
      </c>
    </row>
    <row r="87" spans="1:6" x14ac:dyDescent="0.2">
      <c r="A87">
        <v>10</v>
      </c>
      <c r="B87">
        <v>7</v>
      </c>
      <c r="C87">
        <v>44</v>
      </c>
      <c r="D87" t="s">
        <v>5382</v>
      </c>
      <c r="E87">
        <v>10997</v>
      </c>
      <c r="F87">
        <v>1007044</v>
      </c>
    </row>
    <row r="88" spans="1:6" x14ac:dyDescent="0.2">
      <c r="A88">
        <v>10</v>
      </c>
      <c r="B88">
        <v>2</v>
      </c>
      <c r="C88">
        <v>30</v>
      </c>
      <c r="D88" t="s">
        <v>5383</v>
      </c>
      <c r="E88">
        <v>10997</v>
      </c>
      <c r="F88">
        <v>1002030</v>
      </c>
    </row>
    <row r="89" spans="1:6" x14ac:dyDescent="0.2">
      <c r="A89">
        <v>10</v>
      </c>
      <c r="B89">
        <v>3</v>
      </c>
      <c r="C89">
        <v>8</v>
      </c>
      <c r="D89" t="s">
        <v>5384</v>
      </c>
      <c r="E89">
        <v>10997</v>
      </c>
      <c r="F89">
        <v>1003008</v>
      </c>
    </row>
    <row r="90" spans="1:6" x14ac:dyDescent="0.2">
      <c r="A90">
        <v>10</v>
      </c>
      <c r="B90">
        <v>1</v>
      </c>
      <c r="C90">
        <v>379</v>
      </c>
      <c r="D90" t="s">
        <v>5385</v>
      </c>
      <c r="E90">
        <v>10997</v>
      </c>
      <c r="F90">
        <v>1001379</v>
      </c>
    </row>
    <row r="91" spans="1:6" x14ac:dyDescent="0.2">
      <c r="A91">
        <v>10</v>
      </c>
      <c r="B91">
        <v>1</v>
      </c>
      <c r="C91">
        <v>325</v>
      </c>
      <c r="D91" t="s">
        <v>5386</v>
      </c>
      <c r="E91">
        <v>10997</v>
      </c>
      <c r="F91">
        <v>1001325</v>
      </c>
    </row>
    <row r="92" spans="1:6" x14ac:dyDescent="0.2">
      <c r="A92">
        <v>10</v>
      </c>
      <c r="B92">
        <v>1</v>
      </c>
      <c r="C92">
        <v>312</v>
      </c>
      <c r="D92" t="s">
        <v>5387</v>
      </c>
      <c r="E92">
        <v>10997</v>
      </c>
      <c r="F92">
        <v>1001312</v>
      </c>
    </row>
    <row r="93" spans="1:6" x14ac:dyDescent="0.2">
      <c r="A93">
        <v>10</v>
      </c>
      <c r="B93">
        <v>3</v>
      </c>
      <c r="C93">
        <v>11</v>
      </c>
      <c r="D93" t="s">
        <v>5388</v>
      </c>
      <c r="E93">
        <v>10997</v>
      </c>
      <c r="F93">
        <v>1003011</v>
      </c>
    </row>
    <row r="94" spans="1:6" x14ac:dyDescent="0.2">
      <c r="A94">
        <v>10</v>
      </c>
      <c r="B94">
        <v>3</v>
      </c>
      <c r="C94">
        <v>32</v>
      </c>
      <c r="D94" t="s">
        <v>5389</v>
      </c>
      <c r="E94">
        <v>10997</v>
      </c>
      <c r="F94">
        <v>1003032</v>
      </c>
    </row>
    <row r="95" spans="1:6" x14ac:dyDescent="0.2">
      <c r="A95">
        <v>10</v>
      </c>
      <c r="B95">
        <v>5</v>
      </c>
      <c r="C95">
        <v>24</v>
      </c>
      <c r="D95" t="s">
        <v>5390</v>
      </c>
      <c r="E95">
        <v>10997</v>
      </c>
      <c r="F95">
        <v>1005024</v>
      </c>
    </row>
    <row r="96" spans="1:6" x14ac:dyDescent="0.2">
      <c r="A96">
        <v>10</v>
      </c>
      <c r="B96">
        <v>2</v>
      </c>
      <c r="C96">
        <v>11</v>
      </c>
      <c r="D96" t="s">
        <v>5391</v>
      </c>
      <c r="E96">
        <v>10997</v>
      </c>
      <c r="F96">
        <v>1002011</v>
      </c>
    </row>
    <row r="97" spans="1:6" x14ac:dyDescent="0.2">
      <c r="A97">
        <v>10</v>
      </c>
      <c r="B97">
        <v>8</v>
      </c>
      <c r="C97">
        <v>48</v>
      </c>
      <c r="D97" t="s">
        <v>5392</v>
      </c>
      <c r="E97">
        <v>10997</v>
      </c>
      <c r="F97">
        <v>1008048</v>
      </c>
    </row>
    <row r="98" spans="1:6" x14ac:dyDescent="0.2">
      <c r="A98">
        <v>10</v>
      </c>
      <c r="B98">
        <v>8</v>
      </c>
      <c r="C98">
        <v>44</v>
      </c>
      <c r="D98" t="s">
        <v>5393</v>
      </c>
      <c r="E98">
        <v>10997</v>
      </c>
      <c r="F98">
        <v>1008044</v>
      </c>
    </row>
    <row r="99" spans="1:6" x14ac:dyDescent="0.2">
      <c r="A99">
        <v>10</v>
      </c>
      <c r="B99">
        <v>1</v>
      </c>
      <c r="C99">
        <v>263</v>
      </c>
      <c r="D99" t="s">
        <v>5394</v>
      </c>
      <c r="E99">
        <v>10997</v>
      </c>
      <c r="F99">
        <v>1001263</v>
      </c>
    </row>
    <row r="100" spans="1:6" x14ac:dyDescent="0.2">
      <c r="A100">
        <v>10</v>
      </c>
      <c r="B100">
        <v>2</v>
      </c>
      <c r="C100">
        <v>13</v>
      </c>
      <c r="D100" t="s">
        <v>5395</v>
      </c>
      <c r="E100">
        <v>10997</v>
      </c>
      <c r="F100">
        <v>1002013</v>
      </c>
    </row>
    <row r="101" spans="1:6" x14ac:dyDescent="0.2">
      <c r="A101">
        <v>10</v>
      </c>
      <c r="B101">
        <v>4</v>
      </c>
      <c r="C101">
        <v>37</v>
      </c>
      <c r="D101" t="s">
        <v>5396</v>
      </c>
      <c r="E101">
        <v>10997</v>
      </c>
      <c r="F101">
        <v>1004037</v>
      </c>
    </row>
    <row r="102" spans="1:6" x14ac:dyDescent="0.2">
      <c r="A102">
        <v>10</v>
      </c>
      <c r="B102">
        <v>8</v>
      </c>
      <c r="C102">
        <v>56</v>
      </c>
      <c r="D102" t="s">
        <v>5397</v>
      </c>
      <c r="E102">
        <v>10997</v>
      </c>
      <c r="F102">
        <v>1008056</v>
      </c>
    </row>
    <row r="103" spans="1:6" x14ac:dyDescent="0.2">
      <c r="A103">
        <v>10</v>
      </c>
      <c r="B103">
        <v>2</v>
      </c>
      <c r="C103">
        <v>24</v>
      </c>
      <c r="D103" t="s">
        <v>5398</v>
      </c>
      <c r="E103">
        <v>10997</v>
      </c>
      <c r="F103">
        <v>1002024</v>
      </c>
    </row>
    <row r="104" spans="1:6" x14ac:dyDescent="0.2">
      <c r="A104">
        <v>10</v>
      </c>
      <c r="B104">
        <v>8</v>
      </c>
      <c r="C104">
        <v>72</v>
      </c>
      <c r="D104" t="s">
        <v>5399</v>
      </c>
      <c r="E104">
        <v>10997</v>
      </c>
      <c r="F104">
        <v>1008072</v>
      </c>
    </row>
    <row r="105" spans="1:6" x14ac:dyDescent="0.2">
      <c r="A105">
        <v>10</v>
      </c>
      <c r="B105">
        <v>8</v>
      </c>
      <c r="C105">
        <v>98</v>
      </c>
      <c r="D105" t="s">
        <v>5400</v>
      </c>
      <c r="E105">
        <v>10997</v>
      </c>
      <c r="F105">
        <v>1008098</v>
      </c>
    </row>
    <row r="106" spans="1:6" x14ac:dyDescent="0.2">
      <c r="A106">
        <v>10</v>
      </c>
      <c r="B106">
        <v>3</v>
      </c>
      <c r="C106">
        <v>18</v>
      </c>
      <c r="D106" t="s">
        <v>5401</v>
      </c>
      <c r="E106">
        <v>10997</v>
      </c>
      <c r="F106">
        <v>1003018</v>
      </c>
    </row>
    <row r="107" spans="1:6" x14ac:dyDescent="0.2">
      <c r="A107">
        <v>10</v>
      </c>
      <c r="B107">
        <v>8</v>
      </c>
      <c r="C107">
        <v>95</v>
      </c>
      <c r="D107" t="s">
        <v>5402</v>
      </c>
      <c r="E107">
        <v>10997</v>
      </c>
      <c r="F107">
        <v>1008095</v>
      </c>
    </row>
    <row r="108" spans="1:6" x14ac:dyDescent="0.2">
      <c r="A108">
        <v>10</v>
      </c>
      <c r="B108">
        <v>1</v>
      </c>
      <c r="C108">
        <v>197</v>
      </c>
      <c r="D108" t="s">
        <v>5403</v>
      </c>
      <c r="E108">
        <v>10997</v>
      </c>
      <c r="F108">
        <v>1001197</v>
      </c>
    </row>
    <row r="109" spans="1:6" x14ac:dyDescent="0.2">
      <c r="A109">
        <v>10</v>
      </c>
      <c r="B109">
        <v>8</v>
      </c>
      <c r="C109">
        <v>6</v>
      </c>
      <c r="D109" t="s">
        <v>5404</v>
      </c>
      <c r="E109">
        <v>10997</v>
      </c>
      <c r="F109">
        <v>1008006</v>
      </c>
    </row>
    <row r="110" spans="1:6" x14ac:dyDescent="0.2">
      <c r="A110">
        <v>10</v>
      </c>
      <c r="B110">
        <v>7</v>
      </c>
      <c r="C110">
        <v>60</v>
      </c>
      <c r="D110" t="s">
        <v>5405</v>
      </c>
      <c r="E110">
        <v>10997</v>
      </c>
      <c r="F110">
        <v>1007060</v>
      </c>
    </row>
    <row r="111" spans="1:6" x14ac:dyDescent="0.2">
      <c r="A111">
        <v>10</v>
      </c>
      <c r="B111">
        <v>1</v>
      </c>
      <c r="C111">
        <v>285</v>
      </c>
      <c r="D111" t="s">
        <v>5406</v>
      </c>
      <c r="E111">
        <v>10997</v>
      </c>
      <c r="F111">
        <v>1001285</v>
      </c>
    </row>
    <row r="112" spans="1:6" x14ac:dyDescent="0.2">
      <c r="A112">
        <v>10</v>
      </c>
      <c r="B112">
        <v>6</v>
      </c>
      <c r="C112">
        <v>15</v>
      </c>
      <c r="D112" t="s">
        <v>5407</v>
      </c>
      <c r="E112">
        <v>10997</v>
      </c>
      <c r="F112">
        <v>1006015</v>
      </c>
    </row>
    <row r="113" spans="1:6" x14ac:dyDescent="0.2">
      <c r="A113">
        <v>10</v>
      </c>
      <c r="B113">
        <v>6</v>
      </c>
      <c r="C113">
        <v>21</v>
      </c>
      <c r="D113" t="s">
        <v>5408</v>
      </c>
      <c r="E113">
        <v>10997</v>
      </c>
      <c r="F113">
        <v>1006021</v>
      </c>
    </row>
    <row r="114" spans="1:6" x14ac:dyDescent="0.2">
      <c r="A114">
        <v>10</v>
      </c>
      <c r="B114">
        <v>8</v>
      </c>
      <c r="C114">
        <v>53</v>
      </c>
      <c r="D114" t="s">
        <v>5409</v>
      </c>
      <c r="E114">
        <v>10997</v>
      </c>
      <c r="F114">
        <v>1008053</v>
      </c>
    </row>
    <row r="115" spans="1:6" x14ac:dyDescent="0.2">
      <c r="A115">
        <v>10</v>
      </c>
      <c r="B115">
        <v>1</v>
      </c>
      <c r="C115">
        <v>240</v>
      </c>
      <c r="D115" t="s">
        <v>5410</v>
      </c>
      <c r="E115">
        <v>10997</v>
      </c>
      <c r="F115">
        <v>1001240</v>
      </c>
    </row>
    <row r="116" spans="1:6" x14ac:dyDescent="0.2">
      <c r="A116">
        <v>10</v>
      </c>
      <c r="B116">
        <v>8</v>
      </c>
      <c r="C116">
        <v>49</v>
      </c>
      <c r="D116" t="s">
        <v>5411</v>
      </c>
      <c r="E116">
        <v>10997</v>
      </c>
      <c r="F116">
        <v>1008049</v>
      </c>
    </row>
    <row r="117" spans="1:6" x14ac:dyDescent="0.2">
      <c r="A117">
        <v>10</v>
      </c>
      <c r="B117">
        <v>4</v>
      </c>
      <c r="C117">
        <v>42</v>
      </c>
      <c r="D117" t="s">
        <v>5412</v>
      </c>
      <c r="E117">
        <v>10997</v>
      </c>
      <c r="F117">
        <v>1004042</v>
      </c>
    </row>
    <row r="118" spans="1:6" x14ac:dyDescent="0.2">
      <c r="A118">
        <v>10</v>
      </c>
      <c r="B118">
        <v>7</v>
      </c>
      <c r="C118">
        <v>16</v>
      </c>
      <c r="D118" t="s">
        <v>5413</v>
      </c>
      <c r="E118">
        <v>10997</v>
      </c>
      <c r="F118">
        <v>1007016</v>
      </c>
    </row>
    <row r="119" spans="1:6" x14ac:dyDescent="0.2">
      <c r="A119">
        <v>10</v>
      </c>
      <c r="B119">
        <v>3</v>
      </c>
      <c r="C119">
        <v>26</v>
      </c>
      <c r="D119" t="s">
        <v>5414</v>
      </c>
      <c r="E119">
        <v>10997</v>
      </c>
      <c r="F119">
        <v>1003026</v>
      </c>
    </row>
    <row r="120" spans="1:6" x14ac:dyDescent="0.2">
      <c r="A120">
        <v>10</v>
      </c>
      <c r="B120">
        <v>10</v>
      </c>
      <c r="C120">
        <v>3</v>
      </c>
      <c r="D120" t="s">
        <v>5415</v>
      </c>
      <c r="E120">
        <v>10997</v>
      </c>
      <c r="F120">
        <v>1010003</v>
      </c>
    </row>
    <row r="121" spans="1:6" x14ac:dyDescent="0.2">
      <c r="A121">
        <v>10</v>
      </c>
      <c r="B121">
        <v>5</v>
      </c>
      <c r="C121">
        <v>9</v>
      </c>
      <c r="D121" t="s">
        <v>5416</v>
      </c>
      <c r="E121">
        <v>10997</v>
      </c>
      <c r="F121">
        <v>1005009</v>
      </c>
    </row>
    <row r="122" spans="1:6" x14ac:dyDescent="0.2">
      <c r="A122">
        <v>10</v>
      </c>
      <c r="B122">
        <v>1</v>
      </c>
      <c r="C122">
        <v>131</v>
      </c>
      <c r="D122" t="s">
        <v>5417</v>
      </c>
      <c r="E122">
        <v>10997</v>
      </c>
      <c r="F122">
        <v>1001131</v>
      </c>
    </row>
    <row r="123" spans="1:6" x14ac:dyDescent="0.2">
      <c r="A123">
        <v>10</v>
      </c>
      <c r="B123">
        <v>1</v>
      </c>
      <c r="C123">
        <v>181</v>
      </c>
      <c r="D123" t="s">
        <v>5418</v>
      </c>
      <c r="E123">
        <v>10997</v>
      </c>
      <c r="F123">
        <v>1001181</v>
      </c>
    </row>
    <row r="124" spans="1:6" x14ac:dyDescent="0.2">
      <c r="A124">
        <v>10</v>
      </c>
      <c r="B124">
        <v>8</v>
      </c>
      <c r="C124">
        <v>60</v>
      </c>
      <c r="D124" t="s">
        <v>5419</v>
      </c>
      <c r="E124">
        <v>10997</v>
      </c>
      <c r="F124">
        <v>1008060</v>
      </c>
    </row>
    <row r="125" spans="1:6" x14ac:dyDescent="0.2">
      <c r="A125">
        <v>10</v>
      </c>
      <c r="B125">
        <v>9</v>
      </c>
      <c r="C125">
        <v>13</v>
      </c>
      <c r="D125" t="s">
        <v>5420</v>
      </c>
      <c r="E125">
        <v>10997</v>
      </c>
      <c r="F125">
        <v>1009013</v>
      </c>
    </row>
    <row r="126" spans="1:6" x14ac:dyDescent="0.2">
      <c r="A126">
        <v>10</v>
      </c>
      <c r="B126">
        <v>9</v>
      </c>
      <c r="C126">
        <v>7</v>
      </c>
      <c r="D126" t="s">
        <v>5421</v>
      </c>
      <c r="E126">
        <v>10997</v>
      </c>
      <c r="F126">
        <v>1009007</v>
      </c>
    </row>
    <row r="127" spans="1:6" x14ac:dyDescent="0.2">
      <c r="A127">
        <v>10</v>
      </c>
      <c r="B127">
        <v>2</v>
      </c>
      <c r="C127">
        <v>33</v>
      </c>
      <c r="D127" t="s">
        <v>5422</v>
      </c>
      <c r="E127">
        <v>10997</v>
      </c>
      <c r="F127">
        <v>1002033</v>
      </c>
    </row>
    <row r="128" spans="1:6" x14ac:dyDescent="0.2">
      <c r="A128">
        <v>10</v>
      </c>
      <c r="B128">
        <v>1</v>
      </c>
      <c r="C128">
        <v>361</v>
      </c>
      <c r="D128" t="s">
        <v>5423</v>
      </c>
      <c r="E128">
        <v>10997</v>
      </c>
      <c r="F128">
        <v>1001361</v>
      </c>
    </row>
    <row r="129" spans="1:6" x14ac:dyDescent="0.2">
      <c r="A129">
        <v>10</v>
      </c>
      <c r="B129">
        <v>7</v>
      </c>
      <c r="C129">
        <v>46</v>
      </c>
      <c r="D129" t="s">
        <v>5424</v>
      </c>
      <c r="E129">
        <v>10997</v>
      </c>
      <c r="F129">
        <v>1007046</v>
      </c>
    </row>
    <row r="130" spans="1:6" x14ac:dyDescent="0.2">
      <c r="A130">
        <v>10</v>
      </c>
      <c r="B130">
        <v>7</v>
      </c>
      <c r="C130">
        <v>43</v>
      </c>
      <c r="D130" t="s">
        <v>5425</v>
      </c>
      <c r="E130">
        <v>10997</v>
      </c>
      <c r="F130">
        <v>1007043</v>
      </c>
    </row>
    <row r="131" spans="1:6" x14ac:dyDescent="0.2">
      <c r="A131">
        <v>10</v>
      </c>
      <c r="B131">
        <v>3</v>
      </c>
      <c r="C131">
        <v>10</v>
      </c>
      <c r="D131" t="s">
        <v>5426</v>
      </c>
      <c r="E131">
        <v>10997</v>
      </c>
      <c r="F131">
        <v>1003010</v>
      </c>
    </row>
    <row r="132" spans="1:6" x14ac:dyDescent="0.2">
      <c r="A132">
        <v>10</v>
      </c>
      <c r="B132">
        <v>8</v>
      </c>
      <c r="C132">
        <v>91</v>
      </c>
      <c r="D132" t="s">
        <v>5427</v>
      </c>
      <c r="E132">
        <v>10997</v>
      </c>
      <c r="F132">
        <v>1008091</v>
      </c>
    </row>
    <row r="133" spans="1:6" x14ac:dyDescent="0.2">
      <c r="A133">
        <v>10</v>
      </c>
      <c r="B133">
        <v>1</v>
      </c>
      <c r="C133">
        <v>352</v>
      </c>
      <c r="D133" t="s">
        <v>5428</v>
      </c>
      <c r="E133">
        <v>10997</v>
      </c>
      <c r="F133">
        <v>1001352</v>
      </c>
    </row>
    <row r="134" spans="1:6" x14ac:dyDescent="0.2">
      <c r="A134">
        <v>10</v>
      </c>
      <c r="B134">
        <v>8</v>
      </c>
      <c r="C134">
        <v>59</v>
      </c>
      <c r="D134" t="s">
        <v>5429</v>
      </c>
      <c r="E134">
        <v>10997</v>
      </c>
      <c r="F134">
        <v>1008059</v>
      </c>
    </row>
    <row r="135" spans="1:6" x14ac:dyDescent="0.2">
      <c r="A135">
        <v>10</v>
      </c>
      <c r="B135">
        <v>1</v>
      </c>
      <c r="C135">
        <v>267</v>
      </c>
      <c r="D135" t="s">
        <v>5430</v>
      </c>
      <c r="E135">
        <v>10997</v>
      </c>
      <c r="F135">
        <v>1001267</v>
      </c>
    </row>
    <row r="136" spans="1:6" x14ac:dyDescent="0.2">
      <c r="A136">
        <v>10</v>
      </c>
      <c r="B136">
        <v>3</v>
      </c>
      <c r="C136">
        <v>19</v>
      </c>
      <c r="D136" t="s">
        <v>5431</v>
      </c>
      <c r="E136">
        <v>10997</v>
      </c>
      <c r="F136">
        <v>1003019</v>
      </c>
    </row>
    <row r="137" spans="1:6" x14ac:dyDescent="0.2">
      <c r="A137">
        <v>10</v>
      </c>
      <c r="B137">
        <v>2</v>
      </c>
      <c r="C137">
        <v>41</v>
      </c>
      <c r="D137" t="s">
        <v>5432</v>
      </c>
      <c r="E137">
        <v>10997</v>
      </c>
      <c r="F137">
        <v>1002041</v>
      </c>
    </row>
    <row r="138" spans="1:6" x14ac:dyDescent="0.2">
      <c r="A138">
        <v>10</v>
      </c>
      <c r="B138">
        <v>1</v>
      </c>
      <c r="C138">
        <v>228</v>
      </c>
      <c r="D138" t="s">
        <v>5433</v>
      </c>
      <c r="E138">
        <v>10997</v>
      </c>
      <c r="F138">
        <v>1001228</v>
      </c>
    </row>
    <row r="139" spans="1:6" x14ac:dyDescent="0.2">
      <c r="A139">
        <v>10</v>
      </c>
      <c r="B139">
        <v>1</v>
      </c>
      <c r="C139">
        <v>178</v>
      </c>
      <c r="D139" t="s">
        <v>5434</v>
      </c>
      <c r="E139">
        <v>10997</v>
      </c>
      <c r="F139">
        <v>1001178</v>
      </c>
    </row>
    <row r="140" spans="1:6" x14ac:dyDescent="0.2">
      <c r="A140">
        <v>10</v>
      </c>
      <c r="B140">
        <v>1</v>
      </c>
      <c r="C140">
        <v>169</v>
      </c>
      <c r="D140" t="s">
        <v>5435</v>
      </c>
      <c r="E140">
        <v>10997</v>
      </c>
      <c r="F140">
        <v>1001169</v>
      </c>
    </row>
    <row r="141" spans="1:6" x14ac:dyDescent="0.2">
      <c r="A141">
        <v>10</v>
      </c>
      <c r="B141">
        <v>4</v>
      </c>
      <c r="C141">
        <v>18</v>
      </c>
      <c r="D141" t="s">
        <v>5436</v>
      </c>
      <c r="E141">
        <v>10997</v>
      </c>
      <c r="F141">
        <v>1004018</v>
      </c>
    </row>
    <row r="142" spans="1:6" x14ac:dyDescent="0.2">
      <c r="A142">
        <v>10</v>
      </c>
      <c r="B142">
        <v>2</v>
      </c>
      <c r="C142">
        <v>36</v>
      </c>
      <c r="D142" t="s">
        <v>5437</v>
      </c>
      <c r="E142">
        <v>10997</v>
      </c>
      <c r="F142">
        <v>1002036</v>
      </c>
    </row>
    <row r="143" spans="1:6" x14ac:dyDescent="0.2">
      <c r="A143">
        <v>10</v>
      </c>
      <c r="B143">
        <v>8</v>
      </c>
      <c r="C143">
        <v>23</v>
      </c>
      <c r="D143" t="s">
        <v>5438</v>
      </c>
      <c r="E143">
        <v>10997</v>
      </c>
      <c r="F143">
        <v>1008023</v>
      </c>
    </row>
    <row r="144" spans="1:6" x14ac:dyDescent="0.2">
      <c r="A144">
        <v>10</v>
      </c>
      <c r="B144">
        <v>1</v>
      </c>
      <c r="C144">
        <v>113</v>
      </c>
      <c r="D144" t="s">
        <v>5439</v>
      </c>
      <c r="E144">
        <v>10997</v>
      </c>
      <c r="F144">
        <v>1001113</v>
      </c>
    </row>
    <row r="145" spans="1:6" x14ac:dyDescent="0.2">
      <c r="A145">
        <v>10</v>
      </c>
      <c r="B145">
        <v>7</v>
      </c>
      <c r="C145">
        <v>15</v>
      </c>
      <c r="D145" t="s">
        <v>5440</v>
      </c>
      <c r="E145">
        <v>10997</v>
      </c>
      <c r="F145">
        <v>1007015</v>
      </c>
    </row>
    <row r="146" spans="1:6" x14ac:dyDescent="0.2">
      <c r="A146">
        <v>10</v>
      </c>
      <c r="B146">
        <v>8</v>
      </c>
      <c r="C146">
        <v>54</v>
      </c>
      <c r="D146" t="s">
        <v>5441</v>
      </c>
      <c r="E146">
        <v>10997</v>
      </c>
      <c r="F146">
        <v>1008054</v>
      </c>
    </row>
    <row r="147" spans="1:6" x14ac:dyDescent="0.2">
      <c r="A147">
        <v>10</v>
      </c>
      <c r="B147">
        <v>1</v>
      </c>
      <c r="C147">
        <v>365</v>
      </c>
      <c r="D147" t="s">
        <v>5442</v>
      </c>
      <c r="E147">
        <v>10997</v>
      </c>
      <c r="F147">
        <v>1001365</v>
      </c>
    </row>
    <row r="148" spans="1:6" x14ac:dyDescent="0.2">
      <c r="A148">
        <v>10</v>
      </c>
      <c r="B148">
        <v>1</v>
      </c>
      <c r="C148">
        <v>298</v>
      </c>
      <c r="D148" t="s">
        <v>5443</v>
      </c>
      <c r="E148">
        <v>10997</v>
      </c>
      <c r="F148">
        <v>1001298</v>
      </c>
    </row>
    <row r="149" spans="1:6" x14ac:dyDescent="0.2">
      <c r="A149">
        <v>10</v>
      </c>
      <c r="B149">
        <v>1</v>
      </c>
      <c r="C149">
        <v>308</v>
      </c>
      <c r="D149" t="s">
        <v>5444</v>
      </c>
      <c r="E149">
        <v>10997</v>
      </c>
      <c r="F149">
        <v>1001308</v>
      </c>
    </row>
    <row r="150" spans="1:6" x14ac:dyDescent="0.2">
      <c r="A150">
        <v>10</v>
      </c>
      <c r="B150">
        <v>2</v>
      </c>
      <c r="C150">
        <v>23</v>
      </c>
      <c r="D150" t="s">
        <v>5445</v>
      </c>
      <c r="E150">
        <v>10997</v>
      </c>
      <c r="F150">
        <v>1002023</v>
      </c>
    </row>
    <row r="151" spans="1:6" x14ac:dyDescent="0.2">
      <c r="A151">
        <v>10</v>
      </c>
      <c r="B151">
        <v>5</v>
      </c>
      <c r="C151">
        <v>35</v>
      </c>
      <c r="D151" t="s">
        <v>5446</v>
      </c>
      <c r="E151">
        <v>10997</v>
      </c>
      <c r="F151">
        <v>1005035</v>
      </c>
    </row>
    <row r="152" spans="1:6" x14ac:dyDescent="0.2">
      <c r="A152">
        <v>10</v>
      </c>
      <c r="B152">
        <v>6</v>
      </c>
      <c r="C152">
        <v>11</v>
      </c>
      <c r="D152" t="s">
        <v>5447</v>
      </c>
      <c r="E152">
        <v>10998</v>
      </c>
      <c r="F152">
        <v>1006011</v>
      </c>
    </row>
    <row r="153" spans="1:6" x14ac:dyDescent="0.2">
      <c r="A153">
        <v>10</v>
      </c>
      <c r="B153">
        <v>8</v>
      </c>
      <c r="C153">
        <v>79</v>
      </c>
      <c r="D153" t="s">
        <v>5448</v>
      </c>
      <c r="E153">
        <v>10998</v>
      </c>
      <c r="F153">
        <v>1008079</v>
      </c>
    </row>
    <row r="154" spans="1:6" x14ac:dyDescent="0.2">
      <c r="A154">
        <v>10</v>
      </c>
      <c r="B154">
        <v>7</v>
      </c>
      <c r="C154">
        <v>23</v>
      </c>
      <c r="D154" t="s">
        <v>5449</v>
      </c>
      <c r="E154">
        <v>10998</v>
      </c>
      <c r="F154">
        <v>1007023</v>
      </c>
    </row>
    <row r="155" spans="1:6" x14ac:dyDescent="0.2">
      <c r="A155">
        <v>10</v>
      </c>
      <c r="B155">
        <v>2</v>
      </c>
      <c r="C155">
        <v>5</v>
      </c>
      <c r="D155" t="s">
        <v>5450</v>
      </c>
      <c r="E155">
        <v>10998</v>
      </c>
      <c r="F155">
        <v>1002005</v>
      </c>
    </row>
    <row r="156" spans="1:6" x14ac:dyDescent="0.2">
      <c r="A156">
        <v>10</v>
      </c>
      <c r="B156">
        <v>7</v>
      </c>
      <c r="C156">
        <v>50</v>
      </c>
      <c r="D156" t="s">
        <v>5451</v>
      </c>
      <c r="E156">
        <v>10998</v>
      </c>
      <c r="F156">
        <v>1007050</v>
      </c>
    </row>
    <row r="157" spans="1:6" x14ac:dyDescent="0.2">
      <c r="A157">
        <v>10</v>
      </c>
      <c r="B157">
        <v>10</v>
      </c>
      <c r="C157">
        <v>13</v>
      </c>
      <c r="D157" t="s">
        <v>5452</v>
      </c>
      <c r="E157">
        <v>10998</v>
      </c>
      <c r="F157">
        <v>1010013</v>
      </c>
    </row>
    <row r="158" spans="1:6" x14ac:dyDescent="0.2">
      <c r="A158">
        <v>10</v>
      </c>
      <c r="B158">
        <v>7</v>
      </c>
      <c r="C158">
        <v>13</v>
      </c>
      <c r="D158" t="s">
        <v>5453</v>
      </c>
      <c r="E158">
        <v>10998</v>
      </c>
      <c r="F158">
        <v>1007013</v>
      </c>
    </row>
    <row r="159" spans="1:6" x14ac:dyDescent="0.2">
      <c r="A159">
        <v>10</v>
      </c>
      <c r="B159">
        <v>7</v>
      </c>
      <c r="C159">
        <v>57</v>
      </c>
      <c r="D159" t="s">
        <v>5454</v>
      </c>
      <c r="E159">
        <v>10998</v>
      </c>
      <c r="F159">
        <v>1007057</v>
      </c>
    </row>
    <row r="160" spans="1:6" x14ac:dyDescent="0.2">
      <c r="A160">
        <v>10</v>
      </c>
      <c r="B160">
        <v>7</v>
      </c>
      <c r="C160">
        <v>42</v>
      </c>
      <c r="D160" t="s">
        <v>5455</v>
      </c>
      <c r="E160">
        <v>10998</v>
      </c>
      <c r="F160">
        <v>1007042</v>
      </c>
    </row>
    <row r="161" spans="1:6" x14ac:dyDescent="0.2">
      <c r="A161">
        <v>10</v>
      </c>
      <c r="B161">
        <v>8</v>
      </c>
      <c r="C161">
        <v>43</v>
      </c>
      <c r="D161" t="s">
        <v>5456</v>
      </c>
      <c r="E161">
        <v>10998</v>
      </c>
      <c r="F161">
        <v>1008043</v>
      </c>
    </row>
    <row r="162" spans="1:6" x14ac:dyDescent="0.2">
      <c r="A162">
        <v>10</v>
      </c>
      <c r="B162">
        <v>9</v>
      </c>
      <c r="C162">
        <v>24</v>
      </c>
      <c r="D162" t="s">
        <v>5457</v>
      </c>
      <c r="E162">
        <v>10998</v>
      </c>
      <c r="F162">
        <v>1009024</v>
      </c>
    </row>
    <row r="163" spans="1:6" x14ac:dyDescent="0.2">
      <c r="A163">
        <v>10</v>
      </c>
      <c r="B163">
        <v>8</v>
      </c>
      <c r="C163">
        <v>21</v>
      </c>
      <c r="D163" t="s">
        <v>5458</v>
      </c>
      <c r="E163">
        <v>10998</v>
      </c>
      <c r="F163">
        <v>1008021</v>
      </c>
    </row>
    <row r="164" spans="1:6" x14ac:dyDescent="0.2">
      <c r="A164">
        <v>10</v>
      </c>
      <c r="B164">
        <v>2</v>
      </c>
      <c r="C164">
        <v>18</v>
      </c>
      <c r="D164" t="s">
        <v>5460</v>
      </c>
      <c r="E164">
        <v>10998</v>
      </c>
      <c r="F164">
        <v>1002018</v>
      </c>
    </row>
    <row r="165" spans="1:6" x14ac:dyDescent="0.2">
      <c r="A165">
        <v>10</v>
      </c>
      <c r="B165">
        <v>7</v>
      </c>
      <c r="C165">
        <v>47</v>
      </c>
      <c r="D165" t="s">
        <v>5461</v>
      </c>
      <c r="E165">
        <v>10998</v>
      </c>
      <c r="F165">
        <v>1007047</v>
      </c>
    </row>
    <row r="166" spans="1:6" x14ac:dyDescent="0.2">
      <c r="A166">
        <v>10</v>
      </c>
      <c r="B166">
        <v>6</v>
      </c>
      <c r="C166">
        <v>9</v>
      </c>
      <c r="D166" t="s">
        <v>5462</v>
      </c>
      <c r="E166">
        <v>10998</v>
      </c>
      <c r="F166">
        <v>1006009</v>
      </c>
    </row>
    <row r="167" spans="1:6" x14ac:dyDescent="0.2">
      <c r="A167">
        <v>10</v>
      </c>
      <c r="B167">
        <v>2</v>
      </c>
      <c r="C167">
        <v>21</v>
      </c>
      <c r="D167" t="s">
        <v>5463</v>
      </c>
      <c r="E167">
        <v>10998</v>
      </c>
      <c r="F167">
        <v>1002021</v>
      </c>
    </row>
    <row r="168" spans="1:6" x14ac:dyDescent="0.2">
      <c r="A168">
        <v>10</v>
      </c>
      <c r="B168">
        <v>6</v>
      </c>
      <c r="C168">
        <v>12</v>
      </c>
      <c r="D168" t="s">
        <v>5464</v>
      </c>
      <c r="E168">
        <v>10998</v>
      </c>
      <c r="F168">
        <v>1006012</v>
      </c>
    </row>
    <row r="169" spans="1:6" x14ac:dyDescent="0.2">
      <c r="A169">
        <v>10</v>
      </c>
      <c r="B169">
        <v>2</v>
      </c>
      <c r="C169">
        <v>19</v>
      </c>
      <c r="D169" t="s">
        <v>5465</v>
      </c>
      <c r="E169">
        <v>10998</v>
      </c>
      <c r="F169">
        <v>1002019</v>
      </c>
    </row>
    <row r="170" spans="1:6" x14ac:dyDescent="0.2">
      <c r="A170">
        <v>10</v>
      </c>
      <c r="B170">
        <v>1</v>
      </c>
      <c r="C170">
        <v>335</v>
      </c>
      <c r="D170" t="s">
        <v>5466</v>
      </c>
      <c r="E170">
        <v>10998</v>
      </c>
      <c r="F170">
        <v>1001335</v>
      </c>
    </row>
    <row r="171" spans="1:6" x14ac:dyDescent="0.2">
      <c r="A171">
        <v>10</v>
      </c>
      <c r="B171">
        <v>10</v>
      </c>
      <c r="C171">
        <v>25</v>
      </c>
      <c r="D171" t="s">
        <v>5467</v>
      </c>
      <c r="E171">
        <v>10998</v>
      </c>
      <c r="F171">
        <v>1010025</v>
      </c>
    </row>
    <row r="172" spans="1:6" x14ac:dyDescent="0.2">
      <c r="A172">
        <v>10</v>
      </c>
      <c r="B172">
        <v>7</v>
      </c>
      <c r="C172">
        <v>49</v>
      </c>
      <c r="D172" t="s">
        <v>5468</v>
      </c>
      <c r="E172">
        <v>10998</v>
      </c>
      <c r="F172">
        <v>1007049</v>
      </c>
    </row>
    <row r="173" spans="1:6" x14ac:dyDescent="0.2">
      <c r="A173">
        <v>10</v>
      </c>
      <c r="B173">
        <v>8</v>
      </c>
      <c r="C173">
        <v>22</v>
      </c>
      <c r="D173" t="s">
        <v>5469</v>
      </c>
      <c r="E173">
        <v>10998</v>
      </c>
      <c r="F173">
        <v>1008022</v>
      </c>
    </row>
    <row r="174" spans="1:6" x14ac:dyDescent="0.2">
      <c r="A174">
        <v>10</v>
      </c>
      <c r="B174">
        <v>8</v>
      </c>
      <c r="C174">
        <v>69</v>
      </c>
      <c r="D174" t="s">
        <v>5470</v>
      </c>
      <c r="E174">
        <v>10998</v>
      </c>
      <c r="F174">
        <v>1008069</v>
      </c>
    </row>
    <row r="175" spans="1:6" x14ac:dyDescent="0.2">
      <c r="A175">
        <v>10</v>
      </c>
      <c r="B175">
        <v>4</v>
      </c>
      <c r="C175">
        <v>20</v>
      </c>
      <c r="D175" t="s">
        <v>5471</v>
      </c>
      <c r="E175">
        <v>10998</v>
      </c>
      <c r="F175">
        <v>1004020</v>
      </c>
    </row>
    <row r="176" spans="1:6" x14ac:dyDescent="0.2">
      <c r="A176">
        <v>10</v>
      </c>
      <c r="B176">
        <v>10</v>
      </c>
      <c r="C176">
        <v>32</v>
      </c>
      <c r="D176" t="s">
        <v>5472</v>
      </c>
      <c r="E176">
        <v>10998</v>
      </c>
      <c r="F176">
        <v>1010032</v>
      </c>
    </row>
    <row r="177" spans="1:6" x14ac:dyDescent="0.2">
      <c r="A177">
        <v>10</v>
      </c>
      <c r="B177">
        <v>2</v>
      </c>
      <c r="C177">
        <v>12</v>
      </c>
      <c r="D177" t="s">
        <v>5473</v>
      </c>
      <c r="E177">
        <v>10998</v>
      </c>
      <c r="F177">
        <v>1002012</v>
      </c>
    </row>
    <row r="178" spans="1:6" x14ac:dyDescent="0.2">
      <c r="A178">
        <v>10</v>
      </c>
      <c r="B178">
        <v>10</v>
      </c>
      <c r="C178">
        <v>2</v>
      </c>
      <c r="D178" t="s">
        <v>5474</v>
      </c>
      <c r="E178">
        <v>10998</v>
      </c>
      <c r="F178">
        <v>1010002</v>
      </c>
    </row>
    <row r="179" spans="1:6" x14ac:dyDescent="0.2">
      <c r="A179">
        <v>10</v>
      </c>
      <c r="B179">
        <v>2</v>
      </c>
      <c r="C179">
        <v>2</v>
      </c>
      <c r="D179" t="s">
        <v>5475</v>
      </c>
      <c r="E179">
        <v>10998</v>
      </c>
      <c r="F179">
        <v>1002002</v>
      </c>
    </row>
    <row r="180" spans="1:6" x14ac:dyDescent="0.2">
      <c r="A180">
        <v>10</v>
      </c>
      <c r="B180">
        <v>8</v>
      </c>
      <c r="C180">
        <v>4</v>
      </c>
      <c r="D180" t="s">
        <v>5476</v>
      </c>
      <c r="E180">
        <v>10998</v>
      </c>
      <c r="F180">
        <v>1008004</v>
      </c>
    </row>
    <row r="181" spans="1:6" x14ac:dyDescent="0.2">
      <c r="A181">
        <v>10</v>
      </c>
      <c r="B181">
        <v>9</v>
      </c>
      <c r="C181">
        <v>28</v>
      </c>
      <c r="D181" t="s">
        <v>5477</v>
      </c>
      <c r="E181">
        <v>10998</v>
      </c>
      <c r="F181">
        <v>1009028</v>
      </c>
    </row>
    <row r="182" spans="1:6" x14ac:dyDescent="0.2">
      <c r="A182">
        <v>10</v>
      </c>
      <c r="B182">
        <v>10</v>
      </c>
      <c r="C182">
        <v>11</v>
      </c>
      <c r="D182" t="s">
        <v>5478</v>
      </c>
      <c r="E182">
        <v>10998</v>
      </c>
      <c r="F182">
        <v>1010011</v>
      </c>
    </row>
    <row r="183" spans="1:6" x14ac:dyDescent="0.2">
      <c r="A183">
        <v>10</v>
      </c>
      <c r="B183">
        <v>7</v>
      </c>
      <c r="C183">
        <v>32</v>
      </c>
      <c r="D183" t="s">
        <v>5479</v>
      </c>
      <c r="E183">
        <v>10998</v>
      </c>
      <c r="F183">
        <v>1007032</v>
      </c>
    </row>
    <row r="184" spans="1:6" x14ac:dyDescent="0.2">
      <c r="A184">
        <v>10</v>
      </c>
      <c r="B184">
        <v>9</v>
      </c>
      <c r="C184">
        <v>12</v>
      </c>
      <c r="D184" t="s">
        <v>5480</v>
      </c>
      <c r="E184">
        <v>10998</v>
      </c>
      <c r="F184">
        <v>1009012</v>
      </c>
    </row>
    <row r="185" spans="1:6" x14ac:dyDescent="0.2">
      <c r="A185">
        <v>10</v>
      </c>
      <c r="B185">
        <v>1</v>
      </c>
      <c r="C185">
        <v>343</v>
      </c>
      <c r="D185" t="s">
        <v>5481</v>
      </c>
      <c r="E185">
        <v>10998</v>
      </c>
      <c r="F185">
        <v>1001343</v>
      </c>
    </row>
    <row r="186" spans="1:6" x14ac:dyDescent="0.2">
      <c r="A186">
        <v>10</v>
      </c>
      <c r="B186">
        <v>9</v>
      </c>
      <c r="C186">
        <v>22</v>
      </c>
      <c r="D186" t="s">
        <v>5482</v>
      </c>
      <c r="E186">
        <v>10998</v>
      </c>
      <c r="F186">
        <v>1009022</v>
      </c>
    </row>
    <row r="187" spans="1:6" x14ac:dyDescent="0.2">
      <c r="A187">
        <v>10</v>
      </c>
      <c r="B187">
        <v>4</v>
      </c>
      <c r="C187">
        <v>21</v>
      </c>
      <c r="D187" t="s">
        <v>5483</v>
      </c>
      <c r="E187">
        <v>10998</v>
      </c>
      <c r="F187">
        <v>1004021</v>
      </c>
    </row>
    <row r="188" spans="1:6" x14ac:dyDescent="0.2">
      <c r="A188">
        <v>10</v>
      </c>
      <c r="B188">
        <v>7</v>
      </c>
      <c r="C188">
        <v>36</v>
      </c>
      <c r="D188" t="s">
        <v>5484</v>
      </c>
      <c r="E188">
        <v>10998</v>
      </c>
      <c r="F188">
        <v>1007036</v>
      </c>
    </row>
    <row r="189" spans="1:6" x14ac:dyDescent="0.2">
      <c r="A189">
        <v>10</v>
      </c>
      <c r="B189">
        <v>10</v>
      </c>
      <c r="C189">
        <v>9</v>
      </c>
      <c r="D189" t="s">
        <v>5485</v>
      </c>
      <c r="E189">
        <v>10998</v>
      </c>
      <c r="F189">
        <v>1010009</v>
      </c>
    </row>
    <row r="190" spans="1:6" x14ac:dyDescent="0.2">
      <c r="A190">
        <v>10</v>
      </c>
      <c r="B190">
        <v>9</v>
      </c>
      <c r="C190">
        <v>19</v>
      </c>
      <c r="D190" t="s">
        <v>5486</v>
      </c>
      <c r="E190">
        <v>10998</v>
      </c>
      <c r="F190">
        <v>1009019</v>
      </c>
    </row>
    <row r="191" spans="1:6" x14ac:dyDescent="0.2">
      <c r="A191">
        <v>10</v>
      </c>
      <c r="B191">
        <v>1</v>
      </c>
      <c r="C191">
        <v>105</v>
      </c>
      <c r="D191" t="s">
        <v>5487</v>
      </c>
      <c r="E191">
        <v>10998</v>
      </c>
      <c r="F191">
        <v>1001105</v>
      </c>
    </row>
    <row r="192" spans="1:6" x14ac:dyDescent="0.2">
      <c r="A192">
        <v>10</v>
      </c>
      <c r="B192">
        <v>11</v>
      </c>
      <c r="C192">
        <v>10</v>
      </c>
      <c r="D192" t="s">
        <v>5488</v>
      </c>
      <c r="E192">
        <v>10998</v>
      </c>
      <c r="F192">
        <v>1011010</v>
      </c>
    </row>
    <row r="193" spans="1:6" x14ac:dyDescent="0.2">
      <c r="A193">
        <v>10</v>
      </c>
      <c r="B193">
        <v>3</v>
      </c>
      <c r="C193">
        <v>801</v>
      </c>
      <c r="D193" t="s">
        <v>5489</v>
      </c>
      <c r="E193">
        <v>10998</v>
      </c>
      <c r="F193">
        <v>1003801</v>
      </c>
    </row>
    <row r="194" spans="1:6" x14ac:dyDescent="0.2">
      <c r="A194">
        <v>10</v>
      </c>
      <c r="B194">
        <v>8</v>
      </c>
      <c r="C194">
        <v>25</v>
      </c>
      <c r="D194" t="s">
        <v>5490</v>
      </c>
      <c r="E194">
        <v>10998</v>
      </c>
      <c r="F194">
        <v>1008025</v>
      </c>
    </row>
    <row r="195" spans="1:6" x14ac:dyDescent="0.2">
      <c r="A195">
        <v>10</v>
      </c>
      <c r="B195">
        <v>10</v>
      </c>
      <c r="C195">
        <v>802</v>
      </c>
      <c r="D195" t="s">
        <v>5491</v>
      </c>
      <c r="E195">
        <v>10998</v>
      </c>
      <c r="F195">
        <v>1010802</v>
      </c>
    </row>
    <row r="196" spans="1:6" x14ac:dyDescent="0.2">
      <c r="A196">
        <v>10</v>
      </c>
      <c r="B196">
        <v>8</v>
      </c>
      <c r="C196">
        <v>61</v>
      </c>
      <c r="D196" t="s">
        <v>5492</v>
      </c>
      <c r="E196">
        <v>10998</v>
      </c>
      <c r="F196">
        <v>1008061</v>
      </c>
    </row>
    <row r="197" spans="1:6" x14ac:dyDescent="0.2">
      <c r="A197">
        <v>10</v>
      </c>
      <c r="B197">
        <v>9</v>
      </c>
      <c r="C197">
        <v>29</v>
      </c>
      <c r="D197" t="s">
        <v>5493</v>
      </c>
      <c r="E197">
        <v>10998</v>
      </c>
      <c r="F197">
        <v>1009029</v>
      </c>
    </row>
    <row r="198" spans="1:6" x14ac:dyDescent="0.2">
      <c r="A198">
        <v>10</v>
      </c>
      <c r="B198">
        <v>4</v>
      </c>
      <c r="C198">
        <v>13</v>
      </c>
      <c r="D198" t="s">
        <v>5494</v>
      </c>
      <c r="E198">
        <v>10998</v>
      </c>
      <c r="F198">
        <v>1004013</v>
      </c>
    </row>
    <row r="199" spans="1:6" x14ac:dyDescent="0.2">
      <c r="A199">
        <v>10</v>
      </c>
      <c r="B199">
        <v>3</v>
      </c>
      <c r="C199">
        <v>3</v>
      </c>
      <c r="D199" t="s">
        <v>5495</v>
      </c>
      <c r="E199">
        <v>10998</v>
      </c>
      <c r="F199">
        <v>1003003</v>
      </c>
    </row>
    <row r="200" spans="1:6" x14ac:dyDescent="0.2">
      <c r="A200">
        <v>10</v>
      </c>
      <c r="B200">
        <v>2</v>
      </c>
      <c r="C200">
        <v>8</v>
      </c>
      <c r="D200" t="s">
        <v>5496</v>
      </c>
      <c r="E200">
        <v>10998</v>
      </c>
      <c r="F200">
        <v>1002008</v>
      </c>
    </row>
    <row r="201" spans="1:6" x14ac:dyDescent="0.2">
      <c r="A201">
        <v>10</v>
      </c>
      <c r="B201">
        <v>9</v>
      </c>
      <c r="C201">
        <v>32</v>
      </c>
      <c r="D201" t="s">
        <v>5497</v>
      </c>
      <c r="E201">
        <v>10998</v>
      </c>
      <c r="F201">
        <v>1009032</v>
      </c>
    </row>
    <row r="202" spans="1:6" x14ac:dyDescent="0.2">
      <c r="A202">
        <v>10</v>
      </c>
      <c r="B202">
        <v>4</v>
      </c>
      <c r="C202">
        <v>19</v>
      </c>
      <c r="D202" t="s">
        <v>5498</v>
      </c>
      <c r="E202">
        <v>10998</v>
      </c>
      <c r="F202">
        <v>1004019</v>
      </c>
    </row>
    <row r="203" spans="1:6" x14ac:dyDescent="0.2">
      <c r="A203">
        <v>10</v>
      </c>
      <c r="B203">
        <v>8</v>
      </c>
      <c r="C203">
        <v>33</v>
      </c>
      <c r="D203" t="s">
        <v>5499</v>
      </c>
      <c r="E203">
        <v>10998</v>
      </c>
      <c r="F203">
        <v>1008033</v>
      </c>
    </row>
    <row r="204" spans="1:6" x14ac:dyDescent="0.2">
      <c r="A204">
        <v>10</v>
      </c>
      <c r="B204">
        <v>1</v>
      </c>
      <c r="C204">
        <v>277</v>
      </c>
      <c r="D204" t="s">
        <v>5500</v>
      </c>
      <c r="E204">
        <v>10998</v>
      </c>
      <c r="F204">
        <v>1001277</v>
      </c>
    </row>
    <row r="205" spans="1:6" x14ac:dyDescent="0.2">
      <c r="A205">
        <v>10</v>
      </c>
      <c r="B205">
        <v>7</v>
      </c>
      <c r="C205">
        <v>22</v>
      </c>
      <c r="D205" t="s">
        <v>5501</v>
      </c>
      <c r="E205">
        <v>10998</v>
      </c>
      <c r="F205">
        <v>1007022</v>
      </c>
    </row>
    <row r="206" spans="1:6" x14ac:dyDescent="0.2">
      <c r="A206">
        <v>10</v>
      </c>
      <c r="B206">
        <v>9</v>
      </c>
      <c r="C206">
        <v>10</v>
      </c>
      <c r="D206" t="s">
        <v>5502</v>
      </c>
      <c r="E206">
        <v>10998</v>
      </c>
      <c r="F206">
        <v>1009010</v>
      </c>
    </row>
    <row r="207" spans="1:6" x14ac:dyDescent="0.2">
      <c r="A207">
        <v>10</v>
      </c>
      <c r="B207">
        <v>8</v>
      </c>
      <c r="C207">
        <v>35</v>
      </c>
      <c r="D207" t="s">
        <v>5503</v>
      </c>
      <c r="E207">
        <v>10998</v>
      </c>
      <c r="F207">
        <v>1008035</v>
      </c>
    </row>
    <row r="208" spans="1:6" x14ac:dyDescent="0.2">
      <c r="A208">
        <v>10</v>
      </c>
      <c r="B208">
        <v>10</v>
      </c>
      <c r="C208">
        <v>34</v>
      </c>
      <c r="D208" t="s">
        <v>5504</v>
      </c>
      <c r="E208">
        <v>10998</v>
      </c>
      <c r="F208">
        <v>1010034</v>
      </c>
    </row>
    <row r="209" spans="1:6" x14ac:dyDescent="0.2">
      <c r="A209">
        <v>10</v>
      </c>
      <c r="B209">
        <v>1</v>
      </c>
      <c r="C209">
        <v>332</v>
      </c>
      <c r="D209" t="s">
        <v>5505</v>
      </c>
      <c r="E209">
        <v>10998</v>
      </c>
      <c r="F209">
        <v>1001332</v>
      </c>
    </row>
    <row r="210" spans="1:6" x14ac:dyDescent="0.2">
      <c r="A210">
        <v>10</v>
      </c>
      <c r="B210">
        <v>9</v>
      </c>
      <c r="C210">
        <v>11</v>
      </c>
      <c r="D210" t="s">
        <v>5506</v>
      </c>
      <c r="E210">
        <v>10998</v>
      </c>
      <c r="F210">
        <v>1009011</v>
      </c>
    </row>
    <row r="211" spans="1:6" x14ac:dyDescent="0.2">
      <c r="A211">
        <v>10</v>
      </c>
      <c r="B211">
        <v>9</v>
      </c>
      <c r="C211">
        <v>23</v>
      </c>
      <c r="D211" t="s">
        <v>5507</v>
      </c>
      <c r="E211">
        <v>10999</v>
      </c>
      <c r="F211">
        <v>1009023</v>
      </c>
    </row>
    <row r="212" spans="1:6" x14ac:dyDescent="0.2">
      <c r="A212">
        <v>10</v>
      </c>
      <c r="B212">
        <v>1</v>
      </c>
      <c r="C212">
        <v>144</v>
      </c>
      <c r="D212" t="s">
        <v>5508</v>
      </c>
      <c r="E212">
        <v>10999</v>
      </c>
      <c r="F212">
        <v>1001144</v>
      </c>
    </row>
    <row r="213" spans="1:6" x14ac:dyDescent="0.2">
      <c r="A213">
        <v>10</v>
      </c>
      <c r="B213">
        <v>8</v>
      </c>
      <c r="C213">
        <v>40</v>
      </c>
      <c r="D213" t="s">
        <v>5509</v>
      </c>
      <c r="E213">
        <v>10999</v>
      </c>
      <c r="F213">
        <v>1008040</v>
      </c>
    </row>
    <row r="214" spans="1:6" x14ac:dyDescent="0.2">
      <c r="A214">
        <v>10</v>
      </c>
      <c r="B214">
        <v>8</v>
      </c>
      <c r="C214">
        <v>66</v>
      </c>
      <c r="D214" t="s">
        <v>5510</v>
      </c>
      <c r="E214">
        <v>10999</v>
      </c>
      <c r="F214">
        <v>1008066</v>
      </c>
    </row>
    <row r="215" spans="1:6" x14ac:dyDescent="0.2">
      <c r="A215">
        <v>10</v>
      </c>
      <c r="B215">
        <v>9</v>
      </c>
      <c r="C215">
        <v>42</v>
      </c>
      <c r="D215" t="s">
        <v>5511</v>
      </c>
      <c r="E215">
        <v>10999</v>
      </c>
      <c r="F215">
        <v>1009042</v>
      </c>
    </row>
    <row r="216" spans="1:6" x14ac:dyDescent="0.2">
      <c r="A216">
        <v>10</v>
      </c>
      <c r="B216">
        <v>3</v>
      </c>
      <c r="C216">
        <v>4</v>
      </c>
      <c r="D216" t="s">
        <v>5512</v>
      </c>
      <c r="E216">
        <v>10999</v>
      </c>
      <c r="F216">
        <v>1003004</v>
      </c>
    </row>
    <row r="217" spans="1:6" x14ac:dyDescent="0.2">
      <c r="A217">
        <v>10</v>
      </c>
      <c r="B217">
        <v>8</v>
      </c>
      <c r="C217">
        <v>71</v>
      </c>
      <c r="D217" t="s">
        <v>5513</v>
      </c>
      <c r="E217">
        <v>10999</v>
      </c>
      <c r="F217">
        <v>1008071</v>
      </c>
    </row>
    <row r="218" spans="1:6" x14ac:dyDescent="0.2">
      <c r="A218">
        <v>10</v>
      </c>
      <c r="B218">
        <v>10</v>
      </c>
      <c r="C218">
        <v>12</v>
      </c>
      <c r="D218" t="s">
        <v>5514</v>
      </c>
      <c r="E218">
        <v>10999</v>
      </c>
      <c r="F218">
        <v>1010012</v>
      </c>
    </row>
    <row r="219" spans="1:6" x14ac:dyDescent="0.2">
      <c r="A219">
        <v>10</v>
      </c>
      <c r="B219">
        <v>8</v>
      </c>
      <c r="C219">
        <v>92</v>
      </c>
      <c r="D219" t="s">
        <v>5515</v>
      </c>
      <c r="E219">
        <v>10999</v>
      </c>
      <c r="F219">
        <v>1008092</v>
      </c>
    </row>
    <row r="220" spans="1:6" x14ac:dyDescent="0.2">
      <c r="A220">
        <v>10</v>
      </c>
      <c r="B220">
        <v>1</v>
      </c>
      <c r="C220">
        <v>274</v>
      </c>
      <c r="D220" t="s">
        <v>5516</v>
      </c>
      <c r="E220">
        <v>10999</v>
      </c>
      <c r="F220">
        <v>1001274</v>
      </c>
    </row>
    <row r="221" spans="1:6" x14ac:dyDescent="0.2">
      <c r="A221">
        <v>10</v>
      </c>
      <c r="B221">
        <v>9</v>
      </c>
      <c r="C221">
        <v>34</v>
      </c>
      <c r="D221" t="s">
        <v>5517</v>
      </c>
      <c r="E221">
        <v>10999</v>
      </c>
      <c r="F221">
        <v>1009034</v>
      </c>
    </row>
    <row r="222" spans="1:6" x14ac:dyDescent="0.2">
      <c r="A222">
        <v>10</v>
      </c>
      <c r="B222">
        <v>8</v>
      </c>
      <c r="C222">
        <v>32</v>
      </c>
      <c r="D222" t="s">
        <v>5518</v>
      </c>
      <c r="E222">
        <v>10999</v>
      </c>
      <c r="F222">
        <v>1008032</v>
      </c>
    </row>
    <row r="223" spans="1:6" x14ac:dyDescent="0.2">
      <c r="A223">
        <v>10</v>
      </c>
      <c r="B223">
        <v>9</v>
      </c>
      <c r="C223">
        <v>16</v>
      </c>
      <c r="D223" t="s">
        <v>5519</v>
      </c>
      <c r="E223">
        <v>10999</v>
      </c>
      <c r="F223">
        <v>1009016</v>
      </c>
    </row>
    <row r="224" spans="1:6" x14ac:dyDescent="0.2">
      <c r="A224">
        <v>10</v>
      </c>
      <c r="B224">
        <v>8</v>
      </c>
      <c r="C224">
        <v>29</v>
      </c>
      <c r="D224" t="s">
        <v>5520</v>
      </c>
      <c r="E224">
        <v>10999</v>
      </c>
      <c r="F224">
        <v>1008029</v>
      </c>
    </row>
    <row r="225" spans="1:6" x14ac:dyDescent="0.2">
      <c r="A225">
        <v>10</v>
      </c>
      <c r="B225">
        <v>7</v>
      </c>
      <c r="C225">
        <v>26</v>
      </c>
      <c r="D225" t="s">
        <v>5521</v>
      </c>
      <c r="E225">
        <v>10999</v>
      </c>
      <c r="F225">
        <v>1007026</v>
      </c>
    </row>
    <row r="226" spans="1:6" x14ac:dyDescent="0.2">
      <c r="A226">
        <v>10</v>
      </c>
      <c r="B226">
        <v>9</v>
      </c>
      <c r="C226">
        <v>4</v>
      </c>
      <c r="D226" t="s">
        <v>5522</v>
      </c>
      <c r="E226">
        <v>10999</v>
      </c>
      <c r="F226">
        <v>1009004</v>
      </c>
    </row>
    <row r="227" spans="1:6" x14ac:dyDescent="0.2">
      <c r="A227">
        <v>10</v>
      </c>
      <c r="B227">
        <v>1</v>
      </c>
      <c r="C227">
        <v>136</v>
      </c>
      <c r="D227" t="s">
        <v>5523</v>
      </c>
      <c r="E227">
        <v>10999</v>
      </c>
      <c r="F227">
        <v>1001136</v>
      </c>
    </row>
    <row r="228" spans="1:6" x14ac:dyDescent="0.2">
      <c r="A228">
        <v>10</v>
      </c>
      <c r="B228">
        <v>10</v>
      </c>
      <c r="C228">
        <v>5</v>
      </c>
      <c r="D228" t="s">
        <v>5524</v>
      </c>
      <c r="E228">
        <v>10999</v>
      </c>
      <c r="F228">
        <v>1010005</v>
      </c>
    </row>
    <row r="229" spans="1:6" x14ac:dyDescent="0.2">
      <c r="A229">
        <v>10</v>
      </c>
      <c r="B229">
        <v>2</v>
      </c>
      <c r="C229">
        <v>25</v>
      </c>
      <c r="D229" t="s">
        <v>5525</v>
      </c>
      <c r="E229">
        <v>10999</v>
      </c>
      <c r="F229">
        <v>1002025</v>
      </c>
    </row>
    <row r="230" spans="1:6" x14ac:dyDescent="0.2">
      <c r="A230">
        <v>10</v>
      </c>
      <c r="B230">
        <v>2</v>
      </c>
      <c r="C230">
        <v>17</v>
      </c>
      <c r="D230" t="s">
        <v>5526</v>
      </c>
      <c r="E230">
        <v>10999</v>
      </c>
      <c r="F230">
        <v>1002017</v>
      </c>
    </row>
    <row r="231" spans="1:6" x14ac:dyDescent="0.2">
      <c r="A231">
        <v>10</v>
      </c>
      <c r="B231">
        <v>4</v>
      </c>
      <c r="C231">
        <v>17</v>
      </c>
      <c r="D231" t="s">
        <v>5527</v>
      </c>
      <c r="E231">
        <v>10999</v>
      </c>
      <c r="F231">
        <v>1004017</v>
      </c>
    </row>
    <row r="232" spans="1:6" x14ac:dyDescent="0.2">
      <c r="A232">
        <v>10</v>
      </c>
      <c r="B232">
        <v>3</v>
      </c>
      <c r="C232">
        <v>12</v>
      </c>
      <c r="D232" t="s">
        <v>5528</v>
      </c>
      <c r="E232">
        <v>10999</v>
      </c>
      <c r="F232">
        <v>1003012</v>
      </c>
    </row>
    <row r="233" spans="1:6" x14ac:dyDescent="0.2">
      <c r="A233">
        <v>10</v>
      </c>
      <c r="B233">
        <v>9</v>
      </c>
      <c r="C233">
        <v>39</v>
      </c>
      <c r="D233" t="s">
        <v>5529</v>
      </c>
      <c r="E233">
        <v>10999</v>
      </c>
      <c r="F233">
        <v>1009039</v>
      </c>
    </row>
    <row r="234" spans="1:6" x14ac:dyDescent="0.2">
      <c r="A234">
        <v>10</v>
      </c>
      <c r="B234">
        <v>7</v>
      </c>
      <c r="C234">
        <v>54</v>
      </c>
      <c r="D234" t="s">
        <v>5530</v>
      </c>
      <c r="E234">
        <v>10999</v>
      </c>
      <c r="F234">
        <v>1007054</v>
      </c>
    </row>
    <row r="235" spans="1:6" x14ac:dyDescent="0.2">
      <c r="A235">
        <v>10</v>
      </c>
      <c r="B235">
        <v>5</v>
      </c>
      <c r="C235">
        <v>8</v>
      </c>
      <c r="D235" t="s">
        <v>5531</v>
      </c>
      <c r="E235">
        <v>10999</v>
      </c>
      <c r="F235">
        <v>1005008</v>
      </c>
    </row>
    <row r="236" spans="1:6" x14ac:dyDescent="0.2">
      <c r="A236">
        <v>10</v>
      </c>
      <c r="B236">
        <v>7</v>
      </c>
      <c r="C236">
        <v>41</v>
      </c>
      <c r="D236" t="s">
        <v>5532</v>
      </c>
      <c r="E236">
        <v>10999</v>
      </c>
      <c r="F236">
        <v>1007041</v>
      </c>
    </row>
    <row r="237" spans="1:6" x14ac:dyDescent="0.2">
      <c r="A237">
        <v>10</v>
      </c>
      <c r="B237">
        <v>9</v>
      </c>
      <c r="C237">
        <v>18</v>
      </c>
      <c r="D237" t="s">
        <v>5533</v>
      </c>
      <c r="E237">
        <v>10999</v>
      </c>
      <c r="F237">
        <v>1009018</v>
      </c>
    </row>
    <row r="238" spans="1:6" x14ac:dyDescent="0.2">
      <c r="A238">
        <v>10</v>
      </c>
      <c r="B238">
        <v>1</v>
      </c>
      <c r="C238">
        <v>316</v>
      </c>
      <c r="D238" t="s">
        <v>5534</v>
      </c>
      <c r="E238">
        <v>10999</v>
      </c>
      <c r="F238">
        <v>1001316</v>
      </c>
    </row>
    <row r="239" spans="1:6" x14ac:dyDescent="0.2">
      <c r="A239">
        <v>10</v>
      </c>
      <c r="B239">
        <v>11</v>
      </c>
      <c r="C239">
        <v>30</v>
      </c>
      <c r="D239" t="s">
        <v>5535</v>
      </c>
      <c r="E239">
        <v>10999</v>
      </c>
      <c r="F239">
        <v>1011030</v>
      </c>
    </row>
    <row r="240" spans="1:6" x14ac:dyDescent="0.2">
      <c r="A240">
        <v>10</v>
      </c>
      <c r="B240">
        <v>5</v>
      </c>
      <c r="C240">
        <v>6</v>
      </c>
      <c r="D240" t="s">
        <v>5536</v>
      </c>
      <c r="E240">
        <v>10999</v>
      </c>
      <c r="F240">
        <v>1005006</v>
      </c>
    </row>
    <row r="241" spans="1:6" x14ac:dyDescent="0.2">
      <c r="A241">
        <v>10</v>
      </c>
      <c r="B241">
        <v>5</v>
      </c>
      <c r="C241">
        <v>5</v>
      </c>
      <c r="D241" t="s">
        <v>5537</v>
      </c>
      <c r="E241">
        <v>10999</v>
      </c>
      <c r="F241">
        <v>1005005</v>
      </c>
    </row>
    <row r="242" spans="1:6" x14ac:dyDescent="0.2">
      <c r="A242">
        <v>10</v>
      </c>
      <c r="B242">
        <v>7</v>
      </c>
      <c r="C242">
        <v>25</v>
      </c>
      <c r="D242" t="s">
        <v>5538</v>
      </c>
      <c r="E242">
        <v>10999</v>
      </c>
      <c r="F242">
        <v>1007025</v>
      </c>
    </row>
    <row r="243" spans="1:6" x14ac:dyDescent="0.2">
      <c r="A243">
        <v>10</v>
      </c>
      <c r="B243">
        <v>7</v>
      </c>
      <c r="C243">
        <v>27</v>
      </c>
      <c r="D243" t="s">
        <v>5539</v>
      </c>
      <c r="E243">
        <v>10999</v>
      </c>
      <c r="F243">
        <v>1007027</v>
      </c>
    </row>
    <row r="244" spans="1:6" x14ac:dyDescent="0.2">
      <c r="A244">
        <v>10</v>
      </c>
      <c r="B244">
        <v>10</v>
      </c>
      <c r="C244">
        <v>4</v>
      </c>
      <c r="D244" t="s">
        <v>5540</v>
      </c>
      <c r="E244">
        <v>10999</v>
      </c>
      <c r="F244">
        <v>1010004</v>
      </c>
    </row>
    <row r="245" spans="1:6" x14ac:dyDescent="0.2">
      <c r="A245">
        <v>10</v>
      </c>
      <c r="B245">
        <v>8</v>
      </c>
      <c r="C245">
        <v>76</v>
      </c>
      <c r="D245" t="s">
        <v>5541</v>
      </c>
      <c r="E245">
        <v>10999</v>
      </c>
      <c r="F245">
        <v>1008076</v>
      </c>
    </row>
    <row r="246" spans="1:6" x14ac:dyDescent="0.2">
      <c r="A246">
        <v>10</v>
      </c>
      <c r="B246">
        <v>8</v>
      </c>
      <c r="C246">
        <v>63</v>
      </c>
      <c r="D246" t="s">
        <v>5542</v>
      </c>
      <c r="E246">
        <v>10999</v>
      </c>
      <c r="F246">
        <v>1008063</v>
      </c>
    </row>
    <row r="247" spans="1:6" x14ac:dyDescent="0.2">
      <c r="A247">
        <v>10</v>
      </c>
      <c r="B247">
        <v>2</v>
      </c>
      <c r="C247">
        <v>55</v>
      </c>
      <c r="D247" t="s">
        <v>5543</v>
      </c>
      <c r="E247">
        <v>10999</v>
      </c>
      <c r="F247">
        <v>1002055</v>
      </c>
    </row>
    <row r="248" spans="1:6" x14ac:dyDescent="0.2">
      <c r="A248">
        <v>10</v>
      </c>
      <c r="B248">
        <v>8</v>
      </c>
      <c r="C248">
        <v>64</v>
      </c>
      <c r="D248" t="s">
        <v>5544</v>
      </c>
      <c r="E248">
        <v>10999</v>
      </c>
      <c r="F248">
        <v>1008064</v>
      </c>
    </row>
    <row r="249" spans="1:6" x14ac:dyDescent="0.2">
      <c r="A249">
        <v>10</v>
      </c>
      <c r="B249">
        <v>8</v>
      </c>
      <c r="C249">
        <v>45</v>
      </c>
      <c r="D249" t="s">
        <v>5545</v>
      </c>
      <c r="E249">
        <v>10999</v>
      </c>
      <c r="F249">
        <v>1008045</v>
      </c>
    </row>
    <row r="250" spans="1:6" x14ac:dyDescent="0.2">
      <c r="A250">
        <v>10</v>
      </c>
      <c r="B250">
        <v>11</v>
      </c>
      <c r="C250">
        <v>20</v>
      </c>
      <c r="D250" t="s">
        <v>5546</v>
      </c>
      <c r="E250">
        <v>10999</v>
      </c>
      <c r="F250">
        <v>1011020</v>
      </c>
    </row>
    <row r="251" spans="1:6" x14ac:dyDescent="0.2">
      <c r="A251">
        <v>10</v>
      </c>
      <c r="B251">
        <v>6</v>
      </c>
      <c r="C251">
        <v>28</v>
      </c>
      <c r="D251" t="s">
        <v>5547</v>
      </c>
      <c r="E251">
        <v>10999</v>
      </c>
      <c r="F251">
        <v>1006028</v>
      </c>
    </row>
    <row r="252" spans="1:6" x14ac:dyDescent="0.2">
      <c r="A252">
        <v>10</v>
      </c>
      <c r="B252">
        <v>3</v>
      </c>
      <c r="C252">
        <v>20</v>
      </c>
      <c r="D252" t="s">
        <v>5548</v>
      </c>
      <c r="E252">
        <v>10999</v>
      </c>
      <c r="F252">
        <v>1003020</v>
      </c>
    </row>
    <row r="253" spans="1:6" x14ac:dyDescent="0.2">
      <c r="A253">
        <v>10</v>
      </c>
      <c r="B253">
        <v>11</v>
      </c>
      <c r="C253">
        <v>35</v>
      </c>
      <c r="D253" t="s">
        <v>5549</v>
      </c>
      <c r="E253">
        <v>10999</v>
      </c>
      <c r="F253">
        <v>1011035</v>
      </c>
    </row>
    <row r="254" spans="1:6" x14ac:dyDescent="0.2">
      <c r="A254">
        <v>10</v>
      </c>
      <c r="B254">
        <v>10</v>
      </c>
      <c r="C254">
        <v>801</v>
      </c>
      <c r="D254" t="s">
        <v>5550</v>
      </c>
      <c r="E254">
        <v>10999</v>
      </c>
      <c r="F254">
        <v>1010801</v>
      </c>
    </row>
    <row r="255" spans="1:6" x14ac:dyDescent="0.2">
      <c r="A255">
        <v>10</v>
      </c>
      <c r="B255">
        <v>1</v>
      </c>
      <c r="C255">
        <v>328</v>
      </c>
      <c r="D255" t="s">
        <v>5551</v>
      </c>
      <c r="E255">
        <v>10999</v>
      </c>
      <c r="F255">
        <v>1001328</v>
      </c>
    </row>
    <row r="256" spans="1:6" x14ac:dyDescent="0.2">
      <c r="A256">
        <v>10</v>
      </c>
      <c r="B256">
        <v>8</v>
      </c>
      <c r="C256">
        <v>70</v>
      </c>
      <c r="D256" t="s">
        <v>5552</v>
      </c>
      <c r="E256">
        <v>10999</v>
      </c>
      <c r="F256">
        <v>1008070</v>
      </c>
    </row>
    <row r="257" spans="1:6" x14ac:dyDescent="0.2">
      <c r="A257">
        <v>10</v>
      </c>
      <c r="B257">
        <v>10</v>
      </c>
      <c r="C257">
        <v>22</v>
      </c>
      <c r="D257" t="s">
        <v>5553</v>
      </c>
      <c r="E257">
        <v>10999</v>
      </c>
      <c r="F257">
        <v>1010022</v>
      </c>
    </row>
    <row r="258" spans="1:6" x14ac:dyDescent="0.2">
      <c r="A258">
        <v>10</v>
      </c>
      <c r="B258">
        <v>8</v>
      </c>
      <c r="C258">
        <v>78</v>
      </c>
      <c r="D258" t="s">
        <v>5554</v>
      </c>
      <c r="E258">
        <v>10999</v>
      </c>
      <c r="F258">
        <v>1008078</v>
      </c>
    </row>
    <row r="259" spans="1:6" x14ac:dyDescent="0.2">
      <c r="A259">
        <v>10</v>
      </c>
      <c r="B259">
        <v>9</v>
      </c>
      <c r="C259">
        <v>17</v>
      </c>
      <c r="D259" t="s">
        <v>5555</v>
      </c>
      <c r="E259">
        <v>10999</v>
      </c>
      <c r="F259">
        <v>1009017</v>
      </c>
    </row>
    <row r="260" spans="1:6" x14ac:dyDescent="0.2">
      <c r="A260">
        <v>10</v>
      </c>
      <c r="B260">
        <v>10</v>
      </c>
      <c r="C260">
        <v>7</v>
      </c>
      <c r="D260" t="s">
        <v>5556</v>
      </c>
      <c r="E260">
        <v>10999</v>
      </c>
      <c r="F260">
        <v>1010007</v>
      </c>
    </row>
    <row r="261" spans="1:6" x14ac:dyDescent="0.2">
      <c r="A261">
        <v>10</v>
      </c>
      <c r="B261">
        <v>2</v>
      </c>
      <c r="C261">
        <v>15</v>
      </c>
      <c r="D261" t="s">
        <v>5557</v>
      </c>
      <c r="E261">
        <v>10999</v>
      </c>
      <c r="F261">
        <v>1002015</v>
      </c>
    </row>
    <row r="262" spans="1:6" x14ac:dyDescent="0.2">
      <c r="A262">
        <v>10</v>
      </c>
      <c r="B262">
        <v>1</v>
      </c>
      <c r="C262">
        <v>225</v>
      </c>
      <c r="D262" t="s">
        <v>5558</v>
      </c>
      <c r="E262">
        <v>10999</v>
      </c>
      <c r="F262">
        <v>1001225</v>
      </c>
    </row>
    <row r="263" spans="1:6" x14ac:dyDescent="0.2">
      <c r="A263">
        <v>10</v>
      </c>
      <c r="B263">
        <v>2</v>
      </c>
      <c r="C263">
        <v>14</v>
      </c>
      <c r="D263" t="s">
        <v>5559</v>
      </c>
      <c r="E263">
        <v>10999</v>
      </c>
      <c r="F263">
        <v>1002014</v>
      </c>
    </row>
    <row r="264" spans="1:6" x14ac:dyDescent="0.2">
      <c r="A264">
        <v>10</v>
      </c>
      <c r="B264">
        <v>8</v>
      </c>
      <c r="C264">
        <v>47</v>
      </c>
      <c r="D264" t="s">
        <v>5560</v>
      </c>
      <c r="E264">
        <v>10999</v>
      </c>
      <c r="F264">
        <v>1008047</v>
      </c>
    </row>
    <row r="265" spans="1:6" x14ac:dyDescent="0.2">
      <c r="A265">
        <v>10</v>
      </c>
      <c r="B265">
        <v>3</v>
      </c>
      <c r="C265">
        <v>5</v>
      </c>
      <c r="D265" t="s">
        <v>5561</v>
      </c>
      <c r="E265">
        <v>10999</v>
      </c>
      <c r="F265">
        <v>1003005</v>
      </c>
    </row>
    <row r="266" spans="1:6" x14ac:dyDescent="0.2">
      <c r="A266">
        <v>10</v>
      </c>
      <c r="B266">
        <v>8</v>
      </c>
      <c r="C266">
        <v>62</v>
      </c>
      <c r="D266" t="s">
        <v>5562</v>
      </c>
      <c r="E266">
        <v>10999</v>
      </c>
      <c r="F266">
        <v>1008062</v>
      </c>
    </row>
    <row r="267" spans="1:6" x14ac:dyDescent="0.2">
      <c r="A267">
        <v>10</v>
      </c>
      <c r="B267">
        <v>1</v>
      </c>
      <c r="C267">
        <v>140</v>
      </c>
      <c r="D267" t="s">
        <v>5563</v>
      </c>
      <c r="E267">
        <v>10999</v>
      </c>
      <c r="F267">
        <v>1001140</v>
      </c>
    </row>
    <row r="268" spans="1:6" x14ac:dyDescent="0.2">
      <c r="A268">
        <v>10</v>
      </c>
      <c r="B268">
        <v>11</v>
      </c>
      <c r="C268">
        <v>15</v>
      </c>
      <c r="D268" t="s">
        <v>5564</v>
      </c>
      <c r="E268">
        <v>10999</v>
      </c>
      <c r="F268">
        <v>1011015</v>
      </c>
    </row>
    <row r="269" spans="1:6" x14ac:dyDescent="0.2">
      <c r="A269">
        <v>10</v>
      </c>
      <c r="B269">
        <v>9</v>
      </c>
      <c r="C269">
        <v>35</v>
      </c>
      <c r="D269" t="s">
        <v>5565</v>
      </c>
      <c r="E269">
        <v>10999</v>
      </c>
      <c r="F269">
        <v>1009035</v>
      </c>
    </row>
    <row r="270" spans="1:6" x14ac:dyDescent="0.2">
      <c r="A270">
        <v>10</v>
      </c>
      <c r="B270">
        <v>2</v>
      </c>
      <c r="C270">
        <v>37</v>
      </c>
      <c r="D270" t="s">
        <v>5566</v>
      </c>
      <c r="E270">
        <v>10999</v>
      </c>
      <c r="F270">
        <v>1002037</v>
      </c>
    </row>
    <row r="271" spans="1:6" x14ac:dyDescent="0.2">
      <c r="A271">
        <v>10</v>
      </c>
      <c r="B271">
        <v>3</v>
      </c>
      <c r="C271">
        <v>2</v>
      </c>
      <c r="D271" t="s">
        <v>5567</v>
      </c>
      <c r="E271">
        <v>10999</v>
      </c>
      <c r="F271">
        <v>1003002</v>
      </c>
    </row>
    <row r="272" spans="1:6" x14ac:dyDescent="0.2">
      <c r="A272">
        <v>10</v>
      </c>
      <c r="B272">
        <v>9</v>
      </c>
      <c r="C272">
        <v>48</v>
      </c>
      <c r="D272" t="s">
        <v>5568</v>
      </c>
      <c r="E272">
        <v>10999</v>
      </c>
      <c r="F272">
        <v>1009048</v>
      </c>
    </row>
    <row r="273" spans="1:6" x14ac:dyDescent="0.2">
      <c r="A273">
        <v>10</v>
      </c>
      <c r="B273">
        <v>9</v>
      </c>
      <c r="C273">
        <v>37</v>
      </c>
      <c r="D273" t="s">
        <v>5569</v>
      </c>
      <c r="E273">
        <v>10999</v>
      </c>
      <c r="F273">
        <v>1009037</v>
      </c>
    </row>
    <row r="274" spans="1:6" x14ac:dyDescent="0.2">
      <c r="A274">
        <v>10</v>
      </c>
      <c r="B274">
        <v>7</v>
      </c>
      <c r="C274">
        <v>39</v>
      </c>
      <c r="D274" t="s">
        <v>5570</v>
      </c>
      <c r="E274">
        <v>10999</v>
      </c>
      <c r="F274">
        <v>1007039</v>
      </c>
    </row>
    <row r="275" spans="1:6" x14ac:dyDescent="0.2">
      <c r="A275">
        <v>10</v>
      </c>
      <c r="B275">
        <v>7</v>
      </c>
      <c r="C275">
        <v>48</v>
      </c>
      <c r="D275" t="s">
        <v>5571</v>
      </c>
      <c r="E275">
        <v>10999</v>
      </c>
      <c r="F275">
        <v>1007048</v>
      </c>
    </row>
    <row r="276" spans="1:6" x14ac:dyDescent="0.2">
      <c r="A276">
        <v>10</v>
      </c>
      <c r="B276">
        <v>10</v>
      </c>
      <c r="C276">
        <v>10</v>
      </c>
      <c r="D276" t="s">
        <v>5572</v>
      </c>
      <c r="E276">
        <v>10999</v>
      </c>
      <c r="F276">
        <v>1010010</v>
      </c>
    </row>
    <row r="277" spans="1:6" x14ac:dyDescent="0.2">
      <c r="A277">
        <v>10</v>
      </c>
      <c r="B277">
        <v>9</v>
      </c>
      <c r="C277">
        <v>20</v>
      </c>
      <c r="D277" t="s">
        <v>5573</v>
      </c>
      <c r="E277">
        <v>10999</v>
      </c>
      <c r="F277">
        <v>1009020</v>
      </c>
    </row>
    <row r="278" spans="1:6" x14ac:dyDescent="0.2">
      <c r="A278">
        <v>10</v>
      </c>
      <c r="B278">
        <v>1</v>
      </c>
      <c r="C278">
        <v>120</v>
      </c>
      <c r="D278" t="s">
        <v>5574</v>
      </c>
      <c r="E278">
        <v>10999</v>
      </c>
      <c r="F278">
        <v>1001120</v>
      </c>
    </row>
    <row r="279" spans="1:6" x14ac:dyDescent="0.2">
      <c r="A279">
        <v>10</v>
      </c>
      <c r="B279">
        <v>7</v>
      </c>
      <c r="C279">
        <v>40</v>
      </c>
      <c r="D279" t="s">
        <v>5575</v>
      </c>
      <c r="E279">
        <v>10999</v>
      </c>
      <c r="F279">
        <v>1007040</v>
      </c>
    </row>
    <row r="280" spans="1:6" x14ac:dyDescent="0.2">
      <c r="A280">
        <v>10</v>
      </c>
      <c r="B280">
        <v>8</v>
      </c>
      <c r="C280">
        <v>73</v>
      </c>
      <c r="D280" t="s">
        <v>5576</v>
      </c>
      <c r="E280">
        <v>10999</v>
      </c>
      <c r="F280">
        <v>1008073</v>
      </c>
    </row>
    <row r="281" spans="1:6" x14ac:dyDescent="0.2">
      <c r="A281">
        <v>10</v>
      </c>
      <c r="B281">
        <v>7</v>
      </c>
      <c r="C281">
        <v>37</v>
      </c>
      <c r="D281" t="s">
        <v>5577</v>
      </c>
      <c r="E281">
        <v>10999</v>
      </c>
      <c r="F281">
        <v>1007037</v>
      </c>
    </row>
    <row r="282" spans="1:6" x14ac:dyDescent="0.2">
      <c r="A282">
        <v>10</v>
      </c>
      <c r="B282">
        <v>10</v>
      </c>
      <c r="C282">
        <v>6</v>
      </c>
      <c r="D282" t="s">
        <v>5578</v>
      </c>
      <c r="E282">
        <v>10999</v>
      </c>
      <c r="F282">
        <v>1010006</v>
      </c>
    </row>
    <row r="283" spans="1:6" x14ac:dyDescent="0.2">
      <c r="A283">
        <v>10</v>
      </c>
      <c r="B283">
        <v>8</v>
      </c>
      <c r="C283">
        <v>93</v>
      </c>
      <c r="D283" t="s">
        <v>5579</v>
      </c>
      <c r="E283">
        <v>10999</v>
      </c>
      <c r="F283">
        <v>1008093</v>
      </c>
    </row>
    <row r="284" spans="1:6" x14ac:dyDescent="0.2">
      <c r="A284">
        <v>10</v>
      </c>
      <c r="B284">
        <v>8</v>
      </c>
      <c r="C284">
        <v>96</v>
      </c>
      <c r="D284" t="s">
        <v>5580</v>
      </c>
      <c r="E284">
        <v>10999</v>
      </c>
      <c r="F284">
        <v>1008096</v>
      </c>
    </row>
    <row r="285" spans="1:6" x14ac:dyDescent="0.2">
      <c r="A285">
        <v>11</v>
      </c>
      <c r="B285">
        <v>2</v>
      </c>
      <c r="C285">
        <v>48</v>
      </c>
      <c r="D285" t="s">
        <v>5581</v>
      </c>
      <c r="E285">
        <v>11105</v>
      </c>
      <c r="F285">
        <v>1102048</v>
      </c>
    </row>
    <row r="286" spans="1:6" x14ac:dyDescent="0.2">
      <c r="A286">
        <v>11</v>
      </c>
      <c r="B286">
        <v>2</v>
      </c>
      <c r="C286">
        <v>75</v>
      </c>
      <c r="D286" t="s">
        <v>5582</v>
      </c>
      <c r="E286">
        <v>11105</v>
      </c>
      <c r="F286">
        <v>1102075</v>
      </c>
    </row>
    <row r="287" spans="1:6" x14ac:dyDescent="0.2">
      <c r="A287">
        <v>11</v>
      </c>
      <c r="B287">
        <v>2</v>
      </c>
      <c r="C287">
        <v>37</v>
      </c>
      <c r="D287" t="s">
        <v>5583</v>
      </c>
      <c r="E287">
        <v>11105</v>
      </c>
      <c r="F287">
        <v>1102037</v>
      </c>
    </row>
    <row r="288" spans="1:6" x14ac:dyDescent="0.2">
      <c r="A288">
        <v>11</v>
      </c>
      <c r="B288">
        <v>2</v>
      </c>
      <c r="C288">
        <v>85</v>
      </c>
      <c r="D288" t="s">
        <v>5584</v>
      </c>
      <c r="E288">
        <v>11105</v>
      </c>
      <c r="F288">
        <v>1102085</v>
      </c>
    </row>
    <row r="289" spans="1:6" x14ac:dyDescent="0.2">
      <c r="A289">
        <v>11</v>
      </c>
      <c r="B289">
        <v>2</v>
      </c>
      <c r="C289">
        <v>33</v>
      </c>
      <c r="D289" t="s">
        <v>5586</v>
      </c>
      <c r="E289">
        <v>11105</v>
      </c>
      <c r="F289">
        <v>1102033</v>
      </c>
    </row>
    <row r="290" spans="1:6" x14ac:dyDescent="0.2">
      <c r="A290">
        <v>11</v>
      </c>
      <c r="B290">
        <v>2</v>
      </c>
      <c r="C290">
        <v>40</v>
      </c>
      <c r="D290" t="s">
        <v>5587</v>
      </c>
      <c r="E290">
        <v>11105</v>
      </c>
      <c r="F290">
        <v>1102040</v>
      </c>
    </row>
    <row r="291" spans="1:6" x14ac:dyDescent="0.2">
      <c r="A291">
        <v>11</v>
      </c>
      <c r="B291">
        <v>2</v>
      </c>
      <c r="C291">
        <v>30</v>
      </c>
      <c r="D291" t="s">
        <v>5588</v>
      </c>
      <c r="E291">
        <v>11105</v>
      </c>
      <c r="F291">
        <v>1102030</v>
      </c>
    </row>
    <row r="292" spans="1:6" x14ac:dyDescent="0.2">
      <c r="A292">
        <v>11</v>
      </c>
      <c r="B292">
        <v>2</v>
      </c>
      <c r="C292">
        <v>80</v>
      </c>
      <c r="D292" t="s">
        <v>5589</v>
      </c>
      <c r="E292">
        <v>11105</v>
      </c>
      <c r="F292">
        <v>1102080</v>
      </c>
    </row>
    <row r="293" spans="1:6" x14ac:dyDescent="0.2">
      <c r="A293">
        <v>11</v>
      </c>
      <c r="B293">
        <v>2</v>
      </c>
      <c r="C293">
        <v>50</v>
      </c>
      <c r="D293" t="s">
        <v>5590</v>
      </c>
      <c r="E293">
        <v>11105</v>
      </c>
      <c r="F293">
        <v>1102050</v>
      </c>
    </row>
    <row r="294" spans="1:6" x14ac:dyDescent="0.2">
      <c r="A294">
        <v>11</v>
      </c>
      <c r="B294">
        <v>2</v>
      </c>
      <c r="C294">
        <v>70</v>
      </c>
      <c r="D294" t="s">
        <v>5591</v>
      </c>
      <c r="E294">
        <v>11105</v>
      </c>
      <c r="F294">
        <v>1102070</v>
      </c>
    </row>
    <row r="295" spans="1:6" x14ac:dyDescent="0.2">
      <c r="A295">
        <v>11</v>
      </c>
      <c r="B295">
        <v>2</v>
      </c>
      <c r="C295">
        <v>65</v>
      </c>
      <c r="D295" t="s">
        <v>5592</v>
      </c>
      <c r="E295">
        <v>11105</v>
      </c>
      <c r="F295">
        <v>1102065</v>
      </c>
    </row>
    <row r="296" spans="1:6" x14ac:dyDescent="0.2">
      <c r="A296">
        <v>11</v>
      </c>
      <c r="B296">
        <v>3</v>
      </c>
      <c r="C296">
        <v>23</v>
      </c>
      <c r="D296" t="s">
        <v>5593</v>
      </c>
      <c r="E296">
        <v>11110</v>
      </c>
      <c r="F296">
        <v>1103023</v>
      </c>
    </row>
    <row r="297" spans="1:6" x14ac:dyDescent="0.2">
      <c r="A297">
        <v>11</v>
      </c>
      <c r="B297">
        <v>3</v>
      </c>
      <c r="C297">
        <v>24</v>
      </c>
      <c r="D297" t="s">
        <v>5594</v>
      </c>
      <c r="E297">
        <v>11110</v>
      </c>
      <c r="F297">
        <v>1103024</v>
      </c>
    </row>
    <row r="298" spans="1:6" x14ac:dyDescent="0.2">
      <c r="A298">
        <v>11</v>
      </c>
      <c r="B298">
        <v>3</v>
      </c>
      <c r="C298">
        <v>25</v>
      </c>
      <c r="D298" t="s">
        <v>5595</v>
      </c>
      <c r="E298">
        <v>11110</v>
      </c>
      <c r="F298">
        <v>1103025</v>
      </c>
    </row>
    <row r="299" spans="1:6" x14ac:dyDescent="0.2">
      <c r="A299">
        <v>11</v>
      </c>
      <c r="B299">
        <v>3</v>
      </c>
      <c r="C299">
        <v>13</v>
      </c>
      <c r="D299" t="s">
        <v>5596</v>
      </c>
      <c r="E299">
        <v>11110</v>
      </c>
      <c r="F299">
        <v>1103013</v>
      </c>
    </row>
    <row r="300" spans="1:6" x14ac:dyDescent="0.2">
      <c r="A300">
        <v>11</v>
      </c>
      <c r="B300">
        <v>2</v>
      </c>
      <c r="C300">
        <v>34</v>
      </c>
      <c r="D300" t="s">
        <v>5597</v>
      </c>
      <c r="E300">
        <v>11110</v>
      </c>
      <c r="F300">
        <v>1102034</v>
      </c>
    </row>
    <row r="301" spans="1:6" x14ac:dyDescent="0.2">
      <c r="A301">
        <v>11</v>
      </c>
      <c r="B301">
        <v>2</v>
      </c>
      <c r="C301">
        <v>43</v>
      </c>
      <c r="D301" t="s">
        <v>5598</v>
      </c>
      <c r="E301">
        <v>11110</v>
      </c>
      <c r="F301">
        <v>1102043</v>
      </c>
    </row>
    <row r="302" spans="1:6" x14ac:dyDescent="0.2">
      <c r="A302">
        <v>11</v>
      </c>
      <c r="B302">
        <v>3</v>
      </c>
      <c r="C302">
        <v>14</v>
      </c>
      <c r="D302" t="s">
        <v>5599</v>
      </c>
      <c r="E302">
        <v>11110</v>
      </c>
      <c r="F302">
        <v>1103014</v>
      </c>
    </row>
    <row r="303" spans="1:6" x14ac:dyDescent="0.2">
      <c r="A303">
        <v>11</v>
      </c>
      <c r="B303">
        <v>3</v>
      </c>
      <c r="C303">
        <v>8</v>
      </c>
      <c r="D303" t="s">
        <v>5600</v>
      </c>
      <c r="E303">
        <v>11110</v>
      </c>
      <c r="F303">
        <v>1103008</v>
      </c>
    </row>
    <row r="304" spans="1:6" x14ac:dyDescent="0.2">
      <c r="A304">
        <v>11</v>
      </c>
      <c r="B304">
        <v>2</v>
      </c>
      <c r="C304">
        <v>59</v>
      </c>
      <c r="D304" t="s">
        <v>5601</v>
      </c>
      <c r="E304">
        <v>11110</v>
      </c>
      <c r="F304">
        <v>1102059</v>
      </c>
    </row>
    <row r="305" spans="1:6" x14ac:dyDescent="0.2">
      <c r="A305">
        <v>11</v>
      </c>
      <c r="B305">
        <v>2</v>
      </c>
      <c r="C305">
        <v>45</v>
      </c>
      <c r="D305" t="s">
        <v>5602</v>
      </c>
      <c r="E305">
        <v>11110</v>
      </c>
      <c r="F305">
        <v>1102045</v>
      </c>
    </row>
    <row r="306" spans="1:6" x14ac:dyDescent="0.2">
      <c r="A306">
        <v>11</v>
      </c>
      <c r="B306">
        <v>2</v>
      </c>
      <c r="C306">
        <v>57</v>
      </c>
      <c r="D306" t="s">
        <v>5603</v>
      </c>
      <c r="E306">
        <v>11110</v>
      </c>
      <c r="F306">
        <v>1102057</v>
      </c>
    </row>
    <row r="307" spans="1:6" x14ac:dyDescent="0.2">
      <c r="A307">
        <v>11</v>
      </c>
      <c r="B307">
        <v>3</v>
      </c>
      <c r="C307">
        <v>18</v>
      </c>
      <c r="D307" t="s">
        <v>5604</v>
      </c>
      <c r="E307">
        <v>11110</v>
      </c>
      <c r="F307">
        <v>1103018</v>
      </c>
    </row>
    <row r="308" spans="1:6" x14ac:dyDescent="0.2">
      <c r="A308">
        <v>11</v>
      </c>
      <c r="B308">
        <v>3</v>
      </c>
      <c r="C308">
        <v>33</v>
      </c>
      <c r="D308" t="s">
        <v>5605</v>
      </c>
      <c r="E308">
        <v>11110</v>
      </c>
      <c r="F308">
        <v>1103033</v>
      </c>
    </row>
    <row r="309" spans="1:6" x14ac:dyDescent="0.2">
      <c r="A309">
        <v>11</v>
      </c>
      <c r="B309">
        <v>3</v>
      </c>
      <c r="C309">
        <v>29</v>
      </c>
      <c r="D309" t="s">
        <v>5606</v>
      </c>
      <c r="E309">
        <v>11110</v>
      </c>
      <c r="F309">
        <v>1103029</v>
      </c>
    </row>
    <row r="310" spans="1:6" x14ac:dyDescent="0.2">
      <c r="A310">
        <v>11</v>
      </c>
      <c r="B310">
        <v>3</v>
      </c>
      <c r="C310">
        <v>27</v>
      </c>
      <c r="D310" t="s">
        <v>5607</v>
      </c>
      <c r="E310">
        <v>11110</v>
      </c>
      <c r="F310">
        <v>1103027</v>
      </c>
    </row>
    <row r="311" spans="1:6" x14ac:dyDescent="0.2">
      <c r="A311">
        <v>11</v>
      </c>
      <c r="B311">
        <v>3</v>
      </c>
      <c r="C311">
        <v>52</v>
      </c>
      <c r="D311" t="s">
        <v>5608</v>
      </c>
      <c r="E311">
        <v>11110</v>
      </c>
      <c r="F311">
        <v>1103052</v>
      </c>
    </row>
    <row r="312" spans="1:6" x14ac:dyDescent="0.2">
      <c r="A312">
        <v>11</v>
      </c>
      <c r="B312">
        <v>3</v>
      </c>
      <c r="C312">
        <v>5</v>
      </c>
      <c r="D312" t="s">
        <v>5609</v>
      </c>
      <c r="E312">
        <v>11110</v>
      </c>
      <c r="F312">
        <v>1103005</v>
      </c>
    </row>
    <row r="313" spans="1:6" x14ac:dyDescent="0.2">
      <c r="A313">
        <v>11</v>
      </c>
      <c r="B313">
        <v>2</v>
      </c>
      <c r="C313">
        <v>51</v>
      </c>
      <c r="D313" t="s">
        <v>5610</v>
      </c>
      <c r="E313">
        <v>11110</v>
      </c>
      <c r="F313">
        <v>1102051</v>
      </c>
    </row>
    <row r="314" spans="1:6" x14ac:dyDescent="0.2">
      <c r="A314">
        <v>11</v>
      </c>
      <c r="B314">
        <v>3</v>
      </c>
      <c r="C314">
        <v>10</v>
      </c>
      <c r="D314" t="s">
        <v>5611</v>
      </c>
      <c r="E314">
        <v>11110</v>
      </c>
      <c r="F314">
        <v>1103010</v>
      </c>
    </row>
    <row r="315" spans="1:6" x14ac:dyDescent="0.2">
      <c r="A315">
        <v>11</v>
      </c>
      <c r="B315">
        <v>1</v>
      </c>
      <c r="C315">
        <v>24</v>
      </c>
      <c r="D315" t="s">
        <v>5612</v>
      </c>
      <c r="E315">
        <v>11110</v>
      </c>
      <c r="F315">
        <v>1101024</v>
      </c>
    </row>
    <row r="316" spans="1:6" x14ac:dyDescent="0.2">
      <c r="A316">
        <v>11</v>
      </c>
      <c r="B316">
        <v>3</v>
      </c>
      <c r="C316">
        <v>35</v>
      </c>
      <c r="D316" t="s">
        <v>5613</v>
      </c>
      <c r="E316">
        <v>11110</v>
      </c>
      <c r="F316">
        <v>1103035</v>
      </c>
    </row>
    <row r="317" spans="1:6" x14ac:dyDescent="0.2">
      <c r="A317">
        <v>11</v>
      </c>
      <c r="B317">
        <v>1</v>
      </c>
      <c r="C317">
        <v>18</v>
      </c>
      <c r="D317" t="s">
        <v>5614</v>
      </c>
      <c r="E317">
        <v>11110</v>
      </c>
      <c r="F317">
        <v>1101018</v>
      </c>
    </row>
    <row r="318" spans="1:6" x14ac:dyDescent="0.2">
      <c r="A318">
        <v>11</v>
      </c>
      <c r="B318">
        <v>1</v>
      </c>
      <c r="C318">
        <v>48</v>
      </c>
      <c r="D318" t="s">
        <v>5615</v>
      </c>
      <c r="E318">
        <v>11110</v>
      </c>
      <c r="F318">
        <v>1101048</v>
      </c>
    </row>
    <row r="319" spans="1:6" x14ac:dyDescent="0.2">
      <c r="A319">
        <v>11</v>
      </c>
      <c r="B319">
        <v>1</v>
      </c>
      <c r="C319">
        <v>2</v>
      </c>
      <c r="D319" t="s">
        <v>5616</v>
      </c>
      <c r="E319">
        <v>11110</v>
      </c>
      <c r="F319">
        <v>1101002</v>
      </c>
    </row>
    <row r="320" spans="1:6" x14ac:dyDescent="0.2">
      <c r="A320">
        <v>11</v>
      </c>
      <c r="B320">
        <v>1</v>
      </c>
      <c r="C320">
        <v>4</v>
      </c>
      <c r="D320" t="s">
        <v>5617</v>
      </c>
      <c r="E320">
        <v>11110</v>
      </c>
      <c r="F320">
        <v>1101004</v>
      </c>
    </row>
    <row r="321" spans="1:6" x14ac:dyDescent="0.2">
      <c r="A321">
        <v>11</v>
      </c>
      <c r="B321">
        <v>2</v>
      </c>
      <c r="C321">
        <v>46</v>
      </c>
      <c r="D321" t="s">
        <v>5618</v>
      </c>
      <c r="E321">
        <v>11110</v>
      </c>
      <c r="F321">
        <v>1102046</v>
      </c>
    </row>
    <row r="322" spans="1:6" x14ac:dyDescent="0.2">
      <c r="A322">
        <v>11</v>
      </c>
      <c r="B322">
        <v>3</v>
      </c>
      <c r="C322">
        <v>42</v>
      </c>
      <c r="D322" t="s">
        <v>5619</v>
      </c>
      <c r="E322">
        <v>11110</v>
      </c>
      <c r="F322">
        <v>1103042</v>
      </c>
    </row>
    <row r="323" spans="1:6" x14ac:dyDescent="0.2">
      <c r="A323">
        <v>11</v>
      </c>
      <c r="B323">
        <v>1</v>
      </c>
      <c r="C323">
        <v>44</v>
      </c>
      <c r="D323" t="s">
        <v>5620</v>
      </c>
      <c r="E323">
        <v>11110</v>
      </c>
      <c r="F323">
        <v>1101044</v>
      </c>
    </row>
    <row r="324" spans="1:6" x14ac:dyDescent="0.2">
      <c r="A324">
        <v>11</v>
      </c>
      <c r="B324">
        <v>2</v>
      </c>
      <c r="C324">
        <v>32</v>
      </c>
      <c r="D324" t="s">
        <v>5442</v>
      </c>
      <c r="E324">
        <v>11110</v>
      </c>
      <c r="F324">
        <v>1102032</v>
      </c>
    </row>
    <row r="325" spans="1:6" x14ac:dyDescent="0.2">
      <c r="A325">
        <v>11</v>
      </c>
      <c r="B325">
        <v>1</v>
      </c>
      <c r="C325">
        <v>21</v>
      </c>
      <c r="D325" t="s">
        <v>5621</v>
      </c>
      <c r="E325">
        <v>11998</v>
      </c>
      <c r="F325">
        <v>1101021</v>
      </c>
    </row>
    <row r="326" spans="1:6" x14ac:dyDescent="0.2">
      <c r="A326">
        <v>11</v>
      </c>
      <c r="B326">
        <v>1</v>
      </c>
      <c r="C326">
        <v>36</v>
      </c>
      <c r="D326" t="s">
        <v>5622</v>
      </c>
      <c r="E326">
        <v>11998</v>
      </c>
      <c r="F326">
        <v>1101036</v>
      </c>
    </row>
    <row r="327" spans="1:6" x14ac:dyDescent="0.2">
      <c r="A327">
        <v>11</v>
      </c>
      <c r="B327">
        <v>3</v>
      </c>
      <c r="C327">
        <v>59</v>
      </c>
      <c r="D327" t="s">
        <v>5623</v>
      </c>
      <c r="E327">
        <v>11998</v>
      </c>
      <c r="F327">
        <v>1103059</v>
      </c>
    </row>
    <row r="328" spans="1:6" x14ac:dyDescent="0.2">
      <c r="A328">
        <v>11</v>
      </c>
      <c r="B328">
        <v>3</v>
      </c>
      <c r="C328">
        <v>62</v>
      </c>
      <c r="D328" t="s">
        <v>5624</v>
      </c>
      <c r="E328">
        <v>11999</v>
      </c>
      <c r="F328">
        <v>1103062</v>
      </c>
    </row>
    <row r="329" spans="1:6" x14ac:dyDescent="0.2">
      <c r="A329">
        <v>11</v>
      </c>
      <c r="B329">
        <v>1</v>
      </c>
      <c r="C329">
        <v>50</v>
      </c>
      <c r="D329" t="s">
        <v>5625</v>
      </c>
      <c r="E329">
        <v>11999</v>
      </c>
      <c r="F329">
        <v>1101050</v>
      </c>
    </row>
    <row r="330" spans="1:6" x14ac:dyDescent="0.2">
      <c r="A330">
        <v>11</v>
      </c>
      <c r="B330">
        <v>3</v>
      </c>
      <c r="C330">
        <v>57</v>
      </c>
      <c r="D330" t="s">
        <v>5626</v>
      </c>
      <c r="E330">
        <v>11999</v>
      </c>
      <c r="F330">
        <v>1103057</v>
      </c>
    </row>
    <row r="331" spans="1:6" x14ac:dyDescent="0.2">
      <c r="A331">
        <v>12</v>
      </c>
      <c r="B331">
        <v>9</v>
      </c>
      <c r="C331">
        <v>37</v>
      </c>
      <c r="D331" t="s">
        <v>5627</v>
      </c>
      <c r="E331">
        <v>12205</v>
      </c>
      <c r="F331">
        <v>1209037</v>
      </c>
    </row>
    <row r="332" spans="1:6" x14ac:dyDescent="0.2">
      <c r="A332">
        <v>12</v>
      </c>
      <c r="B332">
        <v>9</v>
      </c>
      <c r="C332">
        <v>19</v>
      </c>
      <c r="D332" t="s">
        <v>5628</v>
      </c>
      <c r="E332">
        <v>12205</v>
      </c>
      <c r="F332">
        <v>1209019</v>
      </c>
    </row>
    <row r="333" spans="1:6" x14ac:dyDescent="0.2">
      <c r="A333">
        <v>12</v>
      </c>
      <c r="B333">
        <v>9</v>
      </c>
      <c r="C333">
        <v>34</v>
      </c>
      <c r="D333" t="s">
        <v>5629</v>
      </c>
      <c r="E333">
        <v>12205</v>
      </c>
      <c r="F333">
        <v>1209034</v>
      </c>
    </row>
    <row r="334" spans="1:6" x14ac:dyDescent="0.2">
      <c r="A334">
        <v>12</v>
      </c>
      <c r="B334">
        <v>9</v>
      </c>
      <c r="C334">
        <v>38</v>
      </c>
      <c r="D334" t="s">
        <v>5630</v>
      </c>
      <c r="E334">
        <v>12205</v>
      </c>
      <c r="F334">
        <v>1209038</v>
      </c>
    </row>
    <row r="335" spans="1:6" x14ac:dyDescent="0.2">
      <c r="A335">
        <v>12</v>
      </c>
      <c r="B335">
        <v>9</v>
      </c>
      <c r="C335">
        <v>29</v>
      </c>
      <c r="D335" t="s">
        <v>5631</v>
      </c>
      <c r="E335">
        <v>12205</v>
      </c>
      <c r="F335">
        <v>1209029</v>
      </c>
    </row>
    <row r="336" spans="1:6" x14ac:dyDescent="0.2">
      <c r="A336">
        <v>12</v>
      </c>
      <c r="B336">
        <v>17</v>
      </c>
      <c r="C336">
        <v>30</v>
      </c>
      <c r="D336" t="s">
        <v>5632</v>
      </c>
      <c r="E336">
        <v>12225</v>
      </c>
      <c r="F336">
        <v>1217030</v>
      </c>
    </row>
    <row r="337" spans="1:6" x14ac:dyDescent="0.2">
      <c r="A337">
        <v>12</v>
      </c>
      <c r="B337">
        <v>17</v>
      </c>
      <c r="C337">
        <v>20</v>
      </c>
      <c r="D337" t="s">
        <v>5633</v>
      </c>
      <c r="E337">
        <v>12225</v>
      </c>
      <c r="F337">
        <v>1217020</v>
      </c>
    </row>
    <row r="338" spans="1:6" x14ac:dyDescent="0.2">
      <c r="A338">
        <v>12</v>
      </c>
      <c r="B338">
        <v>17</v>
      </c>
      <c r="C338">
        <v>8</v>
      </c>
      <c r="D338" t="s">
        <v>5634</v>
      </c>
      <c r="E338">
        <v>12225</v>
      </c>
      <c r="F338">
        <v>1217008</v>
      </c>
    </row>
    <row r="339" spans="1:6" x14ac:dyDescent="0.2">
      <c r="A339">
        <v>12</v>
      </c>
      <c r="B339">
        <v>7</v>
      </c>
      <c r="C339">
        <v>12</v>
      </c>
      <c r="D339" t="s">
        <v>5635</v>
      </c>
      <c r="E339">
        <v>12210</v>
      </c>
      <c r="F339">
        <v>1207012</v>
      </c>
    </row>
    <row r="340" spans="1:6" x14ac:dyDescent="0.2">
      <c r="A340">
        <v>12</v>
      </c>
      <c r="B340">
        <v>7</v>
      </c>
      <c r="C340">
        <v>16</v>
      </c>
      <c r="D340" t="s">
        <v>5636</v>
      </c>
      <c r="E340">
        <v>12210</v>
      </c>
      <c r="F340">
        <v>1207016</v>
      </c>
    </row>
    <row r="341" spans="1:6" x14ac:dyDescent="0.2">
      <c r="A341">
        <v>12</v>
      </c>
      <c r="B341">
        <v>7</v>
      </c>
      <c r="C341">
        <v>11</v>
      </c>
      <c r="D341" t="s">
        <v>5637</v>
      </c>
      <c r="E341">
        <v>12210</v>
      </c>
      <c r="F341">
        <v>1207011</v>
      </c>
    </row>
    <row r="342" spans="1:6" x14ac:dyDescent="0.2">
      <c r="A342">
        <v>12</v>
      </c>
      <c r="B342">
        <v>12</v>
      </c>
      <c r="C342">
        <v>19</v>
      </c>
      <c r="D342" t="s">
        <v>5638</v>
      </c>
      <c r="E342">
        <v>12220</v>
      </c>
      <c r="F342">
        <v>1212019</v>
      </c>
    </row>
    <row r="343" spans="1:6" x14ac:dyDescent="0.2">
      <c r="A343">
        <v>12</v>
      </c>
      <c r="B343">
        <v>12</v>
      </c>
      <c r="C343">
        <v>23</v>
      </c>
      <c r="D343" t="s">
        <v>5639</v>
      </c>
      <c r="E343">
        <v>12220</v>
      </c>
      <c r="F343">
        <v>1212023</v>
      </c>
    </row>
    <row r="344" spans="1:6" x14ac:dyDescent="0.2">
      <c r="A344">
        <v>12</v>
      </c>
      <c r="B344">
        <v>12</v>
      </c>
      <c r="C344">
        <v>14</v>
      </c>
      <c r="D344" t="s">
        <v>5640</v>
      </c>
      <c r="E344">
        <v>12220</v>
      </c>
      <c r="F344">
        <v>1212014</v>
      </c>
    </row>
    <row r="345" spans="1:6" x14ac:dyDescent="0.2">
      <c r="A345">
        <v>12</v>
      </c>
      <c r="B345">
        <v>12</v>
      </c>
      <c r="C345">
        <v>6</v>
      </c>
      <c r="D345" t="s">
        <v>5641</v>
      </c>
      <c r="E345">
        <v>12220</v>
      </c>
      <c r="F345">
        <v>1212006</v>
      </c>
    </row>
    <row r="346" spans="1:6" x14ac:dyDescent="0.2">
      <c r="A346">
        <v>12</v>
      </c>
      <c r="B346">
        <v>12</v>
      </c>
      <c r="C346">
        <v>11</v>
      </c>
      <c r="D346" t="s">
        <v>5642</v>
      </c>
      <c r="E346">
        <v>12220</v>
      </c>
      <c r="F346">
        <v>1212011</v>
      </c>
    </row>
    <row r="347" spans="1:6" x14ac:dyDescent="0.2">
      <c r="A347">
        <v>12</v>
      </c>
      <c r="B347">
        <v>12</v>
      </c>
      <c r="C347">
        <v>9</v>
      </c>
      <c r="D347" t="s">
        <v>5643</v>
      </c>
      <c r="E347">
        <v>12220</v>
      </c>
      <c r="F347">
        <v>1212009</v>
      </c>
    </row>
    <row r="348" spans="1:6" x14ac:dyDescent="0.2">
      <c r="A348">
        <v>12</v>
      </c>
      <c r="B348">
        <v>12</v>
      </c>
      <c r="C348">
        <v>16</v>
      </c>
      <c r="D348" t="s">
        <v>5644</v>
      </c>
      <c r="E348">
        <v>12220</v>
      </c>
      <c r="F348">
        <v>1212016</v>
      </c>
    </row>
    <row r="349" spans="1:6" x14ac:dyDescent="0.2">
      <c r="A349">
        <v>12</v>
      </c>
      <c r="B349">
        <v>12</v>
      </c>
      <c r="C349">
        <v>8</v>
      </c>
      <c r="D349" t="s">
        <v>5645</v>
      </c>
      <c r="E349">
        <v>12220</v>
      </c>
      <c r="F349">
        <v>1212008</v>
      </c>
    </row>
    <row r="350" spans="1:6" x14ac:dyDescent="0.2">
      <c r="A350">
        <v>12</v>
      </c>
      <c r="B350">
        <v>10</v>
      </c>
      <c r="C350">
        <v>8</v>
      </c>
      <c r="D350" t="s">
        <v>5646</v>
      </c>
      <c r="E350">
        <v>12215</v>
      </c>
      <c r="F350">
        <v>1210008</v>
      </c>
    </row>
    <row r="351" spans="1:6" x14ac:dyDescent="0.2">
      <c r="A351">
        <v>12</v>
      </c>
      <c r="B351">
        <v>10</v>
      </c>
      <c r="C351">
        <v>1</v>
      </c>
      <c r="D351" t="s">
        <v>5647</v>
      </c>
      <c r="E351">
        <v>12215</v>
      </c>
      <c r="F351">
        <v>1210001</v>
      </c>
    </row>
    <row r="352" spans="1:6" x14ac:dyDescent="0.2">
      <c r="A352">
        <v>12</v>
      </c>
      <c r="B352">
        <v>10</v>
      </c>
      <c r="C352">
        <v>3</v>
      </c>
      <c r="D352" t="s">
        <v>5648</v>
      </c>
      <c r="E352">
        <v>12215</v>
      </c>
      <c r="F352">
        <v>1210003</v>
      </c>
    </row>
    <row r="353" spans="1:6" x14ac:dyDescent="0.2">
      <c r="A353">
        <v>12</v>
      </c>
      <c r="B353">
        <v>10</v>
      </c>
      <c r="C353">
        <v>6</v>
      </c>
      <c r="D353" t="s">
        <v>5649</v>
      </c>
      <c r="E353">
        <v>12215</v>
      </c>
      <c r="F353">
        <v>1210006</v>
      </c>
    </row>
    <row r="354" spans="1:6" x14ac:dyDescent="0.2">
      <c r="A354">
        <v>12</v>
      </c>
      <c r="B354">
        <v>10</v>
      </c>
      <c r="C354">
        <v>12</v>
      </c>
      <c r="D354" t="s">
        <v>5650</v>
      </c>
      <c r="E354">
        <v>12215</v>
      </c>
      <c r="F354">
        <v>1210012</v>
      </c>
    </row>
    <row r="355" spans="1:6" x14ac:dyDescent="0.2">
      <c r="A355">
        <v>12</v>
      </c>
      <c r="B355">
        <v>8</v>
      </c>
      <c r="C355">
        <v>8</v>
      </c>
      <c r="D355" t="s">
        <v>5651</v>
      </c>
      <c r="E355">
        <v>12215</v>
      </c>
      <c r="F355">
        <v>1208008</v>
      </c>
    </row>
    <row r="356" spans="1:6" x14ac:dyDescent="0.2">
      <c r="A356">
        <v>12</v>
      </c>
      <c r="B356">
        <v>10</v>
      </c>
      <c r="C356">
        <v>2</v>
      </c>
      <c r="D356" t="s">
        <v>5652</v>
      </c>
      <c r="E356">
        <v>12215</v>
      </c>
      <c r="F356">
        <v>1210002</v>
      </c>
    </row>
    <row r="357" spans="1:6" x14ac:dyDescent="0.2">
      <c r="A357">
        <v>12</v>
      </c>
      <c r="B357">
        <v>5</v>
      </c>
      <c r="C357">
        <v>1</v>
      </c>
      <c r="D357" t="s">
        <v>5653</v>
      </c>
      <c r="E357">
        <v>12215</v>
      </c>
      <c r="F357">
        <v>1205001</v>
      </c>
    </row>
    <row r="358" spans="1:6" x14ac:dyDescent="0.2">
      <c r="A358">
        <v>12</v>
      </c>
      <c r="B358">
        <v>7</v>
      </c>
      <c r="C358">
        <v>4</v>
      </c>
      <c r="D358" t="s">
        <v>5654</v>
      </c>
      <c r="E358">
        <v>12215</v>
      </c>
      <c r="F358">
        <v>1207004</v>
      </c>
    </row>
    <row r="359" spans="1:6" x14ac:dyDescent="0.2">
      <c r="A359">
        <v>12</v>
      </c>
      <c r="B359">
        <v>13</v>
      </c>
      <c r="C359">
        <v>6</v>
      </c>
      <c r="D359" t="s">
        <v>5655</v>
      </c>
      <c r="E359">
        <v>12215</v>
      </c>
      <c r="F359">
        <v>1213006</v>
      </c>
    </row>
    <row r="360" spans="1:6" x14ac:dyDescent="0.2">
      <c r="A360">
        <v>12</v>
      </c>
      <c r="B360">
        <v>6</v>
      </c>
      <c r="C360">
        <v>9</v>
      </c>
      <c r="D360" t="s">
        <v>5656</v>
      </c>
      <c r="E360">
        <v>12215</v>
      </c>
      <c r="F360">
        <v>1206009</v>
      </c>
    </row>
    <row r="361" spans="1:6" x14ac:dyDescent="0.2">
      <c r="A361">
        <v>12</v>
      </c>
      <c r="B361">
        <v>11</v>
      </c>
      <c r="C361">
        <v>14</v>
      </c>
      <c r="D361" t="s">
        <v>5657</v>
      </c>
      <c r="E361">
        <v>12215</v>
      </c>
      <c r="F361">
        <v>1211014</v>
      </c>
    </row>
    <row r="362" spans="1:6" x14ac:dyDescent="0.2">
      <c r="A362">
        <v>12</v>
      </c>
      <c r="B362">
        <v>8</v>
      </c>
      <c r="C362">
        <v>4</v>
      </c>
      <c r="D362" t="s">
        <v>5658</v>
      </c>
      <c r="E362">
        <v>12215</v>
      </c>
      <c r="F362">
        <v>1208004</v>
      </c>
    </row>
    <row r="363" spans="1:6" x14ac:dyDescent="0.2">
      <c r="A363">
        <v>12</v>
      </c>
      <c r="B363">
        <v>8</v>
      </c>
      <c r="C363">
        <v>14</v>
      </c>
      <c r="D363" t="s">
        <v>5659</v>
      </c>
      <c r="E363">
        <v>12215</v>
      </c>
      <c r="F363">
        <v>1208014</v>
      </c>
    </row>
    <row r="364" spans="1:6" x14ac:dyDescent="0.2">
      <c r="A364">
        <v>12</v>
      </c>
      <c r="B364">
        <v>15</v>
      </c>
      <c r="C364">
        <v>6</v>
      </c>
      <c r="D364" t="s">
        <v>5660</v>
      </c>
      <c r="E364">
        <v>12215</v>
      </c>
      <c r="F364">
        <v>1215006</v>
      </c>
    </row>
    <row r="365" spans="1:6" x14ac:dyDescent="0.2">
      <c r="A365">
        <v>12</v>
      </c>
      <c r="B365">
        <v>15</v>
      </c>
      <c r="C365">
        <v>1</v>
      </c>
      <c r="D365" t="s">
        <v>5661</v>
      </c>
      <c r="E365">
        <v>12215</v>
      </c>
      <c r="F365">
        <v>1215001</v>
      </c>
    </row>
    <row r="366" spans="1:6" x14ac:dyDescent="0.2">
      <c r="A366">
        <v>12</v>
      </c>
      <c r="B366">
        <v>7</v>
      </c>
      <c r="C366">
        <v>1</v>
      </c>
      <c r="D366" t="s">
        <v>5662</v>
      </c>
      <c r="E366">
        <v>12215</v>
      </c>
      <c r="F366">
        <v>1207001</v>
      </c>
    </row>
    <row r="367" spans="1:6" x14ac:dyDescent="0.2">
      <c r="A367">
        <v>12</v>
      </c>
      <c r="B367">
        <v>7</v>
      </c>
      <c r="C367">
        <v>21</v>
      </c>
      <c r="D367" t="s">
        <v>5663</v>
      </c>
      <c r="E367">
        <v>12215</v>
      </c>
      <c r="F367">
        <v>1207021</v>
      </c>
    </row>
    <row r="368" spans="1:6" x14ac:dyDescent="0.2">
      <c r="A368">
        <v>12</v>
      </c>
      <c r="B368">
        <v>6</v>
      </c>
      <c r="C368">
        <v>6</v>
      </c>
      <c r="D368" t="s">
        <v>5664</v>
      </c>
      <c r="E368">
        <v>12215</v>
      </c>
      <c r="F368">
        <v>1206006</v>
      </c>
    </row>
    <row r="369" spans="1:6" x14ac:dyDescent="0.2">
      <c r="A369">
        <v>12</v>
      </c>
      <c r="B369">
        <v>5</v>
      </c>
      <c r="C369">
        <v>16</v>
      </c>
      <c r="D369" t="s">
        <v>5665</v>
      </c>
      <c r="E369">
        <v>12215</v>
      </c>
      <c r="F369">
        <v>1205016</v>
      </c>
    </row>
    <row r="370" spans="1:6" x14ac:dyDescent="0.2">
      <c r="A370">
        <v>12</v>
      </c>
      <c r="B370">
        <v>11</v>
      </c>
      <c r="C370">
        <v>2</v>
      </c>
      <c r="D370" t="s">
        <v>5666</v>
      </c>
      <c r="E370">
        <v>12215</v>
      </c>
      <c r="F370">
        <v>1211002</v>
      </c>
    </row>
    <row r="371" spans="1:6" x14ac:dyDescent="0.2">
      <c r="A371">
        <v>12</v>
      </c>
      <c r="B371">
        <v>12</v>
      </c>
      <c r="C371">
        <v>4</v>
      </c>
      <c r="D371" t="s">
        <v>5667</v>
      </c>
      <c r="E371">
        <v>12215</v>
      </c>
      <c r="F371">
        <v>1212004</v>
      </c>
    </row>
    <row r="372" spans="1:6" x14ac:dyDescent="0.2">
      <c r="A372">
        <v>12</v>
      </c>
      <c r="B372">
        <v>12</v>
      </c>
      <c r="C372">
        <v>1</v>
      </c>
      <c r="D372" t="s">
        <v>5668</v>
      </c>
      <c r="E372">
        <v>12215</v>
      </c>
      <c r="F372">
        <v>1212001</v>
      </c>
    </row>
    <row r="373" spans="1:6" x14ac:dyDescent="0.2">
      <c r="A373">
        <v>12</v>
      </c>
      <c r="B373">
        <v>16</v>
      </c>
      <c r="C373">
        <v>11</v>
      </c>
      <c r="D373" t="s">
        <v>5669</v>
      </c>
      <c r="E373">
        <v>12215</v>
      </c>
      <c r="F373">
        <v>1216011</v>
      </c>
    </row>
    <row r="374" spans="1:6" x14ac:dyDescent="0.2">
      <c r="A374">
        <v>12</v>
      </c>
      <c r="B374">
        <v>16</v>
      </c>
      <c r="C374">
        <v>1</v>
      </c>
      <c r="D374" t="s">
        <v>5670</v>
      </c>
      <c r="E374">
        <v>12215</v>
      </c>
      <c r="F374">
        <v>1216001</v>
      </c>
    </row>
    <row r="375" spans="1:6" x14ac:dyDescent="0.2">
      <c r="A375">
        <v>12</v>
      </c>
      <c r="B375">
        <v>13</v>
      </c>
      <c r="C375">
        <v>1</v>
      </c>
      <c r="D375" t="s">
        <v>5434</v>
      </c>
      <c r="E375">
        <v>12215</v>
      </c>
      <c r="F375">
        <v>1213001</v>
      </c>
    </row>
    <row r="376" spans="1:6" x14ac:dyDescent="0.2">
      <c r="A376">
        <v>12</v>
      </c>
      <c r="B376">
        <v>18</v>
      </c>
      <c r="C376">
        <v>1</v>
      </c>
      <c r="D376" t="s">
        <v>5671</v>
      </c>
      <c r="E376">
        <v>12215</v>
      </c>
      <c r="F376">
        <v>1218001</v>
      </c>
    </row>
    <row r="377" spans="1:6" x14ac:dyDescent="0.2">
      <c r="A377">
        <v>12</v>
      </c>
      <c r="B377">
        <v>8</v>
      </c>
      <c r="C377">
        <v>1</v>
      </c>
      <c r="D377" t="s">
        <v>5672</v>
      </c>
      <c r="E377">
        <v>12215</v>
      </c>
      <c r="F377">
        <v>1208001</v>
      </c>
    </row>
    <row r="378" spans="1:6" x14ac:dyDescent="0.2">
      <c r="A378">
        <v>12</v>
      </c>
      <c r="B378">
        <v>8</v>
      </c>
      <c r="C378">
        <v>2</v>
      </c>
      <c r="D378" t="s">
        <v>5673</v>
      </c>
      <c r="E378">
        <v>12215</v>
      </c>
      <c r="F378">
        <v>1208002</v>
      </c>
    </row>
    <row r="379" spans="1:6" x14ac:dyDescent="0.2">
      <c r="A379">
        <v>12</v>
      </c>
      <c r="B379">
        <v>7</v>
      </c>
      <c r="C379">
        <v>24</v>
      </c>
      <c r="D379" t="s">
        <v>5674</v>
      </c>
      <c r="E379">
        <v>12215</v>
      </c>
      <c r="F379">
        <v>1207024</v>
      </c>
    </row>
    <row r="380" spans="1:6" x14ac:dyDescent="0.2">
      <c r="A380">
        <v>12</v>
      </c>
      <c r="B380">
        <v>11</v>
      </c>
      <c r="C380">
        <v>11</v>
      </c>
      <c r="D380" t="s">
        <v>5675</v>
      </c>
      <c r="E380">
        <v>12215</v>
      </c>
      <c r="F380">
        <v>1211011</v>
      </c>
    </row>
    <row r="381" spans="1:6" x14ac:dyDescent="0.2">
      <c r="A381">
        <v>12</v>
      </c>
      <c r="B381">
        <v>5</v>
      </c>
      <c r="C381">
        <v>8</v>
      </c>
      <c r="D381" t="s">
        <v>5676</v>
      </c>
      <c r="E381">
        <v>12215</v>
      </c>
      <c r="F381">
        <v>1205008</v>
      </c>
    </row>
    <row r="382" spans="1:6" x14ac:dyDescent="0.2">
      <c r="A382">
        <v>12</v>
      </c>
      <c r="B382">
        <v>5</v>
      </c>
      <c r="C382">
        <v>4</v>
      </c>
      <c r="D382" t="s">
        <v>5677</v>
      </c>
      <c r="E382">
        <v>12215</v>
      </c>
      <c r="F382">
        <v>1205004</v>
      </c>
    </row>
    <row r="383" spans="1:6" x14ac:dyDescent="0.2">
      <c r="A383">
        <v>12</v>
      </c>
      <c r="B383">
        <v>5</v>
      </c>
      <c r="C383">
        <v>9</v>
      </c>
      <c r="D383" t="s">
        <v>5678</v>
      </c>
      <c r="E383">
        <v>12215</v>
      </c>
      <c r="F383">
        <v>1205009</v>
      </c>
    </row>
    <row r="384" spans="1:6" x14ac:dyDescent="0.2">
      <c r="A384">
        <v>12</v>
      </c>
      <c r="B384">
        <v>5</v>
      </c>
      <c r="C384">
        <v>14</v>
      </c>
      <c r="D384" t="s">
        <v>5679</v>
      </c>
      <c r="E384">
        <v>12215</v>
      </c>
      <c r="F384">
        <v>1205014</v>
      </c>
    </row>
    <row r="385" spans="1:6" x14ac:dyDescent="0.2">
      <c r="A385">
        <v>12</v>
      </c>
      <c r="B385">
        <v>14</v>
      </c>
      <c r="C385">
        <v>2</v>
      </c>
      <c r="D385" t="s">
        <v>5680</v>
      </c>
      <c r="E385">
        <v>12215</v>
      </c>
      <c r="F385">
        <v>1214002</v>
      </c>
    </row>
    <row r="386" spans="1:6" x14ac:dyDescent="0.2">
      <c r="A386">
        <v>12</v>
      </c>
      <c r="B386">
        <v>14</v>
      </c>
      <c r="C386">
        <v>1</v>
      </c>
      <c r="D386" t="s">
        <v>5681</v>
      </c>
      <c r="E386">
        <v>12215</v>
      </c>
      <c r="F386">
        <v>1214001</v>
      </c>
    </row>
    <row r="387" spans="1:6" x14ac:dyDescent="0.2">
      <c r="A387">
        <v>12</v>
      </c>
      <c r="B387">
        <v>14</v>
      </c>
      <c r="C387">
        <v>6</v>
      </c>
      <c r="D387" t="s">
        <v>5682</v>
      </c>
      <c r="E387">
        <v>12215</v>
      </c>
      <c r="F387">
        <v>1214006</v>
      </c>
    </row>
    <row r="388" spans="1:6" x14ac:dyDescent="0.2">
      <c r="A388">
        <v>12</v>
      </c>
      <c r="B388">
        <v>2</v>
      </c>
      <c r="C388">
        <v>1</v>
      </c>
      <c r="D388" t="s">
        <v>5683</v>
      </c>
      <c r="E388">
        <v>12215</v>
      </c>
      <c r="F388">
        <v>1202001</v>
      </c>
    </row>
    <row r="389" spans="1:6" x14ac:dyDescent="0.2">
      <c r="A389">
        <v>12</v>
      </c>
      <c r="B389">
        <v>1</v>
      </c>
      <c r="C389">
        <v>1</v>
      </c>
      <c r="D389" t="s">
        <v>5684</v>
      </c>
      <c r="E389">
        <v>12215</v>
      </c>
      <c r="F389">
        <v>1201001</v>
      </c>
    </row>
    <row r="390" spans="1:6" x14ac:dyDescent="0.2">
      <c r="A390">
        <v>12</v>
      </c>
      <c r="B390">
        <v>5</v>
      </c>
      <c r="C390">
        <v>12</v>
      </c>
      <c r="D390" t="s">
        <v>5685</v>
      </c>
      <c r="E390">
        <v>12215</v>
      </c>
      <c r="F390">
        <v>1205012</v>
      </c>
    </row>
    <row r="391" spans="1:6" x14ac:dyDescent="0.2">
      <c r="A391">
        <v>12</v>
      </c>
      <c r="B391">
        <v>6</v>
      </c>
      <c r="C391">
        <v>4</v>
      </c>
      <c r="D391" t="s">
        <v>5686</v>
      </c>
      <c r="E391">
        <v>12215</v>
      </c>
      <c r="F391">
        <v>1206004</v>
      </c>
    </row>
    <row r="392" spans="1:6" x14ac:dyDescent="0.2">
      <c r="A392">
        <v>12</v>
      </c>
      <c r="B392">
        <v>7</v>
      </c>
      <c r="C392">
        <v>2</v>
      </c>
      <c r="D392" t="s">
        <v>5687</v>
      </c>
      <c r="E392">
        <v>12215</v>
      </c>
      <c r="F392">
        <v>1207002</v>
      </c>
    </row>
    <row r="393" spans="1:6" x14ac:dyDescent="0.2">
      <c r="A393">
        <v>12</v>
      </c>
      <c r="B393">
        <v>16</v>
      </c>
      <c r="C393">
        <v>14</v>
      </c>
      <c r="D393" t="s">
        <v>5688</v>
      </c>
      <c r="E393">
        <v>12215</v>
      </c>
      <c r="F393">
        <v>1216014</v>
      </c>
    </row>
    <row r="394" spans="1:6" x14ac:dyDescent="0.2">
      <c r="A394">
        <v>12</v>
      </c>
      <c r="B394">
        <v>3</v>
      </c>
      <c r="C394">
        <v>1</v>
      </c>
      <c r="D394" t="s">
        <v>5689</v>
      </c>
      <c r="E394">
        <v>12215</v>
      </c>
      <c r="F394">
        <v>1203001</v>
      </c>
    </row>
    <row r="395" spans="1:6" x14ac:dyDescent="0.2">
      <c r="A395">
        <v>12</v>
      </c>
      <c r="B395">
        <v>1</v>
      </c>
      <c r="C395">
        <v>4</v>
      </c>
      <c r="D395" t="s">
        <v>5690</v>
      </c>
      <c r="E395">
        <v>12215</v>
      </c>
      <c r="F395">
        <v>1201004</v>
      </c>
    </row>
    <row r="396" spans="1:6" x14ac:dyDescent="0.2">
      <c r="A396">
        <v>12</v>
      </c>
      <c r="B396">
        <v>11</v>
      </c>
      <c r="C396">
        <v>1</v>
      </c>
      <c r="D396" t="s">
        <v>5691</v>
      </c>
      <c r="E396">
        <v>12215</v>
      </c>
      <c r="F396">
        <v>1211001</v>
      </c>
    </row>
    <row r="397" spans="1:6" x14ac:dyDescent="0.2">
      <c r="A397">
        <v>12</v>
      </c>
      <c r="B397">
        <v>11</v>
      </c>
      <c r="C397">
        <v>6</v>
      </c>
      <c r="D397" t="s">
        <v>5692</v>
      </c>
      <c r="E397">
        <v>12215</v>
      </c>
      <c r="F397">
        <v>1211006</v>
      </c>
    </row>
    <row r="398" spans="1:6" x14ac:dyDescent="0.2">
      <c r="A398">
        <v>12</v>
      </c>
      <c r="B398">
        <v>11</v>
      </c>
      <c r="C398">
        <v>9</v>
      </c>
      <c r="D398" t="s">
        <v>5693</v>
      </c>
      <c r="E398">
        <v>12215</v>
      </c>
      <c r="F398">
        <v>1211009</v>
      </c>
    </row>
    <row r="399" spans="1:6" x14ac:dyDescent="0.2">
      <c r="A399">
        <v>12</v>
      </c>
      <c r="B399">
        <v>3</v>
      </c>
      <c r="C399">
        <v>4</v>
      </c>
      <c r="D399" t="s">
        <v>5694</v>
      </c>
      <c r="E399">
        <v>12215</v>
      </c>
      <c r="F399">
        <v>1203004</v>
      </c>
    </row>
    <row r="400" spans="1:6" x14ac:dyDescent="0.2">
      <c r="A400">
        <v>12</v>
      </c>
      <c r="B400">
        <v>3</v>
      </c>
      <c r="C400">
        <v>6</v>
      </c>
      <c r="D400" t="s">
        <v>5694</v>
      </c>
      <c r="E400">
        <v>12215</v>
      </c>
      <c r="F400">
        <v>1203006</v>
      </c>
    </row>
    <row r="401" spans="1:6" x14ac:dyDescent="0.2">
      <c r="A401">
        <v>12</v>
      </c>
      <c r="B401">
        <v>13</v>
      </c>
      <c r="C401">
        <v>4</v>
      </c>
      <c r="D401" t="s">
        <v>5695</v>
      </c>
      <c r="E401">
        <v>12215</v>
      </c>
      <c r="F401">
        <v>1213004</v>
      </c>
    </row>
    <row r="402" spans="1:6" x14ac:dyDescent="0.2">
      <c r="A402">
        <v>12</v>
      </c>
      <c r="B402">
        <v>15</v>
      </c>
      <c r="C402">
        <v>11</v>
      </c>
      <c r="D402" t="s">
        <v>5696</v>
      </c>
      <c r="E402">
        <v>12215</v>
      </c>
      <c r="F402">
        <v>1215011</v>
      </c>
    </row>
    <row r="403" spans="1:6" x14ac:dyDescent="0.2">
      <c r="A403">
        <v>12</v>
      </c>
      <c r="B403">
        <v>1</v>
      </c>
      <c r="C403">
        <v>9</v>
      </c>
      <c r="D403" t="s">
        <v>5697</v>
      </c>
      <c r="E403">
        <v>12215</v>
      </c>
      <c r="F403">
        <v>1201009</v>
      </c>
    </row>
    <row r="404" spans="1:6" x14ac:dyDescent="0.2">
      <c r="A404">
        <v>12</v>
      </c>
      <c r="B404">
        <v>6</v>
      </c>
      <c r="C404">
        <v>1</v>
      </c>
      <c r="D404" t="s">
        <v>5664</v>
      </c>
      <c r="E404">
        <v>12215</v>
      </c>
      <c r="F404">
        <v>1206001</v>
      </c>
    </row>
    <row r="405" spans="1:6" x14ac:dyDescent="0.2">
      <c r="A405">
        <v>12</v>
      </c>
      <c r="B405">
        <v>6</v>
      </c>
      <c r="C405">
        <v>8</v>
      </c>
      <c r="D405" t="s">
        <v>5698</v>
      </c>
      <c r="E405">
        <v>12215</v>
      </c>
      <c r="F405">
        <v>1206008</v>
      </c>
    </row>
    <row r="406" spans="1:6" x14ac:dyDescent="0.2">
      <c r="A406">
        <v>12</v>
      </c>
      <c r="B406">
        <v>13</v>
      </c>
      <c r="C406">
        <v>8</v>
      </c>
      <c r="D406" t="s">
        <v>5699</v>
      </c>
      <c r="E406">
        <v>12215</v>
      </c>
      <c r="F406">
        <v>1213008</v>
      </c>
    </row>
    <row r="407" spans="1:6" x14ac:dyDescent="0.2">
      <c r="A407">
        <v>12</v>
      </c>
      <c r="B407">
        <v>11</v>
      </c>
      <c r="C407">
        <v>12</v>
      </c>
      <c r="D407" t="s">
        <v>5700</v>
      </c>
      <c r="E407">
        <v>12215</v>
      </c>
      <c r="F407">
        <v>1211012</v>
      </c>
    </row>
    <row r="408" spans="1:6" x14ac:dyDescent="0.2">
      <c r="A408">
        <v>12</v>
      </c>
      <c r="B408">
        <v>14</v>
      </c>
      <c r="C408">
        <v>10</v>
      </c>
      <c r="D408" t="s">
        <v>5701</v>
      </c>
      <c r="E408">
        <v>12215</v>
      </c>
      <c r="F408">
        <v>1214010</v>
      </c>
    </row>
    <row r="409" spans="1:6" x14ac:dyDescent="0.2">
      <c r="A409">
        <v>12</v>
      </c>
      <c r="B409">
        <v>15</v>
      </c>
      <c r="C409">
        <v>2</v>
      </c>
      <c r="D409" t="s">
        <v>5702</v>
      </c>
      <c r="E409">
        <v>12215</v>
      </c>
      <c r="F409">
        <v>1215002</v>
      </c>
    </row>
    <row r="410" spans="1:6" x14ac:dyDescent="0.2">
      <c r="A410">
        <v>12</v>
      </c>
      <c r="B410">
        <v>4</v>
      </c>
      <c r="C410">
        <v>10</v>
      </c>
      <c r="D410" t="s">
        <v>5703</v>
      </c>
      <c r="E410">
        <v>12215</v>
      </c>
      <c r="F410">
        <v>1204010</v>
      </c>
    </row>
    <row r="411" spans="1:6" x14ac:dyDescent="0.2">
      <c r="A411">
        <v>12</v>
      </c>
      <c r="B411">
        <v>16</v>
      </c>
      <c r="C411">
        <v>6</v>
      </c>
      <c r="D411" t="s">
        <v>5704</v>
      </c>
      <c r="E411">
        <v>12215</v>
      </c>
      <c r="F411">
        <v>1216006</v>
      </c>
    </row>
    <row r="412" spans="1:6" x14ac:dyDescent="0.2">
      <c r="A412">
        <v>12</v>
      </c>
      <c r="B412">
        <v>1</v>
      </c>
      <c r="C412">
        <v>6</v>
      </c>
      <c r="D412" t="s">
        <v>5705</v>
      </c>
      <c r="E412">
        <v>12215</v>
      </c>
      <c r="F412">
        <v>1201006</v>
      </c>
    </row>
    <row r="413" spans="1:6" x14ac:dyDescent="0.2">
      <c r="A413">
        <v>12</v>
      </c>
      <c r="B413">
        <v>1</v>
      </c>
      <c r="C413">
        <v>8</v>
      </c>
      <c r="D413" t="s">
        <v>5705</v>
      </c>
      <c r="E413">
        <v>12215</v>
      </c>
      <c r="F413">
        <v>1201008</v>
      </c>
    </row>
    <row r="414" spans="1:6" x14ac:dyDescent="0.2">
      <c r="A414">
        <v>12</v>
      </c>
      <c r="B414">
        <v>11</v>
      </c>
      <c r="C414">
        <v>8</v>
      </c>
      <c r="D414" t="s">
        <v>5706</v>
      </c>
      <c r="E414">
        <v>12215</v>
      </c>
      <c r="F414">
        <v>1211008</v>
      </c>
    </row>
    <row r="415" spans="1:6" x14ac:dyDescent="0.2">
      <c r="A415">
        <v>12</v>
      </c>
      <c r="B415">
        <v>18</v>
      </c>
      <c r="C415">
        <v>6</v>
      </c>
      <c r="D415" t="s">
        <v>5707</v>
      </c>
      <c r="E415">
        <v>12215</v>
      </c>
      <c r="F415">
        <v>1218006</v>
      </c>
    </row>
    <row r="416" spans="1:6" x14ac:dyDescent="0.2">
      <c r="A416">
        <v>12</v>
      </c>
      <c r="B416">
        <v>18</v>
      </c>
      <c r="C416">
        <v>3</v>
      </c>
      <c r="D416" t="s">
        <v>5708</v>
      </c>
      <c r="E416">
        <v>12215</v>
      </c>
      <c r="F416">
        <v>1218003</v>
      </c>
    </row>
    <row r="417" spans="1:6" x14ac:dyDescent="0.2">
      <c r="A417">
        <v>12</v>
      </c>
      <c r="B417">
        <v>2</v>
      </c>
      <c r="C417">
        <v>4</v>
      </c>
      <c r="D417" t="s">
        <v>5709</v>
      </c>
      <c r="E417">
        <v>12215</v>
      </c>
      <c r="F417">
        <v>1202004</v>
      </c>
    </row>
    <row r="418" spans="1:6" x14ac:dyDescent="0.2">
      <c r="A418">
        <v>12</v>
      </c>
      <c r="B418">
        <v>2</v>
      </c>
      <c r="C418">
        <v>6</v>
      </c>
      <c r="D418" t="s">
        <v>5709</v>
      </c>
      <c r="E418">
        <v>12215</v>
      </c>
      <c r="F418">
        <v>1202006</v>
      </c>
    </row>
    <row r="419" spans="1:6" x14ac:dyDescent="0.2">
      <c r="A419">
        <v>12</v>
      </c>
      <c r="B419">
        <v>5</v>
      </c>
      <c r="C419">
        <v>2</v>
      </c>
      <c r="D419" t="s">
        <v>5710</v>
      </c>
      <c r="E419">
        <v>12215</v>
      </c>
      <c r="F419">
        <v>1205002</v>
      </c>
    </row>
    <row r="420" spans="1:6" x14ac:dyDescent="0.2">
      <c r="A420">
        <v>12</v>
      </c>
      <c r="B420">
        <v>3</v>
      </c>
      <c r="C420">
        <v>9</v>
      </c>
      <c r="D420" t="s">
        <v>5710</v>
      </c>
      <c r="E420">
        <v>12215</v>
      </c>
      <c r="F420">
        <v>1203009</v>
      </c>
    </row>
    <row r="421" spans="1:6" x14ac:dyDescent="0.2">
      <c r="A421">
        <v>12</v>
      </c>
      <c r="B421">
        <v>5</v>
      </c>
      <c r="C421">
        <v>6</v>
      </c>
      <c r="D421" t="s">
        <v>5711</v>
      </c>
      <c r="E421">
        <v>12215</v>
      </c>
      <c r="F421">
        <v>1205006</v>
      </c>
    </row>
    <row r="422" spans="1:6" x14ac:dyDescent="0.2">
      <c r="A422">
        <v>12</v>
      </c>
      <c r="B422">
        <v>7</v>
      </c>
      <c r="C422">
        <v>27</v>
      </c>
      <c r="D422" t="s">
        <v>5712</v>
      </c>
      <c r="E422">
        <v>12215</v>
      </c>
      <c r="F422">
        <v>1207027</v>
      </c>
    </row>
    <row r="423" spans="1:6" x14ac:dyDescent="0.2">
      <c r="A423">
        <v>12</v>
      </c>
      <c r="B423">
        <v>6</v>
      </c>
      <c r="C423">
        <v>11</v>
      </c>
      <c r="D423" t="s">
        <v>5713</v>
      </c>
      <c r="E423">
        <v>12215</v>
      </c>
      <c r="F423">
        <v>1206011</v>
      </c>
    </row>
    <row r="424" spans="1:6" x14ac:dyDescent="0.2">
      <c r="A424">
        <v>12</v>
      </c>
      <c r="B424">
        <v>6</v>
      </c>
      <c r="C424">
        <v>16</v>
      </c>
      <c r="D424" t="s">
        <v>5714</v>
      </c>
      <c r="E424">
        <v>12215</v>
      </c>
      <c r="F424">
        <v>1206016</v>
      </c>
    </row>
    <row r="425" spans="1:6" x14ac:dyDescent="0.2">
      <c r="A425">
        <v>12</v>
      </c>
      <c r="B425">
        <v>6</v>
      </c>
      <c r="C425">
        <v>14</v>
      </c>
      <c r="D425" t="s">
        <v>5715</v>
      </c>
      <c r="E425">
        <v>12215</v>
      </c>
      <c r="F425">
        <v>1206014</v>
      </c>
    </row>
    <row r="426" spans="1:6" x14ac:dyDescent="0.2">
      <c r="A426">
        <v>12</v>
      </c>
      <c r="B426">
        <v>4</v>
      </c>
      <c r="C426">
        <v>9</v>
      </c>
      <c r="D426" t="s">
        <v>5716</v>
      </c>
      <c r="E426">
        <v>12215</v>
      </c>
      <c r="F426">
        <v>1204009</v>
      </c>
    </row>
    <row r="427" spans="1:6" x14ac:dyDescent="0.2">
      <c r="A427">
        <v>12</v>
      </c>
      <c r="B427">
        <v>15</v>
      </c>
      <c r="C427">
        <v>8</v>
      </c>
      <c r="D427" t="s">
        <v>5717</v>
      </c>
      <c r="E427">
        <v>12215</v>
      </c>
      <c r="F427">
        <v>1215008</v>
      </c>
    </row>
    <row r="428" spans="1:6" x14ac:dyDescent="0.2">
      <c r="A428">
        <v>12</v>
      </c>
      <c r="B428">
        <v>4</v>
      </c>
      <c r="C428">
        <v>15</v>
      </c>
      <c r="D428" t="s">
        <v>5718</v>
      </c>
      <c r="E428">
        <v>12215</v>
      </c>
      <c r="F428">
        <v>1204015</v>
      </c>
    </row>
    <row r="429" spans="1:6" x14ac:dyDescent="0.2">
      <c r="A429">
        <v>12</v>
      </c>
      <c r="B429">
        <v>2</v>
      </c>
      <c r="C429">
        <v>40</v>
      </c>
      <c r="D429" t="s">
        <v>5719</v>
      </c>
      <c r="E429">
        <v>12215</v>
      </c>
      <c r="F429">
        <v>1202040</v>
      </c>
    </row>
    <row r="430" spans="1:6" x14ac:dyDescent="0.2">
      <c r="A430">
        <v>13</v>
      </c>
      <c r="B430">
        <v>6</v>
      </c>
      <c r="C430">
        <v>14</v>
      </c>
      <c r="D430" t="s">
        <v>5720</v>
      </c>
      <c r="E430">
        <v>13305</v>
      </c>
      <c r="F430">
        <v>1306014</v>
      </c>
    </row>
    <row r="431" spans="1:6" x14ac:dyDescent="0.2">
      <c r="A431">
        <v>13</v>
      </c>
      <c r="B431">
        <v>7</v>
      </c>
      <c r="C431">
        <v>45</v>
      </c>
      <c r="D431" t="s">
        <v>5721</v>
      </c>
      <c r="E431">
        <v>13305</v>
      </c>
      <c r="F431">
        <v>1307045</v>
      </c>
    </row>
    <row r="432" spans="1:6" x14ac:dyDescent="0.2">
      <c r="A432">
        <v>13</v>
      </c>
      <c r="B432">
        <v>7</v>
      </c>
      <c r="C432">
        <v>11</v>
      </c>
      <c r="D432" t="s">
        <v>5722</v>
      </c>
      <c r="E432">
        <v>13305</v>
      </c>
      <c r="F432">
        <v>1307011</v>
      </c>
    </row>
    <row r="433" spans="1:6" x14ac:dyDescent="0.2">
      <c r="A433">
        <v>13</v>
      </c>
      <c r="B433">
        <v>7</v>
      </c>
      <c r="C433">
        <v>12</v>
      </c>
      <c r="D433" t="s">
        <v>5722</v>
      </c>
      <c r="E433">
        <v>13305</v>
      </c>
      <c r="F433">
        <v>1307012</v>
      </c>
    </row>
    <row r="434" spans="1:6" x14ac:dyDescent="0.2">
      <c r="A434">
        <v>13</v>
      </c>
      <c r="B434">
        <v>6</v>
      </c>
      <c r="C434">
        <v>8</v>
      </c>
      <c r="D434" t="s">
        <v>5723</v>
      </c>
      <c r="E434">
        <v>13305</v>
      </c>
      <c r="F434">
        <v>1306008</v>
      </c>
    </row>
    <row r="435" spans="1:6" x14ac:dyDescent="0.2">
      <c r="A435">
        <v>13</v>
      </c>
      <c r="B435">
        <v>7</v>
      </c>
      <c r="C435">
        <v>14</v>
      </c>
      <c r="D435" t="s">
        <v>5724</v>
      </c>
      <c r="E435">
        <v>13305</v>
      </c>
      <c r="F435">
        <v>1307014</v>
      </c>
    </row>
    <row r="436" spans="1:6" x14ac:dyDescent="0.2">
      <c r="A436">
        <v>13</v>
      </c>
      <c r="B436">
        <v>6</v>
      </c>
      <c r="C436">
        <v>11</v>
      </c>
      <c r="D436" t="s">
        <v>5725</v>
      </c>
      <c r="E436">
        <v>13305</v>
      </c>
      <c r="F436">
        <v>1306011</v>
      </c>
    </row>
    <row r="437" spans="1:6" x14ac:dyDescent="0.2">
      <c r="A437">
        <v>13</v>
      </c>
      <c r="B437">
        <v>6</v>
      </c>
      <c r="C437">
        <v>25</v>
      </c>
      <c r="D437" t="s">
        <v>5725</v>
      </c>
      <c r="E437">
        <v>13305</v>
      </c>
      <c r="F437">
        <v>1306025</v>
      </c>
    </row>
    <row r="438" spans="1:6" x14ac:dyDescent="0.2">
      <c r="A438">
        <v>13</v>
      </c>
      <c r="B438">
        <v>7</v>
      </c>
      <c r="C438">
        <v>13</v>
      </c>
      <c r="D438" t="s">
        <v>5726</v>
      </c>
      <c r="E438">
        <v>13305</v>
      </c>
      <c r="F438">
        <v>1307013</v>
      </c>
    </row>
    <row r="439" spans="1:6" x14ac:dyDescent="0.2">
      <c r="A439">
        <v>13</v>
      </c>
      <c r="B439">
        <v>7</v>
      </c>
      <c r="C439">
        <v>19</v>
      </c>
      <c r="D439" t="s">
        <v>5727</v>
      </c>
      <c r="E439">
        <v>13305</v>
      </c>
      <c r="F439">
        <v>1307019</v>
      </c>
    </row>
    <row r="440" spans="1:6" x14ac:dyDescent="0.2">
      <c r="A440">
        <v>13</v>
      </c>
      <c r="B440">
        <v>7</v>
      </c>
      <c r="C440">
        <v>22</v>
      </c>
      <c r="D440" t="s">
        <v>5727</v>
      </c>
      <c r="E440">
        <v>13305</v>
      </c>
      <c r="F440">
        <v>1307022</v>
      </c>
    </row>
    <row r="441" spans="1:6" x14ac:dyDescent="0.2">
      <c r="A441">
        <v>13</v>
      </c>
      <c r="B441">
        <v>6</v>
      </c>
      <c r="C441">
        <v>20</v>
      </c>
      <c r="D441" t="s">
        <v>5728</v>
      </c>
      <c r="E441">
        <v>13305</v>
      </c>
      <c r="F441">
        <v>1306020</v>
      </c>
    </row>
    <row r="442" spans="1:6" x14ac:dyDescent="0.2">
      <c r="A442">
        <v>13</v>
      </c>
      <c r="B442">
        <v>8</v>
      </c>
      <c r="C442">
        <v>8</v>
      </c>
      <c r="D442" t="s">
        <v>5729</v>
      </c>
      <c r="E442">
        <v>13305</v>
      </c>
      <c r="F442">
        <v>1308008</v>
      </c>
    </row>
    <row r="443" spans="1:6" x14ac:dyDescent="0.2">
      <c r="A443">
        <v>13</v>
      </c>
      <c r="B443">
        <v>7</v>
      </c>
      <c r="C443">
        <v>28</v>
      </c>
      <c r="D443" t="s">
        <v>5730</v>
      </c>
      <c r="E443">
        <v>13305</v>
      </c>
      <c r="F443">
        <v>1307028</v>
      </c>
    </row>
    <row r="444" spans="1:6" x14ac:dyDescent="0.2">
      <c r="A444">
        <v>13</v>
      </c>
      <c r="B444">
        <v>5</v>
      </c>
      <c r="C444">
        <v>15</v>
      </c>
      <c r="D444" t="s">
        <v>5731</v>
      </c>
      <c r="E444">
        <v>13310</v>
      </c>
      <c r="F444">
        <v>1305015</v>
      </c>
    </row>
    <row r="445" spans="1:6" x14ac:dyDescent="0.2">
      <c r="A445">
        <v>13</v>
      </c>
      <c r="B445">
        <v>5</v>
      </c>
      <c r="C445">
        <v>38</v>
      </c>
      <c r="D445" t="s">
        <v>5732</v>
      </c>
      <c r="E445">
        <v>13310</v>
      </c>
      <c r="F445">
        <v>1305038</v>
      </c>
    </row>
    <row r="446" spans="1:6" x14ac:dyDescent="0.2">
      <c r="A446">
        <v>13</v>
      </c>
      <c r="B446">
        <v>5</v>
      </c>
      <c r="C446">
        <v>6</v>
      </c>
      <c r="D446" t="s">
        <v>5733</v>
      </c>
      <c r="E446">
        <v>13310</v>
      </c>
      <c r="F446">
        <v>1305006</v>
      </c>
    </row>
    <row r="447" spans="1:6" x14ac:dyDescent="0.2">
      <c r="A447">
        <v>13</v>
      </c>
      <c r="B447">
        <v>5</v>
      </c>
      <c r="C447">
        <v>7</v>
      </c>
      <c r="D447" t="s">
        <v>5733</v>
      </c>
      <c r="E447">
        <v>13310</v>
      </c>
      <c r="F447">
        <v>1305007</v>
      </c>
    </row>
    <row r="448" spans="1:6" x14ac:dyDescent="0.2">
      <c r="A448">
        <v>13</v>
      </c>
      <c r="B448">
        <v>5</v>
      </c>
      <c r="C448">
        <v>14</v>
      </c>
      <c r="D448" t="s">
        <v>5734</v>
      </c>
      <c r="E448">
        <v>13310</v>
      </c>
      <c r="F448">
        <v>1305014</v>
      </c>
    </row>
    <row r="449" spans="1:6" x14ac:dyDescent="0.2">
      <c r="A449">
        <v>13</v>
      </c>
      <c r="B449">
        <v>2</v>
      </c>
      <c r="C449">
        <v>8</v>
      </c>
      <c r="D449" t="s">
        <v>5735</v>
      </c>
      <c r="E449">
        <v>13310</v>
      </c>
      <c r="F449">
        <v>1302008</v>
      </c>
    </row>
    <row r="450" spans="1:6" x14ac:dyDescent="0.2">
      <c r="A450">
        <v>13</v>
      </c>
      <c r="B450">
        <v>1</v>
      </c>
      <c r="C450">
        <v>16</v>
      </c>
      <c r="D450" t="s">
        <v>5736</v>
      </c>
      <c r="E450">
        <v>13310</v>
      </c>
      <c r="F450">
        <v>1301016</v>
      </c>
    </row>
    <row r="451" spans="1:6" x14ac:dyDescent="0.2">
      <c r="A451">
        <v>13</v>
      </c>
      <c r="B451">
        <v>4</v>
      </c>
      <c r="C451">
        <v>1</v>
      </c>
      <c r="D451" t="s">
        <v>5737</v>
      </c>
      <c r="E451">
        <v>13310</v>
      </c>
      <c r="F451">
        <v>1304001</v>
      </c>
    </row>
    <row r="452" spans="1:6" x14ac:dyDescent="0.2">
      <c r="A452">
        <v>13</v>
      </c>
      <c r="B452">
        <v>5</v>
      </c>
      <c r="C452">
        <v>57</v>
      </c>
      <c r="D452" t="s">
        <v>5738</v>
      </c>
      <c r="E452">
        <v>13310</v>
      </c>
      <c r="F452">
        <v>1305057</v>
      </c>
    </row>
    <row r="453" spans="1:6" x14ac:dyDescent="0.2">
      <c r="A453">
        <v>13</v>
      </c>
      <c r="B453">
        <v>5</v>
      </c>
      <c r="C453">
        <v>8</v>
      </c>
      <c r="D453" t="s">
        <v>5739</v>
      </c>
      <c r="E453">
        <v>13310</v>
      </c>
      <c r="F453">
        <v>1305008</v>
      </c>
    </row>
    <row r="454" spans="1:6" x14ac:dyDescent="0.2">
      <c r="A454">
        <v>13</v>
      </c>
      <c r="B454">
        <v>5</v>
      </c>
      <c r="C454">
        <v>45</v>
      </c>
      <c r="D454" t="s">
        <v>5739</v>
      </c>
      <c r="E454">
        <v>13310</v>
      </c>
      <c r="F454">
        <v>1305045</v>
      </c>
    </row>
    <row r="455" spans="1:6" x14ac:dyDescent="0.2">
      <c r="A455">
        <v>13</v>
      </c>
      <c r="B455">
        <v>1</v>
      </c>
      <c r="C455">
        <v>6</v>
      </c>
      <c r="D455" t="s">
        <v>5740</v>
      </c>
      <c r="E455">
        <v>13310</v>
      </c>
      <c r="F455">
        <v>1301006</v>
      </c>
    </row>
    <row r="456" spans="1:6" x14ac:dyDescent="0.2">
      <c r="A456">
        <v>13</v>
      </c>
      <c r="B456">
        <v>1</v>
      </c>
      <c r="C456">
        <v>1</v>
      </c>
      <c r="D456" t="s">
        <v>5741</v>
      </c>
      <c r="E456">
        <v>13310</v>
      </c>
      <c r="F456">
        <v>1301001</v>
      </c>
    </row>
    <row r="457" spans="1:6" x14ac:dyDescent="0.2">
      <c r="A457">
        <v>13</v>
      </c>
      <c r="B457">
        <v>1</v>
      </c>
      <c r="C457">
        <v>4</v>
      </c>
      <c r="D457" t="s">
        <v>5742</v>
      </c>
      <c r="E457">
        <v>13310</v>
      </c>
      <c r="F457">
        <v>1301004</v>
      </c>
    </row>
    <row r="458" spans="1:6" x14ac:dyDescent="0.2">
      <c r="A458">
        <v>13</v>
      </c>
      <c r="B458">
        <v>1</v>
      </c>
      <c r="C458">
        <v>2</v>
      </c>
      <c r="D458" t="s">
        <v>5743</v>
      </c>
      <c r="E458">
        <v>13310</v>
      </c>
      <c r="F458">
        <v>1301002</v>
      </c>
    </row>
    <row r="459" spans="1:6" x14ac:dyDescent="0.2">
      <c r="A459">
        <v>13</v>
      </c>
      <c r="B459">
        <v>5</v>
      </c>
      <c r="C459">
        <v>4</v>
      </c>
      <c r="D459" t="s">
        <v>5744</v>
      </c>
      <c r="E459">
        <v>13310</v>
      </c>
      <c r="F459">
        <v>1305004</v>
      </c>
    </row>
    <row r="460" spans="1:6" x14ac:dyDescent="0.2">
      <c r="A460">
        <v>13</v>
      </c>
      <c r="B460">
        <v>5</v>
      </c>
      <c r="C460">
        <v>11</v>
      </c>
      <c r="D460" t="s">
        <v>5745</v>
      </c>
      <c r="E460">
        <v>13310</v>
      </c>
      <c r="F460">
        <v>1305011</v>
      </c>
    </row>
    <row r="461" spans="1:6" x14ac:dyDescent="0.2">
      <c r="A461">
        <v>13</v>
      </c>
      <c r="B461">
        <v>15</v>
      </c>
      <c r="C461">
        <v>11</v>
      </c>
      <c r="D461" t="s">
        <v>5746</v>
      </c>
      <c r="E461">
        <v>13310</v>
      </c>
      <c r="F461">
        <v>1315011</v>
      </c>
    </row>
    <row r="462" spans="1:6" x14ac:dyDescent="0.2">
      <c r="A462">
        <v>13</v>
      </c>
      <c r="B462">
        <v>15</v>
      </c>
      <c r="C462">
        <v>8</v>
      </c>
      <c r="D462" t="s">
        <v>5746</v>
      </c>
      <c r="E462">
        <v>13310</v>
      </c>
      <c r="F462">
        <v>1315008</v>
      </c>
    </row>
    <row r="463" spans="1:6" x14ac:dyDescent="0.2">
      <c r="A463">
        <v>13</v>
      </c>
      <c r="B463">
        <v>14</v>
      </c>
      <c r="C463">
        <v>25</v>
      </c>
      <c r="D463" t="s">
        <v>5747</v>
      </c>
      <c r="E463">
        <v>13310</v>
      </c>
      <c r="F463">
        <v>1314025</v>
      </c>
    </row>
    <row r="464" spans="1:6" x14ac:dyDescent="0.2">
      <c r="A464">
        <v>13</v>
      </c>
      <c r="B464">
        <v>15</v>
      </c>
      <c r="C464">
        <v>15</v>
      </c>
      <c r="D464" t="s">
        <v>5748</v>
      </c>
      <c r="E464">
        <v>13310</v>
      </c>
      <c r="F464">
        <v>1315015</v>
      </c>
    </row>
    <row r="465" spans="1:6" x14ac:dyDescent="0.2">
      <c r="A465">
        <v>13</v>
      </c>
      <c r="B465">
        <v>15</v>
      </c>
      <c r="C465">
        <v>12</v>
      </c>
      <c r="D465" t="s">
        <v>5748</v>
      </c>
      <c r="E465">
        <v>13310</v>
      </c>
      <c r="F465">
        <v>1315012</v>
      </c>
    </row>
    <row r="466" spans="1:6" x14ac:dyDescent="0.2">
      <c r="A466">
        <v>13</v>
      </c>
      <c r="B466">
        <v>15</v>
      </c>
      <c r="C466">
        <v>37</v>
      </c>
      <c r="D466" t="s">
        <v>5749</v>
      </c>
      <c r="E466">
        <v>13310</v>
      </c>
      <c r="F466">
        <v>1315037</v>
      </c>
    </row>
    <row r="467" spans="1:6" x14ac:dyDescent="0.2">
      <c r="A467">
        <v>13</v>
      </c>
      <c r="B467">
        <v>15</v>
      </c>
      <c r="C467">
        <v>10</v>
      </c>
      <c r="D467" t="s">
        <v>5750</v>
      </c>
      <c r="E467">
        <v>13310</v>
      </c>
      <c r="F467">
        <v>1315010</v>
      </c>
    </row>
    <row r="468" spans="1:6" x14ac:dyDescent="0.2">
      <c r="A468">
        <v>13</v>
      </c>
      <c r="B468">
        <v>15</v>
      </c>
      <c r="C468">
        <v>14</v>
      </c>
      <c r="D468" t="s">
        <v>5751</v>
      </c>
      <c r="E468">
        <v>13310</v>
      </c>
      <c r="F468">
        <v>1315014</v>
      </c>
    </row>
    <row r="469" spans="1:6" x14ac:dyDescent="0.2">
      <c r="A469">
        <v>13</v>
      </c>
      <c r="B469">
        <v>15</v>
      </c>
      <c r="C469">
        <v>13</v>
      </c>
      <c r="D469" t="s">
        <v>5752</v>
      </c>
      <c r="E469">
        <v>13310</v>
      </c>
      <c r="F469">
        <v>1315013</v>
      </c>
    </row>
    <row r="470" spans="1:6" x14ac:dyDescent="0.2">
      <c r="A470">
        <v>13</v>
      </c>
      <c r="B470">
        <v>14</v>
      </c>
      <c r="C470">
        <v>12</v>
      </c>
      <c r="D470" t="s">
        <v>5753</v>
      </c>
      <c r="E470">
        <v>13310</v>
      </c>
      <c r="F470">
        <v>1314012</v>
      </c>
    </row>
    <row r="471" spans="1:6" x14ac:dyDescent="0.2">
      <c r="A471">
        <v>13</v>
      </c>
      <c r="B471">
        <v>14</v>
      </c>
      <c r="C471">
        <v>13</v>
      </c>
      <c r="D471" t="s">
        <v>5754</v>
      </c>
      <c r="E471">
        <v>13310</v>
      </c>
      <c r="F471">
        <v>1314013</v>
      </c>
    </row>
    <row r="472" spans="1:6" x14ac:dyDescent="0.2">
      <c r="A472">
        <v>13</v>
      </c>
      <c r="B472">
        <v>14</v>
      </c>
      <c r="C472">
        <v>14</v>
      </c>
      <c r="D472" t="s">
        <v>5359</v>
      </c>
      <c r="E472">
        <v>13310</v>
      </c>
      <c r="F472">
        <v>1314014</v>
      </c>
    </row>
    <row r="473" spans="1:6" x14ac:dyDescent="0.2">
      <c r="A473">
        <v>13</v>
      </c>
      <c r="B473">
        <v>14</v>
      </c>
      <c r="C473">
        <v>8</v>
      </c>
      <c r="D473" t="s">
        <v>5755</v>
      </c>
      <c r="E473">
        <v>13310</v>
      </c>
      <c r="F473">
        <v>1314008</v>
      </c>
    </row>
    <row r="474" spans="1:6" x14ac:dyDescent="0.2">
      <c r="A474">
        <v>13</v>
      </c>
      <c r="B474">
        <v>14</v>
      </c>
      <c r="C474">
        <v>15</v>
      </c>
      <c r="D474" t="s">
        <v>5756</v>
      </c>
      <c r="E474">
        <v>13310</v>
      </c>
      <c r="F474">
        <v>1314015</v>
      </c>
    </row>
    <row r="475" spans="1:6" x14ac:dyDescent="0.2">
      <c r="A475">
        <v>13</v>
      </c>
      <c r="B475">
        <v>13</v>
      </c>
      <c r="C475">
        <v>27</v>
      </c>
      <c r="D475" t="s">
        <v>5757</v>
      </c>
      <c r="E475">
        <v>13310</v>
      </c>
      <c r="F475">
        <v>1313027</v>
      </c>
    </row>
    <row r="476" spans="1:6" x14ac:dyDescent="0.2">
      <c r="A476">
        <v>13</v>
      </c>
      <c r="B476">
        <v>13</v>
      </c>
      <c r="C476">
        <v>14</v>
      </c>
      <c r="D476" t="s">
        <v>5758</v>
      </c>
      <c r="E476">
        <v>13310</v>
      </c>
      <c r="F476">
        <v>1313014</v>
      </c>
    </row>
    <row r="477" spans="1:6" x14ac:dyDescent="0.2">
      <c r="A477">
        <v>13</v>
      </c>
      <c r="B477">
        <v>13</v>
      </c>
      <c r="C477">
        <v>18</v>
      </c>
      <c r="D477" t="s">
        <v>5759</v>
      </c>
      <c r="E477">
        <v>13310</v>
      </c>
      <c r="F477">
        <v>1313018</v>
      </c>
    </row>
    <row r="478" spans="1:6" x14ac:dyDescent="0.2">
      <c r="A478">
        <v>13</v>
      </c>
      <c r="B478">
        <v>13</v>
      </c>
      <c r="C478">
        <v>32</v>
      </c>
      <c r="D478" t="s">
        <v>5760</v>
      </c>
      <c r="E478">
        <v>13310</v>
      </c>
      <c r="F478">
        <v>1313032</v>
      </c>
    </row>
    <row r="479" spans="1:6" x14ac:dyDescent="0.2">
      <c r="A479">
        <v>13</v>
      </c>
      <c r="B479">
        <v>13</v>
      </c>
      <c r="C479">
        <v>24</v>
      </c>
      <c r="D479" t="s">
        <v>5761</v>
      </c>
      <c r="E479">
        <v>13310</v>
      </c>
      <c r="F479">
        <v>1313024</v>
      </c>
    </row>
    <row r="480" spans="1:6" x14ac:dyDescent="0.2">
      <c r="A480">
        <v>13</v>
      </c>
      <c r="B480">
        <v>13</v>
      </c>
      <c r="C480">
        <v>22</v>
      </c>
      <c r="D480" t="s">
        <v>5762</v>
      </c>
      <c r="E480">
        <v>13310</v>
      </c>
      <c r="F480">
        <v>1313022</v>
      </c>
    </row>
    <row r="481" spans="1:6" x14ac:dyDescent="0.2">
      <c r="A481">
        <v>13</v>
      </c>
      <c r="B481">
        <v>13</v>
      </c>
      <c r="C481">
        <v>20</v>
      </c>
      <c r="D481" t="s">
        <v>5763</v>
      </c>
      <c r="E481">
        <v>13310</v>
      </c>
      <c r="F481">
        <v>1313020</v>
      </c>
    </row>
    <row r="482" spans="1:6" x14ac:dyDescent="0.2">
      <c r="A482">
        <v>13</v>
      </c>
      <c r="B482">
        <v>13</v>
      </c>
      <c r="C482">
        <v>33</v>
      </c>
      <c r="D482" t="s">
        <v>5764</v>
      </c>
      <c r="E482">
        <v>13310</v>
      </c>
      <c r="F482">
        <v>1313033</v>
      </c>
    </row>
    <row r="483" spans="1:6" x14ac:dyDescent="0.2">
      <c r="A483">
        <v>13</v>
      </c>
      <c r="B483">
        <v>10</v>
      </c>
      <c r="C483">
        <v>26</v>
      </c>
      <c r="D483" t="s">
        <v>5765</v>
      </c>
      <c r="E483">
        <v>13310</v>
      </c>
      <c r="F483">
        <v>1310026</v>
      </c>
    </row>
    <row r="484" spans="1:6" x14ac:dyDescent="0.2">
      <c r="A484">
        <v>13</v>
      </c>
      <c r="B484">
        <v>10</v>
      </c>
      <c r="C484">
        <v>34</v>
      </c>
      <c r="D484" t="s">
        <v>5766</v>
      </c>
      <c r="E484">
        <v>13310</v>
      </c>
      <c r="F484">
        <v>1310034</v>
      </c>
    </row>
    <row r="485" spans="1:6" x14ac:dyDescent="0.2">
      <c r="A485">
        <v>13</v>
      </c>
      <c r="B485">
        <v>10</v>
      </c>
      <c r="C485">
        <v>28</v>
      </c>
      <c r="D485" t="s">
        <v>5767</v>
      </c>
      <c r="E485">
        <v>13310</v>
      </c>
      <c r="F485">
        <v>1310028</v>
      </c>
    </row>
    <row r="486" spans="1:6" x14ac:dyDescent="0.2">
      <c r="A486">
        <v>13</v>
      </c>
      <c r="B486">
        <v>10</v>
      </c>
      <c r="C486">
        <v>32</v>
      </c>
      <c r="D486" t="s">
        <v>5768</v>
      </c>
      <c r="E486">
        <v>13310</v>
      </c>
      <c r="F486">
        <v>1310032</v>
      </c>
    </row>
    <row r="487" spans="1:6" x14ac:dyDescent="0.2">
      <c r="A487">
        <v>13</v>
      </c>
      <c r="B487">
        <v>3</v>
      </c>
      <c r="C487">
        <v>4</v>
      </c>
      <c r="D487" t="s">
        <v>5769</v>
      </c>
      <c r="E487">
        <v>13310</v>
      </c>
      <c r="F487">
        <v>1303004</v>
      </c>
    </row>
    <row r="488" spans="1:6" x14ac:dyDescent="0.2">
      <c r="A488">
        <v>13</v>
      </c>
      <c r="B488">
        <v>10</v>
      </c>
      <c r="C488">
        <v>18</v>
      </c>
      <c r="D488" t="s">
        <v>5770</v>
      </c>
      <c r="E488">
        <v>13310</v>
      </c>
      <c r="F488">
        <v>1310018</v>
      </c>
    </row>
    <row r="489" spans="1:6" x14ac:dyDescent="0.2">
      <c r="A489">
        <v>13</v>
      </c>
      <c r="B489">
        <v>10</v>
      </c>
      <c r="C489">
        <v>19</v>
      </c>
      <c r="D489" t="s">
        <v>5771</v>
      </c>
      <c r="E489">
        <v>13310</v>
      </c>
      <c r="F489">
        <v>1310019</v>
      </c>
    </row>
    <row r="490" spans="1:6" x14ac:dyDescent="0.2">
      <c r="A490">
        <v>13</v>
      </c>
      <c r="B490">
        <v>3</v>
      </c>
      <c r="C490">
        <v>8</v>
      </c>
      <c r="D490" t="s">
        <v>5772</v>
      </c>
      <c r="E490">
        <v>13310</v>
      </c>
      <c r="F490">
        <v>1303008</v>
      </c>
    </row>
    <row r="491" spans="1:6" x14ac:dyDescent="0.2">
      <c r="A491">
        <v>13</v>
      </c>
      <c r="B491">
        <v>3</v>
      </c>
      <c r="C491">
        <v>16</v>
      </c>
      <c r="D491" t="s">
        <v>5773</v>
      </c>
      <c r="E491">
        <v>13310</v>
      </c>
      <c r="F491">
        <v>1303016</v>
      </c>
    </row>
    <row r="492" spans="1:6" x14ac:dyDescent="0.2">
      <c r="A492">
        <v>13</v>
      </c>
      <c r="B492">
        <v>10</v>
      </c>
      <c r="C492">
        <v>1</v>
      </c>
      <c r="D492" t="s">
        <v>5774</v>
      </c>
      <c r="E492">
        <v>13310</v>
      </c>
      <c r="F492">
        <v>1310001</v>
      </c>
    </row>
    <row r="493" spans="1:6" x14ac:dyDescent="0.2">
      <c r="A493">
        <v>13</v>
      </c>
      <c r="B493">
        <v>10</v>
      </c>
      <c r="C493">
        <v>2</v>
      </c>
      <c r="D493" t="s">
        <v>5774</v>
      </c>
      <c r="E493">
        <v>13310</v>
      </c>
      <c r="F493">
        <v>1310002</v>
      </c>
    </row>
    <row r="494" spans="1:6" x14ac:dyDescent="0.2">
      <c r="A494">
        <v>13</v>
      </c>
      <c r="B494">
        <v>10</v>
      </c>
      <c r="C494">
        <v>31</v>
      </c>
      <c r="D494" t="s">
        <v>5775</v>
      </c>
      <c r="E494">
        <v>13310</v>
      </c>
      <c r="F494">
        <v>1310031</v>
      </c>
    </row>
    <row r="495" spans="1:6" x14ac:dyDescent="0.2">
      <c r="A495">
        <v>13</v>
      </c>
      <c r="B495">
        <v>9</v>
      </c>
      <c r="C495">
        <v>34</v>
      </c>
      <c r="D495" t="s">
        <v>5776</v>
      </c>
      <c r="E495">
        <v>13310</v>
      </c>
      <c r="F495">
        <v>1309034</v>
      </c>
    </row>
    <row r="496" spans="1:6" x14ac:dyDescent="0.2">
      <c r="A496">
        <v>13</v>
      </c>
      <c r="B496">
        <v>9</v>
      </c>
      <c r="C496">
        <v>6</v>
      </c>
      <c r="D496" t="s">
        <v>5777</v>
      </c>
      <c r="E496">
        <v>13310</v>
      </c>
      <c r="F496">
        <v>1309006</v>
      </c>
    </row>
    <row r="497" spans="1:6" x14ac:dyDescent="0.2">
      <c r="A497">
        <v>13</v>
      </c>
      <c r="B497">
        <v>9</v>
      </c>
      <c r="C497">
        <v>11</v>
      </c>
      <c r="D497" t="s">
        <v>5778</v>
      </c>
      <c r="E497">
        <v>13310</v>
      </c>
      <c r="F497">
        <v>1309011</v>
      </c>
    </row>
    <row r="498" spans="1:6" x14ac:dyDescent="0.2">
      <c r="A498">
        <v>13</v>
      </c>
      <c r="B498">
        <v>9</v>
      </c>
      <c r="C498">
        <v>35</v>
      </c>
      <c r="D498" t="s">
        <v>5779</v>
      </c>
      <c r="E498">
        <v>13310</v>
      </c>
      <c r="F498">
        <v>1309035</v>
      </c>
    </row>
    <row r="499" spans="1:6" x14ac:dyDescent="0.2">
      <c r="A499">
        <v>13</v>
      </c>
      <c r="B499">
        <v>9</v>
      </c>
      <c r="C499">
        <v>4</v>
      </c>
      <c r="D499" t="s">
        <v>5780</v>
      </c>
      <c r="E499">
        <v>13310</v>
      </c>
      <c r="F499">
        <v>1309004</v>
      </c>
    </row>
    <row r="500" spans="1:6" x14ac:dyDescent="0.2">
      <c r="A500">
        <v>13</v>
      </c>
      <c r="B500">
        <v>9</v>
      </c>
      <c r="C500">
        <v>50</v>
      </c>
      <c r="D500" t="s">
        <v>5781</v>
      </c>
      <c r="E500">
        <v>13310</v>
      </c>
      <c r="F500">
        <v>1309050</v>
      </c>
    </row>
    <row r="501" spans="1:6" x14ac:dyDescent="0.2">
      <c r="A501">
        <v>13</v>
      </c>
      <c r="B501">
        <v>9</v>
      </c>
      <c r="C501">
        <v>14</v>
      </c>
      <c r="D501" t="s">
        <v>5782</v>
      </c>
      <c r="E501">
        <v>13310</v>
      </c>
      <c r="F501">
        <v>1309014</v>
      </c>
    </row>
    <row r="502" spans="1:6" x14ac:dyDescent="0.2">
      <c r="A502">
        <v>13</v>
      </c>
      <c r="B502">
        <v>9</v>
      </c>
      <c r="C502">
        <v>31</v>
      </c>
      <c r="D502" t="s">
        <v>5783</v>
      </c>
      <c r="E502">
        <v>13310</v>
      </c>
      <c r="F502">
        <v>1309031</v>
      </c>
    </row>
    <row r="503" spans="1:6" x14ac:dyDescent="0.2">
      <c r="A503">
        <v>13</v>
      </c>
      <c r="B503">
        <v>9</v>
      </c>
      <c r="C503">
        <v>28</v>
      </c>
      <c r="D503" t="s">
        <v>5784</v>
      </c>
      <c r="E503">
        <v>13310</v>
      </c>
      <c r="F503">
        <v>1309028</v>
      </c>
    </row>
    <row r="504" spans="1:6" x14ac:dyDescent="0.2">
      <c r="A504">
        <v>13</v>
      </c>
      <c r="B504">
        <v>9</v>
      </c>
      <c r="C504">
        <v>23</v>
      </c>
      <c r="D504" t="s">
        <v>5785</v>
      </c>
      <c r="E504">
        <v>13310</v>
      </c>
      <c r="F504">
        <v>1309023</v>
      </c>
    </row>
    <row r="505" spans="1:6" x14ac:dyDescent="0.2">
      <c r="A505">
        <v>13</v>
      </c>
      <c r="B505">
        <v>9</v>
      </c>
      <c r="C505">
        <v>26</v>
      </c>
      <c r="D505" t="s">
        <v>5786</v>
      </c>
      <c r="E505">
        <v>13310</v>
      </c>
      <c r="F505">
        <v>1309026</v>
      </c>
    </row>
    <row r="506" spans="1:6" x14ac:dyDescent="0.2">
      <c r="A506">
        <v>13</v>
      </c>
      <c r="B506">
        <v>15</v>
      </c>
      <c r="C506">
        <v>6</v>
      </c>
      <c r="D506" t="s">
        <v>5787</v>
      </c>
      <c r="E506">
        <v>13310</v>
      </c>
      <c r="F506">
        <v>1315006</v>
      </c>
    </row>
    <row r="507" spans="1:6" x14ac:dyDescent="0.2">
      <c r="A507">
        <v>13</v>
      </c>
      <c r="B507">
        <v>13</v>
      </c>
      <c r="C507">
        <v>35</v>
      </c>
      <c r="D507" t="s">
        <v>5788</v>
      </c>
      <c r="E507">
        <v>13310</v>
      </c>
      <c r="F507">
        <v>1313035</v>
      </c>
    </row>
    <row r="508" spans="1:6" x14ac:dyDescent="0.2">
      <c r="A508">
        <v>13</v>
      </c>
      <c r="B508">
        <v>14</v>
      </c>
      <c r="C508">
        <v>5</v>
      </c>
      <c r="D508" t="s">
        <v>5789</v>
      </c>
      <c r="E508">
        <v>13310</v>
      </c>
      <c r="F508">
        <v>1314005</v>
      </c>
    </row>
    <row r="509" spans="1:6" x14ac:dyDescent="0.2">
      <c r="A509">
        <v>13</v>
      </c>
      <c r="B509">
        <v>9</v>
      </c>
      <c r="C509">
        <v>18</v>
      </c>
      <c r="D509" t="s">
        <v>5790</v>
      </c>
      <c r="E509">
        <v>13310</v>
      </c>
      <c r="F509">
        <v>1309018</v>
      </c>
    </row>
    <row r="510" spans="1:6" x14ac:dyDescent="0.2">
      <c r="A510">
        <v>13</v>
      </c>
      <c r="B510">
        <v>3</v>
      </c>
      <c r="C510">
        <v>1</v>
      </c>
      <c r="D510" t="s">
        <v>5791</v>
      </c>
      <c r="E510">
        <v>13310</v>
      </c>
      <c r="F510">
        <v>1303001</v>
      </c>
    </row>
    <row r="511" spans="1:6" x14ac:dyDescent="0.2">
      <c r="A511">
        <v>13</v>
      </c>
      <c r="B511">
        <v>4</v>
      </c>
      <c r="C511">
        <v>13</v>
      </c>
      <c r="D511" t="s">
        <v>5792</v>
      </c>
      <c r="E511">
        <v>13310</v>
      </c>
      <c r="F511">
        <v>1304013</v>
      </c>
    </row>
    <row r="512" spans="1:6" x14ac:dyDescent="0.2">
      <c r="A512">
        <v>13</v>
      </c>
      <c r="B512">
        <v>14</v>
      </c>
      <c r="C512">
        <v>3</v>
      </c>
      <c r="D512" t="s">
        <v>5793</v>
      </c>
      <c r="E512">
        <v>13310</v>
      </c>
      <c r="F512">
        <v>1314003</v>
      </c>
    </row>
    <row r="513" spans="1:6" x14ac:dyDescent="0.2">
      <c r="A513">
        <v>13</v>
      </c>
      <c r="B513">
        <v>8</v>
      </c>
      <c r="C513">
        <v>1</v>
      </c>
      <c r="D513" t="s">
        <v>5794</v>
      </c>
      <c r="E513">
        <v>13310</v>
      </c>
      <c r="F513">
        <v>1308001</v>
      </c>
    </row>
    <row r="514" spans="1:6" x14ac:dyDescent="0.2">
      <c r="A514">
        <v>13</v>
      </c>
      <c r="B514">
        <v>14</v>
      </c>
      <c r="C514">
        <v>1</v>
      </c>
      <c r="D514" t="s">
        <v>5795</v>
      </c>
      <c r="E514">
        <v>13310</v>
      </c>
      <c r="F514">
        <v>1314001</v>
      </c>
    </row>
    <row r="515" spans="1:6" x14ac:dyDescent="0.2">
      <c r="A515">
        <v>13</v>
      </c>
      <c r="B515">
        <v>14</v>
      </c>
      <c r="C515">
        <v>11</v>
      </c>
      <c r="D515" t="s">
        <v>5796</v>
      </c>
      <c r="E515">
        <v>13310</v>
      </c>
      <c r="F515">
        <v>1314011</v>
      </c>
    </row>
    <row r="516" spans="1:6" x14ac:dyDescent="0.2">
      <c r="A516">
        <v>13</v>
      </c>
      <c r="B516">
        <v>14</v>
      </c>
      <c r="C516">
        <v>16</v>
      </c>
      <c r="D516" t="s">
        <v>5797</v>
      </c>
      <c r="E516">
        <v>13310</v>
      </c>
      <c r="F516">
        <v>1314016</v>
      </c>
    </row>
    <row r="517" spans="1:6" x14ac:dyDescent="0.2">
      <c r="A517">
        <v>13</v>
      </c>
      <c r="B517">
        <v>3</v>
      </c>
      <c r="C517">
        <v>6</v>
      </c>
      <c r="D517" t="s">
        <v>5798</v>
      </c>
      <c r="E517">
        <v>13310</v>
      </c>
      <c r="F517">
        <v>1303006</v>
      </c>
    </row>
    <row r="518" spans="1:6" x14ac:dyDescent="0.2">
      <c r="A518">
        <v>13</v>
      </c>
      <c r="B518">
        <v>4</v>
      </c>
      <c r="C518">
        <v>4</v>
      </c>
      <c r="D518" t="s">
        <v>5799</v>
      </c>
      <c r="E518">
        <v>13310</v>
      </c>
      <c r="F518">
        <v>1304004</v>
      </c>
    </row>
    <row r="519" spans="1:6" x14ac:dyDescent="0.2">
      <c r="A519">
        <v>13</v>
      </c>
      <c r="B519">
        <v>8</v>
      </c>
      <c r="C519">
        <v>10</v>
      </c>
      <c r="D519" t="s">
        <v>5800</v>
      </c>
      <c r="E519">
        <v>13310</v>
      </c>
      <c r="F519">
        <v>1308010</v>
      </c>
    </row>
    <row r="520" spans="1:6" x14ac:dyDescent="0.2">
      <c r="A520">
        <v>13</v>
      </c>
      <c r="B520">
        <v>10</v>
      </c>
      <c r="C520">
        <v>5</v>
      </c>
      <c r="D520" t="s">
        <v>5801</v>
      </c>
      <c r="E520">
        <v>13310</v>
      </c>
      <c r="F520">
        <v>1310005</v>
      </c>
    </row>
    <row r="521" spans="1:6" x14ac:dyDescent="0.2">
      <c r="A521">
        <v>13</v>
      </c>
      <c r="B521">
        <v>6</v>
      </c>
      <c r="C521">
        <v>1</v>
      </c>
      <c r="D521" t="s">
        <v>5802</v>
      </c>
      <c r="E521">
        <v>13310</v>
      </c>
      <c r="F521">
        <v>1306001</v>
      </c>
    </row>
    <row r="522" spans="1:6" x14ac:dyDescent="0.2">
      <c r="A522">
        <v>13</v>
      </c>
      <c r="B522">
        <v>5</v>
      </c>
      <c r="C522">
        <v>36</v>
      </c>
      <c r="D522" t="s">
        <v>5803</v>
      </c>
      <c r="E522">
        <v>13310</v>
      </c>
      <c r="F522">
        <v>1305036</v>
      </c>
    </row>
    <row r="523" spans="1:6" x14ac:dyDescent="0.2">
      <c r="A523">
        <v>13</v>
      </c>
      <c r="B523">
        <v>10</v>
      </c>
      <c r="C523">
        <v>4</v>
      </c>
      <c r="D523" t="s">
        <v>5804</v>
      </c>
      <c r="E523">
        <v>13310</v>
      </c>
      <c r="F523">
        <v>1310004</v>
      </c>
    </row>
    <row r="524" spans="1:6" x14ac:dyDescent="0.2">
      <c r="A524">
        <v>13</v>
      </c>
      <c r="B524">
        <v>10</v>
      </c>
      <c r="C524">
        <v>8</v>
      </c>
      <c r="D524" t="s">
        <v>5805</v>
      </c>
      <c r="E524">
        <v>13310</v>
      </c>
      <c r="F524">
        <v>1310008</v>
      </c>
    </row>
    <row r="525" spans="1:6" x14ac:dyDescent="0.2">
      <c r="A525">
        <v>13</v>
      </c>
      <c r="B525">
        <v>5</v>
      </c>
      <c r="C525">
        <v>16</v>
      </c>
      <c r="D525" t="s">
        <v>5806</v>
      </c>
      <c r="E525">
        <v>13310</v>
      </c>
      <c r="F525">
        <v>1305016</v>
      </c>
    </row>
    <row r="526" spans="1:6" x14ac:dyDescent="0.2">
      <c r="A526">
        <v>13</v>
      </c>
      <c r="B526">
        <v>10</v>
      </c>
      <c r="C526">
        <v>16</v>
      </c>
      <c r="D526" t="s">
        <v>5807</v>
      </c>
      <c r="E526">
        <v>13310</v>
      </c>
      <c r="F526">
        <v>1310016</v>
      </c>
    </row>
    <row r="527" spans="1:6" x14ac:dyDescent="0.2">
      <c r="A527">
        <v>13</v>
      </c>
      <c r="B527">
        <v>10</v>
      </c>
      <c r="C527">
        <v>21</v>
      </c>
      <c r="D527" t="s">
        <v>5808</v>
      </c>
      <c r="E527">
        <v>13310</v>
      </c>
      <c r="F527">
        <v>1310021</v>
      </c>
    </row>
    <row r="528" spans="1:6" x14ac:dyDescent="0.2">
      <c r="A528">
        <v>13</v>
      </c>
      <c r="B528">
        <v>13</v>
      </c>
      <c r="C528">
        <v>15</v>
      </c>
      <c r="D528" t="s">
        <v>5758</v>
      </c>
      <c r="E528">
        <v>13310</v>
      </c>
      <c r="F528">
        <v>1313015</v>
      </c>
    </row>
    <row r="529" spans="1:6" x14ac:dyDescent="0.2">
      <c r="A529">
        <v>13</v>
      </c>
      <c r="B529">
        <v>13</v>
      </c>
      <c r="C529">
        <v>12</v>
      </c>
      <c r="D529" t="s">
        <v>5809</v>
      </c>
      <c r="E529">
        <v>13310</v>
      </c>
      <c r="F529">
        <v>1313012</v>
      </c>
    </row>
    <row r="530" spans="1:6" x14ac:dyDescent="0.2">
      <c r="A530">
        <v>13</v>
      </c>
      <c r="B530">
        <v>7</v>
      </c>
      <c r="C530">
        <v>24</v>
      </c>
      <c r="D530" t="s">
        <v>5730</v>
      </c>
      <c r="E530">
        <v>13310</v>
      </c>
      <c r="F530">
        <v>1307024</v>
      </c>
    </row>
    <row r="531" spans="1:6" x14ac:dyDescent="0.2">
      <c r="A531">
        <v>13</v>
      </c>
      <c r="B531">
        <v>7</v>
      </c>
      <c r="C531">
        <v>16</v>
      </c>
      <c r="D531" t="s">
        <v>5810</v>
      </c>
      <c r="E531">
        <v>13310</v>
      </c>
      <c r="F531">
        <v>1307016</v>
      </c>
    </row>
    <row r="532" spans="1:6" x14ac:dyDescent="0.2">
      <c r="A532">
        <v>13</v>
      </c>
      <c r="B532">
        <v>7</v>
      </c>
      <c r="C532">
        <v>52</v>
      </c>
      <c r="D532" t="s">
        <v>5810</v>
      </c>
      <c r="E532">
        <v>13310</v>
      </c>
      <c r="F532">
        <v>1307052</v>
      </c>
    </row>
    <row r="533" spans="1:6" x14ac:dyDescent="0.2">
      <c r="A533">
        <v>13</v>
      </c>
      <c r="B533">
        <v>3</v>
      </c>
      <c r="C533">
        <v>14</v>
      </c>
      <c r="D533" t="s">
        <v>5811</v>
      </c>
      <c r="E533">
        <v>13310</v>
      </c>
      <c r="F533">
        <v>1303014</v>
      </c>
    </row>
    <row r="534" spans="1:6" x14ac:dyDescent="0.2">
      <c r="A534">
        <v>13</v>
      </c>
      <c r="B534">
        <v>10</v>
      </c>
      <c r="C534">
        <v>37</v>
      </c>
      <c r="D534" t="s">
        <v>5812</v>
      </c>
      <c r="E534">
        <v>13310</v>
      </c>
      <c r="F534">
        <v>1310037</v>
      </c>
    </row>
    <row r="535" spans="1:6" x14ac:dyDescent="0.2">
      <c r="A535">
        <v>13</v>
      </c>
      <c r="B535">
        <v>10</v>
      </c>
      <c r="C535">
        <v>36</v>
      </c>
      <c r="D535" t="s">
        <v>5812</v>
      </c>
      <c r="E535">
        <v>13310</v>
      </c>
      <c r="F535">
        <v>1310036</v>
      </c>
    </row>
    <row r="536" spans="1:6" x14ac:dyDescent="0.2">
      <c r="A536">
        <v>13</v>
      </c>
      <c r="B536">
        <v>3</v>
      </c>
      <c r="C536">
        <v>5</v>
      </c>
      <c r="D536" t="s">
        <v>5813</v>
      </c>
      <c r="E536">
        <v>13310</v>
      </c>
      <c r="F536">
        <v>1303005</v>
      </c>
    </row>
    <row r="537" spans="1:6" x14ac:dyDescent="0.2">
      <c r="A537">
        <v>13</v>
      </c>
      <c r="B537">
        <v>8</v>
      </c>
      <c r="C537">
        <v>14</v>
      </c>
      <c r="D537" t="s">
        <v>5814</v>
      </c>
      <c r="E537">
        <v>13310</v>
      </c>
      <c r="F537">
        <v>1308014</v>
      </c>
    </row>
    <row r="538" spans="1:6" x14ac:dyDescent="0.2">
      <c r="A538">
        <v>13</v>
      </c>
      <c r="B538">
        <v>8</v>
      </c>
      <c r="C538">
        <v>24</v>
      </c>
      <c r="D538" t="s">
        <v>5815</v>
      </c>
      <c r="E538">
        <v>13997</v>
      </c>
      <c r="F538">
        <v>1308024</v>
      </c>
    </row>
    <row r="539" spans="1:6" x14ac:dyDescent="0.2">
      <c r="A539">
        <v>13</v>
      </c>
      <c r="B539">
        <v>6</v>
      </c>
      <c r="C539">
        <v>6</v>
      </c>
      <c r="D539" t="s">
        <v>5816</v>
      </c>
      <c r="E539">
        <v>13997</v>
      </c>
      <c r="F539">
        <v>1306006</v>
      </c>
    </row>
    <row r="540" spans="1:6" x14ac:dyDescent="0.2">
      <c r="A540">
        <v>13</v>
      </c>
      <c r="B540">
        <v>9</v>
      </c>
      <c r="C540">
        <v>36</v>
      </c>
      <c r="D540" t="s">
        <v>5817</v>
      </c>
      <c r="E540">
        <v>13997</v>
      </c>
      <c r="F540">
        <v>1309036</v>
      </c>
    </row>
    <row r="541" spans="1:6" x14ac:dyDescent="0.2">
      <c r="A541">
        <v>13</v>
      </c>
      <c r="B541">
        <v>13</v>
      </c>
      <c r="C541">
        <v>34</v>
      </c>
      <c r="D541" t="s">
        <v>5818</v>
      </c>
      <c r="E541">
        <v>13997</v>
      </c>
      <c r="F541">
        <v>1313034</v>
      </c>
    </row>
    <row r="542" spans="1:6" x14ac:dyDescent="0.2">
      <c r="A542">
        <v>13</v>
      </c>
      <c r="B542">
        <v>14</v>
      </c>
      <c r="C542">
        <v>6</v>
      </c>
      <c r="D542" t="s">
        <v>5789</v>
      </c>
      <c r="E542">
        <v>13997</v>
      </c>
      <c r="F542">
        <v>1314006</v>
      </c>
    </row>
    <row r="543" spans="1:6" x14ac:dyDescent="0.2">
      <c r="A543">
        <v>13</v>
      </c>
      <c r="B543">
        <v>7</v>
      </c>
      <c r="C543">
        <v>5</v>
      </c>
      <c r="D543" t="s">
        <v>5819</v>
      </c>
      <c r="E543">
        <v>13997</v>
      </c>
      <c r="F543">
        <v>1307005</v>
      </c>
    </row>
    <row r="544" spans="1:6" x14ac:dyDescent="0.2">
      <c r="A544">
        <v>13</v>
      </c>
      <c r="B544">
        <v>15</v>
      </c>
      <c r="C544">
        <v>36</v>
      </c>
      <c r="D544" t="s">
        <v>5820</v>
      </c>
      <c r="E544">
        <v>13997</v>
      </c>
      <c r="F544">
        <v>1315036</v>
      </c>
    </row>
    <row r="545" spans="1:6" x14ac:dyDescent="0.2">
      <c r="A545">
        <v>13</v>
      </c>
      <c r="B545">
        <v>9</v>
      </c>
      <c r="C545">
        <v>19</v>
      </c>
      <c r="D545" t="s">
        <v>5790</v>
      </c>
      <c r="E545">
        <v>13997</v>
      </c>
      <c r="F545">
        <v>1309019</v>
      </c>
    </row>
    <row r="546" spans="1:6" x14ac:dyDescent="0.2">
      <c r="A546">
        <v>13</v>
      </c>
      <c r="B546">
        <v>9</v>
      </c>
      <c r="C546">
        <v>21</v>
      </c>
      <c r="D546" t="s">
        <v>5821</v>
      </c>
      <c r="E546">
        <v>13997</v>
      </c>
      <c r="F546">
        <v>1309021</v>
      </c>
    </row>
    <row r="547" spans="1:6" x14ac:dyDescent="0.2">
      <c r="A547">
        <v>13</v>
      </c>
      <c r="B547">
        <v>7</v>
      </c>
      <c r="C547">
        <v>4</v>
      </c>
      <c r="D547" t="s">
        <v>5822</v>
      </c>
      <c r="E547">
        <v>13997</v>
      </c>
      <c r="F547">
        <v>1307004</v>
      </c>
    </row>
    <row r="548" spans="1:6" x14ac:dyDescent="0.2">
      <c r="A548">
        <v>13</v>
      </c>
      <c r="B548">
        <v>8</v>
      </c>
      <c r="C548">
        <v>5</v>
      </c>
      <c r="D548" t="s">
        <v>5823</v>
      </c>
      <c r="E548">
        <v>13997</v>
      </c>
      <c r="F548">
        <v>1308005</v>
      </c>
    </row>
    <row r="549" spans="1:6" x14ac:dyDescent="0.2">
      <c r="A549">
        <v>13</v>
      </c>
      <c r="B549">
        <v>3</v>
      </c>
      <c r="C549">
        <v>11</v>
      </c>
      <c r="D549" t="s">
        <v>5824</v>
      </c>
      <c r="E549">
        <v>13997</v>
      </c>
      <c r="F549">
        <v>1303011</v>
      </c>
    </row>
    <row r="550" spans="1:6" x14ac:dyDescent="0.2">
      <c r="A550">
        <v>13</v>
      </c>
      <c r="B550">
        <v>4</v>
      </c>
      <c r="C550">
        <v>11</v>
      </c>
      <c r="D550" t="s">
        <v>5825</v>
      </c>
      <c r="E550">
        <v>13997</v>
      </c>
      <c r="F550">
        <v>1304011</v>
      </c>
    </row>
    <row r="551" spans="1:6" x14ac:dyDescent="0.2">
      <c r="A551">
        <v>13</v>
      </c>
      <c r="B551">
        <v>4</v>
      </c>
      <c r="C551">
        <v>21</v>
      </c>
      <c r="D551" t="s">
        <v>5826</v>
      </c>
      <c r="E551">
        <v>13997</v>
      </c>
      <c r="F551">
        <v>1304021</v>
      </c>
    </row>
    <row r="552" spans="1:6" x14ac:dyDescent="0.2">
      <c r="A552">
        <v>13</v>
      </c>
      <c r="B552">
        <v>7</v>
      </c>
      <c r="C552">
        <v>7</v>
      </c>
      <c r="D552" t="s">
        <v>5827</v>
      </c>
      <c r="E552">
        <v>13997</v>
      </c>
      <c r="F552">
        <v>1307007</v>
      </c>
    </row>
    <row r="553" spans="1:6" x14ac:dyDescent="0.2">
      <c r="A553">
        <v>13</v>
      </c>
      <c r="B553">
        <v>15</v>
      </c>
      <c r="C553">
        <v>26</v>
      </c>
      <c r="D553" t="s">
        <v>5828</v>
      </c>
      <c r="E553">
        <v>13997</v>
      </c>
      <c r="F553">
        <v>1315026</v>
      </c>
    </row>
    <row r="554" spans="1:6" x14ac:dyDescent="0.2">
      <c r="A554">
        <v>13</v>
      </c>
      <c r="B554">
        <v>5</v>
      </c>
      <c r="C554">
        <v>26</v>
      </c>
      <c r="D554" t="s">
        <v>5829</v>
      </c>
      <c r="E554">
        <v>13997</v>
      </c>
      <c r="F554">
        <v>1305026</v>
      </c>
    </row>
    <row r="555" spans="1:6" x14ac:dyDescent="0.2">
      <c r="A555">
        <v>13</v>
      </c>
      <c r="B555">
        <v>8</v>
      </c>
      <c r="C555">
        <v>26</v>
      </c>
      <c r="D555" t="s">
        <v>5830</v>
      </c>
      <c r="E555">
        <v>13997</v>
      </c>
      <c r="F555">
        <v>1308026</v>
      </c>
    </row>
    <row r="556" spans="1:6" x14ac:dyDescent="0.2">
      <c r="A556">
        <v>13</v>
      </c>
      <c r="B556">
        <v>11</v>
      </c>
      <c r="C556">
        <v>19</v>
      </c>
      <c r="D556" t="s">
        <v>5831</v>
      </c>
      <c r="E556">
        <v>13997</v>
      </c>
      <c r="F556">
        <v>1311019</v>
      </c>
    </row>
    <row r="557" spans="1:6" x14ac:dyDescent="0.2">
      <c r="A557">
        <v>13</v>
      </c>
      <c r="B557">
        <v>14</v>
      </c>
      <c r="C557">
        <v>4</v>
      </c>
      <c r="D557" t="s">
        <v>5832</v>
      </c>
      <c r="E557">
        <v>13997</v>
      </c>
      <c r="F557">
        <v>1314004</v>
      </c>
    </row>
    <row r="558" spans="1:6" x14ac:dyDescent="0.2">
      <c r="A558">
        <v>13</v>
      </c>
      <c r="B558">
        <v>4</v>
      </c>
      <c r="C558">
        <v>24</v>
      </c>
      <c r="D558" t="s">
        <v>5833</v>
      </c>
      <c r="E558">
        <v>13997</v>
      </c>
      <c r="F558">
        <v>1304024</v>
      </c>
    </row>
    <row r="559" spans="1:6" x14ac:dyDescent="0.2">
      <c r="A559">
        <v>13</v>
      </c>
      <c r="B559">
        <v>4</v>
      </c>
      <c r="C559">
        <v>25</v>
      </c>
      <c r="D559" t="s">
        <v>5833</v>
      </c>
      <c r="E559">
        <v>13997</v>
      </c>
      <c r="F559">
        <v>1304025</v>
      </c>
    </row>
    <row r="560" spans="1:6" x14ac:dyDescent="0.2">
      <c r="A560">
        <v>13</v>
      </c>
      <c r="B560">
        <v>13</v>
      </c>
      <c r="C560">
        <v>38</v>
      </c>
      <c r="D560" t="s">
        <v>5834</v>
      </c>
      <c r="E560">
        <v>13997</v>
      </c>
      <c r="F560">
        <v>1313038</v>
      </c>
    </row>
    <row r="561" spans="1:6" x14ac:dyDescent="0.2">
      <c r="A561">
        <v>13</v>
      </c>
      <c r="B561">
        <v>13</v>
      </c>
      <c r="C561">
        <v>39</v>
      </c>
      <c r="D561" t="s">
        <v>5834</v>
      </c>
      <c r="E561">
        <v>13997</v>
      </c>
      <c r="F561">
        <v>1313039</v>
      </c>
    </row>
    <row r="562" spans="1:6" x14ac:dyDescent="0.2">
      <c r="A562">
        <v>13</v>
      </c>
      <c r="B562">
        <v>14</v>
      </c>
      <c r="C562">
        <v>17</v>
      </c>
      <c r="D562" t="s">
        <v>5755</v>
      </c>
      <c r="E562">
        <v>13997</v>
      </c>
      <c r="F562">
        <v>1314017</v>
      </c>
    </row>
    <row r="563" spans="1:6" x14ac:dyDescent="0.2">
      <c r="A563">
        <v>13</v>
      </c>
      <c r="B563">
        <v>9</v>
      </c>
      <c r="C563">
        <v>22</v>
      </c>
      <c r="D563" t="s">
        <v>5835</v>
      </c>
      <c r="E563">
        <v>13997</v>
      </c>
      <c r="F563">
        <v>1309022</v>
      </c>
    </row>
    <row r="564" spans="1:6" x14ac:dyDescent="0.2">
      <c r="A564">
        <v>13</v>
      </c>
      <c r="B564">
        <v>12</v>
      </c>
      <c r="C564">
        <v>21</v>
      </c>
      <c r="D564" t="s">
        <v>5836</v>
      </c>
      <c r="E564">
        <v>13997</v>
      </c>
      <c r="F564">
        <v>1312021</v>
      </c>
    </row>
    <row r="565" spans="1:6" x14ac:dyDescent="0.2">
      <c r="A565">
        <v>13</v>
      </c>
      <c r="B565">
        <v>10</v>
      </c>
      <c r="C565">
        <v>14</v>
      </c>
      <c r="D565" t="s">
        <v>5837</v>
      </c>
      <c r="E565">
        <v>13997</v>
      </c>
      <c r="F565">
        <v>1310014</v>
      </c>
    </row>
    <row r="566" spans="1:6" x14ac:dyDescent="0.2">
      <c r="A566">
        <v>13</v>
      </c>
      <c r="B566">
        <v>14</v>
      </c>
      <c r="C566">
        <v>10</v>
      </c>
      <c r="D566" t="s">
        <v>5838</v>
      </c>
      <c r="E566">
        <v>13997</v>
      </c>
      <c r="F566">
        <v>1314010</v>
      </c>
    </row>
    <row r="567" spans="1:6" x14ac:dyDescent="0.2">
      <c r="A567">
        <v>13</v>
      </c>
      <c r="B567">
        <v>4</v>
      </c>
      <c r="C567">
        <v>5</v>
      </c>
      <c r="D567" t="s">
        <v>5799</v>
      </c>
      <c r="E567">
        <v>13997</v>
      </c>
      <c r="F567">
        <v>1304005</v>
      </c>
    </row>
    <row r="568" spans="1:6" x14ac:dyDescent="0.2">
      <c r="A568">
        <v>13</v>
      </c>
      <c r="B568">
        <v>12</v>
      </c>
      <c r="C568">
        <v>19</v>
      </c>
      <c r="D568" t="s">
        <v>5839</v>
      </c>
      <c r="E568">
        <v>13997</v>
      </c>
      <c r="F568">
        <v>1312019</v>
      </c>
    </row>
    <row r="569" spans="1:6" x14ac:dyDescent="0.2">
      <c r="A569">
        <v>13</v>
      </c>
      <c r="B569">
        <v>2</v>
      </c>
      <c r="C569">
        <v>52</v>
      </c>
      <c r="D569" t="s">
        <v>5840</v>
      </c>
      <c r="E569">
        <v>13997</v>
      </c>
      <c r="F569">
        <v>1302052</v>
      </c>
    </row>
    <row r="570" spans="1:6" x14ac:dyDescent="0.2">
      <c r="A570">
        <v>13</v>
      </c>
      <c r="B570">
        <v>5</v>
      </c>
      <c r="C570">
        <v>1</v>
      </c>
      <c r="D570" t="s">
        <v>5841</v>
      </c>
      <c r="E570">
        <v>13997</v>
      </c>
      <c r="F570">
        <v>1305001</v>
      </c>
    </row>
    <row r="571" spans="1:6" x14ac:dyDescent="0.2">
      <c r="A571">
        <v>13</v>
      </c>
      <c r="B571">
        <v>4</v>
      </c>
      <c r="C571">
        <v>6</v>
      </c>
      <c r="D571" t="s">
        <v>5842</v>
      </c>
      <c r="E571">
        <v>13997</v>
      </c>
      <c r="F571">
        <v>1304006</v>
      </c>
    </row>
    <row r="572" spans="1:6" x14ac:dyDescent="0.2">
      <c r="A572">
        <v>13</v>
      </c>
      <c r="B572">
        <v>9</v>
      </c>
      <c r="C572">
        <v>1</v>
      </c>
      <c r="D572" t="s">
        <v>5843</v>
      </c>
      <c r="E572">
        <v>13997</v>
      </c>
      <c r="F572">
        <v>1309001</v>
      </c>
    </row>
    <row r="573" spans="1:6" x14ac:dyDescent="0.2">
      <c r="A573">
        <v>13</v>
      </c>
      <c r="B573">
        <v>6</v>
      </c>
      <c r="C573">
        <v>4</v>
      </c>
      <c r="D573" t="s">
        <v>5801</v>
      </c>
      <c r="E573">
        <v>13997</v>
      </c>
      <c r="F573">
        <v>1306004</v>
      </c>
    </row>
    <row r="574" spans="1:6" x14ac:dyDescent="0.2">
      <c r="A574">
        <v>13</v>
      </c>
      <c r="B574">
        <v>5</v>
      </c>
      <c r="C574">
        <v>28</v>
      </c>
      <c r="D574" t="s">
        <v>5844</v>
      </c>
      <c r="E574">
        <v>13997</v>
      </c>
      <c r="F574">
        <v>1305028</v>
      </c>
    </row>
    <row r="575" spans="1:6" x14ac:dyDescent="0.2">
      <c r="A575">
        <v>13</v>
      </c>
      <c r="B575">
        <v>15</v>
      </c>
      <c r="C575">
        <v>24</v>
      </c>
      <c r="D575" t="s">
        <v>5845</v>
      </c>
      <c r="E575">
        <v>13997</v>
      </c>
      <c r="F575">
        <v>1315024</v>
      </c>
    </row>
    <row r="576" spans="1:6" x14ac:dyDescent="0.2">
      <c r="A576">
        <v>13</v>
      </c>
      <c r="B576">
        <v>4</v>
      </c>
      <c r="C576">
        <v>14</v>
      </c>
      <c r="D576" t="s">
        <v>5846</v>
      </c>
      <c r="E576">
        <v>13997</v>
      </c>
      <c r="F576">
        <v>1304014</v>
      </c>
    </row>
    <row r="577" spans="1:6" x14ac:dyDescent="0.2">
      <c r="A577">
        <v>13</v>
      </c>
      <c r="B577">
        <v>13</v>
      </c>
      <c r="C577">
        <v>37</v>
      </c>
      <c r="D577" t="s">
        <v>5847</v>
      </c>
      <c r="E577">
        <v>13997</v>
      </c>
      <c r="F577">
        <v>1313037</v>
      </c>
    </row>
    <row r="578" spans="1:6" x14ac:dyDescent="0.2">
      <c r="A578">
        <v>13</v>
      </c>
      <c r="B578">
        <v>13</v>
      </c>
      <c r="C578">
        <v>36</v>
      </c>
      <c r="D578" t="s">
        <v>5848</v>
      </c>
      <c r="E578">
        <v>13997</v>
      </c>
      <c r="F578">
        <v>1313036</v>
      </c>
    </row>
    <row r="579" spans="1:6" x14ac:dyDescent="0.2">
      <c r="A579">
        <v>13</v>
      </c>
      <c r="B579">
        <v>15</v>
      </c>
      <c r="C579">
        <v>40</v>
      </c>
      <c r="D579" t="s">
        <v>5849</v>
      </c>
      <c r="E579">
        <v>13997</v>
      </c>
      <c r="F579">
        <v>1315040</v>
      </c>
    </row>
    <row r="580" spans="1:6" x14ac:dyDescent="0.2">
      <c r="A580">
        <v>13</v>
      </c>
      <c r="B580">
        <v>10</v>
      </c>
      <c r="C580">
        <v>6</v>
      </c>
      <c r="D580" t="s">
        <v>5850</v>
      </c>
      <c r="E580">
        <v>13997</v>
      </c>
      <c r="F580">
        <v>1310006</v>
      </c>
    </row>
    <row r="581" spans="1:6" x14ac:dyDescent="0.2">
      <c r="A581">
        <v>13</v>
      </c>
      <c r="B581">
        <v>10</v>
      </c>
      <c r="C581">
        <v>25</v>
      </c>
      <c r="D581" t="s">
        <v>5851</v>
      </c>
      <c r="E581">
        <v>13997</v>
      </c>
      <c r="F581">
        <v>1310025</v>
      </c>
    </row>
    <row r="582" spans="1:6" x14ac:dyDescent="0.2">
      <c r="A582">
        <v>13</v>
      </c>
      <c r="B582">
        <v>4</v>
      </c>
      <c r="C582">
        <v>22</v>
      </c>
      <c r="D582" t="s">
        <v>5852</v>
      </c>
      <c r="E582">
        <v>13997</v>
      </c>
      <c r="F582">
        <v>1304022</v>
      </c>
    </row>
    <row r="583" spans="1:6" x14ac:dyDescent="0.2">
      <c r="A583">
        <v>13</v>
      </c>
      <c r="B583">
        <v>10</v>
      </c>
      <c r="C583">
        <v>54</v>
      </c>
      <c r="D583" t="s">
        <v>5853</v>
      </c>
      <c r="E583">
        <v>13997</v>
      </c>
      <c r="F583">
        <v>1310054</v>
      </c>
    </row>
    <row r="584" spans="1:6" x14ac:dyDescent="0.2">
      <c r="A584">
        <v>13</v>
      </c>
      <c r="B584">
        <v>9</v>
      </c>
      <c r="C584">
        <v>38</v>
      </c>
      <c r="D584" t="s">
        <v>5854</v>
      </c>
      <c r="E584">
        <v>13997</v>
      </c>
      <c r="F584">
        <v>1309038</v>
      </c>
    </row>
    <row r="585" spans="1:6" x14ac:dyDescent="0.2">
      <c r="A585">
        <v>13</v>
      </c>
      <c r="B585">
        <v>15</v>
      </c>
      <c r="C585">
        <v>16</v>
      </c>
      <c r="D585" t="s">
        <v>5855</v>
      </c>
      <c r="E585">
        <v>13997</v>
      </c>
      <c r="F585">
        <v>1315016</v>
      </c>
    </row>
    <row r="586" spans="1:6" x14ac:dyDescent="0.2">
      <c r="A586">
        <v>13</v>
      </c>
      <c r="B586">
        <v>3</v>
      </c>
      <c r="C586">
        <v>18</v>
      </c>
      <c r="D586" t="s">
        <v>5856</v>
      </c>
      <c r="E586">
        <v>13997</v>
      </c>
      <c r="F586">
        <v>1303018</v>
      </c>
    </row>
    <row r="587" spans="1:6" x14ac:dyDescent="0.2">
      <c r="A587">
        <v>13</v>
      </c>
      <c r="B587">
        <v>5</v>
      </c>
      <c r="C587">
        <v>18</v>
      </c>
      <c r="D587" t="s">
        <v>5806</v>
      </c>
      <c r="E587">
        <v>13997</v>
      </c>
      <c r="F587">
        <v>1305018</v>
      </c>
    </row>
    <row r="588" spans="1:6" x14ac:dyDescent="0.2">
      <c r="A588">
        <v>13</v>
      </c>
      <c r="B588">
        <v>13</v>
      </c>
      <c r="C588">
        <v>8</v>
      </c>
      <c r="D588" t="s">
        <v>5857</v>
      </c>
      <c r="E588">
        <v>13997</v>
      </c>
      <c r="F588">
        <v>1313008</v>
      </c>
    </row>
    <row r="589" spans="1:6" x14ac:dyDescent="0.2">
      <c r="A589">
        <v>13</v>
      </c>
      <c r="B589">
        <v>3</v>
      </c>
      <c r="C589">
        <v>12</v>
      </c>
      <c r="D589" t="s">
        <v>5858</v>
      </c>
      <c r="E589">
        <v>13997</v>
      </c>
      <c r="F589">
        <v>1303012</v>
      </c>
    </row>
    <row r="590" spans="1:6" x14ac:dyDescent="0.2">
      <c r="A590">
        <v>13</v>
      </c>
      <c r="B590">
        <v>3</v>
      </c>
      <c r="C590">
        <v>13</v>
      </c>
      <c r="D590" t="s">
        <v>5859</v>
      </c>
      <c r="E590">
        <v>13997</v>
      </c>
      <c r="F590">
        <v>1303013</v>
      </c>
    </row>
    <row r="591" spans="1:6" x14ac:dyDescent="0.2">
      <c r="A591">
        <v>13</v>
      </c>
      <c r="B591">
        <v>15</v>
      </c>
      <c r="C591">
        <v>19</v>
      </c>
      <c r="D591" t="s">
        <v>5860</v>
      </c>
      <c r="E591">
        <v>13997</v>
      </c>
      <c r="F591">
        <v>1315019</v>
      </c>
    </row>
    <row r="592" spans="1:6" x14ac:dyDescent="0.2">
      <c r="A592">
        <v>13</v>
      </c>
      <c r="B592">
        <v>15</v>
      </c>
      <c r="C592">
        <v>20</v>
      </c>
      <c r="D592" t="s">
        <v>5860</v>
      </c>
      <c r="E592">
        <v>13997</v>
      </c>
      <c r="F592">
        <v>1315020</v>
      </c>
    </row>
    <row r="593" spans="1:6" x14ac:dyDescent="0.2">
      <c r="A593">
        <v>13</v>
      </c>
      <c r="B593">
        <v>2</v>
      </c>
      <c r="C593">
        <v>11</v>
      </c>
      <c r="D593" t="s">
        <v>5861</v>
      </c>
      <c r="E593">
        <v>13997</v>
      </c>
      <c r="F593">
        <v>1302011</v>
      </c>
    </row>
    <row r="594" spans="1:6" x14ac:dyDescent="0.2">
      <c r="A594">
        <v>13</v>
      </c>
      <c r="B594">
        <v>7</v>
      </c>
      <c r="C594">
        <v>29</v>
      </c>
      <c r="D594" t="s">
        <v>5862</v>
      </c>
      <c r="E594">
        <v>13997</v>
      </c>
      <c r="F594">
        <v>1307029</v>
      </c>
    </row>
    <row r="595" spans="1:6" x14ac:dyDescent="0.2">
      <c r="A595">
        <v>13</v>
      </c>
      <c r="B595">
        <v>8</v>
      </c>
      <c r="C595">
        <v>16</v>
      </c>
      <c r="D595" t="s">
        <v>5863</v>
      </c>
      <c r="E595">
        <v>13997</v>
      </c>
      <c r="F595">
        <v>1308016</v>
      </c>
    </row>
    <row r="596" spans="1:6" x14ac:dyDescent="0.2">
      <c r="A596">
        <v>13</v>
      </c>
      <c r="B596">
        <v>8</v>
      </c>
      <c r="C596">
        <v>18</v>
      </c>
      <c r="D596" t="s">
        <v>5863</v>
      </c>
      <c r="E596">
        <v>13997</v>
      </c>
      <c r="F596">
        <v>1308018</v>
      </c>
    </row>
    <row r="597" spans="1:6" x14ac:dyDescent="0.2">
      <c r="A597">
        <v>13</v>
      </c>
      <c r="B597">
        <v>6</v>
      </c>
      <c r="C597">
        <v>3</v>
      </c>
      <c r="D597" t="s">
        <v>5864</v>
      </c>
      <c r="E597">
        <v>13997</v>
      </c>
      <c r="F597">
        <v>1306003</v>
      </c>
    </row>
    <row r="598" spans="1:6" x14ac:dyDescent="0.2">
      <c r="A598">
        <v>13</v>
      </c>
      <c r="B598">
        <v>9</v>
      </c>
      <c r="C598">
        <v>17</v>
      </c>
      <c r="D598" t="s">
        <v>5865</v>
      </c>
      <c r="E598">
        <v>13997</v>
      </c>
      <c r="F598">
        <v>1309017</v>
      </c>
    </row>
    <row r="599" spans="1:6" x14ac:dyDescent="0.2">
      <c r="A599">
        <v>13</v>
      </c>
      <c r="B599">
        <v>9</v>
      </c>
      <c r="C599">
        <v>16</v>
      </c>
      <c r="D599" t="s">
        <v>5865</v>
      </c>
      <c r="E599">
        <v>13997</v>
      </c>
      <c r="F599">
        <v>1309016</v>
      </c>
    </row>
    <row r="600" spans="1:6" x14ac:dyDescent="0.2">
      <c r="A600">
        <v>13</v>
      </c>
      <c r="B600">
        <v>7</v>
      </c>
      <c r="C600">
        <v>8</v>
      </c>
      <c r="D600" t="s">
        <v>5866</v>
      </c>
      <c r="E600">
        <v>13997</v>
      </c>
      <c r="F600">
        <v>1307008</v>
      </c>
    </row>
    <row r="601" spans="1:6" x14ac:dyDescent="0.2">
      <c r="A601">
        <v>13</v>
      </c>
      <c r="B601">
        <v>7</v>
      </c>
      <c r="C601">
        <v>9</v>
      </c>
      <c r="D601" t="s">
        <v>5866</v>
      </c>
      <c r="E601">
        <v>13997</v>
      </c>
      <c r="F601">
        <v>1307009</v>
      </c>
    </row>
    <row r="602" spans="1:6" x14ac:dyDescent="0.2">
      <c r="A602">
        <v>13</v>
      </c>
      <c r="B602">
        <v>2</v>
      </c>
      <c r="C602">
        <v>16</v>
      </c>
      <c r="D602" t="s">
        <v>5867</v>
      </c>
      <c r="E602">
        <v>13997</v>
      </c>
      <c r="F602">
        <v>1302016</v>
      </c>
    </row>
    <row r="603" spans="1:6" x14ac:dyDescent="0.2">
      <c r="A603">
        <v>13</v>
      </c>
      <c r="B603">
        <v>8</v>
      </c>
      <c r="C603">
        <v>6</v>
      </c>
      <c r="D603" t="s">
        <v>5868</v>
      </c>
      <c r="E603">
        <v>13997</v>
      </c>
      <c r="F603">
        <v>1308006</v>
      </c>
    </row>
    <row r="604" spans="1:6" x14ac:dyDescent="0.2">
      <c r="A604">
        <v>13</v>
      </c>
      <c r="B604">
        <v>2</v>
      </c>
      <c r="C604">
        <v>21</v>
      </c>
      <c r="D604" t="s">
        <v>5869</v>
      </c>
      <c r="E604">
        <v>13997</v>
      </c>
      <c r="F604">
        <v>1302021</v>
      </c>
    </row>
    <row r="605" spans="1:6" x14ac:dyDescent="0.2">
      <c r="A605">
        <v>13</v>
      </c>
      <c r="B605">
        <v>8</v>
      </c>
      <c r="C605">
        <v>7</v>
      </c>
      <c r="D605" t="s">
        <v>5870</v>
      </c>
      <c r="E605">
        <v>13997</v>
      </c>
      <c r="F605">
        <v>1308007</v>
      </c>
    </row>
    <row r="606" spans="1:6" x14ac:dyDescent="0.2">
      <c r="A606">
        <v>13</v>
      </c>
      <c r="B606">
        <v>8</v>
      </c>
      <c r="C606">
        <v>19</v>
      </c>
      <c r="D606" t="s">
        <v>5871</v>
      </c>
      <c r="E606">
        <v>13997</v>
      </c>
      <c r="F606">
        <v>1308019</v>
      </c>
    </row>
    <row r="607" spans="1:6" x14ac:dyDescent="0.2">
      <c r="A607">
        <v>13</v>
      </c>
      <c r="B607">
        <v>13</v>
      </c>
      <c r="C607">
        <v>11</v>
      </c>
      <c r="D607" t="s">
        <v>5872</v>
      </c>
      <c r="E607">
        <v>13997</v>
      </c>
      <c r="F607">
        <v>1313011</v>
      </c>
    </row>
    <row r="608" spans="1:6" x14ac:dyDescent="0.2">
      <c r="A608">
        <v>13</v>
      </c>
      <c r="B608">
        <v>13</v>
      </c>
      <c r="C608">
        <v>41</v>
      </c>
      <c r="D608" t="s">
        <v>5873</v>
      </c>
      <c r="E608">
        <v>13997</v>
      </c>
      <c r="F608">
        <v>1313041</v>
      </c>
    </row>
    <row r="609" spans="1:6" x14ac:dyDescent="0.2">
      <c r="A609">
        <v>13</v>
      </c>
      <c r="B609">
        <v>13</v>
      </c>
      <c r="C609">
        <v>42</v>
      </c>
      <c r="D609" t="s">
        <v>5874</v>
      </c>
      <c r="E609">
        <v>13997</v>
      </c>
      <c r="F609">
        <v>1313042</v>
      </c>
    </row>
    <row r="610" spans="1:6" x14ac:dyDescent="0.2">
      <c r="A610">
        <v>13</v>
      </c>
      <c r="B610">
        <v>15</v>
      </c>
      <c r="C610">
        <v>21</v>
      </c>
      <c r="D610" t="s">
        <v>5875</v>
      </c>
      <c r="E610">
        <v>13997</v>
      </c>
      <c r="F610">
        <v>1315021</v>
      </c>
    </row>
    <row r="611" spans="1:6" x14ac:dyDescent="0.2">
      <c r="A611">
        <v>13</v>
      </c>
      <c r="B611">
        <v>15</v>
      </c>
      <c r="C611">
        <v>17</v>
      </c>
      <c r="D611" t="s">
        <v>5876</v>
      </c>
      <c r="E611">
        <v>13997</v>
      </c>
      <c r="F611">
        <v>1315017</v>
      </c>
    </row>
    <row r="612" spans="1:6" x14ac:dyDescent="0.2">
      <c r="A612">
        <v>13</v>
      </c>
      <c r="B612">
        <v>13</v>
      </c>
      <c r="C612">
        <v>4</v>
      </c>
      <c r="D612" t="s">
        <v>5877</v>
      </c>
      <c r="E612">
        <v>13997</v>
      </c>
      <c r="F612">
        <v>1313004</v>
      </c>
    </row>
    <row r="613" spans="1:6" x14ac:dyDescent="0.2">
      <c r="A613">
        <v>13</v>
      </c>
      <c r="B613">
        <v>13</v>
      </c>
      <c r="C613">
        <v>6</v>
      </c>
      <c r="D613" t="s">
        <v>5877</v>
      </c>
      <c r="E613">
        <v>13997</v>
      </c>
      <c r="F613">
        <v>1313006</v>
      </c>
    </row>
    <row r="614" spans="1:6" x14ac:dyDescent="0.2">
      <c r="A614">
        <v>13</v>
      </c>
      <c r="B614">
        <v>8</v>
      </c>
      <c r="C614">
        <v>21</v>
      </c>
      <c r="D614" t="s">
        <v>5878</v>
      </c>
      <c r="E614">
        <v>13997</v>
      </c>
      <c r="F614">
        <v>1308021</v>
      </c>
    </row>
    <row r="615" spans="1:6" x14ac:dyDescent="0.2">
      <c r="A615">
        <v>13</v>
      </c>
      <c r="B615">
        <v>8</v>
      </c>
      <c r="C615">
        <v>22</v>
      </c>
      <c r="D615" t="s">
        <v>5879</v>
      </c>
      <c r="E615">
        <v>13997</v>
      </c>
      <c r="F615">
        <v>1308022</v>
      </c>
    </row>
    <row r="616" spans="1:6" x14ac:dyDescent="0.2">
      <c r="A616">
        <v>13</v>
      </c>
      <c r="B616">
        <v>15</v>
      </c>
      <c r="C616">
        <v>1</v>
      </c>
      <c r="D616" t="s">
        <v>5880</v>
      </c>
      <c r="E616">
        <v>13997</v>
      </c>
      <c r="F616">
        <v>1315001</v>
      </c>
    </row>
    <row r="617" spans="1:6" x14ac:dyDescent="0.2">
      <c r="A617">
        <v>13</v>
      </c>
      <c r="B617">
        <v>10</v>
      </c>
      <c r="C617">
        <v>24</v>
      </c>
      <c r="D617" t="s">
        <v>5881</v>
      </c>
      <c r="E617">
        <v>13997</v>
      </c>
      <c r="F617">
        <v>1310024</v>
      </c>
    </row>
    <row r="618" spans="1:6" x14ac:dyDescent="0.2">
      <c r="A618">
        <v>13</v>
      </c>
      <c r="B618">
        <v>5</v>
      </c>
      <c r="C618">
        <v>34</v>
      </c>
      <c r="D618" t="s">
        <v>5882</v>
      </c>
      <c r="E618">
        <v>13997</v>
      </c>
      <c r="F618">
        <v>1305034</v>
      </c>
    </row>
    <row r="619" spans="1:6" x14ac:dyDescent="0.2">
      <c r="A619">
        <v>13</v>
      </c>
      <c r="B619">
        <v>5</v>
      </c>
      <c r="C619">
        <v>31</v>
      </c>
      <c r="D619" t="s">
        <v>5883</v>
      </c>
      <c r="E619">
        <v>13997</v>
      </c>
      <c r="F619">
        <v>1305031</v>
      </c>
    </row>
    <row r="620" spans="1:6" x14ac:dyDescent="0.2">
      <c r="A620">
        <v>13</v>
      </c>
      <c r="B620">
        <v>5</v>
      </c>
      <c r="C620">
        <v>22</v>
      </c>
      <c r="D620" t="s">
        <v>5884</v>
      </c>
      <c r="E620">
        <v>13997</v>
      </c>
      <c r="F620">
        <v>1305022</v>
      </c>
    </row>
    <row r="621" spans="1:6" x14ac:dyDescent="0.2">
      <c r="A621">
        <v>13</v>
      </c>
      <c r="B621">
        <v>5</v>
      </c>
      <c r="C621">
        <v>21</v>
      </c>
      <c r="D621" t="s">
        <v>5884</v>
      </c>
      <c r="E621">
        <v>13997</v>
      </c>
      <c r="F621">
        <v>1305021</v>
      </c>
    </row>
    <row r="622" spans="1:6" x14ac:dyDescent="0.2">
      <c r="A622">
        <v>13</v>
      </c>
      <c r="B622">
        <v>5</v>
      </c>
      <c r="C622">
        <v>23</v>
      </c>
      <c r="D622" t="s">
        <v>5885</v>
      </c>
      <c r="E622">
        <v>13997</v>
      </c>
      <c r="F622">
        <v>1305023</v>
      </c>
    </row>
    <row r="623" spans="1:6" x14ac:dyDescent="0.2">
      <c r="A623">
        <v>13</v>
      </c>
      <c r="B623">
        <v>9</v>
      </c>
      <c r="C623">
        <v>27</v>
      </c>
      <c r="D623" t="s">
        <v>5886</v>
      </c>
      <c r="E623">
        <v>13997</v>
      </c>
      <c r="F623">
        <v>1309027</v>
      </c>
    </row>
    <row r="624" spans="1:6" x14ac:dyDescent="0.2">
      <c r="A624">
        <v>13</v>
      </c>
      <c r="B624">
        <v>4</v>
      </c>
      <c r="C624">
        <v>18</v>
      </c>
      <c r="D624" t="s">
        <v>5887</v>
      </c>
      <c r="E624">
        <v>13997</v>
      </c>
      <c r="F624">
        <v>1304018</v>
      </c>
    </row>
    <row r="625" spans="1:6" x14ac:dyDescent="0.2">
      <c r="A625">
        <v>13</v>
      </c>
      <c r="B625">
        <v>5</v>
      </c>
      <c r="C625">
        <v>24</v>
      </c>
      <c r="D625" t="s">
        <v>5888</v>
      </c>
      <c r="E625">
        <v>13997</v>
      </c>
      <c r="F625">
        <v>1305024</v>
      </c>
    </row>
    <row r="626" spans="1:6" x14ac:dyDescent="0.2">
      <c r="A626">
        <v>13</v>
      </c>
      <c r="B626">
        <v>8</v>
      </c>
      <c r="C626">
        <v>4</v>
      </c>
      <c r="D626" t="s">
        <v>5606</v>
      </c>
      <c r="E626">
        <v>13997</v>
      </c>
      <c r="F626">
        <v>1308004</v>
      </c>
    </row>
    <row r="627" spans="1:6" x14ac:dyDescent="0.2">
      <c r="A627">
        <v>13</v>
      </c>
      <c r="B627">
        <v>7</v>
      </c>
      <c r="C627">
        <v>1</v>
      </c>
      <c r="D627" t="s">
        <v>5889</v>
      </c>
      <c r="E627">
        <v>13997</v>
      </c>
      <c r="F627">
        <v>1307001</v>
      </c>
    </row>
    <row r="628" spans="1:6" x14ac:dyDescent="0.2">
      <c r="A628">
        <v>13</v>
      </c>
      <c r="B628">
        <v>4</v>
      </c>
      <c r="C628">
        <v>8</v>
      </c>
      <c r="D628" t="s">
        <v>5890</v>
      </c>
      <c r="E628">
        <v>13997</v>
      </c>
      <c r="F628">
        <v>1304008</v>
      </c>
    </row>
    <row r="629" spans="1:6" x14ac:dyDescent="0.2">
      <c r="A629">
        <v>13</v>
      </c>
      <c r="B629">
        <v>11</v>
      </c>
      <c r="C629">
        <v>26</v>
      </c>
      <c r="D629" t="s">
        <v>5891</v>
      </c>
      <c r="E629">
        <v>13998</v>
      </c>
      <c r="F629">
        <v>1311026</v>
      </c>
    </row>
    <row r="630" spans="1:6" x14ac:dyDescent="0.2">
      <c r="A630">
        <v>13</v>
      </c>
      <c r="B630">
        <v>12</v>
      </c>
      <c r="C630">
        <v>1</v>
      </c>
      <c r="D630" t="s">
        <v>5892</v>
      </c>
      <c r="E630">
        <v>13998</v>
      </c>
      <c r="F630">
        <v>1312001</v>
      </c>
    </row>
    <row r="631" spans="1:6" x14ac:dyDescent="0.2">
      <c r="A631">
        <v>13</v>
      </c>
      <c r="B631">
        <v>15</v>
      </c>
      <c r="C631">
        <v>27</v>
      </c>
      <c r="D631" t="s">
        <v>5893</v>
      </c>
      <c r="E631">
        <v>13998</v>
      </c>
      <c r="F631">
        <v>1315027</v>
      </c>
    </row>
    <row r="632" spans="1:6" x14ac:dyDescent="0.2">
      <c r="A632">
        <v>13</v>
      </c>
      <c r="B632">
        <v>2</v>
      </c>
      <c r="C632">
        <v>12</v>
      </c>
      <c r="D632" t="s">
        <v>5894</v>
      </c>
      <c r="E632">
        <v>13998</v>
      </c>
      <c r="F632">
        <v>1302012</v>
      </c>
    </row>
    <row r="633" spans="1:6" x14ac:dyDescent="0.2">
      <c r="A633">
        <v>13</v>
      </c>
      <c r="B633">
        <v>11</v>
      </c>
      <c r="C633">
        <v>11</v>
      </c>
      <c r="D633" t="s">
        <v>5354</v>
      </c>
      <c r="E633">
        <v>13998</v>
      </c>
      <c r="F633">
        <v>1311011</v>
      </c>
    </row>
    <row r="634" spans="1:6" x14ac:dyDescent="0.2">
      <c r="A634">
        <v>13</v>
      </c>
      <c r="B634">
        <v>4</v>
      </c>
      <c r="C634">
        <v>16</v>
      </c>
      <c r="D634" t="s">
        <v>5895</v>
      </c>
      <c r="E634">
        <v>13998</v>
      </c>
      <c r="F634">
        <v>1304016</v>
      </c>
    </row>
    <row r="635" spans="1:6" x14ac:dyDescent="0.2">
      <c r="A635">
        <v>13</v>
      </c>
      <c r="B635">
        <v>9</v>
      </c>
      <c r="C635">
        <v>44</v>
      </c>
      <c r="D635" t="s">
        <v>5896</v>
      </c>
      <c r="E635">
        <v>13998</v>
      </c>
      <c r="F635">
        <v>1309044</v>
      </c>
    </row>
    <row r="636" spans="1:6" x14ac:dyDescent="0.2">
      <c r="A636">
        <v>13</v>
      </c>
      <c r="B636">
        <v>10</v>
      </c>
      <c r="C636">
        <v>11</v>
      </c>
      <c r="D636" t="s">
        <v>5897</v>
      </c>
      <c r="E636">
        <v>13998</v>
      </c>
      <c r="F636">
        <v>1310011</v>
      </c>
    </row>
    <row r="637" spans="1:6" x14ac:dyDescent="0.2">
      <c r="A637">
        <v>13</v>
      </c>
      <c r="B637">
        <v>10</v>
      </c>
      <c r="C637">
        <v>12</v>
      </c>
      <c r="D637" t="s">
        <v>5897</v>
      </c>
      <c r="E637">
        <v>13998</v>
      </c>
      <c r="F637">
        <v>1310012</v>
      </c>
    </row>
    <row r="638" spans="1:6" x14ac:dyDescent="0.2">
      <c r="A638">
        <v>13</v>
      </c>
      <c r="B638">
        <v>15</v>
      </c>
      <c r="C638">
        <v>28</v>
      </c>
      <c r="D638" t="s">
        <v>5828</v>
      </c>
      <c r="E638">
        <v>13998</v>
      </c>
      <c r="F638">
        <v>1315028</v>
      </c>
    </row>
    <row r="639" spans="1:6" x14ac:dyDescent="0.2">
      <c r="A639">
        <v>13</v>
      </c>
      <c r="B639">
        <v>12</v>
      </c>
      <c r="C639">
        <v>14</v>
      </c>
      <c r="D639" t="s">
        <v>5898</v>
      </c>
      <c r="E639">
        <v>13998</v>
      </c>
      <c r="F639">
        <v>1312014</v>
      </c>
    </row>
    <row r="640" spans="1:6" x14ac:dyDescent="0.2">
      <c r="A640">
        <v>13</v>
      </c>
      <c r="B640">
        <v>12</v>
      </c>
      <c r="C640">
        <v>23</v>
      </c>
      <c r="D640" t="s">
        <v>5836</v>
      </c>
      <c r="E640">
        <v>13998</v>
      </c>
      <c r="F640">
        <v>1312023</v>
      </c>
    </row>
    <row r="641" spans="1:6" x14ac:dyDescent="0.2">
      <c r="A641">
        <v>13</v>
      </c>
      <c r="B641">
        <v>2</v>
      </c>
      <c r="C641">
        <v>31</v>
      </c>
      <c r="D641" t="s">
        <v>5899</v>
      </c>
      <c r="E641">
        <v>13998</v>
      </c>
      <c r="F641">
        <v>1302031</v>
      </c>
    </row>
    <row r="642" spans="1:6" x14ac:dyDescent="0.2">
      <c r="A642">
        <v>13</v>
      </c>
      <c r="B642">
        <v>11</v>
      </c>
      <c r="C642">
        <v>27</v>
      </c>
      <c r="D642" t="s">
        <v>5900</v>
      </c>
      <c r="E642">
        <v>13998</v>
      </c>
      <c r="F642">
        <v>1311027</v>
      </c>
    </row>
    <row r="643" spans="1:6" x14ac:dyDescent="0.2">
      <c r="A643">
        <v>13</v>
      </c>
      <c r="B643">
        <v>12</v>
      </c>
      <c r="C643">
        <v>8</v>
      </c>
      <c r="D643" t="s">
        <v>5901</v>
      </c>
      <c r="E643">
        <v>13998</v>
      </c>
      <c r="F643">
        <v>1312008</v>
      </c>
    </row>
    <row r="644" spans="1:6" x14ac:dyDescent="0.2">
      <c r="A644">
        <v>13</v>
      </c>
      <c r="B644">
        <v>12</v>
      </c>
      <c r="C644">
        <v>16</v>
      </c>
      <c r="D644" t="s">
        <v>5839</v>
      </c>
      <c r="E644">
        <v>13998</v>
      </c>
      <c r="F644">
        <v>1312016</v>
      </c>
    </row>
    <row r="645" spans="1:6" x14ac:dyDescent="0.2">
      <c r="A645">
        <v>13</v>
      </c>
      <c r="B645">
        <v>2</v>
      </c>
      <c r="C645">
        <v>1</v>
      </c>
      <c r="D645" t="s">
        <v>5840</v>
      </c>
      <c r="E645">
        <v>13998</v>
      </c>
      <c r="F645">
        <v>1302001</v>
      </c>
    </row>
    <row r="646" spans="1:6" x14ac:dyDescent="0.2">
      <c r="A646">
        <v>13</v>
      </c>
      <c r="B646">
        <v>15</v>
      </c>
      <c r="C646">
        <v>38</v>
      </c>
      <c r="D646" t="s">
        <v>5902</v>
      </c>
      <c r="E646">
        <v>13998</v>
      </c>
      <c r="F646">
        <v>1315038</v>
      </c>
    </row>
    <row r="647" spans="1:6" x14ac:dyDescent="0.2">
      <c r="A647">
        <v>13</v>
      </c>
      <c r="B647">
        <v>14</v>
      </c>
      <c r="C647">
        <v>18</v>
      </c>
      <c r="D647" t="s">
        <v>5903</v>
      </c>
      <c r="E647">
        <v>13998</v>
      </c>
      <c r="F647">
        <v>1314018</v>
      </c>
    </row>
    <row r="648" spans="1:6" x14ac:dyDescent="0.2">
      <c r="A648">
        <v>13</v>
      </c>
      <c r="B648">
        <v>11</v>
      </c>
      <c r="C648">
        <v>12</v>
      </c>
      <c r="D648" t="s">
        <v>5904</v>
      </c>
      <c r="E648">
        <v>13998</v>
      </c>
      <c r="F648">
        <v>1311012</v>
      </c>
    </row>
    <row r="649" spans="1:6" x14ac:dyDescent="0.2">
      <c r="A649">
        <v>13</v>
      </c>
      <c r="B649">
        <v>11</v>
      </c>
      <c r="C649">
        <v>28</v>
      </c>
      <c r="D649" t="s">
        <v>5905</v>
      </c>
      <c r="E649">
        <v>13998</v>
      </c>
      <c r="F649">
        <v>1311028</v>
      </c>
    </row>
    <row r="650" spans="1:6" x14ac:dyDescent="0.2">
      <c r="A650">
        <v>13</v>
      </c>
      <c r="B650">
        <v>15</v>
      </c>
      <c r="C650">
        <v>32</v>
      </c>
      <c r="D650" t="s">
        <v>5906</v>
      </c>
      <c r="E650">
        <v>13998</v>
      </c>
      <c r="F650">
        <v>1315032</v>
      </c>
    </row>
    <row r="651" spans="1:6" x14ac:dyDescent="0.2">
      <c r="A651">
        <v>13</v>
      </c>
      <c r="B651">
        <v>15</v>
      </c>
      <c r="C651">
        <v>30</v>
      </c>
      <c r="D651" t="s">
        <v>5907</v>
      </c>
      <c r="E651">
        <v>13998</v>
      </c>
      <c r="F651">
        <v>1315030</v>
      </c>
    </row>
    <row r="652" spans="1:6" x14ac:dyDescent="0.2">
      <c r="A652">
        <v>13</v>
      </c>
      <c r="B652">
        <v>10</v>
      </c>
      <c r="C652">
        <v>13</v>
      </c>
      <c r="D652" t="s">
        <v>5908</v>
      </c>
      <c r="E652">
        <v>13998</v>
      </c>
      <c r="F652">
        <v>1310013</v>
      </c>
    </row>
    <row r="653" spans="1:6" x14ac:dyDescent="0.2">
      <c r="A653">
        <v>13</v>
      </c>
      <c r="B653">
        <v>11</v>
      </c>
      <c r="C653">
        <v>8</v>
      </c>
      <c r="D653" t="s">
        <v>5909</v>
      </c>
      <c r="E653">
        <v>13998</v>
      </c>
      <c r="F653">
        <v>1311008</v>
      </c>
    </row>
    <row r="654" spans="1:6" x14ac:dyDescent="0.2">
      <c r="A654">
        <v>13</v>
      </c>
      <c r="B654">
        <v>11</v>
      </c>
      <c r="C654">
        <v>24</v>
      </c>
      <c r="D654" t="s">
        <v>5910</v>
      </c>
      <c r="E654">
        <v>13998</v>
      </c>
      <c r="F654">
        <v>1311024</v>
      </c>
    </row>
    <row r="655" spans="1:6" x14ac:dyDescent="0.2">
      <c r="A655">
        <v>13</v>
      </c>
      <c r="B655">
        <v>12</v>
      </c>
      <c r="C655">
        <v>4</v>
      </c>
      <c r="D655" t="s">
        <v>5911</v>
      </c>
      <c r="E655">
        <v>13998</v>
      </c>
      <c r="F655">
        <v>1312004</v>
      </c>
    </row>
    <row r="656" spans="1:6" x14ac:dyDescent="0.2">
      <c r="A656">
        <v>13</v>
      </c>
      <c r="B656">
        <v>12</v>
      </c>
      <c r="C656">
        <v>6</v>
      </c>
      <c r="D656" t="s">
        <v>5912</v>
      </c>
      <c r="E656">
        <v>13998</v>
      </c>
      <c r="F656">
        <v>1312006</v>
      </c>
    </row>
    <row r="657" spans="1:6" x14ac:dyDescent="0.2">
      <c r="A657">
        <v>13</v>
      </c>
      <c r="B657">
        <v>12</v>
      </c>
      <c r="C657">
        <v>9</v>
      </c>
      <c r="D657" t="s">
        <v>5913</v>
      </c>
      <c r="E657">
        <v>13998</v>
      </c>
      <c r="F657">
        <v>1312009</v>
      </c>
    </row>
    <row r="658" spans="1:6" x14ac:dyDescent="0.2">
      <c r="A658">
        <v>13</v>
      </c>
      <c r="B658">
        <v>7</v>
      </c>
      <c r="C658">
        <v>2</v>
      </c>
      <c r="D658" t="s">
        <v>5914</v>
      </c>
      <c r="E658">
        <v>13998</v>
      </c>
      <c r="F658">
        <v>1307002</v>
      </c>
    </row>
    <row r="659" spans="1:6" x14ac:dyDescent="0.2">
      <c r="A659">
        <v>13</v>
      </c>
      <c r="B659">
        <v>8</v>
      </c>
      <c r="C659">
        <v>17</v>
      </c>
      <c r="D659" t="s">
        <v>5915</v>
      </c>
      <c r="E659">
        <v>13998</v>
      </c>
      <c r="F659">
        <v>1308017</v>
      </c>
    </row>
    <row r="660" spans="1:6" x14ac:dyDescent="0.2">
      <c r="A660">
        <v>13</v>
      </c>
      <c r="B660">
        <v>8</v>
      </c>
      <c r="C660">
        <v>15</v>
      </c>
      <c r="D660" t="s">
        <v>5916</v>
      </c>
      <c r="E660">
        <v>13998</v>
      </c>
      <c r="F660">
        <v>1308015</v>
      </c>
    </row>
    <row r="661" spans="1:6" x14ac:dyDescent="0.2">
      <c r="A661">
        <v>13</v>
      </c>
      <c r="B661">
        <v>11</v>
      </c>
      <c r="C661">
        <v>1</v>
      </c>
      <c r="D661" t="s">
        <v>5917</v>
      </c>
      <c r="E661">
        <v>13998</v>
      </c>
      <c r="F661">
        <v>1311001</v>
      </c>
    </row>
    <row r="662" spans="1:6" x14ac:dyDescent="0.2">
      <c r="A662">
        <v>13</v>
      </c>
      <c r="B662">
        <v>2</v>
      </c>
      <c r="C662">
        <v>26</v>
      </c>
      <c r="D662" t="s">
        <v>5918</v>
      </c>
      <c r="E662">
        <v>13998</v>
      </c>
      <c r="F662">
        <v>1302026</v>
      </c>
    </row>
    <row r="663" spans="1:6" x14ac:dyDescent="0.2">
      <c r="A663">
        <v>13</v>
      </c>
      <c r="B663">
        <v>2</v>
      </c>
      <c r="C663">
        <v>24</v>
      </c>
      <c r="D663" t="s">
        <v>5918</v>
      </c>
      <c r="E663">
        <v>13998</v>
      </c>
      <c r="F663">
        <v>1302024</v>
      </c>
    </row>
    <row r="664" spans="1:6" x14ac:dyDescent="0.2">
      <c r="A664">
        <v>13</v>
      </c>
      <c r="B664">
        <v>2</v>
      </c>
      <c r="C664">
        <v>42</v>
      </c>
      <c r="D664" t="s">
        <v>5919</v>
      </c>
      <c r="E664">
        <v>13998</v>
      </c>
      <c r="F664">
        <v>1302042</v>
      </c>
    </row>
    <row r="665" spans="1:6" x14ac:dyDescent="0.2">
      <c r="A665">
        <v>13</v>
      </c>
      <c r="B665">
        <v>2</v>
      </c>
      <c r="C665">
        <v>34</v>
      </c>
      <c r="D665" t="s">
        <v>5920</v>
      </c>
      <c r="E665">
        <v>13998</v>
      </c>
      <c r="F665">
        <v>1302034</v>
      </c>
    </row>
    <row r="666" spans="1:6" x14ac:dyDescent="0.2">
      <c r="A666">
        <v>13</v>
      </c>
      <c r="B666">
        <v>13</v>
      </c>
      <c r="C666">
        <v>1</v>
      </c>
      <c r="D666" t="s">
        <v>5921</v>
      </c>
      <c r="E666">
        <v>13998</v>
      </c>
      <c r="F666">
        <v>1313001</v>
      </c>
    </row>
    <row r="667" spans="1:6" x14ac:dyDescent="0.2">
      <c r="A667">
        <v>13</v>
      </c>
      <c r="B667">
        <v>13</v>
      </c>
      <c r="C667">
        <v>2</v>
      </c>
      <c r="D667" t="s">
        <v>5921</v>
      </c>
      <c r="E667">
        <v>13998</v>
      </c>
      <c r="F667">
        <v>1313002</v>
      </c>
    </row>
    <row r="668" spans="1:6" x14ac:dyDescent="0.2">
      <c r="A668">
        <v>13</v>
      </c>
      <c r="B668">
        <v>15</v>
      </c>
      <c r="C668">
        <v>33</v>
      </c>
      <c r="D668" t="s">
        <v>5922</v>
      </c>
      <c r="E668">
        <v>13998</v>
      </c>
      <c r="F668">
        <v>1315033</v>
      </c>
    </row>
    <row r="669" spans="1:6" x14ac:dyDescent="0.2">
      <c r="A669">
        <v>13</v>
      </c>
      <c r="B669">
        <v>15</v>
      </c>
      <c r="C669">
        <v>22</v>
      </c>
      <c r="D669" t="s">
        <v>5875</v>
      </c>
      <c r="E669">
        <v>13998</v>
      </c>
      <c r="F669">
        <v>1315022</v>
      </c>
    </row>
    <row r="670" spans="1:6" x14ac:dyDescent="0.2">
      <c r="A670">
        <v>13</v>
      </c>
      <c r="B670">
        <v>14</v>
      </c>
      <c r="C670">
        <v>22</v>
      </c>
      <c r="D670" t="s">
        <v>5923</v>
      </c>
      <c r="E670">
        <v>13998</v>
      </c>
      <c r="F670">
        <v>1314022</v>
      </c>
    </row>
    <row r="671" spans="1:6" x14ac:dyDescent="0.2">
      <c r="A671">
        <v>13</v>
      </c>
      <c r="B671">
        <v>14</v>
      </c>
      <c r="C671">
        <v>21</v>
      </c>
      <c r="D671" t="s">
        <v>5923</v>
      </c>
      <c r="E671">
        <v>13998</v>
      </c>
      <c r="F671">
        <v>1314021</v>
      </c>
    </row>
    <row r="672" spans="1:6" x14ac:dyDescent="0.2">
      <c r="A672">
        <v>13</v>
      </c>
      <c r="B672">
        <v>15</v>
      </c>
      <c r="C672">
        <v>31</v>
      </c>
      <c r="D672" t="s">
        <v>5924</v>
      </c>
      <c r="E672">
        <v>13998</v>
      </c>
      <c r="F672">
        <v>1315031</v>
      </c>
    </row>
    <row r="673" spans="1:6" x14ac:dyDescent="0.2">
      <c r="A673">
        <v>13</v>
      </c>
      <c r="B673">
        <v>15</v>
      </c>
      <c r="C673">
        <v>29</v>
      </c>
      <c r="D673" t="s">
        <v>5924</v>
      </c>
      <c r="E673">
        <v>13998</v>
      </c>
      <c r="F673">
        <v>1315029</v>
      </c>
    </row>
    <row r="674" spans="1:6" x14ac:dyDescent="0.2">
      <c r="A674">
        <v>13</v>
      </c>
      <c r="B674">
        <v>11</v>
      </c>
      <c r="C674">
        <v>21</v>
      </c>
      <c r="D674" t="s">
        <v>5742</v>
      </c>
      <c r="E674">
        <v>13998</v>
      </c>
      <c r="F674">
        <v>1311021</v>
      </c>
    </row>
    <row r="675" spans="1:6" x14ac:dyDescent="0.2">
      <c r="A675">
        <v>13</v>
      </c>
      <c r="B675">
        <v>2</v>
      </c>
      <c r="C675">
        <v>18</v>
      </c>
      <c r="D675" t="s">
        <v>5925</v>
      </c>
      <c r="E675">
        <v>13998</v>
      </c>
      <c r="F675">
        <v>1302018</v>
      </c>
    </row>
    <row r="676" spans="1:6" x14ac:dyDescent="0.2">
      <c r="A676">
        <v>13</v>
      </c>
      <c r="B676">
        <v>2</v>
      </c>
      <c r="C676">
        <v>37</v>
      </c>
      <c r="D676" t="s">
        <v>5926</v>
      </c>
      <c r="E676">
        <v>13998</v>
      </c>
      <c r="F676">
        <v>1302037</v>
      </c>
    </row>
    <row r="677" spans="1:6" x14ac:dyDescent="0.2">
      <c r="A677">
        <v>13</v>
      </c>
      <c r="B677">
        <v>12</v>
      </c>
      <c r="C677">
        <v>7</v>
      </c>
      <c r="D677" t="s">
        <v>5927</v>
      </c>
      <c r="E677">
        <v>13998</v>
      </c>
      <c r="F677">
        <v>1312007</v>
      </c>
    </row>
    <row r="678" spans="1:6" x14ac:dyDescent="0.2">
      <c r="A678">
        <v>13</v>
      </c>
      <c r="B678">
        <v>15</v>
      </c>
      <c r="C678">
        <v>3</v>
      </c>
      <c r="D678" t="s">
        <v>5928</v>
      </c>
      <c r="E678">
        <v>13998</v>
      </c>
      <c r="F678">
        <v>1315003</v>
      </c>
    </row>
    <row r="679" spans="1:6" x14ac:dyDescent="0.2">
      <c r="A679">
        <v>13</v>
      </c>
      <c r="B679">
        <v>11</v>
      </c>
      <c r="C679">
        <v>14</v>
      </c>
      <c r="D679" t="s">
        <v>5929</v>
      </c>
      <c r="E679">
        <v>13998</v>
      </c>
      <c r="F679">
        <v>1311014</v>
      </c>
    </row>
    <row r="680" spans="1:6" x14ac:dyDescent="0.2">
      <c r="A680">
        <v>13</v>
      </c>
      <c r="B680">
        <v>11</v>
      </c>
      <c r="C680">
        <v>31</v>
      </c>
      <c r="D680" t="s">
        <v>5930</v>
      </c>
      <c r="E680">
        <v>13998</v>
      </c>
      <c r="F680">
        <v>1311031</v>
      </c>
    </row>
    <row r="681" spans="1:6" x14ac:dyDescent="0.2">
      <c r="A681">
        <v>13</v>
      </c>
      <c r="B681">
        <v>11</v>
      </c>
      <c r="C681">
        <v>18</v>
      </c>
      <c r="D681" t="s">
        <v>5931</v>
      </c>
      <c r="E681">
        <v>13998</v>
      </c>
      <c r="F681">
        <v>1311018</v>
      </c>
    </row>
    <row r="682" spans="1:6" x14ac:dyDescent="0.2">
      <c r="A682">
        <v>13</v>
      </c>
      <c r="B682">
        <v>11</v>
      </c>
      <c r="C682">
        <v>4</v>
      </c>
      <c r="D682" t="s">
        <v>5580</v>
      </c>
      <c r="E682">
        <v>13998</v>
      </c>
      <c r="F682">
        <v>1311004</v>
      </c>
    </row>
    <row r="683" spans="1:6" x14ac:dyDescent="0.2">
      <c r="A683">
        <v>13</v>
      </c>
      <c r="B683">
        <v>11</v>
      </c>
      <c r="C683">
        <v>6</v>
      </c>
      <c r="D683" t="s">
        <v>5580</v>
      </c>
      <c r="E683">
        <v>13998</v>
      </c>
      <c r="F683">
        <v>1311006</v>
      </c>
    </row>
    <row r="684" spans="1:6" x14ac:dyDescent="0.2">
      <c r="A684">
        <v>13</v>
      </c>
      <c r="B684">
        <v>11</v>
      </c>
      <c r="C684">
        <v>5</v>
      </c>
      <c r="D684" t="s">
        <v>5932</v>
      </c>
      <c r="E684">
        <v>13998</v>
      </c>
      <c r="F684">
        <v>1311005</v>
      </c>
    </row>
    <row r="685" spans="1:6" x14ac:dyDescent="0.2">
      <c r="A685">
        <v>13</v>
      </c>
      <c r="B685">
        <v>6</v>
      </c>
      <c r="C685">
        <v>7</v>
      </c>
      <c r="D685" t="s">
        <v>5816</v>
      </c>
      <c r="E685">
        <v>13999</v>
      </c>
      <c r="F685">
        <v>1306007</v>
      </c>
    </row>
    <row r="686" spans="1:6" x14ac:dyDescent="0.2">
      <c r="A686">
        <v>13</v>
      </c>
      <c r="B686">
        <v>12</v>
      </c>
      <c r="C686">
        <v>2</v>
      </c>
      <c r="D686" t="s">
        <v>5933</v>
      </c>
      <c r="E686">
        <v>13999</v>
      </c>
      <c r="F686">
        <v>1312002</v>
      </c>
    </row>
    <row r="687" spans="1:6" x14ac:dyDescent="0.2">
      <c r="A687">
        <v>13</v>
      </c>
      <c r="B687">
        <v>11</v>
      </c>
      <c r="C687">
        <v>30</v>
      </c>
      <c r="D687" t="s">
        <v>5934</v>
      </c>
      <c r="E687">
        <v>13999</v>
      </c>
      <c r="F687">
        <v>1311030</v>
      </c>
    </row>
    <row r="688" spans="1:6" x14ac:dyDescent="0.2">
      <c r="A688">
        <v>13</v>
      </c>
      <c r="B688">
        <v>8</v>
      </c>
      <c r="C688">
        <v>3</v>
      </c>
      <c r="D688" t="s">
        <v>5935</v>
      </c>
      <c r="E688">
        <v>13999</v>
      </c>
      <c r="F688">
        <v>1308003</v>
      </c>
    </row>
    <row r="689" spans="1:6" x14ac:dyDescent="0.2">
      <c r="A689">
        <v>13</v>
      </c>
      <c r="B689">
        <v>2</v>
      </c>
      <c r="C689">
        <v>4</v>
      </c>
      <c r="D689" t="s">
        <v>5936</v>
      </c>
      <c r="E689">
        <v>13999</v>
      </c>
      <c r="F689">
        <v>1302004</v>
      </c>
    </row>
    <row r="690" spans="1:6" x14ac:dyDescent="0.2">
      <c r="A690">
        <v>13</v>
      </c>
      <c r="B690">
        <v>2</v>
      </c>
      <c r="C690">
        <v>14</v>
      </c>
      <c r="D690" t="s">
        <v>5937</v>
      </c>
      <c r="E690">
        <v>13999</v>
      </c>
      <c r="F690">
        <v>1302014</v>
      </c>
    </row>
    <row r="691" spans="1:6" x14ac:dyDescent="0.2">
      <c r="A691">
        <v>13</v>
      </c>
      <c r="B691">
        <v>2</v>
      </c>
      <c r="C691">
        <v>44</v>
      </c>
      <c r="D691" t="s">
        <v>5938</v>
      </c>
      <c r="E691">
        <v>13999</v>
      </c>
      <c r="F691">
        <v>1302044</v>
      </c>
    </row>
    <row r="692" spans="1:6" x14ac:dyDescent="0.2">
      <c r="A692">
        <v>13</v>
      </c>
      <c r="B692">
        <v>8</v>
      </c>
      <c r="C692">
        <v>12</v>
      </c>
      <c r="D692" t="s">
        <v>5939</v>
      </c>
      <c r="E692">
        <v>13999</v>
      </c>
      <c r="F692">
        <v>1308012</v>
      </c>
    </row>
    <row r="693" spans="1:6" x14ac:dyDescent="0.2">
      <c r="A693">
        <v>13</v>
      </c>
      <c r="B693">
        <v>8</v>
      </c>
      <c r="C693">
        <v>20</v>
      </c>
      <c r="D693" t="s">
        <v>5940</v>
      </c>
      <c r="E693">
        <v>13999</v>
      </c>
      <c r="F693">
        <v>1308020</v>
      </c>
    </row>
    <row r="694" spans="1:6" x14ac:dyDescent="0.2">
      <c r="A694">
        <v>13</v>
      </c>
      <c r="B694">
        <v>14</v>
      </c>
      <c r="C694">
        <v>26</v>
      </c>
      <c r="D694" t="s">
        <v>5941</v>
      </c>
      <c r="E694">
        <v>13999</v>
      </c>
      <c r="F694">
        <v>1314026</v>
      </c>
    </row>
    <row r="695" spans="1:6" x14ac:dyDescent="0.2">
      <c r="A695">
        <v>13</v>
      </c>
      <c r="B695">
        <v>14</v>
      </c>
      <c r="C695">
        <v>19</v>
      </c>
      <c r="D695" t="s">
        <v>5942</v>
      </c>
      <c r="E695">
        <v>13999</v>
      </c>
      <c r="F695">
        <v>1314019</v>
      </c>
    </row>
    <row r="696" spans="1:6" x14ac:dyDescent="0.2">
      <c r="A696">
        <v>13</v>
      </c>
      <c r="B696">
        <v>12</v>
      </c>
      <c r="C696">
        <v>11</v>
      </c>
      <c r="D696" t="s">
        <v>5943</v>
      </c>
      <c r="E696">
        <v>13999</v>
      </c>
      <c r="F696">
        <v>1312011</v>
      </c>
    </row>
    <row r="697" spans="1:6" x14ac:dyDescent="0.2">
      <c r="A697">
        <v>13</v>
      </c>
      <c r="B697">
        <v>13</v>
      </c>
      <c r="C697">
        <v>28</v>
      </c>
      <c r="D697" t="s">
        <v>5944</v>
      </c>
      <c r="E697">
        <v>13999</v>
      </c>
      <c r="F697">
        <v>1313028</v>
      </c>
    </row>
    <row r="698" spans="1:6" x14ac:dyDescent="0.2">
      <c r="A698">
        <v>13</v>
      </c>
      <c r="B698">
        <v>10</v>
      </c>
      <c r="C698">
        <v>7</v>
      </c>
      <c r="D698" t="s">
        <v>5850</v>
      </c>
      <c r="E698">
        <v>13999</v>
      </c>
      <c r="F698">
        <v>1310007</v>
      </c>
    </row>
    <row r="699" spans="1:6" x14ac:dyDescent="0.2">
      <c r="A699">
        <v>13</v>
      </c>
      <c r="B699">
        <v>2</v>
      </c>
      <c r="C699">
        <v>28</v>
      </c>
      <c r="D699" t="s">
        <v>5945</v>
      </c>
      <c r="E699">
        <v>13999</v>
      </c>
      <c r="F699">
        <v>1302028</v>
      </c>
    </row>
    <row r="700" spans="1:6" x14ac:dyDescent="0.2">
      <c r="A700">
        <v>13</v>
      </c>
      <c r="B700">
        <v>2</v>
      </c>
      <c r="C700">
        <v>39</v>
      </c>
      <c r="D700" t="s">
        <v>5946</v>
      </c>
      <c r="E700">
        <v>13999</v>
      </c>
      <c r="F700">
        <v>1302039</v>
      </c>
    </row>
    <row r="701" spans="1:6" x14ac:dyDescent="0.2">
      <c r="A701">
        <v>13</v>
      </c>
      <c r="B701">
        <v>9</v>
      </c>
      <c r="C701">
        <v>47</v>
      </c>
      <c r="D701" t="s">
        <v>5947</v>
      </c>
      <c r="E701">
        <v>13999</v>
      </c>
      <c r="F701">
        <v>1309047</v>
      </c>
    </row>
    <row r="702" spans="1:6" x14ac:dyDescent="0.2">
      <c r="A702">
        <v>13</v>
      </c>
      <c r="B702">
        <v>2</v>
      </c>
      <c r="C702">
        <v>6</v>
      </c>
      <c r="D702" t="s">
        <v>5948</v>
      </c>
      <c r="E702">
        <v>13999</v>
      </c>
      <c r="F702">
        <v>1302006</v>
      </c>
    </row>
    <row r="703" spans="1:6" x14ac:dyDescent="0.2">
      <c r="A703">
        <v>24</v>
      </c>
      <c r="B703">
        <v>66</v>
      </c>
      <c r="C703">
        <v>112</v>
      </c>
      <c r="D703" t="s">
        <v>5949</v>
      </c>
      <c r="E703">
        <v>24462</v>
      </c>
      <c r="F703">
        <v>2466112</v>
      </c>
    </row>
    <row r="704" spans="1:6" x14ac:dyDescent="0.2">
      <c r="A704">
        <v>24</v>
      </c>
      <c r="B704">
        <v>66</v>
      </c>
      <c r="C704">
        <v>107</v>
      </c>
      <c r="D704" t="s">
        <v>5950</v>
      </c>
      <c r="E704">
        <v>24462</v>
      </c>
      <c r="F704">
        <v>2466107</v>
      </c>
    </row>
    <row r="705" spans="1:6" x14ac:dyDescent="0.2">
      <c r="A705">
        <v>24</v>
      </c>
      <c r="B705">
        <v>70</v>
      </c>
      <c r="C705">
        <v>22</v>
      </c>
      <c r="D705" t="s">
        <v>5951</v>
      </c>
      <c r="E705">
        <v>24462</v>
      </c>
      <c r="F705">
        <v>2470022</v>
      </c>
    </row>
    <row r="706" spans="1:6" x14ac:dyDescent="0.2">
      <c r="A706">
        <v>24</v>
      </c>
      <c r="B706">
        <v>57</v>
      </c>
      <c r="C706">
        <v>40</v>
      </c>
      <c r="D706" t="s">
        <v>5952</v>
      </c>
      <c r="E706">
        <v>24462</v>
      </c>
      <c r="F706">
        <v>2457040</v>
      </c>
    </row>
    <row r="707" spans="1:6" x14ac:dyDescent="0.2">
      <c r="A707">
        <v>24</v>
      </c>
      <c r="B707">
        <v>73</v>
      </c>
      <c r="C707">
        <v>15</v>
      </c>
      <c r="D707" t="s">
        <v>5953</v>
      </c>
      <c r="E707">
        <v>24462</v>
      </c>
      <c r="F707">
        <v>2473015</v>
      </c>
    </row>
    <row r="708" spans="1:6" x14ac:dyDescent="0.2">
      <c r="A708">
        <v>24</v>
      </c>
      <c r="B708">
        <v>73</v>
      </c>
      <c r="C708">
        <v>5</v>
      </c>
      <c r="D708" t="s">
        <v>5954</v>
      </c>
      <c r="E708">
        <v>24462</v>
      </c>
      <c r="F708">
        <v>2473005</v>
      </c>
    </row>
    <row r="709" spans="1:6" x14ac:dyDescent="0.2">
      <c r="A709">
        <v>24</v>
      </c>
      <c r="B709">
        <v>73</v>
      </c>
      <c r="C709">
        <v>30</v>
      </c>
      <c r="D709" t="s">
        <v>5955</v>
      </c>
      <c r="E709">
        <v>24462</v>
      </c>
      <c r="F709">
        <v>2473030</v>
      </c>
    </row>
    <row r="710" spans="1:6" x14ac:dyDescent="0.2">
      <c r="A710">
        <v>24</v>
      </c>
      <c r="B710">
        <v>58</v>
      </c>
      <c r="C710">
        <v>33</v>
      </c>
      <c r="D710" t="s">
        <v>5956</v>
      </c>
      <c r="E710">
        <v>24462</v>
      </c>
      <c r="F710">
        <v>2458033</v>
      </c>
    </row>
    <row r="711" spans="1:6" x14ac:dyDescent="0.2">
      <c r="A711">
        <v>24</v>
      </c>
      <c r="B711">
        <v>58</v>
      </c>
      <c r="C711">
        <v>7</v>
      </c>
      <c r="D711" t="s">
        <v>5957</v>
      </c>
      <c r="E711">
        <v>24462</v>
      </c>
      <c r="F711">
        <v>2458007</v>
      </c>
    </row>
    <row r="712" spans="1:6" x14ac:dyDescent="0.2">
      <c r="A712">
        <v>24</v>
      </c>
      <c r="B712">
        <v>67</v>
      </c>
      <c r="C712">
        <v>20</v>
      </c>
      <c r="D712" t="s">
        <v>5958</v>
      </c>
      <c r="E712">
        <v>24462</v>
      </c>
      <c r="F712">
        <v>2467020</v>
      </c>
    </row>
    <row r="713" spans="1:6" x14ac:dyDescent="0.2">
      <c r="A713">
        <v>24</v>
      </c>
      <c r="B713">
        <v>57</v>
      </c>
      <c r="C713">
        <v>10</v>
      </c>
      <c r="D713" t="s">
        <v>5959</v>
      </c>
      <c r="E713">
        <v>24462</v>
      </c>
      <c r="F713">
        <v>2457010</v>
      </c>
    </row>
    <row r="714" spans="1:6" x14ac:dyDescent="0.2">
      <c r="A714">
        <v>24</v>
      </c>
      <c r="B714">
        <v>57</v>
      </c>
      <c r="C714">
        <v>5</v>
      </c>
      <c r="D714" t="s">
        <v>5960</v>
      </c>
      <c r="E714">
        <v>24462</v>
      </c>
      <c r="F714">
        <v>2457005</v>
      </c>
    </row>
    <row r="715" spans="1:6" x14ac:dyDescent="0.2">
      <c r="A715">
        <v>24</v>
      </c>
      <c r="B715">
        <v>60</v>
      </c>
      <c r="C715">
        <v>5</v>
      </c>
      <c r="D715" t="s">
        <v>5961</v>
      </c>
      <c r="E715">
        <v>24462</v>
      </c>
      <c r="F715">
        <v>2460005</v>
      </c>
    </row>
    <row r="716" spans="1:6" x14ac:dyDescent="0.2">
      <c r="A716">
        <v>24</v>
      </c>
      <c r="B716">
        <v>67</v>
      </c>
      <c r="C716">
        <v>50</v>
      </c>
      <c r="D716" t="s">
        <v>5962</v>
      </c>
      <c r="E716">
        <v>24462</v>
      </c>
      <c r="F716">
        <v>2467050</v>
      </c>
    </row>
    <row r="717" spans="1:6" x14ac:dyDescent="0.2">
      <c r="A717">
        <v>24</v>
      </c>
      <c r="B717">
        <v>71</v>
      </c>
      <c r="C717">
        <v>40</v>
      </c>
      <c r="D717" t="s">
        <v>5963</v>
      </c>
      <c r="E717">
        <v>24462</v>
      </c>
      <c r="F717">
        <v>2471040</v>
      </c>
    </row>
    <row r="718" spans="1:6" x14ac:dyDescent="0.2">
      <c r="A718">
        <v>24</v>
      </c>
      <c r="B718">
        <v>66</v>
      </c>
      <c r="C718">
        <v>58</v>
      </c>
      <c r="D718" t="s">
        <v>5964</v>
      </c>
      <c r="E718">
        <v>24462</v>
      </c>
      <c r="F718">
        <v>2466058</v>
      </c>
    </row>
    <row r="719" spans="1:6" x14ac:dyDescent="0.2">
      <c r="A719">
        <v>24</v>
      </c>
      <c r="B719">
        <v>67</v>
      </c>
      <c r="C719">
        <v>25</v>
      </c>
      <c r="D719" t="s">
        <v>5965</v>
      </c>
      <c r="E719">
        <v>24462</v>
      </c>
      <c r="F719">
        <v>2467025</v>
      </c>
    </row>
    <row r="720" spans="1:6" x14ac:dyDescent="0.2">
      <c r="A720">
        <v>24</v>
      </c>
      <c r="B720">
        <v>72</v>
      </c>
      <c r="C720">
        <v>10</v>
      </c>
      <c r="D720" t="s">
        <v>5966</v>
      </c>
      <c r="E720">
        <v>24462</v>
      </c>
      <c r="F720">
        <v>2472010</v>
      </c>
    </row>
    <row r="721" spans="1:6" x14ac:dyDescent="0.2">
      <c r="A721">
        <v>24</v>
      </c>
      <c r="B721">
        <v>66</v>
      </c>
      <c r="C721">
        <v>142</v>
      </c>
      <c r="D721" t="s">
        <v>5967</v>
      </c>
      <c r="E721">
        <v>24462</v>
      </c>
      <c r="F721">
        <v>2466142</v>
      </c>
    </row>
    <row r="722" spans="1:6" x14ac:dyDescent="0.2">
      <c r="A722">
        <v>24</v>
      </c>
      <c r="B722">
        <v>66</v>
      </c>
      <c r="C722">
        <v>87</v>
      </c>
      <c r="D722" t="s">
        <v>5968</v>
      </c>
      <c r="E722">
        <v>24462</v>
      </c>
      <c r="F722">
        <v>2466087</v>
      </c>
    </row>
    <row r="723" spans="1:6" x14ac:dyDescent="0.2">
      <c r="A723">
        <v>24</v>
      </c>
      <c r="B723">
        <v>76</v>
      </c>
      <c r="C723">
        <v>25</v>
      </c>
      <c r="D723" t="s">
        <v>5969</v>
      </c>
      <c r="E723">
        <v>24462</v>
      </c>
      <c r="F723">
        <v>2476025</v>
      </c>
    </row>
    <row r="724" spans="1:6" x14ac:dyDescent="0.2">
      <c r="A724">
        <v>24</v>
      </c>
      <c r="B724">
        <v>66</v>
      </c>
      <c r="C724">
        <v>62</v>
      </c>
      <c r="D724" t="s">
        <v>5842</v>
      </c>
      <c r="E724">
        <v>24462</v>
      </c>
      <c r="F724">
        <v>2466062</v>
      </c>
    </row>
    <row r="725" spans="1:6" x14ac:dyDescent="0.2">
      <c r="A725">
        <v>24</v>
      </c>
      <c r="B725">
        <v>71</v>
      </c>
      <c r="C725">
        <v>100</v>
      </c>
      <c r="D725" t="s">
        <v>5970</v>
      </c>
      <c r="E725">
        <v>24462</v>
      </c>
      <c r="F725">
        <v>2471100</v>
      </c>
    </row>
    <row r="726" spans="1:6" x14ac:dyDescent="0.2">
      <c r="A726">
        <v>24</v>
      </c>
      <c r="B726">
        <v>67</v>
      </c>
      <c r="C726">
        <v>802</v>
      </c>
      <c r="D726" t="s">
        <v>5971</v>
      </c>
      <c r="E726">
        <v>24462</v>
      </c>
      <c r="F726">
        <v>2467802</v>
      </c>
    </row>
    <row r="727" spans="1:6" x14ac:dyDescent="0.2">
      <c r="A727">
        <v>24</v>
      </c>
      <c r="B727">
        <v>72</v>
      </c>
      <c r="C727">
        <v>802</v>
      </c>
      <c r="D727" t="s">
        <v>5972</v>
      </c>
      <c r="E727">
        <v>24462</v>
      </c>
      <c r="F727">
        <v>2472802</v>
      </c>
    </row>
    <row r="728" spans="1:6" x14ac:dyDescent="0.2">
      <c r="A728">
        <v>24</v>
      </c>
      <c r="B728">
        <v>66</v>
      </c>
      <c r="C728">
        <v>102</v>
      </c>
      <c r="D728" t="s">
        <v>5973</v>
      </c>
      <c r="E728">
        <v>24462</v>
      </c>
      <c r="F728">
        <v>2466102</v>
      </c>
    </row>
    <row r="729" spans="1:6" x14ac:dyDescent="0.2">
      <c r="A729">
        <v>24</v>
      </c>
      <c r="B729">
        <v>67</v>
      </c>
      <c r="C729">
        <v>15</v>
      </c>
      <c r="D729" t="s">
        <v>5974</v>
      </c>
      <c r="E729">
        <v>24462</v>
      </c>
      <c r="F729">
        <v>2467015</v>
      </c>
    </row>
    <row r="730" spans="1:6" x14ac:dyDescent="0.2">
      <c r="A730">
        <v>24</v>
      </c>
      <c r="B730">
        <v>60</v>
      </c>
      <c r="C730">
        <v>28</v>
      </c>
      <c r="D730" t="s">
        <v>5975</v>
      </c>
      <c r="E730">
        <v>24462</v>
      </c>
      <c r="F730">
        <v>2460028</v>
      </c>
    </row>
    <row r="731" spans="1:6" x14ac:dyDescent="0.2">
      <c r="A731">
        <v>24</v>
      </c>
      <c r="B731">
        <v>65</v>
      </c>
      <c r="C731">
        <v>5</v>
      </c>
      <c r="D731" t="s">
        <v>5976</v>
      </c>
      <c r="E731">
        <v>24462</v>
      </c>
      <c r="F731">
        <v>2465005</v>
      </c>
    </row>
    <row r="732" spans="1:6" x14ac:dyDescent="0.2">
      <c r="A732">
        <v>24</v>
      </c>
      <c r="B732">
        <v>52</v>
      </c>
      <c r="C732">
        <v>7</v>
      </c>
      <c r="D732" t="s">
        <v>5977</v>
      </c>
      <c r="E732">
        <v>24462</v>
      </c>
      <c r="F732">
        <v>2452007</v>
      </c>
    </row>
    <row r="733" spans="1:6" x14ac:dyDescent="0.2">
      <c r="A733">
        <v>24</v>
      </c>
      <c r="B733">
        <v>60</v>
      </c>
      <c r="C733">
        <v>35</v>
      </c>
      <c r="D733" t="s">
        <v>5978</v>
      </c>
      <c r="E733">
        <v>24462</v>
      </c>
      <c r="F733">
        <v>2460035</v>
      </c>
    </row>
    <row r="734" spans="1:6" x14ac:dyDescent="0.2">
      <c r="A734">
        <v>24</v>
      </c>
      <c r="B734">
        <v>60</v>
      </c>
      <c r="C734">
        <v>40</v>
      </c>
      <c r="D734" t="s">
        <v>5978</v>
      </c>
      <c r="E734">
        <v>24462</v>
      </c>
      <c r="F734">
        <v>2460040</v>
      </c>
    </row>
    <row r="735" spans="1:6" x14ac:dyDescent="0.2">
      <c r="A735">
        <v>24</v>
      </c>
      <c r="B735">
        <v>67</v>
      </c>
      <c r="C735">
        <v>55</v>
      </c>
      <c r="D735" t="s">
        <v>5979</v>
      </c>
      <c r="E735">
        <v>24462</v>
      </c>
      <c r="F735">
        <v>2467055</v>
      </c>
    </row>
    <row r="736" spans="1:6" x14ac:dyDescent="0.2">
      <c r="A736">
        <v>24</v>
      </c>
      <c r="B736">
        <v>71</v>
      </c>
      <c r="C736">
        <v>50</v>
      </c>
      <c r="D736" t="s">
        <v>5980</v>
      </c>
      <c r="E736">
        <v>24462</v>
      </c>
      <c r="F736">
        <v>2471050</v>
      </c>
    </row>
    <row r="737" spans="1:6" x14ac:dyDescent="0.2">
      <c r="A737">
        <v>24</v>
      </c>
      <c r="B737">
        <v>71</v>
      </c>
      <c r="C737">
        <v>33</v>
      </c>
      <c r="D737" t="s">
        <v>5981</v>
      </c>
      <c r="E737">
        <v>24462</v>
      </c>
      <c r="F737">
        <v>2471033</v>
      </c>
    </row>
    <row r="738" spans="1:6" x14ac:dyDescent="0.2">
      <c r="A738">
        <v>24</v>
      </c>
      <c r="B738">
        <v>71</v>
      </c>
      <c r="C738">
        <v>95</v>
      </c>
      <c r="D738" t="s">
        <v>5982</v>
      </c>
      <c r="E738">
        <v>24462</v>
      </c>
      <c r="F738">
        <v>2471095</v>
      </c>
    </row>
    <row r="739" spans="1:6" x14ac:dyDescent="0.2">
      <c r="A739">
        <v>24</v>
      </c>
      <c r="B739">
        <v>66</v>
      </c>
      <c r="C739">
        <v>92</v>
      </c>
      <c r="D739" t="s">
        <v>5983</v>
      </c>
      <c r="E739">
        <v>24462</v>
      </c>
      <c r="F739">
        <v>2466092</v>
      </c>
    </row>
    <row r="740" spans="1:6" x14ac:dyDescent="0.2">
      <c r="A740">
        <v>24</v>
      </c>
      <c r="B740">
        <v>71</v>
      </c>
      <c r="C740">
        <v>60</v>
      </c>
      <c r="D740" t="s">
        <v>5984</v>
      </c>
      <c r="E740">
        <v>24462</v>
      </c>
      <c r="F740">
        <v>2471060</v>
      </c>
    </row>
    <row r="741" spans="1:6" x14ac:dyDescent="0.2">
      <c r="A741">
        <v>24</v>
      </c>
      <c r="B741">
        <v>58</v>
      </c>
      <c r="C741">
        <v>227</v>
      </c>
      <c r="D741" t="s">
        <v>5985</v>
      </c>
      <c r="E741">
        <v>24462</v>
      </c>
      <c r="F741">
        <v>2458227</v>
      </c>
    </row>
    <row r="742" spans="1:6" x14ac:dyDescent="0.2">
      <c r="A742">
        <v>24</v>
      </c>
      <c r="B742">
        <v>73</v>
      </c>
      <c r="C742">
        <v>25</v>
      </c>
      <c r="D742" t="s">
        <v>5986</v>
      </c>
      <c r="E742">
        <v>24462</v>
      </c>
      <c r="F742">
        <v>2473025</v>
      </c>
    </row>
    <row r="743" spans="1:6" x14ac:dyDescent="0.2">
      <c r="A743">
        <v>24</v>
      </c>
      <c r="B743">
        <v>64</v>
      </c>
      <c r="C743">
        <v>15</v>
      </c>
      <c r="D743" t="s">
        <v>5987</v>
      </c>
      <c r="E743">
        <v>24462</v>
      </c>
      <c r="F743">
        <v>2464015</v>
      </c>
    </row>
    <row r="744" spans="1:6" x14ac:dyDescent="0.2">
      <c r="A744">
        <v>24</v>
      </c>
      <c r="B744">
        <v>57</v>
      </c>
      <c r="C744">
        <v>25</v>
      </c>
      <c r="D744" t="s">
        <v>5988</v>
      </c>
      <c r="E744">
        <v>24462</v>
      </c>
      <c r="F744">
        <v>2457025</v>
      </c>
    </row>
    <row r="745" spans="1:6" x14ac:dyDescent="0.2">
      <c r="A745">
        <v>24</v>
      </c>
      <c r="B745">
        <v>67</v>
      </c>
      <c r="C745">
        <v>45</v>
      </c>
      <c r="D745" t="s">
        <v>5989</v>
      </c>
      <c r="E745">
        <v>24462</v>
      </c>
      <c r="F745">
        <v>2467045</v>
      </c>
    </row>
    <row r="746" spans="1:6" x14ac:dyDescent="0.2">
      <c r="A746">
        <v>24</v>
      </c>
      <c r="B746">
        <v>74</v>
      </c>
      <c r="C746">
        <v>5</v>
      </c>
      <c r="D746" t="s">
        <v>5990</v>
      </c>
      <c r="E746">
        <v>24462</v>
      </c>
      <c r="F746">
        <v>2474005</v>
      </c>
    </row>
    <row r="747" spans="1:6" x14ac:dyDescent="0.2">
      <c r="A747">
        <v>24</v>
      </c>
      <c r="B747">
        <v>66</v>
      </c>
      <c r="C747">
        <v>23</v>
      </c>
      <c r="D747" t="s">
        <v>5991</v>
      </c>
      <c r="E747">
        <v>24462</v>
      </c>
      <c r="F747">
        <v>2466023</v>
      </c>
    </row>
    <row r="748" spans="1:6" x14ac:dyDescent="0.2">
      <c r="A748">
        <v>24</v>
      </c>
      <c r="B748">
        <v>66</v>
      </c>
      <c r="C748">
        <v>7</v>
      </c>
      <c r="D748" t="s">
        <v>5992</v>
      </c>
      <c r="E748">
        <v>24462</v>
      </c>
      <c r="F748">
        <v>2466007</v>
      </c>
    </row>
    <row r="749" spans="1:6" x14ac:dyDescent="0.2">
      <c r="A749">
        <v>24</v>
      </c>
      <c r="B749">
        <v>66</v>
      </c>
      <c r="C749">
        <v>47</v>
      </c>
      <c r="D749" t="s">
        <v>5993</v>
      </c>
      <c r="E749">
        <v>24462</v>
      </c>
      <c r="F749">
        <v>2466047</v>
      </c>
    </row>
    <row r="750" spans="1:6" x14ac:dyDescent="0.2">
      <c r="A750">
        <v>24</v>
      </c>
      <c r="B750">
        <v>66</v>
      </c>
      <c r="C750">
        <v>72</v>
      </c>
      <c r="D750" t="s">
        <v>5994</v>
      </c>
      <c r="E750">
        <v>24462</v>
      </c>
      <c r="F750">
        <v>2466072</v>
      </c>
    </row>
    <row r="751" spans="1:6" x14ac:dyDescent="0.2">
      <c r="A751">
        <v>24</v>
      </c>
      <c r="B751">
        <v>57</v>
      </c>
      <c r="C751">
        <v>35</v>
      </c>
      <c r="D751" t="s">
        <v>5995</v>
      </c>
      <c r="E751">
        <v>24462</v>
      </c>
      <c r="F751">
        <v>2457035</v>
      </c>
    </row>
    <row r="752" spans="1:6" x14ac:dyDescent="0.2">
      <c r="A752">
        <v>24</v>
      </c>
      <c r="B752">
        <v>71</v>
      </c>
      <c r="C752">
        <v>65</v>
      </c>
      <c r="D752" t="s">
        <v>5996</v>
      </c>
      <c r="E752">
        <v>24462</v>
      </c>
      <c r="F752">
        <v>2471065</v>
      </c>
    </row>
    <row r="753" spans="1:6" x14ac:dyDescent="0.2">
      <c r="A753">
        <v>24</v>
      </c>
      <c r="B753">
        <v>72</v>
      </c>
      <c r="C753">
        <v>32</v>
      </c>
      <c r="D753" t="s">
        <v>5997</v>
      </c>
      <c r="E753">
        <v>24462</v>
      </c>
      <c r="F753">
        <v>2472032</v>
      </c>
    </row>
    <row r="754" spans="1:6" x14ac:dyDescent="0.2">
      <c r="A754">
        <v>24</v>
      </c>
      <c r="B754">
        <v>57</v>
      </c>
      <c r="C754">
        <v>30</v>
      </c>
      <c r="D754" t="s">
        <v>5998</v>
      </c>
      <c r="E754">
        <v>24462</v>
      </c>
      <c r="F754">
        <v>2457030</v>
      </c>
    </row>
    <row r="755" spans="1:6" x14ac:dyDescent="0.2">
      <c r="A755">
        <v>24</v>
      </c>
      <c r="B755">
        <v>71</v>
      </c>
      <c r="C755">
        <v>70</v>
      </c>
      <c r="D755" t="s">
        <v>5999</v>
      </c>
      <c r="E755">
        <v>24462</v>
      </c>
      <c r="F755">
        <v>2471070</v>
      </c>
    </row>
    <row r="756" spans="1:6" x14ac:dyDescent="0.2">
      <c r="A756">
        <v>24</v>
      </c>
      <c r="B756">
        <v>72</v>
      </c>
      <c r="C756">
        <v>20</v>
      </c>
      <c r="D756" t="s">
        <v>6000</v>
      </c>
      <c r="E756">
        <v>24462</v>
      </c>
      <c r="F756">
        <v>2472020</v>
      </c>
    </row>
    <row r="757" spans="1:6" x14ac:dyDescent="0.2">
      <c r="A757">
        <v>24</v>
      </c>
      <c r="B757">
        <v>66</v>
      </c>
      <c r="C757">
        <v>97</v>
      </c>
      <c r="D757" t="s">
        <v>6001</v>
      </c>
      <c r="E757">
        <v>24462</v>
      </c>
      <c r="F757">
        <v>2466097</v>
      </c>
    </row>
    <row r="758" spans="1:6" x14ac:dyDescent="0.2">
      <c r="A758">
        <v>24</v>
      </c>
      <c r="B758">
        <v>71</v>
      </c>
      <c r="C758">
        <v>55</v>
      </c>
      <c r="D758" t="s">
        <v>6002</v>
      </c>
      <c r="E758">
        <v>24462</v>
      </c>
      <c r="F758">
        <v>2471055</v>
      </c>
    </row>
    <row r="759" spans="1:6" x14ac:dyDescent="0.2">
      <c r="A759">
        <v>24</v>
      </c>
      <c r="B759">
        <v>60</v>
      </c>
      <c r="C759">
        <v>13</v>
      </c>
      <c r="D759" t="s">
        <v>6003</v>
      </c>
      <c r="E759">
        <v>24462</v>
      </c>
      <c r="F759">
        <v>2460013</v>
      </c>
    </row>
    <row r="760" spans="1:6" x14ac:dyDescent="0.2">
      <c r="A760">
        <v>24</v>
      </c>
      <c r="B760">
        <v>55</v>
      </c>
      <c r="C760">
        <v>57</v>
      </c>
      <c r="D760" t="s">
        <v>6004</v>
      </c>
      <c r="E760">
        <v>24462</v>
      </c>
      <c r="F760">
        <v>2455057</v>
      </c>
    </row>
    <row r="761" spans="1:6" x14ac:dyDescent="0.2">
      <c r="A761">
        <v>24</v>
      </c>
      <c r="B761">
        <v>73</v>
      </c>
      <c r="C761">
        <v>20</v>
      </c>
      <c r="D761" t="s">
        <v>6005</v>
      </c>
      <c r="E761">
        <v>24462</v>
      </c>
      <c r="F761">
        <v>2473020</v>
      </c>
    </row>
    <row r="762" spans="1:6" x14ac:dyDescent="0.2">
      <c r="A762">
        <v>24</v>
      </c>
      <c r="B762">
        <v>59</v>
      </c>
      <c r="C762">
        <v>15</v>
      </c>
      <c r="D762" t="s">
        <v>6006</v>
      </c>
      <c r="E762">
        <v>24462</v>
      </c>
      <c r="F762">
        <v>2459015</v>
      </c>
    </row>
    <row r="763" spans="1:6" x14ac:dyDescent="0.2">
      <c r="A763">
        <v>24</v>
      </c>
      <c r="B763">
        <v>57</v>
      </c>
      <c r="C763">
        <v>20</v>
      </c>
      <c r="D763" t="s">
        <v>6007</v>
      </c>
      <c r="E763">
        <v>24462</v>
      </c>
      <c r="F763">
        <v>2457020</v>
      </c>
    </row>
    <row r="764" spans="1:6" x14ac:dyDescent="0.2">
      <c r="A764">
        <v>24</v>
      </c>
      <c r="B764">
        <v>58</v>
      </c>
      <c r="C764">
        <v>37</v>
      </c>
      <c r="D764" t="s">
        <v>6008</v>
      </c>
      <c r="E764">
        <v>24462</v>
      </c>
      <c r="F764">
        <v>2458037</v>
      </c>
    </row>
    <row r="765" spans="1:6" x14ac:dyDescent="0.2">
      <c r="A765">
        <v>24</v>
      </c>
      <c r="B765">
        <v>75</v>
      </c>
      <c r="C765">
        <v>5</v>
      </c>
      <c r="D765" t="s">
        <v>6009</v>
      </c>
      <c r="E765">
        <v>24462</v>
      </c>
      <c r="F765">
        <v>2475005</v>
      </c>
    </row>
    <row r="766" spans="1:6" x14ac:dyDescent="0.2">
      <c r="A766">
        <v>24</v>
      </c>
      <c r="B766">
        <v>67</v>
      </c>
      <c r="C766">
        <v>35</v>
      </c>
      <c r="D766" t="s">
        <v>6010</v>
      </c>
      <c r="E766">
        <v>24462</v>
      </c>
      <c r="F766">
        <v>2467035</v>
      </c>
    </row>
    <row r="767" spans="1:6" x14ac:dyDescent="0.2">
      <c r="A767">
        <v>24</v>
      </c>
      <c r="B767">
        <v>66</v>
      </c>
      <c r="C767">
        <v>117</v>
      </c>
      <c r="D767" t="s">
        <v>6011</v>
      </c>
      <c r="E767">
        <v>24462</v>
      </c>
      <c r="F767">
        <v>2466117</v>
      </c>
    </row>
    <row r="768" spans="1:6" x14ac:dyDescent="0.2">
      <c r="A768">
        <v>24</v>
      </c>
      <c r="B768">
        <v>73</v>
      </c>
      <c r="C768">
        <v>35</v>
      </c>
      <c r="D768" t="s">
        <v>6012</v>
      </c>
      <c r="E768">
        <v>24462</v>
      </c>
      <c r="F768">
        <v>2473035</v>
      </c>
    </row>
    <row r="769" spans="1:6" x14ac:dyDescent="0.2">
      <c r="A769">
        <v>24</v>
      </c>
      <c r="B769">
        <v>67</v>
      </c>
      <c r="C769">
        <v>30</v>
      </c>
      <c r="D769" t="s">
        <v>6013</v>
      </c>
      <c r="E769">
        <v>24462</v>
      </c>
      <c r="F769">
        <v>2467030</v>
      </c>
    </row>
    <row r="770" spans="1:6" x14ac:dyDescent="0.2">
      <c r="A770">
        <v>24</v>
      </c>
      <c r="B770">
        <v>59</v>
      </c>
      <c r="C770">
        <v>10</v>
      </c>
      <c r="D770" t="s">
        <v>6014</v>
      </c>
      <c r="E770">
        <v>24462</v>
      </c>
      <c r="F770">
        <v>2459010</v>
      </c>
    </row>
    <row r="771" spans="1:6" x14ac:dyDescent="0.2">
      <c r="A771">
        <v>24</v>
      </c>
      <c r="B771">
        <v>72</v>
      </c>
      <c r="C771">
        <v>15</v>
      </c>
      <c r="D771" t="s">
        <v>6015</v>
      </c>
      <c r="E771">
        <v>24462</v>
      </c>
      <c r="F771">
        <v>2472015</v>
      </c>
    </row>
    <row r="772" spans="1:6" x14ac:dyDescent="0.2">
      <c r="A772">
        <v>24</v>
      </c>
      <c r="B772">
        <v>73</v>
      </c>
      <c r="C772">
        <v>10</v>
      </c>
      <c r="D772" t="s">
        <v>6016</v>
      </c>
      <c r="E772">
        <v>24462</v>
      </c>
      <c r="F772">
        <v>2473010</v>
      </c>
    </row>
    <row r="773" spans="1:6" x14ac:dyDescent="0.2">
      <c r="A773">
        <v>24</v>
      </c>
      <c r="B773">
        <v>72</v>
      </c>
      <c r="C773">
        <v>5</v>
      </c>
      <c r="D773" t="s">
        <v>6017</v>
      </c>
      <c r="E773">
        <v>24462</v>
      </c>
      <c r="F773">
        <v>2472005</v>
      </c>
    </row>
    <row r="774" spans="1:6" x14ac:dyDescent="0.2">
      <c r="A774">
        <v>24</v>
      </c>
      <c r="B774">
        <v>67</v>
      </c>
      <c r="C774">
        <v>40</v>
      </c>
      <c r="D774" t="s">
        <v>5875</v>
      </c>
      <c r="E774">
        <v>24462</v>
      </c>
      <c r="F774">
        <v>2467040</v>
      </c>
    </row>
    <row r="775" spans="1:6" x14ac:dyDescent="0.2">
      <c r="A775">
        <v>24</v>
      </c>
      <c r="B775">
        <v>75</v>
      </c>
      <c r="C775">
        <v>17</v>
      </c>
      <c r="D775" t="s">
        <v>6018</v>
      </c>
      <c r="E775">
        <v>24462</v>
      </c>
      <c r="F775">
        <v>2475017</v>
      </c>
    </row>
    <row r="776" spans="1:6" x14ac:dyDescent="0.2">
      <c r="A776">
        <v>24</v>
      </c>
      <c r="B776">
        <v>72</v>
      </c>
      <c r="C776">
        <v>25</v>
      </c>
      <c r="D776" t="s">
        <v>6019</v>
      </c>
      <c r="E776">
        <v>24462</v>
      </c>
      <c r="F776">
        <v>2472025</v>
      </c>
    </row>
    <row r="777" spans="1:6" x14ac:dyDescent="0.2">
      <c r="A777">
        <v>24</v>
      </c>
      <c r="B777">
        <v>58</v>
      </c>
      <c r="C777">
        <v>12</v>
      </c>
      <c r="D777" t="s">
        <v>6020</v>
      </c>
      <c r="E777">
        <v>24462</v>
      </c>
      <c r="F777">
        <v>2458012</v>
      </c>
    </row>
    <row r="778" spans="1:6" x14ac:dyDescent="0.2">
      <c r="A778">
        <v>24</v>
      </c>
      <c r="B778">
        <v>71</v>
      </c>
      <c r="C778">
        <v>105</v>
      </c>
      <c r="D778" t="s">
        <v>6021</v>
      </c>
      <c r="E778">
        <v>24462</v>
      </c>
      <c r="F778">
        <v>2471105</v>
      </c>
    </row>
    <row r="779" spans="1:6" x14ac:dyDescent="0.2">
      <c r="A779">
        <v>24</v>
      </c>
      <c r="B779">
        <v>55</v>
      </c>
      <c r="C779">
        <v>65</v>
      </c>
      <c r="D779" t="s">
        <v>6022</v>
      </c>
      <c r="E779">
        <v>24462</v>
      </c>
      <c r="F779">
        <v>2455065</v>
      </c>
    </row>
    <row r="780" spans="1:6" x14ac:dyDescent="0.2">
      <c r="A780">
        <v>24</v>
      </c>
      <c r="B780">
        <v>67</v>
      </c>
      <c r="C780">
        <v>5</v>
      </c>
      <c r="D780" t="s">
        <v>6023</v>
      </c>
      <c r="E780">
        <v>24462</v>
      </c>
      <c r="F780">
        <v>2467005</v>
      </c>
    </row>
    <row r="781" spans="1:6" x14ac:dyDescent="0.2">
      <c r="A781">
        <v>24</v>
      </c>
      <c r="B781">
        <v>57</v>
      </c>
      <c r="C781">
        <v>45</v>
      </c>
      <c r="D781" t="s">
        <v>6024</v>
      </c>
      <c r="E781">
        <v>24462</v>
      </c>
      <c r="F781">
        <v>2457045</v>
      </c>
    </row>
    <row r="782" spans="1:6" x14ac:dyDescent="0.2">
      <c r="A782">
        <v>24</v>
      </c>
      <c r="B782">
        <v>67</v>
      </c>
      <c r="C782">
        <v>10</v>
      </c>
      <c r="D782" t="s">
        <v>6025</v>
      </c>
      <c r="E782">
        <v>24462</v>
      </c>
      <c r="F782">
        <v>2467010</v>
      </c>
    </row>
    <row r="783" spans="1:6" x14ac:dyDescent="0.2">
      <c r="A783">
        <v>24</v>
      </c>
      <c r="B783">
        <v>72</v>
      </c>
      <c r="C783">
        <v>43</v>
      </c>
      <c r="D783" t="s">
        <v>6026</v>
      </c>
      <c r="E783">
        <v>24462</v>
      </c>
      <c r="F783">
        <v>2472043</v>
      </c>
    </row>
    <row r="784" spans="1:6" x14ac:dyDescent="0.2">
      <c r="A784">
        <v>24</v>
      </c>
      <c r="B784">
        <v>60</v>
      </c>
      <c r="C784">
        <v>20</v>
      </c>
      <c r="D784" t="s">
        <v>6027</v>
      </c>
      <c r="E784">
        <v>24462</v>
      </c>
      <c r="F784">
        <v>2460020</v>
      </c>
    </row>
    <row r="785" spans="1:6" x14ac:dyDescent="0.2">
      <c r="A785">
        <v>24</v>
      </c>
      <c r="B785">
        <v>71</v>
      </c>
      <c r="C785">
        <v>25</v>
      </c>
      <c r="D785" t="s">
        <v>6028</v>
      </c>
      <c r="E785">
        <v>24462</v>
      </c>
      <c r="F785">
        <v>2471025</v>
      </c>
    </row>
    <row r="786" spans="1:6" x14ac:dyDescent="0.2">
      <c r="A786">
        <v>24</v>
      </c>
      <c r="B786">
        <v>66</v>
      </c>
      <c r="C786">
        <v>127</v>
      </c>
      <c r="D786" t="s">
        <v>6029</v>
      </c>
      <c r="E786">
        <v>24462</v>
      </c>
      <c r="F786">
        <v>2466127</v>
      </c>
    </row>
    <row r="787" spans="1:6" x14ac:dyDescent="0.2">
      <c r="A787">
        <v>24</v>
      </c>
      <c r="B787">
        <v>71</v>
      </c>
      <c r="C787">
        <v>75</v>
      </c>
      <c r="D787" t="s">
        <v>6030</v>
      </c>
      <c r="E787">
        <v>24462</v>
      </c>
      <c r="F787">
        <v>2471075</v>
      </c>
    </row>
    <row r="788" spans="1:6" x14ac:dyDescent="0.2">
      <c r="A788">
        <v>24</v>
      </c>
      <c r="B788">
        <v>64</v>
      </c>
      <c r="C788">
        <v>8</v>
      </c>
      <c r="D788" t="s">
        <v>6031</v>
      </c>
      <c r="E788">
        <v>24462</v>
      </c>
      <c r="F788">
        <v>2464008</v>
      </c>
    </row>
    <row r="789" spans="1:6" x14ac:dyDescent="0.2">
      <c r="A789">
        <v>24</v>
      </c>
      <c r="B789">
        <v>59</v>
      </c>
      <c r="C789">
        <v>20</v>
      </c>
      <c r="D789" t="s">
        <v>6032</v>
      </c>
      <c r="E789">
        <v>24462</v>
      </c>
      <c r="F789">
        <v>2459020</v>
      </c>
    </row>
    <row r="790" spans="1:6" x14ac:dyDescent="0.2">
      <c r="A790">
        <v>24</v>
      </c>
      <c r="B790">
        <v>71</v>
      </c>
      <c r="C790">
        <v>83</v>
      </c>
      <c r="D790" t="s">
        <v>6033</v>
      </c>
      <c r="E790">
        <v>24462</v>
      </c>
      <c r="F790">
        <v>2471083</v>
      </c>
    </row>
    <row r="791" spans="1:6" x14ac:dyDescent="0.2">
      <c r="A791">
        <v>24</v>
      </c>
      <c r="B791">
        <v>71</v>
      </c>
      <c r="C791">
        <v>90</v>
      </c>
      <c r="D791" t="s">
        <v>6034</v>
      </c>
      <c r="E791">
        <v>24462</v>
      </c>
      <c r="F791">
        <v>2471090</v>
      </c>
    </row>
    <row r="792" spans="1:6" x14ac:dyDescent="0.2">
      <c r="A792">
        <v>24</v>
      </c>
      <c r="B792">
        <v>59</v>
      </c>
      <c r="C792">
        <v>25</v>
      </c>
      <c r="D792" t="s">
        <v>6035</v>
      </c>
      <c r="E792">
        <v>24462</v>
      </c>
      <c r="F792">
        <v>2459025</v>
      </c>
    </row>
    <row r="793" spans="1:6" x14ac:dyDescent="0.2">
      <c r="A793">
        <v>24</v>
      </c>
      <c r="B793">
        <v>66</v>
      </c>
      <c r="C793">
        <v>32</v>
      </c>
      <c r="D793" t="s">
        <v>6036</v>
      </c>
      <c r="E793">
        <v>24462</v>
      </c>
      <c r="F793">
        <v>2466032</v>
      </c>
    </row>
    <row r="794" spans="1:6" x14ac:dyDescent="0.2">
      <c r="A794">
        <v>24</v>
      </c>
      <c r="B794">
        <v>80</v>
      </c>
      <c r="C794">
        <v>145</v>
      </c>
      <c r="D794" t="s">
        <v>6037</v>
      </c>
      <c r="E794">
        <v>24462</v>
      </c>
      <c r="F794">
        <v>2480145</v>
      </c>
    </row>
    <row r="795" spans="1:6" x14ac:dyDescent="0.2">
      <c r="A795">
        <v>24</v>
      </c>
      <c r="B795">
        <v>82</v>
      </c>
      <c r="C795">
        <v>20</v>
      </c>
      <c r="D795" t="s">
        <v>6038</v>
      </c>
      <c r="E795">
        <v>24462</v>
      </c>
      <c r="F795">
        <v>2482020</v>
      </c>
    </row>
    <row r="796" spans="1:6" x14ac:dyDescent="0.2">
      <c r="A796">
        <v>24</v>
      </c>
      <c r="B796">
        <v>82</v>
      </c>
      <c r="C796">
        <v>25</v>
      </c>
      <c r="D796" t="s">
        <v>6039</v>
      </c>
      <c r="E796">
        <v>24462</v>
      </c>
      <c r="F796">
        <v>2482025</v>
      </c>
    </row>
    <row r="797" spans="1:6" x14ac:dyDescent="0.2">
      <c r="A797">
        <v>24</v>
      </c>
      <c r="B797">
        <v>83</v>
      </c>
      <c r="C797">
        <v>5</v>
      </c>
      <c r="D797" t="s">
        <v>6040</v>
      </c>
      <c r="E797">
        <v>24462</v>
      </c>
      <c r="F797">
        <v>2483005</v>
      </c>
    </row>
    <row r="798" spans="1:6" x14ac:dyDescent="0.2">
      <c r="A798">
        <v>24</v>
      </c>
      <c r="B798">
        <v>81</v>
      </c>
      <c r="C798">
        <v>17</v>
      </c>
      <c r="D798" t="s">
        <v>6041</v>
      </c>
      <c r="E798">
        <v>24462</v>
      </c>
      <c r="F798">
        <v>2481017</v>
      </c>
    </row>
    <row r="799" spans="1:6" x14ac:dyDescent="0.2">
      <c r="A799">
        <v>24</v>
      </c>
      <c r="B799">
        <v>82</v>
      </c>
      <c r="C799">
        <v>35</v>
      </c>
      <c r="D799" t="s">
        <v>6042</v>
      </c>
      <c r="E799">
        <v>24462</v>
      </c>
      <c r="F799">
        <v>2482035</v>
      </c>
    </row>
    <row r="800" spans="1:6" x14ac:dyDescent="0.2">
      <c r="A800">
        <v>24</v>
      </c>
      <c r="B800">
        <v>82</v>
      </c>
      <c r="C800">
        <v>5</v>
      </c>
      <c r="D800" t="s">
        <v>6043</v>
      </c>
      <c r="E800">
        <v>24462</v>
      </c>
      <c r="F800">
        <v>2482005</v>
      </c>
    </row>
    <row r="801" spans="1:6" x14ac:dyDescent="0.2">
      <c r="A801">
        <v>24</v>
      </c>
      <c r="B801">
        <v>80</v>
      </c>
      <c r="C801">
        <v>65</v>
      </c>
      <c r="D801" t="s">
        <v>6044</v>
      </c>
      <c r="E801">
        <v>24462</v>
      </c>
      <c r="F801">
        <v>2480065</v>
      </c>
    </row>
    <row r="802" spans="1:6" x14ac:dyDescent="0.2">
      <c r="A802">
        <v>24</v>
      </c>
      <c r="B802">
        <v>82</v>
      </c>
      <c r="C802">
        <v>10</v>
      </c>
      <c r="D802" t="s">
        <v>6045</v>
      </c>
      <c r="E802">
        <v>24462</v>
      </c>
      <c r="F802">
        <v>2482010</v>
      </c>
    </row>
    <row r="803" spans="1:6" x14ac:dyDescent="0.2">
      <c r="A803">
        <v>24</v>
      </c>
      <c r="B803">
        <v>82</v>
      </c>
      <c r="C803">
        <v>30</v>
      </c>
      <c r="D803" t="s">
        <v>6046</v>
      </c>
      <c r="E803">
        <v>24462</v>
      </c>
      <c r="F803">
        <v>2482030</v>
      </c>
    </row>
    <row r="804" spans="1:6" x14ac:dyDescent="0.2">
      <c r="A804">
        <v>24</v>
      </c>
      <c r="B804">
        <v>80</v>
      </c>
      <c r="C804">
        <v>140</v>
      </c>
      <c r="D804" t="s">
        <v>6047</v>
      </c>
      <c r="E804">
        <v>24462</v>
      </c>
      <c r="F804">
        <v>2480140</v>
      </c>
    </row>
    <row r="805" spans="1:6" x14ac:dyDescent="0.2">
      <c r="A805">
        <v>24</v>
      </c>
      <c r="B805">
        <v>82</v>
      </c>
      <c r="C805">
        <v>15</v>
      </c>
      <c r="D805" t="s">
        <v>6048</v>
      </c>
      <c r="E805">
        <v>24462</v>
      </c>
      <c r="F805">
        <v>2482015</v>
      </c>
    </row>
    <row r="806" spans="1:6" x14ac:dyDescent="0.2">
      <c r="A806">
        <v>24</v>
      </c>
      <c r="B806">
        <v>19</v>
      </c>
      <c r="C806">
        <v>105</v>
      </c>
      <c r="D806" t="s">
        <v>6049</v>
      </c>
      <c r="E806">
        <v>24462</v>
      </c>
      <c r="F806">
        <v>2419105</v>
      </c>
    </row>
    <row r="807" spans="1:6" x14ac:dyDescent="0.2">
      <c r="A807">
        <v>24</v>
      </c>
      <c r="B807">
        <v>21</v>
      </c>
      <c r="C807">
        <v>45</v>
      </c>
      <c r="D807" t="s">
        <v>6050</v>
      </c>
      <c r="E807">
        <v>24462</v>
      </c>
      <c r="F807">
        <v>2421045</v>
      </c>
    </row>
    <row r="808" spans="1:6" x14ac:dyDescent="0.2">
      <c r="A808">
        <v>24</v>
      </c>
      <c r="B808">
        <v>21</v>
      </c>
      <c r="C808">
        <v>35</v>
      </c>
      <c r="D808" t="s">
        <v>6051</v>
      </c>
      <c r="E808">
        <v>24462</v>
      </c>
      <c r="F808">
        <v>2421035</v>
      </c>
    </row>
    <row r="809" spans="1:6" x14ac:dyDescent="0.2">
      <c r="A809">
        <v>24</v>
      </c>
      <c r="B809">
        <v>22</v>
      </c>
      <c r="C809">
        <v>10</v>
      </c>
      <c r="D809" t="s">
        <v>6052</v>
      </c>
      <c r="E809">
        <v>24462</v>
      </c>
      <c r="F809">
        <v>2422010</v>
      </c>
    </row>
    <row r="810" spans="1:6" x14ac:dyDescent="0.2">
      <c r="A810">
        <v>24</v>
      </c>
      <c r="B810">
        <v>22</v>
      </c>
      <c r="C810">
        <v>40</v>
      </c>
      <c r="D810" t="s">
        <v>6053</v>
      </c>
      <c r="E810">
        <v>24462</v>
      </c>
      <c r="F810">
        <v>2422040</v>
      </c>
    </row>
    <row r="811" spans="1:6" x14ac:dyDescent="0.2">
      <c r="A811">
        <v>24</v>
      </c>
      <c r="B811">
        <v>22</v>
      </c>
      <c r="C811">
        <v>30</v>
      </c>
      <c r="D811" t="s">
        <v>6054</v>
      </c>
      <c r="E811">
        <v>24462</v>
      </c>
      <c r="F811">
        <v>2422030</v>
      </c>
    </row>
    <row r="812" spans="1:6" x14ac:dyDescent="0.2">
      <c r="A812">
        <v>24</v>
      </c>
      <c r="B812">
        <v>22</v>
      </c>
      <c r="C812">
        <v>15</v>
      </c>
      <c r="D812" t="s">
        <v>6055</v>
      </c>
      <c r="E812">
        <v>24462</v>
      </c>
      <c r="F812">
        <v>2422015</v>
      </c>
    </row>
    <row r="813" spans="1:6" x14ac:dyDescent="0.2">
      <c r="A813">
        <v>24</v>
      </c>
      <c r="B813">
        <v>23</v>
      </c>
      <c r="C813">
        <v>57</v>
      </c>
      <c r="D813" t="s">
        <v>6056</v>
      </c>
      <c r="E813">
        <v>24462</v>
      </c>
      <c r="F813">
        <v>2423057</v>
      </c>
    </row>
    <row r="814" spans="1:6" x14ac:dyDescent="0.2">
      <c r="A814">
        <v>24</v>
      </c>
      <c r="B814">
        <v>21</v>
      </c>
      <c r="C814">
        <v>40</v>
      </c>
      <c r="D814" t="s">
        <v>6043</v>
      </c>
      <c r="E814">
        <v>24462</v>
      </c>
      <c r="F814">
        <v>2421040</v>
      </c>
    </row>
    <row r="815" spans="1:6" x14ac:dyDescent="0.2">
      <c r="A815">
        <v>24</v>
      </c>
      <c r="B815">
        <v>25</v>
      </c>
      <c r="C815">
        <v>213</v>
      </c>
      <c r="D815" t="s">
        <v>6057</v>
      </c>
      <c r="E815">
        <v>24462</v>
      </c>
      <c r="F815">
        <v>2425213</v>
      </c>
    </row>
    <row r="816" spans="1:6" x14ac:dyDescent="0.2">
      <c r="A816">
        <v>24</v>
      </c>
      <c r="B816">
        <v>34</v>
      </c>
      <c r="C816">
        <v>7</v>
      </c>
      <c r="D816" t="s">
        <v>6058</v>
      </c>
      <c r="E816">
        <v>24462</v>
      </c>
      <c r="F816">
        <v>2434007</v>
      </c>
    </row>
    <row r="817" spans="1:6" x14ac:dyDescent="0.2">
      <c r="A817">
        <v>24</v>
      </c>
      <c r="B817">
        <v>23</v>
      </c>
      <c r="C817">
        <v>15</v>
      </c>
      <c r="D817" t="s">
        <v>6059</v>
      </c>
      <c r="E817">
        <v>24462</v>
      </c>
      <c r="F817">
        <v>2423015</v>
      </c>
    </row>
    <row r="818" spans="1:6" x14ac:dyDescent="0.2">
      <c r="A818">
        <v>24</v>
      </c>
      <c r="B818">
        <v>23</v>
      </c>
      <c r="C818">
        <v>27</v>
      </c>
      <c r="D818" t="s">
        <v>6060</v>
      </c>
      <c r="E818">
        <v>24462</v>
      </c>
      <c r="F818">
        <v>2423027</v>
      </c>
    </row>
    <row r="819" spans="1:6" x14ac:dyDescent="0.2">
      <c r="A819">
        <v>24</v>
      </c>
      <c r="B819">
        <v>23</v>
      </c>
      <c r="C819">
        <v>72</v>
      </c>
      <c r="D819" t="s">
        <v>6061</v>
      </c>
      <c r="E819">
        <v>24462</v>
      </c>
      <c r="F819">
        <v>2423072</v>
      </c>
    </row>
    <row r="820" spans="1:6" x14ac:dyDescent="0.2">
      <c r="A820">
        <v>24</v>
      </c>
      <c r="B820">
        <v>22</v>
      </c>
      <c r="C820">
        <v>45</v>
      </c>
      <c r="D820" t="s">
        <v>6062</v>
      </c>
      <c r="E820">
        <v>24462</v>
      </c>
      <c r="F820">
        <v>2422045</v>
      </c>
    </row>
    <row r="821" spans="1:6" x14ac:dyDescent="0.2">
      <c r="A821">
        <v>24</v>
      </c>
      <c r="B821">
        <v>22</v>
      </c>
      <c r="C821">
        <v>5</v>
      </c>
      <c r="D821" t="s">
        <v>6063</v>
      </c>
      <c r="E821">
        <v>24462</v>
      </c>
      <c r="F821">
        <v>2422005</v>
      </c>
    </row>
    <row r="822" spans="1:6" x14ac:dyDescent="0.2">
      <c r="A822">
        <v>24</v>
      </c>
      <c r="B822">
        <v>20</v>
      </c>
      <c r="C822">
        <v>10</v>
      </c>
      <c r="D822" t="s">
        <v>6064</v>
      </c>
      <c r="E822">
        <v>24462</v>
      </c>
      <c r="F822">
        <v>2420010</v>
      </c>
    </row>
    <row r="823" spans="1:6" x14ac:dyDescent="0.2">
      <c r="A823">
        <v>24</v>
      </c>
      <c r="B823">
        <v>20</v>
      </c>
      <c r="C823">
        <v>30</v>
      </c>
      <c r="D823" t="s">
        <v>6065</v>
      </c>
      <c r="E823">
        <v>24462</v>
      </c>
      <c r="F823">
        <v>2420030</v>
      </c>
    </row>
    <row r="824" spans="1:6" x14ac:dyDescent="0.2">
      <c r="A824">
        <v>24</v>
      </c>
      <c r="B824">
        <v>20</v>
      </c>
      <c r="C824">
        <v>5</v>
      </c>
      <c r="D824" t="s">
        <v>6066</v>
      </c>
      <c r="E824">
        <v>24462</v>
      </c>
      <c r="F824">
        <v>2420005</v>
      </c>
    </row>
    <row r="825" spans="1:6" x14ac:dyDescent="0.2">
      <c r="A825">
        <v>24</v>
      </c>
      <c r="B825">
        <v>22</v>
      </c>
      <c r="C825">
        <v>25</v>
      </c>
      <c r="D825" t="s">
        <v>6067</v>
      </c>
      <c r="E825">
        <v>24462</v>
      </c>
      <c r="F825">
        <v>2422025</v>
      </c>
    </row>
    <row r="826" spans="1:6" x14ac:dyDescent="0.2">
      <c r="A826">
        <v>24</v>
      </c>
      <c r="B826">
        <v>19</v>
      </c>
      <c r="C826">
        <v>68</v>
      </c>
      <c r="D826" t="s">
        <v>6068</v>
      </c>
      <c r="E826">
        <v>24462</v>
      </c>
      <c r="F826">
        <v>2419068</v>
      </c>
    </row>
    <row r="827" spans="1:6" x14ac:dyDescent="0.2">
      <c r="A827">
        <v>24</v>
      </c>
      <c r="B827">
        <v>20</v>
      </c>
      <c r="C827">
        <v>15</v>
      </c>
      <c r="D827" t="s">
        <v>6069</v>
      </c>
      <c r="E827">
        <v>24462</v>
      </c>
      <c r="F827">
        <v>2420015</v>
      </c>
    </row>
    <row r="828" spans="1:6" x14ac:dyDescent="0.2">
      <c r="A828">
        <v>24</v>
      </c>
      <c r="B828">
        <v>26</v>
      </c>
      <c r="C828">
        <v>70</v>
      </c>
      <c r="D828" t="s">
        <v>6070</v>
      </c>
      <c r="E828">
        <v>24462</v>
      </c>
      <c r="F828">
        <v>2426070</v>
      </c>
    </row>
    <row r="829" spans="1:6" x14ac:dyDescent="0.2">
      <c r="A829">
        <v>24</v>
      </c>
      <c r="B829">
        <v>20</v>
      </c>
      <c r="C829">
        <v>20</v>
      </c>
      <c r="D829" t="s">
        <v>6071</v>
      </c>
      <c r="E829">
        <v>24462</v>
      </c>
      <c r="F829">
        <v>2420020</v>
      </c>
    </row>
    <row r="830" spans="1:6" x14ac:dyDescent="0.2">
      <c r="A830">
        <v>24</v>
      </c>
      <c r="B830">
        <v>20</v>
      </c>
      <c r="C830">
        <v>25</v>
      </c>
      <c r="D830" t="s">
        <v>6072</v>
      </c>
      <c r="E830">
        <v>24462</v>
      </c>
      <c r="F830">
        <v>2420025</v>
      </c>
    </row>
    <row r="831" spans="1:6" x14ac:dyDescent="0.2">
      <c r="A831">
        <v>24</v>
      </c>
      <c r="B831">
        <v>22</v>
      </c>
      <c r="C831">
        <v>20</v>
      </c>
      <c r="D831" t="s">
        <v>6073</v>
      </c>
      <c r="E831">
        <v>24462</v>
      </c>
      <c r="F831">
        <v>2422020</v>
      </c>
    </row>
    <row r="832" spans="1:6" x14ac:dyDescent="0.2">
      <c r="A832">
        <v>24</v>
      </c>
      <c r="B832">
        <v>22</v>
      </c>
      <c r="C832">
        <v>35</v>
      </c>
      <c r="D832" t="s">
        <v>6074</v>
      </c>
      <c r="E832">
        <v>24462</v>
      </c>
      <c r="F832">
        <v>2422035</v>
      </c>
    </row>
    <row r="833" spans="1:6" x14ac:dyDescent="0.2">
      <c r="A833">
        <v>24</v>
      </c>
      <c r="B833">
        <v>23</v>
      </c>
      <c r="C833">
        <v>802</v>
      </c>
      <c r="D833" t="s">
        <v>6075</v>
      </c>
      <c r="E833">
        <v>24462</v>
      </c>
      <c r="F833">
        <v>2423802</v>
      </c>
    </row>
    <row r="834" spans="1:6" x14ac:dyDescent="0.2">
      <c r="A834">
        <v>24</v>
      </c>
      <c r="B834">
        <v>94</v>
      </c>
      <c r="C834">
        <v>265</v>
      </c>
      <c r="D834" t="s">
        <v>6076</v>
      </c>
      <c r="E834">
        <v>24462</v>
      </c>
      <c r="F834">
        <v>2494265</v>
      </c>
    </row>
    <row r="835" spans="1:6" x14ac:dyDescent="0.2">
      <c r="A835">
        <v>24</v>
      </c>
      <c r="B835">
        <v>94</v>
      </c>
      <c r="C835">
        <v>68</v>
      </c>
      <c r="D835" t="s">
        <v>6077</v>
      </c>
      <c r="E835">
        <v>24462</v>
      </c>
      <c r="F835">
        <v>2494068</v>
      </c>
    </row>
    <row r="836" spans="1:6" x14ac:dyDescent="0.2">
      <c r="A836">
        <v>24</v>
      </c>
      <c r="B836">
        <v>94</v>
      </c>
      <c r="C836">
        <v>260</v>
      </c>
      <c r="D836" t="s">
        <v>6078</v>
      </c>
      <c r="E836">
        <v>24462</v>
      </c>
      <c r="F836">
        <v>2494260</v>
      </c>
    </row>
    <row r="837" spans="1:6" x14ac:dyDescent="0.2">
      <c r="A837">
        <v>24</v>
      </c>
      <c r="B837">
        <v>94</v>
      </c>
      <c r="C837">
        <v>245</v>
      </c>
      <c r="D837" t="s">
        <v>6079</v>
      </c>
      <c r="E837">
        <v>24462</v>
      </c>
      <c r="F837">
        <v>2494245</v>
      </c>
    </row>
    <row r="838" spans="1:6" x14ac:dyDescent="0.2">
      <c r="A838">
        <v>24</v>
      </c>
      <c r="B838">
        <v>94</v>
      </c>
      <c r="C838">
        <v>230</v>
      </c>
      <c r="D838" t="s">
        <v>6080</v>
      </c>
      <c r="E838">
        <v>24462</v>
      </c>
      <c r="F838">
        <v>2494230</v>
      </c>
    </row>
    <row r="839" spans="1:6" x14ac:dyDescent="0.2">
      <c r="A839">
        <v>24</v>
      </c>
      <c r="B839">
        <v>94</v>
      </c>
      <c r="C839">
        <v>225</v>
      </c>
      <c r="D839" t="s">
        <v>6081</v>
      </c>
      <c r="E839">
        <v>24462</v>
      </c>
      <c r="F839">
        <v>2494225</v>
      </c>
    </row>
    <row r="840" spans="1:6" x14ac:dyDescent="0.2">
      <c r="A840">
        <v>24</v>
      </c>
      <c r="B840">
        <v>94</v>
      </c>
      <c r="C840">
        <v>235</v>
      </c>
      <c r="D840" t="s">
        <v>6082</v>
      </c>
      <c r="E840">
        <v>24462</v>
      </c>
      <c r="F840">
        <v>2494235</v>
      </c>
    </row>
    <row r="841" spans="1:6" x14ac:dyDescent="0.2">
      <c r="A841">
        <v>24</v>
      </c>
      <c r="B841">
        <v>94</v>
      </c>
      <c r="C841">
        <v>240</v>
      </c>
      <c r="D841" t="s">
        <v>6083</v>
      </c>
      <c r="E841">
        <v>24462</v>
      </c>
      <c r="F841">
        <v>2494240</v>
      </c>
    </row>
    <row r="842" spans="1:6" x14ac:dyDescent="0.2">
      <c r="A842">
        <v>24</v>
      </c>
      <c r="B842">
        <v>41</v>
      </c>
      <c r="C842">
        <v>55</v>
      </c>
      <c r="D842" t="s">
        <v>6084</v>
      </c>
      <c r="E842">
        <v>24462</v>
      </c>
      <c r="F842">
        <v>2441055</v>
      </c>
    </row>
    <row r="843" spans="1:6" x14ac:dyDescent="0.2">
      <c r="A843">
        <v>24</v>
      </c>
      <c r="B843">
        <v>44</v>
      </c>
      <c r="C843">
        <v>71</v>
      </c>
      <c r="D843" t="s">
        <v>6085</v>
      </c>
      <c r="E843">
        <v>24462</v>
      </c>
      <c r="F843">
        <v>2444071</v>
      </c>
    </row>
    <row r="844" spans="1:6" x14ac:dyDescent="0.2">
      <c r="A844">
        <v>24</v>
      </c>
      <c r="B844">
        <v>45</v>
      </c>
      <c r="C844">
        <v>55</v>
      </c>
      <c r="D844" t="s">
        <v>6086</v>
      </c>
      <c r="E844">
        <v>24462</v>
      </c>
      <c r="F844">
        <v>2445055</v>
      </c>
    </row>
    <row r="845" spans="1:6" x14ac:dyDescent="0.2">
      <c r="A845">
        <v>24</v>
      </c>
      <c r="B845">
        <v>45</v>
      </c>
      <c r="C845">
        <v>72</v>
      </c>
      <c r="D845" t="s">
        <v>6087</v>
      </c>
      <c r="E845">
        <v>24462</v>
      </c>
      <c r="F845">
        <v>2445072</v>
      </c>
    </row>
    <row r="846" spans="1:6" x14ac:dyDescent="0.2">
      <c r="A846">
        <v>24</v>
      </c>
      <c r="B846">
        <v>45</v>
      </c>
      <c r="C846">
        <v>50</v>
      </c>
      <c r="D846" t="s">
        <v>6088</v>
      </c>
      <c r="E846">
        <v>24462</v>
      </c>
      <c r="F846">
        <v>2445050</v>
      </c>
    </row>
    <row r="847" spans="1:6" x14ac:dyDescent="0.2">
      <c r="A847">
        <v>24</v>
      </c>
      <c r="B847">
        <v>45</v>
      </c>
      <c r="C847">
        <v>115</v>
      </c>
      <c r="D847" t="s">
        <v>6089</v>
      </c>
      <c r="E847">
        <v>24462</v>
      </c>
      <c r="F847">
        <v>2445115</v>
      </c>
    </row>
    <row r="848" spans="1:6" x14ac:dyDescent="0.2">
      <c r="A848">
        <v>24</v>
      </c>
      <c r="B848">
        <v>42</v>
      </c>
      <c r="C848">
        <v>25</v>
      </c>
      <c r="D848" t="s">
        <v>6090</v>
      </c>
      <c r="E848">
        <v>24462</v>
      </c>
      <c r="F848">
        <v>2442025</v>
      </c>
    </row>
    <row r="849" spans="1:6" x14ac:dyDescent="0.2">
      <c r="A849">
        <v>24</v>
      </c>
      <c r="B849">
        <v>43</v>
      </c>
      <c r="C849">
        <v>27</v>
      </c>
      <c r="D849" t="s">
        <v>5604</v>
      </c>
      <c r="E849">
        <v>24462</v>
      </c>
      <c r="F849">
        <v>2443027</v>
      </c>
    </row>
    <row r="850" spans="1:6" x14ac:dyDescent="0.2">
      <c r="A850">
        <v>24</v>
      </c>
      <c r="B850">
        <v>42</v>
      </c>
      <c r="C850">
        <v>5</v>
      </c>
      <c r="D850" t="s">
        <v>6091</v>
      </c>
      <c r="E850">
        <v>24462</v>
      </c>
      <c r="F850">
        <v>2442005</v>
      </c>
    </row>
    <row r="851" spans="1:6" x14ac:dyDescent="0.2">
      <c r="A851">
        <v>24</v>
      </c>
      <c r="B851">
        <v>42</v>
      </c>
      <c r="C851">
        <v>95</v>
      </c>
      <c r="D851" t="s">
        <v>6092</v>
      </c>
      <c r="E851">
        <v>24462</v>
      </c>
      <c r="F851">
        <v>2442095</v>
      </c>
    </row>
    <row r="852" spans="1:6" x14ac:dyDescent="0.2">
      <c r="A852">
        <v>24</v>
      </c>
      <c r="B852">
        <v>44</v>
      </c>
      <c r="C852">
        <v>80</v>
      </c>
      <c r="D852" t="s">
        <v>6093</v>
      </c>
      <c r="E852">
        <v>24462</v>
      </c>
      <c r="F852">
        <v>2444080</v>
      </c>
    </row>
    <row r="853" spans="1:6" x14ac:dyDescent="0.2">
      <c r="A853">
        <v>24</v>
      </c>
      <c r="B853">
        <v>38</v>
      </c>
      <c r="C853">
        <v>10</v>
      </c>
      <c r="D853" t="s">
        <v>6094</v>
      </c>
      <c r="E853">
        <v>24462</v>
      </c>
      <c r="F853">
        <v>2438010</v>
      </c>
    </row>
    <row r="854" spans="1:6" x14ac:dyDescent="0.2">
      <c r="A854">
        <v>24</v>
      </c>
      <c r="B854">
        <v>37</v>
      </c>
      <c r="C854">
        <v>220</v>
      </c>
      <c r="D854" t="s">
        <v>6095</v>
      </c>
      <c r="E854">
        <v>24462</v>
      </c>
      <c r="F854">
        <v>2437220</v>
      </c>
    </row>
    <row r="855" spans="1:6" x14ac:dyDescent="0.2">
      <c r="A855">
        <v>24</v>
      </c>
      <c r="B855">
        <v>37</v>
      </c>
      <c r="C855">
        <v>225</v>
      </c>
      <c r="D855" t="s">
        <v>6096</v>
      </c>
      <c r="E855">
        <v>24462</v>
      </c>
      <c r="F855">
        <v>2437225</v>
      </c>
    </row>
    <row r="856" spans="1:6" x14ac:dyDescent="0.2">
      <c r="A856">
        <v>24</v>
      </c>
      <c r="B856">
        <v>37</v>
      </c>
      <c r="C856">
        <v>230</v>
      </c>
      <c r="D856" t="s">
        <v>6097</v>
      </c>
      <c r="E856">
        <v>24462</v>
      </c>
      <c r="F856">
        <v>2437230</v>
      </c>
    </row>
    <row r="857" spans="1:6" x14ac:dyDescent="0.2">
      <c r="A857">
        <v>24</v>
      </c>
      <c r="B857">
        <v>37</v>
      </c>
      <c r="C857">
        <v>67</v>
      </c>
      <c r="D857" t="s">
        <v>6098</v>
      </c>
      <c r="E857">
        <v>24462</v>
      </c>
      <c r="F857">
        <v>2437067</v>
      </c>
    </row>
    <row r="858" spans="1:6" x14ac:dyDescent="0.2">
      <c r="A858">
        <v>24</v>
      </c>
      <c r="B858">
        <v>38</v>
      </c>
      <c r="C858">
        <v>802</v>
      </c>
      <c r="D858" t="s">
        <v>6099</v>
      </c>
      <c r="E858">
        <v>24462</v>
      </c>
      <c r="F858">
        <v>2438802</v>
      </c>
    </row>
    <row r="859" spans="1:6" x14ac:dyDescent="0.2">
      <c r="A859">
        <v>24</v>
      </c>
      <c r="B859">
        <v>51</v>
      </c>
      <c r="C859">
        <v>20</v>
      </c>
      <c r="D859" t="s">
        <v>6100</v>
      </c>
      <c r="E859">
        <v>24462</v>
      </c>
      <c r="F859">
        <v>2451020</v>
      </c>
    </row>
    <row r="860" spans="1:6" x14ac:dyDescent="0.2">
      <c r="A860">
        <v>24</v>
      </c>
      <c r="B860">
        <v>93</v>
      </c>
      <c r="C860">
        <v>42</v>
      </c>
      <c r="D860" t="s">
        <v>5816</v>
      </c>
      <c r="E860">
        <v>24462</v>
      </c>
      <c r="F860">
        <v>2493042</v>
      </c>
    </row>
    <row r="861" spans="1:6" x14ac:dyDescent="0.2">
      <c r="A861">
        <v>24</v>
      </c>
      <c r="B861">
        <v>93</v>
      </c>
      <c r="C861">
        <v>45</v>
      </c>
      <c r="D861" t="s">
        <v>6101</v>
      </c>
      <c r="E861">
        <v>24462</v>
      </c>
      <c r="F861">
        <v>2493045</v>
      </c>
    </row>
    <row r="862" spans="1:6" x14ac:dyDescent="0.2">
      <c r="A862">
        <v>24</v>
      </c>
      <c r="B862">
        <v>88</v>
      </c>
      <c r="C862">
        <v>55</v>
      </c>
      <c r="D862" t="s">
        <v>6102</v>
      </c>
      <c r="E862">
        <v>24462</v>
      </c>
      <c r="F862">
        <v>2488055</v>
      </c>
    </row>
    <row r="863" spans="1:6" x14ac:dyDescent="0.2">
      <c r="A863">
        <v>24</v>
      </c>
      <c r="B863">
        <v>88</v>
      </c>
      <c r="C863">
        <v>802</v>
      </c>
      <c r="D863" t="s">
        <v>6103</v>
      </c>
      <c r="E863">
        <v>24462</v>
      </c>
      <c r="F863">
        <v>2488802</v>
      </c>
    </row>
    <row r="864" spans="1:6" x14ac:dyDescent="0.2">
      <c r="A864">
        <v>24</v>
      </c>
      <c r="B864">
        <v>88</v>
      </c>
      <c r="C864">
        <v>65</v>
      </c>
      <c r="D864" t="s">
        <v>6104</v>
      </c>
      <c r="E864">
        <v>24462</v>
      </c>
      <c r="F864">
        <v>2488065</v>
      </c>
    </row>
    <row r="865" spans="1:6" x14ac:dyDescent="0.2">
      <c r="A865">
        <v>24</v>
      </c>
      <c r="B865">
        <v>88</v>
      </c>
      <c r="C865">
        <v>85</v>
      </c>
      <c r="D865" t="s">
        <v>6105</v>
      </c>
      <c r="E865">
        <v>24462</v>
      </c>
      <c r="F865">
        <v>2488085</v>
      </c>
    </row>
    <row r="866" spans="1:6" x14ac:dyDescent="0.2">
      <c r="A866">
        <v>24</v>
      </c>
      <c r="B866">
        <v>88</v>
      </c>
      <c r="C866">
        <v>60</v>
      </c>
      <c r="D866" t="s">
        <v>6106</v>
      </c>
      <c r="E866">
        <v>24462</v>
      </c>
      <c r="F866">
        <v>2488060</v>
      </c>
    </row>
    <row r="867" spans="1:6" x14ac:dyDescent="0.2">
      <c r="A867">
        <v>24</v>
      </c>
      <c r="B867">
        <v>88</v>
      </c>
      <c r="C867">
        <v>50</v>
      </c>
      <c r="D867" t="s">
        <v>6107</v>
      </c>
      <c r="E867">
        <v>24462</v>
      </c>
      <c r="F867">
        <v>2488050</v>
      </c>
    </row>
    <row r="868" spans="1:6" x14ac:dyDescent="0.2">
      <c r="A868">
        <v>24</v>
      </c>
      <c r="B868">
        <v>88</v>
      </c>
      <c r="C868">
        <v>75</v>
      </c>
      <c r="D868" t="s">
        <v>6108</v>
      </c>
      <c r="E868">
        <v>24462</v>
      </c>
      <c r="F868">
        <v>2488075</v>
      </c>
    </row>
    <row r="869" spans="1:6" x14ac:dyDescent="0.2">
      <c r="A869">
        <v>24</v>
      </c>
      <c r="B869">
        <v>96</v>
      </c>
      <c r="C869">
        <v>20</v>
      </c>
      <c r="D869" t="s">
        <v>6109</v>
      </c>
      <c r="E869">
        <v>24462</v>
      </c>
      <c r="F869">
        <v>2496020</v>
      </c>
    </row>
    <row r="870" spans="1:6" x14ac:dyDescent="0.2">
      <c r="A870">
        <v>24</v>
      </c>
      <c r="B870">
        <v>96</v>
      </c>
      <c r="C870">
        <v>35</v>
      </c>
      <c r="D870" t="s">
        <v>6110</v>
      </c>
      <c r="E870">
        <v>24462</v>
      </c>
      <c r="F870">
        <v>2496035</v>
      </c>
    </row>
    <row r="871" spans="1:6" x14ac:dyDescent="0.2">
      <c r="A871">
        <v>24</v>
      </c>
      <c r="B871">
        <v>96</v>
      </c>
      <c r="C871">
        <v>15</v>
      </c>
      <c r="D871" t="s">
        <v>6111</v>
      </c>
      <c r="E871">
        <v>24462</v>
      </c>
      <c r="F871">
        <v>2496015</v>
      </c>
    </row>
    <row r="872" spans="1:6" x14ac:dyDescent="0.2">
      <c r="A872">
        <v>24</v>
      </c>
      <c r="B872">
        <v>96</v>
      </c>
      <c r="C872">
        <v>30</v>
      </c>
      <c r="D872" t="s">
        <v>6112</v>
      </c>
      <c r="E872">
        <v>24462</v>
      </c>
      <c r="F872">
        <v>2496030</v>
      </c>
    </row>
    <row r="873" spans="1:6" x14ac:dyDescent="0.2">
      <c r="A873">
        <v>24</v>
      </c>
      <c r="B873">
        <v>96</v>
      </c>
      <c r="C873">
        <v>25</v>
      </c>
      <c r="D873" t="s">
        <v>6113</v>
      </c>
      <c r="E873">
        <v>24462</v>
      </c>
      <c r="F873">
        <v>2496025</v>
      </c>
    </row>
    <row r="874" spans="1:6" x14ac:dyDescent="0.2">
      <c r="A874">
        <v>24</v>
      </c>
      <c r="B874">
        <v>96</v>
      </c>
      <c r="C874">
        <v>40</v>
      </c>
      <c r="D874" t="s">
        <v>6114</v>
      </c>
      <c r="E874">
        <v>24462</v>
      </c>
      <c r="F874">
        <v>2496040</v>
      </c>
    </row>
    <row r="875" spans="1:6" x14ac:dyDescent="0.2">
      <c r="A875">
        <v>24</v>
      </c>
      <c r="B875">
        <v>6</v>
      </c>
      <c r="C875">
        <v>804</v>
      </c>
      <c r="D875" t="s">
        <v>6115</v>
      </c>
      <c r="E875">
        <v>24462</v>
      </c>
      <c r="F875">
        <v>2406804</v>
      </c>
    </row>
    <row r="876" spans="1:6" x14ac:dyDescent="0.2">
      <c r="A876">
        <v>24</v>
      </c>
      <c r="B876">
        <v>6</v>
      </c>
      <c r="C876">
        <v>30</v>
      </c>
      <c r="D876" t="s">
        <v>6116</v>
      </c>
      <c r="E876">
        <v>24462</v>
      </c>
      <c r="F876">
        <v>2406030</v>
      </c>
    </row>
    <row r="877" spans="1:6" x14ac:dyDescent="0.2">
      <c r="A877">
        <v>24</v>
      </c>
      <c r="B877">
        <v>46</v>
      </c>
      <c r="C877">
        <v>80</v>
      </c>
      <c r="D877" t="s">
        <v>6117</v>
      </c>
      <c r="E877">
        <v>24462</v>
      </c>
      <c r="F877">
        <v>2446080</v>
      </c>
    </row>
    <row r="878" spans="1:6" x14ac:dyDescent="0.2">
      <c r="A878">
        <v>24</v>
      </c>
      <c r="B878">
        <v>92</v>
      </c>
      <c r="C878">
        <v>22</v>
      </c>
      <c r="D878" t="s">
        <v>6118</v>
      </c>
      <c r="E878">
        <v>24462</v>
      </c>
      <c r="F878">
        <v>2492022</v>
      </c>
    </row>
    <row r="879" spans="1:6" x14ac:dyDescent="0.2">
      <c r="A879">
        <v>24</v>
      </c>
      <c r="B879">
        <v>92</v>
      </c>
      <c r="C879">
        <v>15</v>
      </c>
      <c r="D879" t="s">
        <v>6119</v>
      </c>
      <c r="E879">
        <v>24462</v>
      </c>
      <c r="F879">
        <v>2492015</v>
      </c>
    </row>
    <row r="880" spans="1:6" x14ac:dyDescent="0.2">
      <c r="A880">
        <v>24</v>
      </c>
      <c r="B880">
        <v>92</v>
      </c>
      <c r="C880">
        <v>65</v>
      </c>
      <c r="D880" t="s">
        <v>6120</v>
      </c>
      <c r="E880">
        <v>24462</v>
      </c>
      <c r="F880">
        <v>2492065</v>
      </c>
    </row>
    <row r="881" spans="1:6" x14ac:dyDescent="0.2">
      <c r="A881">
        <v>24</v>
      </c>
      <c r="B881">
        <v>49</v>
      </c>
      <c r="C881">
        <v>58</v>
      </c>
      <c r="D881" t="s">
        <v>6121</v>
      </c>
      <c r="E881">
        <v>24462</v>
      </c>
      <c r="F881">
        <v>2449058</v>
      </c>
    </row>
    <row r="882" spans="1:6" x14ac:dyDescent="0.2">
      <c r="A882">
        <v>24</v>
      </c>
      <c r="B882">
        <v>49</v>
      </c>
      <c r="C882">
        <v>75</v>
      </c>
      <c r="D882" t="s">
        <v>6122</v>
      </c>
      <c r="E882">
        <v>24462</v>
      </c>
      <c r="F882">
        <v>2449075</v>
      </c>
    </row>
    <row r="883" spans="1:6" x14ac:dyDescent="0.2">
      <c r="A883">
        <v>24</v>
      </c>
      <c r="B883">
        <v>49</v>
      </c>
      <c r="C883">
        <v>80</v>
      </c>
      <c r="D883" t="s">
        <v>6122</v>
      </c>
      <c r="E883">
        <v>24462</v>
      </c>
      <c r="F883">
        <v>2449080</v>
      </c>
    </row>
    <row r="884" spans="1:6" x14ac:dyDescent="0.2">
      <c r="A884">
        <v>24</v>
      </c>
      <c r="B884">
        <v>49</v>
      </c>
      <c r="C884">
        <v>70</v>
      </c>
      <c r="D884" t="s">
        <v>6123</v>
      </c>
      <c r="E884">
        <v>24462</v>
      </c>
      <c r="F884">
        <v>2449070</v>
      </c>
    </row>
    <row r="885" spans="1:6" x14ac:dyDescent="0.2">
      <c r="A885">
        <v>24</v>
      </c>
      <c r="B885">
        <v>49</v>
      </c>
      <c r="C885">
        <v>48</v>
      </c>
      <c r="D885" t="s">
        <v>6124</v>
      </c>
      <c r="E885">
        <v>24462</v>
      </c>
      <c r="F885">
        <v>2449048</v>
      </c>
    </row>
    <row r="886" spans="1:6" x14ac:dyDescent="0.2">
      <c r="A886">
        <v>24</v>
      </c>
      <c r="B886">
        <v>49</v>
      </c>
      <c r="C886">
        <v>30</v>
      </c>
      <c r="D886" t="s">
        <v>6125</v>
      </c>
      <c r="E886">
        <v>24462</v>
      </c>
      <c r="F886">
        <v>2449030</v>
      </c>
    </row>
    <row r="887" spans="1:6" x14ac:dyDescent="0.2">
      <c r="A887">
        <v>24</v>
      </c>
      <c r="B887">
        <v>49</v>
      </c>
      <c r="C887">
        <v>95</v>
      </c>
      <c r="D887" t="s">
        <v>6126</v>
      </c>
      <c r="E887">
        <v>24462</v>
      </c>
      <c r="F887">
        <v>2449095</v>
      </c>
    </row>
    <row r="888" spans="1:6" x14ac:dyDescent="0.2">
      <c r="A888">
        <v>24</v>
      </c>
      <c r="B888">
        <v>49</v>
      </c>
      <c r="C888">
        <v>40</v>
      </c>
      <c r="D888" t="s">
        <v>5890</v>
      </c>
      <c r="E888">
        <v>24462</v>
      </c>
      <c r="F888">
        <v>2449040</v>
      </c>
    </row>
    <row r="889" spans="1:6" x14ac:dyDescent="0.2">
      <c r="A889">
        <v>24</v>
      </c>
      <c r="B889">
        <v>46</v>
      </c>
      <c r="C889">
        <v>78</v>
      </c>
      <c r="D889" t="s">
        <v>6127</v>
      </c>
      <c r="E889">
        <v>24462</v>
      </c>
      <c r="F889">
        <v>2446078</v>
      </c>
    </row>
    <row r="890" spans="1:6" x14ac:dyDescent="0.2">
      <c r="A890">
        <v>24</v>
      </c>
      <c r="B890">
        <v>47</v>
      </c>
      <c r="C890">
        <v>17</v>
      </c>
      <c r="D890" t="s">
        <v>6128</v>
      </c>
      <c r="E890">
        <v>24462</v>
      </c>
      <c r="F890">
        <v>2447017</v>
      </c>
    </row>
    <row r="891" spans="1:6" x14ac:dyDescent="0.2">
      <c r="A891">
        <v>24</v>
      </c>
      <c r="B891">
        <v>47</v>
      </c>
      <c r="C891">
        <v>10</v>
      </c>
      <c r="D891" t="s">
        <v>6129</v>
      </c>
      <c r="E891">
        <v>24462</v>
      </c>
      <c r="F891">
        <v>2447010</v>
      </c>
    </row>
    <row r="892" spans="1:6" x14ac:dyDescent="0.2">
      <c r="A892">
        <v>24</v>
      </c>
      <c r="B892">
        <v>55</v>
      </c>
      <c r="C892">
        <v>15</v>
      </c>
      <c r="D892" t="s">
        <v>6130</v>
      </c>
      <c r="E892">
        <v>24462</v>
      </c>
      <c r="F892">
        <v>2455015</v>
      </c>
    </row>
    <row r="893" spans="1:6" x14ac:dyDescent="0.2">
      <c r="A893">
        <v>24</v>
      </c>
      <c r="B893">
        <v>76</v>
      </c>
      <c r="C893">
        <v>55</v>
      </c>
      <c r="D893" t="s">
        <v>6131</v>
      </c>
      <c r="E893">
        <v>24462</v>
      </c>
      <c r="F893">
        <v>2476055</v>
      </c>
    </row>
    <row r="894" spans="1:6" x14ac:dyDescent="0.2">
      <c r="A894">
        <v>24</v>
      </c>
      <c r="B894">
        <v>61</v>
      </c>
      <c r="C894">
        <v>25</v>
      </c>
      <c r="D894" t="s">
        <v>6132</v>
      </c>
      <c r="E894">
        <v>24462</v>
      </c>
      <c r="F894">
        <v>2461025</v>
      </c>
    </row>
    <row r="895" spans="1:6" x14ac:dyDescent="0.2">
      <c r="A895">
        <v>24</v>
      </c>
      <c r="B895">
        <v>61</v>
      </c>
      <c r="C895">
        <v>30</v>
      </c>
      <c r="D895" t="s">
        <v>6133</v>
      </c>
      <c r="E895">
        <v>24462</v>
      </c>
      <c r="F895">
        <v>2461030</v>
      </c>
    </row>
    <row r="896" spans="1:6" x14ac:dyDescent="0.2">
      <c r="A896">
        <v>24</v>
      </c>
      <c r="B896">
        <v>61</v>
      </c>
      <c r="C896">
        <v>35</v>
      </c>
      <c r="D896" t="s">
        <v>6134</v>
      </c>
      <c r="E896">
        <v>24462</v>
      </c>
      <c r="F896">
        <v>2461035</v>
      </c>
    </row>
    <row r="897" spans="1:6" x14ac:dyDescent="0.2">
      <c r="A897">
        <v>24</v>
      </c>
      <c r="B897">
        <v>61</v>
      </c>
      <c r="C897">
        <v>5</v>
      </c>
      <c r="D897" t="s">
        <v>5729</v>
      </c>
      <c r="E897">
        <v>24462</v>
      </c>
      <c r="F897">
        <v>2461005</v>
      </c>
    </row>
    <row r="898" spans="1:6" x14ac:dyDescent="0.2">
      <c r="A898">
        <v>24</v>
      </c>
      <c r="B898">
        <v>76</v>
      </c>
      <c r="C898">
        <v>20</v>
      </c>
      <c r="D898" t="s">
        <v>6135</v>
      </c>
      <c r="E898">
        <v>24462</v>
      </c>
      <c r="F898">
        <v>2476020</v>
      </c>
    </row>
    <row r="899" spans="1:6" x14ac:dyDescent="0.2">
      <c r="A899">
        <v>24</v>
      </c>
      <c r="B899">
        <v>8</v>
      </c>
      <c r="C899">
        <v>53</v>
      </c>
      <c r="D899" t="s">
        <v>6136</v>
      </c>
      <c r="E899">
        <v>24462</v>
      </c>
      <c r="F899">
        <v>2408053</v>
      </c>
    </row>
    <row r="900" spans="1:6" x14ac:dyDescent="0.2">
      <c r="A900">
        <v>24</v>
      </c>
      <c r="B900">
        <v>8</v>
      </c>
      <c r="C900">
        <v>23</v>
      </c>
      <c r="D900" t="s">
        <v>6137</v>
      </c>
      <c r="E900">
        <v>24462</v>
      </c>
      <c r="F900">
        <v>2408023</v>
      </c>
    </row>
    <row r="901" spans="1:6" x14ac:dyDescent="0.2">
      <c r="A901">
        <v>24</v>
      </c>
      <c r="B901">
        <v>8</v>
      </c>
      <c r="C901">
        <v>35</v>
      </c>
      <c r="D901" t="s">
        <v>6138</v>
      </c>
      <c r="E901">
        <v>24462</v>
      </c>
      <c r="F901">
        <v>2408035</v>
      </c>
    </row>
    <row r="902" spans="1:6" x14ac:dyDescent="0.2">
      <c r="A902">
        <v>24</v>
      </c>
      <c r="B902">
        <v>8</v>
      </c>
      <c r="C902">
        <v>73</v>
      </c>
      <c r="D902" t="s">
        <v>6139</v>
      </c>
      <c r="E902">
        <v>24462</v>
      </c>
      <c r="F902">
        <v>2408073</v>
      </c>
    </row>
    <row r="903" spans="1:6" x14ac:dyDescent="0.2">
      <c r="A903">
        <v>24</v>
      </c>
      <c r="B903">
        <v>10</v>
      </c>
      <c r="C903">
        <v>43</v>
      </c>
      <c r="D903" t="s">
        <v>6140</v>
      </c>
      <c r="E903">
        <v>24462</v>
      </c>
      <c r="F903">
        <v>2410043</v>
      </c>
    </row>
    <row r="904" spans="1:6" x14ac:dyDescent="0.2">
      <c r="A904">
        <v>24</v>
      </c>
      <c r="B904">
        <v>10</v>
      </c>
      <c r="C904">
        <v>30</v>
      </c>
      <c r="D904" t="s">
        <v>6141</v>
      </c>
      <c r="E904">
        <v>24462</v>
      </c>
      <c r="F904">
        <v>2410030</v>
      </c>
    </row>
    <row r="905" spans="1:6" x14ac:dyDescent="0.2">
      <c r="A905">
        <v>24</v>
      </c>
      <c r="B905">
        <v>10</v>
      </c>
      <c r="C905">
        <v>15</v>
      </c>
      <c r="D905" t="s">
        <v>6142</v>
      </c>
      <c r="E905">
        <v>24462</v>
      </c>
      <c r="F905">
        <v>2410015</v>
      </c>
    </row>
    <row r="906" spans="1:6" x14ac:dyDescent="0.2">
      <c r="A906">
        <v>24</v>
      </c>
      <c r="B906">
        <v>12</v>
      </c>
      <c r="C906">
        <v>57</v>
      </c>
      <c r="D906" t="s">
        <v>6143</v>
      </c>
      <c r="E906">
        <v>24462</v>
      </c>
      <c r="F906">
        <v>2412057</v>
      </c>
    </row>
    <row r="907" spans="1:6" x14ac:dyDescent="0.2">
      <c r="A907">
        <v>24</v>
      </c>
      <c r="B907">
        <v>12</v>
      </c>
      <c r="C907">
        <v>80</v>
      </c>
      <c r="D907" t="s">
        <v>6144</v>
      </c>
      <c r="E907">
        <v>24462</v>
      </c>
      <c r="F907">
        <v>2412080</v>
      </c>
    </row>
    <row r="908" spans="1:6" x14ac:dyDescent="0.2">
      <c r="A908">
        <v>24</v>
      </c>
      <c r="B908">
        <v>12</v>
      </c>
      <c r="C908">
        <v>72</v>
      </c>
      <c r="D908" t="s">
        <v>6145</v>
      </c>
      <c r="E908">
        <v>24462</v>
      </c>
      <c r="F908">
        <v>2412072</v>
      </c>
    </row>
    <row r="909" spans="1:6" x14ac:dyDescent="0.2">
      <c r="A909">
        <v>24</v>
      </c>
      <c r="B909">
        <v>12</v>
      </c>
      <c r="C909">
        <v>15</v>
      </c>
      <c r="D909" t="s">
        <v>6146</v>
      </c>
      <c r="E909">
        <v>24462</v>
      </c>
      <c r="F909">
        <v>2412015</v>
      </c>
    </row>
    <row r="910" spans="1:6" x14ac:dyDescent="0.2">
      <c r="A910">
        <v>24</v>
      </c>
      <c r="B910">
        <v>12</v>
      </c>
      <c r="C910">
        <v>20</v>
      </c>
      <c r="D910" t="s">
        <v>6147</v>
      </c>
      <c r="E910">
        <v>24462</v>
      </c>
      <c r="F910">
        <v>2412020</v>
      </c>
    </row>
    <row r="911" spans="1:6" x14ac:dyDescent="0.2">
      <c r="A911">
        <v>24</v>
      </c>
      <c r="B911">
        <v>88</v>
      </c>
      <c r="C911">
        <v>90</v>
      </c>
      <c r="D911" t="s">
        <v>6148</v>
      </c>
      <c r="E911">
        <v>24462</v>
      </c>
      <c r="F911">
        <v>2488090</v>
      </c>
    </row>
    <row r="912" spans="1:6" x14ac:dyDescent="0.2">
      <c r="A912">
        <v>24</v>
      </c>
      <c r="B912">
        <v>86</v>
      </c>
      <c r="C912">
        <v>42</v>
      </c>
      <c r="D912" t="s">
        <v>6149</v>
      </c>
      <c r="E912">
        <v>24462</v>
      </c>
      <c r="F912">
        <v>2486042</v>
      </c>
    </row>
    <row r="913" spans="1:6" x14ac:dyDescent="0.2">
      <c r="A913">
        <v>24</v>
      </c>
      <c r="B913">
        <v>29</v>
      </c>
      <c r="C913">
        <v>95</v>
      </c>
      <c r="D913" t="s">
        <v>6150</v>
      </c>
      <c r="E913">
        <v>24462</v>
      </c>
      <c r="F913">
        <v>2429095</v>
      </c>
    </row>
    <row r="914" spans="1:6" x14ac:dyDescent="0.2">
      <c r="A914">
        <v>24</v>
      </c>
      <c r="B914">
        <v>29</v>
      </c>
      <c r="C914">
        <v>120</v>
      </c>
      <c r="D914" t="s">
        <v>6151</v>
      </c>
      <c r="E914">
        <v>24462</v>
      </c>
      <c r="F914">
        <v>2429120</v>
      </c>
    </row>
    <row r="915" spans="1:6" x14ac:dyDescent="0.2">
      <c r="A915">
        <v>24</v>
      </c>
      <c r="B915">
        <v>29</v>
      </c>
      <c r="C915">
        <v>100</v>
      </c>
      <c r="D915" t="s">
        <v>6152</v>
      </c>
      <c r="E915">
        <v>24462</v>
      </c>
      <c r="F915">
        <v>2429100</v>
      </c>
    </row>
    <row r="916" spans="1:6" x14ac:dyDescent="0.2">
      <c r="A916">
        <v>24</v>
      </c>
      <c r="B916">
        <v>29</v>
      </c>
      <c r="C916">
        <v>73</v>
      </c>
      <c r="D916" t="s">
        <v>6153</v>
      </c>
      <c r="E916">
        <v>24462</v>
      </c>
      <c r="F916">
        <v>2429073</v>
      </c>
    </row>
    <row r="917" spans="1:6" x14ac:dyDescent="0.2">
      <c r="A917">
        <v>24</v>
      </c>
      <c r="B917">
        <v>29</v>
      </c>
      <c r="C917">
        <v>125</v>
      </c>
      <c r="D917" t="s">
        <v>6154</v>
      </c>
      <c r="E917">
        <v>24462</v>
      </c>
      <c r="F917">
        <v>2429125</v>
      </c>
    </row>
    <row r="918" spans="1:6" x14ac:dyDescent="0.2">
      <c r="A918">
        <v>24</v>
      </c>
      <c r="B918">
        <v>54</v>
      </c>
      <c r="C918">
        <v>60</v>
      </c>
      <c r="D918" t="s">
        <v>6155</v>
      </c>
      <c r="E918">
        <v>24462</v>
      </c>
      <c r="F918">
        <v>2454060</v>
      </c>
    </row>
    <row r="919" spans="1:6" x14ac:dyDescent="0.2">
      <c r="A919">
        <v>24</v>
      </c>
      <c r="B919">
        <v>54</v>
      </c>
      <c r="C919">
        <v>48</v>
      </c>
      <c r="D919" t="s">
        <v>6156</v>
      </c>
      <c r="E919">
        <v>24462</v>
      </c>
      <c r="F919">
        <v>2454048</v>
      </c>
    </row>
    <row r="920" spans="1:6" x14ac:dyDescent="0.2">
      <c r="A920">
        <v>24</v>
      </c>
      <c r="B920">
        <v>54</v>
      </c>
      <c r="C920">
        <v>90</v>
      </c>
      <c r="D920" t="s">
        <v>6157</v>
      </c>
      <c r="E920">
        <v>24462</v>
      </c>
      <c r="F920">
        <v>2454090</v>
      </c>
    </row>
    <row r="921" spans="1:6" x14ac:dyDescent="0.2">
      <c r="A921">
        <v>24</v>
      </c>
      <c r="B921">
        <v>56</v>
      </c>
      <c r="C921">
        <v>83</v>
      </c>
      <c r="D921" t="s">
        <v>6158</v>
      </c>
      <c r="E921">
        <v>24462</v>
      </c>
      <c r="F921">
        <v>2456083</v>
      </c>
    </row>
    <row r="922" spans="1:6" x14ac:dyDescent="0.2">
      <c r="A922">
        <v>24</v>
      </c>
      <c r="B922">
        <v>70</v>
      </c>
      <c r="C922">
        <v>52</v>
      </c>
      <c r="D922" t="s">
        <v>6159</v>
      </c>
      <c r="E922">
        <v>24465</v>
      </c>
      <c r="F922">
        <v>2470052</v>
      </c>
    </row>
    <row r="923" spans="1:6" x14ac:dyDescent="0.2">
      <c r="A923">
        <v>24</v>
      </c>
      <c r="B923">
        <v>97</v>
      </c>
      <c r="C923">
        <v>804</v>
      </c>
      <c r="D923" t="s">
        <v>6160</v>
      </c>
      <c r="E923">
        <v>24412</v>
      </c>
      <c r="F923">
        <v>2497804</v>
      </c>
    </row>
    <row r="924" spans="1:6" x14ac:dyDescent="0.2">
      <c r="A924">
        <v>24</v>
      </c>
      <c r="B924">
        <v>97</v>
      </c>
      <c r="C924">
        <v>7</v>
      </c>
      <c r="D924" t="s">
        <v>6161</v>
      </c>
      <c r="E924">
        <v>24412</v>
      </c>
      <c r="F924">
        <v>2497007</v>
      </c>
    </row>
    <row r="925" spans="1:6" x14ac:dyDescent="0.2">
      <c r="A925">
        <v>24</v>
      </c>
      <c r="B925">
        <v>97</v>
      </c>
      <c r="C925">
        <v>802</v>
      </c>
      <c r="D925" t="s">
        <v>6162</v>
      </c>
      <c r="E925">
        <v>24412</v>
      </c>
      <c r="F925">
        <v>2497802</v>
      </c>
    </row>
    <row r="926" spans="1:6" x14ac:dyDescent="0.2">
      <c r="A926">
        <v>24</v>
      </c>
      <c r="B926">
        <v>51</v>
      </c>
      <c r="C926">
        <v>85</v>
      </c>
      <c r="D926" t="s">
        <v>6163</v>
      </c>
      <c r="E926">
        <v>24444</v>
      </c>
      <c r="F926">
        <v>2451085</v>
      </c>
    </row>
    <row r="927" spans="1:6" x14ac:dyDescent="0.2">
      <c r="A927">
        <v>24</v>
      </c>
      <c r="B927">
        <v>35</v>
      </c>
      <c r="C927">
        <v>45</v>
      </c>
      <c r="D927" t="s">
        <v>6164</v>
      </c>
      <c r="E927">
        <v>24444</v>
      </c>
      <c r="F927">
        <v>2435045</v>
      </c>
    </row>
    <row r="928" spans="1:6" x14ac:dyDescent="0.2">
      <c r="A928">
        <v>24</v>
      </c>
      <c r="B928">
        <v>36</v>
      </c>
      <c r="C928">
        <v>33</v>
      </c>
      <c r="D928" t="s">
        <v>6165</v>
      </c>
      <c r="E928">
        <v>24444</v>
      </c>
      <c r="F928">
        <v>2436033</v>
      </c>
    </row>
    <row r="929" spans="1:6" x14ac:dyDescent="0.2">
      <c r="A929">
        <v>24</v>
      </c>
      <c r="B929">
        <v>59</v>
      </c>
      <c r="C929">
        <v>35</v>
      </c>
      <c r="D929" t="s">
        <v>6166</v>
      </c>
      <c r="E929">
        <v>24454</v>
      </c>
      <c r="F929">
        <v>2459035</v>
      </c>
    </row>
    <row r="930" spans="1:6" x14ac:dyDescent="0.2">
      <c r="A930">
        <v>24</v>
      </c>
      <c r="B930">
        <v>53</v>
      </c>
      <c r="C930">
        <v>65</v>
      </c>
      <c r="D930" t="s">
        <v>6167</v>
      </c>
      <c r="E930">
        <v>24454</v>
      </c>
      <c r="F930">
        <v>2453065</v>
      </c>
    </row>
    <row r="931" spans="1:6" x14ac:dyDescent="0.2">
      <c r="A931">
        <v>24</v>
      </c>
      <c r="B931">
        <v>53</v>
      </c>
      <c r="C931">
        <v>25</v>
      </c>
      <c r="D931" t="s">
        <v>6168</v>
      </c>
      <c r="E931">
        <v>24454</v>
      </c>
      <c r="F931">
        <v>2453025</v>
      </c>
    </row>
    <row r="932" spans="1:6" x14ac:dyDescent="0.2">
      <c r="A932">
        <v>24</v>
      </c>
      <c r="B932">
        <v>53</v>
      </c>
      <c r="C932">
        <v>50</v>
      </c>
      <c r="D932" t="s">
        <v>6169</v>
      </c>
      <c r="E932">
        <v>24454</v>
      </c>
      <c r="F932">
        <v>2453050</v>
      </c>
    </row>
    <row r="933" spans="1:6" x14ac:dyDescent="0.2">
      <c r="A933">
        <v>24</v>
      </c>
      <c r="B933">
        <v>53</v>
      </c>
      <c r="C933">
        <v>52</v>
      </c>
      <c r="D933" t="s">
        <v>6170</v>
      </c>
      <c r="E933">
        <v>24454</v>
      </c>
      <c r="F933">
        <v>2453052</v>
      </c>
    </row>
    <row r="934" spans="1:6" x14ac:dyDescent="0.2">
      <c r="A934">
        <v>24</v>
      </c>
      <c r="B934">
        <v>31</v>
      </c>
      <c r="C934">
        <v>95</v>
      </c>
      <c r="D934" t="s">
        <v>6171</v>
      </c>
      <c r="E934">
        <v>24430</v>
      </c>
      <c r="F934">
        <v>2431095</v>
      </c>
    </row>
    <row r="935" spans="1:6" x14ac:dyDescent="0.2">
      <c r="A935">
        <v>24</v>
      </c>
      <c r="B935">
        <v>31</v>
      </c>
      <c r="C935">
        <v>45</v>
      </c>
      <c r="D935" t="s">
        <v>6172</v>
      </c>
      <c r="E935">
        <v>24430</v>
      </c>
      <c r="F935">
        <v>2431045</v>
      </c>
    </row>
    <row r="936" spans="1:6" x14ac:dyDescent="0.2">
      <c r="A936">
        <v>24</v>
      </c>
      <c r="B936">
        <v>31</v>
      </c>
      <c r="C936">
        <v>84</v>
      </c>
      <c r="D936" t="s">
        <v>6173</v>
      </c>
      <c r="E936">
        <v>24430</v>
      </c>
      <c r="F936">
        <v>2431084</v>
      </c>
    </row>
    <row r="937" spans="1:6" x14ac:dyDescent="0.2">
      <c r="A937">
        <v>24</v>
      </c>
      <c r="B937">
        <v>89</v>
      </c>
      <c r="C937">
        <v>804</v>
      </c>
      <c r="D937" t="s">
        <v>6174</v>
      </c>
      <c r="E937">
        <v>24480</v>
      </c>
      <c r="F937">
        <v>2489804</v>
      </c>
    </row>
    <row r="938" spans="1:6" x14ac:dyDescent="0.2">
      <c r="A938">
        <v>24</v>
      </c>
      <c r="B938">
        <v>89</v>
      </c>
      <c r="C938">
        <v>8</v>
      </c>
      <c r="D938" t="s">
        <v>6175</v>
      </c>
      <c r="E938">
        <v>24480</v>
      </c>
      <c r="F938">
        <v>2489008</v>
      </c>
    </row>
    <row r="939" spans="1:6" x14ac:dyDescent="0.2">
      <c r="A939">
        <v>24</v>
      </c>
      <c r="B939">
        <v>39</v>
      </c>
      <c r="C939">
        <v>60</v>
      </c>
      <c r="D939" t="s">
        <v>6176</v>
      </c>
      <c r="E939">
        <v>24440</v>
      </c>
      <c r="F939">
        <v>2439060</v>
      </c>
    </row>
    <row r="940" spans="1:6" x14ac:dyDescent="0.2">
      <c r="A940">
        <v>24</v>
      </c>
      <c r="B940">
        <v>39</v>
      </c>
      <c r="C940">
        <v>62</v>
      </c>
      <c r="D940" t="s">
        <v>6177</v>
      </c>
      <c r="E940">
        <v>24440</v>
      </c>
      <c r="F940">
        <v>2439062</v>
      </c>
    </row>
    <row r="941" spans="1:6" x14ac:dyDescent="0.2">
      <c r="A941">
        <v>24</v>
      </c>
      <c r="B941">
        <v>46</v>
      </c>
      <c r="C941">
        <v>5</v>
      </c>
      <c r="D941" t="s">
        <v>6178</v>
      </c>
      <c r="E941">
        <v>24996</v>
      </c>
      <c r="F941">
        <v>2446005</v>
      </c>
    </row>
    <row r="942" spans="1:6" x14ac:dyDescent="0.2">
      <c r="A942">
        <v>24</v>
      </c>
      <c r="B942">
        <v>31</v>
      </c>
      <c r="C942">
        <v>56</v>
      </c>
      <c r="D942" t="s">
        <v>6179</v>
      </c>
      <c r="E942">
        <v>24996</v>
      </c>
      <c r="F942">
        <v>2431056</v>
      </c>
    </row>
    <row r="943" spans="1:6" x14ac:dyDescent="0.2">
      <c r="A943">
        <v>24</v>
      </c>
      <c r="B943">
        <v>92</v>
      </c>
      <c r="C943">
        <v>30</v>
      </c>
      <c r="D943" t="s">
        <v>6180</v>
      </c>
      <c r="E943">
        <v>24996</v>
      </c>
      <c r="F943">
        <v>2492030</v>
      </c>
    </row>
    <row r="944" spans="1:6" x14ac:dyDescent="0.2">
      <c r="A944">
        <v>24</v>
      </c>
      <c r="B944">
        <v>84</v>
      </c>
      <c r="C944">
        <v>50</v>
      </c>
      <c r="D944" t="s">
        <v>6181</v>
      </c>
      <c r="E944">
        <v>24996</v>
      </c>
      <c r="F944">
        <v>2484050</v>
      </c>
    </row>
    <row r="945" spans="1:6" x14ac:dyDescent="0.2">
      <c r="A945">
        <v>24</v>
      </c>
      <c r="B945">
        <v>45</v>
      </c>
      <c r="C945">
        <v>85</v>
      </c>
      <c r="D945" t="s">
        <v>6182</v>
      </c>
      <c r="E945">
        <v>24996</v>
      </c>
      <c r="F945">
        <v>2445085</v>
      </c>
    </row>
    <row r="946" spans="1:6" x14ac:dyDescent="0.2">
      <c r="A946">
        <v>24</v>
      </c>
      <c r="B946">
        <v>45</v>
      </c>
      <c r="C946">
        <v>35</v>
      </c>
      <c r="D946" t="s">
        <v>6183</v>
      </c>
      <c r="E946">
        <v>24996</v>
      </c>
      <c r="F946">
        <v>2445035</v>
      </c>
    </row>
    <row r="947" spans="1:6" x14ac:dyDescent="0.2">
      <c r="A947">
        <v>24</v>
      </c>
      <c r="B947">
        <v>21</v>
      </c>
      <c r="C947">
        <v>25</v>
      </c>
      <c r="D947" t="s">
        <v>6184</v>
      </c>
      <c r="E947">
        <v>24996</v>
      </c>
      <c r="F947">
        <v>2421025</v>
      </c>
    </row>
    <row r="948" spans="1:6" x14ac:dyDescent="0.2">
      <c r="A948">
        <v>24</v>
      </c>
      <c r="B948">
        <v>94</v>
      </c>
      <c r="C948">
        <v>250</v>
      </c>
      <c r="D948" t="s">
        <v>6185</v>
      </c>
      <c r="E948">
        <v>24996</v>
      </c>
      <c r="F948">
        <v>2494250</v>
      </c>
    </row>
    <row r="949" spans="1:6" x14ac:dyDescent="0.2">
      <c r="A949">
        <v>24</v>
      </c>
      <c r="B949">
        <v>88</v>
      </c>
      <c r="C949">
        <v>70</v>
      </c>
      <c r="D949" t="s">
        <v>6186</v>
      </c>
      <c r="E949">
        <v>24996</v>
      </c>
      <c r="F949">
        <v>2488070</v>
      </c>
    </row>
    <row r="950" spans="1:6" x14ac:dyDescent="0.2">
      <c r="A950">
        <v>24</v>
      </c>
      <c r="B950">
        <v>45</v>
      </c>
      <c r="C950">
        <v>95</v>
      </c>
      <c r="D950" t="s">
        <v>6187</v>
      </c>
      <c r="E950">
        <v>24996</v>
      </c>
      <c r="F950">
        <v>2445095</v>
      </c>
    </row>
    <row r="951" spans="1:6" x14ac:dyDescent="0.2">
      <c r="A951">
        <v>24</v>
      </c>
      <c r="B951">
        <v>46</v>
      </c>
      <c r="C951">
        <v>90</v>
      </c>
      <c r="D951" t="s">
        <v>6188</v>
      </c>
      <c r="E951">
        <v>24996</v>
      </c>
      <c r="F951">
        <v>2446090</v>
      </c>
    </row>
    <row r="952" spans="1:6" x14ac:dyDescent="0.2">
      <c r="A952">
        <v>24</v>
      </c>
      <c r="B952">
        <v>84</v>
      </c>
      <c r="C952">
        <v>5</v>
      </c>
      <c r="D952" t="s">
        <v>6189</v>
      </c>
      <c r="E952">
        <v>24996</v>
      </c>
      <c r="F952">
        <v>2484005</v>
      </c>
    </row>
    <row r="953" spans="1:6" x14ac:dyDescent="0.2">
      <c r="A953">
        <v>24</v>
      </c>
      <c r="B953">
        <v>76</v>
      </c>
      <c r="C953">
        <v>43</v>
      </c>
      <c r="D953" t="s">
        <v>6190</v>
      </c>
      <c r="E953">
        <v>24996</v>
      </c>
      <c r="F953">
        <v>2476043</v>
      </c>
    </row>
    <row r="954" spans="1:6" x14ac:dyDescent="0.2">
      <c r="A954">
        <v>24</v>
      </c>
      <c r="B954">
        <v>41</v>
      </c>
      <c r="C954">
        <v>70</v>
      </c>
      <c r="D954" t="s">
        <v>6191</v>
      </c>
      <c r="E954">
        <v>24996</v>
      </c>
      <c r="F954">
        <v>2441070</v>
      </c>
    </row>
    <row r="955" spans="1:6" x14ac:dyDescent="0.2">
      <c r="A955">
        <v>24</v>
      </c>
      <c r="B955">
        <v>59</v>
      </c>
      <c r="C955">
        <v>30</v>
      </c>
      <c r="D955" t="s">
        <v>6192</v>
      </c>
      <c r="E955">
        <v>24996</v>
      </c>
      <c r="F955">
        <v>2459030</v>
      </c>
    </row>
    <row r="956" spans="1:6" x14ac:dyDescent="0.2">
      <c r="A956">
        <v>24</v>
      </c>
      <c r="B956">
        <v>83</v>
      </c>
      <c r="C956">
        <v>40</v>
      </c>
      <c r="D956" t="s">
        <v>6193</v>
      </c>
      <c r="E956">
        <v>24996</v>
      </c>
      <c r="F956">
        <v>2483040</v>
      </c>
    </row>
    <row r="957" spans="1:6" x14ac:dyDescent="0.2">
      <c r="A957">
        <v>24</v>
      </c>
      <c r="B957">
        <v>62</v>
      </c>
      <c r="C957">
        <v>47</v>
      </c>
      <c r="D957" t="s">
        <v>6194</v>
      </c>
      <c r="E957">
        <v>24996</v>
      </c>
      <c r="F957">
        <v>2462047</v>
      </c>
    </row>
    <row r="958" spans="1:6" x14ac:dyDescent="0.2">
      <c r="A958">
        <v>24</v>
      </c>
      <c r="B958">
        <v>39</v>
      </c>
      <c r="C958">
        <v>30</v>
      </c>
      <c r="D958" t="s">
        <v>6195</v>
      </c>
      <c r="E958">
        <v>24996</v>
      </c>
      <c r="F958">
        <v>2439030</v>
      </c>
    </row>
    <row r="959" spans="1:6" x14ac:dyDescent="0.2">
      <c r="A959">
        <v>24</v>
      </c>
      <c r="B959">
        <v>41</v>
      </c>
      <c r="C959">
        <v>38</v>
      </c>
      <c r="D959" t="s">
        <v>6196</v>
      </c>
      <c r="E959">
        <v>24996</v>
      </c>
      <c r="F959">
        <v>2441038</v>
      </c>
    </row>
    <row r="960" spans="1:6" x14ac:dyDescent="0.2">
      <c r="A960">
        <v>24</v>
      </c>
      <c r="B960">
        <v>61</v>
      </c>
      <c r="C960">
        <v>13</v>
      </c>
      <c r="D960" t="s">
        <v>6197</v>
      </c>
      <c r="E960">
        <v>24996</v>
      </c>
      <c r="F960">
        <v>2461013</v>
      </c>
    </row>
    <row r="961" spans="1:6" x14ac:dyDescent="0.2">
      <c r="A961">
        <v>24</v>
      </c>
      <c r="B961">
        <v>31</v>
      </c>
      <c r="C961">
        <v>20</v>
      </c>
      <c r="D961" t="s">
        <v>6198</v>
      </c>
      <c r="E961">
        <v>24996</v>
      </c>
      <c r="F961">
        <v>2431020</v>
      </c>
    </row>
    <row r="962" spans="1:6" x14ac:dyDescent="0.2">
      <c r="A962">
        <v>24</v>
      </c>
      <c r="B962">
        <v>41</v>
      </c>
      <c r="C962">
        <v>117</v>
      </c>
      <c r="D962" t="s">
        <v>6199</v>
      </c>
      <c r="E962">
        <v>24996</v>
      </c>
      <c r="F962">
        <v>2441117</v>
      </c>
    </row>
    <row r="963" spans="1:6" x14ac:dyDescent="0.2">
      <c r="A963">
        <v>24</v>
      </c>
      <c r="B963">
        <v>80</v>
      </c>
      <c r="C963">
        <v>135</v>
      </c>
      <c r="D963" t="s">
        <v>6200</v>
      </c>
      <c r="E963">
        <v>24996</v>
      </c>
      <c r="F963">
        <v>2480135</v>
      </c>
    </row>
    <row r="964" spans="1:6" x14ac:dyDescent="0.2">
      <c r="A964">
        <v>24</v>
      </c>
      <c r="B964">
        <v>46</v>
      </c>
      <c r="C964">
        <v>50</v>
      </c>
      <c r="D964" t="s">
        <v>6201</v>
      </c>
      <c r="E964">
        <v>24996</v>
      </c>
      <c r="F964">
        <v>2446050</v>
      </c>
    </row>
    <row r="965" spans="1:6" x14ac:dyDescent="0.2">
      <c r="A965">
        <v>24</v>
      </c>
      <c r="B965">
        <v>87</v>
      </c>
      <c r="C965">
        <v>5</v>
      </c>
      <c r="D965" t="s">
        <v>6202</v>
      </c>
      <c r="E965">
        <v>24996</v>
      </c>
      <c r="F965">
        <v>2487005</v>
      </c>
    </row>
    <row r="966" spans="1:6" x14ac:dyDescent="0.2">
      <c r="A966">
        <v>24</v>
      </c>
      <c r="B966">
        <v>46</v>
      </c>
      <c r="C966">
        <v>85</v>
      </c>
      <c r="D966" t="s">
        <v>6203</v>
      </c>
      <c r="E966">
        <v>24996</v>
      </c>
      <c r="F966">
        <v>2446085</v>
      </c>
    </row>
    <row r="967" spans="1:6" x14ac:dyDescent="0.2">
      <c r="A967">
        <v>24</v>
      </c>
      <c r="B967">
        <v>45</v>
      </c>
      <c r="C967">
        <v>93</v>
      </c>
      <c r="D967" t="s">
        <v>6204</v>
      </c>
      <c r="E967">
        <v>24996</v>
      </c>
      <c r="F967">
        <v>2445093</v>
      </c>
    </row>
    <row r="968" spans="1:6" x14ac:dyDescent="0.2">
      <c r="A968">
        <v>24</v>
      </c>
      <c r="B968">
        <v>62</v>
      </c>
      <c r="C968">
        <v>53</v>
      </c>
      <c r="D968" t="s">
        <v>6205</v>
      </c>
      <c r="E968">
        <v>24996</v>
      </c>
      <c r="F968">
        <v>2462053</v>
      </c>
    </row>
    <row r="969" spans="1:6" x14ac:dyDescent="0.2">
      <c r="A969">
        <v>24</v>
      </c>
      <c r="B969">
        <v>6</v>
      </c>
      <c r="C969">
        <v>25</v>
      </c>
      <c r="D969" t="s">
        <v>6206</v>
      </c>
      <c r="E969">
        <v>24996</v>
      </c>
      <c r="F969">
        <v>2406025</v>
      </c>
    </row>
    <row r="970" spans="1:6" x14ac:dyDescent="0.2">
      <c r="A970">
        <v>24</v>
      </c>
      <c r="B970">
        <v>95</v>
      </c>
      <c r="C970">
        <v>802</v>
      </c>
      <c r="D970" t="s">
        <v>6207</v>
      </c>
      <c r="E970">
        <v>24996</v>
      </c>
      <c r="F970">
        <v>2495802</v>
      </c>
    </row>
    <row r="971" spans="1:6" x14ac:dyDescent="0.2">
      <c r="A971">
        <v>24</v>
      </c>
      <c r="B971">
        <v>80</v>
      </c>
      <c r="C971">
        <v>5</v>
      </c>
      <c r="D971" t="s">
        <v>6208</v>
      </c>
      <c r="E971">
        <v>24996</v>
      </c>
      <c r="F971">
        <v>2480005</v>
      </c>
    </row>
    <row r="972" spans="1:6" x14ac:dyDescent="0.2">
      <c r="A972">
        <v>24</v>
      </c>
      <c r="B972">
        <v>94</v>
      </c>
      <c r="C972">
        <v>220</v>
      </c>
      <c r="D972" t="s">
        <v>6209</v>
      </c>
      <c r="E972">
        <v>24996</v>
      </c>
      <c r="F972">
        <v>2494220</v>
      </c>
    </row>
    <row r="973" spans="1:6" x14ac:dyDescent="0.2">
      <c r="A973">
        <v>24</v>
      </c>
      <c r="B973">
        <v>46</v>
      </c>
      <c r="C973">
        <v>10</v>
      </c>
      <c r="D973" t="s">
        <v>6210</v>
      </c>
      <c r="E973">
        <v>24996</v>
      </c>
      <c r="F973">
        <v>2446010</v>
      </c>
    </row>
    <row r="974" spans="1:6" x14ac:dyDescent="0.2">
      <c r="A974">
        <v>24</v>
      </c>
      <c r="B974">
        <v>35</v>
      </c>
      <c r="C974">
        <v>40</v>
      </c>
      <c r="D974" t="s">
        <v>6211</v>
      </c>
      <c r="E974">
        <v>24996</v>
      </c>
      <c r="F974">
        <v>2435040</v>
      </c>
    </row>
    <row r="975" spans="1:6" x14ac:dyDescent="0.2">
      <c r="A975">
        <v>24</v>
      </c>
      <c r="B975">
        <v>50</v>
      </c>
      <c r="C975">
        <v>65</v>
      </c>
      <c r="D975" t="s">
        <v>6212</v>
      </c>
      <c r="E975">
        <v>24996</v>
      </c>
      <c r="F975">
        <v>2450065</v>
      </c>
    </row>
    <row r="976" spans="1:6" x14ac:dyDescent="0.2">
      <c r="A976">
        <v>24</v>
      </c>
      <c r="B976">
        <v>76</v>
      </c>
      <c r="C976">
        <v>52</v>
      </c>
      <c r="D976" t="s">
        <v>6213</v>
      </c>
      <c r="E976">
        <v>24996</v>
      </c>
      <c r="F976">
        <v>2476052</v>
      </c>
    </row>
    <row r="977" spans="1:6" x14ac:dyDescent="0.2">
      <c r="A977">
        <v>24</v>
      </c>
      <c r="B977">
        <v>45</v>
      </c>
      <c r="C977">
        <v>43</v>
      </c>
      <c r="D977" t="s">
        <v>6086</v>
      </c>
      <c r="E977">
        <v>24996</v>
      </c>
      <c r="F977">
        <v>2445043</v>
      </c>
    </row>
    <row r="978" spans="1:6" x14ac:dyDescent="0.2">
      <c r="A978">
        <v>24</v>
      </c>
      <c r="B978">
        <v>93</v>
      </c>
      <c r="C978">
        <v>20</v>
      </c>
      <c r="D978" t="s">
        <v>6214</v>
      </c>
      <c r="E978">
        <v>24996</v>
      </c>
      <c r="F978">
        <v>2493020</v>
      </c>
    </row>
    <row r="979" spans="1:6" x14ac:dyDescent="0.2">
      <c r="A979">
        <v>24</v>
      </c>
      <c r="B979">
        <v>93</v>
      </c>
      <c r="C979">
        <v>25</v>
      </c>
      <c r="D979" t="s">
        <v>6215</v>
      </c>
      <c r="E979">
        <v>24996</v>
      </c>
      <c r="F979">
        <v>2493025</v>
      </c>
    </row>
    <row r="980" spans="1:6" x14ac:dyDescent="0.2">
      <c r="A980">
        <v>24</v>
      </c>
      <c r="B980">
        <v>56</v>
      </c>
      <c r="C980">
        <v>42</v>
      </c>
      <c r="D980" t="s">
        <v>6216</v>
      </c>
      <c r="E980">
        <v>24996</v>
      </c>
      <c r="F980">
        <v>2456042</v>
      </c>
    </row>
    <row r="981" spans="1:6" x14ac:dyDescent="0.2">
      <c r="A981">
        <v>24</v>
      </c>
      <c r="B981">
        <v>35</v>
      </c>
      <c r="C981">
        <v>35</v>
      </c>
      <c r="D981" t="s">
        <v>6217</v>
      </c>
      <c r="E981">
        <v>24996</v>
      </c>
      <c r="F981">
        <v>2435035</v>
      </c>
    </row>
    <row r="982" spans="1:6" x14ac:dyDescent="0.2">
      <c r="A982">
        <v>24</v>
      </c>
      <c r="B982">
        <v>69</v>
      </c>
      <c r="C982">
        <v>25</v>
      </c>
      <c r="D982" t="s">
        <v>6218</v>
      </c>
      <c r="E982">
        <v>24996</v>
      </c>
      <c r="F982">
        <v>2469025</v>
      </c>
    </row>
    <row r="983" spans="1:6" x14ac:dyDescent="0.2">
      <c r="A983">
        <v>24</v>
      </c>
      <c r="B983">
        <v>31</v>
      </c>
      <c r="C983">
        <v>40</v>
      </c>
      <c r="D983" t="s">
        <v>6219</v>
      </c>
      <c r="E983">
        <v>24996</v>
      </c>
      <c r="F983">
        <v>2431040</v>
      </c>
    </row>
    <row r="984" spans="1:6" x14ac:dyDescent="0.2">
      <c r="A984">
        <v>24</v>
      </c>
      <c r="B984">
        <v>31</v>
      </c>
      <c r="C984">
        <v>105</v>
      </c>
      <c r="D984" t="s">
        <v>6220</v>
      </c>
      <c r="E984">
        <v>24996</v>
      </c>
      <c r="F984">
        <v>2431105</v>
      </c>
    </row>
    <row r="985" spans="1:6" x14ac:dyDescent="0.2">
      <c r="A985">
        <v>24</v>
      </c>
      <c r="B985">
        <v>88</v>
      </c>
      <c r="C985">
        <v>30</v>
      </c>
      <c r="D985" t="s">
        <v>6221</v>
      </c>
      <c r="E985">
        <v>24996</v>
      </c>
      <c r="F985">
        <v>2488030</v>
      </c>
    </row>
    <row r="986" spans="1:6" x14ac:dyDescent="0.2">
      <c r="A986">
        <v>24</v>
      </c>
      <c r="B986">
        <v>88</v>
      </c>
      <c r="C986">
        <v>15</v>
      </c>
      <c r="D986" t="s">
        <v>6222</v>
      </c>
      <c r="E986">
        <v>24996</v>
      </c>
      <c r="F986">
        <v>2488015</v>
      </c>
    </row>
    <row r="987" spans="1:6" x14ac:dyDescent="0.2">
      <c r="A987">
        <v>24</v>
      </c>
      <c r="B987">
        <v>88</v>
      </c>
      <c r="C987">
        <v>45</v>
      </c>
      <c r="D987" t="s">
        <v>6223</v>
      </c>
      <c r="E987">
        <v>24996</v>
      </c>
      <c r="F987">
        <v>2488045</v>
      </c>
    </row>
    <row r="988" spans="1:6" x14ac:dyDescent="0.2">
      <c r="A988">
        <v>24</v>
      </c>
      <c r="B988">
        <v>54</v>
      </c>
      <c r="C988">
        <v>35</v>
      </c>
      <c r="D988" t="s">
        <v>6224</v>
      </c>
      <c r="E988">
        <v>24996</v>
      </c>
      <c r="F988">
        <v>2454035</v>
      </c>
    </row>
    <row r="989" spans="1:6" x14ac:dyDescent="0.2">
      <c r="A989">
        <v>24</v>
      </c>
      <c r="B989">
        <v>10</v>
      </c>
      <c r="C989">
        <v>10</v>
      </c>
      <c r="D989" t="s">
        <v>6225</v>
      </c>
      <c r="E989">
        <v>24996</v>
      </c>
      <c r="F989">
        <v>2410010</v>
      </c>
    </row>
    <row r="990" spans="1:6" x14ac:dyDescent="0.2">
      <c r="A990">
        <v>24</v>
      </c>
      <c r="B990">
        <v>93</v>
      </c>
      <c r="C990">
        <v>55</v>
      </c>
      <c r="D990" t="s">
        <v>6226</v>
      </c>
      <c r="E990">
        <v>24996</v>
      </c>
      <c r="F990">
        <v>2493055</v>
      </c>
    </row>
    <row r="991" spans="1:6" x14ac:dyDescent="0.2">
      <c r="A991">
        <v>24</v>
      </c>
      <c r="B991">
        <v>46</v>
      </c>
      <c r="C991">
        <v>75</v>
      </c>
      <c r="D991" t="s">
        <v>6227</v>
      </c>
      <c r="E991">
        <v>24996</v>
      </c>
      <c r="F991">
        <v>2446075</v>
      </c>
    </row>
    <row r="992" spans="1:6" x14ac:dyDescent="0.2">
      <c r="A992">
        <v>24</v>
      </c>
      <c r="B992">
        <v>80</v>
      </c>
      <c r="C992">
        <v>130</v>
      </c>
      <c r="D992" t="s">
        <v>6228</v>
      </c>
      <c r="E992">
        <v>24996</v>
      </c>
      <c r="F992">
        <v>2480130</v>
      </c>
    </row>
    <row r="993" spans="1:6" x14ac:dyDescent="0.2">
      <c r="A993">
        <v>24</v>
      </c>
      <c r="B993">
        <v>83</v>
      </c>
      <c r="C993">
        <v>20</v>
      </c>
      <c r="D993" t="s">
        <v>6229</v>
      </c>
      <c r="E993">
        <v>24996</v>
      </c>
      <c r="F993">
        <v>2483020</v>
      </c>
    </row>
    <row r="994" spans="1:6" x14ac:dyDescent="0.2">
      <c r="A994">
        <v>24</v>
      </c>
      <c r="B994">
        <v>34</v>
      </c>
      <c r="C994">
        <v>120</v>
      </c>
      <c r="D994" t="s">
        <v>6230</v>
      </c>
      <c r="E994">
        <v>24996</v>
      </c>
      <c r="F994">
        <v>2434120</v>
      </c>
    </row>
    <row r="995" spans="1:6" x14ac:dyDescent="0.2">
      <c r="A995">
        <v>24</v>
      </c>
      <c r="B995">
        <v>97</v>
      </c>
      <c r="C995">
        <v>904</v>
      </c>
      <c r="D995" t="s">
        <v>6231</v>
      </c>
      <c r="E995">
        <v>24996</v>
      </c>
      <c r="F995">
        <v>2497904</v>
      </c>
    </row>
    <row r="996" spans="1:6" x14ac:dyDescent="0.2">
      <c r="A996">
        <v>24</v>
      </c>
      <c r="B996">
        <v>88</v>
      </c>
      <c r="C996">
        <v>35</v>
      </c>
      <c r="D996" t="s">
        <v>6232</v>
      </c>
      <c r="E996">
        <v>24996</v>
      </c>
      <c r="F996">
        <v>2488035</v>
      </c>
    </row>
    <row r="997" spans="1:6" x14ac:dyDescent="0.2">
      <c r="A997">
        <v>24</v>
      </c>
      <c r="B997">
        <v>52</v>
      </c>
      <c r="C997">
        <v>17</v>
      </c>
      <c r="D997" t="s">
        <v>6233</v>
      </c>
      <c r="E997">
        <v>24996</v>
      </c>
      <c r="F997">
        <v>2452017</v>
      </c>
    </row>
    <row r="998" spans="1:6" x14ac:dyDescent="0.2">
      <c r="A998">
        <v>24</v>
      </c>
      <c r="B998">
        <v>93</v>
      </c>
      <c r="C998">
        <v>65</v>
      </c>
      <c r="D998" t="s">
        <v>6234</v>
      </c>
      <c r="E998">
        <v>24996</v>
      </c>
      <c r="F998">
        <v>2493065</v>
      </c>
    </row>
    <row r="999" spans="1:6" x14ac:dyDescent="0.2">
      <c r="A999">
        <v>24</v>
      </c>
      <c r="B999">
        <v>49</v>
      </c>
      <c r="C999">
        <v>25</v>
      </c>
      <c r="D999" t="s">
        <v>6235</v>
      </c>
      <c r="E999">
        <v>24996</v>
      </c>
      <c r="F999">
        <v>2449025</v>
      </c>
    </row>
    <row r="1000" spans="1:6" x14ac:dyDescent="0.2">
      <c r="A1000">
        <v>24</v>
      </c>
      <c r="B1000">
        <v>49</v>
      </c>
      <c r="C1000">
        <v>20</v>
      </c>
      <c r="D1000" t="s">
        <v>6236</v>
      </c>
      <c r="E1000">
        <v>24996</v>
      </c>
      <c r="F1000">
        <v>2449020</v>
      </c>
    </row>
    <row r="1001" spans="1:6" x14ac:dyDescent="0.2">
      <c r="A1001">
        <v>24</v>
      </c>
      <c r="B1001">
        <v>84</v>
      </c>
      <c r="C1001">
        <v>82</v>
      </c>
      <c r="D1001" t="s">
        <v>6237</v>
      </c>
      <c r="E1001">
        <v>24996</v>
      </c>
      <c r="F1001">
        <v>2484082</v>
      </c>
    </row>
    <row r="1002" spans="1:6" x14ac:dyDescent="0.2">
      <c r="A1002">
        <v>24</v>
      </c>
      <c r="B1002">
        <v>80</v>
      </c>
      <c r="C1002">
        <v>55</v>
      </c>
      <c r="D1002" t="s">
        <v>6238</v>
      </c>
      <c r="E1002">
        <v>24996</v>
      </c>
      <c r="F1002">
        <v>2480055</v>
      </c>
    </row>
    <row r="1003" spans="1:6" x14ac:dyDescent="0.2">
      <c r="A1003">
        <v>24</v>
      </c>
      <c r="B1003">
        <v>80</v>
      </c>
      <c r="C1003">
        <v>60</v>
      </c>
      <c r="D1003" t="s">
        <v>6239</v>
      </c>
      <c r="E1003">
        <v>24996</v>
      </c>
      <c r="F1003">
        <v>2480060</v>
      </c>
    </row>
    <row r="1004" spans="1:6" x14ac:dyDescent="0.2">
      <c r="A1004">
        <v>24</v>
      </c>
      <c r="B1004">
        <v>83</v>
      </c>
      <c r="C1004">
        <v>10</v>
      </c>
      <c r="D1004" t="s">
        <v>6240</v>
      </c>
      <c r="E1004">
        <v>24996</v>
      </c>
      <c r="F1004">
        <v>2483010</v>
      </c>
    </row>
    <row r="1005" spans="1:6" x14ac:dyDescent="0.2">
      <c r="A1005">
        <v>24</v>
      </c>
      <c r="B1005">
        <v>89</v>
      </c>
      <c r="C1005">
        <v>15</v>
      </c>
      <c r="D1005" t="s">
        <v>6241</v>
      </c>
      <c r="E1005">
        <v>24996</v>
      </c>
      <c r="F1005">
        <v>2489015</v>
      </c>
    </row>
    <row r="1006" spans="1:6" x14ac:dyDescent="0.2">
      <c r="A1006">
        <v>24</v>
      </c>
      <c r="B1006">
        <v>52</v>
      </c>
      <c r="C1006">
        <v>95</v>
      </c>
      <c r="D1006" t="s">
        <v>6242</v>
      </c>
      <c r="E1006">
        <v>24996</v>
      </c>
      <c r="F1006">
        <v>2452095</v>
      </c>
    </row>
    <row r="1007" spans="1:6" x14ac:dyDescent="0.2">
      <c r="A1007">
        <v>24</v>
      </c>
      <c r="B1007">
        <v>55</v>
      </c>
      <c r="C1007">
        <v>48</v>
      </c>
      <c r="D1007" t="s">
        <v>6243</v>
      </c>
      <c r="E1007">
        <v>24996</v>
      </c>
      <c r="F1007">
        <v>2455048</v>
      </c>
    </row>
    <row r="1008" spans="1:6" x14ac:dyDescent="0.2">
      <c r="A1008">
        <v>24</v>
      </c>
      <c r="B1008">
        <v>53</v>
      </c>
      <c r="C1008">
        <v>10</v>
      </c>
      <c r="D1008" t="s">
        <v>6244</v>
      </c>
      <c r="E1008">
        <v>24996</v>
      </c>
      <c r="F1008">
        <v>2453010</v>
      </c>
    </row>
    <row r="1009" spans="1:6" x14ac:dyDescent="0.2">
      <c r="A1009">
        <v>24</v>
      </c>
      <c r="B1009">
        <v>76</v>
      </c>
      <c r="C1009">
        <v>30</v>
      </c>
      <c r="D1009" t="s">
        <v>6245</v>
      </c>
      <c r="E1009">
        <v>24996</v>
      </c>
      <c r="F1009">
        <v>2476030</v>
      </c>
    </row>
    <row r="1010" spans="1:6" x14ac:dyDescent="0.2">
      <c r="A1010">
        <v>24</v>
      </c>
      <c r="B1010">
        <v>56</v>
      </c>
      <c r="C1010">
        <v>97</v>
      </c>
      <c r="D1010" t="s">
        <v>6246</v>
      </c>
      <c r="E1010">
        <v>24996</v>
      </c>
      <c r="F1010">
        <v>2456097</v>
      </c>
    </row>
    <row r="1011" spans="1:6" x14ac:dyDescent="0.2">
      <c r="A1011">
        <v>24</v>
      </c>
      <c r="B1011">
        <v>77</v>
      </c>
      <c r="C1011">
        <v>50</v>
      </c>
      <c r="D1011" t="s">
        <v>6247</v>
      </c>
      <c r="E1011">
        <v>24996</v>
      </c>
      <c r="F1011">
        <v>2477050</v>
      </c>
    </row>
    <row r="1012" spans="1:6" x14ac:dyDescent="0.2">
      <c r="A1012">
        <v>24</v>
      </c>
      <c r="B1012">
        <v>80</v>
      </c>
      <c r="C1012">
        <v>85</v>
      </c>
      <c r="D1012" t="s">
        <v>6248</v>
      </c>
      <c r="E1012">
        <v>24996</v>
      </c>
      <c r="F1012">
        <v>2480085</v>
      </c>
    </row>
    <row r="1013" spans="1:6" x14ac:dyDescent="0.2">
      <c r="A1013">
        <v>24</v>
      </c>
      <c r="B1013">
        <v>68</v>
      </c>
      <c r="C1013">
        <v>30</v>
      </c>
      <c r="D1013" t="s">
        <v>6249</v>
      </c>
      <c r="E1013">
        <v>24996</v>
      </c>
      <c r="F1013">
        <v>2468030</v>
      </c>
    </row>
    <row r="1014" spans="1:6" x14ac:dyDescent="0.2">
      <c r="A1014">
        <v>24</v>
      </c>
      <c r="B1014">
        <v>80</v>
      </c>
      <c r="C1014">
        <v>15</v>
      </c>
      <c r="D1014" t="s">
        <v>6250</v>
      </c>
      <c r="E1014">
        <v>24996</v>
      </c>
      <c r="F1014">
        <v>2480015</v>
      </c>
    </row>
    <row r="1015" spans="1:6" x14ac:dyDescent="0.2">
      <c r="A1015">
        <v>24</v>
      </c>
      <c r="B1015">
        <v>39</v>
      </c>
      <c r="C1015">
        <v>15</v>
      </c>
      <c r="D1015" t="s">
        <v>6251</v>
      </c>
      <c r="E1015">
        <v>24996</v>
      </c>
      <c r="F1015">
        <v>2439015</v>
      </c>
    </row>
    <row r="1016" spans="1:6" x14ac:dyDescent="0.2">
      <c r="A1016">
        <v>24</v>
      </c>
      <c r="B1016">
        <v>92</v>
      </c>
      <c r="C1016">
        <v>60</v>
      </c>
      <c r="D1016" t="s">
        <v>6252</v>
      </c>
      <c r="E1016">
        <v>24996</v>
      </c>
      <c r="F1016">
        <v>2492060</v>
      </c>
    </row>
    <row r="1017" spans="1:6" x14ac:dyDescent="0.2">
      <c r="A1017">
        <v>24</v>
      </c>
      <c r="B1017">
        <v>61</v>
      </c>
      <c r="C1017">
        <v>45</v>
      </c>
      <c r="D1017" t="s">
        <v>5857</v>
      </c>
      <c r="E1017">
        <v>24996</v>
      </c>
      <c r="F1017">
        <v>2461045</v>
      </c>
    </row>
    <row r="1018" spans="1:6" x14ac:dyDescent="0.2">
      <c r="A1018">
        <v>24</v>
      </c>
      <c r="B1018">
        <v>37</v>
      </c>
      <c r="C1018">
        <v>235</v>
      </c>
      <c r="D1018" t="s">
        <v>6253</v>
      </c>
      <c r="E1018">
        <v>24996</v>
      </c>
      <c r="F1018">
        <v>2437235</v>
      </c>
    </row>
    <row r="1019" spans="1:6" x14ac:dyDescent="0.2">
      <c r="A1019">
        <v>24</v>
      </c>
      <c r="B1019">
        <v>33</v>
      </c>
      <c r="C1019">
        <v>85</v>
      </c>
      <c r="D1019" t="s">
        <v>6254</v>
      </c>
      <c r="E1019">
        <v>24996</v>
      </c>
      <c r="F1019">
        <v>2433085</v>
      </c>
    </row>
    <row r="1020" spans="1:6" x14ac:dyDescent="0.2">
      <c r="A1020">
        <v>24</v>
      </c>
      <c r="B1020">
        <v>56</v>
      </c>
      <c r="C1020">
        <v>15</v>
      </c>
      <c r="D1020" t="s">
        <v>6255</v>
      </c>
      <c r="E1020">
        <v>24996</v>
      </c>
      <c r="F1020">
        <v>2456015</v>
      </c>
    </row>
    <row r="1021" spans="1:6" x14ac:dyDescent="0.2">
      <c r="A1021">
        <v>24</v>
      </c>
      <c r="B1021">
        <v>92</v>
      </c>
      <c r="C1021">
        <v>902</v>
      </c>
      <c r="D1021" t="s">
        <v>6256</v>
      </c>
      <c r="E1021">
        <v>24996</v>
      </c>
      <c r="F1021">
        <v>2492902</v>
      </c>
    </row>
    <row r="1022" spans="1:6" x14ac:dyDescent="0.2">
      <c r="A1022">
        <v>24</v>
      </c>
      <c r="B1022">
        <v>92</v>
      </c>
      <c r="C1022">
        <v>10</v>
      </c>
      <c r="D1022" t="s">
        <v>6257</v>
      </c>
      <c r="E1022">
        <v>24996</v>
      </c>
      <c r="F1022">
        <v>2492010</v>
      </c>
    </row>
    <row r="1023" spans="1:6" x14ac:dyDescent="0.2">
      <c r="A1023">
        <v>24</v>
      </c>
      <c r="B1023">
        <v>77</v>
      </c>
      <c r="C1023">
        <v>30</v>
      </c>
      <c r="D1023" t="s">
        <v>6258</v>
      </c>
      <c r="E1023">
        <v>24996</v>
      </c>
      <c r="F1023">
        <v>2477030</v>
      </c>
    </row>
    <row r="1024" spans="1:6" x14ac:dyDescent="0.2">
      <c r="A1024">
        <v>24</v>
      </c>
      <c r="B1024">
        <v>71</v>
      </c>
      <c r="C1024">
        <v>140</v>
      </c>
      <c r="D1024" t="s">
        <v>6259</v>
      </c>
      <c r="E1024">
        <v>24996</v>
      </c>
      <c r="F1024">
        <v>2471140</v>
      </c>
    </row>
    <row r="1025" spans="1:6" x14ac:dyDescent="0.2">
      <c r="A1025">
        <v>24</v>
      </c>
      <c r="B1025">
        <v>34</v>
      </c>
      <c r="C1025">
        <v>17</v>
      </c>
      <c r="D1025" t="s">
        <v>6260</v>
      </c>
      <c r="E1025">
        <v>24996</v>
      </c>
      <c r="F1025">
        <v>2434017</v>
      </c>
    </row>
    <row r="1026" spans="1:6" x14ac:dyDescent="0.2">
      <c r="A1026">
        <v>24</v>
      </c>
      <c r="B1026">
        <v>75</v>
      </c>
      <c r="C1026">
        <v>40</v>
      </c>
      <c r="D1026" t="s">
        <v>6261</v>
      </c>
      <c r="E1026">
        <v>24996</v>
      </c>
      <c r="F1026">
        <v>2475040</v>
      </c>
    </row>
    <row r="1027" spans="1:6" x14ac:dyDescent="0.2">
      <c r="A1027">
        <v>24</v>
      </c>
      <c r="B1027">
        <v>62</v>
      </c>
      <c r="C1027">
        <v>37</v>
      </c>
      <c r="D1027" t="s">
        <v>6262</v>
      </c>
      <c r="E1027">
        <v>24996</v>
      </c>
      <c r="F1027">
        <v>2462037</v>
      </c>
    </row>
    <row r="1028" spans="1:6" x14ac:dyDescent="0.2">
      <c r="A1028">
        <v>24</v>
      </c>
      <c r="B1028">
        <v>71</v>
      </c>
      <c r="C1028">
        <v>133</v>
      </c>
      <c r="D1028" t="s">
        <v>6263</v>
      </c>
      <c r="E1028">
        <v>24996</v>
      </c>
      <c r="F1028">
        <v>2471133</v>
      </c>
    </row>
    <row r="1029" spans="1:6" x14ac:dyDescent="0.2">
      <c r="A1029">
        <v>24</v>
      </c>
      <c r="B1029">
        <v>6</v>
      </c>
      <c r="C1029">
        <v>35</v>
      </c>
      <c r="D1029" t="s">
        <v>6264</v>
      </c>
      <c r="E1029">
        <v>24996</v>
      </c>
      <c r="F1029">
        <v>2406035</v>
      </c>
    </row>
    <row r="1030" spans="1:6" x14ac:dyDescent="0.2">
      <c r="A1030">
        <v>24</v>
      </c>
      <c r="B1030">
        <v>96</v>
      </c>
      <c r="C1030">
        <v>902</v>
      </c>
      <c r="D1030" t="s">
        <v>6265</v>
      </c>
      <c r="E1030">
        <v>24996</v>
      </c>
      <c r="F1030">
        <v>2496902</v>
      </c>
    </row>
    <row r="1031" spans="1:6" x14ac:dyDescent="0.2">
      <c r="A1031">
        <v>24</v>
      </c>
      <c r="B1031">
        <v>71</v>
      </c>
      <c r="C1031">
        <v>5</v>
      </c>
      <c r="D1031" t="s">
        <v>6266</v>
      </c>
      <c r="E1031">
        <v>24996</v>
      </c>
      <c r="F1031">
        <v>2471005</v>
      </c>
    </row>
    <row r="1032" spans="1:6" x14ac:dyDescent="0.2">
      <c r="A1032">
        <v>24</v>
      </c>
      <c r="B1032">
        <v>94</v>
      </c>
      <c r="C1032">
        <v>215</v>
      </c>
      <c r="D1032" t="s">
        <v>6267</v>
      </c>
      <c r="E1032">
        <v>24996</v>
      </c>
      <c r="F1032">
        <v>2494215</v>
      </c>
    </row>
    <row r="1033" spans="1:6" x14ac:dyDescent="0.2">
      <c r="A1033">
        <v>24</v>
      </c>
      <c r="B1033">
        <v>89</v>
      </c>
      <c r="C1033">
        <v>10</v>
      </c>
      <c r="D1033" t="s">
        <v>6268</v>
      </c>
      <c r="E1033">
        <v>24996</v>
      </c>
      <c r="F1033">
        <v>2489010</v>
      </c>
    </row>
    <row r="1034" spans="1:6" x14ac:dyDescent="0.2">
      <c r="A1034">
        <v>24</v>
      </c>
      <c r="B1034">
        <v>47</v>
      </c>
      <c r="C1034">
        <v>47</v>
      </c>
      <c r="D1034" t="s">
        <v>6269</v>
      </c>
      <c r="E1034">
        <v>24996</v>
      </c>
      <c r="F1034">
        <v>2447047</v>
      </c>
    </row>
    <row r="1035" spans="1:6" x14ac:dyDescent="0.2">
      <c r="A1035">
        <v>24</v>
      </c>
      <c r="B1035">
        <v>31</v>
      </c>
      <c r="C1035">
        <v>130</v>
      </c>
      <c r="D1035" t="s">
        <v>6270</v>
      </c>
      <c r="E1035">
        <v>24996</v>
      </c>
      <c r="F1035">
        <v>2431130</v>
      </c>
    </row>
    <row r="1036" spans="1:6" x14ac:dyDescent="0.2">
      <c r="A1036">
        <v>24</v>
      </c>
      <c r="B1036">
        <v>15</v>
      </c>
      <c r="C1036">
        <v>904</v>
      </c>
      <c r="D1036" t="s">
        <v>6271</v>
      </c>
      <c r="E1036">
        <v>24996</v>
      </c>
      <c r="F1036">
        <v>2415904</v>
      </c>
    </row>
    <row r="1037" spans="1:6" x14ac:dyDescent="0.2">
      <c r="A1037">
        <v>24</v>
      </c>
      <c r="B1037">
        <v>8</v>
      </c>
      <c r="C1037">
        <v>30</v>
      </c>
      <c r="D1037" t="s">
        <v>6272</v>
      </c>
      <c r="E1037">
        <v>24996</v>
      </c>
      <c r="F1037">
        <v>2408030</v>
      </c>
    </row>
    <row r="1038" spans="1:6" x14ac:dyDescent="0.2">
      <c r="A1038">
        <v>24</v>
      </c>
      <c r="B1038">
        <v>77</v>
      </c>
      <c r="C1038">
        <v>65</v>
      </c>
      <c r="D1038" t="s">
        <v>6273</v>
      </c>
      <c r="E1038">
        <v>24996</v>
      </c>
      <c r="F1038">
        <v>2477065</v>
      </c>
    </row>
    <row r="1039" spans="1:6" x14ac:dyDescent="0.2">
      <c r="A1039">
        <v>24</v>
      </c>
      <c r="B1039">
        <v>53</v>
      </c>
      <c r="C1039">
        <v>15</v>
      </c>
      <c r="D1039" t="s">
        <v>6274</v>
      </c>
      <c r="E1039">
        <v>24996</v>
      </c>
      <c r="F1039">
        <v>2453015</v>
      </c>
    </row>
    <row r="1040" spans="1:6" x14ac:dyDescent="0.2">
      <c r="A1040">
        <v>24</v>
      </c>
      <c r="B1040">
        <v>39</v>
      </c>
      <c r="C1040">
        <v>85</v>
      </c>
      <c r="D1040" t="s">
        <v>6275</v>
      </c>
      <c r="E1040">
        <v>24996</v>
      </c>
      <c r="F1040">
        <v>2439085</v>
      </c>
    </row>
    <row r="1041" spans="1:6" x14ac:dyDescent="0.2">
      <c r="A1041">
        <v>24</v>
      </c>
      <c r="B1041">
        <v>56</v>
      </c>
      <c r="C1041">
        <v>55</v>
      </c>
      <c r="D1041" t="s">
        <v>6276</v>
      </c>
      <c r="E1041">
        <v>24996</v>
      </c>
      <c r="F1041">
        <v>2456055</v>
      </c>
    </row>
    <row r="1042" spans="1:6" x14ac:dyDescent="0.2">
      <c r="A1042">
        <v>24</v>
      </c>
      <c r="B1042">
        <v>14</v>
      </c>
      <c r="C1042">
        <v>35</v>
      </c>
      <c r="D1042" t="s">
        <v>6277</v>
      </c>
      <c r="E1042">
        <v>24996</v>
      </c>
      <c r="F1042">
        <v>2414035</v>
      </c>
    </row>
    <row r="1043" spans="1:6" x14ac:dyDescent="0.2">
      <c r="A1043">
        <v>24</v>
      </c>
      <c r="B1043">
        <v>63</v>
      </c>
      <c r="C1043">
        <v>20</v>
      </c>
      <c r="D1043" t="s">
        <v>6278</v>
      </c>
      <c r="E1043">
        <v>24996</v>
      </c>
      <c r="F1043">
        <v>2463020</v>
      </c>
    </row>
    <row r="1044" spans="1:6" x14ac:dyDescent="0.2">
      <c r="A1044">
        <v>24</v>
      </c>
      <c r="B1044">
        <v>62</v>
      </c>
      <c r="C1044">
        <v>25</v>
      </c>
      <c r="D1044" t="s">
        <v>6279</v>
      </c>
      <c r="E1044">
        <v>24996</v>
      </c>
      <c r="F1044">
        <v>2462025</v>
      </c>
    </row>
    <row r="1045" spans="1:6" x14ac:dyDescent="0.2">
      <c r="A1045">
        <v>24</v>
      </c>
      <c r="B1045">
        <v>94</v>
      </c>
      <c r="C1045">
        <v>255</v>
      </c>
      <c r="D1045" t="s">
        <v>6280</v>
      </c>
      <c r="E1045">
        <v>24996</v>
      </c>
      <c r="F1045">
        <v>2494255</v>
      </c>
    </row>
    <row r="1046" spans="1:6" x14ac:dyDescent="0.2">
      <c r="A1046">
        <v>24</v>
      </c>
      <c r="B1046">
        <v>61</v>
      </c>
      <c r="C1046">
        <v>40</v>
      </c>
      <c r="D1046" t="s">
        <v>6281</v>
      </c>
      <c r="E1046">
        <v>24996</v>
      </c>
      <c r="F1046">
        <v>2461040</v>
      </c>
    </row>
    <row r="1047" spans="1:6" x14ac:dyDescent="0.2">
      <c r="A1047">
        <v>24</v>
      </c>
      <c r="B1047">
        <v>76</v>
      </c>
      <c r="C1047">
        <v>8</v>
      </c>
      <c r="D1047" t="s">
        <v>6282</v>
      </c>
      <c r="E1047">
        <v>24996</v>
      </c>
      <c r="F1047">
        <v>2476008</v>
      </c>
    </row>
    <row r="1048" spans="1:6" x14ac:dyDescent="0.2">
      <c r="A1048">
        <v>24</v>
      </c>
      <c r="B1048">
        <v>69</v>
      </c>
      <c r="C1048">
        <v>70</v>
      </c>
      <c r="D1048" t="s">
        <v>6283</v>
      </c>
      <c r="E1048">
        <v>24996</v>
      </c>
      <c r="F1048">
        <v>2469070</v>
      </c>
    </row>
    <row r="1049" spans="1:6" x14ac:dyDescent="0.2">
      <c r="A1049">
        <v>24</v>
      </c>
      <c r="B1049">
        <v>33</v>
      </c>
      <c r="C1049">
        <v>95</v>
      </c>
      <c r="D1049" t="s">
        <v>6284</v>
      </c>
      <c r="E1049">
        <v>24996</v>
      </c>
      <c r="F1049">
        <v>2433095</v>
      </c>
    </row>
    <row r="1050" spans="1:6" x14ac:dyDescent="0.2">
      <c r="A1050">
        <v>24</v>
      </c>
      <c r="B1050">
        <v>57</v>
      </c>
      <c r="C1050">
        <v>75</v>
      </c>
      <c r="D1050" t="s">
        <v>6285</v>
      </c>
      <c r="E1050">
        <v>24996</v>
      </c>
      <c r="F1050">
        <v>2457075</v>
      </c>
    </row>
    <row r="1051" spans="1:6" x14ac:dyDescent="0.2">
      <c r="A1051">
        <v>24</v>
      </c>
      <c r="B1051">
        <v>33</v>
      </c>
      <c r="C1051">
        <v>90</v>
      </c>
      <c r="D1051" t="s">
        <v>6286</v>
      </c>
      <c r="E1051">
        <v>24996</v>
      </c>
      <c r="F1051">
        <v>2433090</v>
      </c>
    </row>
    <row r="1052" spans="1:6" x14ac:dyDescent="0.2">
      <c r="A1052">
        <v>24</v>
      </c>
      <c r="B1052">
        <v>12</v>
      </c>
      <c r="C1052">
        <v>65</v>
      </c>
      <c r="D1052" t="s">
        <v>6287</v>
      </c>
      <c r="E1052">
        <v>24996</v>
      </c>
      <c r="F1052">
        <v>2412065</v>
      </c>
    </row>
    <row r="1053" spans="1:6" x14ac:dyDescent="0.2">
      <c r="A1053">
        <v>24</v>
      </c>
      <c r="B1053">
        <v>92</v>
      </c>
      <c r="C1053">
        <v>5</v>
      </c>
      <c r="D1053" t="s">
        <v>6288</v>
      </c>
      <c r="E1053">
        <v>24996</v>
      </c>
      <c r="F1053">
        <v>2492005</v>
      </c>
    </row>
    <row r="1054" spans="1:6" x14ac:dyDescent="0.2">
      <c r="A1054">
        <v>24</v>
      </c>
      <c r="B1054">
        <v>51</v>
      </c>
      <c r="C1054">
        <v>25</v>
      </c>
      <c r="D1054" t="s">
        <v>6289</v>
      </c>
      <c r="E1054">
        <v>24996</v>
      </c>
      <c r="F1054">
        <v>2451025</v>
      </c>
    </row>
    <row r="1055" spans="1:6" x14ac:dyDescent="0.2">
      <c r="A1055">
        <v>24</v>
      </c>
      <c r="B1055">
        <v>54</v>
      </c>
      <c r="C1055">
        <v>105</v>
      </c>
      <c r="D1055" t="s">
        <v>6290</v>
      </c>
      <c r="E1055">
        <v>24996</v>
      </c>
      <c r="F1055">
        <v>2454105</v>
      </c>
    </row>
    <row r="1056" spans="1:6" x14ac:dyDescent="0.2">
      <c r="A1056">
        <v>24</v>
      </c>
      <c r="B1056">
        <v>54</v>
      </c>
      <c r="C1056">
        <v>115</v>
      </c>
      <c r="D1056" t="s">
        <v>6291</v>
      </c>
      <c r="E1056">
        <v>24996</v>
      </c>
      <c r="F1056">
        <v>2454115</v>
      </c>
    </row>
    <row r="1057" spans="1:6" x14ac:dyDescent="0.2">
      <c r="A1057">
        <v>24</v>
      </c>
      <c r="B1057">
        <v>56</v>
      </c>
      <c r="C1057">
        <v>65</v>
      </c>
      <c r="D1057" t="s">
        <v>6292</v>
      </c>
      <c r="E1057">
        <v>24996</v>
      </c>
      <c r="F1057">
        <v>2456065</v>
      </c>
    </row>
    <row r="1058" spans="1:6" x14ac:dyDescent="0.2">
      <c r="A1058">
        <v>24</v>
      </c>
      <c r="B1058">
        <v>49</v>
      </c>
      <c r="C1058">
        <v>125</v>
      </c>
      <c r="D1058" t="s">
        <v>6293</v>
      </c>
      <c r="E1058">
        <v>24996</v>
      </c>
      <c r="F1058">
        <v>2449125</v>
      </c>
    </row>
    <row r="1059" spans="1:6" x14ac:dyDescent="0.2">
      <c r="A1059">
        <v>24</v>
      </c>
      <c r="B1059">
        <v>93</v>
      </c>
      <c r="C1059">
        <v>30</v>
      </c>
      <c r="D1059" t="s">
        <v>6294</v>
      </c>
      <c r="E1059">
        <v>24996</v>
      </c>
      <c r="F1059">
        <v>2493030</v>
      </c>
    </row>
    <row r="1060" spans="1:6" x14ac:dyDescent="0.2">
      <c r="A1060">
        <v>24</v>
      </c>
      <c r="B1060">
        <v>63</v>
      </c>
      <c r="C1060">
        <v>55</v>
      </c>
      <c r="D1060" t="s">
        <v>6295</v>
      </c>
      <c r="E1060">
        <v>24996</v>
      </c>
      <c r="F1060">
        <v>2463055</v>
      </c>
    </row>
    <row r="1061" spans="1:6" x14ac:dyDescent="0.2">
      <c r="A1061">
        <v>24</v>
      </c>
      <c r="B1061">
        <v>57</v>
      </c>
      <c r="C1061">
        <v>57</v>
      </c>
      <c r="D1061" t="s">
        <v>6296</v>
      </c>
      <c r="E1061">
        <v>24996</v>
      </c>
      <c r="F1061">
        <v>2457057</v>
      </c>
    </row>
    <row r="1062" spans="1:6" x14ac:dyDescent="0.2">
      <c r="A1062">
        <v>24</v>
      </c>
      <c r="B1062">
        <v>71</v>
      </c>
      <c r="C1062">
        <v>45</v>
      </c>
      <c r="D1062" t="s">
        <v>6297</v>
      </c>
      <c r="E1062">
        <v>24996</v>
      </c>
      <c r="F1062">
        <v>2471045</v>
      </c>
    </row>
    <row r="1063" spans="1:6" x14ac:dyDescent="0.2">
      <c r="A1063">
        <v>24</v>
      </c>
      <c r="B1063">
        <v>29</v>
      </c>
      <c r="C1063">
        <v>57</v>
      </c>
      <c r="D1063" t="s">
        <v>6298</v>
      </c>
      <c r="E1063">
        <v>24996</v>
      </c>
      <c r="F1063">
        <v>2429057</v>
      </c>
    </row>
    <row r="1064" spans="1:6" x14ac:dyDescent="0.2">
      <c r="A1064">
        <v>24</v>
      </c>
      <c r="B1064">
        <v>68</v>
      </c>
      <c r="C1064">
        <v>35</v>
      </c>
      <c r="D1064" t="s">
        <v>6299</v>
      </c>
      <c r="E1064">
        <v>24996</v>
      </c>
      <c r="F1064">
        <v>2468035</v>
      </c>
    </row>
    <row r="1065" spans="1:6" x14ac:dyDescent="0.2">
      <c r="A1065">
        <v>24</v>
      </c>
      <c r="B1065">
        <v>54</v>
      </c>
      <c r="C1065">
        <v>17</v>
      </c>
      <c r="D1065" t="s">
        <v>6300</v>
      </c>
      <c r="E1065">
        <v>24996</v>
      </c>
      <c r="F1065">
        <v>2454017</v>
      </c>
    </row>
    <row r="1066" spans="1:6" x14ac:dyDescent="0.2">
      <c r="A1066">
        <v>24</v>
      </c>
      <c r="B1066">
        <v>53</v>
      </c>
      <c r="C1066">
        <v>5</v>
      </c>
      <c r="D1066" t="s">
        <v>6301</v>
      </c>
      <c r="E1066">
        <v>24996</v>
      </c>
      <c r="F1066">
        <v>2453005</v>
      </c>
    </row>
    <row r="1067" spans="1:6" x14ac:dyDescent="0.2">
      <c r="A1067">
        <v>24</v>
      </c>
      <c r="B1067">
        <v>57</v>
      </c>
      <c r="C1067">
        <v>68</v>
      </c>
      <c r="D1067" t="s">
        <v>6302</v>
      </c>
      <c r="E1067">
        <v>24996</v>
      </c>
      <c r="F1067">
        <v>2457068</v>
      </c>
    </row>
    <row r="1068" spans="1:6" x14ac:dyDescent="0.2">
      <c r="A1068">
        <v>24</v>
      </c>
      <c r="B1068">
        <v>9</v>
      </c>
      <c r="C1068">
        <v>30</v>
      </c>
      <c r="D1068" t="s">
        <v>6303</v>
      </c>
      <c r="E1068">
        <v>24996</v>
      </c>
      <c r="F1068">
        <v>2409030</v>
      </c>
    </row>
    <row r="1069" spans="1:6" x14ac:dyDescent="0.2">
      <c r="A1069">
        <v>24</v>
      </c>
      <c r="B1069">
        <v>55</v>
      </c>
      <c r="C1069">
        <v>30</v>
      </c>
      <c r="D1069" t="s">
        <v>6304</v>
      </c>
      <c r="E1069">
        <v>24996</v>
      </c>
      <c r="F1069">
        <v>2455030</v>
      </c>
    </row>
    <row r="1070" spans="1:6" x14ac:dyDescent="0.2">
      <c r="A1070">
        <v>24</v>
      </c>
      <c r="B1070">
        <v>21</v>
      </c>
      <c r="C1070">
        <v>30</v>
      </c>
      <c r="D1070" t="s">
        <v>6305</v>
      </c>
      <c r="E1070">
        <v>24996</v>
      </c>
      <c r="F1070">
        <v>2421030</v>
      </c>
    </row>
    <row r="1071" spans="1:6" x14ac:dyDescent="0.2">
      <c r="A1071">
        <v>24</v>
      </c>
      <c r="B1071">
        <v>42</v>
      </c>
      <c r="C1071">
        <v>50</v>
      </c>
      <c r="D1071" t="s">
        <v>6306</v>
      </c>
      <c r="E1071">
        <v>24996</v>
      </c>
      <c r="F1071">
        <v>2442050</v>
      </c>
    </row>
    <row r="1072" spans="1:6" x14ac:dyDescent="0.2">
      <c r="A1072">
        <v>24</v>
      </c>
      <c r="B1072">
        <v>56</v>
      </c>
      <c r="C1072">
        <v>60</v>
      </c>
      <c r="D1072" t="s">
        <v>6307</v>
      </c>
      <c r="E1072">
        <v>24996</v>
      </c>
      <c r="F1072">
        <v>2456060</v>
      </c>
    </row>
    <row r="1073" spans="1:6" x14ac:dyDescent="0.2">
      <c r="A1073">
        <v>24</v>
      </c>
      <c r="B1073">
        <v>77</v>
      </c>
      <c r="C1073">
        <v>35</v>
      </c>
      <c r="D1073" t="s">
        <v>6308</v>
      </c>
      <c r="E1073">
        <v>24996</v>
      </c>
      <c r="F1073">
        <v>2477035</v>
      </c>
    </row>
    <row r="1074" spans="1:6" x14ac:dyDescent="0.2">
      <c r="A1074">
        <v>24</v>
      </c>
      <c r="B1074">
        <v>69</v>
      </c>
      <c r="C1074">
        <v>65</v>
      </c>
      <c r="D1074" t="s">
        <v>6309</v>
      </c>
      <c r="E1074">
        <v>24996</v>
      </c>
      <c r="F1074">
        <v>2469065</v>
      </c>
    </row>
    <row r="1075" spans="1:6" x14ac:dyDescent="0.2">
      <c r="A1075">
        <v>24</v>
      </c>
      <c r="B1075">
        <v>62</v>
      </c>
      <c r="C1075">
        <v>20</v>
      </c>
      <c r="D1075" t="s">
        <v>6310</v>
      </c>
      <c r="E1075">
        <v>24996</v>
      </c>
      <c r="F1075">
        <v>2462020</v>
      </c>
    </row>
    <row r="1076" spans="1:6" x14ac:dyDescent="0.2">
      <c r="A1076">
        <v>24</v>
      </c>
      <c r="B1076">
        <v>56</v>
      </c>
      <c r="C1076">
        <v>105</v>
      </c>
      <c r="D1076" t="s">
        <v>6311</v>
      </c>
      <c r="E1076">
        <v>24996</v>
      </c>
      <c r="F1076">
        <v>2456105</v>
      </c>
    </row>
    <row r="1077" spans="1:6" x14ac:dyDescent="0.2">
      <c r="A1077">
        <v>24</v>
      </c>
      <c r="B1077">
        <v>49</v>
      </c>
      <c r="C1077">
        <v>85</v>
      </c>
      <c r="D1077" t="s">
        <v>6312</v>
      </c>
      <c r="E1077">
        <v>24996</v>
      </c>
      <c r="F1077">
        <v>2449085</v>
      </c>
    </row>
    <row r="1078" spans="1:6" x14ac:dyDescent="0.2">
      <c r="A1078">
        <v>24</v>
      </c>
      <c r="B1078">
        <v>45</v>
      </c>
      <c r="C1078">
        <v>60</v>
      </c>
      <c r="D1078" t="s">
        <v>6313</v>
      </c>
      <c r="E1078">
        <v>24996</v>
      </c>
      <c r="F1078">
        <v>2445060</v>
      </c>
    </row>
    <row r="1079" spans="1:6" x14ac:dyDescent="0.2">
      <c r="A1079">
        <v>24</v>
      </c>
      <c r="B1079">
        <v>47</v>
      </c>
      <c r="C1079">
        <v>55</v>
      </c>
      <c r="D1079" t="s">
        <v>6314</v>
      </c>
      <c r="E1079">
        <v>24996</v>
      </c>
      <c r="F1079">
        <v>2447055</v>
      </c>
    </row>
    <row r="1080" spans="1:6" x14ac:dyDescent="0.2">
      <c r="A1080">
        <v>24</v>
      </c>
      <c r="B1080">
        <v>39</v>
      </c>
      <c r="C1080">
        <v>117</v>
      </c>
      <c r="D1080" t="s">
        <v>6315</v>
      </c>
      <c r="E1080">
        <v>24996</v>
      </c>
      <c r="F1080">
        <v>2439117</v>
      </c>
    </row>
    <row r="1081" spans="1:6" x14ac:dyDescent="0.2">
      <c r="A1081">
        <v>24</v>
      </c>
      <c r="B1081">
        <v>49</v>
      </c>
      <c r="C1081">
        <v>100</v>
      </c>
      <c r="D1081" t="s">
        <v>6316</v>
      </c>
      <c r="E1081">
        <v>24996</v>
      </c>
      <c r="F1081">
        <v>2449100</v>
      </c>
    </row>
    <row r="1082" spans="1:6" x14ac:dyDescent="0.2">
      <c r="A1082">
        <v>24</v>
      </c>
      <c r="B1082">
        <v>68</v>
      </c>
      <c r="C1082">
        <v>45</v>
      </c>
      <c r="D1082" t="s">
        <v>6317</v>
      </c>
      <c r="E1082">
        <v>24996</v>
      </c>
      <c r="F1082">
        <v>2468045</v>
      </c>
    </row>
    <row r="1083" spans="1:6" x14ac:dyDescent="0.2">
      <c r="A1083">
        <v>24</v>
      </c>
      <c r="B1083">
        <v>18</v>
      </c>
      <c r="C1083">
        <v>35</v>
      </c>
      <c r="D1083" t="s">
        <v>6318</v>
      </c>
      <c r="E1083">
        <v>24996</v>
      </c>
      <c r="F1083">
        <v>2418035</v>
      </c>
    </row>
    <row r="1084" spans="1:6" x14ac:dyDescent="0.2">
      <c r="A1084">
        <v>24</v>
      </c>
      <c r="B1084">
        <v>54</v>
      </c>
      <c r="C1084">
        <v>95</v>
      </c>
      <c r="D1084" t="s">
        <v>6319</v>
      </c>
      <c r="E1084">
        <v>24996</v>
      </c>
      <c r="F1084">
        <v>2454095</v>
      </c>
    </row>
    <row r="1085" spans="1:6" x14ac:dyDescent="0.2">
      <c r="A1085">
        <v>24</v>
      </c>
      <c r="B1085">
        <v>39</v>
      </c>
      <c r="C1085">
        <v>35</v>
      </c>
      <c r="D1085" t="s">
        <v>6320</v>
      </c>
      <c r="E1085">
        <v>24996</v>
      </c>
      <c r="F1085">
        <v>2439035</v>
      </c>
    </row>
    <row r="1086" spans="1:6" x14ac:dyDescent="0.2">
      <c r="A1086">
        <v>24</v>
      </c>
      <c r="B1086">
        <v>63</v>
      </c>
      <c r="C1086">
        <v>60</v>
      </c>
      <c r="D1086" t="s">
        <v>6321</v>
      </c>
      <c r="E1086">
        <v>24996</v>
      </c>
      <c r="F1086">
        <v>2463060</v>
      </c>
    </row>
    <row r="1087" spans="1:6" x14ac:dyDescent="0.2">
      <c r="A1087">
        <v>24</v>
      </c>
      <c r="B1087">
        <v>71</v>
      </c>
      <c r="C1087">
        <v>115</v>
      </c>
      <c r="D1087" t="s">
        <v>6322</v>
      </c>
      <c r="E1087">
        <v>24996</v>
      </c>
      <c r="F1087">
        <v>2471115</v>
      </c>
    </row>
    <row r="1088" spans="1:6" x14ac:dyDescent="0.2">
      <c r="A1088">
        <v>24</v>
      </c>
      <c r="B1088">
        <v>51</v>
      </c>
      <c r="C1088">
        <v>75</v>
      </c>
      <c r="D1088" t="s">
        <v>6323</v>
      </c>
      <c r="E1088">
        <v>24996</v>
      </c>
      <c r="F1088">
        <v>2451075</v>
      </c>
    </row>
    <row r="1089" spans="1:6" x14ac:dyDescent="0.2">
      <c r="A1089">
        <v>24</v>
      </c>
      <c r="B1089">
        <v>9</v>
      </c>
      <c r="C1089">
        <v>92</v>
      </c>
      <c r="D1089" t="s">
        <v>6324</v>
      </c>
      <c r="E1089">
        <v>24996</v>
      </c>
      <c r="F1089">
        <v>2409092</v>
      </c>
    </row>
    <row r="1090" spans="1:6" x14ac:dyDescent="0.2">
      <c r="A1090">
        <v>24</v>
      </c>
      <c r="B1090">
        <v>54</v>
      </c>
      <c r="C1090">
        <v>25</v>
      </c>
      <c r="D1090" t="s">
        <v>6325</v>
      </c>
      <c r="E1090">
        <v>24996</v>
      </c>
      <c r="F1090">
        <v>2454025</v>
      </c>
    </row>
    <row r="1091" spans="1:6" x14ac:dyDescent="0.2">
      <c r="A1091">
        <v>24</v>
      </c>
      <c r="B1091">
        <v>62</v>
      </c>
      <c r="C1091">
        <v>30</v>
      </c>
      <c r="D1091" t="s">
        <v>6326</v>
      </c>
      <c r="E1091">
        <v>24996</v>
      </c>
      <c r="F1091">
        <v>2462030</v>
      </c>
    </row>
    <row r="1092" spans="1:6" x14ac:dyDescent="0.2">
      <c r="A1092">
        <v>24</v>
      </c>
      <c r="B1092">
        <v>54</v>
      </c>
      <c r="C1092">
        <v>30</v>
      </c>
      <c r="D1092" t="s">
        <v>6327</v>
      </c>
      <c r="E1092">
        <v>24996</v>
      </c>
      <c r="F1092">
        <v>2454030</v>
      </c>
    </row>
    <row r="1093" spans="1:6" x14ac:dyDescent="0.2">
      <c r="A1093">
        <v>24</v>
      </c>
      <c r="B1093">
        <v>63</v>
      </c>
      <c r="C1093">
        <v>5</v>
      </c>
      <c r="D1093" t="s">
        <v>6328</v>
      </c>
      <c r="E1093">
        <v>24996</v>
      </c>
      <c r="F1093">
        <v>2463005</v>
      </c>
    </row>
    <row r="1094" spans="1:6" x14ac:dyDescent="0.2">
      <c r="A1094">
        <v>24</v>
      </c>
      <c r="B1094">
        <v>71</v>
      </c>
      <c r="C1094">
        <v>110</v>
      </c>
      <c r="D1094" t="s">
        <v>6329</v>
      </c>
      <c r="E1094">
        <v>24996</v>
      </c>
      <c r="F1094">
        <v>2471110</v>
      </c>
    </row>
    <row r="1095" spans="1:6" x14ac:dyDescent="0.2">
      <c r="A1095">
        <v>24</v>
      </c>
      <c r="B1095">
        <v>70</v>
      </c>
      <c r="C1095">
        <v>12</v>
      </c>
      <c r="D1095" t="s">
        <v>6330</v>
      </c>
      <c r="E1095">
        <v>24996</v>
      </c>
      <c r="F1095">
        <v>2470012</v>
      </c>
    </row>
    <row r="1096" spans="1:6" x14ac:dyDescent="0.2">
      <c r="A1096">
        <v>24</v>
      </c>
      <c r="B1096">
        <v>61</v>
      </c>
      <c r="C1096">
        <v>50</v>
      </c>
      <c r="D1096" t="s">
        <v>6331</v>
      </c>
      <c r="E1096">
        <v>24996</v>
      </c>
      <c r="F1096">
        <v>2461050</v>
      </c>
    </row>
    <row r="1097" spans="1:6" x14ac:dyDescent="0.2">
      <c r="A1097">
        <v>24</v>
      </c>
      <c r="B1097">
        <v>8</v>
      </c>
      <c r="C1097">
        <v>40</v>
      </c>
      <c r="D1097" t="s">
        <v>6332</v>
      </c>
      <c r="E1097">
        <v>24996</v>
      </c>
      <c r="F1097">
        <v>2408040</v>
      </c>
    </row>
    <row r="1098" spans="1:6" x14ac:dyDescent="0.2">
      <c r="A1098">
        <v>24</v>
      </c>
      <c r="B1098">
        <v>12</v>
      </c>
      <c r="C1098">
        <v>30</v>
      </c>
      <c r="D1098" t="s">
        <v>6333</v>
      </c>
      <c r="E1098">
        <v>24996</v>
      </c>
      <c r="F1098">
        <v>2412030</v>
      </c>
    </row>
    <row r="1099" spans="1:6" x14ac:dyDescent="0.2">
      <c r="A1099">
        <v>24</v>
      </c>
      <c r="B1099">
        <v>75</v>
      </c>
      <c r="C1099">
        <v>28</v>
      </c>
      <c r="D1099" t="s">
        <v>6334</v>
      </c>
      <c r="E1099">
        <v>24996</v>
      </c>
      <c r="F1099">
        <v>2475028</v>
      </c>
    </row>
    <row r="1100" spans="1:6" x14ac:dyDescent="0.2">
      <c r="A1100">
        <v>24</v>
      </c>
      <c r="B1100">
        <v>63</v>
      </c>
      <c r="C1100">
        <v>30</v>
      </c>
      <c r="D1100" t="s">
        <v>6335</v>
      </c>
      <c r="E1100">
        <v>24996</v>
      </c>
      <c r="F1100">
        <v>2463030</v>
      </c>
    </row>
    <row r="1101" spans="1:6" x14ac:dyDescent="0.2">
      <c r="A1101">
        <v>24</v>
      </c>
      <c r="B1101">
        <v>70</v>
      </c>
      <c r="C1101">
        <v>30</v>
      </c>
      <c r="D1101" t="s">
        <v>6336</v>
      </c>
      <c r="E1101">
        <v>24996</v>
      </c>
      <c r="F1101">
        <v>2470030</v>
      </c>
    </row>
    <row r="1102" spans="1:6" x14ac:dyDescent="0.2">
      <c r="A1102">
        <v>24</v>
      </c>
      <c r="B1102">
        <v>45</v>
      </c>
      <c r="C1102">
        <v>100</v>
      </c>
      <c r="D1102" t="s">
        <v>6337</v>
      </c>
      <c r="E1102">
        <v>24996</v>
      </c>
      <c r="F1102">
        <v>2445100</v>
      </c>
    </row>
    <row r="1103" spans="1:6" x14ac:dyDescent="0.2">
      <c r="A1103">
        <v>24</v>
      </c>
      <c r="B1103">
        <v>51</v>
      </c>
      <c r="C1103">
        <v>90</v>
      </c>
      <c r="D1103" t="s">
        <v>6338</v>
      </c>
      <c r="E1103">
        <v>24996</v>
      </c>
      <c r="F1103">
        <v>2451090</v>
      </c>
    </row>
    <row r="1104" spans="1:6" x14ac:dyDescent="0.2">
      <c r="A1104">
        <v>24</v>
      </c>
      <c r="B1104">
        <v>49</v>
      </c>
      <c r="C1104">
        <v>105</v>
      </c>
      <c r="D1104" t="s">
        <v>6339</v>
      </c>
      <c r="E1104">
        <v>24996</v>
      </c>
      <c r="F1104">
        <v>2449105</v>
      </c>
    </row>
    <row r="1105" spans="1:6" x14ac:dyDescent="0.2">
      <c r="A1105">
        <v>24</v>
      </c>
      <c r="B1105">
        <v>10</v>
      </c>
      <c r="C1105">
        <v>75</v>
      </c>
      <c r="D1105" t="s">
        <v>6340</v>
      </c>
      <c r="E1105">
        <v>24996</v>
      </c>
      <c r="F1105">
        <v>2410075</v>
      </c>
    </row>
    <row r="1106" spans="1:6" x14ac:dyDescent="0.2">
      <c r="A1106">
        <v>24</v>
      </c>
      <c r="B1106">
        <v>10</v>
      </c>
      <c r="C1106">
        <v>70</v>
      </c>
      <c r="D1106" t="s">
        <v>6341</v>
      </c>
      <c r="E1106">
        <v>24996</v>
      </c>
      <c r="F1106">
        <v>2410070</v>
      </c>
    </row>
    <row r="1107" spans="1:6" x14ac:dyDescent="0.2">
      <c r="A1107">
        <v>24</v>
      </c>
      <c r="B1107">
        <v>21</v>
      </c>
      <c r="C1107">
        <v>10</v>
      </c>
      <c r="D1107" t="s">
        <v>6342</v>
      </c>
      <c r="E1107">
        <v>24996</v>
      </c>
      <c r="F1107">
        <v>2421010</v>
      </c>
    </row>
    <row r="1108" spans="1:6" x14ac:dyDescent="0.2">
      <c r="A1108">
        <v>24</v>
      </c>
      <c r="B1108">
        <v>50</v>
      </c>
      <c r="C1108">
        <v>128</v>
      </c>
      <c r="D1108" t="s">
        <v>6343</v>
      </c>
      <c r="E1108">
        <v>24996</v>
      </c>
      <c r="F1108">
        <v>2450128</v>
      </c>
    </row>
    <row r="1109" spans="1:6" x14ac:dyDescent="0.2">
      <c r="A1109">
        <v>24</v>
      </c>
      <c r="B1109">
        <v>42</v>
      </c>
      <c r="C1109">
        <v>20</v>
      </c>
      <c r="D1109" t="s">
        <v>6344</v>
      </c>
      <c r="E1109">
        <v>24996</v>
      </c>
      <c r="F1109">
        <v>2442020</v>
      </c>
    </row>
    <row r="1110" spans="1:6" x14ac:dyDescent="0.2">
      <c r="A1110">
        <v>24</v>
      </c>
      <c r="B1110">
        <v>93</v>
      </c>
      <c r="C1110">
        <v>35</v>
      </c>
      <c r="D1110" t="s">
        <v>6345</v>
      </c>
      <c r="E1110">
        <v>24996</v>
      </c>
      <c r="F1110">
        <v>2493035</v>
      </c>
    </row>
    <row r="1111" spans="1:6" x14ac:dyDescent="0.2">
      <c r="A1111">
        <v>24</v>
      </c>
      <c r="B1111">
        <v>53</v>
      </c>
      <c r="C1111">
        <v>85</v>
      </c>
      <c r="D1111" t="s">
        <v>6346</v>
      </c>
      <c r="E1111">
        <v>24996</v>
      </c>
      <c r="F1111">
        <v>2453085</v>
      </c>
    </row>
    <row r="1112" spans="1:6" x14ac:dyDescent="0.2">
      <c r="A1112">
        <v>24</v>
      </c>
      <c r="B1112">
        <v>14</v>
      </c>
      <c r="C1112">
        <v>45</v>
      </c>
      <c r="D1112" t="s">
        <v>6347</v>
      </c>
      <c r="E1112">
        <v>24996</v>
      </c>
      <c r="F1112">
        <v>2414045</v>
      </c>
    </row>
    <row r="1113" spans="1:6" x14ac:dyDescent="0.2">
      <c r="A1113">
        <v>24</v>
      </c>
      <c r="B1113">
        <v>93</v>
      </c>
      <c r="C1113">
        <v>70</v>
      </c>
      <c r="D1113" t="s">
        <v>6348</v>
      </c>
      <c r="E1113">
        <v>24996</v>
      </c>
      <c r="F1113">
        <v>2493070</v>
      </c>
    </row>
    <row r="1114" spans="1:6" x14ac:dyDescent="0.2">
      <c r="A1114">
        <v>24</v>
      </c>
      <c r="B1114">
        <v>75</v>
      </c>
      <c r="C1114">
        <v>45</v>
      </c>
      <c r="D1114" t="s">
        <v>6349</v>
      </c>
      <c r="E1114">
        <v>24996</v>
      </c>
      <c r="F1114">
        <v>2475045</v>
      </c>
    </row>
    <row r="1115" spans="1:6" x14ac:dyDescent="0.2">
      <c r="A1115">
        <v>24</v>
      </c>
      <c r="B1115">
        <v>54</v>
      </c>
      <c r="C1115">
        <v>100</v>
      </c>
      <c r="D1115" t="s">
        <v>6350</v>
      </c>
      <c r="E1115">
        <v>24996</v>
      </c>
      <c r="F1115">
        <v>2454100</v>
      </c>
    </row>
    <row r="1116" spans="1:6" x14ac:dyDescent="0.2">
      <c r="A1116">
        <v>24</v>
      </c>
      <c r="B1116">
        <v>52</v>
      </c>
      <c r="C1116">
        <v>45</v>
      </c>
      <c r="D1116" t="s">
        <v>6351</v>
      </c>
      <c r="E1116">
        <v>24996</v>
      </c>
      <c r="F1116">
        <v>2452045</v>
      </c>
    </row>
    <row r="1117" spans="1:6" x14ac:dyDescent="0.2">
      <c r="A1117">
        <v>24</v>
      </c>
      <c r="B1117">
        <v>63</v>
      </c>
      <c r="C1117">
        <v>13</v>
      </c>
      <c r="D1117" t="s">
        <v>5761</v>
      </c>
      <c r="E1117">
        <v>24996</v>
      </c>
      <c r="F1117">
        <v>2463013</v>
      </c>
    </row>
    <row r="1118" spans="1:6" x14ac:dyDescent="0.2">
      <c r="A1118">
        <v>24</v>
      </c>
      <c r="B1118">
        <v>68</v>
      </c>
      <c r="C1118">
        <v>40</v>
      </c>
      <c r="D1118" t="s">
        <v>6352</v>
      </c>
      <c r="E1118">
        <v>24996</v>
      </c>
      <c r="F1118">
        <v>2468040</v>
      </c>
    </row>
    <row r="1119" spans="1:6" x14ac:dyDescent="0.2">
      <c r="A1119">
        <v>24</v>
      </c>
      <c r="B1119">
        <v>57</v>
      </c>
      <c r="C1119">
        <v>33</v>
      </c>
      <c r="D1119" t="s">
        <v>6353</v>
      </c>
      <c r="E1119">
        <v>24996</v>
      </c>
      <c r="F1119">
        <v>2457033</v>
      </c>
    </row>
    <row r="1120" spans="1:6" x14ac:dyDescent="0.2">
      <c r="A1120">
        <v>24</v>
      </c>
      <c r="B1120">
        <v>31</v>
      </c>
      <c r="C1120">
        <v>100</v>
      </c>
      <c r="D1120" t="s">
        <v>6354</v>
      </c>
      <c r="E1120">
        <v>24996</v>
      </c>
      <c r="F1120">
        <v>2431100</v>
      </c>
    </row>
    <row r="1121" spans="1:6" x14ac:dyDescent="0.2">
      <c r="A1121">
        <v>24</v>
      </c>
      <c r="B1121">
        <v>8</v>
      </c>
      <c r="C1121">
        <v>10</v>
      </c>
      <c r="D1121" t="s">
        <v>6355</v>
      </c>
      <c r="E1121">
        <v>24996</v>
      </c>
      <c r="F1121">
        <v>2408010</v>
      </c>
    </row>
    <row r="1122" spans="1:6" x14ac:dyDescent="0.2">
      <c r="A1122">
        <v>24</v>
      </c>
      <c r="B1122">
        <v>62</v>
      </c>
      <c r="C1122">
        <v>15</v>
      </c>
      <c r="D1122" t="s">
        <v>6356</v>
      </c>
      <c r="E1122">
        <v>24996</v>
      </c>
      <c r="F1122">
        <v>2462015</v>
      </c>
    </row>
    <row r="1123" spans="1:6" x14ac:dyDescent="0.2">
      <c r="A1123">
        <v>24</v>
      </c>
      <c r="B1123">
        <v>54</v>
      </c>
      <c r="C1123">
        <v>110</v>
      </c>
      <c r="D1123" t="s">
        <v>6357</v>
      </c>
      <c r="E1123">
        <v>24996</v>
      </c>
      <c r="F1123">
        <v>2454110</v>
      </c>
    </row>
    <row r="1124" spans="1:6" x14ac:dyDescent="0.2">
      <c r="A1124">
        <v>24</v>
      </c>
      <c r="B1124">
        <v>8</v>
      </c>
      <c r="C1124">
        <v>65</v>
      </c>
      <c r="D1124" t="s">
        <v>6358</v>
      </c>
      <c r="E1124">
        <v>24996</v>
      </c>
      <c r="F1124">
        <v>2408065</v>
      </c>
    </row>
    <row r="1125" spans="1:6" x14ac:dyDescent="0.2">
      <c r="A1125">
        <v>24</v>
      </c>
      <c r="B1125">
        <v>54</v>
      </c>
      <c r="C1125">
        <v>72</v>
      </c>
      <c r="D1125" t="s">
        <v>6359</v>
      </c>
      <c r="E1125">
        <v>24996</v>
      </c>
      <c r="F1125">
        <v>2454072</v>
      </c>
    </row>
    <row r="1126" spans="1:6" x14ac:dyDescent="0.2">
      <c r="A1126">
        <v>24</v>
      </c>
      <c r="B1126">
        <v>63</v>
      </c>
      <c r="C1126">
        <v>65</v>
      </c>
      <c r="D1126" t="s">
        <v>6360</v>
      </c>
      <c r="E1126">
        <v>24996</v>
      </c>
      <c r="F1126">
        <v>2463065</v>
      </c>
    </row>
    <row r="1127" spans="1:6" x14ac:dyDescent="0.2">
      <c r="A1127">
        <v>24</v>
      </c>
      <c r="B1127">
        <v>63</v>
      </c>
      <c r="C1127">
        <v>48</v>
      </c>
      <c r="D1127" t="s">
        <v>6361</v>
      </c>
      <c r="E1127">
        <v>24996</v>
      </c>
      <c r="F1127">
        <v>2463048</v>
      </c>
    </row>
    <row r="1128" spans="1:6" x14ac:dyDescent="0.2">
      <c r="A1128">
        <v>24</v>
      </c>
      <c r="B1128">
        <v>54</v>
      </c>
      <c r="C1128">
        <v>120</v>
      </c>
      <c r="D1128" t="s">
        <v>5878</v>
      </c>
      <c r="E1128">
        <v>24996</v>
      </c>
      <c r="F1128">
        <v>2454120</v>
      </c>
    </row>
    <row r="1129" spans="1:6" x14ac:dyDescent="0.2">
      <c r="A1129">
        <v>24</v>
      </c>
      <c r="B1129">
        <v>70</v>
      </c>
      <c r="C1129">
        <v>35</v>
      </c>
      <c r="D1129" t="s">
        <v>6362</v>
      </c>
      <c r="E1129">
        <v>24996</v>
      </c>
      <c r="F1129">
        <v>2470035</v>
      </c>
    </row>
    <row r="1130" spans="1:6" x14ac:dyDescent="0.2">
      <c r="A1130">
        <v>24</v>
      </c>
      <c r="B1130">
        <v>88</v>
      </c>
      <c r="C1130">
        <v>40</v>
      </c>
      <c r="D1130" t="s">
        <v>6363</v>
      </c>
      <c r="E1130">
        <v>24996</v>
      </c>
      <c r="F1130">
        <v>2488040</v>
      </c>
    </row>
    <row r="1131" spans="1:6" x14ac:dyDescent="0.2">
      <c r="A1131">
        <v>24</v>
      </c>
      <c r="B1131">
        <v>10</v>
      </c>
      <c r="C1131">
        <v>25</v>
      </c>
      <c r="D1131" t="s">
        <v>6364</v>
      </c>
      <c r="E1131">
        <v>24996</v>
      </c>
      <c r="F1131">
        <v>2410025</v>
      </c>
    </row>
    <row r="1132" spans="1:6" x14ac:dyDescent="0.2">
      <c r="A1132">
        <v>24</v>
      </c>
      <c r="B1132">
        <v>57</v>
      </c>
      <c r="C1132">
        <v>50</v>
      </c>
      <c r="D1132" t="s">
        <v>6365</v>
      </c>
      <c r="E1132">
        <v>24996</v>
      </c>
      <c r="F1132">
        <v>2457050</v>
      </c>
    </row>
    <row r="1133" spans="1:6" x14ac:dyDescent="0.2">
      <c r="A1133">
        <v>24</v>
      </c>
      <c r="B1133">
        <v>51</v>
      </c>
      <c r="C1133">
        <v>70</v>
      </c>
      <c r="D1133" t="s">
        <v>6366</v>
      </c>
      <c r="E1133">
        <v>24996</v>
      </c>
      <c r="F1133">
        <v>2451070</v>
      </c>
    </row>
    <row r="1134" spans="1:6" x14ac:dyDescent="0.2">
      <c r="A1134">
        <v>24</v>
      </c>
      <c r="B1134">
        <v>68</v>
      </c>
      <c r="C1134">
        <v>50</v>
      </c>
      <c r="D1134" t="s">
        <v>6367</v>
      </c>
      <c r="E1134">
        <v>24996</v>
      </c>
      <c r="F1134">
        <v>2468050</v>
      </c>
    </row>
    <row r="1135" spans="1:6" x14ac:dyDescent="0.2">
      <c r="A1135">
        <v>24</v>
      </c>
      <c r="B1135">
        <v>19</v>
      </c>
      <c r="C1135">
        <v>110</v>
      </c>
      <c r="D1135" t="s">
        <v>6368</v>
      </c>
      <c r="E1135">
        <v>24996</v>
      </c>
      <c r="F1135">
        <v>2419110</v>
      </c>
    </row>
    <row r="1136" spans="1:6" x14ac:dyDescent="0.2">
      <c r="A1136">
        <v>24</v>
      </c>
      <c r="B1136">
        <v>39</v>
      </c>
      <c r="C1136">
        <v>43</v>
      </c>
      <c r="D1136" t="s">
        <v>6369</v>
      </c>
      <c r="E1136">
        <v>24996</v>
      </c>
      <c r="F1136">
        <v>2439043</v>
      </c>
    </row>
    <row r="1137" spans="1:6" x14ac:dyDescent="0.2">
      <c r="A1137">
        <v>24</v>
      </c>
      <c r="B1137">
        <v>53</v>
      </c>
      <c r="C1137">
        <v>32</v>
      </c>
      <c r="D1137" t="s">
        <v>6370</v>
      </c>
      <c r="E1137">
        <v>24996</v>
      </c>
      <c r="F1137">
        <v>2453032</v>
      </c>
    </row>
    <row r="1138" spans="1:6" x14ac:dyDescent="0.2">
      <c r="A1138">
        <v>24</v>
      </c>
      <c r="B1138">
        <v>56</v>
      </c>
      <c r="C1138">
        <v>35</v>
      </c>
      <c r="D1138" t="s">
        <v>6371</v>
      </c>
      <c r="E1138">
        <v>24996</v>
      </c>
      <c r="F1138">
        <v>2456035</v>
      </c>
    </row>
    <row r="1139" spans="1:6" x14ac:dyDescent="0.2">
      <c r="A1139">
        <v>24</v>
      </c>
      <c r="B1139">
        <v>29</v>
      </c>
      <c r="C1139">
        <v>65</v>
      </c>
      <c r="D1139" t="s">
        <v>6372</v>
      </c>
      <c r="E1139">
        <v>24996</v>
      </c>
      <c r="F1139">
        <v>2429065</v>
      </c>
    </row>
    <row r="1140" spans="1:6" x14ac:dyDescent="0.2">
      <c r="A1140">
        <v>24</v>
      </c>
      <c r="B1140">
        <v>54</v>
      </c>
      <c r="C1140">
        <v>8</v>
      </c>
      <c r="D1140" t="s">
        <v>6373</v>
      </c>
      <c r="E1140">
        <v>24996</v>
      </c>
      <c r="F1140">
        <v>2454008</v>
      </c>
    </row>
    <row r="1141" spans="1:6" x14ac:dyDescent="0.2">
      <c r="A1141">
        <v>24</v>
      </c>
      <c r="B1141">
        <v>61</v>
      </c>
      <c r="C1141">
        <v>20</v>
      </c>
      <c r="D1141" t="s">
        <v>6374</v>
      </c>
      <c r="E1141">
        <v>24996</v>
      </c>
      <c r="F1141">
        <v>2461020</v>
      </c>
    </row>
    <row r="1142" spans="1:6" x14ac:dyDescent="0.2">
      <c r="A1142">
        <v>24</v>
      </c>
      <c r="B1142">
        <v>31</v>
      </c>
      <c r="C1142">
        <v>135</v>
      </c>
      <c r="D1142" t="s">
        <v>6375</v>
      </c>
      <c r="E1142">
        <v>24996</v>
      </c>
      <c r="F1142">
        <v>2431135</v>
      </c>
    </row>
    <row r="1143" spans="1:6" x14ac:dyDescent="0.2">
      <c r="A1143">
        <v>24</v>
      </c>
      <c r="B1143">
        <v>71</v>
      </c>
      <c r="C1143">
        <v>20</v>
      </c>
      <c r="D1143" t="s">
        <v>6376</v>
      </c>
      <c r="E1143">
        <v>24996</v>
      </c>
      <c r="F1143">
        <v>2471020</v>
      </c>
    </row>
    <row r="1144" spans="1:6" x14ac:dyDescent="0.2">
      <c r="A1144">
        <v>24</v>
      </c>
      <c r="B1144">
        <v>68</v>
      </c>
      <c r="C1144">
        <v>55</v>
      </c>
      <c r="D1144" t="s">
        <v>6377</v>
      </c>
      <c r="E1144">
        <v>24996</v>
      </c>
      <c r="F1144">
        <v>2468055</v>
      </c>
    </row>
    <row r="1145" spans="1:6" x14ac:dyDescent="0.2">
      <c r="A1145">
        <v>24</v>
      </c>
      <c r="B1145">
        <v>39</v>
      </c>
      <c r="C1145">
        <v>20</v>
      </c>
      <c r="D1145" t="s">
        <v>6378</v>
      </c>
      <c r="E1145">
        <v>24996</v>
      </c>
      <c r="F1145">
        <v>2439020</v>
      </c>
    </row>
    <row r="1146" spans="1:6" x14ac:dyDescent="0.2">
      <c r="A1146">
        <v>24</v>
      </c>
      <c r="B1146">
        <v>29</v>
      </c>
      <c r="C1146">
        <v>50</v>
      </c>
      <c r="D1146" t="s">
        <v>6379</v>
      </c>
      <c r="E1146">
        <v>24996</v>
      </c>
      <c r="F1146">
        <v>2429050</v>
      </c>
    </row>
    <row r="1147" spans="1:6" x14ac:dyDescent="0.2">
      <c r="A1147">
        <v>24</v>
      </c>
      <c r="B1147">
        <v>53</v>
      </c>
      <c r="C1147">
        <v>20</v>
      </c>
      <c r="D1147" t="s">
        <v>6380</v>
      </c>
      <c r="E1147">
        <v>24996</v>
      </c>
      <c r="F1147">
        <v>2453020</v>
      </c>
    </row>
    <row r="1148" spans="1:6" x14ac:dyDescent="0.2">
      <c r="A1148">
        <v>24</v>
      </c>
      <c r="B1148">
        <v>63</v>
      </c>
      <c r="C1148">
        <v>35</v>
      </c>
      <c r="D1148" t="s">
        <v>6381</v>
      </c>
      <c r="E1148">
        <v>24996</v>
      </c>
      <c r="F1148">
        <v>2463035</v>
      </c>
    </row>
    <row r="1149" spans="1:6" x14ac:dyDescent="0.2">
      <c r="A1149">
        <v>24</v>
      </c>
      <c r="B1149">
        <v>53</v>
      </c>
      <c r="C1149">
        <v>40</v>
      </c>
      <c r="D1149" t="s">
        <v>6382</v>
      </c>
      <c r="E1149">
        <v>24996</v>
      </c>
      <c r="F1149">
        <v>2453040</v>
      </c>
    </row>
    <row r="1150" spans="1:6" x14ac:dyDescent="0.2">
      <c r="A1150">
        <v>24</v>
      </c>
      <c r="B1150">
        <v>39</v>
      </c>
      <c r="C1150">
        <v>145</v>
      </c>
      <c r="D1150" t="s">
        <v>6383</v>
      </c>
      <c r="E1150">
        <v>24996</v>
      </c>
      <c r="F1150">
        <v>2439145</v>
      </c>
    </row>
    <row r="1151" spans="1:6" x14ac:dyDescent="0.2">
      <c r="A1151">
        <v>24</v>
      </c>
      <c r="B1151">
        <v>77</v>
      </c>
      <c r="C1151">
        <v>43</v>
      </c>
      <c r="D1151" t="s">
        <v>6384</v>
      </c>
      <c r="E1151">
        <v>24996</v>
      </c>
      <c r="F1151">
        <v>2477043</v>
      </c>
    </row>
    <row r="1152" spans="1:6" x14ac:dyDescent="0.2">
      <c r="A1152">
        <v>24</v>
      </c>
      <c r="B1152">
        <v>80</v>
      </c>
      <c r="C1152">
        <v>70</v>
      </c>
      <c r="D1152" t="s">
        <v>6385</v>
      </c>
      <c r="E1152">
        <v>24996</v>
      </c>
      <c r="F1152">
        <v>2480070</v>
      </c>
    </row>
    <row r="1153" spans="1:6" x14ac:dyDescent="0.2">
      <c r="A1153">
        <v>24</v>
      </c>
      <c r="B1153">
        <v>39</v>
      </c>
      <c r="C1153">
        <v>5</v>
      </c>
      <c r="D1153" t="s">
        <v>6386</v>
      </c>
      <c r="E1153">
        <v>24996</v>
      </c>
      <c r="F1153">
        <v>2439005</v>
      </c>
    </row>
    <row r="1154" spans="1:6" x14ac:dyDescent="0.2">
      <c r="A1154">
        <v>24</v>
      </c>
      <c r="B1154">
        <v>92</v>
      </c>
      <c r="C1154">
        <v>70</v>
      </c>
      <c r="D1154" t="s">
        <v>6387</v>
      </c>
      <c r="E1154">
        <v>24996</v>
      </c>
      <c r="F1154">
        <v>2492070</v>
      </c>
    </row>
    <row r="1155" spans="1:6" x14ac:dyDescent="0.2">
      <c r="A1155">
        <v>24</v>
      </c>
      <c r="B1155">
        <v>70</v>
      </c>
      <c r="C1155">
        <v>40</v>
      </c>
      <c r="D1155" t="s">
        <v>6388</v>
      </c>
      <c r="E1155">
        <v>24996</v>
      </c>
      <c r="F1155">
        <v>2470040</v>
      </c>
    </row>
    <row r="1156" spans="1:6" x14ac:dyDescent="0.2">
      <c r="A1156">
        <v>24</v>
      </c>
      <c r="B1156">
        <v>71</v>
      </c>
      <c r="C1156">
        <v>15</v>
      </c>
      <c r="D1156" t="s">
        <v>6389</v>
      </c>
      <c r="E1156">
        <v>24996</v>
      </c>
      <c r="F1156">
        <v>2471015</v>
      </c>
    </row>
    <row r="1157" spans="1:6" x14ac:dyDescent="0.2">
      <c r="A1157">
        <v>24</v>
      </c>
      <c r="B1157">
        <v>61</v>
      </c>
      <c r="C1157">
        <v>27</v>
      </c>
      <c r="D1157" t="s">
        <v>6390</v>
      </c>
      <c r="E1157">
        <v>24996</v>
      </c>
      <c r="F1157">
        <v>2461027</v>
      </c>
    </row>
    <row r="1158" spans="1:6" x14ac:dyDescent="0.2">
      <c r="A1158">
        <v>24</v>
      </c>
      <c r="B1158">
        <v>21</v>
      </c>
      <c r="C1158">
        <v>5</v>
      </c>
      <c r="D1158" t="s">
        <v>6391</v>
      </c>
      <c r="E1158">
        <v>24996</v>
      </c>
      <c r="F1158">
        <v>2421005</v>
      </c>
    </row>
    <row r="1159" spans="1:6" x14ac:dyDescent="0.2">
      <c r="A1159">
        <v>24</v>
      </c>
      <c r="B1159">
        <v>70</v>
      </c>
      <c r="C1159">
        <v>5</v>
      </c>
      <c r="D1159" t="s">
        <v>6392</v>
      </c>
      <c r="E1159">
        <v>24996</v>
      </c>
      <c r="F1159">
        <v>2470005</v>
      </c>
    </row>
    <row r="1160" spans="1:6" x14ac:dyDescent="0.2">
      <c r="A1160">
        <v>24</v>
      </c>
      <c r="B1160">
        <v>56</v>
      </c>
      <c r="C1160">
        <v>30</v>
      </c>
      <c r="D1160" t="s">
        <v>6393</v>
      </c>
      <c r="E1160">
        <v>24996</v>
      </c>
      <c r="F1160">
        <v>2456030</v>
      </c>
    </row>
    <row r="1161" spans="1:6" x14ac:dyDescent="0.2">
      <c r="A1161">
        <v>24</v>
      </c>
      <c r="B1161">
        <v>39</v>
      </c>
      <c r="C1161">
        <v>135</v>
      </c>
      <c r="D1161" t="s">
        <v>6394</v>
      </c>
      <c r="E1161">
        <v>24996</v>
      </c>
      <c r="F1161">
        <v>2439135</v>
      </c>
    </row>
    <row r="1162" spans="1:6" x14ac:dyDescent="0.2">
      <c r="A1162">
        <v>24</v>
      </c>
      <c r="B1162">
        <v>10</v>
      </c>
      <c r="C1162">
        <v>60</v>
      </c>
      <c r="D1162" t="s">
        <v>6395</v>
      </c>
      <c r="E1162">
        <v>24996</v>
      </c>
      <c r="F1162">
        <v>2410060</v>
      </c>
    </row>
    <row r="1163" spans="1:6" x14ac:dyDescent="0.2">
      <c r="A1163">
        <v>24</v>
      </c>
      <c r="B1163">
        <v>54</v>
      </c>
      <c r="C1163">
        <v>65</v>
      </c>
      <c r="D1163" t="s">
        <v>6396</v>
      </c>
      <c r="E1163">
        <v>24996</v>
      </c>
      <c r="F1163">
        <v>2454065</v>
      </c>
    </row>
    <row r="1164" spans="1:6" x14ac:dyDescent="0.2">
      <c r="A1164">
        <v>24</v>
      </c>
      <c r="B1164">
        <v>50</v>
      </c>
      <c r="C1164">
        <v>90</v>
      </c>
      <c r="D1164" t="s">
        <v>6397</v>
      </c>
      <c r="E1164">
        <v>24996</v>
      </c>
      <c r="F1164">
        <v>2450090</v>
      </c>
    </row>
    <row r="1165" spans="1:6" x14ac:dyDescent="0.2">
      <c r="A1165">
        <v>24</v>
      </c>
      <c r="B1165">
        <v>84</v>
      </c>
      <c r="C1165">
        <v>95</v>
      </c>
      <c r="D1165" t="s">
        <v>6398</v>
      </c>
      <c r="E1165">
        <v>24996</v>
      </c>
      <c r="F1165">
        <v>2484095</v>
      </c>
    </row>
    <row r="1166" spans="1:6" x14ac:dyDescent="0.2">
      <c r="A1166">
        <v>24</v>
      </c>
      <c r="B1166">
        <v>47</v>
      </c>
      <c r="C1166">
        <v>35</v>
      </c>
      <c r="D1166" t="s">
        <v>6399</v>
      </c>
      <c r="E1166">
        <v>24996</v>
      </c>
      <c r="F1166">
        <v>2447035</v>
      </c>
    </row>
    <row r="1167" spans="1:6" x14ac:dyDescent="0.2">
      <c r="A1167">
        <v>24</v>
      </c>
      <c r="B1167">
        <v>45</v>
      </c>
      <c r="C1167">
        <v>25</v>
      </c>
      <c r="D1167" t="s">
        <v>6400</v>
      </c>
      <c r="E1167">
        <v>24996</v>
      </c>
      <c r="F1167">
        <v>2445025</v>
      </c>
    </row>
    <row r="1168" spans="1:6" x14ac:dyDescent="0.2">
      <c r="A1168">
        <v>24</v>
      </c>
      <c r="B1168">
        <v>80</v>
      </c>
      <c r="C1168">
        <v>50</v>
      </c>
      <c r="D1168" t="s">
        <v>6401</v>
      </c>
      <c r="E1168">
        <v>24996</v>
      </c>
      <c r="F1168">
        <v>2480050</v>
      </c>
    </row>
    <row r="1169" spans="1:6" x14ac:dyDescent="0.2">
      <c r="A1169">
        <v>24</v>
      </c>
      <c r="B1169">
        <v>71</v>
      </c>
      <c r="C1169">
        <v>125</v>
      </c>
      <c r="D1169" t="s">
        <v>6402</v>
      </c>
      <c r="E1169">
        <v>24996</v>
      </c>
      <c r="F1169">
        <v>2471125</v>
      </c>
    </row>
    <row r="1170" spans="1:6" x14ac:dyDescent="0.2">
      <c r="A1170">
        <v>24</v>
      </c>
      <c r="B1170">
        <v>69</v>
      </c>
      <c r="C1170">
        <v>30</v>
      </c>
      <c r="D1170" t="s">
        <v>6403</v>
      </c>
      <c r="E1170">
        <v>24996</v>
      </c>
      <c r="F1170">
        <v>2469030</v>
      </c>
    </row>
    <row r="1171" spans="1:6" x14ac:dyDescent="0.2">
      <c r="A1171">
        <v>24</v>
      </c>
      <c r="B1171">
        <v>35</v>
      </c>
      <c r="C1171">
        <v>55</v>
      </c>
      <c r="D1171" t="s">
        <v>6404</v>
      </c>
      <c r="E1171">
        <v>24996</v>
      </c>
      <c r="F1171">
        <v>2435055</v>
      </c>
    </row>
    <row r="1172" spans="1:6" x14ac:dyDescent="0.2">
      <c r="A1172">
        <v>24</v>
      </c>
      <c r="B1172">
        <v>42</v>
      </c>
      <c r="C1172">
        <v>78</v>
      </c>
      <c r="D1172" t="s">
        <v>6405</v>
      </c>
      <c r="E1172">
        <v>24996</v>
      </c>
      <c r="F1172">
        <v>2442078</v>
      </c>
    </row>
    <row r="1173" spans="1:6" x14ac:dyDescent="0.2">
      <c r="A1173">
        <v>24</v>
      </c>
      <c r="B1173">
        <v>48</v>
      </c>
      <c r="C1173">
        <v>38</v>
      </c>
      <c r="D1173" t="s">
        <v>6406</v>
      </c>
      <c r="E1173">
        <v>24996</v>
      </c>
      <c r="F1173">
        <v>2448038</v>
      </c>
    </row>
    <row r="1174" spans="1:6" x14ac:dyDescent="0.2">
      <c r="A1174">
        <v>24</v>
      </c>
      <c r="B1174">
        <v>56</v>
      </c>
      <c r="C1174">
        <v>5</v>
      </c>
      <c r="D1174" t="s">
        <v>6407</v>
      </c>
      <c r="E1174">
        <v>24996</v>
      </c>
      <c r="F1174">
        <v>2456005</v>
      </c>
    </row>
    <row r="1175" spans="1:6" x14ac:dyDescent="0.2">
      <c r="A1175">
        <v>24</v>
      </c>
      <c r="B1175">
        <v>76</v>
      </c>
      <c r="C1175">
        <v>35</v>
      </c>
      <c r="D1175" t="s">
        <v>6408</v>
      </c>
      <c r="E1175">
        <v>24996</v>
      </c>
      <c r="F1175">
        <v>2476035</v>
      </c>
    </row>
    <row r="1176" spans="1:6" x14ac:dyDescent="0.2">
      <c r="A1176">
        <v>24</v>
      </c>
      <c r="B1176">
        <v>77</v>
      </c>
      <c r="C1176">
        <v>60</v>
      </c>
      <c r="D1176" t="s">
        <v>6409</v>
      </c>
      <c r="E1176">
        <v>24996</v>
      </c>
      <c r="F1176">
        <v>2477060</v>
      </c>
    </row>
    <row r="1177" spans="1:6" x14ac:dyDescent="0.2">
      <c r="A1177">
        <v>24</v>
      </c>
      <c r="B1177">
        <v>53</v>
      </c>
      <c r="C1177">
        <v>72</v>
      </c>
      <c r="D1177" t="s">
        <v>6410</v>
      </c>
      <c r="E1177">
        <v>24996</v>
      </c>
      <c r="F1177">
        <v>2453072</v>
      </c>
    </row>
    <row r="1178" spans="1:6" x14ac:dyDescent="0.2">
      <c r="A1178">
        <v>24</v>
      </c>
      <c r="B1178">
        <v>48</v>
      </c>
      <c r="C1178">
        <v>28</v>
      </c>
      <c r="D1178" t="s">
        <v>6411</v>
      </c>
      <c r="E1178">
        <v>24996</v>
      </c>
      <c r="F1178">
        <v>2448028</v>
      </c>
    </row>
    <row r="1179" spans="1:6" x14ac:dyDescent="0.2">
      <c r="A1179">
        <v>24</v>
      </c>
      <c r="B1179">
        <v>78</v>
      </c>
      <c r="C1179">
        <v>70</v>
      </c>
      <c r="D1179" t="s">
        <v>5675</v>
      </c>
      <c r="E1179">
        <v>24996</v>
      </c>
      <c r="F1179">
        <v>2478070</v>
      </c>
    </row>
    <row r="1180" spans="1:6" x14ac:dyDescent="0.2">
      <c r="A1180">
        <v>24</v>
      </c>
      <c r="B1180">
        <v>55</v>
      </c>
      <c r="C1180">
        <v>8</v>
      </c>
      <c r="D1180" t="s">
        <v>6412</v>
      </c>
      <c r="E1180">
        <v>24996</v>
      </c>
      <c r="F1180">
        <v>2455008</v>
      </c>
    </row>
    <row r="1181" spans="1:6" x14ac:dyDescent="0.2">
      <c r="A1181">
        <v>24</v>
      </c>
      <c r="B1181">
        <v>19</v>
      </c>
      <c r="C1181">
        <v>37</v>
      </c>
      <c r="D1181" t="s">
        <v>6413</v>
      </c>
      <c r="E1181">
        <v>24996</v>
      </c>
      <c r="F1181">
        <v>2419037</v>
      </c>
    </row>
    <row r="1182" spans="1:6" x14ac:dyDescent="0.2">
      <c r="A1182">
        <v>24</v>
      </c>
      <c r="B1182">
        <v>78</v>
      </c>
      <c r="C1182">
        <v>60</v>
      </c>
      <c r="D1182" t="s">
        <v>6414</v>
      </c>
      <c r="E1182">
        <v>24996</v>
      </c>
      <c r="F1182">
        <v>2478060</v>
      </c>
    </row>
    <row r="1183" spans="1:6" x14ac:dyDescent="0.2">
      <c r="A1183">
        <v>24</v>
      </c>
      <c r="B1183">
        <v>40</v>
      </c>
      <c r="C1183">
        <v>43</v>
      </c>
      <c r="D1183" t="s">
        <v>6415</v>
      </c>
      <c r="E1183">
        <v>24996</v>
      </c>
      <c r="F1183">
        <v>2440043</v>
      </c>
    </row>
    <row r="1184" spans="1:6" x14ac:dyDescent="0.2">
      <c r="A1184">
        <v>24</v>
      </c>
      <c r="B1184">
        <v>50</v>
      </c>
      <c r="C1184">
        <v>13</v>
      </c>
      <c r="D1184" t="s">
        <v>6416</v>
      </c>
      <c r="E1184">
        <v>24996</v>
      </c>
      <c r="F1184">
        <v>2450013</v>
      </c>
    </row>
    <row r="1185" spans="1:6" x14ac:dyDescent="0.2">
      <c r="A1185">
        <v>24</v>
      </c>
      <c r="B1185">
        <v>30</v>
      </c>
      <c r="C1185">
        <v>55</v>
      </c>
      <c r="D1185" t="s">
        <v>6417</v>
      </c>
      <c r="E1185">
        <v>24996</v>
      </c>
      <c r="F1185">
        <v>2430055</v>
      </c>
    </row>
    <row r="1186" spans="1:6" x14ac:dyDescent="0.2">
      <c r="A1186">
        <v>24</v>
      </c>
      <c r="B1186">
        <v>87</v>
      </c>
      <c r="C1186">
        <v>50</v>
      </c>
      <c r="D1186" t="s">
        <v>6418</v>
      </c>
      <c r="E1186">
        <v>24996</v>
      </c>
      <c r="F1186">
        <v>2487050</v>
      </c>
    </row>
    <row r="1187" spans="1:6" x14ac:dyDescent="0.2">
      <c r="A1187">
        <v>24</v>
      </c>
      <c r="B1187">
        <v>87</v>
      </c>
      <c r="C1187">
        <v>100</v>
      </c>
      <c r="D1187" t="s">
        <v>6419</v>
      </c>
      <c r="E1187">
        <v>24996</v>
      </c>
      <c r="F1187">
        <v>2487100</v>
      </c>
    </row>
    <row r="1188" spans="1:6" x14ac:dyDescent="0.2">
      <c r="A1188">
        <v>24</v>
      </c>
      <c r="B1188">
        <v>8</v>
      </c>
      <c r="C1188">
        <v>80</v>
      </c>
      <c r="D1188" t="s">
        <v>6420</v>
      </c>
      <c r="E1188">
        <v>24996</v>
      </c>
      <c r="F1188">
        <v>2408080</v>
      </c>
    </row>
    <row r="1189" spans="1:6" x14ac:dyDescent="0.2">
      <c r="A1189">
        <v>24</v>
      </c>
      <c r="B1189">
        <v>50</v>
      </c>
      <c r="C1189">
        <v>100</v>
      </c>
      <c r="D1189" t="s">
        <v>6421</v>
      </c>
      <c r="E1189">
        <v>24996</v>
      </c>
      <c r="F1189">
        <v>2450100</v>
      </c>
    </row>
    <row r="1190" spans="1:6" x14ac:dyDescent="0.2">
      <c r="A1190">
        <v>24</v>
      </c>
      <c r="B1190">
        <v>96</v>
      </c>
      <c r="C1190">
        <v>5</v>
      </c>
      <c r="D1190" t="s">
        <v>6422</v>
      </c>
      <c r="E1190">
        <v>24996</v>
      </c>
      <c r="F1190">
        <v>2496005</v>
      </c>
    </row>
    <row r="1191" spans="1:6" x14ac:dyDescent="0.2">
      <c r="A1191">
        <v>24</v>
      </c>
      <c r="B1191">
        <v>44</v>
      </c>
      <c r="C1191">
        <v>45</v>
      </c>
      <c r="D1191" t="s">
        <v>6423</v>
      </c>
      <c r="E1191">
        <v>24996</v>
      </c>
      <c r="F1191">
        <v>2444045</v>
      </c>
    </row>
    <row r="1192" spans="1:6" x14ac:dyDescent="0.2">
      <c r="A1192">
        <v>24</v>
      </c>
      <c r="B1192">
        <v>88</v>
      </c>
      <c r="C1192">
        <v>22</v>
      </c>
      <c r="D1192" t="s">
        <v>6424</v>
      </c>
      <c r="E1192">
        <v>24996</v>
      </c>
      <c r="F1192">
        <v>2488022</v>
      </c>
    </row>
    <row r="1193" spans="1:6" x14ac:dyDescent="0.2">
      <c r="A1193">
        <v>24</v>
      </c>
      <c r="B1193">
        <v>37</v>
      </c>
      <c r="C1193">
        <v>210</v>
      </c>
      <c r="D1193" t="s">
        <v>6425</v>
      </c>
      <c r="E1193">
        <v>24996</v>
      </c>
      <c r="F1193">
        <v>2437210</v>
      </c>
    </row>
    <row r="1194" spans="1:6" x14ac:dyDescent="0.2">
      <c r="A1194">
        <v>24</v>
      </c>
      <c r="B1194">
        <v>85</v>
      </c>
      <c r="C1194">
        <v>20</v>
      </c>
      <c r="D1194" t="s">
        <v>6426</v>
      </c>
      <c r="E1194">
        <v>24996</v>
      </c>
      <c r="F1194">
        <v>2485020</v>
      </c>
    </row>
    <row r="1195" spans="1:6" x14ac:dyDescent="0.2">
      <c r="A1195">
        <v>24</v>
      </c>
      <c r="B1195">
        <v>27</v>
      </c>
      <c r="C1195">
        <v>28</v>
      </c>
      <c r="D1195" t="s">
        <v>6427</v>
      </c>
      <c r="E1195">
        <v>24996</v>
      </c>
      <c r="F1195">
        <v>2427028</v>
      </c>
    </row>
    <row r="1196" spans="1:6" x14ac:dyDescent="0.2">
      <c r="A1196">
        <v>24</v>
      </c>
      <c r="B1196">
        <v>31</v>
      </c>
      <c r="C1196">
        <v>8</v>
      </c>
      <c r="D1196" t="s">
        <v>6428</v>
      </c>
      <c r="E1196">
        <v>24996</v>
      </c>
      <c r="F1196">
        <v>2431008</v>
      </c>
    </row>
    <row r="1197" spans="1:6" x14ac:dyDescent="0.2">
      <c r="A1197">
        <v>24</v>
      </c>
      <c r="B1197">
        <v>46</v>
      </c>
      <c r="C1197">
        <v>35</v>
      </c>
      <c r="D1197" t="s">
        <v>6429</v>
      </c>
      <c r="E1197">
        <v>24996</v>
      </c>
      <c r="F1197">
        <v>2446035</v>
      </c>
    </row>
    <row r="1198" spans="1:6" x14ac:dyDescent="0.2">
      <c r="A1198">
        <v>24</v>
      </c>
      <c r="B1198">
        <v>46</v>
      </c>
      <c r="C1198">
        <v>40</v>
      </c>
      <c r="D1198" t="s">
        <v>6429</v>
      </c>
      <c r="E1198">
        <v>24996</v>
      </c>
      <c r="F1198">
        <v>2446040</v>
      </c>
    </row>
    <row r="1199" spans="1:6" x14ac:dyDescent="0.2">
      <c r="A1199">
        <v>24</v>
      </c>
      <c r="B1199">
        <v>89</v>
      </c>
      <c r="C1199">
        <v>50</v>
      </c>
      <c r="D1199" t="s">
        <v>6430</v>
      </c>
      <c r="E1199">
        <v>24996</v>
      </c>
      <c r="F1199">
        <v>2489050</v>
      </c>
    </row>
    <row r="1200" spans="1:6" x14ac:dyDescent="0.2">
      <c r="A1200">
        <v>24</v>
      </c>
      <c r="B1200">
        <v>18</v>
      </c>
      <c r="C1200">
        <v>65</v>
      </c>
      <c r="D1200" t="s">
        <v>6431</v>
      </c>
      <c r="E1200">
        <v>24996</v>
      </c>
      <c r="F1200">
        <v>2418065</v>
      </c>
    </row>
    <row r="1201" spans="1:6" x14ac:dyDescent="0.2">
      <c r="A1201">
        <v>24</v>
      </c>
      <c r="B1201">
        <v>52</v>
      </c>
      <c r="C1201">
        <v>35</v>
      </c>
      <c r="D1201" t="s">
        <v>6432</v>
      </c>
      <c r="E1201">
        <v>24996</v>
      </c>
      <c r="F1201">
        <v>2452035</v>
      </c>
    </row>
    <row r="1202" spans="1:6" x14ac:dyDescent="0.2">
      <c r="A1202">
        <v>24</v>
      </c>
      <c r="B1202">
        <v>48</v>
      </c>
      <c r="C1202">
        <v>5</v>
      </c>
      <c r="D1202" t="s">
        <v>6433</v>
      </c>
      <c r="E1202">
        <v>24996</v>
      </c>
      <c r="F1202">
        <v>2448005</v>
      </c>
    </row>
    <row r="1203" spans="1:6" x14ac:dyDescent="0.2">
      <c r="A1203">
        <v>24</v>
      </c>
      <c r="B1203">
        <v>13</v>
      </c>
      <c r="C1203">
        <v>55</v>
      </c>
      <c r="D1203" t="s">
        <v>6434</v>
      </c>
      <c r="E1203">
        <v>24996</v>
      </c>
      <c r="F1203">
        <v>2413055</v>
      </c>
    </row>
    <row r="1204" spans="1:6" x14ac:dyDescent="0.2">
      <c r="A1204">
        <v>24</v>
      </c>
      <c r="B1204">
        <v>83</v>
      </c>
      <c r="C1204">
        <v>45</v>
      </c>
      <c r="D1204" t="s">
        <v>6435</v>
      </c>
      <c r="E1204">
        <v>24996</v>
      </c>
      <c r="F1204">
        <v>2483045</v>
      </c>
    </row>
    <row r="1205" spans="1:6" x14ac:dyDescent="0.2">
      <c r="A1205">
        <v>24</v>
      </c>
      <c r="B1205">
        <v>80</v>
      </c>
      <c r="C1205">
        <v>115</v>
      </c>
      <c r="D1205" t="s">
        <v>6436</v>
      </c>
      <c r="E1205">
        <v>24996</v>
      </c>
      <c r="F1205">
        <v>2480115</v>
      </c>
    </row>
    <row r="1206" spans="1:6" x14ac:dyDescent="0.2">
      <c r="A1206">
        <v>24</v>
      </c>
      <c r="B1206">
        <v>46</v>
      </c>
      <c r="C1206">
        <v>65</v>
      </c>
      <c r="D1206" t="s">
        <v>6437</v>
      </c>
      <c r="E1206">
        <v>24996</v>
      </c>
      <c r="F1206">
        <v>2446065</v>
      </c>
    </row>
    <row r="1207" spans="1:6" x14ac:dyDescent="0.2">
      <c r="A1207">
        <v>24</v>
      </c>
      <c r="B1207">
        <v>42</v>
      </c>
      <c r="C1207">
        <v>40</v>
      </c>
      <c r="D1207" t="s">
        <v>6438</v>
      </c>
      <c r="E1207">
        <v>24996</v>
      </c>
      <c r="F1207">
        <v>2442040</v>
      </c>
    </row>
    <row r="1208" spans="1:6" x14ac:dyDescent="0.2">
      <c r="A1208">
        <v>24</v>
      </c>
      <c r="B1208">
        <v>83</v>
      </c>
      <c r="C1208">
        <v>50</v>
      </c>
      <c r="D1208" t="s">
        <v>6439</v>
      </c>
      <c r="E1208">
        <v>24996</v>
      </c>
      <c r="F1208">
        <v>2483050</v>
      </c>
    </row>
    <row r="1209" spans="1:6" x14ac:dyDescent="0.2">
      <c r="A1209">
        <v>24</v>
      </c>
      <c r="B1209">
        <v>78</v>
      </c>
      <c r="C1209">
        <v>75</v>
      </c>
      <c r="D1209" t="s">
        <v>6440</v>
      </c>
      <c r="E1209">
        <v>24996</v>
      </c>
      <c r="F1209">
        <v>2478075</v>
      </c>
    </row>
    <row r="1210" spans="1:6" x14ac:dyDescent="0.2">
      <c r="A1210">
        <v>24</v>
      </c>
      <c r="B1210">
        <v>46</v>
      </c>
      <c r="C1210">
        <v>70</v>
      </c>
      <c r="D1210" t="s">
        <v>6441</v>
      </c>
      <c r="E1210">
        <v>24996</v>
      </c>
      <c r="F1210">
        <v>2446070</v>
      </c>
    </row>
    <row r="1211" spans="1:6" x14ac:dyDescent="0.2">
      <c r="A1211">
        <v>24</v>
      </c>
      <c r="B1211">
        <v>84</v>
      </c>
      <c r="C1211">
        <v>25</v>
      </c>
      <c r="D1211" t="s">
        <v>6442</v>
      </c>
      <c r="E1211">
        <v>24996</v>
      </c>
      <c r="F1211">
        <v>2484025</v>
      </c>
    </row>
    <row r="1212" spans="1:6" x14ac:dyDescent="0.2">
      <c r="A1212">
        <v>24</v>
      </c>
      <c r="B1212">
        <v>84</v>
      </c>
      <c r="C1212">
        <v>30</v>
      </c>
      <c r="D1212" t="s">
        <v>6443</v>
      </c>
      <c r="E1212">
        <v>24996</v>
      </c>
      <c r="F1212">
        <v>2484030</v>
      </c>
    </row>
    <row r="1213" spans="1:6" x14ac:dyDescent="0.2">
      <c r="A1213">
        <v>24</v>
      </c>
      <c r="B1213">
        <v>4</v>
      </c>
      <c r="C1213">
        <v>47</v>
      </c>
      <c r="D1213" t="s">
        <v>6444</v>
      </c>
      <c r="E1213">
        <v>24996</v>
      </c>
      <c r="F1213">
        <v>2404047</v>
      </c>
    </row>
    <row r="1214" spans="1:6" x14ac:dyDescent="0.2">
      <c r="A1214">
        <v>24</v>
      </c>
      <c r="B1214">
        <v>34</v>
      </c>
      <c r="C1214">
        <v>30</v>
      </c>
      <c r="D1214" t="s">
        <v>6445</v>
      </c>
      <c r="E1214">
        <v>24996</v>
      </c>
      <c r="F1214">
        <v>2434030</v>
      </c>
    </row>
    <row r="1215" spans="1:6" x14ac:dyDescent="0.2">
      <c r="A1215">
        <v>24</v>
      </c>
      <c r="B1215">
        <v>5</v>
      </c>
      <c r="C1215">
        <v>77</v>
      </c>
      <c r="D1215" t="s">
        <v>6446</v>
      </c>
      <c r="E1215">
        <v>24996</v>
      </c>
      <c r="F1215">
        <v>2405077</v>
      </c>
    </row>
    <row r="1216" spans="1:6" x14ac:dyDescent="0.2">
      <c r="A1216">
        <v>24</v>
      </c>
      <c r="B1216">
        <v>51</v>
      </c>
      <c r="C1216">
        <v>80</v>
      </c>
      <c r="D1216" t="s">
        <v>6447</v>
      </c>
      <c r="E1216">
        <v>24996</v>
      </c>
      <c r="F1216">
        <v>2451080</v>
      </c>
    </row>
    <row r="1217" spans="1:6" x14ac:dyDescent="0.2">
      <c r="A1217">
        <v>24</v>
      </c>
      <c r="B1217">
        <v>41</v>
      </c>
      <c r="C1217">
        <v>20</v>
      </c>
      <c r="D1217" t="s">
        <v>6448</v>
      </c>
      <c r="E1217">
        <v>24996</v>
      </c>
      <c r="F1217">
        <v>2441020</v>
      </c>
    </row>
    <row r="1218" spans="1:6" x14ac:dyDescent="0.2">
      <c r="A1218">
        <v>24</v>
      </c>
      <c r="B1218">
        <v>87</v>
      </c>
      <c r="C1218">
        <v>95</v>
      </c>
      <c r="D1218" t="s">
        <v>6449</v>
      </c>
      <c r="E1218">
        <v>24996</v>
      </c>
      <c r="F1218">
        <v>2487095</v>
      </c>
    </row>
    <row r="1219" spans="1:6" x14ac:dyDescent="0.2">
      <c r="A1219">
        <v>24</v>
      </c>
      <c r="B1219">
        <v>80</v>
      </c>
      <c r="C1219">
        <v>103</v>
      </c>
      <c r="D1219" t="s">
        <v>6450</v>
      </c>
      <c r="E1219">
        <v>24996</v>
      </c>
      <c r="F1219">
        <v>2480103</v>
      </c>
    </row>
    <row r="1220" spans="1:6" x14ac:dyDescent="0.2">
      <c r="A1220">
        <v>24</v>
      </c>
      <c r="B1220">
        <v>84</v>
      </c>
      <c r="C1220">
        <v>90</v>
      </c>
      <c r="D1220" t="s">
        <v>6451</v>
      </c>
      <c r="E1220">
        <v>24996</v>
      </c>
      <c r="F1220">
        <v>2484090</v>
      </c>
    </row>
    <row r="1221" spans="1:6" x14ac:dyDescent="0.2">
      <c r="A1221">
        <v>24</v>
      </c>
      <c r="B1221">
        <v>79</v>
      </c>
      <c r="C1221">
        <v>65</v>
      </c>
      <c r="D1221" t="s">
        <v>6452</v>
      </c>
      <c r="E1221">
        <v>24996</v>
      </c>
      <c r="F1221">
        <v>2479065</v>
      </c>
    </row>
    <row r="1222" spans="1:6" x14ac:dyDescent="0.2">
      <c r="A1222">
        <v>24</v>
      </c>
      <c r="B1222">
        <v>84</v>
      </c>
      <c r="C1222">
        <v>15</v>
      </c>
      <c r="D1222" t="s">
        <v>5937</v>
      </c>
      <c r="E1222">
        <v>24996</v>
      </c>
      <c r="F1222">
        <v>2484015</v>
      </c>
    </row>
    <row r="1223" spans="1:6" x14ac:dyDescent="0.2">
      <c r="A1223">
        <v>24</v>
      </c>
      <c r="B1223">
        <v>87</v>
      </c>
      <c r="C1223">
        <v>110</v>
      </c>
      <c r="D1223" t="s">
        <v>6453</v>
      </c>
      <c r="E1223">
        <v>24996</v>
      </c>
      <c r="F1223">
        <v>2487110</v>
      </c>
    </row>
    <row r="1224" spans="1:6" x14ac:dyDescent="0.2">
      <c r="A1224">
        <v>24</v>
      </c>
      <c r="B1224">
        <v>87</v>
      </c>
      <c r="C1224">
        <v>75</v>
      </c>
      <c r="D1224" t="s">
        <v>6454</v>
      </c>
      <c r="E1224">
        <v>24996</v>
      </c>
      <c r="F1224">
        <v>2487075</v>
      </c>
    </row>
    <row r="1225" spans="1:6" x14ac:dyDescent="0.2">
      <c r="A1225">
        <v>24</v>
      </c>
      <c r="B1225">
        <v>42</v>
      </c>
      <c r="C1225">
        <v>110</v>
      </c>
      <c r="D1225" t="s">
        <v>6455</v>
      </c>
      <c r="E1225">
        <v>24996</v>
      </c>
      <c r="F1225">
        <v>2442110</v>
      </c>
    </row>
    <row r="1226" spans="1:6" x14ac:dyDescent="0.2">
      <c r="A1226">
        <v>24</v>
      </c>
      <c r="B1226">
        <v>44</v>
      </c>
      <c r="C1226">
        <v>37</v>
      </c>
      <c r="D1226" t="s">
        <v>6456</v>
      </c>
      <c r="E1226">
        <v>24996</v>
      </c>
      <c r="F1226">
        <v>2444037</v>
      </c>
    </row>
    <row r="1227" spans="1:6" x14ac:dyDescent="0.2">
      <c r="A1227">
        <v>24</v>
      </c>
      <c r="B1227">
        <v>95</v>
      </c>
      <c r="C1227">
        <v>50</v>
      </c>
      <c r="D1227" t="s">
        <v>6457</v>
      </c>
      <c r="E1227">
        <v>24996</v>
      </c>
      <c r="F1227">
        <v>2495050</v>
      </c>
    </row>
    <row r="1228" spans="1:6" x14ac:dyDescent="0.2">
      <c r="A1228">
        <v>24</v>
      </c>
      <c r="B1228">
        <v>40</v>
      </c>
      <c r="C1228">
        <v>47</v>
      </c>
      <c r="D1228" t="s">
        <v>6458</v>
      </c>
      <c r="E1228">
        <v>24996</v>
      </c>
      <c r="F1228">
        <v>2440047</v>
      </c>
    </row>
    <row r="1229" spans="1:6" x14ac:dyDescent="0.2">
      <c r="A1229">
        <v>24</v>
      </c>
      <c r="B1229">
        <v>39</v>
      </c>
      <c r="C1229">
        <v>155</v>
      </c>
      <c r="D1229" t="s">
        <v>6459</v>
      </c>
      <c r="E1229">
        <v>24996</v>
      </c>
      <c r="F1229">
        <v>2439155</v>
      </c>
    </row>
    <row r="1230" spans="1:6" x14ac:dyDescent="0.2">
      <c r="A1230">
        <v>24</v>
      </c>
      <c r="B1230">
        <v>13</v>
      </c>
      <c r="C1230">
        <v>5</v>
      </c>
      <c r="D1230" t="s">
        <v>6460</v>
      </c>
      <c r="E1230">
        <v>24996</v>
      </c>
      <c r="F1230">
        <v>2413005</v>
      </c>
    </row>
    <row r="1231" spans="1:6" x14ac:dyDescent="0.2">
      <c r="A1231">
        <v>24</v>
      </c>
      <c r="B1231">
        <v>93</v>
      </c>
      <c r="C1231">
        <v>5</v>
      </c>
      <c r="D1231" t="s">
        <v>6461</v>
      </c>
      <c r="E1231">
        <v>24996</v>
      </c>
      <c r="F1231">
        <v>2493005</v>
      </c>
    </row>
    <row r="1232" spans="1:6" x14ac:dyDescent="0.2">
      <c r="A1232">
        <v>24</v>
      </c>
      <c r="B1232">
        <v>38</v>
      </c>
      <c r="C1232">
        <v>70</v>
      </c>
      <c r="D1232" t="s">
        <v>6462</v>
      </c>
      <c r="E1232">
        <v>24996</v>
      </c>
      <c r="F1232">
        <v>2438070</v>
      </c>
    </row>
    <row r="1233" spans="1:6" x14ac:dyDescent="0.2">
      <c r="A1233">
        <v>24</v>
      </c>
      <c r="B1233">
        <v>34</v>
      </c>
      <c r="C1233">
        <v>58</v>
      </c>
      <c r="D1233" t="s">
        <v>6463</v>
      </c>
      <c r="E1233">
        <v>24996</v>
      </c>
      <c r="F1233">
        <v>2434058</v>
      </c>
    </row>
    <row r="1234" spans="1:6" x14ac:dyDescent="0.2">
      <c r="A1234">
        <v>24</v>
      </c>
      <c r="B1234">
        <v>31</v>
      </c>
      <c r="C1234">
        <v>15</v>
      </c>
      <c r="D1234" t="s">
        <v>6198</v>
      </c>
      <c r="E1234">
        <v>24996</v>
      </c>
      <c r="F1234">
        <v>2431015</v>
      </c>
    </row>
    <row r="1235" spans="1:6" x14ac:dyDescent="0.2">
      <c r="A1235">
        <v>24</v>
      </c>
      <c r="B1235">
        <v>44</v>
      </c>
      <c r="C1235">
        <v>23</v>
      </c>
      <c r="D1235" t="s">
        <v>6464</v>
      </c>
      <c r="E1235">
        <v>24996</v>
      </c>
      <c r="F1235">
        <v>2444023</v>
      </c>
    </row>
    <row r="1236" spans="1:6" x14ac:dyDescent="0.2">
      <c r="A1236">
        <v>24</v>
      </c>
      <c r="B1236">
        <v>34</v>
      </c>
      <c r="C1236">
        <v>25</v>
      </c>
      <c r="D1236" t="s">
        <v>6465</v>
      </c>
      <c r="E1236">
        <v>24996</v>
      </c>
      <c r="F1236">
        <v>2434025</v>
      </c>
    </row>
    <row r="1237" spans="1:6" x14ac:dyDescent="0.2">
      <c r="A1237">
        <v>24</v>
      </c>
      <c r="B1237">
        <v>33</v>
      </c>
      <c r="C1237">
        <v>40</v>
      </c>
      <c r="D1237" t="s">
        <v>6466</v>
      </c>
      <c r="E1237">
        <v>24996</v>
      </c>
      <c r="F1237">
        <v>2433040</v>
      </c>
    </row>
    <row r="1238" spans="1:6" x14ac:dyDescent="0.2">
      <c r="A1238">
        <v>24</v>
      </c>
      <c r="B1238">
        <v>69</v>
      </c>
      <c r="C1238">
        <v>75</v>
      </c>
      <c r="D1238" t="s">
        <v>6467</v>
      </c>
      <c r="E1238">
        <v>24996</v>
      </c>
      <c r="F1238">
        <v>2469075</v>
      </c>
    </row>
    <row r="1239" spans="1:6" x14ac:dyDescent="0.2">
      <c r="A1239">
        <v>24</v>
      </c>
      <c r="B1239">
        <v>87</v>
      </c>
      <c r="C1239">
        <v>85</v>
      </c>
      <c r="D1239" t="s">
        <v>6468</v>
      </c>
      <c r="E1239">
        <v>24996</v>
      </c>
      <c r="F1239">
        <v>2487085</v>
      </c>
    </row>
    <row r="1240" spans="1:6" x14ac:dyDescent="0.2">
      <c r="A1240">
        <v>24</v>
      </c>
      <c r="B1240">
        <v>49</v>
      </c>
      <c r="C1240">
        <v>15</v>
      </c>
      <c r="D1240" t="s">
        <v>6469</v>
      </c>
      <c r="E1240">
        <v>24996</v>
      </c>
      <c r="F1240">
        <v>2449015</v>
      </c>
    </row>
    <row r="1241" spans="1:6" x14ac:dyDescent="0.2">
      <c r="A1241">
        <v>24</v>
      </c>
      <c r="B1241">
        <v>41</v>
      </c>
      <c r="C1241">
        <v>60</v>
      </c>
      <c r="D1241" t="s">
        <v>6470</v>
      </c>
      <c r="E1241">
        <v>24996</v>
      </c>
      <c r="F1241">
        <v>2441060</v>
      </c>
    </row>
    <row r="1242" spans="1:6" x14ac:dyDescent="0.2">
      <c r="A1242">
        <v>24</v>
      </c>
      <c r="B1242">
        <v>31</v>
      </c>
      <c r="C1242">
        <v>122</v>
      </c>
      <c r="D1242" t="s">
        <v>6471</v>
      </c>
      <c r="E1242">
        <v>24996</v>
      </c>
      <c r="F1242">
        <v>2431122</v>
      </c>
    </row>
    <row r="1243" spans="1:6" x14ac:dyDescent="0.2">
      <c r="A1243">
        <v>24</v>
      </c>
      <c r="B1243">
        <v>44</v>
      </c>
      <c r="C1243">
        <v>10</v>
      </c>
      <c r="D1243" t="s">
        <v>6472</v>
      </c>
      <c r="E1243">
        <v>24996</v>
      </c>
      <c r="F1243">
        <v>2444010</v>
      </c>
    </row>
    <row r="1244" spans="1:6" x14ac:dyDescent="0.2">
      <c r="A1244">
        <v>24</v>
      </c>
      <c r="B1244">
        <v>69</v>
      </c>
      <c r="C1244">
        <v>50</v>
      </c>
      <c r="D1244" t="s">
        <v>5723</v>
      </c>
      <c r="E1244">
        <v>24996</v>
      </c>
      <c r="F1244">
        <v>2469050</v>
      </c>
    </row>
    <row r="1245" spans="1:6" x14ac:dyDescent="0.2">
      <c r="A1245">
        <v>24</v>
      </c>
      <c r="B1245">
        <v>10</v>
      </c>
      <c r="C1245">
        <v>5</v>
      </c>
      <c r="D1245" t="s">
        <v>6473</v>
      </c>
      <c r="E1245">
        <v>24996</v>
      </c>
      <c r="F1245">
        <v>2410005</v>
      </c>
    </row>
    <row r="1246" spans="1:6" x14ac:dyDescent="0.2">
      <c r="A1246">
        <v>24</v>
      </c>
      <c r="B1246">
        <v>77</v>
      </c>
      <c r="C1246">
        <v>11</v>
      </c>
      <c r="D1246" t="s">
        <v>6474</v>
      </c>
      <c r="E1246">
        <v>24996</v>
      </c>
      <c r="F1246">
        <v>2477011</v>
      </c>
    </row>
    <row r="1247" spans="1:6" x14ac:dyDescent="0.2">
      <c r="A1247">
        <v>24</v>
      </c>
      <c r="B1247">
        <v>46</v>
      </c>
      <c r="C1247">
        <v>112</v>
      </c>
      <c r="D1247" t="s">
        <v>6475</v>
      </c>
      <c r="E1247">
        <v>24996</v>
      </c>
      <c r="F1247">
        <v>2446112</v>
      </c>
    </row>
    <row r="1248" spans="1:6" x14ac:dyDescent="0.2">
      <c r="A1248">
        <v>24</v>
      </c>
      <c r="B1248">
        <v>95</v>
      </c>
      <c r="C1248">
        <v>45</v>
      </c>
      <c r="D1248" t="s">
        <v>6476</v>
      </c>
      <c r="E1248">
        <v>24996</v>
      </c>
      <c r="F1248">
        <v>2495045</v>
      </c>
    </row>
    <row r="1249" spans="1:6" x14ac:dyDescent="0.2">
      <c r="A1249">
        <v>24</v>
      </c>
      <c r="B1249">
        <v>84</v>
      </c>
      <c r="C1249">
        <v>60</v>
      </c>
      <c r="D1249" t="s">
        <v>6477</v>
      </c>
      <c r="E1249">
        <v>24996</v>
      </c>
      <c r="F1249">
        <v>2484060</v>
      </c>
    </row>
    <row r="1250" spans="1:6" x14ac:dyDescent="0.2">
      <c r="A1250">
        <v>24</v>
      </c>
      <c r="B1250">
        <v>38</v>
      </c>
      <c r="C1250">
        <v>47</v>
      </c>
      <c r="D1250" t="s">
        <v>6478</v>
      </c>
      <c r="E1250">
        <v>24996</v>
      </c>
      <c r="F1250">
        <v>2438047</v>
      </c>
    </row>
    <row r="1251" spans="1:6" x14ac:dyDescent="0.2">
      <c r="A1251">
        <v>24</v>
      </c>
      <c r="B1251">
        <v>26</v>
      </c>
      <c r="C1251">
        <v>5</v>
      </c>
      <c r="D1251" t="s">
        <v>6479</v>
      </c>
      <c r="E1251">
        <v>24996</v>
      </c>
      <c r="F1251">
        <v>2426005</v>
      </c>
    </row>
    <row r="1252" spans="1:6" x14ac:dyDescent="0.2">
      <c r="A1252">
        <v>24</v>
      </c>
      <c r="B1252">
        <v>69</v>
      </c>
      <c r="C1252">
        <v>10</v>
      </c>
      <c r="D1252" t="s">
        <v>6480</v>
      </c>
      <c r="E1252">
        <v>24996</v>
      </c>
      <c r="F1252">
        <v>2469010</v>
      </c>
    </row>
    <row r="1253" spans="1:6" x14ac:dyDescent="0.2">
      <c r="A1253">
        <v>24</v>
      </c>
      <c r="B1253">
        <v>87</v>
      </c>
      <c r="C1253">
        <v>20</v>
      </c>
      <c r="D1253" t="s">
        <v>6481</v>
      </c>
      <c r="E1253">
        <v>24996</v>
      </c>
      <c r="F1253">
        <v>2487020</v>
      </c>
    </row>
    <row r="1254" spans="1:6" x14ac:dyDescent="0.2">
      <c r="A1254">
        <v>24</v>
      </c>
      <c r="B1254">
        <v>92</v>
      </c>
      <c r="C1254">
        <v>55</v>
      </c>
      <c r="D1254" t="s">
        <v>6482</v>
      </c>
      <c r="E1254">
        <v>24996</v>
      </c>
      <c r="F1254">
        <v>2492055</v>
      </c>
    </row>
    <row r="1255" spans="1:6" x14ac:dyDescent="0.2">
      <c r="A1255">
        <v>24</v>
      </c>
      <c r="B1255">
        <v>96</v>
      </c>
      <c r="C1255">
        <v>10</v>
      </c>
      <c r="D1255" t="s">
        <v>6483</v>
      </c>
      <c r="E1255">
        <v>24996</v>
      </c>
      <c r="F1255">
        <v>2496010</v>
      </c>
    </row>
    <row r="1256" spans="1:6" x14ac:dyDescent="0.2">
      <c r="A1256">
        <v>24</v>
      </c>
      <c r="B1256">
        <v>69</v>
      </c>
      <c r="C1256">
        <v>60</v>
      </c>
      <c r="D1256" t="s">
        <v>6484</v>
      </c>
      <c r="E1256">
        <v>24996</v>
      </c>
      <c r="F1256">
        <v>2469060</v>
      </c>
    </row>
    <row r="1257" spans="1:6" x14ac:dyDescent="0.2">
      <c r="A1257">
        <v>24</v>
      </c>
      <c r="B1257">
        <v>83</v>
      </c>
      <c r="C1257">
        <v>32</v>
      </c>
      <c r="D1257" t="s">
        <v>6485</v>
      </c>
      <c r="E1257">
        <v>24996</v>
      </c>
      <c r="F1257">
        <v>2483032</v>
      </c>
    </row>
    <row r="1258" spans="1:6" x14ac:dyDescent="0.2">
      <c r="A1258">
        <v>24</v>
      </c>
      <c r="B1258">
        <v>9</v>
      </c>
      <c r="C1258">
        <v>60</v>
      </c>
      <c r="D1258" t="s">
        <v>6486</v>
      </c>
      <c r="E1258">
        <v>24996</v>
      </c>
      <c r="F1258">
        <v>2409060</v>
      </c>
    </row>
    <row r="1259" spans="1:6" x14ac:dyDescent="0.2">
      <c r="A1259">
        <v>24</v>
      </c>
      <c r="B1259">
        <v>83</v>
      </c>
      <c r="C1259">
        <v>95</v>
      </c>
      <c r="D1259" t="s">
        <v>6487</v>
      </c>
      <c r="E1259">
        <v>24996</v>
      </c>
      <c r="F1259">
        <v>2483095</v>
      </c>
    </row>
    <row r="1260" spans="1:6" x14ac:dyDescent="0.2">
      <c r="A1260">
        <v>24</v>
      </c>
      <c r="B1260">
        <v>8</v>
      </c>
      <c r="C1260">
        <v>15</v>
      </c>
      <c r="D1260" t="s">
        <v>6488</v>
      </c>
      <c r="E1260">
        <v>24996</v>
      </c>
      <c r="F1260">
        <v>2408015</v>
      </c>
    </row>
    <row r="1261" spans="1:6" x14ac:dyDescent="0.2">
      <c r="A1261">
        <v>24</v>
      </c>
      <c r="B1261">
        <v>39</v>
      </c>
      <c r="C1261">
        <v>10</v>
      </c>
      <c r="D1261" t="s">
        <v>6489</v>
      </c>
      <c r="E1261">
        <v>24996</v>
      </c>
      <c r="F1261">
        <v>2439010</v>
      </c>
    </row>
    <row r="1262" spans="1:6" x14ac:dyDescent="0.2">
      <c r="A1262">
        <v>24</v>
      </c>
      <c r="B1262">
        <v>41</v>
      </c>
      <c r="C1262">
        <v>75</v>
      </c>
      <c r="D1262" t="s">
        <v>5531</v>
      </c>
      <c r="E1262">
        <v>24996</v>
      </c>
      <c r="F1262">
        <v>2441075</v>
      </c>
    </row>
    <row r="1263" spans="1:6" x14ac:dyDescent="0.2">
      <c r="A1263">
        <v>24</v>
      </c>
      <c r="B1263">
        <v>76</v>
      </c>
      <c r="C1263">
        <v>65</v>
      </c>
      <c r="D1263" t="s">
        <v>6490</v>
      </c>
      <c r="E1263">
        <v>24996</v>
      </c>
      <c r="F1263">
        <v>2476065</v>
      </c>
    </row>
    <row r="1264" spans="1:6" x14ac:dyDescent="0.2">
      <c r="A1264">
        <v>24</v>
      </c>
      <c r="B1264">
        <v>69</v>
      </c>
      <c r="C1264">
        <v>5</v>
      </c>
      <c r="D1264" t="s">
        <v>5844</v>
      </c>
      <c r="E1264">
        <v>24996</v>
      </c>
      <c r="F1264">
        <v>2469005</v>
      </c>
    </row>
    <row r="1265" spans="1:6" x14ac:dyDescent="0.2">
      <c r="A1265">
        <v>24</v>
      </c>
      <c r="B1265">
        <v>68</v>
      </c>
      <c r="C1265">
        <v>15</v>
      </c>
      <c r="D1265" t="s">
        <v>6491</v>
      </c>
      <c r="E1265">
        <v>24996</v>
      </c>
      <c r="F1265">
        <v>2468015</v>
      </c>
    </row>
    <row r="1266" spans="1:6" x14ac:dyDescent="0.2">
      <c r="A1266">
        <v>24</v>
      </c>
      <c r="B1266">
        <v>68</v>
      </c>
      <c r="C1266">
        <v>10</v>
      </c>
      <c r="D1266" t="s">
        <v>6491</v>
      </c>
      <c r="E1266">
        <v>24996</v>
      </c>
      <c r="F1266">
        <v>2468010</v>
      </c>
    </row>
    <row r="1267" spans="1:6" x14ac:dyDescent="0.2">
      <c r="A1267">
        <v>24</v>
      </c>
      <c r="B1267">
        <v>69</v>
      </c>
      <c r="C1267">
        <v>45</v>
      </c>
      <c r="D1267" t="s">
        <v>6492</v>
      </c>
      <c r="E1267">
        <v>24996</v>
      </c>
      <c r="F1267">
        <v>2469045</v>
      </c>
    </row>
    <row r="1268" spans="1:6" x14ac:dyDescent="0.2">
      <c r="A1268">
        <v>24</v>
      </c>
      <c r="B1268">
        <v>19</v>
      </c>
      <c r="C1268">
        <v>70</v>
      </c>
      <c r="D1268" t="s">
        <v>6493</v>
      </c>
      <c r="E1268">
        <v>24996</v>
      </c>
      <c r="F1268">
        <v>2419070</v>
      </c>
    </row>
    <row r="1269" spans="1:6" x14ac:dyDescent="0.2">
      <c r="A1269">
        <v>24</v>
      </c>
      <c r="B1269">
        <v>5</v>
      </c>
      <c r="C1269">
        <v>25</v>
      </c>
      <c r="D1269" t="s">
        <v>6494</v>
      </c>
      <c r="E1269">
        <v>24996</v>
      </c>
      <c r="F1269">
        <v>2405025</v>
      </c>
    </row>
    <row r="1270" spans="1:6" x14ac:dyDescent="0.2">
      <c r="A1270">
        <v>24</v>
      </c>
      <c r="B1270">
        <v>5</v>
      </c>
      <c r="C1270">
        <v>20</v>
      </c>
      <c r="D1270" t="s">
        <v>6495</v>
      </c>
      <c r="E1270">
        <v>24996</v>
      </c>
      <c r="F1270">
        <v>2405020</v>
      </c>
    </row>
    <row r="1271" spans="1:6" x14ac:dyDescent="0.2">
      <c r="A1271">
        <v>24</v>
      </c>
      <c r="B1271">
        <v>78</v>
      </c>
      <c r="C1271">
        <v>65</v>
      </c>
      <c r="D1271" t="s">
        <v>6496</v>
      </c>
      <c r="E1271">
        <v>24996</v>
      </c>
      <c r="F1271">
        <v>2478065</v>
      </c>
    </row>
    <row r="1272" spans="1:6" x14ac:dyDescent="0.2">
      <c r="A1272">
        <v>24</v>
      </c>
      <c r="B1272">
        <v>69</v>
      </c>
      <c r="C1272">
        <v>55</v>
      </c>
      <c r="D1272" t="s">
        <v>6497</v>
      </c>
      <c r="E1272">
        <v>24996</v>
      </c>
      <c r="F1272">
        <v>2469055</v>
      </c>
    </row>
    <row r="1273" spans="1:6" x14ac:dyDescent="0.2">
      <c r="A1273">
        <v>24</v>
      </c>
      <c r="B1273">
        <v>32</v>
      </c>
      <c r="C1273">
        <v>58</v>
      </c>
      <c r="D1273" t="s">
        <v>6498</v>
      </c>
      <c r="E1273">
        <v>24996</v>
      </c>
      <c r="F1273">
        <v>2432058</v>
      </c>
    </row>
    <row r="1274" spans="1:6" x14ac:dyDescent="0.2">
      <c r="A1274">
        <v>24</v>
      </c>
      <c r="B1274">
        <v>78</v>
      </c>
      <c r="C1274">
        <v>42</v>
      </c>
      <c r="D1274" t="s">
        <v>6499</v>
      </c>
      <c r="E1274">
        <v>24996</v>
      </c>
      <c r="F1274">
        <v>2478042</v>
      </c>
    </row>
    <row r="1275" spans="1:6" x14ac:dyDescent="0.2">
      <c r="A1275">
        <v>24</v>
      </c>
      <c r="B1275">
        <v>83</v>
      </c>
      <c r="C1275">
        <v>15</v>
      </c>
      <c r="D1275" t="s">
        <v>6500</v>
      </c>
      <c r="E1275">
        <v>24996</v>
      </c>
      <c r="F1275">
        <v>2483015</v>
      </c>
    </row>
    <row r="1276" spans="1:6" x14ac:dyDescent="0.2">
      <c r="A1276">
        <v>24</v>
      </c>
      <c r="B1276">
        <v>79</v>
      </c>
      <c r="C1276">
        <v>25</v>
      </c>
      <c r="D1276" t="s">
        <v>6501</v>
      </c>
      <c r="E1276">
        <v>24996</v>
      </c>
      <c r="F1276">
        <v>2479025</v>
      </c>
    </row>
    <row r="1277" spans="1:6" x14ac:dyDescent="0.2">
      <c r="A1277">
        <v>24</v>
      </c>
      <c r="B1277">
        <v>42</v>
      </c>
      <c r="C1277">
        <v>70</v>
      </c>
      <c r="D1277" t="s">
        <v>6502</v>
      </c>
      <c r="E1277">
        <v>24996</v>
      </c>
      <c r="F1277">
        <v>2442070</v>
      </c>
    </row>
    <row r="1278" spans="1:6" x14ac:dyDescent="0.2">
      <c r="A1278">
        <v>24</v>
      </c>
      <c r="B1278">
        <v>39</v>
      </c>
      <c r="C1278">
        <v>97</v>
      </c>
      <c r="D1278" t="s">
        <v>6503</v>
      </c>
      <c r="E1278">
        <v>24996</v>
      </c>
      <c r="F1278">
        <v>2439097</v>
      </c>
    </row>
    <row r="1279" spans="1:6" x14ac:dyDescent="0.2">
      <c r="A1279">
        <v>24</v>
      </c>
      <c r="B1279">
        <v>89</v>
      </c>
      <c r="C1279">
        <v>802</v>
      </c>
      <c r="D1279" t="s">
        <v>6504</v>
      </c>
      <c r="E1279">
        <v>24996</v>
      </c>
      <c r="F1279">
        <v>2489802</v>
      </c>
    </row>
    <row r="1280" spans="1:6" x14ac:dyDescent="0.2">
      <c r="A1280">
        <v>24</v>
      </c>
      <c r="B1280">
        <v>90</v>
      </c>
      <c r="C1280">
        <v>17</v>
      </c>
      <c r="D1280" t="s">
        <v>6505</v>
      </c>
      <c r="E1280">
        <v>24996</v>
      </c>
      <c r="F1280">
        <v>2490017</v>
      </c>
    </row>
    <row r="1281" spans="1:6" x14ac:dyDescent="0.2">
      <c r="A1281">
        <v>24</v>
      </c>
      <c r="B1281">
        <v>78</v>
      </c>
      <c r="C1281">
        <v>115</v>
      </c>
      <c r="D1281" t="s">
        <v>6506</v>
      </c>
      <c r="E1281">
        <v>24996</v>
      </c>
      <c r="F1281">
        <v>2478115</v>
      </c>
    </row>
    <row r="1282" spans="1:6" x14ac:dyDescent="0.2">
      <c r="A1282">
        <v>24</v>
      </c>
      <c r="B1282">
        <v>19</v>
      </c>
      <c r="C1282">
        <v>90</v>
      </c>
      <c r="D1282" t="s">
        <v>6507</v>
      </c>
      <c r="E1282">
        <v>24996</v>
      </c>
      <c r="F1282">
        <v>2419090</v>
      </c>
    </row>
    <row r="1283" spans="1:6" x14ac:dyDescent="0.2">
      <c r="A1283">
        <v>24</v>
      </c>
      <c r="B1283">
        <v>29</v>
      </c>
      <c r="C1283">
        <v>30</v>
      </c>
      <c r="D1283" t="s">
        <v>6508</v>
      </c>
      <c r="E1283">
        <v>24996</v>
      </c>
      <c r="F1283">
        <v>2429030</v>
      </c>
    </row>
    <row r="1284" spans="1:6" x14ac:dyDescent="0.2">
      <c r="A1284">
        <v>24</v>
      </c>
      <c r="B1284">
        <v>79</v>
      </c>
      <c r="C1284">
        <v>47</v>
      </c>
      <c r="D1284" t="s">
        <v>6509</v>
      </c>
      <c r="E1284">
        <v>24996</v>
      </c>
      <c r="F1284">
        <v>2479047</v>
      </c>
    </row>
    <row r="1285" spans="1:6" x14ac:dyDescent="0.2">
      <c r="A1285">
        <v>24</v>
      </c>
      <c r="B1285">
        <v>4</v>
      </c>
      <c r="C1285">
        <v>30</v>
      </c>
      <c r="D1285" t="s">
        <v>6510</v>
      </c>
      <c r="E1285">
        <v>24996</v>
      </c>
      <c r="F1285">
        <v>2404030</v>
      </c>
    </row>
    <row r="1286" spans="1:6" x14ac:dyDescent="0.2">
      <c r="A1286">
        <v>24</v>
      </c>
      <c r="B1286">
        <v>78</v>
      </c>
      <c r="C1286">
        <v>130</v>
      </c>
      <c r="D1286" t="s">
        <v>6511</v>
      </c>
      <c r="E1286">
        <v>24996</v>
      </c>
      <c r="F1286">
        <v>2478130</v>
      </c>
    </row>
    <row r="1287" spans="1:6" x14ac:dyDescent="0.2">
      <c r="A1287">
        <v>24</v>
      </c>
      <c r="B1287">
        <v>41</v>
      </c>
      <c r="C1287">
        <v>27</v>
      </c>
      <c r="D1287" t="s">
        <v>6512</v>
      </c>
      <c r="E1287">
        <v>24996</v>
      </c>
      <c r="F1287">
        <v>2441027</v>
      </c>
    </row>
    <row r="1288" spans="1:6" x14ac:dyDescent="0.2">
      <c r="A1288">
        <v>24</v>
      </c>
      <c r="B1288">
        <v>87</v>
      </c>
      <c r="C1288">
        <v>80</v>
      </c>
      <c r="D1288" t="s">
        <v>6513</v>
      </c>
      <c r="E1288">
        <v>24996</v>
      </c>
      <c r="F1288">
        <v>2487080</v>
      </c>
    </row>
    <row r="1289" spans="1:6" x14ac:dyDescent="0.2">
      <c r="A1289">
        <v>24</v>
      </c>
      <c r="B1289">
        <v>87</v>
      </c>
      <c r="C1289">
        <v>90</v>
      </c>
      <c r="D1289" t="s">
        <v>6514</v>
      </c>
      <c r="E1289">
        <v>24996</v>
      </c>
      <c r="F1289">
        <v>2487090</v>
      </c>
    </row>
    <row r="1290" spans="1:6" x14ac:dyDescent="0.2">
      <c r="A1290">
        <v>24</v>
      </c>
      <c r="B1290">
        <v>52</v>
      </c>
      <c r="C1290">
        <v>50</v>
      </c>
      <c r="D1290" t="s">
        <v>6515</v>
      </c>
      <c r="E1290">
        <v>24996</v>
      </c>
      <c r="F1290">
        <v>2452050</v>
      </c>
    </row>
    <row r="1291" spans="1:6" x14ac:dyDescent="0.2">
      <c r="A1291">
        <v>24</v>
      </c>
      <c r="B1291">
        <v>50</v>
      </c>
      <c r="C1291">
        <v>85</v>
      </c>
      <c r="D1291" t="s">
        <v>6516</v>
      </c>
      <c r="E1291">
        <v>24996</v>
      </c>
      <c r="F1291">
        <v>2450085</v>
      </c>
    </row>
    <row r="1292" spans="1:6" x14ac:dyDescent="0.2">
      <c r="A1292">
        <v>24</v>
      </c>
      <c r="B1292">
        <v>35</v>
      </c>
      <c r="C1292">
        <v>10</v>
      </c>
      <c r="D1292" t="s">
        <v>6517</v>
      </c>
      <c r="E1292">
        <v>24996</v>
      </c>
      <c r="F1292">
        <v>2435010</v>
      </c>
    </row>
    <row r="1293" spans="1:6" x14ac:dyDescent="0.2">
      <c r="A1293">
        <v>24</v>
      </c>
      <c r="B1293">
        <v>88</v>
      </c>
      <c r="C1293">
        <v>904</v>
      </c>
      <c r="D1293" t="s">
        <v>6518</v>
      </c>
      <c r="E1293">
        <v>24996</v>
      </c>
      <c r="F1293">
        <v>2488904</v>
      </c>
    </row>
    <row r="1294" spans="1:6" x14ac:dyDescent="0.2">
      <c r="A1294">
        <v>24</v>
      </c>
      <c r="B1294">
        <v>13</v>
      </c>
      <c r="C1294">
        <v>60</v>
      </c>
      <c r="D1294" t="s">
        <v>6519</v>
      </c>
      <c r="E1294">
        <v>24996</v>
      </c>
      <c r="F1294">
        <v>2413060</v>
      </c>
    </row>
    <row r="1295" spans="1:6" x14ac:dyDescent="0.2">
      <c r="A1295">
        <v>24</v>
      </c>
      <c r="B1295">
        <v>77</v>
      </c>
      <c r="C1295">
        <v>55</v>
      </c>
      <c r="D1295" t="s">
        <v>6520</v>
      </c>
      <c r="E1295">
        <v>24996</v>
      </c>
      <c r="F1295">
        <v>2477055</v>
      </c>
    </row>
    <row r="1296" spans="1:6" x14ac:dyDescent="0.2">
      <c r="A1296">
        <v>24</v>
      </c>
      <c r="B1296">
        <v>79</v>
      </c>
      <c r="C1296">
        <v>15</v>
      </c>
      <c r="D1296" t="s">
        <v>6521</v>
      </c>
      <c r="E1296">
        <v>24996</v>
      </c>
      <c r="F1296">
        <v>2479015</v>
      </c>
    </row>
    <row r="1297" spans="1:6" x14ac:dyDescent="0.2">
      <c r="A1297">
        <v>24</v>
      </c>
      <c r="B1297">
        <v>28</v>
      </c>
      <c r="C1297">
        <v>53</v>
      </c>
      <c r="D1297" t="s">
        <v>6522</v>
      </c>
      <c r="E1297">
        <v>24996</v>
      </c>
      <c r="F1297">
        <v>2428053</v>
      </c>
    </row>
    <row r="1298" spans="1:6" x14ac:dyDescent="0.2">
      <c r="A1298">
        <v>24</v>
      </c>
      <c r="B1298">
        <v>56</v>
      </c>
      <c r="C1298">
        <v>23</v>
      </c>
      <c r="D1298" t="s">
        <v>6523</v>
      </c>
      <c r="E1298">
        <v>24996</v>
      </c>
      <c r="F1298">
        <v>2456023</v>
      </c>
    </row>
    <row r="1299" spans="1:6" x14ac:dyDescent="0.2">
      <c r="A1299">
        <v>24</v>
      </c>
      <c r="B1299">
        <v>79</v>
      </c>
      <c r="C1299">
        <v>60</v>
      </c>
      <c r="D1299" t="s">
        <v>6524</v>
      </c>
      <c r="E1299">
        <v>24996</v>
      </c>
      <c r="F1299">
        <v>2479060</v>
      </c>
    </row>
    <row r="1300" spans="1:6" x14ac:dyDescent="0.2">
      <c r="A1300">
        <v>24</v>
      </c>
      <c r="B1300">
        <v>79</v>
      </c>
      <c r="C1300">
        <v>105</v>
      </c>
      <c r="D1300" t="s">
        <v>6525</v>
      </c>
      <c r="E1300">
        <v>24996</v>
      </c>
      <c r="F1300">
        <v>2479105</v>
      </c>
    </row>
    <row r="1301" spans="1:6" x14ac:dyDescent="0.2">
      <c r="A1301">
        <v>24</v>
      </c>
      <c r="B1301">
        <v>80</v>
      </c>
      <c r="C1301">
        <v>95</v>
      </c>
      <c r="D1301" t="s">
        <v>6174</v>
      </c>
      <c r="E1301">
        <v>24996</v>
      </c>
      <c r="F1301">
        <v>2480095</v>
      </c>
    </row>
    <row r="1302" spans="1:6" x14ac:dyDescent="0.2">
      <c r="A1302">
        <v>24</v>
      </c>
      <c r="B1302">
        <v>78</v>
      </c>
      <c r="C1302">
        <v>95</v>
      </c>
      <c r="D1302" t="s">
        <v>6526</v>
      </c>
      <c r="E1302">
        <v>24996</v>
      </c>
      <c r="F1302">
        <v>2478095</v>
      </c>
    </row>
    <row r="1303" spans="1:6" x14ac:dyDescent="0.2">
      <c r="A1303">
        <v>24</v>
      </c>
      <c r="B1303">
        <v>93</v>
      </c>
      <c r="C1303">
        <v>60</v>
      </c>
      <c r="D1303" t="s">
        <v>6527</v>
      </c>
      <c r="E1303">
        <v>24996</v>
      </c>
      <c r="F1303">
        <v>2493060</v>
      </c>
    </row>
    <row r="1304" spans="1:6" x14ac:dyDescent="0.2">
      <c r="A1304">
        <v>24</v>
      </c>
      <c r="B1304">
        <v>94</v>
      </c>
      <c r="C1304">
        <v>210</v>
      </c>
      <c r="D1304" t="s">
        <v>6528</v>
      </c>
      <c r="E1304">
        <v>24996</v>
      </c>
      <c r="F1304">
        <v>2494210</v>
      </c>
    </row>
    <row r="1305" spans="1:6" x14ac:dyDescent="0.2">
      <c r="A1305">
        <v>24</v>
      </c>
      <c r="B1305">
        <v>78</v>
      </c>
      <c r="C1305">
        <v>15</v>
      </c>
      <c r="D1305" t="s">
        <v>6529</v>
      </c>
      <c r="E1305">
        <v>24996</v>
      </c>
      <c r="F1305">
        <v>2478015</v>
      </c>
    </row>
    <row r="1306" spans="1:6" x14ac:dyDescent="0.2">
      <c r="A1306">
        <v>24</v>
      </c>
      <c r="B1306">
        <v>79</v>
      </c>
      <c r="C1306">
        <v>50</v>
      </c>
      <c r="D1306" t="s">
        <v>6530</v>
      </c>
      <c r="E1306">
        <v>24996</v>
      </c>
      <c r="F1306">
        <v>2479050</v>
      </c>
    </row>
    <row r="1307" spans="1:6" x14ac:dyDescent="0.2">
      <c r="A1307">
        <v>24</v>
      </c>
      <c r="B1307">
        <v>88</v>
      </c>
      <c r="C1307">
        <v>80</v>
      </c>
      <c r="D1307" t="s">
        <v>6531</v>
      </c>
      <c r="E1307">
        <v>24996</v>
      </c>
      <c r="F1307">
        <v>2488080</v>
      </c>
    </row>
    <row r="1308" spans="1:6" x14ac:dyDescent="0.2">
      <c r="A1308">
        <v>24</v>
      </c>
      <c r="B1308">
        <v>33</v>
      </c>
      <c r="C1308">
        <v>60</v>
      </c>
      <c r="D1308" t="s">
        <v>6532</v>
      </c>
      <c r="E1308">
        <v>24996</v>
      </c>
      <c r="F1308">
        <v>2433060</v>
      </c>
    </row>
    <row r="1309" spans="1:6" x14ac:dyDescent="0.2">
      <c r="A1309">
        <v>24</v>
      </c>
      <c r="B1309">
        <v>32</v>
      </c>
      <c r="C1309">
        <v>72</v>
      </c>
      <c r="D1309" t="s">
        <v>6533</v>
      </c>
      <c r="E1309">
        <v>24996</v>
      </c>
      <c r="F1309">
        <v>2432072</v>
      </c>
    </row>
    <row r="1310" spans="1:6" x14ac:dyDescent="0.2">
      <c r="A1310">
        <v>24</v>
      </c>
      <c r="B1310">
        <v>33</v>
      </c>
      <c r="C1310">
        <v>123</v>
      </c>
      <c r="D1310" t="s">
        <v>6534</v>
      </c>
      <c r="E1310">
        <v>24996</v>
      </c>
      <c r="F1310">
        <v>2433123</v>
      </c>
    </row>
    <row r="1311" spans="1:6" x14ac:dyDescent="0.2">
      <c r="A1311">
        <v>24</v>
      </c>
      <c r="B1311">
        <v>38</v>
      </c>
      <c r="C1311">
        <v>20</v>
      </c>
      <c r="D1311" t="s">
        <v>6535</v>
      </c>
      <c r="E1311">
        <v>24996</v>
      </c>
      <c r="F1311">
        <v>2438020</v>
      </c>
    </row>
    <row r="1312" spans="1:6" x14ac:dyDescent="0.2">
      <c r="A1312">
        <v>24</v>
      </c>
      <c r="B1312">
        <v>95</v>
      </c>
      <c r="C1312">
        <v>18</v>
      </c>
      <c r="D1312" t="s">
        <v>6536</v>
      </c>
      <c r="E1312">
        <v>24996</v>
      </c>
      <c r="F1312">
        <v>2495018</v>
      </c>
    </row>
    <row r="1313" spans="1:6" x14ac:dyDescent="0.2">
      <c r="A1313">
        <v>24</v>
      </c>
      <c r="B1313">
        <v>95</v>
      </c>
      <c r="C1313">
        <v>25</v>
      </c>
      <c r="D1313" t="s">
        <v>6537</v>
      </c>
      <c r="E1313">
        <v>24996</v>
      </c>
      <c r="F1313">
        <v>2495025</v>
      </c>
    </row>
    <row r="1314" spans="1:6" x14ac:dyDescent="0.2">
      <c r="A1314">
        <v>24</v>
      </c>
      <c r="B1314">
        <v>9</v>
      </c>
      <c r="C1314">
        <v>15</v>
      </c>
      <c r="D1314" t="s">
        <v>6538</v>
      </c>
      <c r="E1314">
        <v>24996</v>
      </c>
      <c r="F1314">
        <v>2409015</v>
      </c>
    </row>
    <row r="1315" spans="1:6" x14ac:dyDescent="0.2">
      <c r="A1315">
        <v>24</v>
      </c>
      <c r="B1315">
        <v>8</v>
      </c>
      <c r="C1315">
        <v>5</v>
      </c>
      <c r="D1315" t="s">
        <v>6539</v>
      </c>
      <c r="E1315">
        <v>24996</v>
      </c>
      <c r="F1315">
        <v>2408005</v>
      </c>
    </row>
    <row r="1316" spans="1:6" x14ac:dyDescent="0.2">
      <c r="A1316">
        <v>24</v>
      </c>
      <c r="B1316">
        <v>84</v>
      </c>
      <c r="C1316">
        <v>35</v>
      </c>
      <c r="D1316" t="s">
        <v>6540</v>
      </c>
      <c r="E1316">
        <v>24996</v>
      </c>
      <c r="F1316">
        <v>2484035</v>
      </c>
    </row>
    <row r="1317" spans="1:6" x14ac:dyDescent="0.2">
      <c r="A1317">
        <v>24</v>
      </c>
      <c r="B1317">
        <v>41</v>
      </c>
      <c r="C1317">
        <v>85</v>
      </c>
      <c r="D1317" t="s">
        <v>6541</v>
      </c>
      <c r="E1317">
        <v>24996</v>
      </c>
      <c r="F1317">
        <v>2441085</v>
      </c>
    </row>
    <row r="1318" spans="1:6" x14ac:dyDescent="0.2">
      <c r="A1318">
        <v>24</v>
      </c>
      <c r="B1318">
        <v>16</v>
      </c>
      <c r="C1318">
        <v>23</v>
      </c>
      <c r="D1318" t="s">
        <v>6542</v>
      </c>
      <c r="E1318">
        <v>24996</v>
      </c>
      <c r="F1318">
        <v>2416023</v>
      </c>
    </row>
    <row r="1319" spans="1:6" x14ac:dyDescent="0.2">
      <c r="A1319">
        <v>24</v>
      </c>
      <c r="B1319">
        <v>17</v>
      </c>
      <c r="C1319">
        <v>78</v>
      </c>
      <c r="D1319" t="s">
        <v>6543</v>
      </c>
      <c r="E1319">
        <v>24996</v>
      </c>
      <c r="F1319">
        <v>2417078</v>
      </c>
    </row>
    <row r="1320" spans="1:6" x14ac:dyDescent="0.2">
      <c r="A1320">
        <v>24</v>
      </c>
      <c r="B1320">
        <v>12</v>
      </c>
      <c r="C1320">
        <v>43</v>
      </c>
      <c r="D1320" t="s">
        <v>6544</v>
      </c>
      <c r="E1320">
        <v>24996</v>
      </c>
      <c r="F1320">
        <v>2412043</v>
      </c>
    </row>
    <row r="1321" spans="1:6" x14ac:dyDescent="0.2">
      <c r="A1321">
        <v>24</v>
      </c>
      <c r="B1321">
        <v>84</v>
      </c>
      <c r="C1321">
        <v>40</v>
      </c>
      <c r="D1321" t="s">
        <v>6545</v>
      </c>
      <c r="E1321">
        <v>24996</v>
      </c>
      <c r="F1321">
        <v>2484040</v>
      </c>
    </row>
    <row r="1322" spans="1:6" x14ac:dyDescent="0.2">
      <c r="A1322">
        <v>24</v>
      </c>
      <c r="B1322">
        <v>98</v>
      </c>
      <c r="C1322">
        <v>45</v>
      </c>
      <c r="D1322" t="s">
        <v>6546</v>
      </c>
      <c r="E1322">
        <v>24996</v>
      </c>
      <c r="F1322">
        <v>2498045</v>
      </c>
    </row>
    <row r="1323" spans="1:6" x14ac:dyDescent="0.2">
      <c r="A1323">
        <v>24</v>
      </c>
      <c r="B1323">
        <v>95</v>
      </c>
      <c r="C1323">
        <v>32</v>
      </c>
      <c r="D1323" t="s">
        <v>6547</v>
      </c>
      <c r="E1323">
        <v>24996</v>
      </c>
      <c r="F1323">
        <v>2495032</v>
      </c>
    </row>
    <row r="1324" spans="1:6" x14ac:dyDescent="0.2">
      <c r="A1324">
        <v>24</v>
      </c>
      <c r="B1324">
        <v>33</v>
      </c>
      <c r="C1324">
        <v>115</v>
      </c>
      <c r="D1324" t="s">
        <v>6548</v>
      </c>
      <c r="E1324">
        <v>24996</v>
      </c>
      <c r="F1324">
        <v>2433115</v>
      </c>
    </row>
    <row r="1325" spans="1:6" x14ac:dyDescent="0.2">
      <c r="A1325">
        <v>24</v>
      </c>
      <c r="B1325">
        <v>51</v>
      </c>
      <c r="C1325">
        <v>15</v>
      </c>
      <c r="D1325" t="s">
        <v>6549</v>
      </c>
      <c r="E1325">
        <v>24996</v>
      </c>
      <c r="F1325">
        <v>2451015</v>
      </c>
    </row>
    <row r="1326" spans="1:6" x14ac:dyDescent="0.2">
      <c r="A1326">
        <v>24</v>
      </c>
      <c r="B1326">
        <v>32</v>
      </c>
      <c r="C1326">
        <v>65</v>
      </c>
      <c r="D1326" t="s">
        <v>6550</v>
      </c>
      <c r="E1326">
        <v>24996</v>
      </c>
      <c r="F1326">
        <v>2432065</v>
      </c>
    </row>
    <row r="1327" spans="1:6" x14ac:dyDescent="0.2">
      <c r="A1327">
        <v>24</v>
      </c>
      <c r="B1327">
        <v>87</v>
      </c>
      <c r="C1327">
        <v>58</v>
      </c>
      <c r="D1327" t="s">
        <v>6551</v>
      </c>
      <c r="E1327">
        <v>24996</v>
      </c>
      <c r="F1327">
        <v>2487058</v>
      </c>
    </row>
    <row r="1328" spans="1:6" x14ac:dyDescent="0.2">
      <c r="A1328">
        <v>24</v>
      </c>
      <c r="B1328">
        <v>39</v>
      </c>
      <c r="C1328">
        <v>165</v>
      </c>
      <c r="D1328" t="s">
        <v>6552</v>
      </c>
      <c r="E1328">
        <v>24996</v>
      </c>
      <c r="F1328">
        <v>2439165</v>
      </c>
    </row>
    <row r="1329" spans="1:6" x14ac:dyDescent="0.2">
      <c r="A1329">
        <v>24</v>
      </c>
      <c r="B1329">
        <v>38</v>
      </c>
      <c r="C1329">
        <v>28</v>
      </c>
      <c r="D1329" t="s">
        <v>6553</v>
      </c>
      <c r="E1329">
        <v>24996</v>
      </c>
      <c r="F1329">
        <v>2438028</v>
      </c>
    </row>
    <row r="1330" spans="1:6" x14ac:dyDescent="0.2">
      <c r="A1330">
        <v>24</v>
      </c>
      <c r="B1330">
        <v>84</v>
      </c>
      <c r="C1330">
        <v>65</v>
      </c>
      <c r="D1330" t="s">
        <v>6554</v>
      </c>
      <c r="E1330">
        <v>24996</v>
      </c>
      <c r="F1330">
        <v>2484065</v>
      </c>
    </row>
    <row r="1331" spans="1:6" x14ac:dyDescent="0.2">
      <c r="A1331">
        <v>24</v>
      </c>
      <c r="B1331">
        <v>42</v>
      </c>
      <c r="C1331">
        <v>65</v>
      </c>
      <c r="D1331" t="s">
        <v>6555</v>
      </c>
      <c r="E1331">
        <v>24996</v>
      </c>
      <c r="F1331">
        <v>2442065</v>
      </c>
    </row>
    <row r="1332" spans="1:6" x14ac:dyDescent="0.2">
      <c r="A1332">
        <v>24</v>
      </c>
      <c r="B1332">
        <v>4</v>
      </c>
      <c r="C1332">
        <v>25</v>
      </c>
      <c r="D1332" t="s">
        <v>6556</v>
      </c>
      <c r="E1332">
        <v>24996</v>
      </c>
      <c r="F1332">
        <v>2404025</v>
      </c>
    </row>
    <row r="1333" spans="1:6" x14ac:dyDescent="0.2">
      <c r="A1333">
        <v>24</v>
      </c>
      <c r="B1333">
        <v>30</v>
      </c>
      <c r="C1333">
        <v>35</v>
      </c>
      <c r="D1333" t="s">
        <v>6557</v>
      </c>
      <c r="E1333">
        <v>24996</v>
      </c>
      <c r="F1333">
        <v>2430035</v>
      </c>
    </row>
    <row r="1334" spans="1:6" x14ac:dyDescent="0.2">
      <c r="A1334">
        <v>24</v>
      </c>
      <c r="B1334">
        <v>44</v>
      </c>
      <c r="C1334">
        <v>60</v>
      </c>
      <c r="D1334" t="s">
        <v>6558</v>
      </c>
      <c r="E1334">
        <v>24996</v>
      </c>
      <c r="F1334">
        <v>2444060</v>
      </c>
    </row>
    <row r="1335" spans="1:6" x14ac:dyDescent="0.2">
      <c r="A1335">
        <v>24</v>
      </c>
      <c r="B1335">
        <v>51</v>
      </c>
      <c r="C1335">
        <v>8</v>
      </c>
      <c r="D1335" t="s">
        <v>6559</v>
      </c>
      <c r="E1335">
        <v>24996</v>
      </c>
      <c r="F1335">
        <v>2451008</v>
      </c>
    </row>
    <row r="1336" spans="1:6" x14ac:dyDescent="0.2">
      <c r="A1336">
        <v>24</v>
      </c>
      <c r="B1336">
        <v>6</v>
      </c>
      <c r="C1336">
        <v>45</v>
      </c>
      <c r="D1336" t="s">
        <v>6560</v>
      </c>
      <c r="E1336">
        <v>24996</v>
      </c>
      <c r="F1336">
        <v>2406045</v>
      </c>
    </row>
    <row r="1337" spans="1:6" x14ac:dyDescent="0.2">
      <c r="A1337">
        <v>24</v>
      </c>
      <c r="B1337">
        <v>42</v>
      </c>
      <c r="C1337">
        <v>75</v>
      </c>
      <c r="D1337" t="s">
        <v>6561</v>
      </c>
      <c r="E1337">
        <v>24996</v>
      </c>
      <c r="F1337">
        <v>2442075</v>
      </c>
    </row>
    <row r="1338" spans="1:6" x14ac:dyDescent="0.2">
      <c r="A1338">
        <v>24</v>
      </c>
      <c r="B1338">
        <v>83</v>
      </c>
      <c r="C1338">
        <v>60</v>
      </c>
      <c r="D1338" t="s">
        <v>6562</v>
      </c>
      <c r="E1338">
        <v>24996</v>
      </c>
      <c r="F1338">
        <v>2483060</v>
      </c>
    </row>
    <row r="1339" spans="1:6" x14ac:dyDescent="0.2">
      <c r="A1339">
        <v>24</v>
      </c>
      <c r="B1339">
        <v>93</v>
      </c>
      <c r="C1339">
        <v>12</v>
      </c>
      <c r="D1339" t="s">
        <v>6563</v>
      </c>
      <c r="E1339">
        <v>24996</v>
      </c>
      <c r="F1339">
        <v>2493012</v>
      </c>
    </row>
    <row r="1340" spans="1:6" x14ac:dyDescent="0.2">
      <c r="A1340">
        <v>24</v>
      </c>
      <c r="B1340">
        <v>30</v>
      </c>
      <c r="C1340">
        <v>40</v>
      </c>
      <c r="D1340" t="s">
        <v>6564</v>
      </c>
      <c r="E1340">
        <v>24996</v>
      </c>
      <c r="F1340">
        <v>2430040</v>
      </c>
    </row>
    <row r="1341" spans="1:6" x14ac:dyDescent="0.2">
      <c r="A1341">
        <v>24</v>
      </c>
      <c r="B1341">
        <v>4</v>
      </c>
      <c r="C1341">
        <v>902</v>
      </c>
      <c r="D1341" t="s">
        <v>6565</v>
      </c>
      <c r="E1341">
        <v>24996</v>
      </c>
      <c r="F1341">
        <v>2404902</v>
      </c>
    </row>
    <row r="1342" spans="1:6" x14ac:dyDescent="0.2">
      <c r="A1342">
        <v>24</v>
      </c>
      <c r="B1342">
        <v>78</v>
      </c>
      <c r="C1342">
        <v>55</v>
      </c>
      <c r="D1342" t="s">
        <v>6566</v>
      </c>
      <c r="E1342">
        <v>24996</v>
      </c>
      <c r="F1342">
        <v>2478055</v>
      </c>
    </row>
    <row r="1343" spans="1:6" x14ac:dyDescent="0.2">
      <c r="A1343">
        <v>24</v>
      </c>
      <c r="B1343">
        <v>83</v>
      </c>
      <c r="C1343">
        <v>88</v>
      </c>
      <c r="D1343" t="s">
        <v>6567</v>
      </c>
      <c r="E1343">
        <v>24996</v>
      </c>
      <c r="F1343">
        <v>2483088</v>
      </c>
    </row>
    <row r="1344" spans="1:6" x14ac:dyDescent="0.2">
      <c r="A1344">
        <v>24</v>
      </c>
      <c r="B1344">
        <v>80</v>
      </c>
      <c r="C1344">
        <v>10</v>
      </c>
      <c r="D1344" t="s">
        <v>6568</v>
      </c>
      <c r="E1344">
        <v>24996</v>
      </c>
      <c r="F1344">
        <v>2480010</v>
      </c>
    </row>
    <row r="1345" spans="1:6" x14ac:dyDescent="0.2">
      <c r="A1345">
        <v>24</v>
      </c>
      <c r="B1345">
        <v>9</v>
      </c>
      <c r="C1345">
        <v>77</v>
      </c>
      <c r="D1345" t="s">
        <v>6569</v>
      </c>
      <c r="E1345">
        <v>24996</v>
      </c>
      <c r="F1345">
        <v>2409077</v>
      </c>
    </row>
    <row r="1346" spans="1:6" x14ac:dyDescent="0.2">
      <c r="A1346">
        <v>24</v>
      </c>
      <c r="B1346">
        <v>18</v>
      </c>
      <c r="C1346">
        <v>50</v>
      </c>
      <c r="D1346" t="s">
        <v>6570</v>
      </c>
      <c r="E1346">
        <v>24996</v>
      </c>
      <c r="F1346">
        <v>2418050</v>
      </c>
    </row>
    <row r="1347" spans="1:6" x14ac:dyDescent="0.2">
      <c r="A1347">
        <v>24</v>
      </c>
      <c r="B1347">
        <v>80</v>
      </c>
      <c r="C1347">
        <v>90</v>
      </c>
      <c r="D1347" t="s">
        <v>6571</v>
      </c>
      <c r="E1347">
        <v>24996</v>
      </c>
      <c r="F1347">
        <v>2480090</v>
      </c>
    </row>
    <row r="1348" spans="1:6" x14ac:dyDescent="0.2">
      <c r="A1348">
        <v>24</v>
      </c>
      <c r="B1348">
        <v>78</v>
      </c>
      <c r="C1348">
        <v>102</v>
      </c>
      <c r="D1348" t="s">
        <v>6572</v>
      </c>
      <c r="E1348">
        <v>24996</v>
      </c>
      <c r="F1348">
        <v>2478102</v>
      </c>
    </row>
    <row r="1349" spans="1:6" x14ac:dyDescent="0.2">
      <c r="A1349">
        <v>24</v>
      </c>
      <c r="B1349">
        <v>80</v>
      </c>
      <c r="C1349">
        <v>110</v>
      </c>
      <c r="D1349" t="s">
        <v>6573</v>
      </c>
      <c r="E1349">
        <v>24996</v>
      </c>
      <c r="F1349">
        <v>2480110</v>
      </c>
    </row>
    <row r="1350" spans="1:6" x14ac:dyDescent="0.2">
      <c r="A1350">
        <v>24</v>
      </c>
      <c r="B1350">
        <v>85</v>
      </c>
      <c r="C1350">
        <v>100</v>
      </c>
      <c r="D1350" t="s">
        <v>6574</v>
      </c>
      <c r="E1350">
        <v>24996</v>
      </c>
      <c r="F1350">
        <v>2485100</v>
      </c>
    </row>
    <row r="1351" spans="1:6" x14ac:dyDescent="0.2">
      <c r="A1351">
        <v>24</v>
      </c>
      <c r="B1351">
        <v>41</v>
      </c>
      <c r="C1351">
        <v>37</v>
      </c>
      <c r="D1351" t="s">
        <v>6575</v>
      </c>
      <c r="E1351">
        <v>24996</v>
      </c>
      <c r="F1351">
        <v>2441037</v>
      </c>
    </row>
    <row r="1352" spans="1:6" x14ac:dyDescent="0.2">
      <c r="A1352">
        <v>24</v>
      </c>
      <c r="B1352">
        <v>50</v>
      </c>
      <c r="C1352">
        <v>72</v>
      </c>
      <c r="D1352" t="s">
        <v>6576</v>
      </c>
      <c r="E1352">
        <v>24996</v>
      </c>
      <c r="F1352">
        <v>2450072</v>
      </c>
    </row>
    <row r="1353" spans="1:6" x14ac:dyDescent="0.2">
      <c r="A1353">
        <v>24</v>
      </c>
      <c r="B1353">
        <v>79</v>
      </c>
      <c r="C1353">
        <v>30</v>
      </c>
      <c r="D1353" t="s">
        <v>6577</v>
      </c>
      <c r="E1353">
        <v>24996</v>
      </c>
      <c r="F1353">
        <v>2479030</v>
      </c>
    </row>
    <row r="1354" spans="1:6" x14ac:dyDescent="0.2">
      <c r="A1354">
        <v>24</v>
      </c>
      <c r="B1354">
        <v>92</v>
      </c>
      <c r="C1354">
        <v>40</v>
      </c>
      <c r="D1354" t="s">
        <v>6578</v>
      </c>
      <c r="E1354">
        <v>24996</v>
      </c>
      <c r="F1354">
        <v>2492040</v>
      </c>
    </row>
    <row r="1355" spans="1:6" x14ac:dyDescent="0.2">
      <c r="A1355">
        <v>24</v>
      </c>
      <c r="B1355">
        <v>19</v>
      </c>
      <c r="C1355">
        <v>10</v>
      </c>
      <c r="D1355" t="s">
        <v>6579</v>
      </c>
      <c r="E1355">
        <v>24996</v>
      </c>
      <c r="F1355">
        <v>2419010</v>
      </c>
    </row>
    <row r="1356" spans="1:6" x14ac:dyDescent="0.2">
      <c r="A1356">
        <v>24</v>
      </c>
      <c r="B1356">
        <v>62</v>
      </c>
      <c r="C1356">
        <v>55</v>
      </c>
      <c r="D1356" t="s">
        <v>6580</v>
      </c>
      <c r="E1356">
        <v>24996</v>
      </c>
      <c r="F1356">
        <v>2462055</v>
      </c>
    </row>
    <row r="1357" spans="1:6" x14ac:dyDescent="0.2">
      <c r="A1357">
        <v>24</v>
      </c>
      <c r="B1357">
        <v>32</v>
      </c>
      <c r="C1357">
        <v>80</v>
      </c>
      <c r="D1357" t="s">
        <v>5857</v>
      </c>
      <c r="E1357">
        <v>24996</v>
      </c>
      <c r="F1357">
        <v>2432080</v>
      </c>
    </row>
    <row r="1358" spans="1:6" x14ac:dyDescent="0.2">
      <c r="A1358">
        <v>24</v>
      </c>
      <c r="B1358">
        <v>79</v>
      </c>
      <c r="C1358">
        <v>10</v>
      </c>
      <c r="D1358" t="s">
        <v>6581</v>
      </c>
      <c r="E1358">
        <v>24996</v>
      </c>
      <c r="F1358">
        <v>2479010</v>
      </c>
    </row>
    <row r="1359" spans="1:6" x14ac:dyDescent="0.2">
      <c r="A1359">
        <v>24</v>
      </c>
      <c r="B1359">
        <v>15</v>
      </c>
      <c r="C1359">
        <v>25</v>
      </c>
      <c r="D1359" t="s">
        <v>6582</v>
      </c>
      <c r="E1359">
        <v>24996</v>
      </c>
      <c r="F1359">
        <v>2415025</v>
      </c>
    </row>
    <row r="1360" spans="1:6" x14ac:dyDescent="0.2">
      <c r="A1360">
        <v>24</v>
      </c>
      <c r="B1360">
        <v>11</v>
      </c>
      <c r="C1360">
        <v>45</v>
      </c>
      <c r="D1360" t="s">
        <v>6583</v>
      </c>
      <c r="E1360">
        <v>24996</v>
      </c>
      <c r="F1360">
        <v>2411045</v>
      </c>
    </row>
    <row r="1361" spans="1:6" x14ac:dyDescent="0.2">
      <c r="A1361">
        <v>24</v>
      </c>
      <c r="B1361">
        <v>46</v>
      </c>
      <c r="C1361">
        <v>100</v>
      </c>
      <c r="D1361" t="s">
        <v>6584</v>
      </c>
      <c r="E1361">
        <v>24996</v>
      </c>
      <c r="F1361">
        <v>2446100</v>
      </c>
    </row>
    <row r="1362" spans="1:6" x14ac:dyDescent="0.2">
      <c r="A1362">
        <v>24</v>
      </c>
      <c r="B1362">
        <v>79</v>
      </c>
      <c r="C1362">
        <v>5</v>
      </c>
      <c r="D1362" t="s">
        <v>6585</v>
      </c>
      <c r="E1362">
        <v>24996</v>
      </c>
      <c r="F1362">
        <v>2479005</v>
      </c>
    </row>
    <row r="1363" spans="1:6" x14ac:dyDescent="0.2">
      <c r="A1363">
        <v>24</v>
      </c>
      <c r="B1363">
        <v>85</v>
      </c>
      <c r="C1363">
        <v>90</v>
      </c>
      <c r="D1363" t="s">
        <v>6586</v>
      </c>
      <c r="E1363">
        <v>24996</v>
      </c>
      <c r="F1363">
        <v>2485090</v>
      </c>
    </row>
    <row r="1364" spans="1:6" x14ac:dyDescent="0.2">
      <c r="A1364">
        <v>24</v>
      </c>
      <c r="B1364">
        <v>18</v>
      </c>
      <c r="C1364">
        <v>40</v>
      </c>
      <c r="D1364" t="s">
        <v>6587</v>
      </c>
      <c r="E1364">
        <v>24996</v>
      </c>
      <c r="F1364">
        <v>2418040</v>
      </c>
    </row>
    <row r="1365" spans="1:6" x14ac:dyDescent="0.2">
      <c r="A1365">
        <v>24</v>
      </c>
      <c r="B1365">
        <v>50</v>
      </c>
      <c r="C1365">
        <v>802</v>
      </c>
      <c r="D1365" t="s">
        <v>6588</v>
      </c>
      <c r="E1365">
        <v>24996</v>
      </c>
      <c r="F1365">
        <v>2450802</v>
      </c>
    </row>
    <row r="1366" spans="1:6" x14ac:dyDescent="0.2">
      <c r="A1366">
        <v>24</v>
      </c>
      <c r="B1366">
        <v>45</v>
      </c>
      <c r="C1366">
        <v>20</v>
      </c>
      <c r="D1366" t="s">
        <v>6589</v>
      </c>
      <c r="E1366">
        <v>24996</v>
      </c>
      <c r="F1366">
        <v>2445020</v>
      </c>
    </row>
    <row r="1367" spans="1:6" x14ac:dyDescent="0.2">
      <c r="A1367">
        <v>24</v>
      </c>
      <c r="B1367">
        <v>69</v>
      </c>
      <c r="C1367">
        <v>37</v>
      </c>
      <c r="D1367" t="s">
        <v>6590</v>
      </c>
      <c r="E1367">
        <v>24996</v>
      </c>
      <c r="F1367">
        <v>2469037</v>
      </c>
    </row>
    <row r="1368" spans="1:6" x14ac:dyDescent="0.2">
      <c r="A1368">
        <v>24</v>
      </c>
      <c r="B1368">
        <v>84</v>
      </c>
      <c r="C1368">
        <v>55</v>
      </c>
      <c r="D1368" t="s">
        <v>6591</v>
      </c>
      <c r="E1368">
        <v>24996</v>
      </c>
      <c r="F1368">
        <v>2484055</v>
      </c>
    </row>
    <row r="1369" spans="1:6" x14ac:dyDescent="0.2">
      <c r="A1369">
        <v>24</v>
      </c>
      <c r="B1369">
        <v>13</v>
      </c>
      <c r="C1369">
        <v>15</v>
      </c>
      <c r="D1369" t="s">
        <v>6592</v>
      </c>
      <c r="E1369">
        <v>24996</v>
      </c>
      <c r="F1369">
        <v>2413015</v>
      </c>
    </row>
    <row r="1370" spans="1:6" x14ac:dyDescent="0.2">
      <c r="A1370">
        <v>24</v>
      </c>
      <c r="B1370">
        <v>9</v>
      </c>
      <c r="C1370">
        <v>40</v>
      </c>
      <c r="D1370" t="s">
        <v>6593</v>
      </c>
      <c r="E1370">
        <v>24996</v>
      </c>
      <c r="F1370">
        <v>2409040</v>
      </c>
    </row>
    <row r="1371" spans="1:6" x14ac:dyDescent="0.2">
      <c r="A1371">
        <v>24</v>
      </c>
      <c r="B1371">
        <v>87</v>
      </c>
      <c r="C1371">
        <v>25</v>
      </c>
      <c r="D1371" t="s">
        <v>6594</v>
      </c>
      <c r="E1371">
        <v>24996</v>
      </c>
      <c r="F1371">
        <v>2487025</v>
      </c>
    </row>
    <row r="1372" spans="1:6" x14ac:dyDescent="0.2">
      <c r="A1372">
        <v>24</v>
      </c>
      <c r="B1372">
        <v>80</v>
      </c>
      <c r="C1372">
        <v>37</v>
      </c>
      <c r="D1372" t="s">
        <v>6595</v>
      </c>
      <c r="E1372">
        <v>24996</v>
      </c>
      <c r="F1372">
        <v>2480037</v>
      </c>
    </row>
    <row r="1373" spans="1:6" x14ac:dyDescent="0.2">
      <c r="A1373">
        <v>24</v>
      </c>
      <c r="B1373">
        <v>38</v>
      </c>
      <c r="C1373">
        <v>55</v>
      </c>
      <c r="D1373" t="s">
        <v>6596</v>
      </c>
      <c r="E1373">
        <v>24996</v>
      </c>
      <c r="F1373">
        <v>2438055</v>
      </c>
    </row>
    <row r="1374" spans="1:6" x14ac:dyDescent="0.2">
      <c r="A1374">
        <v>24</v>
      </c>
      <c r="B1374">
        <v>5</v>
      </c>
      <c r="C1374">
        <v>32</v>
      </c>
      <c r="D1374" t="s">
        <v>6597</v>
      </c>
      <c r="E1374">
        <v>24996</v>
      </c>
      <c r="F1374">
        <v>2405032</v>
      </c>
    </row>
    <row r="1375" spans="1:6" x14ac:dyDescent="0.2">
      <c r="A1375">
        <v>24</v>
      </c>
      <c r="B1375">
        <v>16</v>
      </c>
      <c r="C1375">
        <v>5</v>
      </c>
      <c r="D1375" t="s">
        <v>6598</v>
      </c>
      <c r="E1375">
        <v>24996</v>
      </c>
      <c r="F1375">
        <v>2416005</v>
      </c>
    </row>
    <row r="1376" spans="1:6" x14ac:dyDescent="0.2">
      <c r="A1376">
        <v>24</v>
      </c>
      <c r="B1376">
        <v>94</v>
      </c>
      <c r="C1376">
        <v>205</v>
      </c>
      <c r="D1376" t="s">
        <v>6599</v>
      </c>
      <c r="E1376">
        <v>24996</v>
      </c>
      <c r="F1376">
        <v>2494205</v>
      </c>
    </row>
    <row r="1377" spans="1:6" x14ac:dyDescent="0.2">
      <c r="A1377">
        <v>24</v>
      </c>
      <c r="B1377">
        <v>50</v>
      </c>
      <c r="C1377">
        <v>113</v>
      </c>
      <c r="D1377" t="s">
        <v>6600</v>
      </c>
      <c r="E1377">
        <v>24996</v>
      </c>
      <c r="F1377">
        <v>2450113</v>
      </c>
    </row>
    <row r="1378" spans="1:6" x14ac:dyDescent="0.2">
      <c r="A1378">
        <v>24</v>
      </c>
      <c r="B1378">
        <v>30</v>
      </c>
      <c r="C1378">
        <v>20</v>
      </c>
      <c r="D1378" t="s">
        <v>6601</v>
      </c>
      <c r="E1378">
        <v>24996</v>
      </c>
      <c r="F1378">
        <v>2430020</v>
      </c>
    </row>
    <row r="1379" spans="1:6" x14ac:dyDescent="0.2">
      <c r="A1379">
        <v>24</v>
      </c>
      <c r="B1379">
        <v>80</v>
      </c>
      <c r="C1379">
        <v>45</v>
      </c>
      <c r="D1379" t="s">
        <v>6602</v>
      </c>
      <c r="E1379">
        <v>24996</v>
      </c>
      <c r="F1379">
        <v>2480045</v>
      </c>
    </row>
    <row r="1380" spans="1:6" x14ac:dyDescent="0.2">
      <c r="A1380">
        <v>24</v>
      </c>
      <c r="B1380">
        <v>32</v>
      </c>
      <c r="C1380">
        <v>40</v>
      </c>
      <c r="D1380" t="s">
        <v>6603</v>
      </c>
      <c r="E1380">
        <v>24996</v>
      </c>
      <c r="F1380">
        <v>2432040</v>
      </c>
    </row>
    <row r="1381" spans="1:6" x14ac:dyDescent="0.2">
      <c r="A1381">
        <v>24</v>
      </c>
      <c r="B1381">
        <v>32</v>
      </c>
      <c r="C1381">
        <v>45</v>
      </c>
      <c r="D1381" t="s">
        <v>6603</v>
      </c>
      <c r="E1381">
        <v>24996</v>
      </c>
      <c r="F1381">
        <v>2432045</v>
      </c>
    </row>
    <row r="1382" spans="1:6" x14ac:dyDescent="0.2">
      <c r="A1382">
        <v>24</v>
      </c>
      <c r="B1382">
        <v>13</v>
      </c>
      <c r="C1382">
        <v>95</v>
      </c>
      <c r="D1382" t="s">
        <v>6604</v>
      </c>
      <c r="E1382">
        <v>24996</v>
      </c>
      <c r="F1382">
        <v>2413095</v>
      </c>
    </row>
    <row r="1383" spans="1:6" x14ac:dyDescent="0.2">
      <c r="A1383">
        <v>24</v>
      </c>
      <c r="B1383">
        <v>84</v>
      </c>
      <c r="C1383">
        <v>20</v>
      </c>
      <c r="D1383" t="s">
        <v>6605</v>
      </c>
      <c r="E1383">
        <v>24996</v>
      </c>
      <c r="F1383">
        <v>2484020</v>
      </c>
    </row>
    <row r="1384" spans="1:6" x14ac:dyDescent="0.2">
      <c r="A1384">
        <v>24</v>
      </c>
      <c r="B1384">
        <v>97</v>
      </c>
      <c r="C1384">
        <v>22</v>
      </c>
      <c r="D1384" t="s">
        <v>6606</v>
      </c>
      <c r="E1384">
        <v>24996</v>
      </c>
      <c r="F1384">
        <v>2497022</v>
      </c>
    </row>
    <row r="1385" spans="1:6" x14ac:dyDescent="0.2">
      <c r="A1385">
        <v>24</v>
      </c>
      <c r="B1385">
        <v>34</v>
      </c>
      <c r="C1385">
        <v>48</v>
      </c>
      <c r="D1385" t="s">
        <v>6607</v>
      </c>
      <c r="E1385">
        <v>24996</v>
      </c>
      <c r="F1385">
        <v>2434048</v>
      </c>
    </row>
    <row r="1386" spans="1:6" x14ac:dyDescent="0.2">
      <c r="A1386">
        <v>24</v>
      </c>
      <c r="B1386">
        <v>95</v>
      </c>
      <c r="C1386">
        <v>40</v>
      </c>
      <c r="D1386" t="s">
        <v>6608</v>
      </c>
      <c r="E1386">
        <v>24996</v>
      </c>
      <c r="F1386">
        <v>2495040</v>
      </c>
    </row>
    <row r="1387" spans="1:6" x14ac:dyDescent="0.2">
      <c r="A1387">
        <v>24</v>
      </c>
      <c r="B1387">
        <v>45</v>
      </c>
      <c r="C1387">
        <v>30</v>
      </c>
      <c r="D1387" t="s">
        <v>6609</v>
      </c>
      <c r="E1387">
        <v>24996</v>
      </c>
      <c r="F1387">
        <v>2445030</v>
      </c>
    </row>
    <row r="1388" spans="1:6" x14ac:dyDescent="0.2">
      <c r="A1388">
        <v>24</v>
      </c>
      <c r="B1388">
        <v>87</v>
      </c>
      <c r="C1388">
        <v>35</v>
      </c>
      <c r="D1388" t="s">
        <v>6610</v>
      </c>
      <c r="E1388">
        <v>24996</v>
      </c>
      <c r="F1388">
        <v>2487035</v>
      </c>
    </row>
    <row r="1389" spans="1:6" x14ac:dyDescent="0.2">
      <c r="A1389">
        <v>24</v>
      </c>
      <c r="B1389">
        <v>9</v>
      </c>
      <c r="C1389">
        <v>65</v>
      </c>
      <c r="D1389" t="s">
        <v>6611</v>
      </c>
      <c r="E1389">
        <v>24996</v>
      </c>
      <c r="F1389">
        <v>2409065</v>
      </c>
    </row>
    <row r="1390" spans="1:6" x14ac:dyDescent="0.2">
      <c r="A1390">
        <v>24</v>
      </c>
      <c r="B1390">
        <v>32</v>
      </c>
      <c r="C1390">
        <v>33</v>
      </c>
      <c r="D1390" t="s">
        <v>6612</v>
      </c>
      <c r="E1390">
        <v>24996</v>
      </c>
      <c r="F1390">
        <v>2432033</v>
      </c>
    </row>
    <row r="1391" spans="1:6" x14ac:dyDescent="0.2">
      <c r="A1391">
        <v>24</v>
      </c>
      <c r="B1391">
        <v>42</v>
      </c>
      <c r="C1391">
        <v>32</v>
      </c>
      <c r="D1391" t="s">
        <v>6613</v>
      </c>
      <c r="E1391">
        <v>24996</v>
      </c>
      <c r="F1391">
        <v>2442032</v>
      </c>
    </row>
    <row r="1392" spans="1:6" x14ac:dyDescent="0.2">
      <c r="A1392">
        <v>24</v>
      </c>
      <c r="B1392">
        <v>87</v>
      </c>
      <c r="C1392">
        <v>10</v>
      </c>
      <c r="D1392" t="s">
        <v>6614</v>
      </c>
      <c r="E1392">
        <v>24996</v>
      </c>
      <c r="F1392">
        <v>2487010</v>
      </c>
    </row>
    <row r="1393" spans="1:6" x14ac:dyDescent="0.2">
      <c r="A1393">
        <v>24</v>
      </c>
      <c r="B1393">
        <v>85</v>
      </c>
      <c r="C1393">
        <v>105</v>
      </c>
      <c r="D1393" t="s">
        <v>6615</v>
      </c>
      <c r="E1393">
        <v>24996</v>
      </c>
      <c r="F1393">
        <v>2485105</v>
      </c>
    </row>
    <row r="1394" spans="1:6" x14ac:dyDescent="0.2">
      <c r="A1394">
        <v>24</v>
      </c>
      <c r="B1394">
        <v>42</v>
      </c>
      <c r="C1394">
        <v>98</v>
      </c>
      <c r="D1394" t="s">
        <v>5917</v>
      </c>
      <c r="E1394">
        <v>24996</v>
      </c>
      <c r="F1394">
        <v>2442098</v>
      </c>
    </row>
    <row r="1395" spans="1:6" x14ac:dyDescent="0.2">
      <c r="A1395">
        <v>24</v>
      </c>
      <c r="B1395">
        <v>80</v>
      </c>
      <c r="C1395">
        <v>78</v>
      </c>
      <c r="D1395" t="s">
        <v>6616</v>
      </c>
      <c r="E1395">
        <v>24996</v>
      </c>
      <c r="F1395">
        <v>2480078</v>
      </c>
    </row>
    <row r="1396" spans="1:6" x14ac:dyDescent="0.2">
      <c r="A1396">
        <v>24</v>
      </c>
      <c r="B1396">
        <v>34</v>
      </c>
      <c r="C1396">
        <v>135</v>
      </c>
      <c r="D1396" t="s">
        <v>6617</v>
      </c>
      <c r="E1396">
        <v>24996</v>
      </c>
      <c r="F1396">
        <v>2434135</v>
      </c>
    </row>
    <row r="1397" spans="1:6" x14ac:dyDescent="0.2">
      <c r="A1397">
        <v>24</v>
      </c>
      <c r="B1397">
        <v>13</v>
      </c>
      <c r="C1397">
        <v>25</v>
      </c>
      <c r="D1397" t="s">
        <v>6618</v>
      </c>
      <c r="E1397">
        <v>24996</v>
      </c>
      <c r="F1397">
        <v>2413025</v>
      </c>
    </row>
    <row r="1398" spans="1:6" x14ac:dyDescent="0.2">
      <c r="A1398">
        <v>24</v>
      </c>
      <c r="B1398">
        <v>87</v>
      </c>
      <c r="C1398">
        <v>904</v>
      </c>
      <c r="D1398" t="s">
        <v>6619</v>
      </c>
      <c r="E1398">
        <v>24996</v>
      </c>
      <c r="F1398">
        <v>2487904</v>
      </c>
    </row>
    <row r="1399" spans="1:6" x14ac:dyDescent="0.2">
      <c r="A1399">
        <v>24</v>
      </c>
      <c r="B1399">
        <v>98</v>
      </c>
      <c r="C1399">
        <v>50</v>
      </c>
      <c r="D1399" t="s">
        <v>6620</v>
      </c>
      <c r="E1399">
        <v>24996</v>
      </c>
      <c r="F1399">
        <v>2498050</v>
      </c>
    </row>
    <row r="1400" spans="1:6" x14ac:dyDescent="0.2">
      <c r="A1400">
        <v>24</v>
      </c>
      <c r="B1400">
        <v>88</v>
      </c>
      <c r="C1400">
        <v>10</v>
      </c>
      <c r="D1400" t="s">
        <v>6621</v>
      </c>
      <c r="E1400">
        <v>24996</v>
      </c>
      <c r="F1400">
        <v>2488010</v>
      </c>
    </row>
    <row r="1401" spans="1:6" x14ac:dyDescent="0.2">
      <c r="A1401">
        <v>24</v>
      </c>
      <c r="B1401">
        <v>87</v>
      </c>
      <c r="C1401">
        <v>15</v>
      </c>
      <c r="D1401" t="s">
        <v>6622</v>
      </c>
      <c r="E1401">
        <v>24996</v>
      </c>
      <c r="F1401">
        <v>2487015</v>
      </c>
    </row>
    <row r="1402" spans="1:6" x14ac:dyDescent="0.2">
      <c r="A1402">
        <v>24</v>
      </c>
      <c r="B1402">
        <v>55</v>
      </c>
      <c r="C1402">
        <v>37</v>
      </c>
      <c r="D1402" t="s">
        <v>6623</v>
      </c>
      <c r="E1402">
        <v>24996</v>
      </c>
      <c r="F1402">
        <v>2455037</v>
      </c>
    </row>
    <row r="1403" spans="1:6" x14ac:dyDescent="0.2">
      <c r="A1403">
        <v>24</v>
      </c>
      <c r="B1403">
        <v>48</v>
      </c>
      <c r="C1403">
        <v>15</v>
      </c>
      <c r="D1403" t="s">
        <v>6624</v>
      </c>
      <c r="E1403">
        <v>24996</v>
      </c>
      <c r="F1403">
        <v>2448015</v>
      </c>
    </row>
    <row r="1404" spans="1:6" x14ac:dyDescent="0.2">
      <c r="A1404">
        <v>24</v>
      </c>
      <c r="B1404">
        <v>48</v>
      </c>
      <c r="C1404">
        <v>10</v>
      </c>
      <c r="D1404" t="s">
        <v>6625</v>
      </c>
      <c r="E1404">
        <v>24996</v>
      </c>
      <c r="F1404">
        <v>2448010</v>
      </c>
    </row>
    <row r="1405" spans="1:6" x14ac:dyDescent="0.2">
      <c r="A1405">
        <v>24</v>
      </c>
      <c r="B1405">
        <v>95</v>
      </c>
      <c r="C1405">
        <v>10</v>
      </c>
      <c r="D1405" t="s">
        <v>6626</v>
      </c>
      <c r="E1405">
        <v>24996</v>
      </c>
      <c r="F1405">
        <v>2495010</v>
      </c>
    </row>
    <row r="1406" spans="1:6" x14ac:dyDescent="0.2">
      <c r="A1406">
        <v>24</v>
      </c>
      <c r="B1406">
        <v>17</v>
      </c>
      <c r="C1406">
        <v>15</v>
      </c>
      <c r="D1406" t="s">
        <v>6627</v>
      </c>
      <c r="E1406">
        <v>24996</v>
      </c>
      <c r="F1406">
        <v>2417015</v>
      </c>
    </row>
    <row r="1407" spans="1:6" x14ac:dyDescent="0.2">
      <c r="A1407">
        <v>24</v>
      </c>
      <c r="B1407">
        <v>35</v>
      </c>
      <c r="C1407">
        <v>15</v>
      </c>
      <c r="D1407" t="s">
        <v>6628</v>
      </c>
      <c r="E1407">
        <v>24996</v>
      </c>
      <c r="F1407">
        <v>2435015</v>
      </c>
    </row>
    <row r="1408" spans="1:6" x14ac:dyDescent="0.2">
      <c r="A1408">
        <v>24</v>
      </c>
      <c r="B1408">
        <v>40</v>
      </c>
      <c r="C1408">
        <v>10</v>
      </c>
      <c r="D1408" t="s">
        <v>6629</v>
      </c>
      <c r="E1408">
        <v>24996</v>
      </c>
      <c r="F1408">
        <v>2440010</v>
      </c>
    </row>
    <row r="1409" spans="1:6" x14ac:dyDescent="0.2">
      <c r="A1409">
        <v>24</v>
      </c>
      <c r="B1409">
        <v>33</v>
      </c>
      <c r="C1409">
        <v>45</v>
      </c>
      <c r="D1409" t="s">
        <v>6630</v>
      </c>
      <c r="E1409">
        <v>24996</v>
      </c>
      <c r="F1409">
        <v>2433045</v>
      </c>
    </row>
    <row r="1410" spans="1:6" x14ac:dyDescent="0.2">
      <c r="A1410">
        <v>24</v>
      </c>
      <c r="B1410">
        <v>34</v>
      </c>
      <c r="C1410">
        <v>97</v>
      </c>
      <c r="D1410" t="s">
        <v>6631</v>
      </c>
      <c r="E1410">
        <v>24996</v>
      </c>
      <c r="F1410">
        <v>2434097</v>
      </c>
    </row>
    <row r="1411" spans="1:6" x14ac:dyDescent="0.2">
      <c r="A1411">
        <v>24</v>
      </c>
      <c r="B1411">
        <v>7</v>
      </c>
      <c r="C1411">
        <v>65</v>
      </c>
      <c r="D1411" t="s">
        <v>6632</v>
      </c>
      <c r="E1411">
        <v>24996</v>
      </c>
      <c r="F1411">
        <v>2407065</v>
      </c>
    </row>
    <row r="1412" spans="1:6" x14ac:dyDescent="0.2">
      <c r="A1412">
        <v>24</v>
      </c>
      <c r="B1412">
        <v>63</v>
      </c>
      <c r="C1412">
        <v>25</v>
      </c>
      <c r="D1412" t="s">
        <v>6278</v>
      </c>
      <c r="E1412">
        <v>24996</v>
      </c>
      <c r="F1412">
        <v>2463025</v>
      </c>
    </row>
    <row r="1413" spans="1:6" x14ac:dyDescent="0.2">
      <c r="A1413">
        <v>24</v>
      </c>
      <c r="B1413">
        <v>51</v>
      </c>
      <c r="C1413">
        <v>65</v>
      </c>
      <c r="D1413" t="s">
        <v>6633</v>
      </c>
      <c r="E1413">
        <v>24996</v>
      </c>
      <c r="F1413">
        <v>2451065</v>
      </c>
    </row>
    <row r="1414" spans="1:6" x14ac:dyDescent="0.2">
      <c r="A1414">
        <v>24</v>
      </c>
      <c r="B1414">
        <v>27</v>
      </c>
      <c r="C1414">
        <v>15</v>
      </c>
      <c r="D1414" t="s">
        <v>6634</v>
      </c>
      <c r="E1414">
        <v>24996</v>
      </c>
      <c r="F1414">
        <v>2427015</v>
      </c>
    </row>
    <row r="1415" spans="1:6" x14ac:dyDescent="0.2">
      <c r="A1415">
        <v>24</v>
      </c>
      <c r="B1415">
        <v>14</v>
      </c>
      <c r="C1415">
        <v>40</v>
      </c>
      <c r="D1415" t="s">
        <v>5921</v>
      </c>
      <c r="E1415">
        <v>24996</v>
      </c>
      <c r="F1415">
        <v>2414040</v>
      </c>
    </row>
    <row r="1416" spans="1:6" x14ac:dyDescent="0.2">
      <c r="A1416">
        <v>24</v>
      </c>
      <c r="B1416">
        <v>80</v>
      </c>
      <c r="C1416">
        <v>27</v>
      </c>
      <c r="D1416" t="s">
        <v>6635</v>
      </c>
      <c r="E1416">
        <v>24996</v>
      </c>
      <c r="F1416">
        <v>2480027</v>
      </c>
    </row>
    <row r="1417" spans="1:6" x14ac:dyDescent="0.2">
      <c r="A1417">
        <v>24</v>
      </c>
      <c r="B1417">
        <v>91</v>
      </c>
      <c r="C1417">
        <v>10</v>
      </c>
      <c r="D1417" t="s">
        <v>6636</v>
      </c>
      <c r="E1417">
        <v>24996</v>
      </c>
      <c r="F1417">
        <v>2491010</v>
      </c>
    </row>
    <row r="1418" spans="1:6" x14ac:dyDescent="0.2">
      <c r="A1418">
        <v>24</v>
      </c>
      <c r="B1418">
        <v>19</v>
      </c>
      <c r="C1418">
        <v>62</v>
      </c>
      <c r="D1418" t="s">
        <v>6637</v>
      </c>
      <c r="E1418">
        <v>24996</v>
      </c>
      <c r="F1418">
        <v>2419062</v>
      </c>
    </row>
    <row r="1419" spans="1:6" x14ac:dyDescent="0.2">
      <c r="A1419">
        <v>24</v>
      </c>
      <c r="B1419">
        <v>46</v>
      </c>
      <c r="C1419">
        <v>17</v>
      </c>
      <c r="D1419" t="s">
        <v>6638</v>
      </c>
      <c r="E1419">
        <v>24996</v>
      </c>
      <c r="F1419">
        <v>2446017</v>
      </c>
    </row>
    <row r="1420" spans="1:6" x14ac:dyDescent="0.2">
      <c r="A1420">
        <v>24</v>
      </c>
      <c r="B1420">
        <v>13</v>
      </c>
      <c r="C1420">
        <v>100</v>
      </c>
      <c r="D1420" t="s">
        <v>6639</v>
      </c>
      <c r="E1420">
        <v>24996</v>
      </c>
      <c r="F1420">
        <v>2413100</v>
      </c>
    </row>
    <row r="1421" spans="1:6" x14ac:dyDescent="0.2">
      <c r="A1421">
        <v>24</v>
      </c>
      <c r="B1421">
        <v>17</v>
      </c>
      <c r="C1421">
        <v>55</v>
      </c>
      <c r="D1421" t="s">
        <v>6640</v>
      </c>
      <c r="E1421">
        <v>24996</v>
      </c>
      <c r="F1421">
        <v>2417055</v>
      </c>
    </row>
    <row r="1422" spans="1:6" x14ac:dyDescent="0.2">
      <c r="A1422">
        <v>24</v>
      </c>
      <c r="B1422">
        <v>98</v>
      </c>
      <c r="C1422">
        <v>12</v>
      </c>
      <c r="D1422" t="s">
        <v>6288</v>
      </c>
      <c r="E1422">
        <v>24996</v>
      </c>
      <c r="F1422">
        <v>2498012</v>
      </c>
    </row>
    <row r="1423" spans="1:6" x14ac:dyDescent="0.2">
      <c r="A1423">
        <v>24</v>
      </c>
      <c r="B1423">
        <v>52</v>
      </c>
      <c r="C1423">
        <v>55</v>
      </c>
      <c r="D1423" t="s">
        <v>6641</v>
      </c>
      <c r="E1423">
        <v>24996</v>
      </c>
      <c r="F1423">
        <v>2452055</v>
      </c>
    </row>
    <row r="1424" spans="1:6" x14ac:dyDescent="0.2">
      <c r="A1424">
        <v>24</v>
      </c>
      <c r="B1424">
        <v>34</v>
      </c>
      <c r="C1424">
        <v>38</v>
      </c>
      <c r="D1424" t="s">
        <v>5759</v>
      </c>
      <c r="E1424">
        <v>24996</v>
      </c>
      <c r="F1424">
        <v>2434038</v>
      </c>
    </row>
    <row r="1425" spans="1:6" x14ac:dyDescent="0.2">
      <c r="A1425">
        <v>24</v>
      </c>
      <c r="B1425">
        <v>28</v>
      </c>
      <c r="C1425">
        <v>25</v>
      </c>
      <c r="D1425" t="s">
        <v>6642</v>
      </c>
      <c r="E1425">
        <v>24996</v>
      </c>
      <c r="F1425">
        <v>2428025</v>
      </c>
    </row>
    <row r="1426" spans="1:6" x14ac:dyDescent="0.2">
      <c r="A1426">
        <v>24</v>
      </c>
      <c r="B1426">
        <v>26</v>
      </c>
      <c r="C1426">
        <v>55</v>
      </c>
      <c r="D1426" t="s">
        <v>6643</v>
      </c>
      <c r="E1426">
        <v>24996</v>
      </c>
      <c r="F1426">
        <v>2426055</v>
      </c>
    </row>
    <row r="1427" spans="1:6" x14ac:dyDescent="0.2">
      <c r="A1427">
        <v>24</v>
      </c>
      <c r="B1427">
        <v>68</v>
      </c>
      <c r="C1427">
        <v>5</v>
      </c>
      <c r="D1427" t="s">
        <v>6644</v>
      </c>
      <c r="E1427">
        <v>24996</v>
      </c>
      <c r="F1427">
        <v>2468005</v>
      </c>
    </row>
    <row r="1428" spans="1:6" x14ac:dyDescent="0.2">
      <c r="A1428">
        <v>24</v>
      </c>
      <c r="B1428">
        <v>14</v>
      </c>
      <c r="C1428">
        <v>10</v>
      </c>
      <c r="D1428" t="s">
        <v>6645</v>
      </c>
      <c r="E1428">
        <v>24996</v>
      </c>
      <c r="F1428">
        <v>2414010</v>
      </c>
    </row>
    <row r="1429" spans="1:6" x14ac:dyDescent="0.2">
      <c r="A1429">
        <v>24</v>
      </c>
      <c r="B1429">
        <v>40</v>
      </c>
      <c r="C1429">
        <v>25</v>
      </c>
      <c r="D1429" t="s">
        <v>6646</v>
      </c>
      <c r="E1429">
        <v>24996</v>
      </c>
      <c r="F1429">
        <v>2440025</v>
      </c>
    </row>
    <row r="1430" spans="1:6" x14ac:dyDescent="0.2">
      <c r="A1430">
        <v>24</v>
      </c>
      <c r="B1430">
        <v>28</v>
      </c>
      <c r="C1430">
        <v>70</v>
      </c>
      <c r="D1430" t="s">
        <v>6647</v>
      </c>
      <c r="E1430">
        <v>24996</v>
      </c>
      <c r="F1430">
        <v>2428070</v>
      </c>
    </row>
    <row r="1431" spans="1:6" x14ac:dyDescent="0.2">
      <c r="A1431">
        <v>24</v>
      </c>
      <c r="B1431">
        <v>34</v>
      </c>
      <c r="C1431">
        <v>78</v>
      </c>
      <c r="D1431" t="s">
        <v>6648</v>
      </c>
      <c r="E1431">
        <v>24996</v>
      </c>
      <c r="F1431">
        <v>2434078</v>
      </c>
    </row>
    <row r="1432" spans="1:6" x14ac:dyDescent="0.2">
      <c r="A1432">
        <v>24</v>
      </c>
      <c r="B1432">
        <v>50</v>
      </c>
      <c r="C1432">
        <v>35</v>
      </c>
      <c r="D1432" t="s">
        <v>6649</v>
      </c>
      <c r="E1432">
        <v>24996</v>
      </c>
      <c r="F1432">
        <v>2450035</v>
      </c>
    </row>
    <row r="1433" spans="1:6" x14ac:dyDescent="0.2">
      <c r="A1433">
        <v>24</v>
      </c>
      <c r="B1433">
        <v>50</v>
      </c>
      <c r="C1433">
        <v>30</v>
      </c>
      <c r="D1433" t="s">
        <v>6649</v>
      </c>
      <c r="E1433">
        <v>24996</v>
      </c>
      <c r="F1433">
        <v>2450030</v>
      </c>
    </row>
    <row r="1434" spans="1:6" x14ac:dyDescent="0.2">
      <c r="A1434">
        <v>24</v>
      </c>
      <c r="B1434">
        <v>55</v>
      </c>
      <c r="C1434">
        <v>23</v>
      </c>
      <c r="D1434" t="s">
        <v>6650</v>
      </c>
      <c r="E1434">
        <v>24996</v>
      </c>
      <c r="F1434">
        <v>2455023</v>
      </c>
    </row>
    <row r="1435" spans="1:6" x14ac:dyDescent="0.2">
      <c r="A1435">
        <v>24</v>
      </c>
      <c r="B1435">
        <v>19</v>
      </c>
      <c r="C1435">
        <v>97</v>
      </c>
      <c r="D1435" t="s">
        <v>6651</v>
      </c>
      <c r="E1435">
        <v>24996</v>
      </c>
      <c r="F1435">
        <v>2419097</v>
      </c>
    </row>
    <row r="1436" spans="1:6" x14ac:dyDescent="0.2">
      <c r="A1436">
        <v>24</v>
      </c>
      <c r="B1436">
        <v>9</v>
      </c>
      <c r="C1436">
        <v>10</v>
      </c>
      <c r="D1436" t="s">
        <v>6652</v>
      </c>
      <c r="E1436">
        <v>24996</v>
      </c>
      <c r="F1436">
        <v>2409010</v>
      </c>
    </row>
    <row r="1437" spans="1:6" x14ac:dyDescent="0.2">
      <c r="A1437">
        <v>24</v>
      </c>
      <c r="B1437">
        <v>69</v>
      </c>
      <c r="C1437">
        <v>17</v>
      </c>
      <c r="D1437" t="s">
        <v>6653</v>
      </c>
      <c r="E1437">
        <v>24996</v>
      </c>
      <c r="F1437">
        <v>2469017</v>
      </c>
    </row>
    <row r="1438" spans="1:6" x14ac:dyDescent="0.2">
      <c r="A1438">
        <v>24</v>
      </c>
      <c r="B1438">
        <v>42</v>
      </c>
      <c r="C1438">
        <v>100</v>
      </c>
      <c r="D1438" t="s">
        <v>6654</v>
      </c>
      <c r="E1438">
        <v>24996</v>
      </c>
      <c r="F1438">
        <v>2442100</v>
      </c>
    </row>
    <row r="1439" spans="1:6" x14ac:dyDescent="0.2">
      <c r="A1439">
        <v>24</v>
      </c>
      <c r="B1439">
        <v>11</v>
      </c>
      <c r="C1439">
        <v>5</v>
      </c>
      <c r="D1439" t="s">
        <v>6655</v>
      </c>
      <c r="E1439">
        <v>24996</v>
      </c>
      <c r="F1439">
        <v>2411005</v>
      </c>
    </row>
    <row r="1440" spans="1:6" x14ac:dyDescent="0.2">
      <c r="A1440">
        <v>24</v>
      </c>
      <c r="B1440">
        <v>52</v>
      </c>
      <c r="C1440">
        <v>75</v>
      </c>
      <c r="D1440" t="s">
        <v>6656</v>
      </c>
      <c r="E1440">
        <v>24996</v>
      </c>
      <c r="F1440">
        <v>2452075</v>
      </c>
    </row>
    <row r="1441" spans="1:6" x14ac:dyDescent="0.2">
      <c r="A1441">
        <v>24</v>
      </c>
      <c r="B1441">
        <v>62</v>
      </c>
      <c r="C1441">
        <v>65</v>
      </c>
      <c r="D1441" t="s">
        <v>6657</v>
      </c>
      <c r="E1441">
        <v>24996</v>
      </c>
      <c r="F1441">
        <v>2462065</v>
      </c>
    </row>
    <row r="1442" spans="1:6" x14ac:dyDescent="0.2">
      <c r="A1442">
        <v>24</v>
      </c>
      <c r="B1442">
        <v>52</v>
      </c>
      <c r="C1442">
        <v>62</v>
      </c>
      <c r="D1442" t="s">
        <v>6658</v>
      </c>
      <c r="E1442">
        <v>24996</v>
      </c>
      <c r="F1442">
        <v>2452062</v>
      </c>
    </row>
    <row r="1443" spans="1:6" x14ac:dyDescent="0.2">
      <c r="A1443">
        <v>24</v>
      </c>
      <c r="B1443">
        <v>12</v>
      </c>
      <c r="C1443">
        <v>5</v>
      </c>
      <c r="D1443" t="s">
        <v>6659</v>
      </c>
      <c r="E1443">
        <v>24996</v>
      </c>
      <c r="F1443">
        <v>2412005</v>
      </c>
    </row>
    <row r="1444" spans="1:6" x14ac:dyDescent="0.2">
      <c r="A1444">
        <v>24</v>
      </c>
      <c r="B1444">
        <v>28</v>
      </c>
      <c r="C1444">
        <v>40</v>
      </c>
      <c r="D1444" t="s">
        <v>6659</v>
      </c>
      <c r="E1444">
        <v>24996</v>
      </c>
      <c r="F1444">
        <v>2428040</v>
      </c>
    </row>
    <row r="1445" spans="1:6" x14ac:dyDescent="0.2">
      <c r="A1445">
        <v>24</v>
      </c>
      <c r="B1445">
        <v>7</v>
      </c>
      <c r="C1445">
        <v>105</v>
      </c>
      <c r="D1445" t="s">
        <v>6300</v>
      </c>
      <c r="E1445">
        <v>24996</v>
      </c>
      <c r="F1445">
        <v>2407105</v>
      </c>
    </row>
    <row r="1446" spans="1:6" x14ac:dyDescent="0.2">
      <c r="A1446">
        <v>24</v>
      </c>
      <c r="B1446">
        <v>62</v>
      </c>
      <c r="C1446">
        <v>75</v>
      </c>
      <c r="D1446" t="s">
        <v>6660</v>
      </c>
      <c r="E1446">
        <v>24996</v>
      </c>
      <c r="F1446">
        <v>2462075</v>
      </c>
    </row>
    <row r="1447" spans="1:6" x14ac:dyDescent="0.2">
      <c r="A1447">
        <v>24</v>
      </c>
      <c r="B1447">
        <v>19</v>
      </c>
      <c r="C1447">
        <v>30</v>
      </c>
      <c r="D1447" t="s">
        <v>6661</v>
      </c>
      <c r="E1447">
        <v>24996</v>
      </c>
      <c r="F1447">
        <v>2419030</v>
      </c>
    </row>
    <row r="1448" spans="1:6" x14ac:dyDescent="0.2">
      <c r="A1448">
        <v>24</v>
      </c>
      <c r="B1448">
        <v>52</v>
      </c>
      <c r="C1448">
        <v>90</v>
      </c>
      <c r="D1448" t="s">
        <v>6662</v>
      </c>
      <c r="E1448">
        <v>24996</v>
      </c>
      <c r="F1448">
        <v>2452090</v>
      </c>
    </row>
    <row r="1449" spans="1:6" x14ac:dyDescent="0.2">
      <c r="A1449">
        <v>24</v>
      </c>
      <c r="B1449">
        <v>62</v>
      </c>
      <c r="C1449">
        <v>60</v>
      </c>
      <c r="D1449" t="s">
        <v>6303</v>
      </c>
      <c r="E1449">
        <v>24996</v>
      </c>
      <c r="F1449">
        <v>2462060</v>
      </c>
    </row>
    <row r="1450" spans="1:6" x14ac:dyDescent="0.2">
      <c r="A1450">
        <v>24</v>
      </c>
      <c r="B1450">
        <v>77</v>
      </c>
      <c r="C1450">
        <v>22</v>
      </c>
      <c r="D1450" t="s">
        <v>6663</v>
      </c>
      <c r="E1450">
        <v>24996</v>
      </c>
      <c r="F1450">
        <v>2477022</v>
      </c>
    </row>
    <row r="1451" spans="1:6" x14ac:dyDescent="0.2">
      <c r="A1451">
        <v>24</v>
      </c>
      <c r="B1451">
        <v>33</v>
      </c>
      <c r="C1451">
        <v>17</v>
      </c>
      <c r="D1451" t="s">
        <v>6664</v>
      </c>
      <c r="E1451">
        <v>24996</v>
      </c>
      <c r="F1451">
        <v>2433017</v>
      </c>
    </row>
    <row r="1452" spans="1:6" x14ac:dyDescent="0.2">
      <c r="A1452">
        <v>24</v>
      </c>
      <c r="B1452">
        <v>78</v>
      </c>
      <c r="C1452">
        <v>32</v>
      </c>
      <c r="D1452" t="s">
        <v>6665</v>
      </c>
      <c r="E1452">
        <v>24996</v>
      </c>
      <c r="F1452">
        <v>2478032</v>
      </c>
    </row>
    <row r="1453" spans="1:6" x14ac:dyDescent="0.2">
      <c r="A1453">
        <v>24</v>
      </c>
      <c r="B1453">
        <v>9</v>
      </c>
      <c r="C1453">
        <v>35</v>
      </c>
      <c r="D1453" t="s">
        <v>6666</v>
      </c>
      <c r="E1453">
        <v>24996</v>
      </c>
      <c r="F1453">
        <v>2409035</v>
      </c>
    </row>
    <row r="1454" spans="1:6" x14ac:dyDescent="0.2">
      <c r="A1454">
        <v>24</v>
      </c>
      <c r="B1454">
        <v>51</v>
      </c>
      <c r="C1454">
        <v>55</v>
      </c>
      <c r="D1454" t="s">
        <v>6667</v>
      </c>
      <c r="E1454">
        <v>24996</v>
      </c>
      <c r="F1454">
        <v>2451055</v>
      </c>
    </row>
    <row r="1455" spans="1:6" x14ac:dyDescent="0.2">
      <c r="A1455">
        <v>24</v>
      </c>
      <c r="B1455">
        <v>37</v>
      </c>
      <c r="C1455">
        <v>205</v>
      </c>
      <c r="D1455" t="s">
        <v>6668</v>
      </c>
      <c r="E1455">
        <v>24996</v>
      </c>
      <c r="F1455">
        <v>2437205</v>
      </c>
    </row>
    <row r="1456" spans="1:6" x14ac:dyDescent="0.2">
      <c r="A1456">
        <v>24</v>
      </c>
      <c r="B1456">
        <v>39</v>
      </c>
      <c r="C1456">
        <v>150</v>
      </c>
      <c r="D1456" t="s">
        <v>6669</v>
      </c>
      <c r="E1456">
        <v>24996</v>
      </c>
      <c r="F1456">
        <v>2439150</v>
      </c>
    </row>
    <row r="1457" spans="1:6" x14ac:dyDescent="0.2">
      <c r="A1457">
        <v>24</v>
      </c>
      <c r="B1457">
        <v>18</v>
      </c>
      <c r="C1457">
        <v>25</v>
      </c>
      <c r="D1457" t="s">
        <v>6670</v>
      </c>
      <c r="E1457">
        <v>24996</v>
      </c>
      <c r="F1457">
        <v>2418025</v>
      </c>
    </row>
    <row r="1458" spans="1:6" x14ac:dyDescent="0.2">
      <c r="A1458">
        <v>24</v>
      </c>
      <c r="B1458">
        <v>28</v>
      </c>
      <c r="C1458">
        <v>15</v>
      </c>
      <c r="D1458" t="s">
        <v>6671</v>
      </c>
      <c r="E1458">
        <v>24996</v>
      </c>
      <c r="F1458">
        <v>2428015</v>
      </c>
    </row>
    <row r="1459" spans="1:6" x14ac:dyDescent="0.2">
      <c r="A1459">
        <v>24</v>
      </c>
      <c r="B1459">
        <v>48</v>
      </c>
      <c r="C1459">
        <v>20</v>
      </c>
      <c r="D1459" t="s">
        <v>6672</v>
      </c>
      <c r="E1459">
        <v>24996</v>
      </c>
      <c r="F1459">
        <v>2448020</v>
      </c>
    </row>
    <row r="1460" spans="1:6" x14ac:dyDescent="0.2">
      <c r="A1460">
        <v>24</v>
      </c>
      <c r="B1460">
        <v>34</v>
      </c>
      <c r="C1460">
        <v>105</v>
      </c>
      <c r="D1460" t="s">
        <v>6673</v>
      </c>
      <c r="E1460">
        <v>24996</v>
      </c>
      <c r="F1460">
        <v>2434105</v>
      </c>
    </row>
    <row r="1461" spans="1:6" x14ac:dyDescent="0.2">
      <c r="A1461">
        <v>24</v>
      </c>
      <c r="B1461">
        <v>19</v>
      </c>
      <c r="C1461">
        <v>55</v>
      </c>
      <c r="D1461" t="s">
        <v>6674</v>
      </c>
      <c r="E1461">
        <v>24996</v>
      </c>
      <c r="F1461">
        <v>2419055</v>
      </c>
    </row>
    <row r="1462" spans="1:6" x14ac:dyDescent="0.2">
      <c r="A1462">
        <v>24</v>
      </c>
      <c r="B1462">
        <v>68</v>
      </c>
      <c r="C1462">
        <v>20</v>
      </c>
      <c r="D1462" t="s">
        <v>6675</v>
      </c>
      <c r="E1462">
        <v>24996</v>
      </c>
      <c r="F1462">
        <v>2468020</v>
      </c>
    </row>
    <row r="1463" spans="1:6" x14ac:dyDescent="0.2">
      <c r="A1463">
        <v>24</v>
      </c>
      <c r="B1463">
        <v>31</v>
      </c>
      <c r="C1463">
        <v>60</v>
      </c>
      <c r="D1463" t="s">
        <v>6676</v>
      </c>
      <c r="E1463">
        <v>24996</v>
      </c>
      <c r="F1463">
        <v>2431060</v>
      </c>
    </row>
    <row r="1464" spans="1:6" x14ac:dyDescent="0.2">
      <c r="A1464">
        <v>24</v>
      </c>
      <c r="B1464">
        <v>33</v>
      </c>
      <c r="C1464">
        <v>102</v>
      </c>
      <c r="D1464" t="s">
        <v>6677</v>
      </c>
      <c r="E1464">
        <v>24996</v>
      </c>
      <c r="F1464">
        <v>2433102</v>
      </c>
    </row>
    <row r="1465" spans="1:6" x14ac:dyDescent="0.2">
      <c r="A1465">
        <v>24</v>
      </c>
      <c r="B1465">
        <v>92</v>
      </c>
      <c r="C1465">
        <v>50</v>
      </c>
      <c r="D1465" t="s">
        <v>6678</v>
      </c>
      <c r="E1465">
        <v>24996</v>
      </c>
      <c r="F1465">
        <v>2492050</v>
      </c>
    </row>
    <row r="1466" spans="1:6" x14ac:dyDescent="0.2">
      <c r="A1466">
        <v>24</v>
      </c>
      <c r="B1466">
        <v>33</v>
      </c>
      <c r="C1466">
        <v>80</v>
      </c>
      <c r="D1466" t="s">
        <v>6679</v>
      </c>
      <c r="E1466">
        <v>24996</v>
      </c>
      <c r="F1466">
        <v>2433080</v>
      </c>
    </row>
    <row r="1467" spans="1:6" x14ac:dyDescent="0.2">
      <c r="A1467">
        <v>24</v>
      </c>
      <c r="B1467">
        <v>51</v>
      </c>
      <c r="C1467">
        <v>50</v>
      </c>
      <c r="D1467" t="s">
        <v>6680</v>
      </c>
      <c r="E1467">
        <v>24996</v>
      </c>
      <c r="F1467">
        <v>2451050</v>
      </c>
    </row>
    <row r="1468" spans="1:6" x14ac:dyDescent="0.2">
      <c r="A1468">
        <v>24</v>
      </c>
      <c r="B1468">
        <v>44</v>
      </c>
      <c r="C1468">
        <v>55</v>
      </c>
      <c r="D1468" t="s">
        <v>6681</v>
      </c>
      <c r="E1468">
        <v>24996</v>
      </c>
      <c r="F1468">
        <v>2444055</v>
      </c>
    </row>
    <row r="1469" spans="1:6" x14ac:dyDescent="0.2">
      <c r="A1469">
        <v>24</v>
      </c>
      <c r="B1469">
        <v>52</v>
      </c>
      <c r="C1469">
        <v>30</v>
      </c>
      <c r="D1469" t="s">
        <v>6682</v>
      </c>
      <c r="E1469">
        <v>24996</v>
      </c>
      <c r="F1469">
        <v>2452030</v>
      </c>
    </row>
    <row r="1470" spans="1:6" x14ac:dyDescent="0.2">
      <c r="A1470">
        <v>24</v>
      </c>
      <c r="B1470">
        <v>39</v>
      </c>
      <c r="C1470">
        <v>90</v>
      </c>
      <c r="D1470" t="s">
        <v>6683</v>
      </c>
      <c r="E1470">
        <v>24996</v>
      </c>
      <c r="F1470">
        <v>2439090</v>
      </c>
    </row>
    <row r="1471" spans="1:6" x14ac:dyDescent="0.2">
      <c r="A1471">
        <v>24</v>
      </c>
      <c r="B1471">
        <v>62</v>
      </c>
      <c r="C1471">
        <v>70</v>
      </c>
      <c r="D1471" t="s">
        <v>6684</v>
      </c>
      <c r="E1471">
        <v>24996</v>
      </c>
      <c r="F1471">
        <v>2462070</v>
      </c>
    </row>
    <row r="1472" spans="1:6" x14ac:dyDescent="0.2">
      <c r="A1472">
        <v>24</v>
      </c>
      <c r="B1472">
        <v>50</v>
      </c>
      <c r="C1472">
        <v>5</v>
      </c>
      <c r="D1472" t="s">
        <v>6685</v>
      </c>
      <c r="E1472">
        <v>24996</v>
      </c>
      <c r="F1472">
        <v>2450005</v>
      </c>
    </row>
    <row r="1473" spans="1:6" x14ac:dyDescent="0.2">
      <c r="A1473">
        <v>24</v>
      </c>
      <c r="B1473">
        <v>9</v>
      </c>
      <c r="C1473">
        <v>85</v>
      </c>
      <c r="D1473" t="s">
        <v>6686</v>
      </c>
      <c r="E1473">
        <v>24996</v>
      </c>
      <c r="F1473">
        <v>2409085</v>
      </c>
    </row>
    <row r="1474" spans="1:6" x14ac:dyDescent="0.2">
      <c r="A1474">
        <v>24</v>
      </c>
      <c r="B1474">
        <v>11</v>
      </c>
      <c r="C1474">
        <v>30</v>
      </c>
      <c r="D1474" t="s">
        <v>6687</v>
      </c>
      <c r="E1474">
        <v>24996</v>
      </c>
      <c r="F1474">
        <v>2411030</v>
      </c>
    </row>
    <row r="1475" spans="1:6" x14ac:dyDescent="0.2">
      <c r="A1475">
        <v>24</v>
      </c>
      <c r="B1475">
        <v>38</v>
      </c>
      <c r="C1475">
        <v>35</v>
      </c>
      <c r="D1475" t="s">
        <v>6687</v>
      </c>
      <c r="E1475">
        <v>24996</v>
      </c>
      <c r="F1475">
        <v>2438035</v>
      </c>
    </row>
    <row r="1476" spans="1:6" x14ac:dyDescent="0.2">
      <c r="A1476">
        <v>24</v>
      </c>
      <c r="B1476">
        <v>37</v>
      </c>
      <c r="C1476">
        <v>215</v>
      </c>
      <c r="D1476" t="s">
        <v>6688</v>
      </c>
      <c r="E1476">
        <v>24996</v>
      </c>
      <c r="F1476">
        <v>2437215</v>
      </c>
    </row>
    <row r="1477" spans="1:6" x14ac:dyDescent="0.2">
      <c r="A1477">
        <v>24</v>
      </c>
      <c r="B1477">
        <v>52</v>
      </c>
      <c r="C1477">
        <v>40</v>
      </c>
      <c r="D1477" t="s">
        <v>6689</v>
      </c>
      <c r="E1477">
        <v>24996</v>
      </c>
      <c r="F1477">
        <v>2452040</v>
      </c>
    </row>
    <row r="1478" spans="1:6" x14ac:dyDescent="0.2">
      <c r="A1478">
        <v>24</v>
      </c>
      <c r="B1478">
        <v>87</v>
      </c>
      <c r="C1478">
        <v>30</v>
      </c>
      <c r="D1478" t="s">
        <v>6690</v>
      </c>
      <c r="E1478">
        <v>24996</v>
      </c>
      <c r="F1478">
        <v>2487030</v>
      </c>
    </row>
    <row r="1479" spans="1:6" x14ac:dyDescent="0.2">
      <c r="A1479">
        <v>24</v>
      </c>
      <c r="B1479">
        <v>91</v>
      </c>
      <c r="C1479">
        <v>30</v>
      </c>
      <c r="D1479" t="s">
        <v>6691</v>
      </c>
      <c r="E1479">
        <v>24996</v>
      </c>
      <c r="F1479">
        <v>2491030</v>
      </c>
    </row>
    <row r="1480" spans="1:6" x14ac:dyDescent="0.2">
      <c r="A1480">
        <v>24</v>
      </c>
      <c r="B1480">
        <v>14</v>
      </c>
      <c r="C1480">
        <v>25</v>
      </c>
      <c r="D1480" t="s">
        <v>6692</v>
      </c>
      <c r="E1480">
        <v>24996</v>
      </c>
      <c r="F1480">
        <v>2414025</v>
      </c>
    </row>
    <row r="1481" spans="1:6" x14ac:dyDescent="0.2">
      <c r="A1481">
        <v>24</v>
      </c>
      <c r="B1481">
        <v>87</v>
      </c>
      <c r="C1481">
        <v>70</v>
      </c>
      <c r="D1481" t="s">
        <v>6693</v>
      </c>
      <c r="E1481">
        <v>24996</v>
      </c>
      <c r="F1481">
        <v>2487070</v>
      </c>
    </row>
    <row r="1482" spans="1:6" x14ac:dyDescent="0.2">
      <c r="A1482">
        <v>24</v>
      </c>
      <c r="B1482">
        <v>26</v>
      </c>
      <c r="C1482">
        <v>40</v>
      </c>
      <c r="D1482" t="s">
        <v>6694</v>
      </c>
      <c r="E1482">
        <v>24996</v>
      </c>
      <c r="F1482">
        <v>2426040</v>
      </c>
    </row>
    <row r="1483" spans="1:6" x14ac:dyDescent="0.2">
      <c r="A1483">
        <v>24</v>
      </c>
      <c r="B1483">
        <v>7</v>
      </c>
      <c r="C1483">
        <v>40</v>
      </c>
      <c r="D1483" t="s">
        <v>6695</v>
      </c>
      <c r="E1483">
        <v>24996</v>
      </c>
      <c r="F1483">
        <v>2407040</v>
      </c>
    </row>
    <row r="1484" spans="1:6" x14ac:dyDescent="0.2">
      <c r="A1484">
        <v>24</v>
      </c>
      <c r="B1484">
        <v>9</v>
      </c>
      <c r="C1484">
        <v>20</v>
      </c>
      <c r="D1484" t="s">
        <v>6119</v>
      </c>
      <c r="E1484">
        <v>24996</v>
      </c>
      <c r="F1484">
        <v>2409020</v>
      </c>
    </row>
    <row r="1485" spans="1:6" x14ac:dyDescent="0.2">
      <c r="A1485">
        <v>24</v>
      </c>
      <c r="B1485">
        <v>28</v>
      </c>
      <c r="C1485">
        <v>45</v>
      </c>
      <c r="D1485" t="s">
        <v>6696</v>
      </c>
      <c r="E1485">
        <v>24996</v>
      </c>
      <c r="F1485">
        <v>2428045</v>
      </c>
    </row>
    <row r="1486" spans="1:6" x14ac:dyDescent="0.2">
      <c r="A1486">
        <v>24</v>
      </c>
      <c r="B1486">
        <v>11</v>
      </c>
      <c r="C1486">
        <v>35</v>
      </c>
      <c r="D1486" t="s">
        <v>6697</v>
      </c>
      <c r="E1486">
        <v>24996</v>
      </c>
      <c r="F1486">
        <v>2411035</v>
      </c>
    </row>
    <row r="1487" spans="1:6" x14ac:dyDescent="0.2">
      <c r="A1487">
        <v>24</v>
      </c>
      <c r="B1487">
        <v>50</v>
      </c>
      <c r="C1487">
        <v>95</v>
      </c>
      <c r="D1487" t="s">
        <v>6698</v>
      </c>
      <c r="E1487">
        <v>24996</v>
      </c>
      <c r="F1487">
        <v>2450095</v>
      </c>
    </row>
    <row r="1488" spans="1:6" x14ac:dyDescent="0.2">
      <c r="A1488">
        <v>24</v>
      </c>
      <c r="B1488">
        <v>18</v>
      </c>
      <c r="C1488">
        <v>20</v>
      </c>
      <c r="D1488" t="s">
        <v>6699</v>
      </c>
      <c r="E1488">
        <v>24996</v>
      </c>
      <c r="F1488">
        <v>2418020</v>
      </c>
    </row>
    <row r="1489" spans="1:6" x14ac:dyDescent="0.2">
      <c r="A1489">
        <v>24</v>
      </c>
      <c r="B1489">
        <v>78</v>
      </c>
      <c r="C1489">
        <v>20</v>
      </c>
      <c r="D1489" t="s">
        <v>6700</v>
      </c>
      <c r="E1489">
        <v>24996</v>
      </c>
      <c r="F1489">
        <v>2478020</v>
      </c>
    </row>
    <row r="1490" spans="1:6" x14ac:dyDescent="0.2">
      <c r="A1490">
        <v>24</v>
      </c>
      <c r="B1490">
        <v>26</v>
      </c>
      <c r="C1490">
        <v>22</v>
      </c>
      <c r="D1490" t="s">
        <v>6701</v>
      </c>
      <c r="E1490">
        <v>24996</v>
      </c>
      <c r="F1490">
        <v>2426022</v>
      </c>
    </row>
    <row r="1491" spans="1:6" x14ac:dyDescent="0.2">
      <c r="A1491">
        <v>24</v>
      </c>
      <c r="B1491">
        <v>13</v>
      </c>
      <c r="C1491">
        <v>85</v>
      </c>
      <c r="D1491" t="s">
        <v>6702</v>
      </c>
      <c r="E1491">
        <v>24996</v>
      </c>
      <c r="F1491">
        <v>2413085</v>
      </c>
    </row>
    <row r="1492" spans="1:6" x14ac:dyDescent="0.2">
      <c r="A1492">
        <v>24</v>
      </c>
      <c r="B1492">
        <v>77</v>
      </c>
      <c r="C1492">
        <v>12</v>
      </c>
      <c r="D1492" t="s">
        <v>6703</v>
      </c>
      <c r="E1492">
        <v>24996</v>
      </c>
      <c r="F1492">
        <v>2477012</v>
      </c>
    </row>
    <row r="1493" spans="1:6" x14ac:dyDescent="0.2">
      <c r="A1493">
        <v>24</v>
      </c>
      <c r="B1493">
        <v>26</v>
      </c>
      <c r="C1493">
        <v>30</v>
      </c>
      <c r="D1493" t="s">
        <v>6704</v>
      </c>
      <c r="E1493">
        <v>24996</v>
      </c>
      <c r="F1493">
        <v>2426030</v>
      </c>
    </row>
    <row r="1494" spans="1:6" x14ac:dyDescent="0.2">
      <c r="A1494">
        <v>24</v>
      </c>
      <c r="B1494">
        <v>38</v>
      </c>
      <c r="C1494">
        <v>15</v>
      </c>
      <c r="D1494" t="s">
        <v>6705</v>
      </c>
      <c r="E1494">
        <v>24996</v>
      </c>
      <c r="F1494">
        <v>2438015</v>
      </c>
    </row>
    <row r="1495" spans="1:6" x14ac:dyDescent="0.2">
      <c r="A1495">
        <v>24</v>
      </c>
      <c r="B1495">
        <v>80</v>
      </c>
      <c r="C1495">
        <v>125</v>
      </c>
      <c r="D1495" t="s">
        <v>6706</v>
      </c>
      <c r="E1495">
        <v>24996</v>
      </c>
      <c r="F1495">
        <v>2480125</v>
      </c>
    </row>
    <row r="1496" spans="1:6" x14ac:dyDescent="0.2">
      <c r="A1496">
        <v>24</v>
      </c>
      <c r="B1496">
        <v>93</v>
      </c>
      <c r="C1496">
        <v>75</v>
      </c>
      <c r="D1496" t="s">
        <v>6707</v>
      </c>
      <c r="E1496">
        <v>24996</v>
      </c>
      <c r="F1496">
        <v>2493075</v>
      </c>
    </row>
    <row r="1497" spans="1:6" x14ac:dyDescent="0.2">
      <c r="A1497">
        <v>24</v>
      </c>
      <c r="B1497">
        <v>50</v>
      </c>
      <c r="C1497">
        <v>57</v>
      </c>
      <c r="D1497" t="s">
        <v>6707</v>
      </c>
      <c r="E1497">
        <v>24996</v>
      </c>
      <c r="F1497">
        <v>2450057</v>
      </c>
    </row>
    <row r="1498" spans="1:6" x14ac:dyDescent="0.2">
      <c r="A1498">
        <v>24</v>
      </c>
      <c r="B1498">
        <v>50</v>
      </c>
      <c r="C1498">
        <v>50</v>
      </c>
      <c r="D1498" t="s">
        <v>6708</v>
      </c>
      <c r="E1498">
        <v>24996</v>
      </c>
      <c r="F1498">
        <v>2450050</v>
      </c>
    </row>
    <row r="1499" spans="1:6" x14ac:dyDescent="0.2">
      <c r="A1499">
        <v>24</v>
      </c>
      <c r="B1499">
        <v>29</v>
      </c>
      <c r="C1499">
        <v>112</v>
      </c>
      <c r="D1499" t="s">
        <v>6709</v>
      </c>
      <c r="E1499">
        <v>24996</v>
      </c>
      <c r="F1499">
        <v>2429112</v>
      </c>
    </row>
    <row r="1500" spans="1:6" x14ac:dyDescent="0.2">
      <c r="A1500">
        <v>24</v>
      </c>
      <c r="B1500">
        <v>31</v>
      </c>
      <c r="C1500">
        <v>50</v>
      </c>
      <c r="D1500" t="s">
        <v>6710</v>
      </c>
      <c r="E1500">
        <v>24996</v>
      </c>
      <c r="F1500">
        <v>2431050</v>
      </c>
    </row>
    <row r="1501" spans="1:6" x14ac:dyDescent="0.2">
      <c r="A1501">
        <v>24</v>
      </c>
      <c r="B1501">
        <v>11</v>
      </c>
      <c r="C1501">
        <v>15</v>
      </c>
      <c r="D1501" t="s">
        <v>6711</v>
      </c>
      <c r="E1501">
        <v>24996</v>
      </c>
      <c r="F1501">
        <v>2411015</v>
      </c>
    </row>
    <row r="1502" spans="1:6" x14ac:dyDescent="0.2">
      <c r="A1502">
        <v>24</v>
      </c>
      <c r="B1502">
        <v>28</v>
      </c>
      <c r="C1502">
        <v>30</v>
      </c>
      <c r="D1502" t="s">
        <v>6712</v>
      </c>
      <c r="E1502">
        <v>24996</v>
      </c>
      <c r="F1502">
        <v>2428030</v>
      </c>
    </row>
    <row r="1503" spans="1:6" x14ac:dyDescent="0.2">
      <c r="A1503">
        <v>24</v>
      </c>
      <c r="B1503">
        <v>46</v>
      </c>
      <c r="C1503">
        <v>105</v>
      </c>
      <c r="D1503" t="s">
        <v>6713</v>
      </c>
      <c r="E1503">
        <v>24996</v>
      </c>
      <c r="F1503">
        <v>2446105</v>
      </c>
    </row>
    <row r="1504" spans="1:6" x14ac:dyDescent="0.2">
      <c r="A1504">
        <v>24</v>
      </c>
      <c r="B1504">
        <v>39</v>
      </c>
      <c r="C1504">
        <v>105</v>
      </c>
      <c r="D1504" t="s">
        <v>6714</v>
      </c>
      <c r="E1504">
        <v>24996</v>
      </c>
      <c r="F1504">
        <v>2439105</v>
      </c>
    </row>
    <row r="1505" spans="1:6" x14ac:dyDescent="0.2">
      <c r="A1505">
        <v>24</v>
      </c>
      <c r="B1505">
        <v>38</v>
      </c>
      <c r="C1505">
        <v>40</v>
      </c>
      <c r="D1505" t="s">
        <v>6715</v>
      </c>
      <c r="E1505">
        <v>24996</v>
      </c>
      <c r="F1505">
        <v>2438040</v>
      </c>
    </row>
    <row r="1506" spans="1:6" x14ac:dyDescent="0.2">
      <c r="A1506">
        <v>24</v>
      </c>
      <c r="B1506">
        <v>32</v>
      </c>
      <c r="C1506">
        <v>23</v>
      </c>
      <c r="D1506" t="s">
        <v>6716</v>
      </c>
      <c r="E1506">
        <v>24996</v>
      </c>
      <c r="F1506">
        <v>2432023</v>
      </c>
    </row>
    <row r="1507" spans="1:6" x14ac:dyDescent="0.2">
      <c r="A1507">
        <v>24</v>
      </c>
      <c r="B1507">
        <v>35</v>
      </c>
      <c r="C1507">
        <v>50</v>
      </c>
      <c r="D1507" t="s">
        <v>6717</v>
      </c>
      <c r="E1507">
        <v>24996</v>
      </c>
      <c r="F1507">
        <v>2435050</v>
      </c>
    </row>
    <row r="1508" spans="1:6" x14ac:dyDescent="0.2">
      <c r="A1508">
        <v>24</v>
      </c>
      <c r="B1508">
        <v>2</v>
      </c>
      <c r="C1508">
        <v>10</v>
      </c>
      <c r="D1508" t="s">
        <v>6718</v>
      </c>
      <c r="E1508">
        <v>24996</v>
      </c>
      <c r="F1508">
        <v>2402010</v>
      </c>
    </row>
    <row r="1509" spans="1:6" x14ac:dyDescent="0.2">
      <c r="A1509">
        <v>24</v>
      </c>
      <c r="B1509">
        <v>51</v>
      </c>
      <c r="C1509">
        <v>40</v>
      </c>
      <c r="D1509" t="s">
        <v>6719</v>
      </c>
      <c r="E1509">
        <v>24996</v>
      </c>
      <c r="F1509">
        <v>2451040</v>
      </c>
    </row>
    <row r="1510" spans="1:6" x14ac:dyDescent="0.2">
      <c r="A1510">
        <v>24</v>
      </c>
      <c r="B1510">
        <v>13</v>
      </c>
      <c r="C1510">
        <v>30</v>
      </c>
      <c r="D1510" t="s">
        <v>6720</v>
      </c>
      <c r="E1510">
        <v>24996</v>
      </c>
      <c r="F1510">
        <v>2413030</v>
      </c>
    </row>
    <row r="1511" spans="1:6" x14ac:dyDescent="0.2">
      <c r="A1511">
        <v>24</v>
      </c>
      <c r="B1511">
        <v>29</v>
      </c>
      <c r="C1511">
        <v>25</v>
      </c>
      <c r="D1511" t="s">
        <v>6721</v>
      </c>
      <c r="E1511">
        <v>24996</v>
      </c>
      <c r="F1511">
        <v>2429025</v>
      </c>
    </row>
    <row r="1512" spans="1:6" x14ac:dyDescent="0.2">
      <c r="A1512">
        <v>24</v>
      </c>
      <c r="B1512">
        <v>18</v>
      </c>
      <c r="C1512">
        <v>15</v>
      </c>
      <c r="D1512" t="s">
        <v>6722</v>
      </c>
      <c r="E1512">
        <v>24996</v>
      </c>
      <c r="F1512">
        <v>2418015</v>
      </c>
    </row>
    <row r="1513" spans="1:6" x14ac:dyDescent="0.2">
      <c r="A1513">
        <v>24</v>
      </c>
      <c r="B1513">
        <v>78</v>
      </c>
      <c r="C1513">
        <v>47</v>
      </c>
      <c r="D1513" t="s">
        <v>6723</v>
      </c>
      <c r="E1513">
        <v>24996</v>
      </c>
      <c r="F1513">
        <v>2478047</v>
      </c>
    </row>
    <row r="1514" spans="1:6" x14ac:dyDescent="0.2">
      <c r="A1514">
        <v>24</v>
      </c>
      <c r="B1514">
        <v>91</v>
      </c>
      <c r="C1514">
        <v>42</v>
      </c>
      <c r="D1514" t="s">
        <v>6724</v>
      </c>
      <c r="E1514">
        <v>24996</v>
      </c>
      <c r="F1514">
        <v>2491042</v>
      </c>
    </row>
    <row r="1515" spans="1:6" x14ac:dyDescent="0.2">
      <c r="A1515">
        <v>24</v>
      </c>
      <c r="B1515">
        <v>49</v>
      </c>
      <c r="C1515">
        <v>5</v>
      </c>
      <c r="D1515" t="s">
        <v>6725</v>
      </c>
      <c r="E1515">
        <v>24996</v>
      </c>
      <c r="F1515">
        <v>2449005</v>
      </c>
    </row>
    <row r="1516" spans="1:6" x14ac:dyDescent="0.2">
      <c r="A1516">
        <v>24</v>
      </c>
      <c r="B1516">
        <v>62</v>
      </c>
      <c r="C1516">
        <v>7</v>
      </c>
      <c r="D1516" t="s">
        <v>6726</v>
      </c>
      <c r="E1516">
        <v>24996</v>
      </c>
      <c r="F1516">
        <v>2462007</v>
      </c>
    </row>
    <row r="1517" spans="1:6" x14ac:dyDescent="0.2">
      <c r="A1517">
        <v>24</v>
      </c>
      <c r="B1517">
        <v>32</v>
      </c>
      <c r="C1517">
        <v>13</v>
      </c>
      <c r="D1517" t="s">
        <v>6727</v>
      </c>
      <c r="E1517">
        <v>24996</v>
      </c>
      <c r="F1517">
        <v>2432013</v>
      </c>
    </row>
    <row r="1518" spans="1:6" x14ac:dyDescent="0.2">
      <c r="A1518">
        <v>24</v>
      </c>
      <c r="B1518">
        <v>33</v>
      </c>
      <c r="C1518">
        <v>52</v>
      </c>
      <c r="D1518" t="s">
        <v>6728</v>
      </c>
      <c r="E1518">
        <v>24996</v>
      </c>
      <c r="F1518">
        <v>2433052</v>
      </c>
    </row>
    <row r="1519" spans="1:6" x14ac:dyDescent="0.2">
      <c r="A1519">
        <v>24</v>
      </c>
      <c r="B1519">
        <v>31</v>
      </c>
      <c r="C1519">
        <v>30</v>
      </c>
      <c r="D1519" t="s">
        <v>6729</v>
      </c>
      <c r="E1519">
        <v>24996</v>
      </c>
      <c r="F1519">
        <v>2431030</v>
      </c>
    </row>
    <row r="1520" spans="1:6" x14ac:dyDescent="0.2">
      <c r="A1520">
        <v>24</v>
      </c>
      <c r="B1520">
        <v>18</v>
      </c>
      <c r="C1520">
        <v>60</v>
      </c>
      <c r="D1520" t="s">
        <v>6730</v>
      </c>
      <c r="E1520">
        <v>24996</v>
      </c>
      <c r="F1520">
        <v>2418060</v>
      </c>
    </row>
    <row r="1521" spans="1:6" x14ac:dyDescent="0.2">
      <c r="A1521">
        <v>24</v>
      </c>
      <c r="B1521">
        <v>12</v>
      </c>
      <c r="C1521">
        <v>25</v>
      </c>
      <c r="D1521" t="s">
        <v>6731</v>
      </c>
      <c r="E1521">
        <v>24996</v>
      </c>
      <c r="F1521">
        <v>2412025</v>
      </c>
    </row>
    <row r="1522" spans="1:6" x14ac:dyDescent="0.2">
      <c r="A1522">
        <v>24</v>
      </c>
      <c r="B1522">
        <v>27</v>
      </c>
      <c r="C1522">
        <v>65</v>
      </c>
      <c r="D1522" t="s">
        <v>6732</v>
      </c>
      <c r="E1522">
        <v>24996</v>
      </c>
      <c r="F1522">
        <v>2427065</v>
      </c>
    </row>
    <row r="1523" spans="1:6" x14ac:dyDescent="0.2">
      <c r="A1523">
        <v>24</v>
      </c>
      <c r="B1523">
        <v>52</v>
      </c>
      <c r="C1523">
        <v>80</v>
      </c>
      <c r="D1523" t="s">
        <v>6733</v>
      </c>
      <c r="E1523">
        <v>24996</v>
      </c>
      <c r="F1523">
        <v>2452080</v>
      </c>
    </row>
    <row r="1524" spans="1:6" x14ac:dyDescent="0.2">
      <c r="A1524">
        <v>24</v>
      </c>
      <c r="B1524">
        <v>52</v>
      </c>
      <c r="C1524">
        <v>85</v>
      </c>
      <c r="D1524" t="s">
        <v>6734</v>
      </c>
      <c r="E1524">
        <v>24996</v>
      </c>
      <c r="F1524">
        <v>2452085</v>
      </c>
    </row>
    <row r="1525" spans="1:6" x14ac:dyDescent="0.2">
      <c r="A1525">
        <v>24</v>
      </c>
      <c r="B1525">
        <v>9</v>
      </c>
      <c r="C1525">
        <v>25</v>
      </c>
      <c r="D1525" t="s">
        <v>6735</v>
      </c>
      <c r="E1525">
        <v>24996</v>
      </c>
      <c r="F1525">
        <v>2409025</v>
      </c>
    </row>
    <row r="1526" spans="1:6" x14ac:dyDescent="0.2">
      <c r="A1526">
        <v>24</v>
      </c>
      <c r="B1526">
        <v>14</v>
      </c>
      <c r="C1526">
        <v>75</v>
      </c>
      <c r="D1526" t="s">
        <v>6736</v>
      </c>
      <c r="E1526">
        <v>24996</v>
      </c>
      <c r="F1526">
        <v>2414075</v>
      </c>
    </row>
    <row r="1527" spans="1:6" x14ac:dyDescent="0.2">
      <c r="A1527">
        <v>24</v>
      </c>
      <c r="B1527">
        <v>29</v>
      </c>
      <c r="C1527">
        <v>13</v>
      </c>
      <c r="D1527" t="s">
        <v>6737</v>
      </c>
      <c r="E1527">
        <v>24996</v>
      </c>
      <c r="F1527">
        <v>2429013</v>
      </c>
    </row>
    <row r="1528" spans="1:6" x14ac:dyDescent="0.2">
      <c r="A1528">
        <v>24</v>
      </c>
      <c r="B1528">
        <v>56</v>
      </c>
      <c r="C1528">
        <v>10</v>
      </c>
      <c r="D1528" t="s">
        <v>6738</v>
      </c>
      <c r="E1528">
        <v>24996</v>
      </c>
      <c r="F1528">
        <v>2456010</v>
      </c>
    </row>
    <row r="1529" spans="1:6" x14ac:dyDescent="0.2">
      <c r="A1529">
        <v>24</v>
      </c>
      <c r="B1529">
        <v>40</v>
      </c>
      <c r="C1529">
        <v>32</v>
      </c>
      <c r="D1529" t="s">
        <v>6739</v>
      </c>
      <c r="E1529">
        <v>24996</v>
      </c>
      <c r="F1529">
        <v>2440032</v>
      </c>
    </row>
    <row r="1530" spans="1:6" x14ac:dyDescent="0.2">
      <c r="A1530">
        <v>24</v>
      </c>
      <c r="B1530">
        <v>19</v>
      </c>
      <c r="C1530">
        <v>75</v>
      </c>
      <c r="D1530" t="s">
        <v>6740</v>
      </c>
      <c r="E1530">
        <v>24996</v>
      </c>
      <c r="F1530">
        <v>2419075</v>
      </c>
    </row>
    <row r="1531" spans="1:6" x14ac:dyDescent="0.2">
      <c r="A1531">
        <v>24</v>
      </c>
      <c r="B1531">
        <v>34</v>
      </c>
      <c r="C1531">
        <v>60</v>
      </c>
      <c r="D1531" t="s">
        <v>6741</v>
      </c>
      <c r="E1531">
        <v>24996</v>
      </c>
      <c r="F1531">
        <v>2434060</v>
      </c>
    </row>
    <row r="1532" spans="1:6" x14ac:dyDescent="0.2">
      <c r="A1532">
        <v>24</v>
      </c>
      <c r="B1532">
        <v>33</v>
      </c>
      <c r="C1532">
        <v>35</v>
      </c>
      <c r="D1532" t="s">
        <v>6742</v>
      </c>
      <c r="E1532">
        <v>24996</v>
      </c>
      <c r="F1532">
        <v>2433035</v>
      </c>
    </row>
    <row r="1533" spans="1:6" x14ac:dyDescent="0.2">
      <c r="A1533">
        <v>24</v>
      </c>
      <c r="B1533">
        <v>5</v>
      </c>
      <c r="C1533">
        <v>15</v>
      </c>
      <c r="D1533" t="s">
        <v>6743</v>
      </c>
      <c r="E1533">
        <v>24996</v>
      </c>
      <c r="F1533">
        <v>2405015</v>
      </c>
    </row>
    <row r="1534" spans="1:6" x14ac:dyDescent="0.2">
      <c r="A1534">
        <v>24</v>
      </c>
      <c r="B1534">
        <v>49</v>
      </c>
      <c r="C1534">
        <v>113</v>
      </c>
      <c r="D1534" t="s">
        <v>6744</v>
      </c>
      <c r="E1534">
        <v>24996</v>
      </c>
      <c r="F1534">
        <v>2449113</v>
      </c>
    </row>
    <row r="1535" spans="1:6" x14ac:dyDescent="0.2">
      <c r="A1535">
        <v>24</v>
      </c>
      <c r="B1535">
        <v>62</v>
      </c>
      <c r="C1535">
        <v>912</v>
      </c>
      <c r="D1535" t="s">
        <v>6745</v>
      </c>
      <c r="E1535">
        <v>24996</v>
      </c>
      <c r="F1535">
        <v>2462912</v>
      </c>
    </row>
    <row r="1536" spans="1:6" x14ac:dyDescent="0.2">
      <c r="A1536">
        <v>24</v>
      </c>
      <c r="B1536">
        <v>44</v>
      </c>
      <c r="C1536">
        <v>15</v>
      </c>
      <c r="D1536" t="s">
        <v>6746</v>
      </c>
      <c r="E1536">
        <v>24996</v>
      </c>
      <c r="F1536">
        <v>2444015</v>
      </c>
    </row>
    <row r="1537" spans="1:6" x14ac:dyDescent="0.2">
      <c r="A1537">
        <v>24</v>
      </c>
      <c r="B1537">
        <v>29</v>
      </c>
      <c r="C1537">
        <v>20</v>
      </c>
      <c r="D1537" t="s">
        <v>6747</v>
      </c>
      <c r="E1537">
        <v>24996</v>
      </c>
      <c r="F1537">
        <v>2429020</v>
      </c>
    </row>
    <row r="1538" spans="1:6" x14ac:dyDescent="0.2">
      <c r="A1538">
        <v>24</v>
      </c>
      <c r="B1538">
        <v>29</v>
      </c>
      <c r="C1538">
        <v>38</v>
      </c>
      <c r="D1538" t="s">
        <v>6748</v>
      </c>
      <c r="E1538">
        <v>24996</v>
      </c>
      <c r="F1538">
        <v>2429038</v>
      </c>
    </row>
    <row r="1539" spans="1:6" x14ac:dyDescent="0.2">
      <c r="A1539">
        <v>24</v>
      </c>
      <c r="B1539">
        <v>13</v>
      </c>
      <c r="C1539">
        <v>90</v>
      </c>
      <c r="D1539" t="s">
        <v>6749</v>
      </c>
      <c r="E1539">
        <v>24996</v>
      </c>
      <c r="F1539">
        <v>2413090</v>
      </c>
    </row>
    <row r="1540" spans="1:6" x14ac:dyDescent="0.2">
      <c r="A1540">
        <v>24</v>
      </c>
      <c r="B1540">
        <v>12</v>
      </c>
      <c r="C1540">
        <v>10</v>
      </c>
      <c r="D1540" t="s">
        <v>6750</v>
      </c>
      <c r="E1540">
        <v>24996</v>
      </c>
      <c r="F1540">
        <v>2412010</v>
      </c>
    </row>
    <row r="1541" spans="1:6" x14ac:dyDescent="0.2">
      <c r="A1541">
        <v>24</v>
      </c>
      <c r="B1541">
        <v>46</v>
      </c>
      <c r="C1541">
        <v>95</v>
      </c>
      <c r="D1541" t="s">
        <v>6751</v>
      </c>
      <c r="E1541">
        <v>24996</v>
      </c>
      <c r="F1541">
        <v>2446095</v>
      </c>
    </row>
    <row r="1542" spans="1:6" x14ac:dyDescent="0.2">
      <c r="A1542">
        <v>24</v>
      </c>
      <c r="B1542">
        <v>15</v>
      </c>
      <c r="C1542">
        <v>5</v>
      </c>
      <c r="D1542" t="s">
        <v>6752</v>
      </c>
      <c r="E1542">
        <v>24996</v>
      </c>
      <c r="F1542">
        <v>2415005</v>
      </c>
    </row>
    <row r="1543" spans="1:6" x14ac:dyDescent="0.2">
      <c r="A1543">
        <v>24</v>
      </c>
      <c r="B1543">
        <v>26</v>
      </c>
      <c r="C1543">
        <v>63</v>
      </c>
      <c r="D1543" t="s">
        <v>5875</v>
      </c>
      <c r="E1543">
        <v>24996</v>
      </c>
      <c r="F1543">
        <v>2426063</v>
      </c>
    </row>
    <row r="1544" spans="1:6" x14ac:dyDescent="0.2">
      <c r="A1544">
        <v>24</v>
      </c>
      <c r="B1544">
        <v>41</v>
      </c>
      <c r="C1544">
        <v>12</v>
      </c>
      <c r="D1544" t="s">
        <v>6753</v>
      </c>
      <c r="E1544">
        <v>24996</v>
      </c>
      <c r="F1544">
        <v>2441012</v>
      </c>
    </row>
    <row r="1545" spans="1:6" x14ac:dyDescent="0.2">
      <c r="A1545">
        <v>24</v>
      </c>
      <c r="B1545">
        <v>31</v>
      </c>
      <c r="C1545">
        <v>140</v>
      </c>
      <c r="D1545" t="s">
        <v>6754</v>
      </c>
      <c r="E1545">
        <v>24996</v>
      </c>
      <c r="F1545">
        <v>2431140</v>
      </c>
    </row>
    <row r="1546" spans="1:6" x14ac:dyDescent="0.2">
      <c r="A1546">
        <v>24</v>
      </c>
      <c r="B1546">
        <v>31</v>
      </c>
      <c r="C1546">
        <v>25</v>
      </c>
      <c r="D1546" t="s">
        <v>6755</v>
      </c>
      <c r="E1546">
        <v>24996</v>
      </c>
      <c r="F1546">
        <v>2431025</v>
      </c>
    </row>
    <row r="1547" spans="1:6" x14ac:dyDescent="0.2">
      <c r="A1547">
        <v>24</v>
      </c>
      <c r="B1547">
        <v>33</v>
      </c>
      <c r="C1547">
        <v>65</v>
      </c>
      <c r="D1547" t="s">
        <v>6756</v>
      </c>
      <c r="E1547">
        <v>24996</v>
      </c>
      <c r="F1547">
        <v>2433065</v>
      </c>
    </row>
    <row r="1548" spans="1:6" x14ac:dyDescent="0.2">
      <c r="A1548">
        <v>24</v>
      </c>
      <c r="B1548">
        <v>11</v>
      </c>
      <c r="C1548">
        <v>10</v>
      </c>
      <c r="D1548" t="s">
        <v>6757</v>
      </c>
      <c r="E1548">
        <v>24996</v>
      </c>
      <c r="F1548">
        <v>2411010</v>
      </c>
    </row>
    <row r="1549" spans="1:6" x14ac:dyDescent="0.2">
      <c r="A1549">
        <v>24</v>
      </c>
      <c r="B1549">
        <v>21</v>
      </c>
      <c r="C1549">
        <v>20</v>
      </c>
      <c r="D1549" t="s">
        <v>6758</v>
      </c>
      <c r="E1549">
        <v>24996</v>
      </c>
      <c r="F1549">
        <v>2421020</v>
      </c>
    </row>
    <row r="1550" spans="1:6" x14ac:dyDescent="0.2">
      <c r="A1550">
        <v>24</v>
      </c>
      <c r="B1550">
        <v>47</v>
      </c>
      <c r="C1550">
        <v>40</v>
      </c>
      <c r="D1550" t="s">
        <v>6759</v>
      </c>
      <c r="E1550">
        <v>24996</v>
      </c>
      <c r="F1550">
        <v>2447040</v>
      </c>
    </row>
    <row r="1551" spans="1:6" x14ac:dyDescent="0.2">
      <c r="A1551">
        <v>24</v>
      </c>
      <c r="B1551">
        <v>27</v>
      </c>
      <c r="C1551">
        <v>43</v>
      </c>
      <c r="D1551" t="s">
        <v>6760</v>
      </c>
      <c r="E1551">
        <v>24996</v>
      </c>
      <c r="F1551">
        <v>2427043</v>
      </c>
    </row>
    <row r="1552" spans="1:6" x14ac:dyDescent="0.2">
      <c r="A1552">
        <v>24</v>
      </c>
      <c r="B1552">
        <v>40</v>
      </c>
      <c r="C1552">
        <v>5</v>
      </c>
      <c r="D1552" t="s">
        <v>6761</v>
      </c>
      <c r="E1552">
        <v>24996</v>
      </c>
      <c r="F1552">
        <v>2440005</v>
      </c>
    </row>
    <row r="1553" spans="1:6" x14ac:dyDescent="0.2">
      <c r="A1553">
        <v>24</v>
      </c>
      <c r="B1553">
        <v>9</v>
      </c>
      <c r="C1553">
        <v>70</v>
      </c>
      <c r="D1553" t="s">
        <v>6762</v>
      </c>
      <c r="E1553">
        <v>24996</v>
      </c>
      <c r="F1553">
        <v>2409070</v>
      </c>
    </row>
    <row r="1554" spans="1:6" x14ac:dyDescent="0.2">
      <c r="A1554">
        <v>24</v>
      </c>
      <c r="B1554">
        <v>27</v>
      </c>
      <c r="C1554">
        <v>50</v>
      </c>
      <c r="D1554" t="s">
        <v>6763</v>
      </c>
      <c r="E1554">
        <v>24996</v>
      </c>
      <c r="F1554">
        <v>2427050</v>
      </c>
    </row>
    <row r="1555" spans="1:6" x14ac:dyDescent="0.2">
      <c r="A1555">
        <v>24</v>
      </c>
      <c r="B1555">
        <v>27</v>
      </c>
      <c r="C1555">
        <v>55</v>
      </c>
      <c r="D1555" t="s">
        <v>6764</v>
      </c>
      <c r="E1555">
        <v>24996</v>
      </c>
      <c r="F1555">
        <v>2427055</v>
      </c>
    </row>
    <row r="1556" spans="1:6" x14ac:dyDescent="0.2">
      <c r="A1556">
        <v>24</v>
      </c>
      <c r="B1556">
        <v>31</v>
      </c>
      <c r="C1556">
        <v>35</v>
      </c>
      <c r="D1556" t="s">
        <v>6765</v>
      </c>
      <c r="E1556">
        <v>24996</v>
      </c>
      <c r="F1556">
        <v>2431035</v>
      </c>
    </row>
    <row r="1557" spans="1:6" x14ac:dyDescent="0.2">
      <c r="A1557">
        <v>24</v>
      </c>
      <c r="B1557">
        <v>13</v>
      </c>
      <c r="C1557">
        <v>40</v>
      </c>
      <c r="D1557" t="s">
        <v>6766</v>
      </c>
      <c r="E1557">
        <v>24996</v>
      </c>
      <c r="F1557">
        <v>2413040</v>
      </c>
    </row>
    <row r="1558" spans="1:6" x14ac:dyDescent="0.2">
      <c r="A1558">
        <v>24</v>
      </c>
      <c r="B1558">
        <v>51</v>
      </c>
      <c r="C1558">
        <v>45</v>
      </c>
      <c r="D1558" t="s">
        <v>6767</v>
      </c>
      <c r="E1558">
        <v>24996</v>
      </c>
      <c r="F1558">
        <v>2451045</v>
      </c>
    </row>
    <row r="1559" spans="1:6" x14ac:dyDescent="0.2">
      <c r="A1559">
        <v>24</v>
      </c>
      <c r="B1559">
        <v>87</v>
      </c>
      <c r="C1559">
        <v>120</v>
      </c>
      <c r="D1559" t="s">
        <v>6020</v>
      </c>
      <c r="E1559">
        <v>24996</v>
      </c>
      <c r="F1559">
        <v>2487120</v>
      </c>
    </row>
    <row r="1560" spans="1:6" x14ac:dyDescent="0.2">
      <c r="A1560">
        <v>24</v>
      </c>
      <c r="B1560">
        <v>19</v>
      </c>
      <c r="C1560">
        <v>50</v>
      </c>
      <c r="D1560" t="s">
        <v>6768</v>
      </c>
      <c r="E1560">
        <v>24996</v>
      </c>
      <c r="F1560">
        <v>2419050</v>
      </c>
    </row>
    <row r="1561" spans="1:6" x14ac:dyDescent="0.2">
      <c r="A1561">
        <v>24</v>
      </c>
      <c r="B1561">
        <v>50</v>
      </c>
      <c r="C1561">
        <v>42</v>
      </c>
      <c r="D1561" t="s">
        <v>6769</v>
      </c>
      <c r="E1561">
        <v>24996</v>
      </c>
      <c r="F1561">
        <v>2450042</v>
      </c>
    </row>
    <row r="1562" spans="1:6" x14ac:dyDescent="0.2">
      <c r="A1562">
        <v>24</v>
      </c>
      <c r="B1562">
        <v>34</v>
      </c>
      <c r="C1562">
        <v>115</v>
      </c>
      <c r="D1562" t="s">
        <v>6770</v>
      </c>
      <c r="E1562">
        <v>24996</v>
      </c>
      <c r="F1562">
        <v>2434115</v>
      </c>
    </row>
    <row r="1563" spans="1:6" x14ac:dyDescent="0.2">
      <c r="A1563">
        <v>24</v>
      </c>
      <c r="B1563">
        <v>19</v>
      </c>
      <c r="C1563">
        <v>20</v>
      </c>
      <c r="D1563" t="s">
        <v>6771</v>
      </c>
      <c r="E1563">
        <v>24996</v>
      </c>
      <c r="F1563">
        <v>2419020</v>
      </c>
    </row>
    <row r="1564" spans="1:6" x14ac:dyDescent="0.2">
      <c r="A1564">
        <v>24</v>
      </c>
      <c r="B1564">
        <v>7</v>
      </c>
      <c r="C1564">
        <v>30</v>
      </c>
      <c r="D1564" t="s">
        <v>6772</v>
      </c>
      <c r="E1564">
        <v>24996</v>
      </c>
      <c r="F1564">
        <v>2407030</v>
      </c>
    </row>
    <row r="1565" spans="1:6" x14ac:dyDescent="0.2">
      <c r="A1565">
        <v>24</v>
      </c>
      <c r="B1565">
        <v>51</v>
      </c>
      <c r="C1565">
        <v>35</v>
      </c>
      <c r="D1565" t="s">
        <v>6772</v>
      </c>
      <c r="E1565">
        <v>24996</v>
      </c>
      <c r="F1565">
        <v>2451035</v>
      </c>
    </row>
    <row r="1566" spans="1:6" x14ac:dyDescent="0.2">
      <c r="A1566">
        <v>24</v>
      </c>
      <c r="B1566">
        <v>39</v>
      </c>
      <c r="C1566">
        <v>170</v>
      </c>
      <c r="D1566" t="s">
        <v>6773</v>
      </c>
      <c r="E1566">
        <v>24996</v>
      </c>
      <c r="F1566">
        <v>2439170</v>
      </c>
    </row>
    <row r="1567" spans="1:6" x14ac:dyDescent="0.2">
      <c r="A1567">
        <v>24</v>
      </c>
      <c r="B1567">
        <v>28</v>
      </c>
      <c r="C1567">
        <v>35</v>
      </c>
      <c r="D1567" t="s">
        <v>6362</v>
      </c>
      <c r="E1567">
        <v>24996</v>
      </c>
      <c r="F1567">
        <v>2428035</v>
      </c>
    </row>
    <row r="1568" spans="1:6" x14ac:dyDescent="0.2">
      <c r="A1568">
        <v>24</v>
      </c>
      <c r="B1568">
        <v>13</v>
      </c>
      <c r="C1568">
        <v>80</v>
      </c>
      <c r="D1568" t="s">
        <v>6774</v>
      </c>
      <c r="E1568">
        <v>24996</v>
      </c>
      <c r="F1568">
        <v>2413080</v>
      </c>
    </row>
    <row r="1569" spans="1:6" x14ac:dyDescent="0.2">
      <c r="A1569">
        <v>24</v>
      </c>
      <c r="B1569">
        <v>28</v>
      </c>
      <c r="C1569">
        <v>60</v>
      </c>
      <c r="D1569" t="s">
        <v>6775</v>
      </c>
      <c r="E1569">
        <v>24996</v>
      </c>
      <c r="F1569">
        <v>2428060</v>
      </c>
    </row>
    <row r="1570" spans="1:6" x14ac:dyDescent="0.2">
      <c r="A1570">
        <v>24</v>
      </c>
      <c r="B1570">
        <v>30</v>
      </c>
      <c r="C1570">
        <v>72</v>
      </c>
      <c r="D1570" t="s">
        <v>6776</v>
      </c>
      <c r="E1570">
        <v>24996</v>
      </c>
      <c r="F1570">
        <v>2430072</v>
      </c>
    </row>
    <row r="1571" spans="1:6" x14ac:dyDescent="0.2">
      <c r="A1571">
        <v>24</v>
      </c>
      <c r="B1571">
        <v>93</v>
      </c>
      <c r="C1571">
        <v>80</v>
      </c>
      <c r="D1571" t="s">
        <v>6777</v>
      </c>
      <c r="E1571">
        <v>24996</v>
      </c>
      <c r="F1571">
        <v>2493080</v>
      </c>
    </row>
    <row r="1572" spans="1:6" x14ac:dyDescent="0.2">
      <c r="A1572">
        <v>24</v>
      </c>
      <c r="B1572">
        <v>28</v>
      </c>
      <c r="C1572">
        <v>75</v>
      </c>
      <c r="D1572" t="s">
        <v>6778</v>
      </c>
      <c r="E1572">
        <v>24996</v>
      </c>
      <c r="F1572">
        <v>2428075</v>
      </c>
    </row>
    <row r="1573" spans="1:6" x14ac:dyDescent="0.2">
      <c r="A1573">
        <v>24</v>
      </c>
      <c r="B1573">
        <v>19</v>
      </c>
      <c r="C1573">
        <v>25</v>
      </c>
      <c r="D1573" t="s">
        <v>6779</v>
      </c>
      <c r="E1573">
        <v>24996</v>
      </c>
      <c r="F1573">
        <v>2419025</v>
      </c>
    </row>
    <row r="1574" spans="1:6" x14ac:dyDescent="0.2">
      <c r="A1574">
        <v>24</v>
      </c>
      <c r="B1574">
        <v>44</v>
      </c>
      <c r="C1574">
        <v>3</v>
      </c>
      <c r="D1574" t="s">
        <v>6780</v>
      </c>
      <c r="E1574">
        <v>24996</v>
      </c>
      <c r="F1574">
        <v>2444003</v>
      </c>
    </row>
    <row r="1575" spans="1:6" x14ac:dyDescent="0.2">
      <c r="A1575">
        <v>24</v>
      </c>
      <c r="B1575">
        <v>34</v>
      </c>
      <c r="C1575">
        <v>65</v>
      </c>
      <c r="D1575" t="s">
        <v>6781</v>
      </c>
      <c r="E1575">
        <v>24996</v>
      </c>
      <c r="F1575">
        <v>2434065</v>
      </c>
    </row>
    <row r="1576" spans="1:6" x14ac:dyDescent="0.2">
      <c r="A1576">
        <v>24</v>
      </c>
      <c r="B1576">
        <v>13</v>
      </c>
      <c r="C1576">
        <v>20</v>
      </c>
      <c r="D1576" t="s">
        <v>6782</v>
      </c>
      <c r="E1576">
        <v>24996</v>
      </c>
      <c r="F1576">
        <v>2413020</v>
      </c>
    </row>
    <row r="1577" spans="1:6" x14ac:dyDescent="0.2">
      <c r="A1577">
        <v>24</v>
      </c>
      <c r="B1577">
        <v>54</v>
      </c>
      <c r="C1577">
        <v>125</v>
      </c>
      <c r="D1577" t="s">
        <v>6783</v>
      </c>
      <c r="E1577">
        <v>24996</v>
      </c>
      <c r="F1577">
        <v>2454125</v>
      </c>
    </row>
    <row r="1578" spans="1:6" x14ac:dyDescent="0.2">
      <c r="A1578">
        <v>24</v>
      </c>
      <c r="B1578">
        <v>29</v>
      </c>
      <c r="C1578">
        <v>45</v>
      </c>
      <c r="D1578" t="s">
        <v>6784</v>
      </c>
      <c r="E1578">
        <v>24996</v>
      </c>
      <c r="F1578">
        <v>2429045</v>
      </c>
    </row>
    <row r="1579" spans="1:6" x14ac:dyDescent="0.2">
      <c r="A1579">
        <v>24</v>
      </c>
      <c r="B1579">
        <v>11</v>
      </c>
      <c r="C1579">
        <v>50</v>
      </c>
      <c r="D1579" t="s">
        <v>6785</v>
      </c>
      <c r="E1579">
        <v>24996</v>
      </c>
      <c r="F1579">
        <v>2411050</v>
      </c>
    </row>
    <row r="1580" spans="1:6" x14ac:dyDescent="0.2">
      <c r="A1580">
        <v>24</v>
      </c>
      <c r="B1580">
        <v>7</v>
      </c>
      <c r="C1580">
        <v>95</v>
      </c>
      <c r="D1580" t="s">
        <v>6786</v>
      </c>
      <c r="E1580">
        <v>24996</v>
      </c>
      <c r="F1580">
        <v>2407095</v>
      </c>
    </row>
    <row r="1581" spans="1:6" x14ac:dyDescent="0.2">
      <c r="A1581">
        <v>24</v>
      </c>
      <c r="B1581">
        <v>37</v>
      </c>
      <c r="C1581">
        <v>240</v>
      </c>
      <c r="D1581" t="s">
        <v>6787</v>
      </c>
      <c r="E1581">
        <v>24996</v>
      </c>
      <c r="F1581">
        <v>2437240</v>
      </c>
    </row>
    <row r="1582" spans="1:6" x14ac:dyDescent="0.2">
      <c r="A1582">
        <v>24</v>
      </c>
      <c r="B1582">
        <v>33</v>
      </c>
      <c r="C1582">
        <v>30</v>
      </c>
      <c r="D1582" t="s">
        <v>6788</v>
      </c>
      <c r="E1582">
        <v>24996</v>
      </c>
      <c r="F1582">
        <v>2433030</v>
      </c>
    </row>
    <row r="1583" spans="1:6" x14ac:dyDescent="0.2">
      <c r="A1583">
        <v>24</v>
      </c>
      <c r="B1583">
        <v>48</v>
      </c>
      <c r="C1583">
        <v>50</v>
      </c>
      <c r="D1583" t="s">
        <v>6789</v>
      </c>
      <c r="E1583">
        <v>24996</v>
      </c>
      <c r="F1583">
        <v>2448050</v>
      </c>
    </row>
    <row r="1584" spans="1:6" x14ac:dyDescent="0.2">
      <c r="A1584">
        <v>24</v>
      </c>
      <c r="B1584">
        <v>19</v>
      </c>
      <c r="C1584">
        <v>45</v>
      </c>
      <c r="D1584" t="s">
        <v>6790</v>
      </c>
      <c r="E1584">
        <v>24996</v>
      </c>
      <c r="F1584">
        <v>2419045</v>
      </c>
    </row>
    <row r="1585" spans="1:6" x14ac:dyDescent="0.2">
      <c r="A1585">
        <v>24</v>
      </c>
      <c r="B1585">
        <v>52</v>
      </c>
      <c r="C1585">
        <v>70</v>
      </c>
      <c r="D1585" t="s">
        <v>6791</v>
      </c>
      <c r="E1585">
        <v>24996</v>
      </c>
      <c r="F1585">
        <v>2452070</v>
      </c>
    </row>
    <row r="1586" spans="1:6" x14ac:dyDescent="0.2">
      <c r="A1586">
        <v>24</v>
      </c>
      <c r="B1586">
        <v>9</v>
      </c>
      <c r="C1586">
        <v>55</v>
      </c>
      <c r="D1586" t="s">
        <v>6792</v>
      </c>
      <c r="E1586">
        <v>24996</v>
      </c>
      <c r="F1586">
        <v>2409055</v>
      </c>
    </row>
    <row r="1587" spans="1:6" x14ac:dyDescent="0.2">
      <c r="A1587">
        <v>24</v>
      </c>
      <c r="B1587">
        <v>27</v>
      </c>
      <c r="C1587">
        <v>35</v>
      </c>
      <c r="D1587" t="s">
        <v>6793</v>
      </c>
      <c r="E1587">
        <v>24996</v>
      </c>
      <c r="F1587">
        <v>2427035</v>
      </c>
    </row>
    <row r="1588" spans="1:6" x14ac:dyDescent="0.2">
      <c r="A1588">
        <v>24</v>
      </c>
      <c r="B1588">
        <v>14</v>
      </c>
      <c r="C1588">
        <v>18</v>
      </c>
      <c r="D1588" t="s">
        <v>6794</v>
      </c>
      <c r="E1588">
        <v>24996</v>
      </c>
      <c r="F1588">
        <v>2414018</v>
      </c>
    </row>
    <row r="1589" spans="1:6" x14ac:dyDescent="0.2">
      <c r="A1589">
        <v>24</v>
      </c>
      <c r="B1589">
        <v>33</v>
      </c>
      <c r="C1589">
        <v>25</v>
      </c>
      <c r="D1589" t="s">
        <v>6795</v>
      </c>
      <c r="E1589">
        <v>24996</v>
      </c>
      <c r="F1589">
        <v>2433025</v>
      </c>
    </row>
    <row r="1590" spans="1:6" x14ac:dyDescent="0.2">
      <c r="A1590">
        <v>24</v>
      </c>
      <c r="B1590">
        <v>68</v>
      </c>
      <c r="C1590">
        <v>25</v>
      </c>
      <c r="D1590" t="s">
        <v>6796</v>
      </c>
      <c r="E1590">
        <v>24996</v>
      </c>
      <c r="F1590">
        <v>2468025</v>
      </c>
    </row>
    <row r="1591" spans="1:6" x14ac:dyDescent="0.2">
      <c r="A1591">
        <v>24</v>
      </c>
      <c r="B1591">
        <v>12</v>
      </c>
      <c r="C1591">
        <v>35</v>
      </c>
      <c r="D1591" t="s">
        <v>6797</v>
      </c>
      <c r="E1591">
        <v>24996</v>
      </c>
      <c r="F1591">
        <v>2412035</v>
      </c>
    </row>
    <row r="1592" spans="1:6" x14ac:dyDescent="0.2">
      <c r="A1592">
        <v>24</v>
      </c>
      <c r="B1592">
        <v>18</v>
      </c>
      <c r="C1592">
        <v>30</v>
      </c>
      <c r="D1592" t="s">
        <v>6798</v>
      </c>
      <c r="E1592">
        <v>24996</v>
      </c>
      <c r="F1592">
        <v>2418030</v>
      </c>
    </row>
    <row r="1593" spans="1:6" x14ac:dyDescent="0.2">
      <c r="A1593">
        <v>24</v>
      </c>
      <c r="B1593">
        <v>51</v>
      </c>
      <c r="C1593">
        <v>60</v>
      </c>
      <c r="D1593" t="s">
        <v>6799</v>
      </c>
      <c r="E1593">
        <v>24996</v>
      </c>
      <c r="F1593">
        <v>2451060</v>
      </c>
    </row>
    <row r="1594" spans="1:6" x14ac:dyDescent="0.2">
      <c r="A1594">
        <v>24</v>
      </c>
      <c r="B1594">
        <v>19</v>
      </c>
      <c r="C1594">
        <v>5</v>
      </c>
      <c r="D1594" t="s">
        <v>6800</v>
      </c>
      <c r="E1594">
        <v>24996</v>
      </c>
      <c r="F1594">
        <v>2419005</v>
      </c>
    </row>
    <row r="1595" spans="1:6" x14ac:dyDescent="0.2">
      <c r="A1595">
        <v>24</v>
      </c>
      <c r="B1595">
        <v>14</v>
      </c>
      <c r="C1595">
        <v>60</v>
      </c>
      <c r="D1595" t="s">
        <v>6801</v>
      </c>
      <c r="E1595">
        <v>24996</v>
      </c>
      <c r="F1595">
        <v>2414060</v>
      </c>
    </row>
    <row r="1596" spans="1:6" x14ac:dyDescent="0.2">
      <c r="A1596">
        <v>24</v>
      </c>
      <c r="B1596">
        <v>49</v>
      </c>
      <c r="C1596">
        <v>130</v>
      </c>
      <c r="D1596" t="s">
        <v>6802</v>
      </c>
      <c r="E1596">
        <v>24996</v>
      </c>
      <c r="F1596">
        <v>2449130</v>
      </c>
    </row>
    <row r="1597" spans="1:6" x14ac:dyDescent="0.2">
      <c r="A1597">
        <v>24</v>
      </c>
      <c r="B1597">
        <v>32</v>
      </c>
      <c r="C1597">
        <v>50</v>
      </c>
      <c r="D1597" t="s">
        <v>6803</v>
      </c>
      <c r="E1597">
        <v>24996</v>
      </c>
      <c r="F1597">
        <v>2432050</v>
      </c>
    </row>
    <row r="1598" spans="1:6" x14ac:dyDescent="0.2">
      <c r="A1598">
        <v>24</v>
      </c>
      <c r="B1598">
        <v>13</v>
      </c>
      <c r="C1598">
        <v>75</v>
      </c>
      <c r="D1598" t="s">
        <v>6804</v>
      </c>
      <c r="E1598">
        <v>24996</v>
      </c>
      <c r="F1598">
        <v>2413075</v>
      </c>
    </row>
    <row r="1599" spans="1:6" x14ac:dyDescent="0.2">
      <c r="A1599">
        <v>24</v>
      </c>
      <c r="B1599">
        <v>18</v>
      </c>
      <c r="C1599">
        <v>55</v>
      </c>
      <c r="D1599" t="s">
        <v>6805</v>
      </c>
      <c r="E1599">
        <v>24996</v>
      </c>
      <c r="F1599">
        <v>2418055</v>
      </c>
    </row>
    <row r="1600" spans="1:6" x14ac:dyDescent="0.2">
      <c r="A1600">
        <v>24</v>
      </c>
      <c r="B1600">
        <v>46</v>
      </c>
      <c r="C1600">
        <v>25</v>
      </c>
      <c r="D1600" t="s">
        <v>6806</v>
      </c>
      <c r="E1600">
        <v>24996</v>
      </c>
      <c r="F1600">
        <v>2446025</v>
      </c>
    </row>
    <row r="1601" spans="1:6" x14ac:dyDescent="0.2">
      <c r="A1601">
        <v>24</v>
      </c>
      <c r="B1601">
        <v>38</v>
      </c>
      <c r="C1601">
        <v>65</v>
      </c>
      <c r="D1601" t="s">
        <v>6807</v>
      </c>
      <c r="E1601">
        <v>24996</v>
      </c>
      <c r="F1601">
        <v>2438065</v>
      </c>
    </row>
    <row r="1602" spans="1:6" x14ac:dyDescent="0.2">
      <c r="A1602">
        <v>24</v>
      </c>
      <c r="B1602">
        <v>28</v>
      </c>
      <c r="C1602">
        <v>20</v>
      </c>
      <c r="D1602" t="s">
        <v>6808</v>
      </c>
      <c r="E1602">
        <v>24996</v>
      </c>
      <c r="F1602">
        <v>2428020</v>
      </c>
    </row>
    <row r="1603" spans="1:6" x14ac:dyDescent="0.2">
      <c r="A1603">
        <v>24</v>
      </c>
      <c r="B1603">
        <v>37</v>
      </c>
      <c r="C1603">
        <v>250</v>
      </c>
      <c r="D1603" t="s">
        <v>6809</v>
      </c>
      <c r="E1603">
        <v>24996</v>
      </c>
      <c r="F1603">
        <v>2437250</v>
      </c>
    </row>
    <row r="1604" spans="1:6" x14ac:dyDescent="0.2">
      <c r="A1604">
        <v>24</v>
      </c>
      <c r="B1604">
        <v>19</v>
      </c>
      <c r="C1604">
        <v>82</v>
      </c>
      <c r="D1604" t="s">
        <v>6810</v>
      </c>
      <c r="E1604">
        <v>24996</v>
      </c>
      <c r="F1604">
        <v>2419082</v>
      </c>
    </row>
    <row r="1605" spans="1:6" x14ac:dyDescent="0.2">
      <c r="A1605">
        <v>24</v>
      </c>
      <c r="B1605">
        <v>34</v>
      </c>
      <c r="C1605">
        <v>128</v>
      </c>
      <c r="D1605" t="s">
        <v>6811</v>
      </c>
      <c r="E1605">
        <v>24996</v>
      </c>
      <c r="F1605">
        <v>2434128</v>
      </c>
    </row>
    <row r="1606" spans="1:6" x14ac:dyDescent="0.2">
      <c r="A1606">
        <v>24</v>
      </c>
      <c r="B1606">
        <v>17</v>
      </c>
      <c r="C1606">
        <v>65</v>
      </c>
      <c r="D1606" t="s">
        <v>6812</v>
      </c>
      <c r="E1606">
        <v>24996</v>
      </c>
      <c r="F1606">
        <v>2417065</v>
      </c>
    </row>
    <row r="1607" spans="1:6" x14ac:dyDescent="0.2">
      <c r="A1607">
        <v>24</v>
      </c>
      <c r="B1607">
        <v>63</v>
      </c>
      <c r="C1607">
        <v>40</v>
      </c>
      <c r="D1607" t="s">
        <v>6813</v>
      </c>
      <c r="E1607">
        <v>24996</v>
      </c>
      <c r="F1607">
        <v>2463040</v>
      </c>
    </row>
    <row r="1608" spans="1:6" x14ac:dyDescent="0.2">
      <c r="A1608">
        <v>24</v>
      </c>
      <c r="B1608">
        <v>30</v>
      </c>
      <c r="C1608">
        <v>100</v>
      </c>
      <c r="D1608" t="s">
        <v>6814</v>
      </c>
      <c r="E1608">
        <v>24996</v>
      </c>
      <c r="F1608">
        <v>2430100</v>
      </c>
    </row>
    <row r="1609" spans="1:6" x14ac:dyDescent="0.2">
      <c r="A1609">
        <v>24</v>
      </c>
      <c r="B1609">
        <v>39</v>
      </c>
      <c r="C1609">
        <v>130</v>
      </c>
      <c r="D1609" t="s">
        <v>6815</v>
      </c>
      <c r="E1609">
        <v>24996</v>
      </c>
      <c r="F1609">
        <v>2439130</v>
      </c>
    </row>
    <row r="1610" spans="1:6" x14ac:dyDescent="0.2">
      <c r="A1610">
        <v>24</v>
      </c>
      <c r="B1610">
        <v>56</v>
      </c>
      <c r="C1610">
        <v>50</v>
      </c>
      <c r="D1610" t="s">
        <v>6816</v>
      </c>
      <c r="E1610">
        <v>24996</v>
      </c>
      <c r="F1610">
        <v>2456050</v>
      </c>
    </row>
    <row r="1611" spans="1:6" x14ac:dyDescent="0.2">
      <c r="A1611">
        <v>24</v>
      </c>
      <c r="B1611">
        <v>30</v>
      </c>
      <c r="C1611">
        <v>85</v>
      </c>
      <c r="D1611" t="s">
        <v>6816</v>
      </c>
      <c r="E1611">
        <v>24996</v>
      </c>
      <c r="F1611">
        <v>2430085</v>
      </c>
    </row>
    <row r="1612" spans="1:6" x14ac:dyDescent="0.2">
      <c r="A1612">
        <v>24</v>
      </c>
      <c r="B1612">
        <v>51</v>
      </c>
      <c r="C1612">
        <v>30</v>
      </c>
      <c r="D1612" t="s">
        <v>6817</v>
      </c>
      <c r="E1612">
        <v>24996</v>
      </c>
      <c r="F1612">
        <v>2451030</v>
      </c>
    </row>
    <row r="1613" spans="1:6" x14ac:dyDescent="0.2">
      <c r="A1613">
        <v>24</v>
      </c>
      <c r="B1613">
        <v>35</v>
      </c>
      <c r="C1613">
        <v>20</v>
      </c>
      <c r="D1613" t="s">
        <v>6818</v>
      </c>
      <c r="E1613">
        <v>24996</v>
      </c>
      <c r="F1613">
        <v>2435020</v>
      </c>
    </row>
    <row r="1614" spans="1:6" x14ac:dyDescent="0.2">
      <c r="A1614">
        <v>24</v>
      </c>
      <c r="B1614">
        <v>11</v>
      </c>
      <c r="C1614">
        <v>55</v>
      </c>
      <c r="D1614" t="s">
        <v>6157</v>
      </c>
      <c r="E1614">
        <v>24996</v>
      </c>
      <c r="F1614">
        <v>2411055</v>
      </c>
    </row>
    <row r="1615" spans="1:6" x14ac:dyDescent="0.2">
      <c r="A1615">
        <v>24</v>
      </c>
      <c r="B1615">
        <v>37</v>
      </c>
      <c r="C1615">
        <v>245</v>
      </c>
      <c r="D1615" t="s">
        <v>6387</v>
      </c>
      <c r="E1615">
        <v>24996</v>
      </c>
      <c r="F1615">
        <v>2437245</v>
      </c>
    </row>
    <row r="1616" spans="1:6" x14ac:dyDescent="0.2">
      <c r="A1616">
        <v>24</v>
      </c>
      <c r="B1616">
        <v>38</v>
      </c>
      <c r="C1616">
        <v>5</v>
      </c>
      <c r="D1616" t="s">
        <v>6819</v>
      </c>
      <c r="E1616">
        <v>24996</v>
      </c>
      <c r="F1616">
        <v>2438005</v>
      </c>
    </row>
    <row r="1617" spans="1:6" x14ac:dyDescent="0.2">
      <c r="A1617">
        <v>24</v>
      </c>
      <c r="B1617">
        <v>33</v>
      </c>
      <c r="C1617">
        <v>7</v>
      </c>
      <c r="D1617" t="s">
        <v>6820</v>
      </c>
      <c r="E1617">
        <v>24996</v>
      </c>
      <c r="F1617">
        <v>2433007</v>
      </c>
    </row>
    <row r="1618" spans="1:6" x14ac:dyDescent="0.2">
      <c r="A1618">
        <v>24</v>
      </c>
      <c r="B1618">
        <v>48</v>
      </c>
      <c r="C1618">
        <v>45</v>
      </c>
      <c r="D1618" t="s">
        <v>6821</v>
      </c>
      <c r="E1618">
        <v>24996</v>
      </c>
      <c r="F1618">
        <v>2448045</v>
      </c>
    </row>
    <row r="1619" spans="1:6" x14ac:dyDescent="0.2">
      <c r="A1619">
        <v>24</v>
      </c>
      <c r="B1619">
        <v>29</v>
      </c>
      <c r="C1619">
        <v>5</v>
      </c>
      <c r="D1619" t="s">
        <v>6822</v>
      </c>
      <c r="E1619">
        <v>24996</v>
      </c>
      <c r="F1619">
        <v>2429005</v>
      </c>
    </row>
    <row r="1620" spans="1:6" x14ac:dyDescent="0.2">
      <c r="A1620">
        <v>24</v>
      </c>
      <c r="B1620">
        <v>92</v>
      </c>
      <c r="C1620">
        <v>45</v>
      </c>
      <c r="D1620" t="s">
        <v>6823</v>
      </c>
      <c r="E1620">
        <v>24996</v>
      </c>
      <c r="F1620">
        <v>2492045</v>
      </c>
    </row>
    <row r="1621" spans="1:6" x14ac:dyDescent="0.2">
      <c r="A1621">
        <v>24</v>
      </c>
      <c r="B1621">
        <v>35</v>
      </c>
      <c r="C1621">
        <v>27</v>
      </c>
      <c r="D1621" t="s">
        <v>6824</v>
      </c>
      <c r="E1621">
        <v>24996</v>
      </c>
      <c r="F1621">
        <v>2435027</v>
      </c>
    </row>
    <row r="1622" spans="1:6" x14ac:dyDescent="0.2">
      <c r="A1622">
        <v>24</v>
      </c>
      <c r="B1622">
        <v>34</v>
      </c>
      <c r="C1622">
        <v>90</v>
      </c>
      <c r="D1622" t="s">
        <v>6825</v>
      </c>
      <c r="E1622">
        <v>24996</v>
      </c>
      <c r="F1622">
        <v>2434090</v>
      </c>
    </row>
    <row r="1623" spans="1:6" x14ac:dyDescent="0.2">
      <c r="A1623">
        <v>24</v>
      </c>
      <c r="B1623">
        <v>16</v>
      </c>
      <c r="C1623">
        <v>55</v>
      </c>
      <c r="D1623" t="s">
        <v>6826</v>
      </c>
      <c r="E1623">
        <v>24996</v>
      </c>
      <c r="F1623">
        <v>2416055</v>
      </c>
    </row>
    <row r="1624" spans="1:6" x14ac:dyDescent="0.2">
      <c r="A1624">
        <v>24</v>
      </c>
      <c r="B1624">
        <v>19</v>
      </c>
      <c r="C1624">
        <v>117</v>
      </c>
      <c r="D1624" t="s">
        <v>6827</v>
      </c>
      <c r="E1624">
        <v>24996</v>
      </c>
      <c r="F1624">
        <v>2419117</v>
      </c>
    </row>
    <row r="1625" spans="1:6" x14ac:dyDescent="0.2">
      <c r="A1625">
        <v>24</v>
      </c>
      <c r="B1625">
        <v>7</v>
      </c>
      <c r="C1625">
        <v>75</v>
      </c>
      <c r="D1625" t="s">
        <v>6828</v>
      </c>
      <c r="E1625">
        <v>24996</v>
      </c>
      <c r="F1625">
        <v>2407075</v>
      </c>
    </row>
    <row r="1626" spans="1:6" x14ac:dyDescent="0.2">
      <c r="A1626">
        <v>24</v>
      </c>
      <c r="B1626">
        <v>27</v>
      </c>
      <c r="C1626">
        <v>8</v>
      </c>
      <c r="D1626" t="s">
        <v>6829</v>
      </c>
      <c r="E1626">
        <v>24996</v>
      </c>
      <c r="F1626">
        <v>2427008</v>
      </c>
    </row>
    <row r="1627" spans="1:6" x14ac:dyDescent="0.2">
      <c r="A1627">
        <v>24</v>
      </c>
      <c r="B1627">
        <v>50</v>
      </c>
      <c r="C1627">
        <v>23</v>
      </c>
      <c r="D1627" t="s">
        <v>6830</v>
      </c>
      <c r="E1627">
        <v>24996</v>
      </c>
      <c r="F1627">
        <v>2450023</v>
      </c>
    </row>
    <row r="1628" spans="1:6" x14ac:dyDescent="0.2">
      <c r="A1628">
        <v>24</v>
      </c>
      <c r="B1628">
        <v>28</v>
      </c>
      <c r="C1628">
        <v>5</v>
      </c>
      <c r="D1628" t="s">
        <v>6831</v>
      </c>
      <c r="E1628">
        <v>24996</v>
      </c>
      <c r="F1628">
        <v>2428005</v>
      </c>
    </row>
    <row r="1629" spans="1:6" x14ac:dyDescent="0.2">
      <c r="A1629">
        <v>24</v>
      </c>
      <c r="B1629">
        <v>62</v>
      </c>
      <c r="C1629">
        <v>80</v>
      </c>
      <c r="D1629" t="s">
        <v>6832</v>
      </c>
      <c r="E1629">
        <v>24996</v>
      </c>
      <c r="F1629">
        <v>2462080</v>
      </c>
    </row>
    <row r="1630" spans="1:6" x14ac:dyDescent="0.2">
      <c r="A1630">
        <v>24</v>
      </c>
      <c r="B1630">
        <v>7</v>
      </c>
      <c r="C1630">
        <v>85</v>
      </c>
      <c r="D1630" t="s">
        <v>6833</v>
      </c>
      <c r="E1630">
        <v>24996</v>
      </c>
      <c r="F1630">
        <v>2407085</v>
      </c>
    </row>
    <row r="1631" spans="1:6" x14ac:dyDescent="0.2">
      <c r="A1631">
        <v>24</v>
      </c>
      <c r="B1631">
        <v>41</v>
      </c>
      <c r="C1631">
        <v>80</v>
      </c>
      <c r="D1631" t="s">
        <v>6834</v>
      </c>
      <c r="E1631">
        <v>24996</v>
      </c>
      <c r="F1631">
        <v>2441080</v>
      </c>
    </row>
    <row r="1632" spans="1:6" x14ac:dyDescent="0.2">
      <c r="A1632">
        <v>24</v>
      </c>
      <c r="B1632">
        <v>26</v>
      </c>
      <c r="C1632">
        <v>48</v>
      </c>
      <c r="D1632" t="s">
        <v>6835</v>
      </c>
      <c r="E1632">
        <v>24996</v>
      </c>
      <c r="F1632">
        <v>2426048</v>
      </c>
    </row>
    <row r="1633" spans="1:6" x14ac:dyDescent="0.2">
      <c r="A1633">
        <v>24</v>
      </c>
      <c r="B1633">
        <v>89</v>
      </c>
      <c r="C1633">
        <v>40</v>
      </c>
      <c r="D1633" t="s">
        <v>6836</v>
      </c>
      <c r="E1633">
        <v>24996</v>
      </c>
      <c r="F1633">
        <v>2489040</v>
      </c>
    </row>
    <row r="1634" spans="1:6" x14ac:dyDescent="0.2">
      <c r="A1634">
        <v>24</v>
      </c>
      <c r="B1634">
        <v>89</v>
      </c>
      <c r="C1634">
        <v>45</v>
      </c>
      <c r="D1634" t="s">
        <v>6836</v>
      </c>
      <c r="E1634">
        <v>24996</v>
      </c>
      <c r="F1634">
        <v>2489045</v>
      </c>
    </row>
    <row r="1635" spans="1:6" x14ac:dyDescent="0.2">
      <c r="A1635">
        <v>24</v>
      </c>
      <c r="B1635">
        <v>84</v>
      </c>
      <c r="C1635">
        <v>10</v>
      </c>
      <c r="D1635" t="s">
        <v>6837</v>
      </c>
      <c r="E1635">
        <v>24996</v>
      </c>
      <c r="F1635">
        <v>2484010</v>
      </c>
    </row>
    <row r="1636" spans="1:6" x14ac:dyDescent="0.2">
      <c r="A1636">
        <v>24</v>
      </c>
      <c r="B1636">
        <v>5</v>
      </c>
      <c r="C1636">
        <v>10</v>
      </c>
      <c r="D1636" t="s">
        <v>6838</v>
      </c>
      <c r="E1636">
        <v>24996</v>
      </c>
      <c r="F1636">
        <v>2405010</v>
      </c>
    </row>
    <row r="1637" spans="1:6" x14ac:dyDescent="0.2">
      <c r="A1637">
        <v>24</v>
      </c>
      <c r="B1637">
        <v>46</v>
      </c>
      <c r="C1637">
        <v>45</v>
      </c>
      <c r="D1637" t="s">
        <v>6839</v>
      </c>
      <c r="E1637">
        <v>24996</v>
      </c>
      <c r="F1637">
        <v>2446045</v>
      </c>
    </row>
    <row r="1638" spans="1:6" x14ac:dyDescent="0.2">
      <c r="A1638">
        <v>24</v>
      </c>
      <c r="B1638">
        <v>46</v>
      </c>
      <c r="C1638">
        <v>30</v>
      </c>
      <c r="D1638" t="s">
        <v>6840</v>
      </c>
      <c r="E1638">
        <v>24996</v>
      </c>
      <c r="F1638">
        <v>2446030</v>
      </c>
    </row>
    <row r="1639" spans="1:6" x14ac:dyDescent="0.2">
      <c r="A1639">
        <v>24</v>
      </c>
      <c r="B1639">
        <v>45</v>
      </c>
      <c r="C1639">
        <v>8</v>
      </c>
      <c r="D1639" t="s">
        <v>6400</v>
      </c>
      <c r="E1639">
        <v>24996</v>
      </c>
      <c r="F1639">
        <v>2445008</v>
      </c>
    </row>
    <row r="1640" spans="1:6" x14ac:dyDescent="0.2">
      <c r="A1640">
        <v>24</v>
      </c>
      <c r="B1640">
        <v>44</v>
      </c>
      <c r="C1640">
        <v>50</v>
      </c>
      <c r="D1640" t="s">
        <v>6841</v>
      </c>
      <c r="E1640">
        <v>24996</v>
      </c>
      <c r="F1640">
        <v>2444050</v>
      </c>
    </row>
    <row r="1641" spans="1:6" x14ac:dyDescent="0.2">
      <c r="A1641">
        <v>24</v>
      </c>
      <c r="B1641">
        <v>30</v>
      </c>
      <c r="C1641">
        <v>105</v>
      </c>
      <c r="D1641" t="s">
        <v>6842</v>
      </c>
      <c r="E1641">
        <v>24996</v>
      </c>
      <c r="F1641">
        <v>2430105</v>
      </c>
    </row>
    <row r="1642" spans="1:6" x14ac:dyDescent="0.2">
      <c r="A1642">
        <v>24</v>
      </c>
      <c r="B1642">
        <v>30</v>
      </c>
      <c r="C1642">
        <v>110</v>
      </c>
      <c r="D1642" t="s">
        <v>5589</v>
      </c>
      <c r="E1642">
        <v>24996</v>
      </c>
      <c r="F1642">
        <v>2430110</v>
      </c>
    </row>
    <row r="1643" spans="1:6" x14ac:dyDescent="0.2">
      <c r="A1643">
        <v>24</v>
      </c>
      <c r="B1643">
        <v>45</v>
      </c>
      <c r="C1643">
        <v>105</v>
      </c>
      <c r="D1643" t="s">
        <v>6843</v>
      </c>
      <c r="E1643">
        <v>24996</v>
      </c>
      <c r="F1643">
        <v>2445105</v>
      </c>
    </row>
    <row r="1644" spans="1:6" x14ac:dyDescent="0.2">
      <c r="A1644">
        <v>24</v>
      </c>
      <c r="B1644">
        <v>46</v>
      </c>
      <c r="C1644">
        <v>58</v>
      </c>
      <c r="D1644" t="s">
        <v>6844</v>
      </c>
      <c r="E1644">
        <v>24996</v>
      </c>
      <c r="F1644">
        <v>2446058</v>
      </c>
    </row>
    <row r="1645" spans="1:6" x14ac:dyDescent="0.2">
      <c r="A1645">
        <v>24</v>
      </c>
      <c r="B1645">
        <v>95</v>
      </c>
      <c r="C1645">
        <v>5</v>
      </c>
      <c r="D1645" t="s">
        <v>6845</v>
      </c>
      <c r="E1645">
        <v>24996</v>
      </c>
      <c r="F1645">
        <v>2495005</v>
      </c>
    </row>
    <row r="1646" spans="1:6" x14ac:dyDescent="0.2">
      <c r="A1646">
        <v>24</v>
      </c>
      <c r="B1646">
        <v>87</v>
      </c>
      <c r="C1646">
        <v>42</v>
      </c>
      <c r="D1646" t="s">
        <v>6846</v>
      </c>
      <c r="E1646">
        <v>24996</v>
      </c>
      <c r="F1646">
        <v>2487042</v>
      </c>
    </row>
    <row r="1647" spans="1:6" x14ac:dyDescent="0.2">
      <c r="A1647">
        <v>24</v>
      </c>
      <c r="B1647">
        <v>13</v>
      </c>
      <c r="C1647">
        <v>73</v>
      </c>
      <c r="D1647" t="s">
        <v>6847</v>
      </c>
      <c r="E1647">
        <v>24996</v>
      </c>
      <c r="F1647">
        <v>2413073</v>
      </c>
    </row>
    <row r="1648" spans="1:6" x14ac:dyDescent="0.2">
      <c r="A1648">
        <v>24</v>
      </c>
      <c r="B1648">
        <v>85</v>
      </c>
      <c r="C1648">
        <v>806</v>
      </c>
      <c r="D1648" t="s">
        <v>6848</v>
      </c>
      <c r="E1648">
        <v>24996</v>
      </c>
      <c r="F1648">
        <v>2485806</v>
      </c>
    </row>
    <row r="1649" spans="1:6" x14ac:dyDescent="0.2">
      <c r="A1649">
        <v>24</v>
      </c>
      <c r="B1649">
        <v>39</v>
      </c>
      <c r="C1649">
        <v>25</v>
      </c>
      <c r="D1649" t="s">
        <v>6849</v>
      </c>
      <c r="E1649">
        <v>24996</v>
      </c>
      <c r="F1649">
        <v>2439025</v>
      </c>
    </row>
    <row r="1650" spans="1:6" x14ac:dyDescent="0.2">
      <c r="A1650">
        <v>24</v>
      </c>
      <c r="B1650">
        <v>27</v>
      </c>
      <c r="C1650">
        <v>60</v>
      </c>
      <c r="D1650" t="s">
        <v>6850</v>
      </c>
      <c r="E1650">
        <v>24996</v>
      </c>
      <c r="F1650">
        <v>2427060</v>
      </c>
    </row>
    <row r="1651" spans="1:6" x14ac:dyDescent="0.2">
      <c r="A1651">
        <v>24</v>
      </c>
      <c r="B1651">
        <v>11</v>
      </c>
      <c r="C1651">
        <v>40</v>
      </c>
      <c r="D1651" t="s">
        <v>6851</v>
      </c>
      <c r="E1651">
        <v>24996</v>
      </c>
      <c r="F1651">
        <v>2411040</v>
      </c>
    </row>
    <row r="1652" spans="1:6" x14ac:dyDescent="0.2">
      <c r="A1652">
        <v>24</v>
      </c>
      <c r="B1652">
        <v>33</v>
      </c>
      <c r="C1652">
        <v>70</v>
      </c>
      <c r="D1652" t="s">
        <v>6852</v>
      </c>
      <c r="E1652">
        <v>24996</v>
      </c>
      <c r="F1652">
        <v>2433070</v>
      </c>
    </row>
    <row r="1653" spans="1:6" x14ac:dyDescent="0.2">
      <c r="A1653">
        <v>24</v>
      </c>
      <c r="B1653">
        <v>7</v>
      </c>
      <c r="C1653">
        <v>80</v>
      </c>
      <c r="D1653" t="s">
        <v>6853</v>
      </c>
      <c r="E1653">
        <v>24996</v>
      </c>
      <c r="F1653">
        <v>2407080</v>
      </c>
    </row>
    <row r="1654" spans="1:6" x14ac:dyDescent="0.2">
      <c r="A1654">
        <v>24</v>
      </c>
      <c r="B1654">
        <v>42</v>
      </c>
      <c r="C1654">
        <v>60</v>
      </c>
      <c r="D1654" t="s">
        <v>6854</v>
      </c>
      <c r="E1654">
        <v>24996</v>
      </c>
      <c r="F1654">
        <v>2442060</v>
      </c>
    </row>
    <row r="1655" spans="1:6" x14ac:dyDescent="0.2">
      <c r="A1655">
        <v>24</v>
      </c>
      <c r="B1655">
        <v>42</v>
      </c>
      <c r="C1655">
        <v>55</v>
      </c>
      <c r="D1655" t="s">
        <v>6854</v>
      </c>
      <c r="E1655">
        <v>24996</v>
      </c>
      <c r="F1655">
        <v>2442055</v>
      </c>
    </row>
    <row r="1656" spans="1:6" x14ac:dyDescent="0.2">
      <c r="A1656">
        <v>24</v>
      </c>
      <c r="B1656">
        <v>78</v>
      </c>
      <c r="C1656">
        <v>10</v>
      </c>
      <c r="D1656" t="s">
        <v>6855</v>
      </c>
      <c r="E1656">
        <v>24996</v>
      </c>
      <c r="F1656">
        <v>2478010</v>
      </c>
    </row>
    <row r="1657" spans="1:6" x14ac:dyDescent="0.2">
      <c r="A1657">
        <v>24</v>
      </c>
      <c r="B1657">
        <v>78</v>
      </c>
      <c r="C1657">
        <v>100</v>
      </c>
      <c r="D1657" t="s">
        <v>6856</v>
      </c>
      <c r="E1657">
        <v>24996</v>
      </c>
      <c r="F1657">
        <v>2478100</v>
      </c>
    </row>
    <row r="1658" spans="1:6" x14ac:dyDescent="0.2">
      <c r="A1658">
        <v>24</v>
      </c>
      <c r="B1658">
        <v>26</v>
      </c>
      <c r="C1658">
        <v>15</v>
      </c>
      <c r="D1658" t="s">
        <v>6857</v>
      </c>
      <c r="E1658">
        <v>24996</v>
      </c>
      <c r="F1658">
        <v>2426015</v>
      </c>
    </row>
    <row r="1659" spans="1:6" x14ac:dyDescent="0.2">
      <c r="A1659">
        <v>24</v>
      </c>
      <c r="B1659">
        <v>78</v>
      </c>
      <c r="C1659">
        <v>5</v>
      </c>
      <c r="D1659" t="s">
        <v>6858</v>
      </c>
      <c r="E1659">
        <v>24996</v>
      </c>
      <c r="F1659">
        <v>2478005</v>
      </c>
    </row>
    <row r="1660" spans="1:6" x14ac:dyDescent="0.2">
      <c r="A1660">
        <v>24</v>
      </c>
      <c r="B1660">
        <v>84</v>
      </c>
      <c r="C1660">
        <v>70</v>
      </c>
      <c r="D1660" t="s">
        <v>6859</v>
      </c>
      <c r="E1660">
        <v>24996</v>
      </c>
      <c r="F1660">
        <v>2484070</v>
      </c>
    </row>
    <row r="1661" spans="1:6" x14ac:dyDescent="0.2">
      <c r="A1661">
        <v>24</v>
      </c>
      <c r="B1661">
        <v>47</v>
      </c>
      <c r="C1661">
        <v>30</v>
      </c>
      <c r="D1661" t="s">
        <v>6860</v>
      </c>
      <c r="E1661">
        <v>24996</v>
      </c>
      <c r="F1661">
        <v>2447030</v>
      </c>
    </row>
    <row r="1662" spans="1:6" x14ac:dyDescent="0.2">
      <c r="A1662">
        <v>24</v>
      </c>
      <c r="B1662">
        <v>39</v>
      </c>
      <c r="C1662">
        <v>77</v>
      </c>
      <c r="D1662" t="s">
        <v>6861</v>
      </c>
      <c r="E1662">
        <v>24996</v>
      </c>
      <c r="F1662">
        <v>2439077</v>
      </c>
    </row>
    <row r="1663" spans="1:6" x14ac:dyDescent="0.2">
      <c r="A1663">
        <v>24</v>
      </c>
      <c r="B1663">
        <v>47</v>
      </c>
      <c r="C1663">
        <v>25</v>
      </c>
      <c r="D1663" t="s">
        <v>6862</v>
      </c>
      <c r="E1663">
        <v>24996</v>
      </c>
      <c r="F1663">
        <v>2447025</v>
      </c>
    </row>
    <row r="1664" spans="1:6" x14ac:dyDescent="0.2">
      <c r="A1664">
        <v>24</v>
      </c>
      <c r="B1664">
        <v>41</v>
      </c>
      <c r="C1664">
        <v>98</v>
      </c>
      <c r="D1664" t="s">
        <v>6863</v>
      </c>
      <c r="E1664">
        <v>24996</v>
      </c>
      <c r="F1664">
        <v>2441098</v>
      </c>
    </row>
    <row r="1665" spans="1:6" x14ac:dyDescent="0.2">
      <c r="A1665">
        <v>24</v>
      </c>
      <c r="B1665">
        <v>41</v>
      </c>
      <c r="C1665">
        <v>65</v>
      </c>
      <c r="D1665" t="s">
        <v>6864</v>
      </c>
      <c r="E1665">
        <v>24996</v>
      </c>
      <c r="F1665">
        <v>2441065</v>
      </c>
    </row>
    <row r="1666" spans="1:6" x14ac:dyDescent="0.2">
      <c r="A1666">
        <v>24</v>
      </c>
      <c r="B1666">
        <v>42</v>
      </c>
      <c r="C1666">
        <v>88</v>
      </c>
      <c r="D1666" t="s">
        <v>5673</v>
      </c>
      <c r="E1666">
        <v>24996</v>
      </c>
      <c r="F1666">
        <v>2442088</v>
      </c>
    </row>
    <row r="1667" spans="1:6" x14ac:dyDescent="0.2">
      <c r="A1667">
        <v>24</v>
      </c>
      <c r="B1667">
        <v>40</v>
      </c>
      <c r="C1667">
        <v>17</v>
      </c>
      <c r="D1667" t="s">
        <v>6865</v>
      </c>
      <c r="E1667">
        <v>24996</v>
      </c>
      <c r="F1667">
        <v>2440017</v>
      </c>
    </row>
    <row r="1668" spans="1:6" x14ac:dyDescent="0.2">
      <c r="A1668">
        <v>24</v>
      </c>
      <c r="B1668">
        <v>7</v>
      </c>
      <c r="C1668">
        <v>47</v>
      </c>
      <c r="D1668" t="s">
        <v>6867</v>
      </c>
      <c r="E1668">
        <v>24996</v>
      </c>
      <c r="F1668">
        <v>2407047</v>
      </c>
    </row>
    <row r="1669" spans="1:6" x14ac:dyDescent="0.2">
      <c r="A1669">
        <v>24</v>
      </c>
      <c r="B1669">
        <v>13</v>
      </c>
      <c r="C1669">
        <v>45</v>
      </c>
      <c r="D1669" t="s">
        <v>6868</v>
      </c>
      <c r="E1669">
        <v>24996</v>
      </c>
      <c r="F1669">
        <v>2413045</v>
      </c>
    </row>
    <row r="1670" spans="1:6" x14ac:dyDescent="0.2">
      <c r="A1670">
        <v>24</v>
      </c>
      <c r="B1670">
        <v>83</v>
      </c>
      <c r="C1670">
        <v>90</v>
      </c>
      <c r="D1670" t="s">
        <v>6869</v>
      </c>
      <c r="E1670">
        <v>24996</v>
      </c>
      <c r="F1670">
        <v>2483090</v>
      </c>
    </row>
    <row r="1671" spans="1:6" x14ac:dyDescent="0.2">
      <c r="A1671">
        <v>24</v>
      </c>
      <c r="B1671">
        <v>99</v>
      </c>
      <c r="C1671">
        <v>60</v>
      </c>
      <c r="D1671" t="s">
        <v>6870</v>
      </c>
      <c r="E1671">
        <v>24996</v>
      </c>
      <c r="F1671">
        <v>2499060</v>
      </c>
    </row>
    <row r="1672" spans="1:6" x14ac:dyDescent="0.2">
      <c r="A1672">
        <v>24</v>
      </c>
      <c r="B1672">
        <v>16</v>
      </c>
      <c r="C1672">
        <v>13</v>
      </c>
      <c r="D1672" t="s">
        <v>6871</v>
      </c>
      <c r="E1672">
        <v>24996</v>
      </c>
      <c r="F1672">
        <v>2416013</v>
      </c>
    </row>
    <row r="1673" spans="1:6" x14ac:dyDescent="0.2">
      <c r="A1673">
        <v>24</v>
      </c>
      <c r="B1673">
        <v>98</v>
      </c>
      <c r="C1673">
        <v>5</v>
      </c>
      <c r="D1673" t="s">
        <v>6872</v>
      </c>
      <c r="E1673">
        <v>24996</v>
      </c>
      <c r="F1673">
        <v>2498005</v>
      </c>
    </row>
    <row r="1674" spans="1:6" x14ac:dyDescent="0.2">
      <c r="A1674">
        <v>24</v>
      </c>
      <c r="B1674">
        <v>83</v>
      </c>
      <c r="C1674">
        <v>85</v>
      </c>
      <c r="D1674" t="s">
        <v>6873</v>
      </c>
      <c r="E1674">
        <v>24996</v>
      </c>
      <c r="F1674">
        <v>2483085</v>
      </c>
    </row>
    <row r="1675" spans="1:6" x14ac:dyDescent="0.2">
      <c r="A1675">
        <v>24</v>
      </c>
      <c r="B1675">
        <v>5</v>
      </c>
      <c r="C1675">
        <v>45</v>
      </c>
      <c r="D1675" t="s">
        <v>6874</v>
      </c>
      <c r="E1675">
        <v>24996</v>
      </c>
      <c r="F1675">
        <v>2405045</v>
      </c>
    </row>
    <row r="1676" spans="1:6" x14ac:dyDescent="0.2">
      <c r="A1676">
        <v>24</v>
      </c>
      <c r="B1676">
        <v>5</v>
      </c>
      <c r="C1676">
        <v>60</v>
      </c>
      <c r="D1676" t="s">
        <v>6875</v>
      </c>
      <c r="E1676">
        <v>24996</v>
      </c>
      <c r="F1676">
        <v>2405060</v>
      </c>
    </row>
    <row r="1677" spans="1:6" x14ac:dyDescent="0.2">
      <c r="A1677">
        <v>24</v>
      </c>
      <c r="B1677">
        <v>18</v>
      </c>
      <c r="C1677">
        <v>45</v>
      </c>
      <c r="D1677" t="s">
        <v>6876</v>
      </c>
      <c r="E1677">
        <v>24996</v>
      </c>
      <c r="F1677">
        <v>2418045</v>
      </c>
    </row>
    <row r="1678" spans="1:6" x14ac:dyDescent="0.2">
      <c r="A1678">
        <v>24</v>
      </c>
      <c r="B1678">
        <v>6</v>
      </c>
      <c r="C1678">
        <v>13</v>
      </c>
      <c r="D1678" t="s">
        <v>6877</v>
      </c>
      <c r="E1678">
        <v>24996</v>
      </c>
      <c r="F1678">
        <v>2406013</v>
      </c>
    </row>
    <row r="1679" spans="1:6" x14ac:dyDescent="0.2">
      <c r="A1679">
        <v>24</v>
      </c>
      <c r="B1679">
        <v>7</v>
      </c>
      <c r="C1679">
        <v>18</v>
      </c>
      <c r="D1679" t="s">
        <v>6878</v>
      </c>
      <c r="E1679">
        <v>24996</v>
      </c>
      <c r="F1679">
        <v>2407018</v>
      </c>
    </row>
    <row r="1680" spans="1:6" x14ac:dyDescent="0.2">
      <c r="A1680">
        <v>24</v>
      </c>
      <c r="B1680">
        <v>91</v>
      </c>
      <c r="C1680">
        <v>20</v>
      </c>
      <c r="D1680" t="s">
        <v>6879</v>
      </c>
      <c r="E1680">
        <v>24996</v>
      </c>
      <c r="F1680">
        <v>2491020</v>
      </c>
    </row>
    <row r="1681" spans="1:6" x14ac:dyDescent="0.2">
      <c r="A1681">
        <v>24</v>
      </c>
      <c r="B1681">
        <v>2</v>
      </c>
      <c r="C1681">
        <v>28</v>
      </c>
      <c r="D1681" t="s">
        <v>6880</v>
      </c>
      <c r="E1681">
        <v>24996</v>
      </c>
      <c r="F1681">
        <v>2402028</v>
      </c>
    </row>
    <row r="1682" spans="1:6" x14ac:dyDescent="0.2">
      <c r="A1682">
        <v>24</v>
      </c>
      <c r="B1682">
        <v>99</v>
      </c>
      <c r="C1682">
        <v>20</v>
      </c>
      <c r="D1682" t="s">
        <v>6881</v>
      </c>
      <c r="E1682">
        <v>24996</v>
      </c>
      <c r="F1682">
        <v>2499020</v>
      </c>
    </row>
    <row r="1683" spans="1:6" x14ac:dyDescent="0.2">
      <c r="A1683">
        <v>24</v>
      </c>
      <c r="B1683">
        <v>99</v>
      </c>
      <c r="C1683">
        <v>25</v>
      </c>
      <c r="D1683" t="s">
        <v>6882</v>
      </c>
      <c r="E1683">
        <v>24996</v>
      </c>
      <c r="F1683">
        <v>2499025</v>
      </c>
    </row>
    <row r="1684" spans="1:6" x14ac:dyDescent="0.2">
      <c r="A1684">
        <v>24</v>
      </c>
      <c r="B1684">
        <v>99</v>
      </c>
      <c r="C1684">
        <v>814</v>
      </c>
      <c r="D1684" t="s">
        <v>6883</v>
      </c>
      <c r="E1684">
        <v>24996</v>
      </c>
      <c r="F1684">
        <v>2499814</v>
      </c>
    </row>
    <row r="1685" spans="1:6" x14ac:dyDescent="0.2">
      <c r="A1685">
        <v>24</v>
      </c>
      <c r="B1685">
        <v>15</v>
      </c>
      <c r="C1685">
        <v>35</v>
      </c>
      <c r="D1685" t="s">
        <v>6453</v>
      </c>
      <c r="E1685">
        <v>24996</v>
      </c>
      <c r="F1685">
        <v>2415035</v>
      </c>
    </row>
    <row r="1686" spans="1:6" x14ac:dyDescent="0.2">
      <c r="A1686">
        <v>24</v>
      </c>
      <c r="B1686">
        <v>3</v>
      </c>
      <c r="C1686">
        <v>10</v>
      </c>
      <c r="D1686" t="s">
        <v>6884</v>
      </c>
      <c r="E1686">
        <v>24996</v>
      </c>
      <c r="F1686">
        <v>2403010</v>
      </c>
    </row>
    <row r="1687" spans="1:6" x14ac:dyDescent="0.2">
      <c r="A1687">
        <v>24</v>
      </c>
      <c r="B1687">
        <v>98</v>
      </c>
      <c r="C1687">
        <v>15</v>
      </c>
      <c r="D1687" t="s">
        <v>6885</v>
      </c>
      <c r="E1687">
        <v>24996</v>
      </c>
      <c r="F1687">
        <v>2498015</v>
      </c>
    </row>
    <row r="1688" spans="1:6" x14ac:dyDescent="0.2">
      <c r="A1688">
        <v>24</v>
      </c>
      <c r="B1688">
        <v>30</v>
      </c>
      <c r="C1688">
        <v>90</v>
      </c>
      <c r="D1688" t="s">
        <v>6886</v>
      </c>
      <c r="E1688">
        <v>24996</v>
      </c>
      <c r="F1688">
        <v>2430090</v>
      </c>
    </row>
    <row r="1689" spans="1:6" x14ac:dyDescent="0.2">
      <c r="A1689">
        <v>24</v>
      </c>
      <c r="B1689">
        <v>83</v>
      </c>
      <c r="C1689">
        <v>70</v>
      </c>
      <c r="D1689" t="s">
        <v>6887</v>
      </c>
      <c r="E1689">
        <v>24996</v>
      </c>
      <c r="F1689">
        <v>2483070</v>
      </c>
    </row>
    <row r="1690" spans="1:6" x14ac:dyDescent="0.2">
      <c r="A1690">
        <v>24</v>
      </c>
      <c r="B1690">
        <v>85</v>
      </c>
      <c r="C1690">
        <v>30</v>
      </c>
      <c r="D1690" t="s">
        <v>6888</v>
      </c>
      <c r="E1690">
        <v>24996</v>
      </c>
      <c r="F1690">
        <v>2485030</v>
      </c>
    </row>
    <row r="1691" spans="1:6" x14ac:dyDescent="0.2">
      <c r="A1691">
        <v>24</v>
      </c>
      <c r="B1691">
        <v>83</v>
      </c>
      <c r="C1691">
        <v>75</v>
      </c>
      <c r="D1691" t="s">
        <v>6889</v>
      </c>
      <c r="E1691">
        <v>24996</v>
      </c>
      <c r="F1691">
        <v>2483075</v>
      </c>
    </row>
    <row r="1692" spans="1:6" x14ac:dyDescent="0.2">
      <c r="A1692">
        <v>24</v>
      </c>
      <c r="B1692">
        <v>79</v>
      </c>
      <c r="C1692">
        <v>97</v>
      </c>
      <c r="D1692" t="s">
        <v>6890</v>
      </c>
      <c r="E1692">
        <v>24996</v>
      </c>
      <c r="F1692">
        <v>2479097</v>
      </c>
    </row>
    <row r="1693" spans="1:6" x14ac:dyDescent="0.2">
      <c r="A1693">
        <v>24</v>
      </c>
      <c r="B1693">
        <v>97</v>
      </c>
      <c r="C1693">
        <v>35</v>
      </c>
      <c r="D1693" t="s">
        <v>6891</v>
      </c>
      <c r="E1693">
        <v>24996</v>
      </c>
      <c r="F1693">
        <v>2497035</v>
      </c>
    </row>
    <row r="1694" spans="1:6" x14ac:dyDescent="0.2">
      <c r="A1694">
        <v>24</v>
      </c>
      <c r="B1694">
        <v>30</v>
      </c>
      <c r="C1694">
        <v>25</v>
      </c>
      <c r="D1694" t="s">
        <v>6892</v>
      </c>
      <c r="E1694">
        <v>24996</v>
      </c>
      <c r="F1694">
        <v>2430025</v>
      </c>
    </row>
    <row r="1695" spans="1:6" x14ac:dyDescent="0.2">
      <c r="A1695">
        <v>24</v>
      </c>
      <c r="B1695">
        <v>85</v>
      </c>
      <c r="C1695">
        <v>55</v>
      </c>
      <c r="D1695" t="s">
        <v>6893</v>
      </c>
      <c r="E1695">
        <v>24996</v>
      </c>
      <c r="F1695">
        <v>2485055</v>
      </c>
    </row>
    <row r="1696" spans="1:6" x14ac:dyDescent="0.2">
      <c r="A1696">
        <v>24</v>
      </c>
      <c r="B1696">
        <v>3</v>
      </c>
      <c r="C1696">
        <v>5</v>
      </c>
      <c r="D1696" t="s">
        <v>6894</v>
      </c>
      <c r="E1696">
        <v>24996</v>
      </c>
      <c r="F1696">
        <v>2403005</v>
      </c>
    </row>
    <row r="1697" spans="1:6" x14ac:dyDescent="0.2">
      <c r="A1697">
        <v>24</v>
      </c>
      <c r="B1697">
        <v>2</v>
      </c>
      <c r="C1697">
        <v>15</v>
      </c>
      <c r="D1697" t="s">
        <v>6895</v>
      </c>
      <c r="E1697">
        <v>24996</v>
      </c>
      <c r="F1697">
        <v>2402015</v>
      </c>
    </row>
    <row r="1698" spans="1:6" x14ac:dyDescent="0.2">
      <c r="A1698">
        <v>24</v>
      </c>
      <c r="B1698">
        <v>3</v>
      </c>
      <c r="C1698">
        <v>20</v>
      </c>
      <c r="D1698" t="s">
        <v>6896</v>
      </c>
      <c r="E1698">
        <v>24996</v>
      </c>
      <c r="F1698">
        <v>2403020</v>
      </c>
    </row>
    <row r="1699" spans="1:6" x14ac:dyDescent="0.2">
      <c r="A1699">
        <v>24</v>
      </c>
      <c r="B1699">
        <v>85</v>
      </c>
      <c r="C1699">
        <v>95</v>
      </c>
      <c r="D1699" t="s">
        <v>6897</v>
      </c>
      <c r="E1699">
        <v>24996</v>
      </c>
      <c r="F1699">
        <v>2485095</v>
      </c>
    </row>
    <row r="1700" spans="1:6" x14ac:dyDescent="0.2">
      <c r="A1700">
        <v>24</v>
      </c>
      <c r="B1700">
        <v>98</v>
      </c>
      <c r="C1700">
        <v>40</v>
      </c>
      <c r="D1700" t="s">
        <v>6898</v>
      </c>
      <c r="E1700">
        <v>24996</v>
      </c>
      <c r="F1700">
        <v>2498040</v>
      </c>
    </row>
    <row r="1701" spans="1:6" x14ac:dyDescent="0.2">
      <c r="A1701">
        <v>24</v>
      </c>
      <c r="B1701">
        <v>14</v>
      </c>
      <c r="C1701">
        <v>50</v>
      </c>
      <c r="D1701" t="s">
        <v>6900</v>
      </c>
      <c r="E1701">
        <v>24996</v>
      </c>
      <c r="F1701">
        <v>2414050</v>
      </c>
    </row>
    <row r="1702" spans="1:6" x14ac:dyDescent="0.2">
      <c r="A1702">
        <v>24</v>
      </c>
      <c r="B1702">
        <v>97</v>
      </c>
      <c r="C1702">
        <v>806</v>
      </c>
      <c r="D1702" t="s">
        <v>6902</v>
      </c>
      <c r="E1702">
        <v>24996</v>
      </c>
      <c r="F1702">
        <v>2497806</v>
      </c>
    </row>
    <row r="1703" spans="1:6" x14ac:dyDescent="0.2">
      <c r="A1703">
        <v>24</v>
      </c>
      <c r="B1703">
        <v>85</v>
      </c>
      <c r="C1703">
        <v>802</v>
      </c>
      <c r="D1703" t="s">
        <v>6903</v>
      </c>
      <c r="E1703">
        <v>24996</v>
      </c>
      <c r="F1703">
        <v>2485802</v>
      </c>
    </row>
    <row r="1704" spans="1:6" x14ac:dyDescent="0.2">
      <c r="A1704">
        <v>24</v>
      </c>
      <c r="B1704">
        <v>85</v>
      </c>
      <c r="C1704">
        <v>10</v>
      </c>
      <c r="D1704" t="s">
        <v>6904</v>
      </c>
      <c r="E1704">
        <v>24996</v>
      </c>
      <c r="F1704">
        <v>2485010</v>
      </c>
    </row>
    <row r="1705" spans="1:6" x14ac:dyDescent="0.2">
      <c r="A1705">
        <v>24</v>
      </c>
      <c r="B1705">
        <v>83</v>
      </c>
      <c r="C1705">
        <v>802</v>
      </c>
      <c r="D1705" t="s">
        <v>6905</v>
      </c>
      <c r="E1705">
        <v>24996</v>
      </c>
      <c r="F1705">
        <v>2483802</v>
      </c>
    </row>
    <row r="1706" spans="1:6" x14ac:dyDescent="0.2">
      <c r="A1706">
        <v>24</v>
      </c>
      <c r="B1706">
        <v>91</v>
      </c>
      <c r="C1706">
        <v>50</v>
      </c>
      <c r="D1706" t="s">
        <v>6908</v>
      </c>
      <c r="E1706">
        <v>24996</v>
      </c>
      <c r="F1706">
        <v>2491050</v>
      </c>
    </row>
    <row r="1707" spans="1:6" x14ac:dyDescent="0.2">
      <c r="A1707">
        <v>24</v>
      </c>
      <c r="B1707">
        <v>15</v>
      </c>
      <c r="C1707">
        <v>13</v>
      </c>
      <c r="D1707" t="s">
        <v>6909</v>
      </c>
      <c r="E1707">
        <v>24996</v>
      </c>
      <c r="F1707">
        <v>2415013</v>
      </c>
    </row>
    <row r="1708" spans="1:6" x14ac:dyDescent="0.2">
      <c r="A1708">
        <v>24</v>
      </c>
      <c r="B1708">
        <v>14</v>
      </c>
      <c r="C1708">
        <v>85</v>
      </c>
      <c r="D1708" t="s">
        <v>6910</v>
      </c>
      <c r="E1708">
        <v>24996</v>
      </c>
      <c r="F1708">
        <v>2414085</v>
      </c>
    </row>
    <row r="1709" spans="1:6" x14ac:dyDescent="0.2">
      <c r="A1709">
        <v>24</v>
      </c>
      <c r="B1709">
        <v>9</v>
      </c>
      <c r="C1709">
        <v>5</v>
      </c>
      <c r="D1709" t="s">
        <v>6911</v>
      </c>
      <c r="E1709">
        <v>24996</v>
      </c>
      <c r="F1709">
        <v>2409005</v>
      </c>
    </row>
    <row r="1710" spans="1:6" x14ac:dyDescent="0.2">
      <c r="A1710">
        <v>24</v>
      </c>
      <c r="B1710">
        <v>90</v>
      </c>
      <c r="C1710">
        <v>12</v>
      </c>
      <c r="D1710" t="s">
        <v>6912</v>
      </c>
      <c r="E1710">
        <v>24996</v>
      </c>
      <c r="F1710">
        <v>2490012</v>
      </c>
    </row>
    <row r="1711" spans="1:6" x14ac:dyDescent="0.2">
      <c r="A1711">
        <v>24</v>
      </c>
      <c r="B1711">
        <v>78</v>
      </c>
      <c r="C1711">
        <v>120</v>
      </c>
      <c r="D1711" t="s">
        <v>6913</v>
      </c>
      <c r="E1711">
        <v>24996</v>
      </c>
      <c r="F1711">
        <v>2478120</v>
      </c>
    </row>
    <row r="1712" spans="1:6" x14ac:dyDescent="0.2">
      <c r="A1712">
        <v>24</v>
      </c>
      <c r="B1712">
        <v>7</v>
      </c>
      <c r="C1712">
        <v>57</v>
      </c>
      <c r="D1712" t="s">
        <v>6914</v>
      </c>
      <c r="E1712">
        <v>24996</v>
      </c>
      <c r="F1712">
        <v>2407057</v>
      </c>
    </row>
    <row r="1713" spans="1:6" x14ac:dyDescent="0.2">
      <c r="A1713">
        <v>24</v>
      </c>
      <c r="B1713">
        <v>91</v>
      </c>
      <c r="C1713">
        <v>5</v>
      </c>
      <c r="D1713" t="s">
        <v>6915</v>
      </c>
      <c r="E1713">
        <v>24996</v>
      </c>
      <c r="F1713">
        <v>2491005</v>
      </c>
    </row>
    <row r="1714" spans="1:6" x14ac:dyDescent="0.2">
      <c r="A1714">
        <v>24</v>
      </c>
      <c r="B1714">
        <v>79</v>
      </c>
      <c r="C1714">
        <v>78</v>
      </c>
      <c r="D1714" t="s">
        <v>6916</v>
      </c>
      <c r="E1714">
        <v>24996</v>
      </c>
      <c r="F1714">
        <v>2479078</v>
      </c>
    </row>
    <row r="1715" spans="1:6" x14ac:dyDescent="0.2">
      <c r="A1715">
        <v>24</v>
      </c>
      <c r="B1715">
        <v>30</v>
      </c>
      <c r="C1715">
        <v>80</v>
      </c>
      <c r="D1715" t="s">
        <v>6917</v>
      </c>
      <c r="E1715">
        <v>24996</v>
      </c>
      <c r="F1715">
        <v>2430080</v>
      </c>
    </row>
    <row r="1716" spans="1:6" x14ac:dyDescent="0.2">
      <c r="A1716">
        <v>24</v>
      </c>
      <c r="B1716">
        <v>30</v>
      </c>
      <c r="C1716">
        <v>30</v>
      </c>
      <c r="D1716" t="s">
        <v>6918</v>
      </c>
      <c r="E1716">
        <v>24996</v>
      </c>
      <c r="F1716">
        <v>2430030</v>
      </c>
    </row>
    <row r="1717" spans="1:6" x14ac:dyDescent="0.2">
      <c r="A1717">
        <v>24</v>
      </c>
      <c r="B1717">
        <v>30</v>
      </c>
      <c r="C1717">
        <v>95</v>
      </c>
      <c r="D1717" t="s">
        <v>6919</v>
      </c>
      <c r="E1717">
        <v>24996</v>
      </c>
      <c r="F1717">
        <v>2430095</v>
      </c>
    </row>
    <row r="1718" spans="1:6" x14ac:dyDescent="0.2">
      <c r="A1718">
        <v>24</v>
      </c>
      <c r="B1718">
        <v>85</v>
      </c>
      <c r="C1718">
        <v>50</v>
      </c>
      <c r="D1718" t="s">
        <v>6920</v>
      </c>
      <c r="E1718">
        <v>24996</v>
      </c>
      <c r="F1718">
        <v>2485050</v>
      </c>
    </row>
    <row r="1719" spans="1:6" x14ac:dyDescent="0.2">
      <c r="A1719">
        <v>24</v>
      </c>
      <c r="B1719">
        <v>42</v>
      </c>
      <c r="C1719">
        <v>45</v>
      </c>
      <c r="D1719" t="s">
        <v>6921</v>
      </c>
      <c r="E1719">
        <v>24996</v>
      </c>
      <c r="F1719">
        <v>2442045</v>
      </c>
    </row>
    <row r="1720" spans="1:6" x14ac:dyDescent="0.2">
      <c r="A1720">
        <v>24</v>
      </c>
      <c r="B1720">
        <v>99</v>
      </c>
      <c r="C1720">
        <v>5</v>
      </c>
      <c r="D1720" t="s">
        <v>6922</v>
      </c>
      <c r="E1720">
        <v>24996</v>
      </c>
      <c r="F1720">
        <v>2499005</v>
      </c>
    </row>
    <row r="1721" spans="1:6" x14ac:dyDescent="0.2">
      <c r="A1721">
        <v>24</v>
      </c>
      <c r="B1721">
        <v>13</v>
      </c>
      <c r="C1721">
        <v>50</v>
      </c>
      <c r="D1721" t="s">
        <v>6923</v>
      </c>
      <c r="E1721">
        <v>24996</v>
      </c>
      <c r="F1721">
        <v>2413050</v>
      </c>
    </row>
    <row r="1722" spans="1:6" x14ac:dyDescent="0.2">
      <c r="A1722">
        <v>24</v>
      </c>
      <c r="B1722">
        <v>16</v>
      </c>
      <c r="C1722">
        <v>48</v>
      </c>
      <c r="D1722" t="s">
        <v>6924</v>
      </c>
      <c r="E1722">
        <v>24996</v>
      </c>
      <c r="F1722">
        <v>2416048</v>
      </c>
    </row>
    <row r="1723" spans="1:6" x14ac:dyDescent="0.2">
      <c r="A1723">
        <v>24</v>
      </c>
      <c r="B1723">
        <v>1</v>
      </c>
      <c r="C1723">
        <v>23</v>
      </c>
      <c r="D1723" t="s">
        <v>6925</v>
      </c>
      <c r="E1723">
        <v>24996</v>
      </c>
      <c r="F1723">
        <v>2401023</v>
      </c>
    </row>
    <row r="1724" spans="1:6" x14ac:dyDescent="0.2">
      <c r="A1724">
        <v>24</v>
      </c>
      <c r="B1724">
        <v>85</v>
      </c>
      <c r="C1724">
        <v>37</v>
      </c>
      <c r="D1724" t="s">
        <v>6926</v>
      </c>
      <c r="E1724">
        <v>24996</v>
      </c>
      <c r="F1724">
        <v>2485037</v>
      </c>
    </row>
    <row r="1725" spans="1:6" x14ac:dyDescent="0.2">
      <c r="A1725">
        <v>24</v>
      </c>
      <c r="B1725">
        <v>62</v>
      </c>
      <c r="C1725">
        <v>802</v>
      </c>
      <c r="D1725" t="s">
        <v>6927</v>
      </c>
      <c r="E1725">
        <v>24996</v>
      </c>
      <c r="F1725">
        <v>2462802</v>
      </c>
    </row>
    <row r="1726" spans="1:6" x14ac:dyDescent="0.2">
      <c r="A1726">
        <v>24</v>
      </c>
      <c r="B1726">
        <v>83</v>
      </c>
      <c r="C1726">
        <v>65</v>
      </c>
      <c r="D1726" t="s">
        <v>6928</v>
      </c>
      <c r="E1726">
        <v>24996</v>
      </c>
      <c r="F1726">
        <v>2483065</v>
      </c>
    </row>
    <row r="1727" spans="1:6" x14ac:dyDescent="0.2">
      <c r="A1727">
        <v>24</v>
      </c>
      <c r="B1727">
        <v>6</v>
      </c>
      <c r="C1727">
        <v>5</v>
      </c>
      <c r="D1727" t="s">
        <v>6929</v>
      </c>
      <c r="E1727">
        <v>24996</v>
      </c>
      <c r="F1727">
        <v>2406005</v>
      </c>
    </row>
    <row r="1728" spans="1:6" x14ac:dyDescent="0.2">
      <c r="A1728">
        <v>24</v>
      </c>
      <c r="B1728">
        <v>91</v>
      </c>
      <c r="C1728">
        <v>802</v>
      </c>
      <c r="D1728" t="s">
        <v>6930</v>
      </c>
      <c r="E1728">
        <v>24996</v>
      </c>
      <c r="F1728">
        <v>2491802</v>
      </c>
    </row>
    <row r="1729" spans="1:6" x14ac:dyDescent="0.2">
      <c r="A1729">
        <v>24</v>
      </c>
      <c r="B1729">
        <v>99</v>
      </c>
      <c r="C1729">
        <v>15</v>
      </c>
      <c r="D1729" t="s">
        <v>6931</v>
      </c>
      <c r="E1729">
        <v>24996</v>
      </c>
      <c r="F1729">
        <v>2499015</v>
      </c>
    </row>
    <row r="1730" spans="1:6" x14ac:dyDescent="0.2">
      <c r="A1730">
        <v>24</v>
      </c>
      <c r="B1730">
        <v>9</v>
      </c>
      <c r="C1730">
        <v>48</v>
      </c>
      <c r="D1730" t="s">
        <v>6932</v>
      </c>
      <c r="E1730">
        <v>24996</v>
      </c>
      <c r="F1730">
        <v>2409048</v>
      </c>
    </row>
    <row r="1731" spans="1:6" x14ac:dyDescent="0.2">
      <c r="A1731">
        <v>24</v>
      </c>
      <c r="B1731">
        <v>98</v>
      </c>
      <c r="C1731">
        <v>808</v>
      </c>
      <c r="D1731" t="s">
        <v>6933</v>
      </c>
      <c r="E1731">
        <v>24996</v>
      </c>
      <c r="F1731">
        <v>2498808</v>
      </c>
    </row>
    <row r="1732" spans="1:6" x14ac:dyDescent="0.2">
      <c r="A1732">
        <v>24</v>
      </c>
      <c r="B1732">
        <v>99</v>
      </c>
      <c r="C1732">
        <v>804</v>
      </c>
      <c r="D1732" t="s">
        <v>6934</v>
      </c>
      <c r="E1732">
        <v>24996</v>
      </c>
      <c r="F1732">
        <v>2499804</v>
      </c>
    </row>
    <row r="1733" spans="1:6" x14ac:dyDescent="0.2">
      <c r="A1733">
        <v>24</v>
      </c>
      <c r="B1733">
        <v>14</v>
      </c>
      <c r="C1733">
        <v>5</v>
      </c>
      <c r="D1733" t="s">
        <v>6935</v>
      </c>
      <c r="E1733">
        <v>24996</v>
      </c>
      <c r="F1733">
        <v>2414005</v>
      </c>
    </row>
    <row r="1734" spans="1:6" x14ac:dyDescent="0.2">
      <c r="A1734">
        <v>24</v>
      </c>
      <c r="B1734">
        <v>79</v>
      </c>
      <c r="C1734">
        <v>88</v>
      </c>
      <c r="D1734" t="s">
        <v>6936</v>
      </c>
      <c r="E1734">
        <v>24996</v>
      </c>
      <c r="F1734">
        <v>2479088</v>
      </c>
    </row>
    <row r="1735" spans="1:6" x14ac:dyDescent="0.2">
      <c r="A1735">
        <v>24</v>
      </c>
      <c r="B1735">
        <v>3</v>
      </c>
      <c r="C1735">
        <v>25</v>
      </c>
      <c r="D1735" t="s">
        <v>6937</v>
      </c>
      <c r="E1735">
        <v>24996</v>
      </c>
      <c r="F1735">
        <v>2403025</v>
      </c>
    </row>
    <row r="1736" spans="1:6" x14ac:dyDescent="0.2">
      <c r="A1736">
        <v>24</v>
      </c>
      <c r="B1736">
        <v>30</v>
      </c>
      <c r="C1736">
        <v>45</v>
      </c>
      <c r="D1736" t="s">
        <v>6938</v>
      </c>
      <c r="E1736">
        <v>24996</v>
      </c>
      <c r="F1736">
        <v>2430045</v>
      </c>
    </row>
    <row r="1737" spans="1:6" x14ac:dyDescent="0.2">
      <c r="A1737">
        <v>24</v>
      </c>
      <c r="B1737">
        <v>98</v>
      </c>
      <c r="C1737">
        <v>25</v>
      </c>
      <c r="D1737" t="s">
        <v>6939</v>
      </c>
      <c r="E1737">
        <v>24996</v>
      </c>
      <c r="F1737">
        <v>2498025</v>
      </c>
    </row>
    <row r="1738" spans="1:6" x14ac:dyDescent="0.2">
      <c r="A1738">
        <v>24</v>
      </c>
      <c r="B1738">
        <v>98</v>
      </c>
      <c r="C1738">
        <v>806</v>
      </c>
      <c r="D1738" t="s">
        <v>6939</v>
      </c>
      <c r="E1738">
        <v>24996</v>
      </c>
      <c r="F1738">
        <v>2498806</v>
      </c>
    </row>
    <row r="1739" spans="1:6" x14ac:dyDescent="0.2">
      <c r="A1739">
        <v>24</v>
      </c>
      <c r="B1739">
        <v>99</v>
      </c>
      <c r="C1739">
        <v>808</v>
      </c>
      <c r="D1739" t="s">
        <v>6940</v>
      </c>
      <c r="E1739">
        <v>24996</v>
      </c>
      <c r="F1739">
        <v>2499808</v>
      </c>
    </row>
    <row r="1740" spans="1:6" x14ac:dyDescent="0.2">
      <c r="A1740">
        <v>24</v>
      </c>
      <c r="B1740">
        <v>5</v>
      </c>
      <c r="C1740">
        <v>40</v>
      </c>
      <c r="D1740" t="s">
        <v>6941</v>
      </c>
      <c r="E1740">
        <v>24996</v>
      </c>
      <c r="F1740">
        <v>2405040</v>
      </c>
    </row>
    <row r="1741" spans="1:6" x14ac:dyDescent="0.2">
      <c r="A1741">
        <v>24</v>
      </c>
      <c r="B1741">
        <v>5</v>
      </c>
      <c r="C1741">
        <v>70</v>
      </c>
      <c r="D1741" t="s">
        <v>6942</v>
      </c>
      <c r="E1741">
        <v>24996</v>
      </c>
      <c r="F1741">
        <v>2405070</v>
      </c>
    </row>
    <row r="1742" spans="1:6" x14ac:dyDescent="0.2">
      <c r="A1742">
        <v>24</v>
      </c>
      <c r="B1742">
        <v>87</v>
      </c>
      <c r="C1742">
        <v>115</v>
      </c>
      <c r="D1742" t="s">
        <v>6943</v>
      </c>
      <c r="E1742">
        <v>24996</v>
      </c>
      <c r="F1742">
        <v>2487115</v>
      </c>
    </row>
    <row r="1743" spans="1:6" x14ac:dyDescent="0.2">
      <c r="A1743">
        <v>24</v>
      </c>
      <c r="B1743">
        <v>80</v>
      </c>
      <c r="C1743">
        <v>20</v>
      </c>
      <c r="D1743" t="s">
        <v>6944</v>
      </c>
      <c r="E1743">
        <v>24996</v>
      </c>
      <c r="F1743">
        <v>2480020</v>
      </c>
    </row>
    <row r="1744" spans="1:6" x14ac:dyDescent="0.2">
      <c r="A1744">
        <v>24</v>
      </c>
      <c r="B1744">
        <v>35</v>
      </c>
      <c r="C1744">
        <v>5</v>
      </c>
      <c r="D1744" t="s">
        <v>6945</v>
      </c>
      <c r="E1744">
        <v>24996</v>
      </c>
      <c r="F1744">
        <v>2435005</v>
      </c>
    </row>
    <row r="1745" spans="1:6" x14ac:dyDescent="0.2">
      <c r="A1745">
        <v>24</v>
      </c>
      <c r="B1745">
        <v>30</v>
      </c>
      <c r="C1745">
        <v>10</v>
      </c>
      <c r="D1745" t="s">
        <v>6946</v>
      </c>
      <c r="E1745">
        <v>24996</v>
      </c>
      <c r="F1745">
        <v>2430010</v>
      </c>
    </row>
    <row r="1746" spans="1:6" x14ac:dyDescent="0.2">
      <c r="A1746">
        <v>24</v>
      </c>
      <c r="B1746">
        <v>6</v>
      </c>
      <c r="C1746">
        <v>20</v>
      </c>
      <c r="D1746" t="s">
        <v>6947</v>
      </c>
      <c r="E1746">
        <v>24996</v>
      </c>
      <c r="F1746">
        <v>2406020</v>
      </c>
    </row>
    <row r="1747" spans="1:6" x14ac:dyDescent="0.2">
      <c r="A1747">
        <v>24</v>
      </c>
      <c r="B1747">
        <v>99</v>
      </c>
      <c r="C1747">
        <v>818</v>
      </c>
      <c r="D1747" t="s">
        <v>6948</v>
      </c>
      <c r="E1747">
        <v>24996</v>
      </c>
      <c r="F1747">
        <v>2499818</v>
      </c>
    </row>
    <row r="1748" spans="1:6" x14ac:dyDescent="0.2">
      <c r="A1748">
        <v>24</v>
      </c>
      <c r="B1748">
        <v>2</v>
      </c>
      <c r="C1748">
        <v>5</v>
      </c>
      <c r="D1748" t="s">
        <v>6949</v>
      </c>
      <c r="E1748">
        <v>24996</v>
      </c>
      <c r="F1748">
        <v>2402005</v>
      </c>
    </row>
    <row r="1749" spans="1:6" x14ac:dyDescent="0.2">
      <c r="A1749">
        <v>24</v>
      </c>
      <c r="B1749">
        <v>96</v>
      </c>
      <c r="C1749">
        <v>802</v>
      </c>
      <c r="D1749" t="s">
        <v>6950</v>
      </c>
      <c r="E1749">
        <v>24996</v>
      </c>
      <c r="F1749">
        <v>2496802</v>
      </c>
    </row>
    <row r="1750" spans="1:6" x14ac:dyDescent="0.2">
      <c r="A1750">
        <v>24</v>
      </c>
      <c r="B1750">
        <v>2</v>
      </c>
      <c r="C1750">
        <v>47</v>
      </c>
      <c r="D1750" t="s">
        <v>6951</v>
      </c>
      <c r="E1750">
        <v>24996</v>
      </c>
      <c r="F1750">
        <v>2402047</v>
      </c>
    </row>
    <row r="1751" spans="1:6" x14ac:dyDescent="0.2">
      <c r="A1751">
        <v>24</v>
      </c>
      <c r="B1751">
        <v>98</v>
      </c>
      <c r="C1751">
        <v>55</v>
      </c>
      <c r="D1751" t="s">
        <v>6953</v>
      </c>
      <c r="E1751">
        <v>24996</v>
      </c>
      <c r="F1751">
        <v>2498055</v>
      </c>
    </row>
    <row r="1752" spans="1:6" x14ac:dyDescent="0.2">
      <c r="A1752">
        <v>24</v>
      </c>
      <c r="B1752">
        <v>14</v>
      </c>
      <c r="C1752">
        <v>65</v>
      </c>
      <c r="D1752" t="s">
        <v>6954</v>
      </c>
      <c r="E1752">
        <v>24996</v>
      </c>
      <c r="F1752">
        <v>2414065</v>
      </c>
    </row>
    <row r="1753" spans="1:6" x14ac:dyDescent="0.2">
      <c r="A1753">
        <v>24</v>
      </c>
      <c r="B1753">
        <v>79</v>
      </c>
      <c r="C1753">
        <v>37</v>
      </c>
      <c r="D1753" t="s">
        <v>6955</v>
      </c>
      <c r="E1753">
        <v>24996</v>
      </c>
      <c r="F1753">
        <v>2479037</v>
      </c>
    </row>
    <row r="1754" spans="1:6" x14ac:dyDescent="0.2">
      <c r="A1754">
        <v>24</v>
      </c>
      <c r="B1754">
        <v>91</v>
      </c>
      <c r="C1754">
        <v>25</v>
      </c>
      <c r="D1754" t="s">
        <v>6956</v>
      </c>
      <c r="E1754">
        <v>24996</v>
      </c>
      <c r="F1754">
        <v>2491025</v>
      </c>
    </row>
    <row r="1755" spans="1:6" x14ac:dyDescent="0.2">
      <c r="A1755">
        <v>24</v>
      </c>
      <c r="B1755">
        <v>15</v>
      </c>
      <c r="C1755">
        <v>30</v>
      </c>
      <c r="D1755" t="s">
        <v>6957</v>
      </c>
      <c r="E1755">
        <v>24996</v>
      </c>
      <c r="F1755">
        <v>2415030</v>
      </c>
    </row>
    <row r="1756" spans="1:6" x14ac:dyDescent="0.2">
      <c r="A1756">
        <v>24</v>
      </c>
      <c r="B1756">
        <v>79</v>
      </c>
      <c r="C1756">
        <v>22</v>
      </c>
      <c r="D1756" t="s">
        <v>6958</v>
      </c>
      <c r="E1756">
        <v>24996</v>
      </c>
      <c r="F1756">
        <v>2479022</v>
      </c>
    </row>
    <row r="1757" spans="1:6" x14ac:dyDescent="0.2">
      <c r="A1757">
        <v>24</v>
      </c>
      <c r="B1757">
        <v>6</v>
      </c>
      <c r="C1757">
        <v>40</v>
      </c>
      <c r="D1757" t="s">
        <v>6959</v>
      </c>
      <c r="E1757">
        <v>24996</v>
      </c>
      <c r="F1757">
        <v>2406040</v>
      </c>
    </row>
    <row r="1758" spans="1:6" x14ac:dyDescent="0.2">
      <c r="A1758">
        <v>24</v>
      </c>
      <c r="B1758">
        <v>30</v>
      </c>
      <c r="C1758">
        <v>5</v>
      </c>
      <c r="D1758" t="s">
        <v>6960</v>
      </c>
      <c r="E1758">
        <v>24996</v>
      </c>
      <c r="F1758">
        <v>2430005</v>
      </c>
    </row>
    <row r="1759" spans="1:6" x14ac:dyDescent="0.2">
      <c r="A1759">
        <v>24</v>
      </c>
      <c r="B1759">
        <v>85</v>
      </c>
      <c r="C1759">
        <v>45</v>
      </c>
      <c r="D1759" t="s">
        <v>6961</v>
      </c>
      <c r="E1759">
        <v>24996</v>
      </c>
      <c r="F1759">
        <v>2485045</v>
      </c>
    </row>
    <row r="1760" spans="1:6" x14ac:dyDescent="0.2">
      <c r="A1760">
        <v>24</v>
      </c>
      <c r="B1760">
        <v>17</v>
      </c>
      <c r="C1760">
        <v>45</v>
      </c>
      <c r="D1760" t="s">
        <v>6962</v>
      </c>
      <c r="E1760">
        <v>24996</v>
      </c>
      <c r="F1760">
        <v>2417045</v>
      </c>
    </row>
    <row r="1761" spans="1:6" x14ac:dyDescent="0.2">
      <c r="A1761">
        <v>24</v>
      </c>
      <c r="B1761">
        <v>17</v>
      </c>
      <c r="C1761">
        <v>40</v>
      </c>
      <c r="D1761" t="s">
        <v>6963</v>
      </c>
      <c r="E1761">
        <v>24996</v>
      </c>
      <c r="F1761">
        <v>2417040</v>
      </c>
    </row>
    <row r="1762" spans="1:6" x14ac:dyDescent="0.2">
      <c r="A1762">
        <v>24</v>
      </c>
      <c r="B1762">
        <v>14</v>
      </c>
      <c r="C1762">
        <v>90</v>
      </c>
      <c r="D1762" t="s">
        <v>6964</v>
      </c>
      <c r="E1762">
        <v>24996</v>
      </c>
      <c r="F1762">
        <v>2414090</v>
      </c>
    </row>
    <row r="1763" spans="1:6" x14ac:dyDescent="0.2">
      <c r="A1763">
        <v>24</v>
      </c>
      <c r="B1763">
        <v>4</v>
      </c>
      <c r="C1763">
        <v>37</v>
      </c>
      <c r="D1763" t="s">
        <v>6965</v>
      </c>
      <c r="E1763">
        <v>24996</v>
      </c>
      <c r="F1763">
        <v>2404037</v>
      </c>
    </row>
    <row r="1764" spans="1:6" x14ac:dyDescent="0.2">
      <c r="A1764">
        <v>24</v>
      </c>
      <c r="B1764">
        <v>79</v>
      </c>
      <c r="C1764">
        <v>115</v>
      </c>
      <c r="D1764" t="s">
        <v>6966</v>
      </c>
      <c r="E1764">
        <v>24996</v>
      </c>
      <c r="F1764">
        <v>2479115</v>
      </c>
    </row>
    <row r="1765" spans="1:6" x14ac:dyDescent="0.2">
      <c r="A1765">
        <v>24</v>
      </c>
      <c r="B1765">
        <v>38</v>
      </c>
      <c r="C1765">
        <v>60</v>
      </c>
      <c r="D1765" t="s">
        <v>6967</v>
      </c>
      <c r="E1765">
        <v>24996</v>
      </c>
      <c r="F1765">
        <v>2438060</v>
      </c>
    </row>
    <row r="1766" spans="1:6" x14ac:dyDescent="0.2">
      <c r="A1766">
        <v>24</v>
      </c>
      <c r="B1766">
        <v>30</v>
      </c>
      <c r="C1766">
        <v>50</v>
      </c>
      <c r="D1766" t="s">
        <v>6968</v>
      </c>
      <c r="E1766">
        <v>24996</v>
      </c>
      <c r="F1766">
        <v>2430050</v>
      </c>
    </row>
    <row r="1767" spans="1:6" x14ac:dyDescent="0.2">
      <c r="A1767">
        <v>24</v>
      </c>
      <c r="B1767">
        <v>7</v>
      </c>
      <c r="C1767">
        <v>10</v>
      </c>
      <c r="D1767" t="s">
        <v>6969</v>
      </c>
      <c r="E1767">
        <v>24996</v>
      </c>
      <c r="F1767">
        <v>2407010</v>
      </c>
    </row>
    <row r="1768" spans="1:6" x14ac:dyDescent="0.2">
      <c r="A1768">
        <v>24</v>
      </c>
      <c r="B1768">
        <v>17</v>
      </c>
      <c r="C1768">
        <v>60</v>
      </c>
      <c r="D1768" t="s">
        <v>6970</v>
      </c>
      <c r="E1768">
        <v>24996</v>
      </c>
      <c r="F1768">
        <v>2417060</v>
      </c>
    </row>
    <row r="1769" spans="1:6" x14ac:dyDescent="0.2">
      <c r="A1769">
        <v>24</v>
      </c>
      <c r="B1769">
        <v>5</v>
      </c>
      <c r="C1769">
        <v>50</v>
      </c>
      <c r="D1769" t="s">
        <v>6701</v>
      </c>
      <c r="E1769">
        <v>24996</v>
      </c>
      <c r="F1769">
        <v>2405050</v>
      </c>
    </row>
    <row r="1770" spans="1:6" x14ac:dyDescent="0.2">
      <c r="A1770">
        <v>24</v>
      </c>
      <c r="B1770">
        <v>26</v>
      </c>
      <c r="C1770">
        <v>35</v>
      </c>
      <c r="D1770" t="s">
        <v>6971</v>
      </c>
      <c r="E1770">
        <v>24996</v>
      </c>
      <c r="F1770">
        <v>2426035</v>
      </c>
    </row>
    <row r="1771" spans="1:6" x14ac:dyDescent="0.2">
      <c r="A1771">
        <v>24</v>
      </c>
      <c r="B1771">
        <v>7</v>
      </c>
      <c r="C1771">
        <v>5</v>
      </c>
      <c r="D1771" t="s">
        <v>6972</v>
      </c>
      <c r="E1771">
        <v>24996</v>
      </c>
      <c r="F1771">
        <v>2407005</v>
      </c>
    </row>
    <row r="1772" spans="1:6" x14ac:dyDescent="0.2">
      <c r="A1772">
        <v>24</v>
      </c>
      <c r="B1772">
        <v>17</v>
      </c>
      <c r="C1772">
        <v>30</v>
      </c>
      <c r="D1772" t="s">
        <v>6708</v>
      </c>
      <c r="E1772">
        <v>24996</v>
      </c>
      <c r="F1772">
        <v>2417030</v>
      </c>
    </row>
    <row r="1773" spans="1:6" x14ac:dyDescent="0.2">
      <c r="A1773">
        <v>24</v>
      </c>
      <c r="B1773">
        <v>83</v>
      </c>
      <c r="C1773">
        <v>55</v>
      </c>
      <c r="D1773" t="s">
        <v>6973</v>
      </c>
      <c r="E1773">
        <v>24996</v>
      </c>
      <c r="F1773">
        <v>2483055</v>
      </c>
    </row>
    <row r="1774" spans="1:6" x14ac:dyDescent="0.2">
      <c r="A1774">
        <v>24</v>
      </c>
      <c r="B1774">
        <v>85</v>
      </c>
      <c r="C1774">
        <v>85</v>
      </c>
      <c r="D1774" t="s">
        <v>6974</v>
      </c>
      <c r="E1774">
        <v>24996</v>
      </c>
      <c r="F1774">
        <v>2485085</v>
      </c>
    </row>
    <row r="1775" spans="1:6" x14ac:dyDescent="0.2">
      <c r="A1775">
        <v>24</v>
      </c>
      <c r="B1775">
        <v>6</v>
      </c>
      <c r="C1775">
        <v>55</v>
      </c>
      <c r="D1775" t="s">
        <v>6975</v>
      </c>
      <c r="E1775">
        <v>24996</v>
      </c>
      <c r="F1775">
        <v>2406055</v>
      </c>
    </row>
    <row r="1776" spans="1:6" x14ac:dyDescent="0.2">
      <c r="A1776">
        <v>24</v>
      </c>
      <c r="B1776">
        <v>91</v>
      </c>
      <c r="C1776">
        <v>15</v>
      </c>
      <c r="D1776" t="s">
        <v>6976</v>
      </c>
      <c r="E1776">
        <v>24996</v>
      </c>
      <c r="F1776">
        <v>2491015</v>
      </c>
    </row>
    <row r="1777" spans="1:6" x14ac:dyDescent="0.2">
      <c r="A1777">
        <v>24</v>
      </c>
      <c r="B1777">
        <v>16</v>
      </c>
      <c r="C1777">
        <v>50</v>
      </c>
      <c r="D1777" t="s">
        <v>6977</v>
      </c>
      <c r="E1777">
        <v>24996</v>
      </c>
      <c r="F1777">
        <v>2416050</v>
      </c>
    </row>
    <row r="1778" spans="1:6" x14ac:dyDescent="0.2">
      <c r="A1778">
        <v>24</v>
      </c>
      <c r="B1778">
        <v>17</v>
      </c>
      <c r="C1778">
        <v>70</v>
      </c>
      <c r="D1778" t="s">
        <v>6978</v>
      </c>
      <c r="E1778">
        <v>24996</v>
      </c>
      <c r="F1778">
        <v>2417070</v>
      </c>
    </row>
    <row r="1779" spans="1:6" x14ac:dyDescent="0.2">
      <c r="A1779">
        <v>24</v>
      </c>
      <c r="B1779">
        <v>14</v>
      </c>
      <c r="C1779">
        <v>30</v>
      </c>
      <c r="D1779" t="s">
        <v>6979</v>
      </c>
      <c r="E1779">
        <v>24996</v>
      </c>
      <c r="F1779">
        <v>2414030</v>
      </c>
    </row>
    <row r="1780" spans="1:6" x14ac:dyDescent="0.2">
      <c r="A1780">
        <v>24</v>
      </c>
      <c r="B1780">
        <v>18</v>
      </c>
      <c r="C1780">
        <v>5</v>
      </c>
      <c r="D1780" t="s">
        <v>6980</v>
      </c>
      <c r="E1780">
        <v>24996</v>
      </c>
      <c r="F1780">
        <v>2418005</v>
      </c>
    </row>
    <row r="1781" spans="1:6" x14ac:dyDescent="0.2">
      <c r="A1781">
        <v>24</v>
      </c>
      <c r="B1781">
        <v>4</v>
      </c>
      <c r="C1781">
        <v>10</v>
      </c>
      <c r="D1781" t="s">
        <v>6981</v>
      </c>
      <c r="E1781">
        <v>24996</v>
      </c>
      <c r="F1781">
        <v>2404010</v>
      </c>
    </row>
    <row r="1782" spans="1:6" x14ac:dyDescent="0.2">
      <c r="A1782">
        <v>24</v>
      </c>
      <c r="B1782">
        <v>11</v>
      </c>
      <c r="C1782">
        <v>25</v>
      </c>
      <c r="D1782" t="s">
        <v>6982</v>
      </c>
      <c r="E1782">
        <v>24996</v>
      </c>
      <c r="F1782">
        <v>2411025</v>
      </c>
    </row>
    <row r="1783" spans="1:6" x14ac:dyDescent="0.2">
      <c r="A1783">
        <v>24</v>
      </c>
      <c r="B1783">
        <v>62</v>
      </c>
      <c r="C1783">
        <v>85</v>
      </c>
      <c r="D1783" t="s">
        <v>6983</v>
      </c>
      <c r="E1783">
        <v>24996</v>
      </c>
      <c r="F1783">
        <v>2462085</v>
      </c>
    </row>
    <row r="1784" spans="1:6" x14ac:dyDescent="0.2">
      <c r="A1784">
        <v>24</v>
      </c>
      <c r="B1784">
        <v>13</v>
      </c>
      <c r="C1784">
        <v>65</v>
      </c>
      <c r="D1784" t="s">
        <v>6984</v>
      </c>
      <c r="E1784">
        <v>24996</v>
      </c>
      <c r="F1784">
        <v>2413065</v>
      </c>
    </row>
    <row r="1785" spans="1:6" x14ac:dyDescent="0.2">
      <c r="A1785">
        <v>24</v>
      </c>
      <c r="B1785">
        <v>14</v>
      </c>
      <c r="C1785">
        <v>70</v>
      </c>
      <c r="D1785" t="s">
        <v>6985</v>
      </c>
      <c r="E1785">
        <v>24996</v>
      </c>
      <c r="F1785">
        <v>2414070</v>
      </c>
    </row>
    <row r="1786" spans="1:6" x14ac:dyDescent="0.2">
      <c r="A1786">
        <v>24</v>
      </c>
      <c r="B1786">
        <v>17</v>
      </c>
      <c r="C1786">
        <v>10</v>
      </c>
      <c r="D1786" t="s">
        <v>6986</v>
      </c>
      <c r="E1786">
        <v>24996</v>
      </c>
      <c r="F1786">
        <v>2417010</v>
      </c>
    </row>
    <row r="1787" spans="1:6" x14ac:dyDescent="0.2">
      <c r="A1787">
        <v>24</v>
      </c>
      <c r="B1787">
        <v>91</v>
      </c>
      <c r="C1787">
        <v>35</v>
      </c>
      <c r="D1787" t="s">
        <v>6987</v>
      </c>
      <c r="E1787">
        <v>24996</v>
      </c>
      <c r="F1787">
        <v>2491035</v>
      </c>
    </row>
    <row r="1788" spans="1:6" x14ac:dyDescent="0.2">
      <c r="A1788">
        <v>24</v>
      </c>
      <c r="B1788">
        <v>30</v>
      </c>
      <c r="C1788">
        <v>70</v>
      </c>
      <c r="D1788" t="s">
        <v>6988</v>
      </c>
      <c r="E1788">
        <v>24996</v>
      </c>
      <c r="F1788">
        <v>2430070</v>
      </c>
    </row>
    <row r="1789" spans="1:6" x14ac:dyDescent="0.2">
      <c r="A1789">
        <v>24</v>
      </c>
      <c r="B1789">
        <v>26</v>
      </c>
      <c r="C1789">
        <v>10</v>
      </c>
      <c r="D1789" t="s">
        <v>6989</v>
      </c>
      <c r="E1789">
        <v>24996</v>
      </c>
      <c r="F1789">
        <v>2426010</v>
      </c>
    </row>
    <row r="1790" spans="1:6" x14ac:dyDescent="0.2">
      <c r="A1790">
        <v>24</v>
      </c>
      <c r="B1790">
        <v>27</v>
      </c>
      <c r="C1790">
        <v>70</v>
      </c>
      <c r="D1790" t="s">
        <v>6818</v>
      </c>
      <c r="E1790">
        <v>24996</v>
      </c>
      <c r="F1790">
        <v>2427070</v>
      </c>
    </row>
    <row r="1791" spans="1:6" x14ac:dyDescent="0.2">
      <c r="A1791">
        <v>24</v>
      </c>
      <c r="B1791">
        <v>5</v>
      </c>
      <c r="C1791">
        <v>55</v>
      </c>
      <c r="D1791" t="s">
        <v>6990</v>
      </c>
      <c r="E1791">
        <v>24996</v>
      </c>
      <c r="F1791">
        <v>2405055</v>
      </c>
    </row>
    <row r="1792" spans="1:6" x14ac:dyDescent="0.2">
      <c r="A1792">
        <v>24</v>
      </c>
      <c r="B1792">
        <v>15</v>
      </c>
      <c r="C1792">
        <v>58</v>
      </c>
      <c r="D1792" t="s">
        <v>6990</v>
      </c>
      <c r="E1792">
        <v>24996</v>
      </c>
      <c r="F1792">
        <v>2415058</v>
      </c>
    </row>
    <row r="1793" spans="1:6" x14ac:dyDescent="0.2">
      <c r="A1793">
        <v>24</v>
      </c>
      <c r="B1793">
        <v>7</v>
      </c>
      <c r="C1793">
        <v>70</v>
      </c>
      <c r="D1793" t="s">
        <v>6991</v>
      </c>
      <c r="E1793">
        <v>24996</v>
      </c>
      <c r="F1793">
        <v>2407070</v>
      </c>
    </row>
    <row r="1794" spans="1:6" x14ac:dyDescent="0.2">
      <c r="A1794">
        <v>24</v>
      </c>
      <c r="B1794">
        <v>34</v>
      </c>
      <c r="C1794">
        <v>85</v>
      </c>
      <c r="D1794" t="s">
        <v>6992</v>
      </c>
      <c r="E1794">
        <v>24996</v>
      </c>
      <c r="F1794">
        <v>2434085</v>
      </c>
    </row>
    <row r="1795" spans="1:6" x14ac:dyDescent="0.2">
      <c r="A1795">
        <v>24</v>
      </c>
      <c r="B1795">
        <v>97</v>
      </c>
      <c r="C1795">
        <v>40</v>
      </c>
      <c r="D1795" t="s">
        <v>6994</v>
      </c>
      <c r="E1795">
        <v>24996</v>
      </c>
      <c r="F1795">
        <v>2497040</v>
      </c>
    </row>
    <row r="1796" spans="1:6" x14ac:dyDescent="0.2">
      <c r="A1796">
        <v>24</v>
      </c>
      <c r="B1796">
        <v>85</v>
      </c>
      <c r="C1796">
        <v>5</v>
      </c>
      <c r="D1796" t="s">
        <v>6995</v>
      </c>
      <c r="E1796">
        <v>24996</v>
      </c>
      <c r="F1796">
        <v>2485005</v>
      </c>
    </row>
    <row r="1797" spans="1:6" x14ac:dyDescent="0.2">
      <c r="A1797">
        <v>24</v>
      </c>
      <c r="B1797">
        <v>84</v>
      </c>
      <c r="C1797">
        <v>45</v>
      </c>
      <c r="D1797" t="s">
        <v>6996</v>
      </c>
      <c r="E1797">
        <v>24996</v>
      </c>
      <c r="F1797">
        <v>2484045</v>
      </c>
    </row>
    <row r="1798" spans="1:6" x14ac:dyDescent="0.2">
      <c r="A1798">
        <v>24</v>
      </c>
      <c r="B1798">
        <v>17</v>
      </c>
      <c r="C1798">
        <v>35</v>
      </c>
      <c r="D1798" t="s">
        <v>6997</v>
      </c>
      <c r="E1798">
        <v>24996</v>
      </c>
      <c r="F1798">
        <v>2417035</v>
      </c>
    </row>
    <row r="1799" spans="1:6" x14ac:dyDescent="0.2">
      <c r="A1799">
        <v>24</v>
      </c>
      <c r="B1799">
        <v>85</v>
      </c>
      <c r="C1799">
        <v>25</v>
      </c>
      <c r="D1799" t="s">
        <v>6998</v>
      </c>
      <c r="E1799">
        <v>24996</v>
      </c>
      <c r="F1799">
        <v>2485025</v>
      </c>
    </row>
    <row r="1800" spans="1:6" x14ac:dyDescent="0.2">
      <c r="A1800">
        <v>24</v>
      </c>
      <c r="B1800">
        <v>32</v>
      </c>
      <c r="C1800">
        <v>85</v>
      </c>
      <c r="D1800" t="s">
        <v>6999</v>
      </c>
      <c r="E1800">
        <v>24996</v>
      </c>
      <c r="F1800">
        <v>2432085</v>
      </c>
    </row>
    <row r="1801" spans="1:6" x14ac:dyDescent="0.2">
      <c r="A1801">
        <v>24</v>
      </c>
      <c r="B1801">
        <v>99</v>
      </c>
      <c r="C1801">
        <v>806</v>
      </c>
      <c r="D1801" t="s">
        <v>7000</v>
      </c>
      <c r="E1801">
        <v>24996</v>
      </c>
      <c r="F1801">
        <v>2499806</v>
      </c>
    </row>
    <row r="1802" spans="1:6" x14ac:dyDescent="0.2">
      <c r="A1802">
        <v>24</v>
      </c>
      <c r="B1802">
        <v>99</v>
      </c>
      <c r="C1802">
        <v>802</v>
      </c>
      <c r="D1802" t="s">
        <v>7001</v>
      </c>
      <c r="E1802">
        <v>24996</v>
      </c>
      <c r="F1802">
        <v>2499802</v>
      </c>
    </row>
    <row r="1803" spans="1:6" x14ac:dyDescent="0.2">
      <c r="A1803">
        <v>24</v>
      </c>
      <c r="B1803">
        <v>99</v>
      </c>
      <c r="C1803">
        <v>812</v>
      </c>
      <c r="D1803" t="s">
        <v>7002</v>
      </c>
      <c r="E1803">
        <v>24996</v>
      </c>
      <c r="F1803">
        <v>2499812</v>
      </c>
    </row>
    <row r="1804" spans="1:6" x14ac:dyDescent="0.2">
      <c r="A1804">
        <v>24</v>
      </c>
      <c r="B1804">
        <v>99</v>
      </c>
      <c r="C1804">
        <v>816</v>
      </c>
      <c r="D1804" t="s">
        <v>7003</v>
      </c>
      <c r="E1804">
        <v>24996</v>
      </c>
      <c r="F1804">
        <v>2499816</v>
      </c>
    </row>
    <row r="1805" spans="1:6" x14ac:dyDescent="0.2">
      <c r="A1805">
        <v>24</v>
      </c>
      <c r="B1805">
        <v>98</v>
      </c>
      <c r="C1805">
        <v>30</v>
      </c>
      <c r="D1805" t="s">
        <v>7004</v>
      </c>
      <c r="E1805">
        <v>24996</v>
      </c>
      <c r="F1805">
        <v>2498030</v>
      </c>
    </row>
    <row r="1806" spans="1:6" x14ac:dyDescent="0.2">
      <c r="A1806">
        <v>24</v>
      </c>
      <c r="B1806">
        <v>99</v>
      </c>
      <c r="C1806">
        <v>883</v>
      </c>
      <c r="D1806" t="s">
        <v>6866</v>
      </c>
      <c r="E1806">
        <v>24996</v>
      </c>
      <c r="F1806">
        <v>2499883</v>
      </c>
    </row>
    <row r="1807" spans="1:6" x14ac:dyDescent="0.2">
      <c r="A1807">
        <v>24</v>
      </c>
      <c r="B1807">
        <v>69</v>
      </c>
      <c r="C1807">
        <v>802</v>
      </c>
      <c r="D1807" t="s">
        <v>7005</v>
      </c>
      <c r="E1807">
        <v>24996</v>
      </c>
      <c r="F1807">
        <v>2469802</v>
      </c>
    </row>
    <row r="1808" spans="1:6" x14ac:dyDescent="0.2">
      <c r="A1808">
        <v>24</v>
      </c>
      <c r="B1808">
        <v>7</v>
      </c>
      <c r="C1808">
        <v>25</v>
      </c>
      <c r="D1808" t="s">
        <v>7006</v>
      </c>
      <c r="E1808">
        <v>24996</v>
      </c>
      <c r="F1808">
        <v>2407025</v>
      </c>
    </row>
    <row r="1809" spans="1:6" x14ac:dyDescent="0.2">
      <c r="A1809">
        <v>24</v>
      </c>
      <c r="B1809">
        <v>85</v>
      </c>
      <c r="C1809">
        <v>80</v>
      </c>
      <c r="D1809" t="s">
        <v>7007</v>
      </c>
      <c r="E1809">
        <v>24996</v>
      </c>
      <c r="F1809">
        <v>2485080</v>
      </c>
    </row>
    <row r="1810" spans="1:6" x14ac:dyDescent="0.2">
      <c r="A1810">
        <v>24</v>
      </c>
      <c r="B1810">
        <v>99</v>
      </c>
      <c r="C1810">
        <v>891</v>
      </c>
      <c r="D1810" t="s">
        <v>7008</v>
      </c>
      <c r="E1810">
        <v>24996</v>
      </c>
      <c r="F1810">
        <v>2499891</v>
      </c>
    </row>
    <row r="1811" spans="1:6" x14ac:dyDescent="0.2">
      <c r="A1811">
        <v>24</v>
      </c>
      <c r="B1811">
        <v>62</v>
      </c>
      <c r="C1811">
        <v>920</v>
      </c>
      <c r="D1811" t="s">
        <v>7009</v>
      </c>
      <c r="E1811">
        <v>24996</v>
      </c>
      <c r="F1811">
        <v>2462920</v>
      </c>
    </row>
    <row r="1812" spans="1:6" x14ac:dyDescent="0.2">
      <c r="A1812">
        <v>24</v>
      </c>
      <c r="B1812">
        <v>62</v>
      </c>
      <c r="C1812">
        <v>906</v>
      </c>
      <c r="D1812" t="s">
        <v>7010</v>
      </c>
      <c r="E1812">
        <v>24996</v>
      </c>
      <c r="F1812">
        <v>2462906</v>
      </c>
    </row>
    <row r="1813" spans="1:6" x14ac:dyDescent="0.2">
      <c r="A1813">
        <v>24</v>
      </c>
      <c r="B1813">
        <v>79</v>
      </c>
      <c r="C1813">
        <v>920</v>
      </c>
      <c r="D1813" t="s">
        <v>7011</v>
      </c>
      <c r="E1813">
        <v>24996</v>
      </c>
      <c r="F1813">
        <v>2479920</v>
      </c>
    </row>
    <row r="1814" spans="1:6" x14ac:dyDescent="0.2">
      <c r="A1814">
        <v>24</v>
      </c>
      <c r="B1814">
        <v>99</v>
      </c>
      <c r="C1814">
        <v>904</v>
      </c>
      <c r="D1814" t="s">
        <v>7012</v>
      </c>
      <c r="E1814">
        <v>24996</v>
      </c>
      <c r="F1814">
        <v>2499904</v>
      </c>
    </row>
    <row r="1815" spans="1:6" x14ac:dyDescent="0.2">
      <c r="A1815">
        <v>24</v>
      </c>
      <c r="B1815">
        <v>98</v>
      </c>
      <c r="C1815">
        <v>35</v>
      </c>
      <c r="D1815" t="s">
        <v>7013</v>
      </c>
      <c r="E1815">
        <v>24996</v>
      </c>
      <c r="F1815">
        <v>2498035</v>
      </c>
    </row>
    <row r="1816" spans="1:6" x14ac:dyDescent="0.2">
      <c r="A1816">
        <v>24</v>
      </c>
      <c r="B1816">
        <v>62</v>
      </c>
      <c r="C1816">
        <v>918</v>
      </c>
      <c r="D1816" t="s">
        <v>7014</v>
      </c>
      <c r="E1816">
        <v>24996</v>
      </c>
      <c r="F1816">
        <v>2462918</v>
      </c>
    </row>
    <row r="1817" spans="1:6" x14ac:dyDescent="0.2">
      <c r="A1817">
        <v>24</v>
      </c>
      <c r="B1817">
        <v>15</v>
      </c>
      <c r="C1817">
        <v>65</v>
      </c>
      <c r="D1817" t="s">
        <v>7015</v>
      </c>
      <c r="E1817">
        <v>24996</v>
      </c>
      <c r="F1817">
        <v>2415065</v>
      </c>
    </row>
    <row r="1818" spans="1:6" x14ac:dyDescent="0.2">
      <c r="A1818">
        <v>24</v>
      </c>
      <c r="B1818">
        <v>78</v>
      </c>
      <c r="C1818">
        <v>50</v>
      </c>
      <c r="D1818" t="s">
        <v>7016</v>
      </c>
      <c r="E1818">
        <v>24996</v>
      </c>
      <c r="F1818">
        <v>2478050</v>
      </c>
    </row>
    <row r="1819" spans="1:6" x14ac:dyDescent="0.2">
      <c r="A1819">
        <v>24</v>
      </c>
      <c r="B1819">
        <v>93</v>
      </c>
      <c r="C1819">
        <v>908</v>
      </c>
      <c r="D1819" t="s">
        <v>7017</v>
      </c>
      <c r="E1819">
        <v>24996</v>
      </c>
      <c r="F1819">
        <v>2493908</v>
      </c>
    </row>
    <row r="1820" spans="1:6" x14ac:dyDescent="0.2">
      <c r="A1820">
        <v>24</v>
      </c>
      <c r="B1820">
        <v>85</v>
      </c>
      <c r="C1820">
        <v>65</v>
      </c>
      <c r="D1820" t="s">
        <v>7018</v>
      </c>
      <c r="E1820">
        <v>24996</v>
      </c>
      <c r="F1820">
        <v>2485065</v>
      </c>
    </row>
    <row r="1821" spans="1:6" x14ac:dyDescent="0.2">
      <c r="A1821">
        <v>24</v>
      </c>
      <c r="B1821">
        <v>98</v>
      </c>
      <c r="C1821">
        <v>10</v>
      </c>
      <c r="D1821" t="s">
        <v>7019</v>
      </c>
      <c r="E1821">
        <v>24996</v>
      </c>
      <c r="F1821">
        <v>2498010</v>
      </c>
    </row>
    <row r="1822" spans="1:6" x14ac:dyDescent="0.2">
      <c r="A1822">
        <v>24</v>
      </c>
      <c r="B1822">
        <v>97</v>
      </c>
      <c r="C1822">
        <v>908</v>
      </c>
      <c r="D1822" t="s">
        <v>7020</v>
      </c>
      <c r="E1822">
        <v>24996</v>
      </c>
      <c r="F1822">
        <v>2497908</v>
      </c>
    </row>
    <row r="1823" spans="1:6" x14ac:dyDescent="0.2">
      <c r="A1823">
        <v>24</v>
      </c>
      <c r="B1823">
        <v>83</v>
      </c>
      <c r="C1823">
        <v>904</v>
      </c>
      <c r="D1823" t="s">
        <v>7021</v>
      </c>
      <c r="E1823">
        <v>24996</v>
      </c>
      <c r="F1823">
        <v>2483904</v>
      </c>
    </row>
    <row r="1824" spans="1:6" x14ac:dyDescent="0.2">
      <c r="A1824">
        <v>24</v>
      </c>
      <c r="B1824">
        <v>88</v>
      </c>
      <c r="C1824">
        <v>5</v>
      </c>
      <c r="D1824" t="s">
        <v>7022</v>
      </c>
      <c r="E1824">
        <v>24996</v>
      </c>
      <c r="F1824">
        <v>2488005</v>
      </c>
    </row>
    <row r="1825" spans="1:6" x14ac:dyDescent="0.2">
      <c r="A1825">
        <v>24</v>
      </c>
      <c r="B1825">
        <v>99</v>
      </c>
      <c r="C1825">
        <v>55</v>
      </c>
      <c r="D1825" t="s">
        <v>6883</v>
      </c>
      <c r="E1825">
        <v>24996</v>
      </c>
      <c r="F1825">
        <v>2499055</v>
      </c>
    </row>
    <row r="1826" spans="1:6" x14ac:dyDescent="0.2">
      <c r="A1826">
        <v>24</v>
      </c>
      <c r="B1826">
        <v>3</v>
      </c>
      <c r="C1826">
        <v>904</v>
      </c>
      <c r="D1826" t="s">
        <v>7023</v>
      </c>
      <c r="E1826">
        <v>24996</v>
      </c>
      <c r="F1826">
        <v>2403904</v>
      </c>
    </row>
    <row r="1827" spans="1:6" x14ac:dyDescent="0.2">
      <c r="A1827">
        <v>24</v>
      </c>
      <c r="B1827">
        <v>4</v>
      </c>
      <c r="C1827">
        <v>904</v>
      </c>
      <c r="D1827" t="s">
        <v>7024</v>
      </c>
      <c r="E1827">
        <v>24996</v>
      </c>
      <c r="F1827">
        <v>2404904</v>
      </c>
    </row>
    <row r="1828" spans="1:6" x14ac:dyDescent="0.2">
      <c r="A1828">
        <v>24</v>
      </c>
      <c r="B1828">
        <v>83</v>
      </c>
      <c r="C1828">
        <v>912</v>
      </c>
      <c r="D1828" t="s">
        <v>7025</v>
      </c>
      <c r="E1828">
        <v>24996</v>
      </c>
      <c r="F1828">
        <v>2483912</v>
      </c>
    </row>
    <row r="1829" spans="1:6" x14ac:dyDescent="0.2">
      <c r="A1829">
        <v>24</v>
      </c>
      <c r="B1829">
        <v>78</v>
      </c>
      <c r="C1829">
        <v>802</v>
      </c>
      <c r="D1829" t="s">
        <v>7026</v>
      </c>
      <c r="E1829">
        <v>24996</v>
      </c>
      <c r="F1829">
        <v>2478802</v>
      </c>
    </row>
    <row r="1830" spans="1:6" x14ac:dyDescent="0.2">
      <c r="A1830">
        <v>24</v>
      </c>
      <c r="B1830">
        <v>99</v>
      </c>
      <c r="C1830">
        <v>810</v>
      </c>
      <c r="D1830" t="s">
        <v>7027</v>
      </c>
      <c r="E1830">
        <v>24996</v>
      </c>
      <c r="F1830">
        <v>2499810</v>
      </c>
    </row>
    <row r="1831" spans="1:6" x14ac:dyDescent="0.2">
      <c r="A1831">
        <v>24</v>
      </c>
      <c r="B1831">
        <v>99</v>
      </c>
      <c r="C1831">
        <v>45</v>
      </c>
      <c r="D1831" t="s">
        <v>7027</v>
      </c>
      <c r="E1831">
        <v>24996</v>
      </c>
      <c r="F1831">
        <v>2499045</v>
      </c>
    </row>
    <row r="1832" spans="1:6" x14ac:dyDescent="0.2">
      <c r="A1832">
        <v>24</v>
      </c>
      <c r="B1832">
        <v>6</v>
      </c>
      <c r="C1832">
        <v>802</v>
      </c>
      <c r="D1832" t="s">
        <v>7028</v>
      </c>
      <c r="E1832">
        <v>24996</v>
      </c>
      <c r="F1832">
        <v>2406802</v>
      </c>
    </row>
    <row r="1833" spans="1:6" x14ac:dyDescent="0.2">
      <c r="A1833">
        <v>24</v>
      </c>
      <c r="B1833">
        <v>98</v>
      </c>
      <c r="C1833">
        <v>14</v>
      </c>
      <c r="D1833" t="s">
        <v>7029</v>
      </c>
      <c r="E1833">
        <v>24996</v>
      </c>
      <c r="F1833">
        <v>2498014</v>
      </c>
    </row>
    <row r="1834" spans="1:6" x14ac:dyDescent="0.2">
      <c r="A1834">
        <v>24</v>
      </c>
      <c r="B1834">
        <v>1</v>
      </c>
      <c r="C1834">
        <v>42</v>
      </c>
      <c r="D1834" t="s">
        <v>7030</v>
      </c>
      <c r="E1834">
        <v>24996</v>
      </c>
      <c r="F1834">
        <v>2401042</v>
      </c>
    </row>
    <row r="1835" spans="1:6" x14ac:dyDescent="0.2">
      <c r="A1835">
        <v>24</v>
      </c>
      <c r="B1835">
        <v>85</v>
      </c>
      <c r="C1835">
        <v>803</v>
      </c>
      <c r="D1835" t="s">
        <v>7031</v>
      </c>
      <c r="E1835">
        <v>24996</v>
      </c>
      <c r="F1835">
        <v>2485803</v>
      </c>
    </row>
    <row r="1836" spans="1:6" x14ac:dyDescent="0.2">
      <c r="A1836">
        <v>24</v>
      </c>
      <c r="B1836">
        <v>99</v>
      </c>
      <c r="C1836">
        <v>879</v>
      </c>
      <c r="D1836" t="s">
        <v>6899</v>
      </c>
      <c r="E1836">
        <v>24996</v>
      </c>
      <c r="F1836">
        <v>2499879</v>
      </c>
    </row>
    <row r="1837" spans="1:6" x14ac:dyDescent="0.2">
      <c r="A1837">
        <v>24</v>
      </c>
      <c r="B1837">
        <v>99</v>
      </c>
      <c r="C1837">
        <v>894</v>
      </c>
      <c r="D1837" t="s">
        <v>7032</v>
      </c>
      <c r="E1837">
        <v>24996</v>
      </c>
      <c r="F1837">
        <v>2499894</v>
      </c>
    </row>
    <row r="1838" spans="1:6" x14ac:dyDescent="0.2">
      <c r="A1838">
        <v>24</v>
      </c>
      <c r="B1838">
        <v>99</v>
      </c>
      <c r="C1838">
        <v>888</v>
      </c>
      <c r="D1838" t="s">
        <v>7033</v>
      </c>
      <c r="E1838">
        <v>24996</v>
      </c>
      <c r="F1838">
        <v>2499888</v>
      </c>
    </row>
    <row r="1839" spans="1:6" x14ac:dyDescent="0.2">
      <c r="A1839">
        <v>24</v>
      </c>
      <c r="B1839">
        <v>99</v>
      </c>
      <c r="C1839">
        <v>890</v>
      </c>
      <c r="D1839" t="s">
        <v>6901</v>
      </c>
      <c r="E1839">
        <v>24996</v>
      </c>
      <c r="F1839">
        <v>2499890</v>
      </c>
    </row>
    <row r="1840" spans="1:6" x14ac:dyDescent="0.2">
      <c r="A1840">
        <v>24</v>
      </c>
      <c r="B1840">
        <v>99</v>
      </c>
      <c r="C1840">
        <v>65</v>
      </c>
      <c r="D1840" t="s">
        <v>6902</v>
      </c>
      <c r="E1840">
        <v>24996</v>
      </c>
      <c r="F1840">
        <v>2499065</v>
      </c>
    </row>
    <row r="1841" spans="1:6" x14ac:dyDescent="0.2">
      <c r="A1841">
        <v>24</v>
      </c>
      <c r="B1841">
        <v>99</v>
      </c>
      <c r="C1841">
        <v>893</v>
      </c>
      <c r="D1841" t="s">
        <v>6906</v>
      </c>
      <c r="E1841">
        <v>24996</v>
      </c>
      <c r="F1841">
        <v>2499893</v>
      </c>
    </row>
    <row r="1842" spans="1:6" x14ac:dyDescent="0.2">
      <c r="A1842">
        <v>24</v>
      </c>
      <c r="B1842">
        <v>99</v>
      </c>
      <c r="C1842">
        <v>877</v>
      </c>
      <c r="D1842" t="s">
        <v>6907</v>
      </c>
      <c r="E1842">
        <v>24996</v>
      </c>
      <c r="F1842">
        <v>2499877</v>
      </c>
    </row>
    <row r="1843" spans="1:6" x14ac:dyDescent="0.2">
      <c r="A1843">
        <v>24</v>
      </c>
      <c r="B1843">
        <v>98</v>
      </c>
      <c r="C1843">
        <v>804</v>
      </c>
      <c r="D1843" t="s">
        <v>7034</v>
      </c>
      <c r="E1843">
        <v>24996</v>
      </c>
      <c r="F1843">
        <v>2498804</v>
      </c>
    </row>
    <row r="1844" spans="1:6" x14ac:dyDescent="0.2">
      <c r="A1844">
        <v>24</v>
      </c>
      <c r="B1844">
        <v>93</v>
      </c>
      <c r="C1844">
        <v>906</v>
      </c>
      <c r="D1844" t="s">
        <v>7035</v>
      </c>
      <c r="E1844">
        <v>24996</v>
      </c>
      <c r="F1844">
        <v>2493906</v>
      </c>
    </row>
    <row r="1845" spans="1:6" x14ac:dyDescent="0.2">
      <c r="A1845">
        <v>24</v>
      </c>
      <c r="B1845">
        <v>79</v>
      </c>
      <c r="C1845">
        <v>904</v>
      </c>
      <c r="D1845" t="s">
        <v>7036</v>
      </c>
      <c r="E1845">
        <v>24996</v>
      </c>
      <c r="F1845">
        <v>2479904</v>
      </c>
    </row>
    <row r="1846" spans="1:6" x14ac:dyDescent="0.2">
      <c r="A1846">
        <v>24</v>
      </c>
      <c r="B1846">
        <v>9</v>
      </c>
      <c r="C1846">
        <v>904</v>
      </c>
      <c r="D1846" t="s">
        <v>7037</v>
      </c>
      <c r="E1846">
        <v>24996</v>
      </c>
      <c r="F1846">
        <v>2409904</v>
      </c>
    </row>
    <row r="1847" spans="1:6" x14ac:dyDescent="0.2">
      <c r="A1847">
        <v>24</v>
      </c>
      <c r="B1847">
        <v>7</v>
      </c>
      <c r="C1847">
        <v>912</v>
      </c>
      <c r="D1847" t="s">
        <v>7038</v>
      </c>
      <c r="E1847">
        <v>24996</v>
      </c>
      <c r="F1847">
        <v>2407912</v>
      </c>
    </row>
    <row r="1848" spans="1:6" x14ac:dyDescent="0.2">
      <c r="A1848">
        <v>24</v>
      </c>
      <c r="B1848">
        <v>91</v>
      </c>
      <c r="C1848">
        <v>902</v>
      </c>
      <c r="D1848" t="s">
        <v>7039</v>
      </c>
      <c r="E1848">
        <v>24996</v>
      </c>
      <c r="F1848">
        <v>2491902</v>
      </c>
    </row>
    <row r="1849" spans="1:6" x14ac:dyDescent="0.2">
      <c r="A1849">
        <v>24</v>
      </c>
      <c r="B1849">
        <v>95</v>
      </c>
      <c r="C1849">
        <v>902</v>
      </c>
      <c r="D1849" t="s">
        <v>7040</v>
      </c>
      <c r="E1849">
        <v>24996</v>
      </c>
      <c r="F1849">
        <v>2495902</v>
      </c>
    </row>
    <row r="1850" spans="1:6" x14ac:dyDescent="0.2">
      <c r="A1850">
        <v>24</v>
      </c>
      <c r="B1850">
        <v>79</v>
      </c>
      <c r="C1850">
        <v>910</v>
      </c>
      <c r="D1850" t="s">
        <v>7041</v>
      </c>
      <c r="E1850">
        <v>24996</v>
      </c>
      <c r="F1850">
        <v>2479910</v>
      </c>
    </row>
    <row r="1851" spans="1:6" x14ac:dyDescent="0.2">
      <c r="A1851">
        <v>24</v>
      </c>
      <c r="B1851">
        <v>34</v>
      </c>
      <c r="C1851">
        <v>902</v>
      </c>
      <c r="D1851" t="s">
        <v>7042</v>
      </c>
      <c r="E1851">
        <v>24996</v>
      </c>
      <c r="F1851">
        <v>2434902</v>
      </c>
    </row>
    <row r="1852" spans="1:6" x14ac:dyDescent="0.2">
      <c r="A1852">
        <v>24</v>
      </c>
      <c r="B1852">
        <v>11</v>
      </c>
      <c r="C1852">
        <v>902</v>
      </c>
      <c r="D1852" t="s">
        <v>7043</v>
      </c>
      <c r="E1852">
        <v>24996</v>
      </c>
      <c r="F1852">
        <v>2411902</v>
      </c>
    </row>
    <row r="1853" spans="1:6" x14ac:dyDescent="0.2">
      <c r="A1853">
        <v>24</v>
      </c>
      <c r="B1853">
        <v>35</v>
      </c>
      <c r="C1853">
        <v>908</v>
      </c>
      <c r="D1853" t="s">
        <v>7044</v>
      </c>
      <c r="E1853">
        <v>24996</v>
      </c>
      <c r="F1853">
        <v>2435908</v>
      </c>
    </row>
    <row r="1854" spans="1:6" x14ac:dyDescent="0.2">
      <c r="A1854">
        <v>24</v>
      </c>
      <c r="B1854">
        <v>62</v>
      </c>
      <c r="C1854">
        <v>919</v>
      </c>
      <c r="D1854" t="s">
        <v>7045</v>
      </c>
      <c r="E1854">
        <v>24996</v>
      </c>
      <c r="F1854">
        <v>2462919</v>
      </c>
    </row>
    <row r="1855" spans="1:6" x14ac:dyDescent="0.2">
      <c r="A1855">
        <v>24</v>
      </c>
      <c r="B1855">
        <v>7</v>
      </c>
      <c r="C1855">
        <v>908</v>
      </c>
      <c r="D1855" t="s">
        <v>7046</v>
      </c>
      <c r="E1855">
        <v>24996</v>
      </c>
      <c r="F1855">
        <v>2407908</v>
      </c>
    </row>
    <row r="1856" spans="1:6" x14ac:dyDescent="0.2">
      <c r="A1856">
        <v>24</v>
      </c>
      <c r="B1856">
        <v>22</v>
      </c>
      <c r="C1856">
        <v>902</v>
      </c>
      <c r="D1856" t="s">
        <v>7047</v>
      </c>
      <c r="E1856">
        <v>24996</v>
      </c>
      <c r="F1856">
        <v>2422902</v>
      </c>
    </row>
    <row r="1857" spans="1:6" x14ac:dyDescent="0.2">
      <c r="A1857">
        <v>24</v>
      </c>
      <c r="B1857">
        <v>79</v>
      </c>
      <c r="C1857">
        <v>912</v>
      </c>
      <c r="D1857" t="s">
        <v>7048</v>
      </c>
      <c r="E1857">
        <v>24996</v>
      </c>
      <c r="F1857">
        <v>2479912</v>
      </c>
    </row>
    <row r="1858" spans="1:6" x14ac:dyDescent="0.2">
      <c r="A1858">
        <v>24</v>
      </c>
      <c r="B1858">
        <v>79</v>
      </c>
      <c r="C1858">
        <v>916</v>
      </c>
      <c r="D1858" t="s">
        <v>7049</v>
      </c>
      <c r="E1858">
        <v>24996</v>
      </c>
      <c r="F1858">
        <v>2479916</v>
      </c>
    </row>
    <row r="1859" spans="1:6" x14ac:dyDescent="0.2">
      <c r="A1859">
        <v>24</v>
      </c>
      <c r="B1859">
        <v>79</v>
      </c>
      <c r="C1859">
        <v>902</v>
      </c>
      <c r="D1859" t="s">
        <v>7050</v>
      </c>
      <c r="E1859">
        <v>24996</v>
      </c>
      <c r="F1859">
        <v>2479902</v>
      </c>
    </row>
    <row r="1860" spans="1:6" x14ac:dyDescent="0.2">
      <c r="A1860">
        <v>24</v>
      </c>
      <c r="B1860">
        <v>62</v>
      </c>
      <c r="C1860">
        <v>914</v>
      </c>
      <c r="D1860" t="s">
        <v>7051</v>
      </c>
      <c r="E1860">
        <v>24996</v>
      </c>
      <c r="F1860">
        <v>2462914</v>
      </c>
    </row>
    <row r="1861" spans="1:6" x14ac:dyDescent="0.2">
      <c r="A1861">
        <v>24</v>
      </c>
      <c r="B1861">
        <v>9</v>
      </c>
      <c r="C1861">
        <v>902</v>
      </c>
      <c r="D1861" t="s">
        <v>7052</v>
      </c>
      <c r="E1861">
        <v>24996</v>
      </c>
      <c r="F1861">
        <v>2409902</v>
      </c>
    </row>
    <row r="1862" spans="1:6" x14ac:dyDescent="0.2">
      <c r="A1862">
        <v>24</v>
      </c>
      <c r="B1862">
        <v>88</v>
      </c>
      <c r="C1862">
        <v>902</v>
      </c>
      <c r="D1862" t="s">
        <v>7053</v>
      </c>
      <c r="E1862">
        <v>24996</v>
      </c>
      <c r="F1862">
        <v>2488902</v>
      </c>
    </row>
    <row r="1863" spans="1:6" x14ac:dyDescent="0.2">
      <c r="A1863">
        <v>24</v>
      </c>
      <c r="B1863">
        <v>62</v>
      </c>
      <c r="C1863">
        <v>904</v>
      </c>
      <c r="D1863" t="s">
        <v>7054</v>
      </c>
      <c r="E1863">
        <v>24996</v>
      </c>
      <c r="F1863">
        <v>2462904</v>
      </c>
    </row>
    <row r="1864" spans="1:6" x14ac:dyDescent="0.2">
      <c r="A1864">
        <v>24</v>
      </c>
      <c r="B1864">
        <v>79</v>
      </c>
      <c r="C1864">
        <v>922</v>
      </c>
      <c r="D1864" t="s">
        <v>7055</v>
      </c>
      <c r="E1864">
        <v>24996</v>
      </c>
      <c r="F1864">
        <v>2479922</v>
      </c>
    </row>
    <row r="1865" spans="1:6" x14ac:dyDescent="0.2">
      <c r="A1865">
        <v>24</v>
      </c>
      <c r="B1865">
        <v>87</v>
      </c>
      <c r="C1865">
        <v>902</v>
      </c>
      <c r="D1865" t="s">
        <v>7056</v>
      </c>
      <c r="E1865">
        <v>24996</v>
      </c>
      <c r="F1865">
        <v>2487902</v>
      </c>
    </row>
    <row r="1866" spans="1:6" x14ac:dyDescent="0.2">
      <c r="A1866">
        <v>24</v>
      </c>
      <c r="B1866">
        <v>62</v>
      </c>
      <c r="C1866">
        <v>922</v>
      </c>
      <c r="D1866" t="s">
        <v>7057</v>
      </c>
      <c r="E1866">
        <v>24996</v>
      </c>
      <c r="F1866">
        <v>2462922</v>
      </c>
    </row>
    <row r="1867" spans="1:6" x14ac:dyDescent="0.2">
      <c r="A1867">
        <v>24</v>
      </c>
      <c r="B1867">
        <v>90</v>
      </c>
      <c r="C1867">
        <v>27</v>
      </c>
      <c r="D1867" t="s">
        <v>7058</v>
      </c>
      <c r="E1867">
        <v>24996</v>
      </c>
      <c r="F1867">
        <v>2490027</v>
      </c>
    </row>
    <row r="1868" spans="1:6" x14ac:dyDescent="0.2">
      <c r="A1868">
        <v>24</v>
      </c>
      <c r="B1868">
        <v>79</v>
      </c>
      <c r="C1868">
        <v>924</v>
      </c>
      <c r="D1868" t="s">
        <v>7059</v>
      </c>
      <c r="E1868">
        <v>24996</v>
      </c>
      <c r="F1868">
        <v>2479924</v>
      </c>
    </row>
    <row r="1869" spans="1:6" x14ac:dyDescent="0.2">
      <c r="A1869">
        <v>24</v>
      </c>
      <c r="B1869">
        <v>18</v>
      </c>
      <c r="C1869">
        <v>10</v>
      </c>
      <c r="D1869" t="s">
        <v>7060</v>
      </c>
      <c r="E1869">
        <v>24996</v>
      </c>
      <c r="F1869">
        <v>2418010</v>
      </c>
    </row>
    <row r="1870" spans="1:6" x14ac:dyDescent="0.2">
      <c r="A1870">
        <v>24</v>
      </c>
      <c r="B1870">
        <v>89</v>
      </c>
      <c r="C1870">
        <v>912</v>
      </c>
      <c r="D1870" t="s">
        <v>7061</v>
      </c>
      <c r="E1870">
        <v>24996</v>
      </c>
      <c r="F1870">
        <v>2489912</v>
      </c>
    </row>
    <row r="1871" spans="1:6" x14ac:dyDescent="0.2">
      <c r="A1871">
        <v>24</v>
      </c>
      <c r="B1871">
        <v>10</v>
      </c>
      <c r="C1871">
        <v>902</v>
      </c>
      <c r="D1871" t="s">
        <v>7062</v>
      </c>
      <c r="E1871">
        <v>24996</v>
      </c>
      <c r="F1871">
        <v>2410902</v>
      </c>
    </row>
    <row r="1872" spans="1:6" x14ac:dyDescent="0.2">
      <c r="A1872">
        <v>24</v>
      </c>
      <c r="B1872">
        <v>21</v>
      </c>
      <c r="C1872">
        <v>904</v>
      </c>
      <c r="D1872" t="s">
        <v>7063</v>
      </c>
      <c r="E1872">
        <v>24996</v>
      </c>
      <c r="F1872">
        <v>2421904</v>
      </c>
    </row>
    <row r="1873" spans="1:6" x14ac:dyDescent="0.2">
      <c r="A1873">
        <v>24</v>
      </c>
      <c r="B1873">
        <v>98</v>
      </c>
      <c r="C1873">
        <v>904</v>
      </c>
      <c r="D1873" t="s">
        <v>7064</v>
      </c>
      <c r="E1873">
        <v>24996</v>
      </c>
      <c r="F1873">
        <v>2498904</v>
      </c>
    </row>
    <row r="1874" spans="1:6" x14ac:dyDescent="0.2">
      <c r="A1874">
        <v>24</v>
      </c>
      <c r="B1874">
        <v>97</v>
      </c>
      <c r="C1874">
        <v>810</v>
      </c>
      <c r="D1874" t="s">
        <v>7065</v>
      </c>
      <c r="E1874">
        <v>24996</v>
      </c>
      <c r="F1874">
        <v>2497810</v>
      </c>
    </row>
    <row r="1875" spans="1:6" x14ac:dyDescent="0.2">
      <c r="A1875">
        <v>24</v>
      </c>
      <c r="B1875">
        <v>97</v>
      </c>
      <c r="C1875">
        <v>912</v>
      </c>
      <c r="D1875" t="s">
        <v>7066</v>
      </c>
      <c r="E1875">
        <v>24996</v>
      </c>
      <c r="F1875">
        <v>2497912</v>
      </c>
    </row>
    <row r="1876" spans="1:6" x14ac:dyDescent="0.2">
      <c r="A1876">
        <v>24</v>
      </c>
      <c r="B1876">
        <v>34</v>
      </c>
      <c r="C1876">
        <v>906</v>
      </c>
      <c r="D1876" t="s">
        <v>7067</v>
      </c>
      <c r="E1876">
        <v>24996</v>
      </c>
      <c r="F1876">
        <v>2434906</v>
      </c>
    </row>
    <row r="1877" spans="1:6" x14ac:dyDescent="0.2">
      <c r="A1877">
        <v>24</v>
      </c>
      <c r="B1877">
        <v>62</v>
      </c>
      <c r="C1877">
        <v>910</v>
      </c>
      <c r="D1877" t="s">
        <v>7068</v>
      </c>
      <c r="E1877">
        <v>24996</v>
      </c>
      <c r="F1877">
        <v>2462910</v>
      </c>
    </row>
    <row r="1878" spans="1:6" x14ac:dyDescent="0.2">
      <c r="A1878">
        <v>24</v>
      </c>
      <c r="B1878">
        <v>83</v>
      </c>
      <c r="C1878">
        <v>906</v>
      </c>
      <c r="D1878" t="s">
        <v>7069</v>
      </c>
      <c r="E1878">
        <v>24996</v>
      </c>
      <c r="F1878">
        <v>2483906</v>
      </c>
    </row>
    <row r="1879" spans="1:6" x14ac:dyDescent="0.2">
      <c r="A1879">
        <v>24</v>
      </c>
      <c r="B1879">
        <v>79</v>
      </c>
      <c r="C1879">
        <v>926</v>
      </c>
      <c r="D1879" t="s">
        <v>7070</v>
      </c>
      <c r="E1879">
        <v>24996</v>
      </c>
      <c r="F1879">
        <v>2479926</v>
      </c>
    </row>
    <row r="1880" spans="1:6" x14ac:dyDescent="0.2">
      <c r="A1880">
        <v>24</v>
      </c>
      <c r="B1880">
        <v>35</v>
      </c>
      <c r="C1880">
        <v>902</v>
      </c>
      <c r="D1880" t="s">
        <v>7071</v>
      </c>
      <c r="E1880">
        <v>24996</v>
      </c>
      <c r="F1880">
        <v>2435902</v>
      </c>
    </row>
    <row r="1881" spans="1:6" x14ac:dyDescent="0.2">
      <c r="A1881">
        <v>24</v>
      </c>
      <c r="B1881">
        <v>7</v>
      </c>
      <c r="C1881">
        <v>914</v>
      </c>
      <c r="D1881" t="s">
        <v>7072</v>
      </c>
      <c r="E1881">
        <v>24996</v>
      </c>
      <c r="F1881">
        <v>2407914</v>
      </c>
    </row>
    <row r="1882" spans="1:6" x14ac:dyDescent="0.2">
      <c r="A1882">
        <v>24</v>
      </c>
      <c r="B1882">
        <v>62</v>
      </c>
      <c r="C1882">
        <v>908</v>
      </c>
      <c r="D1882" t="s">
        <v>7073</v>
      </c>
      <c r="E1882">
        <v>24996</v>
      </c>
      <c r="F1882">
        <v>2462908</v>
      </c>
    </row>
    <row r="1883" spans="1:6" x14ac:dyDescent="0.2">
      <c r="A1883">
        <v>24</v>
      </c>
      <c r="B1883">
        <v>89</v>
      </c>
      <c r="C1883">
        <v>908</v>
      </c>
      <c r="D1883" t="s">
        <v>7074</v>
      </c>
      <c r="E1883">
        <v>24996</v>
      </c>
      <c r="F1883">
        <v>2489908</v>
      </c>
    </row>
    <row r="1884" spans="1:6" x14ac:dyDescent="0.2">
      <c r="A1884">
        <v>24</v>
      </c>
      <c r="B1884">
        <v>62</v>
      </c>
      <c r="C1884">
        <v>902</v>
      </c>
      <c r="D1884" t="s">
        <v>7075</v>
      </c>
      <c r="E1884">
        <v>24996</v>
      </c>
      <c r="F1884">
        <v>2462902</v>
      </c>
    </row>
    <row r="1885" spans="1:6" x14ac:dyDescent="0.2">
      <c r="A1885">
        <v>24</v>
      </c>
      <c r="B1885">
        <v>94</v>
      </c>
      <c r="C1885">
        <v>928</v>
      </c>
      <c r="D1885" t="s">
        <v>7076</v>
      </c>
      <c r="E1885">
        <v>24996</v>
      </c>
      <c r="F1885">
        <v>2494928</v>
      </c>
    </row>
    <row r="1886" spans="1:6" x14ac:dyDescent="0.2">
      <c r="A1886">
        <v>24</v>
      </c>
      <c r="B1886">
        <v>93</v>
      </c>
      <c r="C1886">
        <v>904</v>
      </c>
      <c r="D1886" t="s">
        <v>7077</v>
      </c>
      <c r="E1886">
        <v>24996</v>
      </c>
      <c r="F1886">
        <v>2493904</v>
      </c>
    </row>
    <row r="1887" spans="1:6" x14ac:dyDescent="0.2">
      <c r="A1887">
        <v>24</v>
      </c>
      <c r="B1887">
        <v>83</v>
      </c>
      <c r="C1887">
        <v>908</v>
      </c>
      <c r="D1887" t="s">
        <v>7078</v>
      </c>
      <c r="E1887">
        <v>24996</v>
      </c>
      <c r="F1887">
        <v>2483908</v>
      </c>
    </row>
    <row r="1888" spans="1:6" x14ac:dyDescent="0.2">
      <c r="A1888">
        <v>24</v>
      </c>
      <c r="B1888">
        <v>84</v>
      </c>
      <c r="C1888">
        <v>902</v>
      </c>
      <c r="D1888" t="s">
        <v>7079</v>
      </c>
      <c r="E1888">
        <v>24996</v>
      </c>
      <c r="F1888">
        <v>2484902</v>
      </c>
    </row>
    <row r="1889" spans="1:6" x14ac:dyDescent="0.2">
      <c r="A1889">
        <v>24</v>
      </c>
      <c r="B1889">
        <v>35</v>
      </c>
      <c r="C1889">
        <v>904</v>
      </c>
      <c r="D1889" t="s">
        <v>7080</v>
      </c>
      <c r="E1889">
        <v>24996</v>
      </c>
      <c r="F1889">
        <v>2435904</v>
      </c>
    </row>
    <row r="1890" spans="1:6" x14ac:dyDescent="0.2">
      <c r="A1890">
        <v>24</v>
      </c>
      <c r="B1890">
        <v>79</v>
      </c>
      <c r="C1890">
        <v>914</v>
      </c>
      <c r="D1890" t="s">
        <v>7081</v>
      </c>
      <c r="E1890">
        <v>24996</v>
      </c>
      <c r="F1890">
        <v>2479914</v>
      </c>
    </row>
    <row r="1891" spans="1:6" x14ac:dyDescent="0.2">
      <c r="A1891">
        <v>24</v>
      </c>
      <c r="B1891">
        <v>16</v>
      </c>
      <c r="C1891">
        <v>902</v>
      </c>
      <c r="D1891" t="s">
        <v>7082</v>
      </c>
      <c r="E1891">
        <v>24996</v>
      </c>
      <c r="F1891">
        <v>2416902</v>
      </c>
    </row>
    <row r="1892" spans="1:6" x14ac:dyDescent="0.2">
      <c r="A1892">
        <v>24</v>
      </c>
      <c r="B1892">
        <v>83</v>
      </c>
      <c r="C1892">
        <v>902</v>
      </c>
      <c r="D1892" t="s">
        <v>7083</v>
      </c>
      <c r="E1892">
        <v>24996</v>
      </c>
      <c r="F1892">
        <v>2483902</v>
      </c>
    </row>
    <row r="1893" spans="1:6" x14ac:dyDescent="0.2">
      <c r="A1893">
        <v>24</v>
      </c>
      <c r="B1893">
        <v>83</v>
      </c>
      <c r="C1893">
        <v>804</v>
      </c>
      <c r="D1893" t="s">
        <v>7084</v>
      </c>
      <c r="E1893">
        <v>24996</v>
      </c>
      <c r="F1893">
        <v>2483804</v>
      </c>
    </row>
    <row r="1894" spans="1:6" x14ac:dyDescent="0.2">
      <c r="A1894">
        <v>24</v>
      </c>
      <c r="B1894">
        <v>62</v>
      </c>
      <c r="C1894">
        <v>916</v>
      </c>
      <c r="D1894" t="s">
        <v>7085</v>
      </c>
      <c r="E1894">
        <v>24996</v>
      </c>
      <c r="F1894">
        <v>2462916</v>
      </c>
    </row>
    <row r="1895" spans="1:6" x14ac:dyDescent="0.2">
      <c r="A1895">
        <v>24</v>
      </c>
      <c r="B1895">
        <v>78</v>
      </c>
      <c r="C1895">
        <v>127</v>
      </c>
      <c r="D1895" t="s">
        <v>7086</v>
      </c>
      <c r="E1895">
        <v>24996</v>
      </c>
      <c r="F1895">
        <v>2478127</v>
      </c>
    </row>
    <row r="1896" spans="1:6" x14ac:dyDescent="0.2">
      <c r="A1896">
        <v>24</v>
      </c>
      <c r="B1896">
        <v>97</v>
      </c>
      <c r="C1896">
        <v>914</v>
      </c>
      <c r="D1896" t="s">
        <v>7087</v>
      </c>
      <c r="E1896">
        <v>24996</v>
      </c>
      <c r="F1896">
        <v>2497914</v>
      </c>
    </row>
    <row r="1897" spans="1:6" x14ac:dyDescent="0.2">
      <c r="A1897">
        <v>24</v>
      </c>
      <c r="B1897">
        <v>79</v>
      </c>
      <c r="C1897">
        <v>906</v>
      </c>
      <c r="D1897" t="s">
        <v>7088</v>
      </c>
      <c r="E1897">
        <v>24996</v>
      </c>
      <c r="F1897">
        <v>2479906</v>
      </c>
    </row>
    <row r="1898" spans="1:6" x14ac:dyDescent="0.2">
      <c r="A1898">
        <v>24</v>
      </c>
      <c r="B1898">
        <v>85</v>
      </c>
      <c r="C1898">
        <v>70</v>
      </c>
      <c r="D1898" t="s">
        <v>7089</v>
      </c>
      <c r="E1898">
        <v>24996</v>
      </c>
      <c r="F1898">
        <v>2485070</v>
      </c>
    </row>
    <row r="1899" spans="1:6" x14ac:dyDescent="0.2">
      <c r="A1899">
        <v>24</v>
      </c>
      <c r="B1899">
        <v>94</v>
      </c>
      <c r="C1899">
        <v>926</v>
      </c>
      <c r="D1899" t="s">
        <v>7090</v>
      </c>
      <c r="E1899">
        <v>24996</v>
      </c>
      <c r="F1899">
        <v>2494926</v>
      </c>
    </row>
    <row r="1900" spans="1:6" x14ac:dyDescent="0.2">
      <c r="A1900">
        <v>24</v>
      </c>
      <c r="B1900">
        <v>85</v>
      </c>
      <c r="C1900">
        <v>905</v>
      </c>
      <c r="D1900" t="s">
        <v>7091</v>
      </c>
      <c r="E1900">
        <v>24996</v>
      </c>
      <c r="F1900">
        <v>2485905</v>
      </c>
    </row>
    <row r="1901" spans="1:6" x14ac:dyDescent="0.2">
      <c r="A1901">
        <v>24</v>
      </c>
      <c r="B1901">
        <v>6</v>
      </c>
      <c r="C1901">
        <v>60</v>
      </c>
      <c r="D1901" t="s">
        <v>7092</v>
      </c>
      <c r="E1901">
        <v>24996</v>
      </c>
      <c r="F1901">
        <v>2406060</v>
      </c>
    </row>
    <row r="1902" spans="1:6" x14ac:dyDescent="0.2">
      <c r="A1902">
        <v>24</v>
      </c>
      <c r="B1902">
        <v>85</v>
      </c>
      <c r="C1902">
        <v>60</v>
      </c>
      <c r="D1902" t="s">
        <v>7093</v>
      </c>
      <c r="E1902">
        <v>24996</v>
      </c>
      <c r="F1902">
        <v>2485060</v>
      </c>
    </row>
    <row r="1903" spans="1:6" x14ac:dyDescent="0.2">
      <c r="A1903">
        <v>24</v>
      </c>
      <c r="B1903">
        <v>85</v>
      </c>
      <c r="C1903">
        <v>907</v>
      </c>
      <c r="D1903" t="s">
        <v>7094</v>
      </c>
      <c r="E1903">
        <v>24996</v>
      </c>
      <c r="F1903">
        <v>2485907</v>
      </c>
    </row>
    <row r="1904" spans="1:6" x14ac:dyDescent="0.2">
      <c r="A1904">
        <v>24</v>
      </c>
      <c r="B1904">
        <v>98</v>
      </c>
      <c r="C1904">
        <v>20</v>
      </c>
      <c r="D1904" t="s">
        <v>7095</v>
      </c>
      <c r="E1904">
        <v>24996</v>
      </c>
      <c r="F1904">
        <v>2498020</v>
      </c>
    </row>
    <row r="1905" spans="1:6" x14ac:dyDescent="0.2">
      <c r="A1905">
        <v>24</v>
      </c>
      <c r="B1905">
        <v>34</v>
      </c>
      <c r="C1905">
        <v>904</v>
      </c>
      <c r="D1905" t="s">
        <v>7096</v>
      </c>
      <c r="E1905">
        <v>24996</v>
      </c>
      <c r="F1905">
        <v>2434904</v>
      </c>
    </row>
    <row r="1906" spans="1:6" x14ac:dyDescent="0.2">
      <c r="A1906">
        <v>24</v>
      </c>
      <c r="B1906">
        <v>89</v>
      </c>
      <c r="C1906">
        <v>902</v>
      </c>
      <c r="D1906" t="s">
        <v>7097</v>
      </c>
      <c r="E1906">
        <v>24996</v>
      </c>
      <c r="F1906">
        <v>2489902</v>
      </c>
    </row>
    <row r="1907" spans="1:6" x14ac:dyDescent="0.2">
      <c r="A1907">
        <v>24</v>
      </c>
      <c r="B1907">
        <v>97</v>
      </c>
      <c r="C1907">
        <v>808</v>
      </c>
      <c r="D1907" t="s">
        <v>7098</v>
      </c>
      <c r="E1907">
        <v>24996</v>
      </c>
      <c r="F1907">
        <v>2497808</v>
      </c>
    </row>
    <row r="1908" spans="1:6" x14ac:dyDescent="0.2">
      <c r="A1908">
        <v>24</v>
      </c>
      <c r="B1908">
        <v>99</v>
      </c>
      <c r="C1908">
        <v>30</v>
      </c>
      <c r="D1908" t="s">
        <v>6934</v>
      </c>
      <c r="E1908">
        <v>24996</v>
      </c>
      <c r="F1908">
        <v>2499030</v>
      </c>
    </row>
    <row r="1909" spans="1:6" x14ac:dyDescent="0.2">
      <c r="A1909">
        <v>24</v>
      </c>
      <c r="B1909">
        <v>85</v>
      </c>
      <c r="C1909">
        <v>75</v>
      </c>
      <c r="D1909" t="s">
        <v>7099</v>
      </c>
      <c r="E1909">
        <v>24996</v>
      </c>
      <c r="F1909">
        <v>2485075</v>
      </c>
    </row>
    <row r="1910" spans="1:6" x14ac:dyDescent="0.2">
      <c r="A1910">
        <v>24</v>
      </c>
      <c r="B1910">
        <v>2</v>
      </c>
      <c r="C1910">
        <v>902</v>
      </c>
      <c r="D1910" t="s">
        <v>7100</v>
      </c>
      <c r="E1910">
        <v>24996</v>
      </c>
      <c r="F1910">
        <v>2402902</v>
      </c>
    </row>
    <row r="1911" spans="1:6" x14ac:dyDescent="0.2">
      <c r="A1911">
        <v>24</v>
      </c>
      <c r="B1911">
        <v>93</v>
      </c>
      <c r="C1911">
        <v>902</v>
      </c>
      <c r="D1911" t="s">
        <v>7101</v>
      </c>
      <c r="E1911">
        <v>24996</v>
      </c>
      <c r="F1911">
        <v>2493902</v>
      </c>
    </row>
    <row r="1912" spans="1:6" x14ac:dyDescent="0.2">
      <c r="A1912">
        <v>24</v>
      </c>
      <c r="B1912">
        <v>15</v>
      </c>
      <c r="C1912">
        <v>902</v>
      </c>
      <c r="D1912" t="s">
        <v>7102</v>
      </c>
      <c r="E1912">
        <v>24996</v>
      </c>
      <c r="F1912">
        <v>2415902</v>
      </c>
    </row>
    <row r="1913" spans="1:6" x14ac:dyDescent="0.2">
      <c r="A1913">
        <v>24</v>
      </c>
      <c r="B1913">
        <v>79</v>
      </c>
      <c r="C1913">
        <v>110</v>
      </c>
      <c r="D1913" t="s">
        <v>7103</v>
      </c>
      <c r="E1913">
        <v>24996</v>
      </c>
      <c r="F1913">
        <v>2479110</v>
      </c>
    </row>
    <row r="1914" spans="1:6" x14ac:dyDescent="0.2">
      <c r="A1914">
        <v>24</v>
      </c>
      <c r="B1914">
        <v>4</v>
      </c>
      <c r="C1914">
        <v>15</v>
      </c>
      <c r="D1914" t="s">
        <v>7104</v>
      </c>
      <c r="E1914">
        <v>24996</v>
      </c>
      <c r="F1914">
        <v>2404015</v>
      </c>
    </row>
    <row r="1915" spans="1:6" x14ac:dyDescent="0.2">
      <c r="A1915">
        <v>24</v>
      </c>
      <c r="B1915">
        <v>94</v>
      </c>
      <c r="C1915">
        <v>930</v>
      </c>
      <c r="D1915" t="s">
        <v>7105</v>
      </c>
      <c r="E1915">
        <v>24996</v>
      </c>
      <c r="F1915">
        <v>2494930</v>
      </c>
    </row>
    <row r="1916" spans="1:6" x14ac:dyDescent="0.2">
      <c r="A1916">
        <v>24</v>
      </c>
      <c r="B1916">
        <v>99</v>
      </c>
      <c r="C1916">
        <v>40</v>
      </c>
      <c r="D1916" t="s">
        <v>6940</v>
      </c>
      <c r="E1916">
        <v>24996</v>
      </c>
      <c r="F1916">
        <v>2499040</v>
      </c>
    </row>
    <row r="1917" spans="1:6" x14ac:dyDescent="0.2">
      <c r="A1917">
        <v>24</v>
      </c>
      <c r="B1917">
        <v>12</v>
      </c>
      <c r="C1917">
        <v>45</v>
      </c>
      <c r="D1917" t="s">
        <v>7106</v>
      </c>
      <c r="E1917">
        <v>24996</v>
      </c>
      <c r="F1917">
        <v>2412045</v>
      </c>
    </row>
    <row r="1918" spans="1:6" x14ac:dyDescent="0.2">
      <c r="A1918">
        <v>24</v>
      </c>
      <c r="B1918">
        <v>90</v>
      </c>
      <c r="C1918">
        <v>804</v>
      </c>
      <c r="D1918" t="s">
        <v>7107</v>
      </c>
      <c r="E1918">
        <v>24996</v>
      </c>
      <c r="F1918">
        <v>2490804</v>
      </c>
    </row>
    <row r="1919" spans="1:6" x14ac:dyDescent="0.2">
      <c r="A1919">
        <v>24</v>
      </c>
      <c r="B1919">
        <v>98</v>
      </c>
      <c r="C1919">
        <v>802</v>
      </c>
      <c r="D1919" t="s">
        <v>7108</v>
      </c>
      <c r="E1919">
        <v>24996</v>
      </c>
      <c r="F1919">
        <v>2498802</v>
      </c>
    </row>
    <row r="1920" spans="1:6" x14ac:dyDescent="0.2">
      <c r="A1920">
        <v>24</v>
      </c>
      <c r="B1920">
        <v>3</v>
      </c>
      <c r="C1920">
        <v>15</v>
      </c>
      <c r="D1920" t="s">
        <v>7109</v>
      </c>
      <c r="E1920">
        <v>24996</v>
      </c>
      <c r="F1920">
        <v>2403015</v>
      </c>
    </row>
    <row r="1921" spans="1:6" x14ac:dyDescent="0.2">
      <c r="A1921">
        <v>24</v>
      </c>
      <c r="B1921">
        <v>14</v>
      </c>
      <c r="C1921">
        <v>904</v>
      </c>
      <c r="D1921" t="s">
        <v>7110</v>
      </c>
      <c r="E1921">
        <v>24996</v>
      </c>
      <c r="F1921">
        <v>2414904</v>
      </c>
    </row>
    <row r="1922" spans="1:6" x14ac:dyDescent="0.2">
      <c r="A1922">
        <v>24</v>
      </c>
      <c r="B1922">
        <v>98</v>
      </c>
      <c r="C1922">
        <v>912</v>
      </c>
      <c r="D1922" t="s">
        <v>7111</v>
      </c>
      <c r="E1922">
        <v>24996</v>
      </c>
      <c r="F1922">
        <v>2498912</v>
      </c>
    </row>
    <row r="1923" spans="1:6" x14ac:dyDescent="0.2">
      <c r="A1923">
        <v>24</v>
      </c>
      <c r="B1923">
        <v>14</v>
      </c>
      <c r="C1923">
        <v>902</v>
      </c>
      <c r="D1923" t="s">
        <v>7112</v>
      </c>
      <c r="E1923">
        <v>24996</v>
      </c>
      <c r="F1923">
        <v>2414902</v>
      </c>
    </row>
    <row r="1924" spans="1:6" x14ac:dyDescent="0.2">
      <c r="A1924">
        <v>24</v>
      </c>
      <c r="B1924">
        <v>99</v>
      </c>
      <c r="C1924">
        <v>889</v>
      </c>
      <c r="D1924" t="s">
        <v>6952</v>
      </c>
      <c r="E1924">
        <v>24996</v>
      </c>
      <c r="F1924">
        <v>2499889</v>
      </c>
    </row>
    <row r="1925" spans="1:6" x14ac:dyDescent="0.2">
      <c r="A1925">
        <v>24</v>
      </c>
      <c r="B1925">
        <v>84</v>
      </c>
      <c r="C1925">
        <v>100</v>
      </c>
      <c r="D1925" t="s">
        <v>7113</v>
      </c>
      <c r="E1925">
        <v>24996</v>
      </c>
      <c r="F1925">
        <v>2484100</v>
      </c>
    </row>
    <row r="1926" spans="1:6" x14ac:dyDescent="0.2">
      <c r="A1926">
        <v>24</v>
      </c>
      <c r="B1926">
        <v>89</v>
      </c>
      <c r="C1926">
        <v>910</v>
      </c>
      <c r="D1926" t="s">
        <v>7114</v>
      </c>
      <c r="E1926">
        <v>24996</v>
      </c>
      <c r="F1926">
        <v>2489910</v>
      </c>
    </row>
    <row r="1927" spans="1:6" x14ac:dyDescent="0.2">
      <c r="A1927">
        <v>24</v>
      </c>
      <c r="B1927">
        <v>4</v>
      </c>
      <c r="C1927">
        <v>20</v>
      </c>
      <c r="D1927" t="s">
        <v>7115</v>
      </c>
      <c r="E1927">
        <v>24996</v>
      </c>
      <c r="F1927">
        <v>2404020</v>
      </c>
    </row>
    <row r="1928" spans="1:6" x14ac:dyDescent="0.2">
      <c r="A1928">
        <v>24</v>
      </c>
      <c r="B1928">
        <v>5</v>
      </c>
      <c r="C1928">
        <v>902</v>
      </c>
      <c r="D1928" t="s">
        <v>7116</v>
      </c>
      <c r="E1928">
        <v>24996</v>
      </c>
      <c r="F1928">
        <v>2405902</v>
      </c>
    </row>
    <row r="1929" spans="1:6" x14ac:dyDescent="0.2">
      <c r="A1929">
        <v>24</v>
      </c>
      <c r="B1929">
        <v>8</v>
      </c>
      <c r="C1929">
        <v>902</v>
      </c>
      <c r="D1929" t="s">
        <v>7117</v>
      </c>
      <c r="E1929">
        <v>24996</v>
      </c>
      <c r="F1929">
        <v>2408902</v>
      </c>
    </row>
    <row r="1930" spans="1:6" x14ac:dyDescent="0.2">
      <c r="A1930">
        <v>24</v>
      </c>
      <c r="B1930">
        <v>35</v>
      </c>
      <c r="C1930">
        <v>906</v>
      </c>
      <c r="D1930" t="s">
        <v>7118</v>
      </c>
      <c r="E1930">
        <v>24996</v>
      </c>
      <c r="F1930">
        <v>2435906</v>
      </c>
    </row>
    <row r="1931" spans="1:6" x14ac:dyDescent="0.2">
      <c r="A1931">
        <v>24</v>
      </c>
      <c r="B1931">
        <v>99</v>
      </c>
      <c r="C1931">
        <v>902</v>
      </c>
      <c r="D1931" t="s">
        <v>7119</v>
      </c>
      <c r="E1931">
        <v>24996</v>
      </c>
      <c r="F1931">
        <v>2499902</v>
      </c>
    </row>
    <row r="1932" spans="1:6" x14ac:dyDescent="0.2">
      <c r="A1932">
        <v>24</v>
      </c>
      <c r="B1932">
        <v>92</v>
      </c>
      <c r="C1932">
        <v>904</v>
      </c>
      <c r="D1932" t="s">
        <v>7120</v>
      </c>
      <c r="E1932">
        <v>24996</v>
      </c>
      <c r="F1932">
        <v>2492904</v>
      </c>
    </row>
    <row r="1933" spans="1:6" x14ac:dyDescent="0.2">
      <c r="A1933">
        <v>24</v>
      </c>
      <c r="B1933">
        <v>97</v>
      </c>
      <c r="C1933">
        <v>906</v>
      </c>
      <c r="D1933" t="s">
        <v>7121</v>
      </c>
      <c r="E1933">
        <v>24996</v>
      </c>
      <c r="F1933">
        <v>2497906</v>
      </c>
    </row>
    <row r="1934" spans="1:6" x14ac:dyDescent="0.2">
      <c r="A1934">
        <v>24</v>
      </c>
      <c r="B1934">
        <v>97</v>
      </c>
      <c r="C1934">
        <v>902</v>
      </c>
      <c r="D1934" t="s">
        <v>7122</v>
      </c>
      <c r="E1934">
        <v>24996</v>
      </c>
      <c r="F1934">
        <v>2497902</v>
      </c>
    </row>
    <row r="1935" spans="1:6" x14ac:dyDescent="0.2">
      <c r="A1935">
        <v>24</v>
      </c>
      <c r="B1935">
        <v>6</v>
      </c>
      <c r="C1935">
        <v>902</v>
      </c>
      <c r="D1935" t="s">
        <v>7123</v>
      </c>
      <c r="E1935">
        <v>24996</v>
      </c>
      <c r="F1935">
        <v>2406902</v>
      </c>
    </row>
    <row r="1936" spans="1:6" x14ac:dyDescent="0.2">
      <c r="A1936">
        <v>24</v>
      </c>
      <c r="B1936">
        <v>7</v>
      </c>
      <c r="C1936">
        <v>906</v>
      </c>
      <c r="D1936" t="s">
        <v>7124</v>
      </c>
      <c r="E1936">
        <v>24996</v>
      </c>
      <c r="F1936">
        <v>2407906</v>
      </c>
    </row>
    <row r="1937" spans="1:6" x14ac:dyDescent="0.2">
      <c r="A1937">
        <v>24</v>
      </c>
      <c r="B1937">
        <v>3</v>
      </c>
      <c r="C1937">
        <v>902</v>
      </c>
      <c r="D1937" t="s">
        <v>6620</v>
      </c>
      <c r="E1937">
        <v>24996</v>
      </c>
      <c r="F1937">
        <v>2403902</v>
      </c>
    </row>
    <row r="1938" spans="1:6" x14ac:dyDescent="0.2">
      <c r="A1938">
        <v>24</v>
      </c>
      <c r="B1938">
        <v>7</v>
      </c>
      <c r="C1938">
        <v>904</v>
      </c>
      <c r="D1938" t="s">
        <v>7125</v>
      </c>
      <c r="E1938">
        <v>24996</v>
      </c>
      <c r="F1938">
        <v>2407904</v>
      </c>
    </row>
    <row r="1939" spans="1:6" x14ac:dyDescent="0.2">
      <c r="A1939">
        <v>24</v>
      </c>
      <c r="B1939">
        <v>7</v>
      </c>
      <c r="C1939">
        <v>902</v>
      </c>
      <c r="D1939" t="s">
        <v>7126</v>
      </c>
      <c r="E1939">
        <v>24996</v>
      </c>
      <c r="F1939">
        <v>2407902</v>
      </c>
    </row>
    <row r="1940" spans="1:6" x14ac:dyDescent="0.2">
      <c r="A1940">
        <v>24</v>
      </c>
      <c r="B1940">
        <v>7</v>
      </c>
      <c r="C1940">
        <v>910</v>
      </c>
      <c r="D1940" t="s">
        <v>7127</v>
      </c>
      <c r="E1940">
        <v>24996</v>
      </c>
      <c r="F1940">
        <v>2407910</v>
      </c>
    </row>
    <row r="1941" spans="1:6" x14ac:dyDescent="0.2">
      <c r="A1941">
        <v>24</v>
      </c>
      <c r="B1941">
        <v>6</v>
      </c>
      <c r="C1941">
        <v>904</v>
      </c>
      <c r="D1941" t="s">
        <v>7128</v>
      </c>
      <c r="E1941">
        <v>24996</v>
      </c>
      <c r="F1941">
        <v>2406904</v>
      </c>
    </row>
    <row r="1942" spans="1:6" x14ac:dyDescent="0.2">
      <c r="A1942">
        <v>24</v>
      </c>
      <c r="B1942">
        <v>6</v>
      </c>
      <c r="C1942">
        <v>50</v>
      </c>
      <c r="D1942" t="s">
        <v>7129</v>
      </c>
      <c r="E1942">
        <v>24996</v>
      </c>
      <c r="F1942">
        <v>2406050</v>
      </c>
    </row>
    <row r="1943" spans="1:6" x14ac:dyDescent="0.2">
      <c r="A1943">
        <v>24</v>
      </c>
      <c r="B1943">
        <v>5</v>
      </c>
      <c r="C1943">
        <v>65</v>
      </c>
      <c r="D1943" t="s">
        <v>7130</v>
      </c>
      <c r="E1943">
        <v>24996</v>
      </c>
      <c r="F1943">
        <v>2405065</v>
      </c>
    </row>
    <row r="1944" spans="1:6" x14ac:dyDescent="0.2">
      <c r="A1944">
        <v>24</v>
      </c>
      <c r="B1944">
        <v>18</v>
      </c>
      <c r="C1944">
        <v>70</v>
      </c>
      <c r="D1944" t="s">
        <v>7131</v>
      </c>
      <c r="E1944">
        <v>24996</v>
      </c>
      <c r="F1944">
        <v>2418070</v>
      </c>
    </row>
    <row r="1945" spans="1:6" x14ac:dyDescent="0.2">
      <c r="A1945">
        <v>24</v>
      </c>
      <c r="B1945">
        <v>45</v>
      </c>
      <c r="C1945">
        <v>80</v>
      </c>
      <c r="D1945" t="s">
        <v>7132</v>
      </c>
      <c r="E1945">
        <v>24996</v>
      </c>
      <c r="F1945">
        <v>2445080</v>
      </c>
    </row>
    <row r="1946" spans="1:6" x14ac:dyDescent="0.2">
      <c r="A1946">
        <v>24</v>
      </c>
      <c r="B1946">
        <v>7</v>
      </c>
      <c r="C1946">
        <v>90</v>
      </c>
      <c r="D1946" t="s">
        <v>7133</v>
      </c>
      <c r="E1946">
        <v>24996</v>
      </c>
      <c r="F1946">
        <v>2407090</v>
      </c>
    </row>
    <row r="1947" spans="1:6" x14ac:dyDescent="0.2">
      <c r="A1947">
        <v>24</v>
      </c>
      <c r="B1947">
        <v>14</v>
      </c>
      <c r="C1947">
        <v>55</v>
      </c>
      <c r="D1947" t="s">
        <v>7134</v>
      </c>
      <c r="E1947">
        <v>24996</v>
      </c>
      <c r="F1947">
        <v>2414055</v>
      </c>
    </row>
    <row r="1948" spans="1:6" x14ac:dyDescent="0.2">
      <c r="A1948">
        <v>24</v>
      </c>
      <c r="B1948">
        <v>85</v>
      </c>
      <c r="C1948">
        <v>15</v>
      </c>
      <c r="D1948" t="s">
        <v>7135</v>
      </c>
      <c r="E1948">
        <v>24996</v>
      </c>
      <c r="F1948">
        <v>2485015</v>
      </c>
    </row>
    <row r="1949" spans="1:6" x14ac:dyDescent="0.2">
      <c r="A1949">
        <v>24</v>
      </c>
      <c r="B1949">
        <v>17</v>
      </c>
      <c r="C1949">
        <v>25</v>
      </c>
      <c r="D1949" t="s">
        <v>6137</v>
      </c>
      <c r="E1949">
        <v>24996</v>
      </c>
      <c r="F1949">
        <v>2417025</v>
      </c>
    </row>
    <row r="1950" spans="1:6" x14ac:dyDescent="0.2">
      <c r="A1950">
        <v>24</v>
      </c>
      <c r="B1950">
        <v>4</v>
      </c>
      <c r="C1950">
        <v>5</v>
      </c>
      <c r="D1950" t="s">
        <v>7136</v>
      </c>
      <c r="E1950">
        <v>24996</v>
      </c>
      <c r="F1950">
        <v>2404005</v>
      </c>
    </row>
    <row r="1951" spans="1:6" x14ac:dyDescent="0.2">
      <c r="A1951">
        <v>24</v>
      </c>
      <c r="B1951">
        <v>28</v>
      </c>
      <c r="C1951">
        <v>65</v>
      </c>
      <c r="D1951" t="s">
        <v>6713</v>
      </c>
      <c r="E1951">
        <v>24996</v>
      </c>
      <c r="F1951">
        <v>2428065</v>
      </c>
    </row>
    <row r="1952" spans="1:6" x14ac:dyDescent="0.2">
      <c r="A1952">
        <v>24</v>
      </c>
      <c r="B1952">
        <v>11</v>
      </c>
      <c r="C1952">
        <v>20</v>
      </c>
      <c r="D1952" t="s">
        <v>7137</v>
      </c>
      <c r="E1952">
        <v>24996</v>
      </c>
      <c r="F1952">
        <v>2411020</v>
      </c>
    </row>
    <row r="1953" spans="1:6" x14ac:dyDescent="0.2">
      <c r="A1953">
        <v>24</v>
      </c>
      <c r="B1953">
        <v>13</v>
      </c>
      <c r="C1953">
        <v>10</v>
      </c>
      <c r="D1953" t="s">
        <v>7138</v>
      </c>
      <c r="E1953">
        <v>24996</v>
      </c>
      <c r="F1953">
        <v>2413010</v>
      </c>
    </row>
    <row r="1954" spans="1:6" x14ac:dyDescent="0.2">
      <c r="A1954">
        <v>24</v>
      </c>
      <c r="B1954">
        <v>21</v>
      </c>
      <c r="C1954">
        <v>15</v>
      </c>
      <c r="D1954" t="s">
        <v>7139</v>
      </c>
      <c r="E1954">
        <v>24996</v>
      </c>
      <c r="F1954">
        <v>2421015</v>
      </c>
    </row>
    <row r="1955" spans="1:6" x14ac:dyDescent="0.2">
      <c r="A1955">
        <v>24</v>
      </c>
      <c r="B1955">
        <v>17</v>
      </c>
      <c r="C1955">
        <v>20</v>
      </c>
      <c r="D1955" t="s">
        <v>7140</v>
      </c>
      <c r="E1955">
        <v>24996</v>
      </c>
      <c r="F1955">
        <v>2417020</v>
      </c>
    </row>
    <row r="1956" spans="1:6" x14ac:dyDescent="0.2">
      <c r="A1956">
        <v>24</v>
      </c>
      <c r="B1956">
        <v>19</v>
      </c>
      <c r="C1956">
        <v>15</v>
      </c>
      <c r="D1956" t="s">
        <v>7141</v>
      </c>
      <c r="E1956">
        <v>24996</v>
      </c>
      <c r="F1956">
        <v>2419015</v>
      </c>
    </row>
    <row r="1957" spans="1:6" x14ac:dyDescent="0.2">
      <c r="A1957">
        <v>24</v>
      </c>
      <c r="B1957">
        <v>7</v>
      </c>
      <c r="C1957">
        <v>100</v>
      </c>
      <c r="D1957" t="s">
        <v>7142</v>
      </c>
      <c r="E1957">
        <v>24996</v>
      </c>
      <c r="F1957">
        <v>2407100</v>
      </c>
    </row>
    <row r="1958" spans="1:6" x14ac:dyDescent="0.2">
      <c r="A1958">
        <v>24</v>
      </c>
      <c r="B1958">
        <v>17</v>
      </c>
      <c r="C1958">
        <v>5</v>
      </c>
      <c r="D1958" t="s">
        <v>7143</v>
      </c>
      <c r="E1958">
        <v>24996</v>
      </c>
      <c r="F1958">
        <v>2417005</v>
      </c>
    </row>
    <row r="1959" spans="1:6" x14ac:dyDescent="0.2">
      <c r="A1959">
        <v>24</v>
      </c>
      <c r="B1959">
        <v>14</v>
      </c>
      <c r="C1959">
        <v>80</v>
      </c>
      <c r="D1959" t="s">
        <v>7144</v>
      </c>
      <c r="E1959">
        <v>24996</v>
      </c>
      <c r="F1959">
        <v>2414080</v>
      </c>
    </row>
    <row r="1960" spans="1:6" x14ac:dyDescent="0.2">
      <c r="A1960">
        <v>24</v>
      </c>
      <c r="B1960">
        <v>44</v>
      </c>
      <c r="C1960">
        <v>5</v>
      </c>
      <c r="D1960" t="s">
        <v>7145</v>
      </c>
      <c r="E1960">
        <v>24996</v>
      </c>
      <c r="F1960">
        <v>2444005</v>
      </c>
    </row>
    <row r="1961" spans="1:6" x14ac:dyDescent="0.2">
      <c r="A1961">
        <v>24</v>
      </c>
      <c r="B1961">
        <v>7</v>
      </c>
      <c r="C1961">
        <v>35</v>
      </c>
      <c r="D1961" t="s">
        <v>7146</v>
      </c>
      <c r="E1961">
        <v>24996</v>
      </c>
      <c r="F1961">
        <v>2407035</v>
      </c>
    </row>
    <row r="1962" spans="1:6" x14ac:dyDescent="0.2">
      <c r="A1962">
        <v>24</v>
      </c>
      <c r="B1962">
        <v>99</v>
      </c>
      <c r="C1962">
        <v>887</v>
      </c>
      <c r="D1962" t="s">
        <v>6993</v>
      </c>
      <c r="E1962">
        <v>24996</v>
      </c>
      <c r="F1962">
        <v>2499887</v>
      </c>
    </row>
    <row r="1963" spans="1:6" x14ac:dyDescent="0.2">
      <c r="A1963">
        <v>24</v>
      </c>
      <c r="B1963">
        <v>21</v>
      </c>
      <c r="C1963">
        <v>902</v>
      </c>
      <c r="D1963" t="s">
        <v>7147</v>
      </c>
      <c r="E1963">
        <v>24996</v>
      </c>
      <c r="F1963">
        <v>2421902</v>
      </c>
    </row>
    <row r="1964" spans="1:6" x14ac:dyDescent="0.2">
      <c r="A1964">
        <v>24</v>
      </c>
      <c r="B1964">
        <v>99</v>
      </c>
      <c r="C1964">
        <v>892</v>
      </c>
      <c r="D1964" t="s">
        <v>7148</v>
      </c>
      <c r="E1964">
        <v>24996</v>
      </c>
      <c r="F1964">
        <v>2499892</v>
      </c>
    </row>
    <row r="1965" spans="1:6" x14ac:dyDescent="0.2">
      <c r="A1965">
        <v>24</v>
      </c>
      <c r="B1965">
        <v>99</v>
      </c>
      <c r="C1965">
        <v>878</v>
      </c>
      <c r="D1965" t="s">
        <v>7149</v>
      </c>
      <c r="E1965">
        <v>24996</v>
      </c>
      <c r="F1965">
        <v>2499878</v>
      </c>
    </row>
    <row r="1966" spans="1:6" x14ac:dyDescent="0.2">
      <c r="A1966">
        <v>24</v>
      </c>
      <c r="B1966">
        <v>30</v>
      </c>
      <c r="C1966">
        <v>15</v>
      </c>
      <c r="D1966" t="s">
        <v>7150</v>
      </c>
      <c r="E1966">
        <v>24996</v>
      </c>
      <c r="F1966">
        <v>2430015</v>
      </c>
    </row>
    <row r="1967" spans="1:6" x14ac:dyDescent="0.2">
      <c r="A1967">
        <v>24</v>
      </c>
      <c r="B1967">
        <v>87</v>
      </c>
      <c r="C1967">
        <v>105</v>
      </c>
      <c r="D1967" t="s">
        <v>7151</v>
      </c>
      <c r="E1967">
        <v>24996</v>
      </c>
      <c r="F1967">
        <v>2487105</v>
      </c>
    </row>
    <row r="1968" spans="1:6" x14ac:dyDescent="0.2">
      <c r="A1968">
        <v>24</v>
      </c>
      <c r="B1968">
        <v>99</v>
      </c>
      <c r="C1968">
        <v>35</v>
      </c>
      <c r="D1968" t="s">
        <v>7000</v>
      </c>
      <c r="E1968">
        <v>24996</v>
      </c>
      <c r="F1968">
        <v>2499035</v>
      </c>
    </row>
    <row r="1969" spans="1:6" x14ac:dyDescent="0.2">
      <c r="A1969">
        <v>24</v>
      </c>
      <c r="B1969">
        <v>99</v>
      </c>
      <c r="C1969">
        <v>10</v>
      </c>
      <c r="D1969" t="s">
        <v>7001</v>
      </c>
      <c r="E1969">
        <v>24996</v>
      </c>
      <c r="F1969">
        <v>2499010</v>
      </c>
    </row>
    <row r="1970" spans="1:6" x14ac:dyDescent="0.2">
      <c r="A1970">
        <v>24</v>
      </c>
      <c r="B1970">
        <v>99</v>
      </c>
      <c r="C1970">
        <v>50</v>
      </c>
      <c r="D1970" t="s">
        <v>7002</v>
      </c>
      <c r="E1970">
        <v>24996</v>
      </c>
      <c r="F1970">
        <v>2499050</v>
      </c>
    </row>
    <row r="1971" spans="1:6" x14ac:dyDescent="0.2">
      <c r="A1971">
        <v>24</v>
      </c>
      <c r="B1971">
        <v>90</v>
      </c>
      <c r="C1971">
        <v>802</v>
      </c>
      <c r="D1971" t="s">
        <v>7152</v>
      </c>
      <c r="E1971">
        <v>24996</v>
      </c>
      <c r="F1971">
        <v>2490802</v>
      </c>
    </row>
    <row r="1972" spans="1:6" x14ac:dyDescent="0.2">
      <c r="A1972">
        <v>24</v>
      </c>
      <c r="B1972">
        <v>99</v>
      </c>
      <c r="C1972">
        <v>70</v>
      </c>
      <c r="D1972" t="s">
        <v>7003</v>
      </c>
      <c r="E1972">
        <v>24996</v>
      </c>
      <c r="F1972">
        <v>2499070</v>
      </c>
    </row>
    <row r="1973" spans="1:6" x14ac:dyDescent="0.2">
      <c r="A1973">
        <v>24</v>
      </c>
      <c r="B1973">
        <v>85</v>
      </c>
      <c r="C1973">
        <v>804</v>
      </c>
      <c r="D1973" t="s">
        <v>7153</v>
      </c>
      <c r="E1973">
        <v>24996</v>
      </c>
      <c r="F1973">
        <v>2485804</v>
      </c>
    </row>
    <row r="1974" spans="1:6" x14ac:dyDescent="0.2">
      <c r="A1974">
        <v>35</v>
      </c>
      <c r="B1974">
        <v>43</v>
      </c>
      <c r="C1974">
        <v>42</v>
      </c>
      <c r="D1974" t="s">
        <v>7154</v>
      </c>
      <c r="E1974">
        <v>24996</v>
      </c>
      <c r="F1974">
        <v>3543042</v>
      </c>
    </row>
    <row r="1975" spans="1:6" x14ac:dyDescent="0.2">
      <c r="A1975">
        <v>35</v>
      </c>
      <c r="B1975">
        <v>43</v>
      </c>
      <c r="C1975">
        <v>17</v>
      </c>
      <c r="D1975" t="s">
        <v>7155</v>
      </c>
      <c r="E1975">
        <v>24996</v>
      </c>
      <c r="F1975">
        <v>3543017</v>
      </c>
    </row>
    <row r="1976" spans="1:6" x14ac:dyDescent="0.2">
      <c r="A1976">
        <v>35</v>
      </c>
      <c r="B1976">
        <v>43</v>
      </c>
      <c r="C1976">
        <v>9</v>
      </c>
      <c r="D1976" t="s">
        <v>7156</v>
      </c>
      <c r="E1976">
        <v>24996</v>
      </c>
      <c r="F1976">
        <v>3543009</v>
      </c>
    </row>
    <row r="1977" spans="1:6" x14ac:dyDescent="0.2">
      <c r="A1977">
        <v>35</v>
      </c>
      <c r="B1977">
        <v>29</v>
      </c>
      <c r="C1977">
        <v>5</v>
      </c>
      <c r="D1977" t="s">
        <v>7157</v>
      </c>
      <c r="E1977">
        <v>24996</v>
      </c>
      <c r="F1977">
        <v>3529005</v>
      </c>
    </row>
    <row r="1978" spans="1:6" x14ac:dyDescent="0.2">
      <c r="A1978">
        <v>35</v>
      </c>
      <c r="B1978">
        <v>29</v>
      </c>
      <c r="C1978">
        <v>6</v>
      </c>
      <c r="D1978" t="s">
        <v>7158</v>
      </c>
      <c r="E1978">
        <v>24996</v>
      </c>
      <c r="F1978">
        <v>3529006</v>
      </c>
    </row>
    <row r="1979" spans="1:6" x14ac:dyDescent="0.2">
      <c r="A1979">
        <v>35</v>
      </c>
      <c r="B1979">
        <v>29</v>
      </c>
      <c r="C1979">
        <v>20</v>
      </c>
      <c r="D1979" t="s">
        <v>7159</v>
      </c>
      <c r="E1979">
        <v>24996</v>
      </c>
      <c r="F1979">
        <v>3529020</v>
      </c>
    </row>
    <row r="1980" spans="1:6" x14ac:dyDescent="0.2">
      <c r="A1980">
        <v>35</v>
      </c>
      <c r="B1980">
        <v>53</v>
      </c>
      <c r="C1980">
        <v>5</v>
      </c>
      <c r="D1980" t="s">
        <v>7160</v>
      </c>
      <c r="E1980">
        <v>24996</v>
      </c>
      <c r="F1980">
        <v>3553005</v>
      </c>
    </row>
    <row r="1981" spans="1:6" x14ac:dyDescent="0.2">
      <c r="A1981">
        <v>35</v>
      </c>
      <c r="B1981">
        <v>53</v>
      </c>
      <c r="C1981">
        <v>40</v>
      </c>
      <c r="D1981" t="s">
        <v>7161</v>
      </c>
      <c r="E1981">
        <v>24996</v>
      </c>
      <c r="F1981">
        <v>3553040</v>
      </c>
    </row>
    <row r="1982" spans="1:6" x14ac:dyDescent="0.2">
      <c r="A1982">
        <v>35</v>
      </c>
      <c r="B1982">
        <v>52</v>
      </c>
      <c r="C1982">
        <v>51</v>
      </c>
      <c r="D1982" t="s">
        <v>7162</v>
      </c>
      <c r="E1982">
        <v>24996</v>
      </c>
      <c r="F1982">
        <v>3552051</v>
      </c>
    </row>
    <row r="1983" spans="1:6" x14ac:dyDescent="0.2">
      <c r="A1983">
        <v>35</v>
      </c>
      <c r="B1983">
        <v>23</v>
      </c>
      <c r="C1983">
        <v>8</v>
      </c>
      <c r="D1983" t="s">
        <v>7163</v>
      </c>
      <c r="E1983">
        <v>24996</v>
      </c>
      <c r="F1983">
        <v>3523008</v>
      </c>
    </row>
    <row r="1984" spans="1:6" x14ac:dyDescent="0.2">
      <c r="A1984">
        <v>35</v>
      </c>
      <c r="B1984">
        <v>23</v>
      </c>
      <c r="C1984">
        <v>9</v>
      </c>
      <c r="D1984" t="s">
        <v>7164</v>
      </c>
      <c r="E1984">
        <v>24996</v>
      </c>
      <c r="F1984">
        <v>3523009</v>
      </c>
    </row>
    <row r="1985" spans="1:6" x14ac:dyDescent="0.2">
      <c r="A1985">
        <v>35</v>
      </c>
      <c r="B1985">
        <v>23</v>
      </c>
      <c r="C1985">
        <v>1</v>
      </c>
      <c r="D1985" t="s">
        <v>7165</v>
      </c>
      <c r="E1985">
        <v>24996</v>
      </c>
      <c r="F1985">
        <v>3523001</v>
      </c>
    </row>
    <row r="1986" spans="1:6" x14ac:dyDescent="0.2">
      <c r="A1986">
        <v>35</v>
      </c>
      <c r="B1986">
        <v>24</v>
      </c>
      <c r="C1986">
        <v>2</v>
      </c>
      <c r="D1986" t="s">
        <v>5513</v>
      </c>
      <c r="E1986">
        <v>24996</v>
      </c>
      <c r="F1986">
        <v>3524002</v>
      </c>
    </row>
    <row r="1987" spans="1:6" x14ac:dyDescent="0.2">
      <c r="A1987">
        <v>35</v>
      </c>
      <c r="B1987">
        <v>26</v>
      </c>
      <c r="C1987">
        <v>65</v>
      </c>
      <c r="D1987" t="s">
        <v>7166</v>
      </c>
      <c r="E1987">
        <v>24996</v>
      </c>
      <c r="F1987">
        <v>3526065</v>
      </c>
    </row>
    <row r="1988" spans="1:6" x14ac:dyDescent="0.2">
      <c r="A1988">
        <v>35</v>
      </c>
      <c r="B1988">
        <v>25</v>
      </c>
      <c r="C1988">
        <v>5</v>
      </c>
      <c r="D1988" t="s">
        <v>7167</v>
      </c>
      <c r="E1988">
        <v>24996</v>
      </c>
      <c r="F1988">
        <v>3525005</v>
      </c>
    </row>
    <row r="1989" spans="1:6" x14ac:dyDescent="0.2">
      <c r="A1989">
        <v>35</v>
      </c>
      <c r="B1989">
        <v>10</v>
      </c>
      <c r="C1989">
        <v>5</v>
      </c>
      <c r="D1989" t="s">
        <v>7168</v>
      </c>
      <c r="E1989">
        <v>24996</v>
      </c>
      <c r="F1989">
        <v>3510005</v>
      </c>
    </row>
    <row r="1990" spans="1:6" x14ac:dyDescent="0.2">
      <c r="A1990">
        <v>35</v>
      </c>
      <c r="B1990">
        <v>10</v>
      </c>
      <c r="C1990">
        <v>10</v>
      </c>
      <c r="D1990" t="s">
        <v>5734</v>
      </c>
      <c r="E1990">
        <v>24996</v>
      </c>
      <c r="F1990">
        <v>3510010</v>
      </c>
    </row>
    <row r="1991" spans="1:6" x14ac:dyDescent="0.2">
      <c r="A1991">
        <v>35</v>
      </c>
      <c r="B1991">
        <v>11</v>
      </c>
      <c r="C1991">
        <v>5</v>
      </c>
      <c r="D1991" t="s">
        <v>7169</v>
      </c>
      <c r="E1991">
        <v>24996</v>
      </c>
      <c r="F1991">
        <v>3511005</v>
      </c>
    </row>
    <row r="1992" spans="1:6" x14ac:dyDescent="0.2">
      <c r="A1992">
        <v>35</v>
      </c>
      <c r="B1992">
        <v>10</v>
      </c>
      <c r="C1992">
        <v>20</v>
      </c>
      <c r="D1992" t="s">
        <v>7170</v>
      </c>
      <c r="E1992">
        <v>24996</v>
      </c>
      <c r="F1992">
        <v>3510020</v>
      </c>
    </row>
    <row r="1993" spans="1:6" x14ac:dyDescent="0.2">
      <c r="A1993">
        <v>35</v>
      </c>
      <c r="B1993">
        <v>30</v>
      </c>
      <c r="C1993">
        <v>10</v>
      </c>
      <c r="D1993" t="s">
        <v>5825</v>
      </c>
      <c r="E1993">
        <v>24996</v>
      </c>
      <c r="F1993">
        <v>3530010</v>
      </c>
    </row>
    <row r="1994" spans="1:6" x14ac:dyDescent="0.2">
      <c r="A1994">
        <v>35</v>
      </c>
      <c r="B1994">
        <v>30</v>
      </c>
      <c r="C1994">
        <v>13</v>
      </c>
      <c r="D1994" t="s">
        <v>7171</v>
      </c>
      <c r="E1994">
        <v>24996</v>
      </c>
      <c r="F1994">
        <v>3530013</v>
      </c>
    </row>
    <row r="1995" spans="1:6" x14ac:dyDescent="0.2">
      <c r="A1995">
        <v>35</v>
      </c>
      <c r="B1995">
        <v>30</v>
      </c>
      <c r="C1995">
        <v>4</v>
      </c>
      <c r="D1995" t="s">
        <v>7172</v>
      </c>
      <c r="E1995">
        <v>24996</v>
      </c>
      <c r="F1995">
        <v>3530004</v>
      </c>
    </row>
    <row r="1996" spans="1:6" x14ac:dyDescent="0.2">
      <c r="A1996">
        <v>35</v>
      </c>
      <c r="B1996">
        <v>30</v>
      </c>
      <c r="C1996">
        <v>16</v>
      </c>
      <c r="D1996" t="s">
        <v>6862</v>
      </c>
      <c r="E1996">
        <v>24996</v>
      </c>
      <c r="F1996">
        <v>3530016</v>
      </c>
    </row>
    <row r="1997" spans="1:6" x14ac:dyDescent="0.2">
      <c r="A1997">
        <v>35</v>
      </c>
      <c r="B1997">
        <v>30</v>
      </c>
      <c r="C1997">
        <v>35</v>
      </c>
      <c r="D1997" t="s">
        <v>7173</v>
      </c>
      <c r="E1997">
        <v>24996</v>
      </c>
      <c r="F1997">
        <v>3530035</v>
      </c>
    </row>
    <row r="1998" spans="1:6" x14ac:dyDescent="0.2">
      <c r="A1998">
        <v>35</v>
      </c>
      <c r="B1998">
        <v>39</v>
      </c>
      <c r="C1998">
        <v>47</v>
      </c>
      <c r="D1998" t="s">
        <v>7174</v>
      </c>
      <c r="E1998">
        <v>24996</v>
      </c>
      <c r="F1998">
        <v>3539047</v>
      </c>
    </row>
    <row r="1999" spans="1:6" x14ac:dyDescent="0.2">
      <c r="A1999">
        <v>35</v>
      </c>
      <c r="B1999">
        <v>34</v>
      </c>
      <c r="C1999">
        <v>20</v>
      </c>
      <c r="D1999" t="s">
        <v>7175</v>
      </c>
      <c r="E1999">
        <v>24996</v>
      </c>
      <c r="F1999">
        <v>3534020</v>
      </c>
    </row>
    <row r="2000" spans="1:6" x14ac:dyDescent="0.2">
      <c r="A2000">
        <v>35</v>
      </c>
      <c r="B2000">
        <v>39</v>
      </c>
      <c r="C2000">
        <v>36</v>
      </c>
      <c r="D2000" t="s">
        <v>7176</v>
      </c>
      <c r="E2000">
        <v>24996</v>
      </c>
      <c r="F2000">
        <v>3539036</v>
      </c>
    </row>
    <row r="2001" spans="1:6" x14ac:dyDescent="0.2">
      <c r="A2001">
        <v>35</v>
      </c>
      <c r="B2001">
        <v>39</v>
      </c>
      <c r="C2001">
        <v>33</v>
      </c>
      <c r="D2001" t="s">
        <v>7177</v>
      </c>
      <c r="E2001">
        <v>24996</v>
      </c>
      <c r="F2001">
        <v>3539033</v>
      </c>
    </row>
    <row r="2002" spans="1:6" x14ac:dyDescent="0.2">
      <c r="A2002">
        <v>35</v>
      </c>
      <c r="B2002">
        <v>34</v>
      </c>
      <c r="C2002">
        <v>24</v>
      </c>
      <c r="D2002" t="s">
        <v>7178</v>
      </c>
      <c r="E2002">
        <v>24996</v>
      </c>
      <c r="F2002">
        <v>3534024</v>
      </c>
    </row>
    <row r="2003" spans="1:6" x14ac:dyDescent="0.2">
      <c r="A2003">
        <v>35</v>
      </c>
      <c r="B2003">
        <v>34</v>
      </c>
      <c r="C2003">
        <v>21</v>
      </c>
      <c r="D2003" t="s">
        <v>7179</v>
      </c>
      <c r="E2003">
        <v>24996</v>
      </c>
      <c r="F2003">
        <v>3534021</v>
      </c>
    </row>
    <row r="2004" spans="1:6" x14ac:dyDescent="0.2">
      <c r="A2004">
        <v>35</v>
      </c>
      <c r="B2004">
        <v>39</v>
      </c>
      <c r="C2004">
        <v>15</v>
      </c>
      <c r="D2004" t="s">
        <v>7180</v>
      </c>
      <c r="E2004">
        <v>24996</v>
      </c>
      <c r="F2004">
        <v>3539015</v>
      </c>
    </row>
    <row r="2005" spans="1:6" x14ac:dyDescent="0.2">
      <c r="A2005">
        <v>35</v>
      </c>
      <c r="B2005">
        <v>39</v>
      </c>
      <c r="C2005">
        <v>27</v>
      </c>
      <c r="D2005" t="s">
        <v>7181</v>
      </c>
      <c r="E2005">
        <v>24996</v>
      </c>
      <c r="F2005">
        <v>3539027</v>
      </c>
    </row>
    <row r="2006" spans="1:6" x14ac:dyDescent="0.2">
      <c r="A2006">
        <v>35</v>
      </c>
      <c r="B2006">
        <v>18</v>
      </c>
      <c r="C2006">
        <v>17</v>
      </c>
      <c r="D2006" t="s">
        <v>7182</v>
      </c>
      <c r="E2006">
        <v>24996</v>
      </c>
      <c r="F2006">
        <v>3518017</v>
      </c>
    </row>
    <row r="2007" spans="1:6" x14ac:dyDescent="0.2">
      <c r="A2007">
        <v>35</v>
      </c>
      <c r="B2007">
        <v>18</v>
      </c>
      <c r="C2007">
        <v>13</v>
      </c>
      <c r="D2007" t="s">
        <v>7183</v>
      </c>
      <c r="E2007">
        <v>24996</v>
      </c>
      <c r="F2007">
        <v>3518013</v>
      </c>
    </row>
    <row r="2008" spans="1:6" x14ac:dyDescent="0.2">
      <c r="A2008">
        <v>35</v>
      </c>
      <c r="B2008">
        <v>18</v>
      </c>
      <c r="C2008">
        <v>9</v>
      </c>
      <c r="D2008" t="s">
        <v>7184</v>
      </c>
      <c r="E2008">
        <v>24996</v>
      </c>
      <c r="F2008">
        <v>3518009</v>
      </c>
    </row>
    <row r="2009" spans="1:6" x14ac:dyDescent="0.2">
      <c r="A2009">
        <v>35</v>
      </c>
      <c r="B2009">
        <v>2</v>
      </c>
      <c r="C2009">
        <v>36</v>
      </c>
      <c r="D2009" t="s">
        <v>7185</v>
      </c>
      <c r="E2009">
        <v>24996</v>
      </c>
      <c r="F2009">
        <v>3502036</v>
      </c>
    </row>
    <row r="2010" spans="1:6" x14ac:dyDescent="0.2">
      <c r="A2010">
        <v>35</v>
      </c>
      <c r="B2010">
        <v>6</v>
      </c>
      <c r="C2010">
        <v>8</v>
      </c>
      <c r="D2010" t="s">
        <v>7186</v>
      </c>
      <c r="E2010">
        <v>24996</v>
      </c>
      <c r="F2010">
        <v>3506008</v>
      </c>
    </row>
    <row r="2011" spans="1:6" x14ac:dyDescent="0.2">
      <c r="A2011">
        <v>35</v>
      </c>
      <c r="B2011">
        <v>2</v>
      </c>
      <c r="C2011">
        <v>48</v>
      </c>
      <c r="D2011" t="s">
        <v>7187</v>
      </c>
      <c r="E2011">
        <v>24996</v>
      </c>
      <c r="F2011">
        <v>3502048</v>
      </c>
    </row>
    <row r="2012" spans="1:6" x14ac:dyDescent="0.2">
      <c r="A2012">
        <v>35</v>
      </c>
      <c r="B2012">
        <v>15</v>
      </c>
      <c r="C2012">
        <v>13</v>
      </c>
      <c r="D2012" t="s">
        <v>7188</v>
      </c>
      <c r="E2012">
        <v>24996</v>
      </c>
      <c r="F2012">
        <v>3515013</v>
      </c>
    </row>
    <row r="2013" spans="1:6" x14ac:dyDescent="0.2">
      <c r="A2013">
        <v>35</v>
      </c>
      <c r="B2013">
        <v>15</v>
      </c>
      <c r="C2013">
        <v>19</v>
      </c>
      <c r="D2013" t="s">
        <v>7189</v>
      </c>
      <c r="E2013">
        <v>24996</v>
      </c>
      <c r="F2013">
        <v>3515019</v>
      </c>
    </row>
    <row r="2014" spans="1:6" x14ac:dyDescent="0.2">
      <c r="A2014">
        <v>35</v>
      </c>
      <c r="B2014">
        <v>15</v>
      </c>
      <c r="C2014">
        <v>23</v>
      </c>
      <c r="D2014" t="s">
        <v>7190</v>
      </c>
      <c r="E2014">
        <v>24996</v>
      </c>
      <c r="F2014">
        <v>3515023</v>
      </c>
    </row>
    <row r="2015" spans="1:6" x14ac:dyDescent="0.2">
      <c r="A2015">
        <v>35</v>
      </c>
      <c r="B2015">
        <v>15</v>
      </c>
      <c r="C2015">
        <v>8</v>
      </c>
      <c r="D2015" t="s">
        <v>7191</v>
      </c>
      <c r="E2015">
        <v>24996</v>
      </c>
      <c r="F2015">
        <v>3515008</v>
      </c>
    </row>
    <row r="2016" spans="1:6" x14ac:dyDescent="0.2">
      <c r="A2016">
        <v>35</v>
      </c>
      <c r="B2016">
        <v>15</v>
      </c>
      <c r="C2016">
        <v>5</v>
      </c>
      <c r="D2016" t="s">
        <v>7192</v>
      </c>
      <c r="E2016">
        <v>24996</v>
      </c>
      <c r="F2016">
        <v>3515005</v>
      </c>
    </row>
    <row r="2017" spans="1:6" x14ac:dyDescent="0.2">
      <c r="A2017">
        <v>35</v>
      </c>
      <c r="B2017">
        <v>15</v>
      </c>
      <c r="C2017">
        <v>14</v>
      </c>
      <c r="D2017" t="s">
        <v>7193</v>
      </c>
      <c r="E2017">
        <v>24996</v>
      </c>
      <c r="F2017">
        <v>3515014</v>
      </c>
    </row>
    <row r="2018" spans="1:6" x14ac:dyDescent="0.2">
      <c r="A2018">
        <v>35</v>
      </c>
      <c r="B2018">
        <v>15</v>
      </c>
      <c r="C2018">
        <v>15</v>
      </c>
      <c r="D2018" t="s">
        <v>7194</v>
      </c>
      <c r="E2018">
        <v>24996</v>
      </c>
      <c r="F2018">
        <v>3515015</v>
      </c>
    </row>
    <row r="2019" spans="1:6" x14ac:dyDescent="0.2">
      <c r="A2019">
        <v>35</v>
      </c>
      <c r="B2019">
        <v>26</v>
      </c>
      <c r="C2019">
        <v>3</v>
      </c>
      <c r="D2019" t="s">
        <v>7195</v>
      </c>
      <c r="E2019">
        <v>24996</v>
      </c>
      <c r="F2019">
        <v>3526003</v>
      </c>
    </row>
    <row r="2020" spans="1:6" x14ac:dyDescent="0.2">
      <c r="A2020">
        <v>35</v>
      </c>
      <c r="B2020">
        <v>26</v>
      </c>
      <c r="C2020">
        <v>57</v>
      </c>
      <c r="D2020" t="s">
        <v>5772</v>
      </c>
      <c r="E2020">
        <v>24996</v>
      </c>
      <c r="F2020">
        <v>3526057</v>
      </c>
    </row>
    <row r="2021" spans="1:6" x14ac:dyDescent="0.2">
      <c r="A2021">
        <v>35</v>
      </c>
      <c r="B2021">
        <v>26</v>
      </c>
      <c r="C2021">
        <v>43</v>
      </c>
      <c r="D2021" t="s">
        <v>7196</v>
      </c>
      <c r="E2021">
        <v>24996</v>
      </c>
      <c r="F2021">
        <v>3526043</v>
      </c>
    </row>
    <row r="2022" spans="1:6" x14ac:dyDescent="0.2">
      <c r="A2022">
        <v>35</v>
      </c>
      <c r="B2022">
        <v>26</v>
      </c>
      <c r="C2022">
        <v>47</v>
      </c>
      <c r="D2022" t="s">
        <v>7197</v>
      </c>
      <c r="E2022">
        <v>24996</v>
      </c>
      <c r="F2022">
        <v>3526047</v>
      </c>
    </row>
    <row r="2023" spans="1:6" x14ac:dyDescent="0.2">
      <c r="A2023">
        <v>35</v>
      </c>
      <c r="B2023">
        <v>26</v>
      </c>
      <c r="C2023">
        <v>28</v>
      </c>
      <c r="D2023" t="s">
        <v>7198</v>
      </c>
      <c r="E2023">
        <v>24996</v>
      </c>
      <c r="F2023">
        <v>3526028</v>
      </c>
    </row>
    <row r="2024" spans="1:6" x14ac:dyDescent="0.2">
      <c r="A2024">
        <v>35</v>
      </c>
      <c r="B2024">
        <v>26</v>
      </c>
      <c r="C2024">
        <v>11</v>
      </c>
      <c r="D2024" t="s">
        <v>7199</v>
      </c>
      <c r="E2024">
        <v>24996</v>
      </c>
      <c r="F2024">
        <v>3526011</v>
      </c>
    </row>
    <row r="2025" spans="1:6" x14ac:dyDescent="0.2">
      <c r="A2025">
        <v>35</v>
      </c>
      <c r="B2025">
        <v>26</v>
      </c>
      <c r="C2025">
        <v>53</v>
      </c>
      <c r="D2025" t="s">
        <v>7200</v>
      </c>
      <c r="E2025">
        <v>24996</v>
      </c>
      <c r="F2025">
        <v>3526053</v>
      </c>
    </row>
    <row r="2026" spans="1:6" x14ac:dyDescent="0.2">
      <c r="A2026">
        <v>35</v>
      </c>
      <c r="B2026">
        <v>26</v>
      </c>
      <c r="C2026">
        <v>37</v>
      </c>
      <c r="D2026" t="s">
        <v>7201</v>
      </c>
      <c r="E2026">
        <v>24996</v>
      </c>
      <c r="F2026">
        <v>3526037</v>
      </c>
    </row>
    <row r="2027" spans="1:6" x14ac:dyDescent="0.2">
      <c r="A2027">
        <v>35</v>
      </c>
      <c r="B2027">
        <v>26</v>
      </c>
      <c r="C2027">
        <v>14</v>
      </c>
      <c r="D2027" t="s">
        <v>7202</v>
      </c>
      <c r="E2027">
        <v>24996</v>
      </c>
      <c r="F2027">
        <v>3526014</v>
      </c>
    </row>
    <row r="2028" spans="1:6" x14ac:dyDescent="0.2">
      <c r="A2028">
        <v>35</v>
      </c>
      <c r="B2028">
        <v>26</v>
      </c>
      <c r="C2028">
        <v>32</v>
      </c>
      <c r="D2028" t="s">
        <v>7203</v>
      </c>
      <c r="E2028">
        <v>24996</v>
      </c>
      <c r="F2028">
        <v>3526032</v>
      </c>
    </row>
    <row r="2029" spans="1:6" x14ac:dyDescent="0.2">
      <c r="A2029">
        <v>35</v>
      </c>
      <c r="B2029">
        <v>58</v>
      </c>
      <c r="C2029">
        <v>19</v>
      </c>
      <c r="D2029" t="s">
        <v>7204</v>
      </c>
      <c r="E2029">
        <v>24996</v>
      </c>
      <c r="F2029">
        <v>3558019</v>
      </c>
    </row>
    <row r="2030" spans="1:6" x14ac:dyDescent="0.2">
      <c r="A2030">
        <v>35</v>
      </c>
      <c r="B2030">
        <v>58</v>
      </c>
      <c r="C2030">
        <v>3</v>
      </c>
      <c r="D2030" t="s">
        <v>7205</v>
      </c>
      <c r="E2030">
        <v>24996</v>
      </c>
      <c r="F2030">
        <v>3558003</v>
      </c>
    </row>
    <row r="2031" spans="1:6" x14ac:dyDescent="0.2">
      <c r="A2031">
        <v>35</v>
      </c>
      <c r="B2031">
        <v>58</v>
      </c>
      <c r="C2031">
        <v>12</v>
      </c>
      <c r="D2031" t="s">
        <v>7206</v>
      </c>
      <c r="E2031">
        <v>24996</v>
      </c>
      <c r="F2031">
        <v>3558012</v>
      </c>
    </row>
    <row r="2032" spans="1:6" x14ac:dyDescent="0.2">
      <c r="A2032">
        <v>35</v>
      </c>
      <c r="B2032">
        <v>58</v>
      </c>
      <c r="C2032">
        <v>1</v>
      </c>
      <c r="D2032" t="s">
        <v>7207</v>
      </c>
      <c r="E2032">
        <v>24996</v>
      </c>
      <c r="F2032">
        <v>3558001</v>
      </c>
    </row>
    <row r="2033" spans="1:6" x14ac:dyDescent="0.2">
      <c r="A2033">
        <v>35</v>
      </c>
      <c r="B2033">
        <v>58</v>
      </c>
      <c r="C2033">
        <v>16</v>
      </c>
      <c r="D2033" t="s">
        <v>7208</v>
      </c>
      <c r="E2033">
        <v>24996</v>
      </c>
      <c r="F2033">
        <v>3558016</v>
      </c>
    </row>
    <row r="2034" spans="1:6" x14ac:dyDescent="0.2">
      <c r="A2034">
        <v>35</v>
      </c>
      <c r="B2034">
        <v>58</v>
      </c>
      <c r="C2034">
        <v>11</v>
      </c>
      <c r="D2034" t="s">
        <v>7209</v>
      </c>
      <c r="E2034">
        <v>24996</v>
      </c>
      <c r="F2034">
        <v>3558011</v>
      </c>
    </row>
    <row r="2035" spans="1:6" x14ac:dyDescent="0.2">
      <c r="A2035">
        <v>35</v>
      </c>
      <c r="B2035">
        <v>58</v>
      </c>
      <c r="C2035">
        <v>28</v>
      </c>
      <c r="D2035" t="s">
        <v>7210</v>
      </c>
      <c r="E2035">
        <v>24996</v>
      </c>
      <c r="F2035">
        <v>3558028</v>
      </c>
    </row>
    <row r="2036" spans="1:6" x14ac:dyDescent="0.2">
      <c r="A2036">
        <v>35</v>
      </c>
      <c r="B2036">
        <v>58</v>
      </c>
      <c r="C2036">
        <v>4</v>
      </c>
      <c r="D2036" t="s">
        <v>7211</v>
      </c>
      <c r="E2036">
        <v>24996</v>
      </c>
      <c r="F2036">
        <v>3558004</v>
      </c>
    </row>
    <row r="2037" spans="1:6" x14ac:dyDescent="0.2">
      <c r="A2037">
        <v>35</v>
      </c>
      <c r="B2037">
        <v>18</v>
      </c>
      <c r="C2037">
        <v>5</v>
      </c>
      <c r="D2037" t="s">
        <v>7212</v>
      </c>
      <c r="E2037">
        <v>24996</v>
      </c>
      <c r="F2037">
        <v>3518005</v>
      </c>
    </row>
    <row r="2038" spans="1:6" x14ac:dyDescent="0.2">
      <c r="A2038">
        <v>35</v>
      </c>
      <c r="B2038">
        <v>19</v>
      </c>
      <c r="C2038">
        <v>46</v>
      </c>
      <c r="D2038" t="s">
        <v>7213</v>
      </c>
      <c r="E2038">
        <v>24996</v>
      </c>
      <c r="F2038">
        <v>3519046</v>
      </c>
    </row>
    <row r="2039" spans="1:6" x14ac:dyDescent="0.2">
      <c r="A2039">
        <v>35</v>
      </c>
      <c r="B2039">
        <v>43</v>
      </c>
      <c r="C2039">
        <v>14</v>
      </c>
      <c r="D2039" t="s">
        <v>7214</v>
      </c>
      <c r="E2039">
        <v>24996</v>
      </c>
      <c r="F2039">
        <v>3543014</v>
      </c>
    </row>
    <row r="2040" spans="1:6" x14ac:dyDescent="0.2">
      <c r="A2040">
        <v>35</v>
      </c>
      <c r="B2040">
        <v>21</v>
      </c>
      <c r="C2040">
        <v>10</v>
      </c>
      <c r="D2040" t="s">
        <v>7215</v>
      </c>
      <c r="E2040">
        <v>24996</v>
      </c>
      <c r="F2040">
        <v>3521010</v>
      </c>
    </row>
    <row r="2041" spans="1:6" x14ac:dyDescent="0.2">
      <c r="A2041">
        <v>35</v>
      </c>
      <c r="B2041">
        <v>21</v>
      </c>
      <c r="C2041">
        <v>24</v>
      </c>
      <c r="D2041" t="s">
        <v>7216</v>
      </c>
      <c r="E2041">
        <v>24996</v>
      </c>
      <c r="F2041">
        <v>3521024</v>
      </c>
    </row>
    <row r="2042" spans="1:6" x14ac:dyDescent="0.2">
      <c r="A2042">
        <v>35</v>
      </c>
      <c r="B2042">
        <v>19</v>
      </c>
      <c r="C2042">
        <v>76</v>
      </c>
      <c r="D2042" t="s">
        <v>7217</v>
      </c>
      <c r="E2042">
        <v>24996</v>
      </c>
      <c r="F2042">
        <v>3519076</v>
      </c>
    </row>
    <row r="2043" spans="1:6" x14ac:dyDescent="0.2">
      <c r="A2043">
        <v>35</v>
      </c>
      <c r="B2043">
        <v>19</v>
      </c>
      <c r="C2043">
        <v>54</v>
      </c>
      <c r="D2043" t="s">
        <v>7218</v>
      </c>
      <c r="E2043">
        <v>24996</v>
      </c>
      <c r="F2043">
        <v>3519054</v>
      </c>
    </row>
    <row r="2044" spans="1:6" x14ac:dyDescent="0.2">
      <c r="A2044">
        <v>35</v>
      </c>
      <c r="B2044">
        <v>19</v>
      </c>
      <c r="C2044">
        <v>70</v>
      </c>
      <c r="D2044" t="s">
        <v>7219</v>
      </c>
      <c r="E2044">
        <v>24996</v>
      </c>
      <c r="F2044">
        <v>3519070</v>
      </c>
    </row>
    <row r="2045" spans="1:6" x14ac:dyDescent="0.2">
      <c r="A2045">
        <v>35</v>
      </c>
      <c r="B2045">
        <v>24</v>
      </c>
      <c r="C2045">
        <v>15</v>
      </c>
      <c r="D2045" t="s">
        <v>7220</v>
      </c>
      <c r="E2045">
        <v>24996</v>
      </c>
      <c r="F2045">
        <v>3524015</v>
      </c>
    </row>
    <row r="2046" spans="1:6" x14ac:dyDescent="0.2">
      <c r="A2046">
        <v>35</v>
      </c>
      <c r="B2046">
        <v>19</v>
      </c>
      <c r="C2046">
        <v>49</v>
      </c>
      <c r="D2046" t="s">
        <v>7221</v>
      </c>
      <c r="E2046">
        <v>24996</v>
      </c>
      <c r="F2046">
        <v>3519049</v>
      </c>
    </row>
    <row r="2047" spans="1:6" x14ac:dyDescent="0.2">
      <c r="A2047">
        <v>35</v>
      </c>
      <c r="B2047">
        <v>19</v>
      </c>
      <c r="C2047">
        <v>36</v>
      </c>
      <c r="D2047" t="s">
        <v>7222</v>
      </c>
      <c r="E2047">
        <v>24996</v>
      </c>
      <c r="F2047">
        <v>3519036</v>
      </c>
    </row>
    <row r="2048" spans="1:6" x14ac:dyDescent="0.2">
      <c r="A2048">
        <v>35</v>
      </c>
      <c r="B2048">
        <v>24</v>
      </c>
      <c r="C2048">
        <v>9</v>
      </c>
      <c r="D2048" t="s">
        <v>7223</v>
      </c>
      <c r="E2048">
        <v>24996</v>
      </c>
      <c r="F2048">
        <v>3524009</v>
      </c>
    </row>
    <row r="2049" spans="1:6" x14ac:dyDescent="0.2">
      <c r="A2049">
        <v>35</v>
      </c>
      <c r="B2049">
        <v>21</v>
      </c>
      <c r="C2049">
        <v>5</v>
      </c>
      <c r="D2049" t="s">
        <v>7224</v>
      </c>
      <c r="E2049">
        <v>24996</v>
      </c>
      <c r="F2049">
        <v>3521005</v>
      </c>
    </row>
    <row r="2050" spans="1:6" x14ac:dyDescent="0.2">
      <c r="A2050">
        <v>35</v>
      </c>
      <c r="B2050">
        <v>22</v>
      </c>
      <c r="C2050">
        <v>12</v>
      </c>
      <c r="D2050" t="s">
        <v>7225</v>
      </c>
      <c r="E2050">
        <v>24996</v>
      </c>
      <c r="F2050">
        <v>3522012</v>
      </c>
    </row>
    <row r="2051" spans="1:6" x14ac:dyDescent="0.2">
      <c r="A2051">
        <v>35</v>
      </c>
      <c r="B2051">
        <v>43</v>
      </c>
      <c r="C2051">
        <v>7</v>
      </c>
      <c r="D2051" t="s">
        <v>7226</v>
      </c>
      <c r="E2051">
        <v>24996</v>
      </c>
      <c r="F2051">
        <v>3543007</v>
      </c>
    </row>
    <row r="2052" spans="1:6" x14ac:dyDescent="0.2">
      <c r="A2052">
        <v>35</v>
      </c>
      <c r="B2052">
        <v>19</v>
      </c>
      <c r="C2052">
        <v>48</v>
      </c>
      <c r="D2052" t="s">
        <v>7227</v>
      </c>
      <c r="E2052">
        <v>24996</v>
      </c>
      <c r="F2052">
        <v>3519048</v>
      </c>
    </row>
    <row r="2053" spans="1:6" x14ac:dyDescent="0.2">
      <c r="A2053">
        <v>35</v>
      </c>
      <c r="B2053">
        <v>24</v>
      </c>
      <c r="C2053">
        <v>1</v>
      </c>
      <c r="D2053" t="s">
        <v>7228</v>
      </c>
      <c r="E2053">
        <v>24996</v>
      </c>
      <c r="F2053">
        <v>3524001</v>
      </c>
    </row>
    <row r="2054" spans="1:6" x14ac:dyDescent="0.2">
      <c r="A2054">
        <v>35</v>
      </c>
      <c r="B2054">
        <v>22</v>
      </c>
      <c r="C2054">
        <v>14</v>
      </c>
      <c r="D2054" t="s">
        <v>7229</v>
      </c>
      <c r="E2054">
        <v>24996</v>
      </c>
      <c r="F2054">
        <v>3522014</v>
      </c>
    </row>
    <row r="2055" spans="1:6" x14ac:dyDescent="0.2">
      <c r="A2055">
        <v>35</v>
      </c>
      <c r="B2055">
        <v>18</v>
      </c>
      <c r="C2055">
        <v>1</v>
      </c>
      <c r="D2055" t="s">
        <v>7230</v>
      </c>
      <c r="E2055">
        <v>24996</v>
      </c>
      <c r="F2055">
        <v>3518001</v>
      </c>
    </row>
    <row r="2056" spans="1:6" x14ac:dyDescent="0.2">
      <c r="A2056">
        <v>35</v>
      </c>
      <c r="B2056">
        <v>19</v>
      </c>
      <c r="C2056">
        <v>38</v>
      </c>
      <c r="D2056" t="s">
        <v>7231</v>
      </c>
      <c r="E2056">
        <v>24996</v>
      </c>
      <c r="F2056">
        <v>3519038</v>
      </c>
    </row>
    <row r="2057" spans="1:6" x14ac:dyDescent="0.2">
      <c r="A2057">
        <v>35</v>
      </c>
      <c r="B2057">
        <v>20</v>
      </c>
      <c r="C2057">
        <v>5</v>
      </c>
      <c r="D2057" t="s">
        <v>7232</v>
      </c>
      <c r="E2057">
        <v>24996</v>
      </c>
      <c r="F2057">
        <v>3520005</v>
      </c>
    </row>
    <row r="2058" spans="1:6" x14ac:dyDescent="0.2">
      <c r="A2058">
        <v>35</v>
      </c>
      <c r="B2058">
        <v>18</v>
      </c>
      <c r="C2058">
        <v>29</v>
      </c>
      <c r="D2058" t="s">
        <v>7233</v>
      </c>
      <c r="E2058">
        <v>24996</v>
      </c>
      <c r="F2058">
        <v>3518029</v>
      </c>
    </row>
    <row r="2059" spans="1:6" x14ac:dyDescent="0.2">
      <c r="A2059">
        <v>35</v>
      </c>
      <c r="B2059">
        <v>19</v>
      </c>
      <c r="C2059">
        <v>28</v>
      </c>
      <c r="D2059" t="s">
        <v>7234</v>
      </c>
      <c r="E2059">
        <v>24996</v>
      </c>
      <c r="F2059">
        <v>3519028</v>
      </c>
    </row>
    <row r="2060" spans="1:6" x14ac:dyDescent="0.2">
      <c r="A2060">
        <v>35</v>
      </c>
      <c r="B2060">
        <v>19</v>
      </c>
      <c r="C2060">
        <v>44</v>
      </c>
      <c r="D2060" t="s">
        <v>7235</v>
      </c>
      <c r="E2060">
        <v>24996</v>
      </c>
      <c r="F2060">
        <v>3519044</v>
      </c>
    </row>
    <row r="2061" spans="1:6" x14ac:dyDescent="0.2">
      <c r="A2061">
        <v>35</v>
      </c>
      <c r="B2061">
        <v>37</v>
      </c>
      <c r="C2061">
        <v>28</v>
      </c>
      <c r="D2061" t="s">
        <v>7236</v>
      </c>
      <c r="E2061">
        <v>24996</v>
      </c>
      <c r="F2061">
        <v>3537028</v>
      </c>
    </row>
    <row r="2062" spans="1:6" x14ac:dyDescent="0.2">
      <c r="A2062">
        <v>35</v>
      </c>
      <c r="B2062">
        <v>37</v>
      </c>
      <c r="C2062">
        <v>64</v>
      </c>
      <c r="D2062" t="s">
        <v>7237</v>
      </c>
      <c r="E2062">
        <v>24996</v>
      </c>
      <c r="F2062">
        <v>3537064</v>
      </c>
    </row>
    <row r="2063" spans="1:6" x14ac:dyDescent="0.2">
      <c r="A2063">
        <v>35</v>
      </c>
      <c r="B2063">
        <v>37</v>
      </c>
      <c r="C2063">
        <v>34</v>
      </c>
      <c r="D2063" t="s">
        <v>7238</v>
      </c>
      <c r="E2063">
        <v>24996</v>
      </c>
      <c r="F2063">
        <v>3537034</v>
      </c>
    </row>
    <row r="2064" spans="1:6" x14ac:dyDescent="0.2">
      <c r="A2064">
        <v>35</v>
      </c>
      <c r="B2064">
        <v>37</v>
      </c>
      <c r="C2064">
        <v>48</v>
      </c>
      <c r="D2064" t="s">
        <v>7239</v>
      </c>
      <c r="E2064">
        <v>24996</v>
      </c>
      <c r="F2064">
        <v>3537048</v>
      </c>
    </row>
    <row r="2065" spans="1:6" x14ac:dyDescent="0.2">
      <c r="A2065">
        <v>35</v>
      </c>
      <c r="B2065">
        <v>37</v>
      </c>
      <c r="C2065">
        <v>39</v>
      </c>
      <c r="D2065" t="s">
        <v>5673</v>
      </c>
      <c r="E2065">
        <v>24996</v>
      </c>
      <c r="F2065">
        <v>3537039</v>
      </c>
    </row>
    <row r="2066" spans="1:6" x14ac:dyDescent="0.2">
      <c r="A2066">
        <v>35</v>
      </c>
      <c r="B2066">
        <v>12</v>
      </c>
      <c r="C2066">
        <v>5</v>
      </c>
      <c r="D2066" t="s">
        <v>7240</v>
      </c>
      <c r="E2066">
        <v>24996</v>
      </c>
      <c r="F2066">
        <v>3512005</v>
      </c>
    </row>
    <row r="2067" spans="1:6" x14ac:dyDescent="0.2">
      <c r="A2067">
        <v>35</v>
      </c>
      <c r="B2067">
        <v>12</v>
      </c>
      <c r="C2067">
        <v>15</v>
      </c>
      <c r="D2067" t="s">
        <v>7241</v>
      </c>
      <c r="E2067">
        <v>24996</v>
      </c>
      <c r="F2067">
        <v>3512015</v>
      </c>
    </row>
    <row r="2068" spans="1:6" x14ac:dyDescent="0.2">
      <c r="A2068">
        <v>35</v>
      </c>
      <c r="B2068">
        <v>7</v>
      </c>
      <c r="C2068">
        <v>6</v>
      </c>
      <c r="D2068" t="s">
        <v>7242</v>
      </c>
      <c r="E2068">
        <v>24996</v>
      </c>
      <c r="F2068">
        <v>3507006</v>
      </c>
    </row>
    <row r="2069" spans="1:6" x14ac:dyDescent="0.2">
      <c r="A2069">
        <v>35</v>
      </c>
      <c r="B2069">
        <v>7</v>
      </c>
      <c r="C2069">
        <v>15</v>
      </c>
      <c r="D2069" t="s">
        <v>7243</v>
      </c>
      <c r="E2069">
        <v>24996</v>
      </c>
      <c r="F2069">
        <v>3507015</v>
      </c>
    </row>
    <row r="2070" spans="1:6" x14ac:dyDescent="0.2">
      <c r="A2070">
        <v>35</v>
      </c>
      <c r="B2070">
        <v>7</v>
      </c>
      <c r="C2070">
        <v>14</v>
      </c>
      <c r="D2070" t="s">
        <v>7244</v>
      </c>
      <c r="E2070">
        <v>24996</v>
      </c>
      <c r="F2070">
        <v>3507014</v>
      </c>
    </row>
    <row r="2071" spans="1:6" x14ac:dyDescent="0.2">
      <c r="A2071">
        <v>35</v>
      </c>
      <c r="B2071">
        <v>23</v>
      </c>
      <c r="C2071">
        <v>25</v>
      </c>
      <c r="D2071" t="s">
        <v>7245</v>
      </c>
      <c r="E2071">
        <v>24996</v>
      </c>
      <c r="F2071">
        <v>3523025</v>
      </c>
    </row>
    <row r="2072" spans="1:6" x14ac:dyDescent="0.2">
      <c r="A2072">
        <v>35</v>
      </c>
      <c r="B2072">
        <v>36</v>
      </c>
      <c r="C2072">
        <v>20</v>
      </c>
      <c r="D2072" t="s">
        <v>7246</v>
      </c>
      <c r="E2072">
        <v>24996</v>
      </c>
      <c r="F2072">
        <v>3536020</v>
      </c>
    </row>
    <row r="2073" spans="1:6" x14ac:dyDescent="0.2">
      <c r="A2073">
        <v>35</v>
      </c>
      <c r="B2073">
        <v>36</v>
      </c>
      <c r="C2073">
        <v>29</v>
      </c>
      <c r="D2073" t="s">
        <v>7247</v>
      </c>
      <c r="E2073">
        <v>24996</v>
      </c>
      <c r="F2073">
        <v>3536029</v>
      </c>
    </row>
    <row r="2074" spans="1:6" x14ac:dyDescent="0.2">
      <c r="A2074">
        <v>35</v>
      </c>
      <c r="B2074">
        <v>14</v>
      </c>
      <c r="C2074">
        <v>21</v>
      </c>
      <c r="D2074" t="s">
        <v>7248</v>
      </c>
      <c r="E2074">
        <v>24996</v>
      </c>
      <c r="F2074">
        <v>3514021</v>
      </c>
    </row>
    <row r="2075" spans="1:6" x14ac:dyDescent="0.2">
      <c r="A2075">
        <v>35</v>
      </c>
      <c r="B2075">
        <v>43</v>
      </c>
      <c r="C2075">
        <v>31</v>
      </c>
      <c r="D2075" t="s">
        <v>7249</v>
      </c>
      <c r="E2075">
        <v>24996</v>
      </c>
      <c r="F2075">
        <v>3543031</v>
      </c>
    </row>
    <row r="2076" spans="1:6" x14ac:dyDescent="0.2">
      <c r="A2076">
        <v>35</v>
      </c>
      <c r="B2076">
        <v>1</v>
      </c>
      <c r="C2076">
        <v>12</v>
      </c>
      <c r="D2076" t="s">
        <v>5584</v>
      </c>
      <c r="E2076">
        <v>24996</v>
      </c>
      <c r="F2076">
        <v>3501012</v>
      </c>
    </row>
    <row r="2077" spans="1:6" x14ac:dyDescent="0.2">
      <c r="A2077">
        <v>35</v>
      </c>
      <c r="B2077">
        <v>1</v>
      </c>
      <c r="C2077">
        <v>11</v>
      </c>
      <c r="D2077" t="s">
        <v>7250</v>
      </c>
      <c r="E2077">
        <v>24996</v>
      </c>
      <c r="F2077">
        <v>3501011</v>
      </c>
    </row>
    <row r="2078" spans="1:6" x14ac:dyDescent="0.2">
      <c r="A2078">
        <v>35</v>
      </c>
      <c r="B2078">
        <v>57</v>
      </c>
      <c r="C2078">
        <v>41</v>
      </c>
      <c r="D2078" t="s">
        <v>7251</v>
      </c>
      <c r="E2078">
        <v>24996</v>
      </c>
      <c r="F2078">
        <v>3557041</v>
      </c>
    </row>
    <row r="2079" spans="1:6" x14ac:dyDescent="0.2">
      <c r="A2079">
        <v>35</v>
      </c>
      <c r="B2079">
        <v>2</v>
      </c>
      <c r="C2079">
        <v>8</v>
      </c>
      <c r="D2079" t="s">
        <v>7252</v>
      </c>
      <c r="E2079">
        <v>24996</v>
      </c>
      <c r="F2079">
        <v>3502008</v>
      </c>
    </row>
    <row r="2080" spans="1:6" x14ac:dyDescent="0.2">
      <c r="A2080">
        <v>35</v>
      </c>
      <c r="B2080">
        <v>32</v>
      </c>
      <c r="C2080">
        <v>18</v>
      </c>
      <c r="D2080" t="s">
        <v>7253</v>
      </c>
      <c r="E2080">
        <v>24996</v>
      </c>
      <c r="F2080">
        <v>3532018</v>
      </c>
    </row>
    <row r="2081" spans="1:6" x14ac:dyDescent="0.2">
      <c r="A2081">
        <v>35</v>
      </c>
      <c r="B2081">
        <v>16</v>
      </c>
      <c r="C2081">
        <v>10</v>
      </c>
      <c r="D2081" t="s">
        <v>7254</v>
      </c>
      <c r="E2081">
        <v>24996</v>
      </c>
      <c r="F2081">
        <v>3516010</v>
      </c>
    </row>
    <row r="2082" spans="1:6" x14ac:dyDescent="0.2">
      <c r="A2082">
        <v>35</v>
      </c>
      <c r="B2082">
        <v>60</v>
      </c>
      <c r="C2082">
        <v>10</v>
      </c>
      <c r="D2082" t="s">
        <v>7255</v>
      </c>
      <c r="E2082">
        <v>24996</v>
      </c>
      <c r="F2082">
        <v>3560010</v>
      </c>
    </row>
    <row r="2083" spans="1:6" x14ac:dyDescent="0.2">
      <c r="A2083">
        <v>35</v>
      </c>
      <c r="B2083">
        <v>37</v>
      </c>
      <c r="C2083">
        <v>13</v>
      </c>
      <c r="D2083" t="s">
        <v>7256</v>
      </c>
      <c r="E2083">
        <v>35557</v>
      </c>
      <c r="F2083">
        <v>3537013</v>
      </c>
    </row>
    <row r="2084" spans="1:6" x14ac:dyDescent="0.2">
      <c r="A2084">
        <v>35</v>
      </c>
      <c r="B2084">
        <v>37</v>
      </c>
      <c r="C2084">
        <v>3</v>
      </c>
      <c r="D2084" t="s">
        <v>7257</v>
      </c>
      <c r="E2084">
        <v>35557</v>
      </c>
      <c r="F2084">
        <v>3537003</v>
      </c>
    </row>
    <row r="2085" spans="1:6" x14ac:dyDescent="0.2">
      <c r="A2085">
        <v>35</v>
      </c>
      <c r="B2085">
        <v>43</v>
      </c>
      <c r="C2085">
        <v>74</v>
      </c>
      <c r="D2085" t="s">
        <v>7258</v>
      </c>
      <c r="E2085">
        <v>35571</v>
      </c>
      <c r="F2085">
        <v>3543074</v>
      </c>
    </row>
    <row r="2086" spans="1:6" x14ac:dyDescent="0.2">
      <c r="A2086">
        <v>35</v>
      </c>
      <c r="B2086">
        <v>43</v>
      </c>
      <c r="C2086">
        <v>72</v>
      </c>
      <c r="D2086" t="s">
        <v>7259</v>
      </c>
      <c r="E2086">
        <v>35571</v>
      </c>
      <c r="F2086">
        <v>3543072</v>
      </c>
    </row>
    <row r="2087" spans="1:6" x14ac:dyDescent="0.2">
      <c r="A2087">
        <v>35</v>
      </c>
      <c r="B2087">
        <v>43</v>
      </c>
      <c r="C2087">
        <v>71</v>
      </c>
      <c r="D2087" t="s">
        <v>7260</v>
      </c>
      <c r="E2087">
        <v>35571</v>
      </c>
      <c r="F2087">
        <v>3543071</v>
      </c>
    </row>
    <row r="2088" spans="1:6" x14ac:dyDescent="0.2">
      <c r="A2088">
        <v>35</v>
      </c>
      <c r="B2088">
        <v>28</v>
      </c>
      <c r="C2088">
        <v>52</v>
      </c>
      <c r="D2088" t="s">
        <v>7261</v>
      </c>
      <c r="E2088">
        <v>35547</v>
      </c>
      <c r="F2088">
        <v>3528052</v>
      </c>
    </row>
    <row r="2089" spans="1:6" x14ac:dyDescent="0.2">
      <c r="A2089">
        <v>35</v>
      </c>
      <c r="B2089">
        <v>48</v>
      </c>
      <c r="C2089">
        <v>27</v>
      </c>
      <c r="D2089" t="s">
        <v>7262</v>
      </c>
      <c r="E2089">
        <v>35575</v>
      </c>
      <c r="F2089">
        <v>3548027</v>
      </c>
    </row>
    <row r="2090" spans="1:6" x14ac:dyDescent="0.2">
      <c r="A2090">
        <v>35</v>
      </c>
      <c r="B2090">
        <v>49</v>
      </c>
      <c r="C2090">
        <v>66</v>
      </c>
      <c r="D2090" t="s">
        <v>7263</v>
      </c>
      <c r="E2090">
        <v>35575</v>
      </c>
      <c r="F2090">
        <v>3549066</v>
      </c>
    </row>
    <row r="2091" spans="1:6" x14ac:dyDescent="0.2">
      <c r="A2091">
        <v>35</v>
      </c>
      <c r="B2091">
        <v>48</v>
      </c>
      <c r="C2091">
        <v>34</v>
      </c>
      <c r="D2091" t="s">
        <v>7264</v>
      </c>
      <c r="E2091">
        <v>35575</v>
      </c>
      <c r="F2091">
        <v>3548034</v>
      </c>
    </row>
    <row r="2092" spans="1:6" x14ac:dyDescent="0.2">
      <c r="A2092">
        <v>35</v>
      </c>
      <c r="B2092">
        <v>48</v>
      </c>
      <c r="C2092">
        <v>44</v>
      </c>
      <c r="D2092" t="s">
        <v>7265</v>
      </c>
      <c r="E2092">
        <v>35575</v>
      </c>
      <c r="F2092">
        <v>3548044</v>
      </c>
    </row>
    <row r="2093" spans="1:6" x14ac:dyDescent="0.2">
      <c r="A2093">
        <v>35</v>
      </c>
      <c r="B2093">
        <v>43</v>
      </c>
      <c r="C2093">
        <v>50</v>
      </c>
      <c r="D2093" t="s">
        <v>7266</v>
      </c>
      <c r="E2093">
        <v>35569</v>
      </c>
      <c r="F2093">
        <v>3543050</v>
      </c>
    </row>
    <row r="2094" spans="1:6" x14ac:dyDescent="0.2">
      <c r="A2094">
        <v>35</v>
      </c>
      <c r="B2094">
        <v>43</v>
      </c>
      <c r="C2094">
        <v>52</v>
      </c>
      <c r="D2094" t="s">
        <v>7267</v>
      </c>
      <c r="E2094">
        <v>35569</v>
      </c>
      <c r="F2094">
        <v>3543052</v>
      </c>
    </row>
    <row r="2095" spans="1:6" x14ac:dyDescent="0.2">
      <c r="A2095">
        <v>35</v>
      </c>
      <c r="B2095">
        <v>43</v>
      </c>
      <c r="C2095">
        <v>19</v>
      </c>
      <c r="D2095" t="s">
        <v>7268</v>
      </c>
      <c r="E2095">
        <v>35569</v>
      </c>
      <c r="F2095">
        <v>3543019</v>
      </c>
    </row>
    <row r="2096" spans="1:6" x14ac:dyDescent="0.2">
      <c r="A2096">
        <v>35</v>
      </c>
      <c r="B2096">
        <v>42</v>
      </c>
      <c r="C2096">
        <v>53</v>
      </c>
      <c r="D2096" t="s">
        <v>7269</v>
      </c>
      <c r="E2096">
        <v>35566</v>
      </c>
      <c r="F2096">
        <v>3542053</v>
      </c>
    </row>
    <row r="2097" spans="1:6" x14ac:dyDescent="0.2">
      <c r="A2097">
        <v>35</v>
      </c>
      <c r="B2097">
        <v>42</v>
      </c>
      <c r="C2097">
        <v>59</v>
      </c>
      <c r="D2097" t="s">
        <v>7270</v>
      </c>
      <c r="E2097">
        <v>35566</v>
      </c>
      <c r="F2097">
        <v>3542059</v>
      </c>
    </row>
    <row r="2098" spans="1:6" x14ac:dyDescent="0.2">
      <c r="A2098">
        <v>35</v>
      </c>
      <c r="B2098">
        <v>47</v>
      </c>
      <c r="C2098">
        <v>75</v>
      </c>
      <c r="D2098" t="s">
        <v>7271</v>
      </c>
      <c r="E2098">
        <v>35515</v>
      </c>
      <c r="F2098">
        <v>3547075</v>
      </c>
    </row>
    <row r="2099" spans="1:6" x14ac:dyDescent="0.2">
      <c r="A2099">
        <v>35</v>
      </c>
      <c r="B2099">
        <v>47</v>
      </c>
      <c r="C2099">
        <v>64</v>
      </c>
      <c r="D2099" t="s">
        <v>7272</v>
      </c>
      <c r="E2099">
        <v>35515</v>
      </c>
      <c r="F2099">
        <v>3547064</v>
      </c>
    </row>
    <row r="2100" spans="1:6" x14ac:dyDescent="0.2">
      <c r="A2100">
        <v>35</v>
      </c>
      <c r="B2100">
        <v>47</v>
      </c>
      <c r="C2100">
        <v>76</v>
      </c>
      <c r="D2100" t="s">
        <v>7273</v>
      </c>
      <c r="E2100">
        <v>35516</v>
      </c>
      <c r="F2100">
        <v>3547076</v>
      </c>
    </row>
    <row r="2101" spans="1:6" x14ac:dyDescent="0.2">
      <c r="A2101">
        <v>35</v>
      </c>
      <c r="B2101">
        <v>14</v>
      </c>
      <c r="C2101">
        <v>20</v>
      </c>
      <c r="D2101" t="s">
        <v>7274</v>
      </c>
      <c r="E2101">
        <v>35528</v>
      </c>
      <c r="F2101">
        <v>3514020</v>
      </c>
    </row>
    <row r="2102" spans="1:6" x14ac:dyDescent="0.2">
      <c r="A2102">
        <v>35</v>
      </c>
      <c r="B2102">
        <v>38</v>
      </c>
      <c r="C2102">
        <v>31</v>
      </c>
      <c r="D2102" t="s">
        <v>7275</v>
      </c>
      <c r="E2102">
        <v>35562</v>
      </c>
      <c r="F2102">
        <v>3538031</v>
      </c>
    </row>
    <row r="2103" spans="1:6" x14ac:dyDescent="0.2">
      <c r="A2103">
        <v>35</v>
      </c>
      <c r="B2103">
        <v>38</v>
      </c>
      <c r="C2103">
        <v>30</v>
      </c>
      <c r="D2103" t="s">
        <v>7276</v>
      </c>
      <c r="E2103">
        <v>35562</v>
      </c>
      <c r="F2103">
        <v>3538030</v>
      </c>
    </row>
    <row r="2104" spans="1:6" x14ac:dyDescent="0.2">
      <c r="A2104">
        <v>35</v>
      </c>
      <c r="B2104">
        <v>38</v>
      </c>
      <c r="C2104">
        <v>25</v>
      </c>
      <c r="D2104" t="s">
        <v>7277</v>
      </c>
      <c r="E2104">
        <v>35562</v>
      </c>
      <c r="F2104">
        <v>3538025</v>
      </c>
    </row>
    <row r="2105" spans="1:6" x14ac:dyDescent="0.2">
      <c r="A2105">
        <v>35</v>
      </c>
      <c r="B2105">
        <v>38</v>
      </c>
      <c r="C2105">
        <v>3</v>
      </c>
      <c r="D2105" t="s">
        <v>7278</v>
      </c>
      <c r="E2105">
        <v>35562</v>
      </c>
      <c r="F2105">
        <v>3538003</v>
      </c>
    </row>
    <row r="2106" spans="1:6" x14ac:dyDescent="0.2">
      <c r="A2106">
        <v>35</v>
      </c>
      <c r="B2106">
        <v>57</v>
      </c>
      <c r="C2106">
        <v>74</v>
      </c>
      <c r="D2106" t="s">
        <v>7279</v>
      </c>
      <c r="E2106">
        <v>35590</v>
      </c>
      <c r="F2106">
        <v>3557074</v>
      </c>
    </row>
    <row r="2107" spans="1:6" x14ac:dyDescent="0.2">
      <c r="A2107">
        <v>35</v>
      </c>
      <c r="B2107">
        <v>57</v>
      </c>
      <c r="C2107">
        <v>11</v>
      </c>
      <c r="D2107" t="s">
        <v>7280</v>
      </c>
      <c r="E2107">
        <v>35590</v>
      </c>
      <c r="F2107">
        <v>3557011</v>
      </c>
    </row>
    <row r="2108" spans="1:6" x14ac:dyDescent="0.2">
      <c r="A2108">
        <v>35</v>
      </c>
      <c r="B2108">
        <v>57</v>
      </c>
      <c r="C2108">
        <v>51</v>
      </c>
      <c r="D2108" t="s">
        <v>7281</v>
      </c>
      <c r="E2108">
        <v>35590</v>
      </c>
      <c r="F2108">
        <v>3557051</v>
      </c>
    </row>
    <row r="2109" spans="1:6" x14ac:dyDescent="0.2">
      <c r="A2109">
        <v>35</v>
      </c>
      <c r="B2109">
        <v>57</v>
      </c>
      <c r="C2109">
        <v>66</v>
      </c>
      <c r="D2109" t="s">
        <v>7282</v>
      </c>
      <c r="E2109">
        <v>35590</v>
      </c>
      <c r="F2109">
        <v>3557066</v>
      </c>
    </row>
    <row r="2110" spans="1:6" x14ac:dyDescent="0.2">
      <c r="A2110">
        <v>35</v>
      </c>
      <c r="B2110">
        <v>57</v>
      </c>
      <c r="C2110">
        <v>75</v>
      </c>
      <c r="D2110" t="s">
        <v>7283</v>
      </c>
      <c r="E2110">
        <v>35590</v>
      </c>
      <c r="F2110">
        <v>3557075</v>
      </c>
    </row>
    <row r="2111" spans="1:6" x14ac:dyDescent="0.2">
      <c r="A2111">
        <v>35</v>
      </c>
      <c r="B2111">
        <v>57</v>
      </c>
      <c r="C2111">
        <v>61</v>
      </c>
      <c r="D2111" t="s">
        <v>7284</v>
      </c>
      <c r="E2111">
        <v>35590</v>
      </c>
      <c r="F2111">
        <v>3557061</v>
      </c>
    </row>
    <row r="2112" spans="1:6" x14ac:dyDescent="0.2">
      <c r="A2112">
        <v>35</v>
      </c>
      <c r="B2112">
        <v>31</v>
      </c>
      <c r="C2112">
        <v>11</v>
      </c>
      <c r="D2112" t="s">
        <v>5589</v>
      </c>
      <c r="E2112">
        <v>35553</v>
      </c>
      <c r="F2112">
        <v>3531011</v>
      </c>
    </row>
    <row r="2113" spans="1:6" x14ac:dyDescent="0.2">
      <c r="A2113">
        <v>35</v>
      </c>
      <c r="B2113">
        <v>54</v>
      </c>
      <c r="C2113">
        <v>29</v>
      </c>
      <c r="D2113" t="s">
        <v>7285</v>
      </c>
      <c r="E2113">
        <v>35584</v>
      </c>
      <c r="F2113">
        <v>3554029</v>
      </c>
    </row>
    <row r="2114" spans="1:6" x14ac:dyDescent="0.2">
      <c r="A2114">
        <v>35</v>
      </c>
      <c r="B2114">
        <v>54</v>
      </c>
      <c r="C2114">
        <v>8</v>
      </c>
      <c r="D2114" t="s">
        <v>7286</v>
      </c>
      <c r="E2114">
        <v>35584</v>
      </c>
      <c r="F2114">
        <v>3554008</v>
      </c>
    </row>
    <row r="2115" spans="1:6" x14ac:dyDescent="0.2">
      <c r="A2115">
        <v>35</v>
      </c>
      <c r="B2115">
        <v>54</v>
      </c>
      <c r="C2115">
        <v>1</v>
      </c>
      <c r="D2115" t="s">
        <v>7287</v>
      </c>
      <c r="E2115">
        <v>35584</v>
      </c>
      <c r="F2115">
        <v>3554001</v>
      </c>
    </row>
    <row r="2116" spans="1:6" x14ac:dyDescent="0.2">
      <c r="A2116">
        <v>35</v>
      </c>
      <c r="B2116">
        <v>54</v>
      </c>
      <c r="C2116">
        <v>26</v>
      </c>
      <c r="D2116" t="s">
        <v>7288</v>
      </c>
      <c r="E2116">
        <v>35584</v>
      </c>
      <c r="F2116">
        <v>3554026</v>
      </c>
    </row>
    <row r="2117" spans="1:6" x14ac:dyDescent="0.2">
      <c r="A2117">
        <v>35</v>
      </c>
      <c r="B2117">
        <v>54</v>
      </c>
      <c r="C2117">
        <v>14</v>
      </c>
      <c r="D2117" t="s">
        <v>7289</v>
      </c>
      <c r="E2117">
        <v>35584</v>
      </c>
      <c r="F2117">
        <v>3554014</v>
      </c>
    </row>
    <row r="2118" spans="1:6" x14ac:dyDescent="0.2">
      <c r="A2118">
        <v>35</v>
      </c>
      <c r="B2118">
        <v>54</v>
      </c>
      <c r="C2118">
        <v>20</v>
      </c>
      <c r="D2118" t="s">
        <v>7290</v>
      </c>
      <c r="E2118">
        <v>35584</v>
      </c>
      <c r="F2118">
        <v>3554020</v>
      </c>
    </row>
    <row r="2119" spans="1:6" x14ac:dyDescent="0.2">
      <c r="A2119">
        <v>35</v>
      </c>
      <c r="B2119">
        <v>32</v>
      </c>
      <c r="C2119">
        <v>4</v>
      </c>
      <c r="D2119" t="s">
        <v>7291</v>
      </c>
      <c r="E2119">
        <v>35546</v>
      </c>
      <c r="F2119">
        <v>3532004</v>
      </c>
    </row>
    <row r="2120" spans="1:6" x14ac:dyDescent="0.2">
      <c r="A2120">
        <v>35</v>
      </c>
      <c r="B2120">
        <v>56</v>
      </c>
      <c r="C2120">
        <v>27</v>
      </c>
      <c r="D2120" t="s">
        <v>7292</v>
      </c>
      <c r="E2120">
        <v>35586</v>
      </c>
      <c r="F2120">
        <v>3556027</v>
      </c>
    </row>
    <row r="2121" spans="1:6" x14ac:dyDescent="0.2">
      <c r="A2121">
        <v>35</v>
      </c>
      <c r="B2121">
        <v>32</v>
      </c>
      <c r="C2121">
        <v>42</v>
      </c>
      <c r="D2121" t="s">
        <v>5580</v>
      </c>
      <c r="E2121">
        <v>35544</v>
      </c>
      <c r="F2121">
        <v>3532042</v>
      </c>
    </row>
    <row r="2122" spans="1:6" x14ac:dyDescent="0.2">
      <c r="A2122">
        <v>35</v>
      </c>
      <c r="B2122">
        <v>43</v>
      </c>
      <c r="C2122">
        <v>3</v>
      </c>
      <c r="D2122" t="s">
        <v>7293</v>
      </c>
      <c r="E2122">
        <v>35996</v>
      </c>
      <c r="F2122">
        <v>3543003</v>
      </c>
    </row>
    <row r="2123" spans="1:6" x14ac:dyDescent="0.2">
      <c r="A2123">
        <v>35</v>
      </c>
      <c r="B2123">
        <v>2</v>
      </c>
      <c r="C2123">
        <v>23</v>
      </c>
      <c r="D2123" t="s">
        <v>7294</v>
      </c>
      <c r="E2123">
        <v>35996</v>
      </c>
      <c r="F2123">
        <v>3502023</v>
      </c>
    </row>
    <row r="2124" spans="1:6" x14ac:dyDescent="0.2">
      <c r="A2124">
        <v>35</v>
      </c>
      <c r="B2124">
        <v>57</v>
      </c>
      <c r="C2124">
        <v>95</v>
      </c>
      <c r="D2124" t="s">
        <v>7295</v>
      </c>
      <c r="E2124">
        <v>35996</v>
      </c>
      <c r="F2124">
        <v>3557095</v>
      </c>
    </row>
    <row r="2125" spans="1:6" x14ac:dyDescent="0.2">
      <c r="A2125">
        <v>35</v>
      </c>
      <c r="B2125">
        <v>14</v>
      </c>
      <c r="C2125">
        <v>24</v>
      </c>
      <c r="D2125" t="s">
        <v>7296</v>
      </c>
      <c r="E2125">
        <v>35996</v>
      </c>
      <c r="F2125">
        <v>3514024</v>
      </c>
    </row>
    <row r="2126" spans="1:6" x14ac:dyDescent="0.2">
      <c r="A2126">
        <v>35</v>
      </c>
      <c r="B2126">
        <v>22</v>
      </c>
      <c r="C2126">
        <v>8</v>
      </c>
      <c r="D2126" t="s">
        <v>7297</v>
      </c>
      <c r="E2126">
        <v>35996</v>
      </c>
      <c r="F2126">
        <v>3522008</v>
      </c>
    </row>
    <row r="2127" spans="1:6" x14ac:dyDescent="0.2">
      <c r="A2127">
        <v>35</v>
      </c>
      <c r="B2127">
        <v>15</v>
      </c>
      <c r="C2127">
        <v>3</v>
      </c>
      <c r="D2127" t="s">
        <v>7298</v>
      </c>
      <c r="E2127">
        <v>35996</v>
      </c>
      <c r="F2127">
        <v>3515003</v>
      </c>
    </row>
    <row r="2128" spans="1:6" x14ac:dyDescent="0.2">
      <c r="A2128">
        <v>35</v>
      </c>
      <c r="B2128">
        <v>7</v>
      </c>
      <c r="C2128">
        <v>42</v>
      </c>
      <c r="D2128" t="s">
        <v>7299</v>
      </c>
      <c r="E2128">
        <v>35996</v>
      </c>
      <c r="F2128">
        <v>3507042</v>
      </c>
    </row>
    <row r="2129" spans="1:6" x14ac:dyDescent="0.2">
      <c r="A2129">
        <v>35</v>
      </c>
      <c r="B2129">
        <v>34</v>
      </c>
      <c r="C2129">
        <v>11</v>
      </c>
      <c r="D2129" t="s">
        <v>7300</v>
      </c>
      <c r="E2129">
        <v>35996</v>
      </c>
      <c r="F2129">
        <v>3534011</v>
      </c>
    </row>
    <row r="2130" spans="1:6" x14ac:dyDescent="0.2">
      <c r="A2130">
        <v>35</v>
      </c>
      <c r="B2130">
        <v>34</v>
      </c>
      <c r="C2130">
        <v>5</v>
      </c>
      <c r="D2130" t="s">
        <v>7301</v>
      </c>
      <c r="E2130">
        <v>35996</v>
      </c>
      <c r="F2130">
        <v>3534005</v>
      </c>
    </row>
    <row r="2131" spans="1:6" x14ac:dyDescent="0.2">
      <c r="A2131">
        <v>35</v>
      </c>
      <c r="B2131">
        <v>9</v>
      </c>
      <c r="C2131">
        <v>24</v>
      </c>
      <c r="D2131" t="s">
        <v>7302</v>
      </c>
      <c r="E2131">
        <v>35996</v>
      </c>
      <c r="F2131">
        <v>3509024</v>
      </c>
    </row>
    <row r="2132" spans="1:6" x14ac:dyDescent="0.2">
      <c r="A2132">
        <v>35</v>
      </c>
      <c r="B2132">
        <v>32</v>
      </c>
      <c r="C2132">
        <v>45</v>
      </c>
      <c r="D2132" t="s">
        <v>7303</v>
      </c>
      <c r="E2132">
        <v>35996</v>
      </c>
      <c r="F2132">
        <v>3532045</v>
      </c>
    </row>
    <row r="2133" spans="1:6" x14ac:dyDescent="0.2">
      <c r="A2133">
        <v>35</v>
      </c>
      <c r="B2133">
        <v>18</v>
      </c>
      <c r="C2133">
        <v>39</v>
      </c>
      <c r="D2133" t="s">
        <v>7304</v>
      </c>
      <c r="E2133">
        <v>35996</v>
      </c>
      <c r="F2133">
        <v>3518039</v>
      </c>
    </row>
    <row r="2134" spans="1:6" x14ac:dyDescent="0.2">
      <c r="A2134">
        <v>35</v>
      </c>
      <c r="B2134">
        <v>9</v>
      </c>
      <c r="C2134">
        <v>28</v>
      </c>
      <c r="D2134" t="s">
        <v>7305</v>
      </c>
      <c r="E2134">
        <v>35996</v>
      </c>
      <c r="F2134">
        <v>3509028</v>
      </c>
    </row>
    <row r="2135" spans="1:6" x14ac:dyDescent="0.2">
      <c r="A2135">
        <v>35</v>
      </c>
      <c r="B2135">
        <v>2</v>
      </c>
      <c r="C2135">
        <v>44</v>
      </c>
      <c r="D2135" t="s">
        <v>7306</v>
      </c>
      <c r="E2135">
        <v>35996</v>
      </c>
      <c r="F2135">
        <v>3502044</v>
      </c>
    </row>
    <row r="2136" spans="1:6" x14ac:dyDescent="0.2">
      <c r="A2136">
        <v>35</v>
      </c>
      <c r="B2136">
        <v>12</v>
      </c>
      <c r="C2136">
        <v>26</v>
      </c>
      <c r="D2136" t="s">
        <v>7307</v>
      </c>
      <c r="E2136">
        <v>35996</v>
      </c>
      <c r="F2136">
        <v>3512026</v>
      </c>
    </row>
    <row r="2137" spans="1:6" x14ac:dyDescent="0.2">
      <c r="A2137">
        <v>35</v>
      </c>
      <c r="B2137">
        <v>2</v>
      </c>
      <c r="C2137">
        <v>10</v>
      </c>
      <c r="D2137" t="s">
        <v>6095</v>
      </c>
      <c r="E2137">
        <v>35996</v>
      </c>
      <c r="F2137">
        <v>3502010</v>
      </c>
    </row>
    <row r="2138" spans="1:6" x14ac:dyDescent="0.2">
      <c r="A2138">
        <v>35</v>
      </c>
      <c r="B2138">
        <v>42</v>
      </c>
      <c r="C2138">
        <v>37</v>
      </c>
      <c r="D2138" t="s">
        <v>7308</v>
      </c>
      <c r="E2138">
        <v>35996</v>
      </c>
      <c r="F2138">
        <v>3542037</v>
      </c>
    </row>
    <row r="2139" spans="1:6" x14ac:dyDescent="0.2">
      <c r="A2139">
        <v>35</v>
      </c>
      <c r="B2139">
        <v>48</v>
      </c>
      <c r="C2139">
        <v>31</v>
      </c>
      <c r="D2139" t="s">
        <v>7309</v>
      </c>
      <c r="E2139">
        <v>35996</v>
      </c>
      <c r="F2139">
        <v>3548031</v>
      </c>
    </row>
    <row r="2140" spans="1:6" x14ac:dyDescent="0.2">
      <c r="A2140">
        <v>35</v>
      </c>
      <c r="B2140">
        <v>43</v>
      </c>
      <c r="C2140">
        <v>5</v>
      </c>
      <c r="D2140" t="s">
        <v>7310</v>
      </c>
      <c r="E2140">
        <v>35996</v>
      </c>
      <c r="F2140">
        <v>3543005</v>
      </c>
    </row>
    <row r="2141" spans="1:6" x14ac:dyDescent="0.2">
      <c r="A2141">
        <v>35</v>
      </c>
      <c r="B2141">
        <v>14</v>
      </c>
      <c r="C2141">
        <v>14</v>
      </c>
      <c r="D2141" t="s">
        <v>7311</v>
      </c>
      <c r="E2141">
        <v>35996</v>
      </c>
      <c r="F2141">
        <v>3514014</v>
      </c>
    </row>
    <row r="2142" spans="1:6" x14ac:dyDescent="0.2">
      <c r="A2142">
        <v>35</v>
      </c>
      <c r="B2142">
        <v>38</v>
      </c>
      <c r="C2142">
        <v>7</v>
      </c>
      <c r="D2142" t="s">
        <v>7312</v>
      </c>
      <c r="E2142">
        <v>35996</v>
      </c>
      <c r="F2142">
        <v>3538007</v>
      </c>
    </row>
    <row r="2143" spans="1:6" x14ac:dyDescent="0.2">
      <c r="A2143">
        <v>35</v>
      </c>
      <c r="B2143">
        <v>12</v>
      </c>
      <c r="C2143">
        <v>2</v>
      </c>
      <c r="D2143" t="s">
        <v>7313</v>
      </c>
      <c r="E2143">
        <v>35996</v>
      </c>
      <c r="F2143">
        <v>3512002</v>
      </c>
    </row>
    <row r="2144" spans="1:6" x14ac:dyDescent="0.2">
      <c r="A2144">
        <v>35</v>
      </c>
      <c r="B2144">
        <v>34</v>
      </c>
      <c r="C2144">
        <v>30</v>
      </c>
      <c r="D2144" t="s">
        <v>7314</v>
      </c>
      <c r="E2144">
        <v>35996</v>
      </c>
      <c r="F2144">
        <v>3534030</v>
      </c>
    </row>
    <row r="2145" spans="1:6" x14ac:dyDescent="0.2">
      <c r="A2145">
        <v>35</v>
      </c>
      <c r="B2145">
        <v>22</v>
      </c>
      <c r="C2145">
        <v>1</v>
      </c>
      <c r="D2145" t="s">
        <v>7315</v>
      </c>
      <c r="E2145">
        <v>35996</v>
      </c>
      <c r="F2145">
        <v>3522001</v>
      </c>
    </row>
    <row r="2146" spans="1:6" x14ac:dyDescent="0.2">
      <c r="A2146">
        <v>35</v>
      </c>
      <c r="B2146">
        <v>2</v>
      </c>
      <c r="C2146">
        <v>1</v>
      </c>
      <c r="D2146" t="s">
        <v>7316</v>
      </c>
      <c r="E2146">
        <v>35996</v>
      </c>
      <c r="F2146">
        <v>3502001</v>
      </c>
    </row>
    <row r="2147" spans="1:6" x14ac:dyDescent="0.2">
      <c r="A2147">
        <v>35</v>
      </c>
      <c r="B2147">
        <v>22</v>
      </c>
      <c r="C2147">
        <v>10</v>
      </c>
      <c r="D2147" t="s">
        <v>7317</v>
      </c>
      <c r="E2147">
        <v>35996</v>
      </c>
      <c r="F2147">
        <v>3522010</v>
      </c>
    </row>
    <row r="2148" spans="1:6" x14ac:dyDescent="0.2">
      <c r="A2148">
        <v>35</v>
      </c>
      <c r="B2148">
        <v>32</v>
      </c>
      <c r="C2148">
        <v>38</v>
      </c>
      <c r="D2148" t="s">
        <v>7318</v>
      </c>
      <c r="E2148">
        <v>35996</v>
      </c>
      <c r="F2148">
        <v>3532038</v>
      </c>
    </row>
    <row r="2149" spans="1:6" x14ac:dyDescent="0.2">
      <c r="A2149">
        <v>35</v>
      </c>
      <c r="B2149">
        <v>38</v>
      </c>
      <c r="C2149">
        <v>16</v>
      </c>
      <c r="D2149" t="s">
        <v>7319</v>
      </c>
      <c r="E2149">
        <v>35996</v>
      </c>
      <c r="F2149">
        <v>3538016</v>
      </c>
    </row>
    <row r="2150" spans="1:6" x14ac:dyDescent="0.2">
      <c r="A2150">
        <v>35</v>
      </c>
      <c r="B2150">
        <v>23</v>
      </c>
      <c r="C2150">
        <v>17</v>
      </c>
      <c r="D2150" t="s">
        <v>7320</v>
      </c>
      <c r="E2150">
        <v>35996</v>
      </c>
      <c r="F2150">
        <v>3523017</v>
      </c>
    </row>
    <row r="2151" spans="1:6" x14ac:dyDescent="0.2">
      <c r="A2151">
        <v>35</v>
      </c>
      <c r="B2151">
        <v>43</v>
      </c>
      <c r="C2151">
        <v>21</v>
      </c>
      <c r="D2151" t="s">
        <v>7321</v>
      </c>
      <c r="E2151">
        <v>35996</v>
      </c>
      <c r="F2151">
        <v>3543021</v>
      </c>
    </row>
    <row r="2152" spans="1:6" x14ac:dyDescent="0.2">
      <c r="A2152">
        <v>35</v>
      </c>
      <c r="B2152">
        <v>37</v>
      </c>
      <c r="C2152">
        <v>16</v>
      </c>
      <c r="D2152" t="s">
        <v>7322</v>
      </c>
      <c r="E2152">
        <v>35996</v>
      </c>
      <c r="F2152">
        <v>3537016</v>
      </c>
    </row>
    <row r="2153" spans="1:6" x14ac:dyDescent="0.2">
      <c r="A2153">
        <v>35</v>
      </c>
      <c r="B2153">
        <v>7</v>
      </c>
      <c r="C2153">
        <v>17</v>
      </c>
      <c r="D2153" t="s">
        <v>7323</v>
      </c>
      <c r="E2153">
        <v>35996</v>
      </c>
      <c r="F2153">
        <v>3507017</v>
      </c>
    </row>
    <row r="2154" spans="1:6" x14ac:dyDescent="0.2">
      <c r="A2154">
        <v>35</v>
      </c>
      <c r="B2154">
        <v>15</v>
      </c>
      <c r="C2154">
        <v>44</v>
      </c>
      <c r="D2154" t="s">
        <v>7324</v>
      </c>
      <c r="E2154">
        <v>35996</v>
      </c>
      <c r="F2154">
        <v>3515044</v>
      </c>
    </row>
    <row r="2155" spans="1:6" x14ac:dyDescent="0.2">
      <c r="A2155">
        <v>35</v>
      </c>
      <c r="B2155">
        <v>28</v>
      </c>
      <c r="C2155">
        <v>18</v>
      </c>
      <c r="D2155" t="s">
        <v>7325</v>
      </c>
      <c r="E2155">
        <v>35996</v>
      </c>
      <c r="F2155">
        <v>3528018</v>
      </c>
    </row>
    <row r="2156" spans="1:6" x14ac:dyDescent="0.2">
      <c r="A2156">
        <v>35</v>
      </c>
      <c r="B2156">
        <v>14</v>
      </c>
      <c r="C2156">
        <v>19</v>
      </c>
      <c r="D2156" t="s">
        <v>7167</v>
      </c>
      <c r="E2156">
        <v>35996</v>
      </c>
      <c r="F2156">
        <v>3514019</v>
      </c>
    </row>
    <row r="2157" spans="1:6" x14ac:dyDescent="0.2">
      <c r="A2157">
        <v>35</v>
      </c>
      <c r="B2157">
        <v>54</v>
      </c>
      <c r="C2157">
        <v>34</v>
      </c>
      <c r="D2157" t="s">
        <v>7326</v>
      </c>
      <c r="E2157">
        <v>35996</v>
      </c>
      <c r="F2157">
        <v>3554034</v>
      </c>
    </row>
    <row r="2158" spans="1:6" x14ac:dyDescent="0.2">
      <c r="A2158">
        <v>35</v>
      </c>
      <c r="B2158">
        <v>57</v>
      </c>
      <c r="C2158">
        <v>4</v>
      </c>
      <c r="D2158" t="s">
        <v>7327</v>
      </c>
      <c r="E2158">
        <v>35996</v>
      </c>
      <c r="F2158">
        <v>3557004</v>
      </c>
    </row>
    <row r="2159" spans="1:6" x14ac:dyDescent="0.2">
      <c r="A2159">
        <v>35</v>
      </c>
      <c r="B2159">
        <v>57</v>
      </c>
      <c r="C2159">
        <v>6</v>
      </c>
      <c r="D2159" t="s">
        <v>7328</v>
      </c>
      <c r="E2159">
        <v>35996</v>
      </c>
      <c r="F2159">
        <v>3557006</v>
      </c>
    </row>
    <row r="2160" spans="1:6" x14ac:dyDescent="0.2">
      <c r="A2160">
        <v>35</v>
      </c>
      <c r="B2160">
        <v>54</v>
      </c>
      <c r="C2160">
        <v>21</v>
      </c>
      <c r="D2160" t="s">
        <v>5970</v>
      </c>
      <c r="E2160">
        <v>35996</v>
      </c>
      <c r="F2160">
        <v>3554021</v>
      </c>
    </row>
    <row r="2161" spans="1:6" x14ac:dyDescent="0.2">
      <c r="A2161">
        <v>35</v>
      </c>
      <c r="B2161">
        <v>57</v>
      </c>
      <c r="C2161">
        <v>1</v>
      </c>
      <c r="D2161" t="s">
        <v>7329</v>
      </c>
      <c r="E2161">
        <v>35996</v>
      </c>
      <c r="F2161">
        <v>3557001</v>
      </c>
    </row>
    <row r="2162" spans="1:6" x14ac:dyDescent="0.2">
      <c r="A2162">
        <v>35</v>
      </c>
      <c r="B2162">
        <v>60</v>
      </c>
      <c r="C2162">
        <v>66</v>
      </c>
      <c r="D2162" t="s">
        <v>7330</v>
      </c>
      <c r="E2162">
        <v>35996</v>
      </c>
      <c r="F2162">
        <v>3560066</v>
      </c>
    </row>
    <row r="2163" spans="1:6" x14ac:dyDescent="0.2">
      <c r="A2163">
        <v>35</v>
      </c>
      <c r="B2163">
        <v>54</v>
      </c>
      <c r="C2163">
        <v>24</v>
      </c>
      <c r="D2163" t="s">
        <v>7331</v>
      </c>
      <c r="E2163">
        <v>35996</v>
      </c>
      <c r="F2163">
        <v>3554024</v>
      </c>
    </row>
    <row r="2164" spans="1:6" x14ac:dyDescent="0.2">
      <c r="A2164">
        <v>35</v>
      </c>
      <c r="B2164">
        <v>54</v>
      </c>
      <c r="C2164">
        <v>6</v>
      </c>
      <c r="D2164" t="s">
        <v>7332</v>
      </c>
      <c r="E2164">
        <v>35996</v>
      </c>
      <c r="F2164">
        <v>3554006</v>
      </c>
    </row>
    <row r="2165" spans="1:6" x14ac:dyDescent="0.2">
      <c r="A2165">
        <v>35</v>
      </c>
      <c r="B2165">
        <v>47</v>
      </c>
      <c r="C2165">
        <v>90</v>
      </c>
      <c r="D2165" t="s">
        <v>7333</v>
      </c>
      <c r="E2165">
        <v>35996</v>
      </c>
      <c r="F2165">
        <v>3547090</v>
      </c>
    </row>
    <row r="2166" spans="1:6" x14ac:dyDescent="0.2">
      <c r="A2166">
        <v>35</v>
      </c>
      <c r="B2166">
        <v>7</v>
      </c>
      <c r="C2166">
        <v>21</v>
      </c>
      <c r="D2166" t="s">
        <v>7334</v>
      </c>
      <c r="E2166">
        <v>35996</v>
      </c>
      <c r="F2166">
        <v>3507021</v>
      </c>
    </row>
    <row r="2167" spans="1:6" x14ac:dyDescent="0.2">
      <c r="A2167">
        <v>35</v>
      </c>
      <c r="B2167">
        <v>39</v>
      </c>
      <c r="C2167">
        <v>60</v>
      </c>
      <c r="D2167" t="s">
        <v>7335</v>
      </c>
      <c r="E2167">
        <v>35996</v>
      </c>
      <c r="F2167">
        <v>3539060</v>
      </c>
    </row>
    <row r="2168" spans="1:6" x14ac:dyDescent="0.2">
      <c r="A2168">
        <v>35</v>
      </c>
      <c r="B2168">
        <v>34</v>
      </c>
      <c r="C2168">
        <v>10</v>
      </c>
      <c r="D2168" t="s">
        <v>7336</v>
      </c>
      <c r="E2168">
        <v>35996</v>
      </c>
      <c r="F2168">
        <v>3534010</v>
      </c>
    </row>
    <row r="2169" spans="1:6" x14ac:dyDescent="0.2">
      <c r="A2169">
        <v>35</v>
      </c>
      <c r="B2169">
        <v>52</v>
      </c>
      <c r="C2169">
        <v>13</v>
      </c>
      <c r="D2169" t="s">
        <v>7337</v>
      </c>
      <c r="E2169">
        <v>35996</v>
      </c>
      <c r="F2169">
        <v>3552013</v>
      </c>
    </row>
    <row r="2170" spans="1:6" x14ac:dyDescent="0.2">
      <c r="A2170">
        <v>35</v>
      </c>
      <c r="B2170">
        <v>12</v>
      </c>
      <c r="C2170">
        <v>46</v>
      </c>
      <c r="D2170" t="s">
        <v>7338</v>
      </c>
      <c r="E2170">
        <v>35996</v>
      </c>
      <c r="F2170">
        <v>3512046</v>
      </c>
    </row>
    <row r="2171" spans="1:6" x14ac:dyDescent="0.2">
      <c r="A2171">
        <v>35</v>
      </c>
      <c r="B2171">
        <v>48</v>
      </c>
      <c r="C2171">
        <v>19</v>
      </c>
      <c r="D2171" t="s">
        <v>7339</v>
      </c>
      <c r="E2171">
        <v>35996</v>
      </c>
      <c r="F2171">
        <v>3548019</v>
      </c>
    </row>
    <row r="2172" spans="1:6" x14ac:dyDescent="0.2">
      <c r="A2172">
        <v>35</v>
      </c>
      <c r="B2172">
        <v>42</v>
      </c>
      <c r="C2172">
        <v>47</v>
      </c>
      <c r="D2172" t="s">
        <v>7340</v>
      </c>
      <c r="E2172">
        <v>35996</v>
      </c>
      <c r="F2172">
        <v>3542047</v>
      </c>
    </row>
    <row r="2173" spans="1:6" x14ac:dyDescent="0.2">
      <c r="A2173">
        <v>35</v>
      </c>
      <c r="B2173">
        <v>22</v>
      </c>
      <c r="C2173">
        <v>19</v>
      </c>
      <c r="D2173" t="s">
        <v>7341</v>
      </c>
      <c r="E2173">
        <v>35996</v>
      </c>
      <c r="F2173">
        <v>3522019</v>
      </c>
    </row>
    <row r="2174" spans="1:6" x14ac:dyDescent="0.2">
      <c r="A2174">
        <v>35</v>
      </c>
      <c r="B2174">
        <v>9</v>
      </c>
      <c r="C2174">
        <v>30</v>
      </c>
      <c r="D2174" t="s">
        <v>7342</v>
      </c>
      <c r="E2174">
        <v>35996</v>
      </c>
      <c r="F2174">
        <v>3509030</v>
      </c>
    </row>
    <row r="2175" spans="1:6" x14ac:dyDescent="0.2">
      <c r="A2175">
        <v>35</v>
      </c>
      <c r="B2175">
        <v>22</v>
      </c>
      <c r="C2175">
        <v>16</v>
      </c>
      <c r="D2175" t="s">
        <v>7343</v>
      </c>
      <c r="E2175">
        <v>35996</v>
      </c>
      <c r="F2175">
        <v>3522016</v>
      </c>
    </row>
    <row r="2176" spans="1:6" x14ac:dyDescent="0.2">
      <c r="A2176">
        <v>35</v>
      </c>
      <c r="B2176">
        <v>49</v>
      </c>
      <c r="C2176">
        <v>71</v>
      </c>
      <c r="D2176" t="s">
        <v>7344</v>
      </c>
      <c r="E2176">
        <v>35996</v>
      </c>
      <c r="F2176">
        <v>3549071</v>
      </c>
    </row>
    <row r="2177" spans="1:6" x14ac:dyDescent="0.2">
      <c r="A2177">
        <v>35</v>
      </c>
      <c r="B2177">
        <v>48</v>
      </c>
      <c r="C2177">
        <v>73</v>
      </c>
      <c r="D2177" t="s">
        <v>7345</v>
      </c>
      <c r="E2177">
        <v>35996</v>
      </c>
      <c r="F2177">
        <v>3548073</v>
      </c>
    </row>
    <row r="2178" spans="1:6" x14ac:dyDescent="0.2">
      <c r="A2178">
        <v>35</v>
      </c>
      <c r="B2178">
        <v>48</v>
      </c>
      <c r="C2178">
        <v>94</v>
      </c>
      <c r="D2178" t="s">
        <v>7346</v>
      </c>
      <c r="E2178">
        <v>35996</v>
      </c>
      <c r="F2178">
        <v>3548094</v>
      </c>
    </row>
    <row r="2179" spans="1:6" x14ac:dyDescent="0.2">
      <c r="A2179">
        <v>35</v>
      </c>
      <c r="B2179">
        <v>47</v>
      </c>
      <c r="C2179">
        <v>70</v>
      </c>
      <c r="D2179" t="s">
        <v>7347</v>
      </c>
      <c r="E2179">
        <v>35996</v>
      </c>
      <c r="F2179">
        <v>3547070</v>
      </c>
    </row>
    <row r="2180" spans="1:6" x14ac:dyDescent="0.2">
      <c r="A2180">
        <v>35</v>
      </c>
      <c r="B2180">
        <v>1</v>
      </c>
      <c r="C2180">
        <v>30</v>
      </c>
      <c r="D2180" t="s">
        <v>7348</v>
      </c>
      <c r="E2180">
        <v>35996</v>
      </c>
      <c r="F2180">
        <v>3501030</v>
      </c>
    </row>
    <row r="2181" spans="1:6" x14ac:dyDescent="0.2">
      <c r="A2181">
        <v>35</v>
      </c>
      <c r="B2181">
        <v>7</v>
      </c>
      <c r="C2181">
        <v>65</v>
      </c>
      <c r="D2181" t="s">
        <v>7349</v>
      </c>
      <c r="E2181">
        <v>35996</v>
      </c>
      <c r="F2181">
        <v>3507065</v>
      </c>
    </row>
    <row r="2182" spans="1:6" x14ac:dyDescent="0.2">
      <c r="A2182">
        <v>35</v>
      </c>
      <c r="B2182">
        <v>39</v>
      </c>
      <c r="C2182">
        <v>41</v>
      </c>
      <c r="D2182" t="s">
        <v>7350</v>
      </c>
      <c r="E2182">
        <v>35996</v>
      </c>
      <c r="F2182">
        <v>3539041</v>
      </c>
    </row>
    <row r="2183" spans="1:6" x14ac:dyDescent="0.2">
      <c r="A2183">
        <v>35</v>
      </c>
      <c r="B2183">
        <v>1</v>
      </c>
      <c r="C2183">
        <v>42</v>
      </c>
      <c r="D2183" t="s">
        <v>7351</v>
      </c>
      <c r="E2183">
        <v>35996</v>
      </c>
      <c r="F2183">
        <v>3501042</v>
      </c>
    </row>
    <row r="2184" spans="1:6" x14ac:dyDescent="0.2">
      <c r="A2184">
        <v>35</v>
      </c>
      <c r="B2184">
        <v>32</v>
      </c>
      <c r="C2184">
        <v>2</v>
      </c>
      <c r="D2184" t="s">
        <v>7352</v>
      </c>
      <c r="E2184">
        <v>35996</v>
      </c>
      <c r="F2184">
        <v>3532002</v>
      </c>
    </row>
    <row r="2185" spans="1:6" x14ac:dyDescent="0.2">
      <c r="A2185">
        <v>35</v>
      </c>
      <c r="B2185">
        <v>43</v>
      </c>
      <c r="C2185">
        <v>23</v>
      </c>
      <c r="D2185" t="s">
        <v>7353</v>
      </c>
      <c r="E2185">
        <v>35996</v>
      </c>
      <c r="F2185">
        <v>3543023</v>
      </c>
    </row>
    <row r="2186" spans="1:6" x14ac:dyDescent="0.2">
      <c r="A2186">
        <v>35</v>
      </c>
      <c r="B2186">
        <v>31</v>
      </c>
      <c r="C2186">
        <v>30</v>
      </c>
      <c r="D2186" t="s">
        <v>7354</v>
      </c>
      <c r="E2186">
        <v>35996</v>
      </c>
      <c r="F2186">
        <v>3531030</v>
      </c>
    </row>
    <row r="2187" spans="1:6" x14ac:dyDescent="0.2">
      <c r="A2187">
        <v>35</v>
      </c>
      <c r="B2187">
        <v>31</v>
      </c>
      <c r="C2187">
        <v>13</v>
      </c>
      <c r="D2187" t="s">
        <v>7355</v>
      </c>
      <c r="E2187">
        <v>35996</v>
      </c>
      <c r="F2187">
        <v>3531013</v>
      </c>
    </row>
    <row r="2188" spans="1:6" x14ac:dyDescent="0.2">
      <c r="A2188">
        <v>35</v>
      </c>
      <c r="B2188">
        <v>38</v>
      </c>
      <c r="C2188">
        <v>19</v>
      </c>
      <c r="D2188" t="s">
        <v>7356</v>
      </c>
      <c r="E2188">
        <v>35996</v>
      </c>
      <c r="F2188">
        <v>3538019</v>
      </c>
    </row>
    <row r="2189" spans="1:6" x14ac:dyDescent="0.2">
      <c r="A2189">
        <v>35</v>
      </c>
      <c r="B2189">
        <v>38</v>
      </c>
      <c r="C2189">
        <v>35</v>
      </c>
      <c r="D2189" t="s">
        <v>7357</v>
      </c>
      <c r="E2189">
        <v>35996</v>
      </c>
      <c r="F2189">
        <v>3538035</v>
      </c>
    </row>
    <row r="2190" spans="1:6" x14ac:dyDescent="0.2">
      <c r="A2190">
        <v>35</v>
      </c>
      <c r="B2190">
        <v>49</v>
      </c>
      <c r="C2190">
        <v>60</v>
      </c>
      <c r="D2190" t="s">
        <v>7358</v>
      </c>
      <c r="E2190">
        <v>35996</v>
      </c>
      <c r="F2190">
        <v>3549060</v>
      </c>
    </row>
    <row r="2191" spans="1:6" x14ac:dyDescent="0.2">
      <c r="A2191">
        <v>35</v>
      </c>
      <c r="B2191">
        <v>60</v>
      </c>
      <c r="C2191">
        <v>69</v>
      </c>
      <c r="D2191" t="s">
        <v>7359</v>
      </c>
      <c r="E2191">
        <v>35996</v>
      </c>
      <c r="F2191">
        <v>3560069</v>
      </c>
    </row>
    <row r="2192" spans="1:6" x14ac:dyDescent="0.2">
      <c r="A2192">
        <v>35</v>
      </c>
      <c r="B2192">
        <v>18</v>
      </c>
      <c r="C2192">
        <v>20</v>
      </c>
      <c r="D2192" t="s">
        <v>7360</v>
      </c>
      <c r="E2192">
        <v>35996</v>
      </c>
      <c r="F2192">
        <v>3518020</v>
      </c>
    </row>
    <row r="2193" spans="1:6" x14ac:dyDescent="0.2">
      <c r="A2193">
        <v>35</v>
      </c>
      <c r="B2193">
        <v>43</v>
      </c>
      <c r="C2193">
        <v>15</v>
      </c>
      <c r="D2193" t="s">
        <v>7361</v>
      </c>
      <c r="E2193">
        <v>35996</v>
      </c>
      <c r="F2193">
        <v>3543015</v>
      </c>
    </row>
    <row r="2194" spans="1:6" x14ac:dyDescent="0.2">
      <c r="A2194">
        <v>35</v>
      </c>
      <c r="B2194">
        <v>22</v>
      </c>
      <c r="C2194">
        <v>21</v>
      </c>
      <c r="D2194" t="s">
        <v>5705</v>
      </c>
      <c r="E2194">
        <v>35996</v>
      </c>
      <c r="F2194">
        <v>3522021</v>
      </c>
    </row>
    <row r="2195" spans="1:6" x14ac:dyDescent="0.2">
      <c r="A2195">
        <v>35</v>
      </c>
      <c r="B2195">
        <v>1</v>
      </c>
      <c r="C2195">
        <v>5</v>
      </c>
      <c r="D2195" t="s">
        <v>7362</v>
      </c>
      <c r="E2195">
        <v>35996</v>
      </c>
      <c r="F2195">
        <v>3501005</v>
      </c>
    </row>
    <row r="2196" spans="1:6" x14ac:dyDescent="0.2">
      <c r="A2196">
        <v>35</v>
      </c>
      <c r="B2196">
        <v>39</v>
      </c>
      <c r="C2196">
        <v>5</v>
      </c>
      <c r="D2196" t="s">
        <v>7363</v>
      </c>
      <c r="E2196">
        <v>35996</v>
      </c>
      <c r="F2196">
        <v>3539005</v>
      </c>
    </row>
    <row r="2197" spans="1:6" x14ac:dyDescent="0.2">
      <c r="A2197">
        <v>35</v>
      </c>
      <c r="B2197">
        <v>32</v>
      </c>
      <c r="C2197">
        <v>12</v>
      </c>
      <c r="D2197" t="s">
        <v>7364</v>
      </c>
      <c r="E2197">
        <v>35996</v>
      </c>
      <c r="F2197">
        <v>3532012</v>
      </c>
    </row>
    <row r="2198" spans="1:6" x14ac:dyDescent="0.2">
      <c r="A2198">
        <v>35</v>
      </c>
      <c r="B2198">
        <v>57</v>
      </c>
      <c r="C2198">
        <v>8</v>
      </c>
      <c r="D2198" t="s">
        <v>7365</v>
      </c>
      <c r="E2198">
        <v>35996</v>
      </c>
      <c r="F2198">
        <v>3557008</v>
      </c>
    </row>
    <row r="2199" spans="1:6" x14ac:dyDescent="0.2">
      <c r="A2199">
        <v>35</v>
      </c>
      <c r="B2199">
        <v>52</v>
      </c>
      <c r="C2199">
        <v>4</v>
      </c>
      <c r="D2199" t="s">
        <v>7366</v>
      </c>
      <c r="E2199">
        <v>35996</v>
      </c>
      <c r="F2199">
        <v>3552004</v>
      </c>
    </row>
    <row r="2200" spans="1:6" x14ac:dyDescent="0.2">
      <c r="A2200">
        <v>35</v>
      </c>
      <c r="B2200">
        <v>12</v>
      </c>
      <c r="C2200">
        <v>20</v>
      </c>
      <c r="D2200" t="s">
        <v>7367</v>
      </c>
      <c r="E2200">
        <v>35996</v>
      </c>
      <c r="F2200">
        <v>3512020</v>
      </c>
    </row>
    <row r="2201" spans="1:6" x14ac:dyDescent="0.2">
      <c r="A2201">
        <v>35</v>
      </c>
      <c r="B2201">
        <v>11</v>
      </c>
      <c r="C2201">
        <v>30</v>
      </c>
      <c r="D2201" t="s">
        <v>7368</v>
      </c>
      <c r="E2201">
        <v>35996</v>
      </c>
      <c r="F2201">
        <v>3511030</v>
      </c>
    </row>
    <row r="2202" spans="1:6" x14ac:dyDescent="0.2">
      <c r="A2202">
        <v>35</v>
      </c>
      <c r="B2202">
        <v>52</v>
      </c>
      <c r="C2202">
        <v>93</v>
      </c>
      <c r="D2202" t="s">
        <v>7369</v>
      </c>
      <c r="E2202">
        <v>35996</v>
      </c>
      <c r="F2202">
        <v>3552093</v>
      </c>
    </row>
    <row r="2203" spans="1:6" x14ac:dyDescent="0.2">
      <c r="A2203">
        <v>35</v>
      </c>
      <c r="B2203">
        <v>57</v>
      </c>
      <c r="C2203">
        <v>14</v>
      </c>
      <c r="D2203" t="s">
        <v>7370</v>
      </c>
      <c r="E2203">
        <v>35996</v>
      </c>
      <c r="F2203">
        <v>3557014</v>
      </c>
    </row>
    <row r="2204" spans="1:6" x14ac:dyDescent="0.2">
      <c r="A2204">
        <v>35</v>
      </c>
      <c r="B2204">
        <v>60</v>
      </c>
      <c r="C2204">
        <v>89</v>
      </c>
      <c r="D2204" t="s">
        <v>7371</v>
      </c>
      <c r="E2204">
        <v>35996</v>
      </c>
      <c r="F2204">
        <v>3560089</v>
      </c>
    </row>
    <row r="2205" spans="1:6" x14ac:dyDescent="0.2">
      <c r="A2205">
        <v>35</v>
      </c>
      <c r="B2205">
        <v>2</v>
      </c>
      <c r="C2205">
        <v>25</v>
      </c>
      <c r="D2205" t="s">
        <v>7372</v>
      </c>
      <c r="E2205">
        <v>35996</v>
      </c>
      <c r="F2205">
        <v>3502025</v>
      </c>
    </row>
    <row r="2206" spans="1:6" x14ac:dyDescent="0.2">
      <c r="A2206">
        <v>35</v>
      </c>
      <c r="B2206">
        <v>54</v>
      </c>
      <c r="C2206">
        <v>38</v>
      </c>
      <c r="D2206" t="s">
        <v>7373</v>
      </c>
      <c r="E2206">
        <v>35996</v>
      </c>
      <c r="F2206">
        <v>3554038</v>
      </c>
    </row>
    <row r="2207" spans="1:6" x14ac:dyDescent="0.2">
      <c r="A2207">
        <v>35</v>
      </c>
      <c r="B2207">
        <v>58</v>
      </c>
      <c r="C2207">
        <v>90</v>
      </c>
      <c r="D2207" t="s">
        <v>7374</v>
      </c>
      <c r="E2207">
        <v>35996</v>
      </c>
      <c r="F2207">
        <v>3558090</v>
      </c>
    </row>
    <row r="2208" spans="1:6" x14ac:dyDescent="0.2">
      <c r="A2208">
        <v>35</v>
      </c>
      <c r="B2208">
        <v>43</v>
      </c>
      <c r="C2208">
        <v>68</v>
      </c>
      <c r="D2208" t="s">
        <v>7375</v>
      </c>
      <c r="E2208">
        <v>35996</v>
      </c>
      <c r="F2208">
        <v>3543068</v>
      </c>
    </row>
    <row r="2209" spans="1:6" x14ac:dyDescent="0.2">
      <c r="A2209">
        <v>35</v>
      </c>
      <c r="B2209">
        <v>12</v>
      </c>
      <c r="C2209">
        <v>48</v>
      </c>
      <c r="D2209" t="s">
        <v>7376</v>
      </c>
      <c r="E2209">
        <v>35996</v>
      </c>
      <c r="F2209">
        <v>3512048</v>
      </c>
    </row>
    <row r="2210" spans="1:6" x14ac:dyDescent="0.2">
      <c r="A2210">
        <v>35</v>
      </c>
      <c r="B2210">
        <v>12</v>
      </c>
      <c r="C2210">
        <v>30</v>
      </c>
      <c r="D2210" t="s">
        <v>7377</v>
      </c>
      <c r="E2210">
        <v>35996</v>
      </c>
      <c r="F2210">
        <v>3512030</v>
      </c>
    </row>
    <row r="2211" spans="1:6" x14ac:dyDescent="0.2">
      <c r="A2211">
        <v>35</v>
      </c>
      <c r="B2211">
        <v>12</v>
      </c>
      <c r="C2211">
        <v>1</v>
      </c>
      <c r="D2211" t="s">
        <v>7378</v>
      </c>
      <c r="E2211">
        <v>35996</v>
      </c>
      <c r="F2211">
        <v>3512001</v>
      </c>
    </row>
    <row r="2212" spans="1:6" x14ac:dyDescent="0.2">
      <c r="A2212">
        <v>35</v>
      </c>
      <c r="B2212">
        <v>43</v>
      </c>
      <c r="C2212">
        <v>64</v>
      </c>
      <c r="D2212" t="s">
        <v>7379</v>
      </c>
      <c r="E2212">
        <v>35996</v>
      </c>
      <c r="F2212">
        <v>3543064</v>
      </c>
    </row>
    <row r="2213" spans="1:6" x14ac:dyDescent="0.2">
      <c r="A2213">
        <v>35</v>
      </c>
      <c r="B2213">
        <v>30</v>
      </c>
      <c r="C2213">
        <v>27</v>
      </c>
      <c r="D2213" t="s">
        <v>7380</v>
      </c>
      <c r="E2213">
        <v>35996</v>
      </c>
      <c r="F2213">
        <v>3530027</v>
      </c>
    </row>
    <row r="2214" spans="1:6" x14ac:dyDescent="0.2">
      <c r="A2214">
        <v>35</v>
      </c>
      <c r="B2214">
        <v>26</v>
      </c>
      <c r="C2214">
        <v>21</v>
      </c>
      <c r="D2214" t="s">
        <v>7381</v>
      </c>
      <c r="E2214">
        <v>35996</v>
      </c>
      <c r="F2214">
        <v>3526021</v>
      </c>
    </row>
    <row r="2215" spans="1:6" x14ac:dyDescent="0.2">
      <c r="A2215">
        <v>35</v>
      </c>
      <c r="B2215">
        <v>30</v>
      </c>
      <c r="C2215">
        <v>20</v>
      </c>
      <c r="D2215" t="s">
        <v>5931</v>
      </c>
      <c r="E2215">
        <v>35996</v>
      </c>
      <c r="F2215">
        <v>3530020</v>
      </c>
    </row>
    <row r="2216" spans="1:6" x14ac:dyDescent="0.2">
      <c r="A2216">
        <v>35</v>
      </c>
      <c r="B2216">
        <v>32</v>
      </c>
      <c r="C2216">
        <v>27</v>
      </c>
      <c r="D2216" t="s">
        <v>7382</v>
      </c>
      <c r="E2216">
        <v>35996</v>
      </c>
      <c r="F2216">
        <v>3532027</v>
      </c>
    </row>
    <row r="2217" spans="1:6" x14ac:dyDescent="0.2">
      <c r="A2217">
        <v>35</v>
      </c>
      <c r="B2217">
        <v>11</v>
      </c>
      <c r="C2217">
        <v>35</v>
      </c>
      <c r="D2217" t="s">
        <v>7383</v>
      </c>
      <c r="E2217">
        <v>35996</v>
      </c>
      <c r="F2217">
        <v>3511035</v>
      </c>
    </row>
    <row r="2218" spans="1:6" x14ac:dyDescent="0.2">
      <c r="A2218">
        <v>35</v>
      </c>
      <c r="B2218">
        <v>47</v>
      </c>
      <c r="C2218">
        <v>43</v>
      </c>
      <c r="D2218" t="s">
        <v>7384</v>
      </c>
      <c r="E2218">
        <v>35996</v>
      </c>
      <c r="F2218">
        <v>3547043</v>
      </c>
    </row>
    <row r="2219" spans="1:6" x14ac:dyDescent="0.2">
      <c r="A2219">
        <v>35</v>
      </c>
      <c r="B2219">
        <v>14</v>
      </c>
      <c r="C2219">
        <v>27</v>
      </c>
      <c r="D2219" t="s">
        <v>7385</v>
      </c>
      <c r="E2219">
        <v>35996</v>
      </c>
      <c r="F2219">
        <v>3514027</v>
      </c>
    </row>
    <row r="2220" spans="1:6" x14ac:dyDescent="0.2">
      <c r="A2220">
        <v>35</v>
      </c>
      <c r="B2220">
        <v>46</v>
      </c>
      <c r="C2220">
        <v>18</v>
      </c>
      <c r="D2220" t="s">
        <v>7386</v>
      </c>
      <c r="E2220">
        <v>35996</v>
      </c>
      <c r="F2220">
        <v>3546018</v>
      </c>
    </row>
    <row r="2221" spans="1:6" x14ac:dyDescent="0.2">
      <c r="A2221">
        <v>35</v>
      </c>
      <c r="B2221">
        <v>49</v>
      </c>
      <c r="C2221">
        <v>19</v>
      </c>
      <c r="D2221" t="s">
        <v>7387</v>
      </c>
      <c r="E2221">
        <v>35996</v>
      </c>
      <c r="F2221">
        <v>3549019</v>
      </c>
    </row>
    <row r="2222" spans="1:6" x14ac:dyDescent="0.2">
      <c r="A2222">
        <v>35</v>
      </c>
      <c r="B2222">
        <v>54</v>
      </c>
      <c r="C2222">
        <v>36</v>
      </c>
      <c r="D2222" t="s">
        <v>7388</v>
      </c>
      <c r="E2222">
        <v>35996</v>
      </c>
      <c r="F2222">
        <v>3554036</v>
      </c>
    </row>
    <row r="2223" spans="1:6" x14ac:dyDescent="0.2">
      <c r="A2223">
        <v>35</v>
      </c>
      <c r="B2223">
        <v>47</v>
      </c>
      <c r="C2223">
        <v>2</v>
      </c>
      <c r="D2223" t="s">
        <v>7389</v>
      </c>
      <c r="E2223">
        <v>35996</v>
      </c>
      <c r="F2223">
        <v>3547002</v>
      </c>
    </row>
    <row r="2224" spans="1:6" x14ac:dyDescent="0.2">
      <c r="A2224">
        <v>35</v>
      </c>
      <c r="B2224">
        <v>41</v>
      </c>
      <c r="C2224">
        <v>43</v>
      </c>
      <c r="D2224" t="s">
        <v>7390</v>
      </c>
      <c r="E2224">
        <v>35996</v>
      </c>
      <c r="F2224">
        <v>3541043</v>
      </c>
    </row>
    <row r="2225" spans="1:6" x14ac:dyDescent="0.2">
      <c r="A2225">
        <v>35</v>
      </c>
      <c r="B2225">
        <v>52</v>
      </c>
      <c r="C2225">
        <v>28</v>
      </c>
      <c r="D2225" t="s">
        <v>7391</v>
      </c>
      <c r="E2225">
        <v>35996</v>
      </c>
      <c r="F2225">
        <v>3552028</v>
      </c>
    </row>
    <row r="2226" spans="1:6" x14ac:dyDescent="0.2">
      <c r="A2226">
        <v>35</v>
      </c>
      <c r="B2226">
        <v>56</v>
      </c>
      <c r="C2226">
        <v>14</v>
      </c>
      <c r="D2226" t="s">
        <v>7392</v>
      </c>
      <c r="E2226">
        <v>35996</v>
      </c>
      <c r="F2226">
        <v>3556014</v>
      </c>
    </row>
    <row r="2227" spans="1:6" x14ac:dyDescent="0.2">
      <c r="A2227">
        <v>35</v>
      </c>
      <c r="B2227">
        <v>57</v>
      </c>
      <c r="C2227">
        <v>38</v>
      </c>
      <c r="D2227" t="s">
        <v>7393</v>
      </c>
      <c r="E2227">
        <v>35996</v>
      </c>
      <c r="F2227">
        <v>3557038</v>
      </c>
    </row>
    <row r="2228" spans="1:6" x14ac:dyDescent="0.2">
      <c r="A2228">
        <v>35</v>
      </c>
      <c r="B2228">
        <v>40</v>
      </c>
      <c r="C2228">
        <v>10</v>
      </c>
      <c r="D2228" t="s">
        <v>7394</v>
      </c>
      <c r="E2228">
        <v>35996</v>
      </c>
      <c r="F2228">
        <v>3540010</v>
      </c>
    </row>
    <row r="2229" spans="1:6" x14ac:dyDescent="0.2">
      <c r="A2229">
        <v>35</v>
      </c>
      <c r="B2229">
        <v>47</v>
      </c>
      <c r="C2229">
        <v>35</v>
      </c>
      <c r="D2229" t="s">
        <v>7395</v>
      </c>
      <c r="E2229">
        <v>35996</v>
      </c>
      <c r="F2229">
        <v>3547035</v>
      </c>
    </row>
    <row r="2230" spans="1:6" x14ac:dyDescent="0.2">
      <c r="A2230">
        <v>35</v>
      </c>
      <c r="B2230">
        <v>14</v>
      </c>
      <c r="C2230">
        <v>4</v>
      </c>
      <c r="D2230" t="s">
        <v>5354</v>
      </c>
      <c r="E2230">
        <v>35996</v>
      </c>
      <c r="F2230">
        <v>3514004</v>
      </c>
    </row>
    <row r="2231" spans="1:6" x14ac:dyDescent="0.2">
      <c r="A2231">
        <v>35</v>
      </c>
      <c r="B2231">
        <v>38</v>
      </c>
      <c r="C2231">
        <v>15</v>
      </c>
      <c r="D2231" t="s">
        <v>7396</v>
      </c>
      <c r="E2231">
        <v>35996</v>
      </c>
      <c r="F2231">
        <v>3538015</v>
      </c>
    </row>
    <row r="2232" spans="1:6" x14ac:dyDescent="0.2">
      <c r="A2232">
        <v>35</v>
      </c>
      <c r="B2232">
        <v>57</v>
      </c>
      <c r="C2232">
        <v>21</v>
      </c>
      <c r="D2232" t="s">
        <v>7397</v>
      </c>
      <c r="E2232">
        <v>35996</v>
      </c>
      <c r="F2232">
        <v>3557021</v>
      </c>
    </row>
    <row r="2233" spans="1:6" x14ac:dyDescent="0.2">
      <c r="A2233">
        <v>35</v>
      </c>
      <c r="B2233">
        <v>48</v>
      </c>
      <c r="C2233">
        <v>22</v>
      </c>
      <c r="D2233" t="s">
        <v>7398</v>
      </c>
      <c r="E2233">
        <v>35996</v>
      </c>
      <c r="F2233">
        <v>3548022</v>
      </c>
    </row>
    <row r="2234" spans="1:6" x14ac:dyDescent="0.2">
      <c r="A2234">
        <v>35</v>
      </c>
      <c r="B2234">
        <v>12</v>
      </c>
      <c r="C2234">
        <v>65</v>
      </c>
      <c r="D2234" t="s">
        <v>7399</v>
      </c>
      <c r="E2234">
        <v>35996</v>
      </c>
      <c r="F2234">
        <v>3512065</v>
      </c>
    </row>
    <row r="2235" spans="1:6" x14ac:dyDescent="0.2">
      <c r="A2235">
        <v>35</v>
      </c>
      <c r="B2235">
        <v>10</v>
      </c>
      <c r="C2235">
        <v>35</v>
      </c>
      <c r="D2235" t="s">
        <v>7400</v>
      </c>
      <c r="E2235">
        <v>35996</v>
      </c>
      <c r="F2235">
        <v>3510035</v>
      </c>
    </row>
    <row r="2236" spans="1:6" x14ac:dyDescent="0.2">
      <c r="A2236">
        <v>35</v>
      </c>
      <c r="B2236">
        <v>54</v>
      </c>
      <c r="C2236">
        <v>54</v>
      </c>
      <c r="D2236" t="s">
        <v>7401</v>
      </c>
      <c r="E2236">
        <v>35996</v>
      </c>
      <c r="F2236">
        <v>3554054</v>
      </c>
    </row>
    <row r="2237" spans="1:6" x14ac:dyDescent="0.2">
      <c r="A2237">
        <v>35</v>
      </c>
      <c r="B2237">
        <v>54</v>
      </c>
      <c r="C2237">
        <v>44</v>
      </c>
      <c r="D2237" t="s">
        <v>7402</v>
      </c>
      <c r="E2237">
        <v>35996</v>
      </c>
      <c r="F2237">
        <v>3554044</v>
      </c>
    </row>
    <row r="2238" spans="1:6" x14ac:dyDescent="0.2">
      <c r="A2238">
        <v>35</v>
      </c>
      <c r="B2238">
        <v>39</v>
      </c>
      <c r="C2238">
        <v>17</v>
      </c>
      <c r="D2238" t="s">
        <v>7403</v>
      </c>
      <c r="E2238">
        <v>35996</v>
      </c>
      <c r="F2238">
        <v>3539017</v>
      </c>
    </row>
    <row r="2239" spans="1:6" x14ac:dyDescent="0.2">
      <c r="A2239">
        <v>35</v>
      </c>
      <c r="B2239">
        <v>43</v>
      </c>
      <c r="C2239">
        <v>69</v>
      </c>
      <c r="D2239" t="s">
        <v>7404</v>
      </c>
      <c r="E2239">
        <v>35996</v>
      </c>
      <c r="F2239">
        <v>3543069</v>
      </c>
    </row>
    <row r="2240" spans="1:6" x14ac:dyDescent="0.2">
      <c r="A2240">
        <v>35</v>
      </c>
      <c r="B2240">
        <v>56</v>
      </c>
      <c r="C2240">
        <v>92</v>
      </c>
      <c r="D2240" t="s">
        <v>7405</v>
      </c>
      <c r="E2240">
        <v>35996</v>
      </c>
      <c r="F2240">
        <v>3556092</v>
      </c>
    </row>
    <row r="2241" spans="1:6" x14ac:dyDescent="0.2">
      <c r="A2241">
        <v>35</v>
      </c>
      <c r="B2241">
        <v>59</v>
      </c>
      <c r="C2241">
        <v>40</v>
      </c>
      <c r="D2241" t="s">
        <v>7406</v>
      </c>
      <c r="E2241">
        <v>35996</v>
      </c>
      <c r="F2241">
        <v>3559040</v>
      </c>
    </row>
    <row r="2242" spans="1:6" x14ac:dyDescent="0.2">
      <c r="A2242">
        <v>35</v>
      </c>
      <c r="B2242">
        <v>47</v>
      </c>
      <c r="C2242">
        <v>96</v>
      </c>
      <c r="D2242" t="s">
        <v>7407</v>
      </c>
      <c r="E2242">
        <v>35996</v>
      </c>
      <c r="F2242">
        <v>3547096</v>
      </c>
    </row>
    <row r="2243" spans="1:6" x14ac:dyDescent="0.2">
      <c r="A2243">
        <v>35</v>
      </c>
      <c r="B2243">
        <v>49</v>
      </c>
      <c r="C2243">
        <v>77</v>
      </c>
      <c r="D2243" t="s">
        <v>7408</v>
      </c>
      <c r="E2243">
        <v>35996</v>
      </c>
      <c r="F2243">
        <v>3549077</v>
      </c>
    </row>
    <row r="2244" spans="1:6" x14ac:dyDescent="0.2">
      <c r="A2244">
        <v>35</v>
      </c>
      <c r="B2244">
        <v>58</v>
      </c>
      <c r="C2244">
        <v>34</v>
      </c>
      <c r="D2244" t="s">
        <v>7409</v>
      </c>
      <c r="E2244">
        <v>35996</v>
      </c>
      <c r="F2244">
        <v>3558034</v>
      </c>
    </row>
    <row r="2245" spans="1:6" x14ac:dyDescent="0.2">
      <c r="A2245">
        <v>35</v>
      </c>
      <c r="B2245">
        <v>9</v>
      </c>
      <c r="C2245">
        <v>10</v>
      </c>
      <c r="D2245" t="s">
        <v>7410</v>
      </c>
      <c r="E2245">
        <v>35996</v>
      </c>
      <c r="F2245">
        <v>3509010</v>
      </c>
    </row>
    <row r="2246" spans="1:6" x14ac:dyDescent="0.2">
      <c r="A2246">
        <v>35</v>
      </c>
      <c r="B2246">
        <v>46</v>
      </c>
      <c r="C2246">
        <v>24</v>
      </c>
      <c r="D2246" t="s">
        <v>7411</v>
      </c>
      <c r="E2246">
        <v>35996</v>
      </c>
      <c r="F2246">
        <v>3546024</v>
      </c>
    </row>
    <row r="2247" spans="1:6" x14ac:dyDescent="0.2">
      <c r="A2247">
        <v>35</v>
      </c>
      <c r="B2247">
        <v>7</v>
      </c>
      <c r="C2247">
        <v>4</v>
      </c>
      <c r="D2247" t="s">
        <v>7412</v>
      </c>
      <c r="E2247">
        <v>35996</v>
      </c>
      <c r="F2247">
        <v>3507004</v>
      </c>
    </row>
    <row r="2248" spans="1:6" x14ac:dyDescent="0.2">
      <c r="A2248">
        <v>35</v>
      </c>
      <c r="B2248">
        <v>54</v>
      </c>
      <c r="C2248">
        <v>52</v>
      </c>
      <c r="D2248" t="s">
        <v>7413</v>
      </c>
      <c r="E2248">
        <v>35996</v>
      </c>
      <c r="F2248">
        <v>3554052</v>
      </c>
    </row>
    <row r="2249" spans="1:6" x14ac:dyDescent="0.2">
      <c r="A2249">
        <v>35</v>
      </c>
      <c r="B2249">
        <v>52</v>
      </c>
      <c r="C2249">
        <v>26</v>
      </c>
      <c r="D2249" t="s">
        <v>7414</v>
      </c>
      <c r="E2249">
        <v>35996</v>
      </c>
      <c r="F2249">
        <v>3552026</v>
      </c>
    </row>
    <row r="2250" spans="1:6" x14ac:dyDescent="0.2">
      <c r="A2250">
        <v>35</v>
      </c>
      <c r="B2250">
        <v>54</v>
      </c>
      <c r="C2250">
        <v>49</v>
      </c>
      <c r="D2250" t="s">
        <v>7415</v>
      </c>
      <c r="E2250">
        <v>35996</v>
      </c>
      <c r="F2250">
        <v>3554049</v>
      </c>
    </row>
    <row r="2251" spans="1:6" x14ac:dyDescent="0.2">
      <c r="A2251">
        <v>35</v>
      </c>
      <c r="B2251">
        <v>56</v>
      </c>
      <c r="C2251">
        <v>52</v>
      </c>
      <c r="D2251" t="s">
        <v>7416</v>
      </c>
      <c r="E2251">
        <v>35996</v>
      </c>
      <c r="F2251">
        <v>3556052</v>
      </c>
    </row>
    <row r="2252" spans="1:6" x14ac:dyDescent="0.2">
      <c r="A2252">
        <v>35</v>
      </c>
      <c r="B2252">
        <v>52</v>
      </c>
      <c r="C2252">
        <v>1</v>
      </c>
      <c r="D2252" t="s">
        <v>7417</v>
      </c>
      <c r="E2252">
        <v>35996</v>
      </c>
      <c r="F2252">
        <v>3552001</v>
      </c>
    </row>
    <row r="2253" spans="1:6" x14ac:dyDescent="0.2">
      <c r="A2253">
        <v>35</v>
      </c>
      <c r="B2253">
        <v>7</v>
      </c>
      <c r="C2253">
        <v>24</v>
      </c>
      <c r="D2253" t="s">
        <v>7418</v>
      </c>
      <c r="E2253">
        <v>35996</v>
      </c>
      <c r="F2253">
        <v>3507024</v>
      </c>
    </row>
    <row r="2254" spans="1:6" x14ac:dyDescent="0.2">
      <c r="A2254">
        <v>35</v>
      </c>
      <c r="B2254">
        <v>44</v>
      </c>
      <c r="C2254">
        <v>65</v>
      </c>
      <c r="D2254" t="s">
        <v>7419</v>
      </c>
      <c r="E2254">
        <v>35996</v>
      </c>
      <c r="F2254">
        <v>3544065</v>
      </c>
    </row>
    <row r="2255" spans="1:6" x14ac:dyDescent="0.2">
      <c r="A2255">
        <v>35</v>
      </c>
      <c r="B2255">
        <v>44</v>
      </c>
      <c r="C2255">
        <v>2</v>
      </c>
      <c r="D2255" t="s">
        <v>7420</v>
      </c>
      <c r="E2255">
        <v>35996</v>
      </c>
      <c r="F2255">
        <v>3544002</v>
      </c>
    </row>
    <row r="2256" spans="1:6" x14ac:dyDescent="0.2">
      <c r="A2256">
        <v>35</v>
      </c>
      <c r="B2256">
        <v>47</v>
      </c>
      <c r="C2256">
        <v>8</v>
      </c>
      <c r="D2256" t="s">
        <v>7421</v>
      </c>
      <c r="E2256">
        <v>35996</v>
      </c>
      <c r="F2256">
        <v>3547008</v>
      </c>
    </row>
    <row r="2257" spans="1:6" x14ac:dyDescent="0.2">
      <c r="A2257">
        <v>35</v>
      </c>
      <c r="B2257">
        <v>11</v>
      </c>
      <c r="C2257">
        <v>15</v>
      </c>
      <c r="D2257" t="s">
        <v>7422</v>
      </c>
      <c r="E2257">
        <v>35996</v>
      </c>
      <c r="F2257">
        <v>3511015</v>
      </c>
    </row>
    <row r="2258" spans="1:6" x14ac:dyDescent="0.2">
      <c r="A2258">
        <v>35</v>
      </c>
      <c r="B2258">
        <v>42</v>
      </c>
      <c r="C2258">
        <v>15</v>
      </c>
      <c r="D2258" t="s">
        <v>7423</v>
      </c>
      <c r="E2258">
        <v>35996</v>
      </c>
      <c r="F2258">
        <v>3542015</v>
      </c>
    </row>
    <row r="2259" spans="1:6" x14ac:dyDescent="0.2">
      <c r="A2259">
        <v>35</v>
      </c>
      <c r="B2259">
        <v>58</v>
      </c>
      <c r="C2259">
        <v>65</v>
      </c>
      <c r="D2259" t="s">
        <v>7424</v>
      </c>
      <c r="E2259">
        <v>35996</v>
      </c>
      <c r="F2259">
        <v>3558065</v>
      </c>
    </row>
    <row r="2260" spans="1:6" x14ac:dyDescent="0.2">
      <c r="A2260">
        <v>35</v>
      </c>
      <c r="B2260">
        <v>42</v>
      </c>
      <c r="C2260">
        <v>29</v>
      </c>
      <c r="D2260" t="s">
        <v>7425</v>
      </c>
      <c r="E2260">
        <v>35996</v>
      </c>
      <c r="F2260">
        <v>3542029</v>
      </c>
    </row>
    <row r="2261" spans="1:6" x14ac:dyDescent="0.2">
      <c r="A2261">
        <v>35</v>
      </c>
      <c r="B2261">
        <v>12</v>
      </c>
      <c r="C2261">
        <v>76</v>
      </c>
      <c r="D2261" t="s">
        <v>7426</v>
      </c>
      <c r="E2261">
        <v>35996</v>
      </c>
      <c r="F2261">
        <v>3512076</v>
      </c>
    </row>
    <row r="2262" spans="1:6" x14ac:dyDescent="0.2">
      <c r="A2262">
        <v>35</v>
      </c>
      <c r="B2262">
        <v>15</v>
      </c>
      <c r="C2262">
        <v>30</v>
      </c>
      <c r="D2262" t="s">
        <v>7427</v>
      </c>
      <c r="E2262">
        <v>35996</v>
      </c>
      <c r="F2262">
        <v>3515030</v>
      </c>
    </row>
    <row r="2263" spans="1:6" x14ac:dyDescent="0.2">
      <c r="A2263">
        <v>35</v>
      </c>
      <c r="B2263">
        <v>47</v>
      </c>
      <c r="C2263">
        <v>98</v>
      </c>
      <c r="D2263" t="s">
        <v>7428</v>
      </c>
      <c r="E2263">
        <v>35996</v>
      </c>
      <c r="F2263">
        <v>3547098</v>
      </c>
    </row>
    <row r="2264" spans="1:6" x14ac:dyDescent="0.2">
      <c r="A2264">
        <v>35</v>
      </c>
      <c r="B2264">
        <v>46</v>
      </c>
      <c r="C2264">
        <v>5</v>
      </c>
      <c r="D2264" t="s">
        <v>7429</v>
      </c>
      <c r="E2264">
        <v>35996</v>
      </c>
      <c r="F2264">
        <v>3546005</v>
      </c>
    </row>
    <row r="2265" spans="1:6" x14ac:dyDescent="0.2">
      <c r="A2265">
        <v>35</v>
      </c>
      <c r="B2265">
        <v>47</v>
      </c>
      <c r="C2265">
        <v>46</v>
      </c>
      <c r="D2265" t="s">
        <v>7430</v>
      </c>
      <c r="E2265">
        <v>35996</v>
      </c>
      <c r="F2265">
        <v>3547046</v>
      </c>
    </row>
    <row r="2266" spans="1:6" x14ac:dyDescent="0.2">
      <c r="A2266">
        <v>35</v>
      </c>
      <c r="B2266">
        <v>40</v>
      </c>
      <c r="C2266">
        <v>46</v>
      </c>
      <c r="D2266" t="s">
        <v>6218</v>
      </c>
      <c r="E2266">
        <v>35996</v>
      </c>
      <c r="F2266">
        <v>3540046</v>
      </c>
    </row>
    <row r="2267" spans="1:6" x14ac:dyDescent="0.2">
      <c r="A2267">
        <v>35</v>
      </c>
      <c r="B2267">
        <v>40</v>
      </c>
      <c r="C2267">
        <v>40</v>
      </c>
      <c r="D2267" t="s">
        <v>7431</v>
      </c>
      <c r="E2267">
        <v>35996</v>
      </c>
      <c r="F2267">
        <v>3540040</v>
      </c>
    </row>
    <row r="2268" spans="1:6" x14ac:dyDescent="0.2">
      <c r="A2268">
        <v>35</v>
      </c>
      <c r="B2268">
        <v>57</v>
      </c>
      <c r="C2268">
        <v>35</v>
      </c>
      <c r="D2268" t="s">
        <v>7432</v>
      </c>
      <c r="E2268">
        <v>35996</v>
      </c>
      <c r="F2268">
        <v>3557035</v>
      </c>
    </row>
    <row r="2269" spans="1:6" x14ac:dyDescent="0.2">
      <c r="A2269">
        <v>35</v>
      </c>
      <c r="B2269">
        <v>60</v>
      </c>
      <c r="C2269">
        <v>1</v>
      </c>
      <c r="D2269" t="s">
        <v>7433</v>
      </c>
      <c r="E2269">
        <v>35996</v>
      </c>
      <c r="F2269">
        <v>3560001</v>
      </c>
    </row>
    <row r="2270" spans="1:6" x14ac:dyDescent="0.2">
      <c r="A2270">
        <v>35</v>
      </c>
      <c r="B2270">
        <v>56</v>
      </c>
      <c r="C2270">
        <v>31</v>
      </c>
      <c r="D2270" t="s">
        <v>7434</v>
      </c>
      <c r="E2270">
        <v>35996</v>
      </c>
      <c r="F2270">
        <v>3556031</v>
      </c>
    </row>
    <row r="2271" spans="1:6" x14ac:dyDescent="0.2">
      <c r="A2271">
        <v>35</v>
      </c>
      <c r="B2271">
        <v>54</v>
      </c>
      <c r="C2271">
        <v>42</v>
      </c>
      <c r="D2271" t="s">
        <v>7435</v>
      </c>
      <c r="E2271">
        <v>35996</v>
      </c>
      <c r="F2271">
        <v>3554042</v>
      </c>
    </row>
    <row r="2272" spans="1:6" x14ac:dyDescent="0.2">
      <c r="A2272">
        <v>35</v>
      </c>
      <c r="B2272">
        <v>57</v>
      </c>
      <c r="C2272">
        <v>16</v>
      </c>
      <c r="D2272" t="s">
        <v>7436</v>
      </c>
      <c r="E2272">
        <v>35996</v>
      </c>
      <c r="F2272">
        <v>3557016</v>
      </c>
    </row>
    <row r="2273" spans="1:6" x14ac:dyDescent="0.2">
      <c r="A2273">
        <v>35</v>
      </c>
      <c r="B2273">
        <v>49</v>
      </c>
      <c r="C2273">
        <v>51</v>
      </c>
      <c r="D2273" t="s">
        <v>7437</v>
      </c>
      <c r="E2273">
        <v>35996</v>
      </c>
      <c r="F2273">
        <v>3549051</v>
      </c>
    </row>
    <row r="2274" spans="1:6" x14ac:dyDescent="0.2">
      <c r="A2274">
        <v>35</v>
      </c>
      <c r="B2274">
        <v>49</v>
      </c>
      <c r="C2274">
        <v>18</v>
      </c>
      <c r="D2274" t="s">
        <v>7438</v>
      </c>
      <c r="E2274">
        <v>35996</v>
      </c>
      <c r="F2274">
        <v>3549018</v>
      </c>
    </row>
    <row r="2275" spans="1:6" x14ac:dyDescent="0.2">
      <c r="A2275">
        <v>35</v>
      </c>
      <c r="B2275">
        <v>60</v>
      </c>
      <c r="C2275">
        <v>90</v>
      </c>
      <c r="D2275" t="s">
        <v>7439</v>
      </c>
      <c r="E2275">
        <v>35996</v>
      </c>
      <c r="F2275">
        <v>3560090</v>
      </c>
    </row>
    <row r="2276" spans="1:6" x14ac:dyDescent="0.2">
      <c r="A2276">
        <v>35</v>
      </c>
      <c r="B2276">
        <v>38</v>
      </c>
      <c r="C2276">
        <v>56</v>
      </c>
      <c r="D2276" t="s">
        <v>7440</v>
      </c>
      <c r="E2276">
        <v>35996</v>
      </c>
      <c r="F2276">
        <v>3538056</v>
      </c>
    </row>
    <row r="2277" spans="1:6" x14ac:dyDescent="0.2">
      <c r="A2277">
        <v>35</v>
      </c>
      <c r="B2277">
        <v>47</v>
      </c>
      <c r="C2277">
        <v>33</v>
      </c>
      <c r="D2277" t="s">
        <v>7441</v>
      </c>
      <c r="E2277">
        <v>35996</v>
      </c>
      <c r="F2277">
        <v>3547033</v>
      </c>
    </row>
    <row r="2278" spans="1:6" x14ac:dyDescent="0.2">
      <c r="A2278">
        <v>35</v>
      </c>
      <c r="B2278">
        <v>52</v>
      </c>
      <c r="C2278">
        <v>36</v>
      </c>
      <c r="D2278" t="s">
        <v>7442</v>
      </c>
      <c r="E2278">
        <v>35996</v>
      </c>
      <c r="F2278">
        <v>3552036</v>
      </c>
    </row>
    <row r="2279" spans="1:6" x14ac:dyDescent="0.2">
      <c r="A2279">
        <v>35</v>
      </c>
      <c r="B2279">
        <v>44</v>
      </c>
      <c r="C2279">
        <v>27</v>
      </c>
      <c r="D2279" t="s">
        <v>7443</v>
      </c>
      <c r="E2279">
        <v>35996</v>
      </c>
      <c r="F2279">
        <v>3544027</v>
      </c>
    </row>
    <row r="2280" spans="1:6" x14ac:dyDescent="0.2">
      <c r="A2280">
        <v>35</v>
      </c>
      <c r="B2280">
        <v>38</v>
      </c>
      <c r="C2280">
        <v>40</v>
      </c>
      <c r="D2280" t="s">
        <v>7444</v>
      </c>
      <c r="E2280">
        <v>35996</v>
      </c>
      <c r="F2280">
        <v>3538040</v>
      </c>
    </row>
    <row r="2281" spans="1:6" x14ac:dyDescent="0.2">
      <c r="A2281">
        <v>35</v>
      </c>
      <c r="B2281">
        <v>9</v>
      </c>
      <c r="C2281">
        <v>39</v>
      </c>
      <c r="D2281" t="s">
        <v>7445</v>
      </c>
      <c r="E2281">
        <v>35996</v>
      </c>
      <c r="F2281">
        <v>3509039</v>
      </c>
    </row>
    <row r="2282" spans="1:6" x14ac:dyDescent="0.2">
      <c r="A2282">
        <v>35</v>
      </c>
      <c r="B2282">
        <v>54</v>
      </c>
      <c r="C2282">
        <v>62</v>
      </c>
      <c r="D2282" t="s">
        <v>7446</v>
      </c>
      <c r="E2282">
        <v>35996</v>
      </c>
      <c r="F2282">
        <v>3554062</v>
      </c>
    </row>
    <row r="2283" spans="1:6" x14ac:dyDescent="0.2">
      <c r="A2283">
        <v>35</v>
      </c>
      <c r="B2283">
        <v>12</v>
      </c>
      <c r="C2283">
        <v>51</v>
      </c>
      <c r="D2283" t="s">
        <v>7447</v>
      </c>
      <c r="E2283">
        <v>35996</v>
      </c>
      <c r="F2283">
        <v>3512051</v>
      </c>
    </row>
    <row r="2284" spans="1:6" x14ac:dyDescent="0.2">
      <c r="A2284">
        <v>35</v>
      </c>
      <c r="B2284">
        <v>49</v>
      </c>
      <c r="C2284">
        <v>54</v>
      </c>
      <c r="D2284" t="s">
        <v>7448</v>
      </c>
      <c r="E2284">
        <v>35996</v>
      </c>
      <c r="F2284">
        <v>3549054</v>
      </c>
    </row>
    <row r="2285" spans="1:6" x14ac:dyDescent="0.2">
      <c r="A2285">
        <v>35</v>
      </c>
      <c r="B2285">
        <v>47</v>
      </c>
      <c r="C2285">
        <v>30</v>
      </c>
      <c r="D2285" t="s">
        <v>7449</v>
      </c>
      <c r="E2285">
        <v>35996</v>
      </c>
      <c r="F2285">
        <v>3547030</v>
      </c>
    </row>
    <row r="2286" spans="1:6" x14ac:dyDescent="0.2">
      <c r="A2286">
        <v>35</v>
      </c>
      <c r="B2286">
        <v>12</v>
      </c>
      <c r="C2286">
        <v>36</v>
      </c>
      <c r="D2286" t="s">
        <v>7450</v>
      </c>
      <c r="E2286">
        <v>35996</v>
      </c>
      <c r="F2286">
        <v>3512036</v>
      </c>
    </row>
    <row r="2287" spans="1:6" x14ac:dyDescent="0.2">
      <c r="A2287">
        <v>35</v>
      </c>
      <c r="B2287">
        <v>49</v>
      </c>
      <c r="C2287">
        <v>43</v>
      </c>
      <c r="D2287" t="s">
        <v>7451</v>
      </c>
      <c r="E2287">
        <v>35996</v>
      </c>
      <c r="F2287">
        <v>3549043</v>
      </c>
    </row>
    <row r="2288" spans="1:6" x14ac:dyDescent="0.2">
      <c r="A2288">
        <v>35</v>
      </c>
      <c r="B2288">
        <v>23</v>
      </c>
      <c r="C2288">
        <v>33</v>
      </c>
      <c r="D2288" t="s">
        <v>7452</v>
      </c>
      <c r="E2288">
        <v>35996</v>
      </c>
      <c r="F2288">
        <v>3523033</v>
      </c>
    </row>
    <row r="2289" spans="1:6" x14ac:dyDescent="0.2">
      <c r="A2289">
        <v>35</v>
      </c>
      <c r="B2289">
        <v>54</v>
      </c>
      <c r="C2289">
        <v>56</v>
      </c>
      <c r="D2289" t="s">
        <v>7453</v>
      </c>
      <c r="E2289">
        <v>35996</v>
      </c>
      <c r="F2289">
        <v>3554056</v>
      </c>
    </row>
    <row r="2290" spans="1:6" x14ac:dyDescent="0.2">
      <c r="A2290">
        <v>35</v>
      </c>
      <c r="B2290">
        <v>48</v>
      </c>
      <c r="C2290">
        <v>21</v>
      </c>
      <c r="D2290" t="s">
        <v>7454</v>
      </c>
      <c r="E2290">
        <v>35996</v>
      </c>
      <c r="F2290">
        <v>3548021</v>
      </c>
    </row>
    <row r="2291" spans="1:6" x14ac:dyDescent="0.2">
      <c r="A2291">
        <v>35</v>
      </c>
      <c r="B2291">
        <v>49</v>
      </c>
      <c r="C2291">
        <v>28</v>
      </c>
      <c r="D2291" t="s">
        <v>7455</v>
      </c>
      <c r="E2291">
        <v>35996</v>
      </c>
      <c r="F2291">
        <v>3549028</v>
      </c>
    </row>
    <row r="2292" spans="1:6" x14ac:dyDescent="0.2">
      <c r="A2292">
        <v>35</v>
      </c>
      <c r="B2292">
        <v>49</v>
      </c>
      <c r="C2292">
        <v>12</v>
      </c>
      <c r="D2292" t="s">
        <v>7456</v>
      </c>
      <c r="E2292">
        <v>35996</v>
      </c>
      <c r="F2292">
        <v>3549012</v>
      </c>
    </row>
    <row r="2293" spans="1:6" x14ac:dyDescent="0.2">
      <c r="A2293">
        <v>35</v>
      </c>
      <c r="B2293">
        <v>47</v>
      </c>
      <c r="C2293">
        <v>3</v>
      </c>
      <c r="D2293" t="s">
        <v>7457</v>
      </c>
      <c r="E2293">
        <v>35996</v>
      </c>
      <c r="F2293">
        <v>3547003</v>
      </c>
    </row>
    <row r="2294" spans="1:6" x14ac:dyDescent="0.2">
      <c r="A2294">
        <v>35</v>
      </c>
      <c r="B2294">
        <v>7</v>
      </c>
      <c r="C2294">
        <v>52</v>
      </c>
      <c r="D2294" t="s">
        <v>7458</v>
      </c>
      <c r="E2294">
        <v>35996</v>
      </c>
      <c r="F2294">
        <v>3507052</v>
      </c>
    </row>
    <row r="2295" spans="1:6" x14ac:dyDescent="0.2">
      <c r="A2295">
        <v>35</v>
      </c>
      <c r="B2295">
        <v>46</v>
      </c>
      <c r="C2295">
        <v>15</v>
      </c>
      <c r="D2295" t="s">
        <v>7459</v>
      </c>
      <c r="E2295">
        <v>35996</v>
      </c>
      <c r="F2295">
        <v>3546015</v>
      </c>
    </row>
    <row r="2296" spans="1:6" x14ac:dyDescent="0.2">
      <c r="A2296">
        <v>35</v>
      </c>
      <c r="B2296">
        <v>23</v>
      </c>
      <c r="C2296">
        <v>43</v>
      </c>
      <c r="D2296" t="s">
        <v>5852</v>
      </c>
      <c r="E2296">
        <v>35996</v>
      </c>
      <c r="F2296">
        <v>3523043</v>
      </c>
    </row>
    <row r="2297" spans="1:6" x14ac:dyDescent="0.2">
      <c r="A2297">
        <v>35</v>
      </c>
      <c r="B2297">
        <v>9</v>
      </c>
      <c r="C2297">
        <v>1</v>
      </c>
      <c r="D2297" t="s">
        <v>5614</v>
      </c>
      <c r="E2297">
        <v>35996</v>
      </c>
      <c r="F2297">
        <v>3509001</v>
      </c>
    </row>
    <row r="2298" spans="1:6" x14ac:dyDescent="0.2">
      <c r="A2298">
        <v>35</v>
      </c>
      <c r="B2298">
        <v>39</v>
      </c>
      <c r="C2298">
        <v>18</v>
      </c>
      <c r="D2298" t="s">
        <v>7460</v>
      </c>
      <c r="E2298">
        <v>35996</v>
      </c>
      <c r="F2298">
        <v>3539018</v>
      </c>
    </row>
    <row r="2299" spans="1:6" x14ac:dyDescent="0.2">
      <c r="A2299">
        <v>35</v>
      </c>
      <c r="B2299">
        <v>44</v>
      </c>
      <c r="C2299">
        <v>53</v>
      </c>
      <c r="D2299" t="s">
        <v>7461</v>
      </c>
      <c r="E2299">
        <v>35996</v>
      </c>
      <c r="F2299">
        <v>3544053</v>
      </c>
    </row>
    <row r="2300" spans="1:6" x14ac:dyDescent="0.2">
      <c r="A2300">
        <v>35</v>
      </c>
      <c r="B2300">
        <v>52</v>
      </c>
      <c r="C2300">
        <v>31</v>
      </c>
      <c r="D2300" t="s">
        <v>7462</v>
      </c>
      <c r="E2300">
        <v>35996</v>
      </c>
      <c r="F2300">
        <v>3552031</v>
      </c>
    </row>
    <row r="2301" spans="1:6" x14ac:dyDescent="0.2">
      <c r="A2301">
        <v>35</v>
      </c>
      <c r="B2301">
        <v>29</v>
      </c>
      <c r="C2301">
        <v>21</v>
      </c>
      <c r="D2301" t="s">
        <v>7463</v>
      </c>
      <c r="E2301">
        <v>35996</v>
      </c>
      <c r="F2301">
        <v>3529021</v>
      </c>
    </row>
    <row r="2302" spans="1:6" x14ac:dyDescent="0.2">
      <c r="A2302">
        <v>35</v>
      </c>
      <c r="B2302">
        <v>39</v>
      </c>
      <c r="C2302">
        <v>2</v>
      </c>
      <c r="D2302" t="s">
        <v>7464</v>
      </c>
      <c r="E2302">
        <v>35996</v>
      </c>
      <c r="F2302">
        <v>3539002</v>
      </c>
    </row>
    <row r="2303" spans="1:6" x14ac:dyDescent="0.2">
      <c r="A2303">
        <v>35</v>
      </c>
      <c r="B2303">
        <v>10</v>
      </c>
      <c r="C2303">
        <v>45</v>
      </c>
      <c r="D2303" t="s">
        <v>7465</v>
      </c>
      <c r="E2303">
        <v>35996</v>
      </c>
      <c r="F2303">
        <v>3510045</v>
      </c>
    </row>
    <row r="2304" spans="1:6" x14ac:dyDescent="0.2">
      <c r="A2304">
        <v>35</v>
      </c>
      <c r="B2304">
        <v>1</v>
      </c>
      <c r="C2304">
        <v>50</v>
      </c>
      <c r="D2304" t="s">
        <v>7466</v>
      </c>
      <c r="E2304">
        <v>35996</v>
      </c>
      <c r="F2304">
        <v>3501050</v>
      </c>
    </row>
    <row r="2305" spans="1:6" x14ac:dyDescent="0.2">
      <c r="A2305">
        <v>35</v>
      </c>
      <c r="B2305">
        <v>15</v>
      </c>
      <c r="C2305">
        <v>37</v>
      </c>
      <c r="D2305" t="s">
        <v>7467</v>
      </c>
      <c r="E2305">
        <v>35996</v>
      </c>
      <c r="F2305">
        <v>3515037</v>
      </c>
    </row>
    <row r="2306" spans="1:6" x14ac:dyDescent="0.2">
      <c r="A2306">
        <v>35</v>
      </c>
      <c r="B2306">
        <v>31</v>
      </c>
      <c r="C2306">
        <v>40</v>
      </c>
      <c r="D2306" t="s">
        <v>7468</v>
      </c>
      <c r="E2306">
        <v>35996</v>
      </c>
      <c r="F2306">
        <v>3531040</v>
      </c>
    </row>
    <row r="2307" spans="1:6" x14ac:dyDescent="0.2">
      <c r="A2307">
        <v>35</v>
      </c>
      <c r="B2307">
        <v>41</v>
      </c>
      <c r="C2307">
        <v>69</v>
      </c>
      <c r="D2307" t="s">
        <v>7469</v>
      </c>
      <c r="E2307">
        <v>35996</v>
      </c>
      <c r="F2307">
        <v>3541069</v>
      </c>
    </row>
    <row r="2308" spans="1:6" x14ac:dyDescent="0.2">
      <c r="A2308">
        <v>35</v>
      </c>
      <c r="B2308">
        <v>38</v>
      </c>
      <c r="C2308">
        <v>18</v>
      </c>
      <c r="D2308" t="s">
        <v>7470</v>
      </c>
      <c r="E2308">
        <v>35996</v>
      </c>
      <c r="F2308">
        <v>3538018</v>
      </c>
    </row>
    <row r="2309" spans="1:6" x14ac:dyDescent="0.2">
      <c r="A2309">
        <v>35</v>
      </c>
      <c r="B2309">
        <v>48</v>
      </c>
      <c r="C2309">
        <v>13</v>
      </c>
      <c r="D2309" t="s">
        <v>7471</v>
      </c>
      <c r="E2309">
        <v>35996</v>
      </c>
      <c r="F2309">
        <v>3548013</v>
      </c>
    </row>
    <row r="2310" spans="1:6" x14ac:dyDescent="0.2">
      <c r="A2310">
        <v>35</v>
      </c>
      <c r="B2310">
        <v>49</v>
      </c>
      <c r="C2310">
        <v>96</v>
      </c>
      <c r="D2310" t="s">
        <v>7472</v>
      </c>
      <c r="E2310">
        <v>35996</v>
      </c>
      <c r="F2310">
        <v>3549096</v>
      </c>
    </row>
    <row r="2311" spans="1:6" x14ac:dyDescent="0.2">
      <c r="A2311">
        <v>35</v>
      </c>
      <c r="B2311">
        <v>49</v>
      </c>
      <c r="C2311">
        <v>95</v>
      </c>
      <c r="D2311" t="s">
        <v>7473</v>
      </c>
      <c r="E2311">
        <v>35996</v>
      </c>
      <c r="F2311">
        <v>3549095</v>
      </c>
    </row>
    <row r="2312" spans="1:6" x14ac:dyDescent="0.2">
      <c r="A2312">
        <v>35</v>
      </c>
      <c r="B2312">
        <v>37</v>
      </c>
      <c r="C2312">
        <v>1</v>
      </c>
      <c r="D2312" t="s">
        <v>7474</v>
      </c>
      <c r="E2312">
        <v>35996</v>
      </c>
      <c r="F2312">
        <v>3537001</v>
      </c>
    </row>
    <row r="2313" spans="1:6" x14ac:dyDescent="0.2">
      <c r="A2313">
        <v>35</v>
      </c>
      <c r="B2313">
        <v>49</v>
      </c>
      <c r="C2313">
        <v>14</v>
      </c>
      <c r="D2313" t="s">
        <v>7475</v>
      </c>
      <c r="E2313">
        <v>35996</v>
      </c>
      <c r="F2313">
        <v>3549014</v>
      </c>
    </row>
    <row r="2314" spans="1:6" x14ac:dyDescent="0.2">
      <c r="A2314">
        <v>35</v>
      </c>
      <c r="B2314">
        <v>9</v>
      </c>
      <c r="C2314">
        <v>21</v>
      </c>
      <c r="D2314" t="s">
        <v>5911</v>
      </c>
      <c r="E2314">
        <v>35996</v>
      </c>
      <c r="F2314">
        <v>3509021</v>
      </c>
    </row>
    <row r="2315" spans="1:6" x14ac:dyDescent="0.2">
      <c r="A2315">
        <v>35</v>
      </c>
      <c r="B2315">
        <v>47</v>
      </c>
      <c r="C2315">
        <v>37</v>
      </c>
      <c r="D2315" t="s">
        <v>7476</v>
      </c>
      <c r="E2315">
        <v>35996</v>
      </c>
      <c r="F2315">
        <v>3547037</v>
      </c>
    </row>
    <row r="2316" spans="1:6" x14ac:dyDescent="0.2">
      <c r="A2316">
        <v>35</v>
      </c>
      <c r="B2316">
        <v>57</v>
      </c>
      <c r="C2316">
        <v>19</v>
      </c>
      <c r="D2316" t="s">
        <v>7477</v>
      </c>
      <c r="E2316">
        <v>35996</v>
      </c>
      <c r="F2316">
        <v>3557019</v>
      </c>
    </row>
    <row r="2317" spans="1:6" x14ac:dyDescent="0.2">
      <c r="A2317">
        <v>35</v>
      </c>
      <c r="B2317">
        <v>7</v>
      </c>
      <c r="C2317">
        <v>8</v>
      </c>
      <c r="D2317" t="s">
        <v>7478</v>
      </c>
      <c r="E2317">
        <v>35996</v>
      </c>
      <c r="F2317">
        <v>3507008</v>
      </c>
    </row>
    <row r="2318" spans="1:6" x14ac:dyDescent="0.2">
      <c r="A2318">
        <v>35</v>
      </c>
      <c r="B2318">
        <v>13</v>
      </c>
      <c r="C2318">
        <v>20</v>
      </c>
      <c r="D2318" t="s">
        <v>7479</v>
      </c>
      <c r="E2318">
        <v>35996</v>
      </c>
      <c r="F2318">
        <v>3513020</v>
      </c>
    </row>
    <row r="2319" spans="1:6" x14ac:dyDescent="0.2">
      <c r="A2319">
        <v>35</v>
      </c>
      <c r="B2319">
        <v>47</v>
      </c>
      <c r="C2319">
        <v>48</v>
      </c>
      <c r="D2319" t="s">
        <v>7480</v>
      </c>
      <c r="E2319">
        <v>35996</v>
      </c>
      <c r="F2319">
        <v>3547048</v>
      </c>
    </row>
    <row r="2320" spans="1:6" x14ac:dyDescent="0.2">
      <c r="A2320">
        <v>35</v>
      </c>
      <c r="B2320">
        <v>7</v>
      </c>
      <c r="C2320">
        <v>40</v>
      </c>
      <c r="D2320" t="s">
        <v>7481</v>
      </c>
      <c r="E2320">
        <v>35996</v>
      </c>
      <c r="F2320">
        <v>3507040</v>
      </c>
    </row>
    <row r="2321" spans="1:6" x14ac:dyDescent="0.2">
      <c r="A2321">
        <v>35</v>
      </c>
      <c r="B2321">
        <v>52</v>
      </c>
      <c r="C2321">
        <v>23</v>
      </c>
      <c r="D2321" t="s">
        <v>7482</v>
      </c>
      <c r="E2321">
        <v>35996</v>
      </c>
      <c r="F2321">
        <v>3552023</v>
      </c>
    </row>
    <row r="2322" spans="1:6" x14ac:dyDescent="0.2">
      <c r="A2322">
        <v>35</v>
      </c>
      <c r="B2322">
        <v>41</v>
      </c>
      <c r="C2322">
        <v>45</v>
      </c>
      <c r="D2322" t="s">
        <v>7483</v>
      </c>
      <c r="E2322">
        <v>35996</v>
      </c>
      <c r="F2322">
        <v>3541045</v>
      </c>
    </row>
    <row r="2323" spans="1:6" x14ac:dyDescent="0.2">
      <c r="A2323">
        <v>35</v>
      </c>
      <c r="B2323">
        <v>58</v>
      </c>
      <c r="C2323">
        <v>51</v>
      </c>
      <c r="D2323" t="s">
        <v>7484</v>
      </c>
      <c r="E2323">
        <v>35996</v>
      </c>
      <c r="F2323">
        <v>3558051</v>
      </c>
    </row>
    <row r="2324" spans="1:6" x14ac:dyDescent="0.2">
      <c r="A2324">
        <v>35</v>
      </c>
      <c r="B2324">
        <v>49</v>
      </c>
      <c r="C2324">
        <v>3</v>
      </c>
      <c r="D2324" t="s">
        <v>7485</v>
      </c>
      <c r="E2324">
        <v>35996</v>
      </c>
      <c r="F2324">
        <v>3549003</v>
      </c>
    </row>
    <row r="2325" spans="1:6" x14ac:dyDescent="0.2">
      <c r="A2325">
        <v>35</v>
      </c>
      <c r="B2325">
        <v>57</v>
      </c>
      <c r="C2325">
        <v>72</v>
      </c>
      <c r="D2325" t="s">
        <v>7486</v>
      </c>
      <c r="E2325">
        <v>35996</v>
      </c>
      <c r="F2325">
        <v>3557072</v>
      </c>
    </row>
    <row r="2326" spans="1:6" x14ac:dyDescent="0.2">
      <c r="A2326">
        <v>35</v>
      </c>
      <c r="B2326">
        <v>60</v>
      </c>
      <c r="C2326">
        <v>68</v>
      </c>
      <c r="D2326" t="s">
        <v>7487</v>
      </c>
      <c r="E2326">
        <v>35996</v>
      </c>
      <c r="F2326">
        <v>3560068</v>
      </c>
    </row>
    <row r="2327" spans="1:6" x14ac:dyDescent="0.2">
      <c r="A2327">
        <v>35</v>
      </c>
      <c r="B2327">
        <v>60</v>
      </c>
      <c r="C2327">
        <v>8</v>
      </c>
      <c r="D2327" t="s">
        <v>7488</v>
      </c>
      <c r="E2327">
        <v>35996</v>
      </c>
      <c r="F2327">
        <v>3560008</v>
      </c>
    </row>
    <row r="2328" spans="1:6" x14ac:dyDescent="0.2">
      <c r="A2328">
        <v>35</v>
      </c>
      <c r="B2328">
        <v>9</v>
      </c>
      <c r="C2328">
        <v>4</v>
      </c>
      <c r="D2328" t="s">
        <v>7489</v>
      </c>
      <c r="E2328">
        <v>35996</v>
      </c>
      <c r="F2328">
        <v>3509004</v>
      </c>
    </row>
    <row r="2329" spans="1:6" x14ac:dyDescent="0.2">
      <c r="A2329">
        <v>35</v>
      </c>
      <c r="B2329">
        <v>48</v>
      </c>
      <c r="C2329">
        <v>1</v>
      </c>
      <c r="D2329" t="s">
        <v>7490</v>
      </c>
      <c r="E2329">
        <v>35996</v>
      </c>
      <c r="F2329">
        <v>3548001</v>
      </c>
    </row>
    <row r="2330" spans="1:6" x14ac:dyDescent="0.2">
      <c r="A2330">
        <v>35</v>
      </c>
      <c r="B2330">
        <v>41</v>
      </c>
      <c r="C2330">
        <v>55</v>
      </c>
      <c r="D2330" t="s">
        <v>7491</v>
      </c>
      <c r="E2330">
        <v>35996</v>
      </c>
      <c r="F2330">
        <v>3541055</v>
      </c>
    </row>
    <row r="2331" spans="1:6" x14ac:dyDescent="0.2">
      <c r="A2331">
        <v>35</v>
      </c>
      <c r="B2331">
        <v>1</v>
      </c>
      <c r="C2331">
        <v>20</v>
      </c>
      <c r="D2331" t="s">
        <v>7492</v>
      </c>
      <c r="E2331">
        <v>35996</v>
      </c>
      <c r="F2331">
        <v>3501020</v>
      </c>
    </row>
    <row r="2332" spans="1:6" x14ac:dyDescent="0.2">
      <c r="A2332">
        <v>35</v>
      </c>
      <c r="B2332">
        <v>40</v>
      </c>
      <c r="C2332">
        <v>5</v>
      </c>
      <c r="D2332" t="s">
        <v>7493</v>
      </c>
      <c r="E2332">
        <v>35996</v>
      </c>
      <c r="F2332">
        <v>3540005</v>
      </c>
    </row>
    <row r="2333" spans="1:6" x14ac:dyDescent="0.2">
      <c r="A2333">
        <v>35</v>
      </c>
      <c r="B2333">
        <v>49</v>
      </c>
      <c r="C2333">
        <v>56</v>
      </c>
      <c r="D2333" t="s">
        <v>5342</v>
      </c>
      <c r="E2333">
        <v>35996</v>
      </c>
      <c r="F2333">
        <v>3549056</v>
      </c>
    </row>
    <row r="2334" spans="1:6" x14ac:dyDescent="0.2">
      <c r="A2334">
        <v>35</v>
      </c>
      <c r="B2334">
        <v>42</v>
      </c>
      <c r="C2334">
        <v>5</v>
      </c>
      <c r="D2334" t="s">
        <v>7494</v>
      </c>
      <c r="E2334">
        <v>35996</v>
      </c>
      <c r="F2334">
        <v>3542005</v>
      </c>
    </row>
    <row r="2335" spans="1:6" x14ac:dyDescent="0.2">
      <c r="A2335">
        <v>35</v>
      </c>
      <c r="B2335">
        <v>57</v>
      </c>
      <c r="C2335">
        <v>39</v>
      </c>
      <c r="D2335" t="s">
        <v>7495</v>
      </c>
      <c r="E2335">
        <v>35996</v>
      </c>
      <c r="F2335">
        <v>3557039</v>
      </c>
    </row>
    <row r="2336" spans="1:6" x14ac:dyDescent="0.2">
      <c r="A2336">
        <v>35</v>
      </c>
      <c r="B2336">
        <v>31</v>
      </c>
      <c r="C2336">
        <v>16</v>
      </c>
      <c r="D2336" t="s">
        <v>7496</v>
      </c>
      <c r="E2336">
        <v>35996</v>
      </c>
      <c r="F2336">
        <v>3531016</v>
      </c>
    </row>
    <row r="2337" spans="1:6" x14ac:dyDescent="0.2">
      <c r="A2337">
        <v>35</v>
      </c>
      <c r="B2337">
        <v>49</v>
      </c>
      <c r="C2337">
        <v>46</v>
      </c>
      <c r="D2337" t="s">
        <v>7497</v>
      </c>
      <c r="E2337">
        <v>35996</v>
      </c>
      <c r="F2337">
        <v>3549046</v>
      </c>
    </row>
    <row r="2338" spans="1:6" x14ac:dyDescent="0.2">
      <c r="A2338">
        <v>35</v>
      </c>
      <c r="B2338">
        <v>49</v>
      </c>
      <c r="C2338">
        <v>48</v>
      </c>
      <c r="D2338" t="s">
        <v>7498</v>
      </c>
      <c r="E2338">
        <v>35996</v>
      </c>
      <c r="F2338">
        <v>3549048</v>
      </c>
    </row>
    <row r="2339" spans="1:6" x14ac:dyDescent="0.2">
      <c r="A2339">
        <v>35</v>
      </c>
      <c r="B2339">
        <v>9</v>
      </c>
      <c r="C2339">
        <v>15</v>
      </c>
      <c r="D2339" t="s">
        <v>7499</v>
      </c>
      <c r="E2339">
        <v>35996</v>
      </c>
      <c r="F2339">
        <v>3509015</v>
      </c>
    </row>
    <row r="2340" spans="1:6" x14ac:dyDescent="0.2">
      <c r="A2340">
        <v>35</v>
      </c>
      <c r="B2340">
        <v>51</v>
      </c>
      <c r="C2340">
        <v>1</v>
      </c>
      <c r="D2340" t="s">
        <v>7500</v>
      </c>
      <c r="E2340">
        <v>35996</v>
      </c>
      <c r="F2340">
        <v>3551001</v>
      </c>
    </row>
    <row r="2341" spans="1:6" x14ac:dyDescent="0.2">
      <c r="A2341">
        <v>35</v>
      </c>
      <c r="B2341">
        <v>48</v>
      </c>
      <c r="C2341">
        <v>69</v>
      </c>
      <c r="D2341" t="s">
        <v>7501</v>
      </c>
      <c r="E2341">
        <v>35996</v>
      </c>
      <c r="F2341">
        <v>3548069</v>
      </c>
    </row>
    <row r="2342" spans="1:6" x14ac:dyDescent="0.2">
      <c r="A2342">
        <v>35</v>
      </c>
      <c r="B2342">
        <v>58</v>
      </c>
      <c r="C2342">
        <v>54</v>
      </c>
      <c r="D2342" t="s">
        <v>7502</v>
      </c>
      <c r="E2342">
        <v>35996</v>
      </c>
      <c r="F2342">
        <v>3558054</v>
      </c>
    </row>
    <row r="2343" spans="1:6" x14ac:dyDescent="0.2">
      <c r="A2343">
        <v>35</v>
      </c>
      <c r="B2343">
        <v>49</v>
      </c>
      <c r="C2343">
        <v>5</v>
      </c>
      <c r="D2343" t="s">
        <v>7503</v>
      </c>
      <c r="E2343">
        <v>35996</v>
      </c>
      <c r="F2343">
        <v>3549005</v>
      </c>
    </row>
    <row r="2344" spans="1:6" x14ac:dyDescent="0.2">
      <c r="A2344">
        <v>35</v>
      </c>
      <c r="B2344">
        <v>42</v>
      </c>
      <c r="C2344">
        <v>45</v>
      </c>
      <c r="D2344" t="s">
        <v>7504</v>
      </c>
      <c r="E2344">
        <v>35996</v>
      </c>
      <c r="F2344">
        <v>3542045</v>
      </c>
    </row>
    <row r="2345" spans="1:6" x14ac:dyDescent="0.2">
      <c r="A2345">
        <v>35</v>
      </c>
      <c r="B2345">
        <v>57</v>
      </c>
      <c r="C2345">
        <v>40</v>
      </c>
      <c r="D2345" t="s">
        <v>7505</v>
      </c>
      <c r="E2345">
        <v>35996</v>
      </c>
      <c r="F2345">
        <v>3557040</v>
      </c>
    </row>
    <row r="2346" spans="1:6" x14ac:dyDescent="0.2">
      <c r="A2346">
        <v>35</v>
      </c>
      <c r="B2346">
        <v>57</v>
      </c>
      <c r="C2346">
        <v>28</v>
      </c>
      <c r="D2346" t="s">
        <v>7506</v>
      </c>
      <c r="E2346">
        <v>35996</v>
      </c>
      <c r="F2346">
        <v>3557028</v>
      </c>
    </row>
    <row r="2347" spans="1:6" x14ac:dyDescent="0.2">
      <c r="A2347">
        <v>35</v>
      </c>
      <c r="B2347">
        <v>54</v>
      </c>
      <c r="C2347">
        <v>94</v>
      </c>
      <c r="D2347" t="s">
        <v>7507</v>
      </c>
      <c r="E2347">
        <v>35996</v>
      </c>
      <c r="F2347">
        <v>3554094</v>
      </c>
    </row>
    <row r="2348" spans="1:6" x14ac:dyDescent="0.2">
      <c r="A2348">
        <v>35</v>
      </c>
      <c r="B2348">
        <v>14</v>
      </c>
      <c r="C2348">
        <v>45</v>
      </c>
      <c r="D2348" t="s">
        <v>7508</v>
      </c>
      <c r="E2348">
        <v>35996</v>
      </c>
      <c r="F2348">
        <v>3514045</v>
      </c>
    </row>
    <row r="2349" spans="1:6" x14ac:dyDescent="0.2">
      <c r="A2349">
        <v>35</v>
      </c>
      <c r="B2349">
        <v>38</v>
      </c>
      <c r="C2349">
        <v>4</v>
      </c>
      <c r="D2349" t="s">
        <v>7509</v>
      </c>
      <c r="E2349">
        <v>35996</v>
      </c>
      <c r="F2349">
        <v>3538004</v>
      </c>
    </row>
    <row r="2350" spans="1:6" x14ac:dyDescent="0.2">
      <c r="A2350">
        <v>35</v>
      </c>
      <c r="B2350">
        <v>38</v>
      </c>
      <c r="C2350">
        <v>43</v>
      </c>
      <c r="D2350" t="s">
        <v>6861</v>
      </c>
      <c r="E2350">
        <v>35996</v>
      </c>
      <c r="F2350">
        <v>3538043</v>
      </c>
    </row>
    <row r="2351" spans="1:6" x14ac:dyDescent="0.2">
      <c r="A2351">
        <v>35</v>
      </c>
      <c r="B2351">
        <v>23</v>
      </c>
      <c r="C2351">
        <v>50</v>
      </c>
      <c r="D2351" t="s">
        <v>7510</v>
      </c>
      <c r="E2351">
        <v>35996</v>
      </c>
      <c r="F2351">
        <v>3523050</v>
      </c>
    </row>
    <row r="2352" spans="1:6" x14ac:dyDescent="0.2">
      <c r="A2352">
        <v>35</v>
      </c>
      <c r="B2352">
        <v>34</v>
      </c>
      <c r="C2352">
        <v>42</v>
      </c>
      <c r="D2352" t="s">
        <v>7511</v>
      </c>
      <c r="E2352">
        <v>35996</v>
      </c>
      <c r="F2352">
        <v>3534042</v>
      </c>
    </row>
    <row r="2353" spans="1:6" x14ac:dyDescent="0.2">
      <c r="A2353">
        <v>35</v>
      </c>
      <c r="B2353">
        <v>42</v>
      </c>
      <c r="C2353">
        <v>4</v>
      </c>
      <c r="D2353" t="s">
        <v>7512</v>
      </c>
      <c r="E2353">
        <v>35996</v>
      </c>
      <c r="F2353">
        <v>3542004</v>
      </c>
    </row>
    <row r="2354" spans="1:6" x14ac:dyDescent="0.2">
      <c r="A2354">
        <v>35</v>
      </c>
      <c r="B2354">
        <v>48</v>
      </c>
      <c r="C2354">
        <v>55</v>
      </c>
      <c r="D2354" t="s">
        <v>7513</v>
      </c>
      <c r="E2354">
        <v>35996</v>
      </c>
      <c r="F2354">
        <v>3548055</v>
      </c>
    </row>
    <row r="2355" spans="1:6" x14ac:dyDescent="0.2">
      <c r="A2355">
        <v>35</v>
      </c>
      <c r="B2355">
        <v>31</v>
      </c>
      <c r="C2355">
        <v>25</v>
      </c>
      <c r="D2355" t="s">
        <v>7514</v>
      </c>
      <c r="E2355">
        <v>35996</v>
      </c>
      <c r="F2355">
        <v>3531025</v>
      </c>
    </row>
    <row r="2356" spans="1:6" x14ac:dyDescent="0.2">
      <c r="A2356">
        <v>35</v>
      </c>
      <c r="B2356">
        <v>7</v>
      </c>
      <c r="C2356">
        <v>33</v>
      </c>
      <c r="D2356" t="s">
        <v>5579</v>
      </c>
      <c r="E2356">
        <v>35996</v>
      </c>
      <c r="F2356">
        <v>3507033</v>
      </c>
    </row>
    <row r="2357" spans="1:6" x14ac:dyDescent="0.2">
      <c r="A2357">
        <v>35</v>
      </c>
      <c r="B2357">
        <v>49</v>
      </c>
      <c r="C2357">
        <v>39</v>
      </c>
      <c r="D2357" t="s">
        <v>7515</v>
      </c>
      <c r="E2357">
        <v>35996</v>
      </c>
      <c r="F2357">
        <v>3549039</v>
      </c>
    </row>
    <row r="2358" spans="1:6" x14ac:dyDescent="0.2">
      <c r="A2358">
        <v>35</v>
      </c>
      <c r="B2358">
        <v>47</v>
      </c>
      <c r="C2358">
        <v>56</v>
      </c>
      <c r="D2358" t="s">
        <v>7516</v>
      </c>
      <c r="E2358">
        <v>35996</v>
      </c>
      <c r="F2358">
        <v>3547056</v>
      </c>
    </row>
    <row r="2359" spans="1:6" x14ac:dyDescent="0.2">
      <c r="A2359">
        <v>35</v>
      </c>
      <c r="B2359">
        <v>12</v>
      </c>
      <c r="C2359">
        <v>54</v>
      </c>
      <c r="D2359" t="s">
        <v>7517</v>
      </c>
      <c r="E2359">
        <v>35996</v>
      </c>
      <c r="F2359">
        <v>3512054</v>
      </c>
    </row>
    <row r="2360" spans="1:6" x14ac:dyDescent="0.2">
      <c r="A2360">
        <v>35</v>
      </c>
      <c r="B2360">
        <v>40</v>
      </c>
      <c r="C2360">
        <v>63</v>
      </c>
      <c r="D2360" t="s">
        <v>7518</v>
      </c>
      <c r="E2360">
        <v>35996</v>
      </c>
      <c r="F2360">
        <v>3540063</v>
      </c>
    </row>
    <row r="2361" spans="1:6" x14ac:dyDescent="0.2">
      <c r="A2361">
        <v>35</v>
      </c>
      <c r="B2361">
        <v>51</v>
      </c>
      <c r="C2361">
        <v>11</v>
      </c>
      <c r="D2361" t="s">
        <v>7519</v>
      </c>
      <c r="E2361">
        <v>35996</v>
      </c>
      <c r="F2361">
        <v>3551011</v>
      </c>
    </row>
    <row r="2362" spans="1:6" x14ac:dyDescent="0.2">
      <c r="A2362">
        <v>35</v>
      </c>
      <c r="B2362">
        <v>59</v>
      </c>
      <c r="C2362">
        <v>1</v>
      </c>
      <c r="D2362" t="s">
        <v>7520</v>
      </c>
      <c r="E2362">
        <v>35996</v>
      </c>
      <c r="F2362">
        <v>3559001</v>
      </c>
    </row>
    <row r="2363" spans="1:6" x14ac:dyDescent="0.2">
      <c r="A2363">
        <v>35</v>
      </c>
      <c r="B2363">
        <v>12</v>
      </c>
      <c r="C2363">
        <v>61</v>
      </c>
      <c r="D2363" t="s">
        <v>7521</v>
      </c>
      <c r="E2363">
        <v>35996</v>
      </c>
      <c r="F2363">
        <v>3512061</v>
      </c>
    </row>
    <row r="2364" spans="1:6" x14ac:dyDescent="0.2">
      <c r="A2364">
        <v>35</v>
      </c>
      <c r="B2364">
        <v>59</v>
      </c>
      <c r="C2364">
        <v>51</v>
      </c>
      <c r="D2364" t="s">
        <v>7522</v>
      </c>
      <c r="E2364">
        <v>35996</v>
      </c>
      <c r="F2364">
        <v>3559051</v>
      </c>
    </row>
    <row r="2365" spans="1:6" x14ac:dyDescent="0.2">
      <c r="A2365">
        <v>35</v>
      </c>
      <c r="B2365">
        <v>51</v>
      </c>
      <c r="C2365">
        <v>21</v>
      </c>
      <c r="D2365" t="s">
        <v>7523</v>
      </c>
      <c r="E2365">
        <v>35996</v>
      </c>
      <c r="F2365">
        <v>3551021</v>
      </c>
    </row>
    <row r="2366" spans="1:6" x14ac:dyDescent="0.2">
      <c r="A2366">
        <v>35</v>
      </c>
      <c r="B2366">
        <v>44</v>
      </c>
      <c r="C2366">
        <v>18</v>
      </c>
      <c r="D2366" t="s">
        <v>7524</v>
      </c>
      <c r="E2366">
        <v>35996</v>
      </c>
      <c r="F2366">
        <v>3544018</v>
      </c>
    </row>
    <row r="2367" spans="1:6" x14ac:dyDescent="0.2">
      <c r="A2367">
        <v>35</v>
      </c>
      <c r="B2367">
        <v>41</v>
      </c>
      <c r="C2367">
        <v>32</v>
      </c>
      <c r="D2367" t="s">
        <v>7525</v>
      </c>
      <c r="E2367">
        <v>35996</v>
      </c>
      <c r="F2367">
        <v>3541032</v>
      </c>
    </row>
    <row r="2368" spans="1:6" x14ac:dyDescent="0.2">
      <c r="A2368">
        <v>35</v>
      </c>
      <c r="B2368">
        <v>47</v>
      </c>
      <c r="C2368">
        <v>20</v>
      </c>
      <c r="D2368" t="s">
        <v>7526</v>
      </c>
      <c r="E2368">
        <v>35996</v>
      </c>
      <c r="F2368">
        <v>3547020</v>
      </c>
    </row>
    <row r="2369" spans="1:6" x14ac:dyDescent="0.2">
      <c r="A2369">
        <v>35</v>
      </c>
      <c r="B2369">
        <v>49</v>
      </c>
      <c r="C2369">
        <v>22</v>
      </c>
      <c r="D2369" t="s">
        <v>7527</v>
      </c>
      <c r="E2369">
        <v>35996</v>
      </c>
      <c r="F2369">
        <v>3549022</v>
      </c>
    </row>
    <row r="2370" spans="1:6" x14ac:dyDescent="0.2">
      <c r="A2370">
        <v>35</v>
      </c>
      <c r="B2370">
        <v>49</v>
      </c>
      <c r="C2370">
        <v>36</v>
      </c>
      <c r="D2370" t="s">
        <v>7528</v>
      </c>
      <c r="E2370">
        <v>35996</v>
      </c>
      <c r="F2370">
        <v>3549036</v>
      </c>
    </row>
    <row r="2371" spans="1:6" x14ac:dyDescent="0.2">
      <c r="A2371">
        <v>35</v>
      </c>
      <c r="B2371">
        <v>40</v>
      </c>
      <c r="C2371">
        <v>25</v>
      </c>
      <c r="D2371" t="s">
        <v>7529</v>
      </c>
      <c r="E2371">
        <v>35996</v>
      </c>
      <c r="F2371">
        <v>3540025</v>
      </c>
    </row>
    <row r="2372" spans="1:6" x14ac:dyDescent="0.2">
      <c r="A2372">
        <v>35</v>
      </c>
      <c r="B2372">
        <v>51</v>
      </c>
      <c r="C2372">
        <v>6</v>
      </c>
      <c r="D2372" t="s">
        <v>7530</v>
      </c>
      <c r="E2372">
        <v>35996</v>
      </c>
      <c r="F2372">
        <v>3551006</v>
      </c>
    </row>
    <row r="2373" spans="1:6" x14ac:dyDescent="0.2">
      <c r="A2373">
        <v>35</v>
      </c>
      <c r="B2373">
        <v>52</v>
      </c>
      <c r="C2373">
        <v>92</v>
      </c>
      <c r="D2373" t="s">
        <v>7531</v>
      </c>
      <c r="E2373">
        <v>35996</v>
      </c>
      <c r="F2373">
        <v>3552092</v>
      </c>
    </row>
    <row r="2374" spans="1:6" x14ac:dyDescent="0.2">
      <c r="A2374">
        <v>35</v>
      </c>
      <c r="B2374">
        <v>59</v>
      </c>
      <c r="C2374">
        <v>24</v>
      </c>
      <c r="D2374" t="s">
        <v>7532</v>
      </c>
      <c r="E2374">
        <v>35996</v>
      </c>
      <c r="F2374">
        <v>3559024</v>
      </c>
    </row>
    <row r="2375" spans="1:6" x14ac:dyDescent="0.2">
      <c r="A2375">
        <v>35</v>
      </c>
      <c r="B2375">
        <v>56</v>
      </c>
      <c r="C2375">
        <v>42</v>
      </c>
      <c r="D2375" t="s">
        <v>7533</v>
      </c>
      <c r="E2375">
        <v>35996</v>
      </c>
      <c r="F2375">
        <v>3556042</v>
      </c>
    </row>
    <row r="2376" spans="1:6" x14ac:dyDescent="0.2">
      <c r="A2376">
        <v>35</v>
      </c>
      <c r="B2376">
        <v>56</v>
      </c>
      <c r="C2376">
        <v>95</v>
      </c>
      <c r="D2376" t="s">
        <v>7534</v>
      </c>
      <c r="E2376">
        <v>35996</v>
      </c>
      <c r="F2376">
        <v>3556095</v>
      </c>
    </row>
    <row r="2377" spans="1:6" x14ac:dyDescent="0.2">
      <c r="A2377">
        <v>35</v>
      </c>
      <c r="B2377">
        <v>59</v>
      </c>
      <c r="C2377">
        <v>63</v>
      </c>
      <c r="D2377" t="s">
        <v>7535</v>
      </c>
      <c r="E2377">
        <v>35996</v>
      </c>
      <c r="F2377">
        <v>3559063</v>
      </c>
    </row>
    <row r="2378" spans="1:6" x14ac:dyDescent="0.2">
      <c r="A2378">
        <v>35</v>
      </c>
      <c r="B2378">
        <v>60</v>
      </c>
      <c r="C2378">
        <v>27</v>
      </c>
      <c r="D2378" t="s">
        <v>7536</v>
      </c>
      <c r="E2378">
        <v>35996</v>
      </c>
      <c r="F2378">
        <v>3560027</v>
      </c>
    </row>
    <row r="2379" spans="1:6" x14ac:dyDescent="0.2">
      <c r="A2379">
        <v>35</v>
      </c>
      <c r="B2379">
        <v>60</v>
      </c>
      <c r="C2379">
        <v>24</v>
      </c>
      <c r="D2379" t="s">
        <v>7537</v>
      </c>
      <c r="E2379">
        <v>35996</v>
      </c>
      <c r="F2379">
        <v>3560024</v>
      </c>
    </row>
    <row r="2380" spans="1:6" x14ac:dyDescent="0.2">
      <c r="A2380">
        <v>35</v>
      </c>
      <c r="B2380">
        <v>60</v>
      </c>
      <c r="C2380">
        <v>32</v>
      </c>
      <c r="D2380" t="s">
        <v>7538</v>
      </c>
      <c r="E2380">
        <v>35996</v>
      </c>
      <c r="F2380">
        <v>3560032</v>
      </c>
    </row>
    <row r="2381" spans="1:6" x14ac:dyDescent="0.2">
      <c r="A2381">
        <v>35</v>
      </c>
      <c r="B2381">
        <v>59</v>
      </c>
      <c r="C2381">
        <v>19</v>
      </c>
      <c r="D2381" t="s">
        <v>7539</v>
      </c>
      <c r="E2381">
        <v>35996</v>
      </c>
      <c r="F2381">
        <v>3559019</v>
      </c>
    </row>
    <row r="2382" spans="1:6" x14ac:dyDescent="0.2">
      <c r="A2382">
        <v>35</v>
      </c>
      <c r="B2382">
        <v>60</v>
      </c>
      <c r="C2382">
        <v>58</v>
      </c>
      <c r="D2382" t="s">
        <v>7540</v>
      </c>
      <c r="E2382">
        <v>35996</v>
      </c>
      <c r="F2382">
        <v>3560058</v>
      </c>
    </row>
    <row r="2383" spans="1:6" x14ac:dyDescent="0.2">
      <c r="A2383">
        <v>35</v>
      </c>
      <c r="B2383">
        <v>12</v>
      </c>
      <c r="C2383">
        <v>58</v>
      </c>
      <c r="D2383" t="s">
        <v>7541</v>
      </c>
      <c r="E2383">
        <v>35996</v>
      </c>
      <c r="F2383">
        <v>3512058</v>
      </c>
    </row>
    <row r="2384" spans="1:6" x14ac:dyDescent="0.2">
      <c r="A2384">
        <v>35</v>
      </c>
      <c r="B2384">
        <v>56</v>
      </c>
      <c r="C2384">
        <v>93</v>
      </c>
      <c r="D2384" t="s">
        <v>7542</v>
      </c>
      <c r="E2384">
        <v>35996</v>
      </c>
      <c r="F2384">
        <v>3556093</v>
      </c>
    </row>
    <row r="2385" spans="1:6" x14ac:dyDescent="0.2">
      <c r="A2385">
        <v>35</v>
      </c>
      <c r="B2385">
        <v>59</v>
      </c>
      <c r="C2385">
        <v>12</v>
      </c>
      <c r="D2385" t="s">
        <v>7543</v>
      </c>
      <c r="E2385">
        <v>35996</v>
      </c>
      <c r="F2385">
        <v>3559012</v>
      </c>
    </row>
    <row r="2386" spans="1:6" x14ac:dyDescent="0.2">
      <c r="A2386">
        <v>35</v>
      </c>
      <c r="B2386">
        <v>40</v>
      </c>
      <c r="C2386">
        <v>28</v>
      </c>
      <c r="D2386" t="s">
        <v>7544</v>
      </c>
      <c r="E2386">
        <v>35996</v>
      </c>
      <c r="F2386">
        <v>3540028</v>
      </c>
    </row>
    <row r="2387" spans="1:6" x14ac:dyDescent="0.2">
      <c r="A2387">
        <v>35</v>
      </c>
      <c r="B2387">
        <v>51</v>
      </c>
      <c r="C2387">
        <v>27</v>
      </c>
      <c r="D2387" t="s">
        <v>7545</v>
      </c>
      <c r="E2387">
        <v>35996</v>
      </c>
      <c r="F2387">
        <v>3551027</v>
      </c>
    </row>
    <row r="2388" spans="1:6" x14ac:dyDescent="0.2">
      <c r="A2388">
        <v>35</v>
      </c>
      <c r="B2388">
        <v>51</v>
      </c>
      <c r="C2388">
        <v>26</v>
      </c>
      <c r="D2388" t="s">
        <v>7546</v>
      </c>
      <c r="E2388">
        <v>35996</v>
      </c>
      <c r="F2388">
        <v>3551026</v>
      </c>
    </row>
    <row r="2389" spans="1:6" x14ac:dyDescent="0.2">
      <c r="A2389">
        <v>35</v>
      </c>
      <c r="B2389">
        <v>58</v>
      </c>
      <c r="C2389">
        <v>75</v>
      </c>
      <c r="D2389" t="s">
        <v>7547</v>
      </c>
      <c r="E2389">
        <v>35996</v>
      </c>
      <c r="F2389">
        <v>3558075</v>
      </c>
    </row>
    <row r="2390" spans="1:6" x14ac:dyDescent="0.2">
      <c r="A2390">
        <v>35</v>
      </c>
      <c r="B2390">
        <v>56</v>
      </c>
      <c r="C2390">
        <v>76</v>
      </c>
      <c r="D2390" t="s">
        <v>7548</v>
      </c>
      <c r="E2390">
        <v>35996</v>
      </c>
      <c r="F2390">
        <v>3556076</v>
      </c>
    </row>
    <row r="2391" spans="1:6" x14ac:dyDescent="0.2">
      <c r="A2391">
        <v>35</v>
      </c>
      <c r="B2391">
        <v>57</v>
      </c>
      <c r="C2391">
        <v>96</v>
      </c>
      <c r="D2391" t="s">
        <v>7549</v>
      </c>
      <c r="E2391">
        <v>35996</v>
      </c>
      <c r="F2391">
        <v>3557096</v>
      </c>
    </row>
    <row r="2392" spans="1:6" x14ac:dyDescent="0.2">
      <c r="A2392">
        <v>35</v>
      </c>
      <c r="B2392">
        <v>44</v>
      </c>
      <c r="C2392">
        <v>42</v>
      </c>
      <c r="D2392" t="s">
        <v>7550</v>
      </c>
      <c r="E2392">
        <v>35996</v>
      </c>
      <c r="F2392">
        <v>3544042</v>
      </c>
    </row>
    <row r="2393" spans="1:6" x14ac:dyDescent="0.2">
      <c r="A2393">
        <v>35</v>
      </c>
      <c r="B2393">
        <v>41</v>
      </c>
      <c r="C2393">
        <v>15</v>
      </c>
      <c r="D2393" t="s">
        <v>7551</v>
      </c>
      <c r="E2393">
        <v>35996</v>
      </c>
      <c r="F2393">
        <v>3541015</v>
      </c>
    </row>
    <row r="2394" spans="1:6" x14ac:dyDescent="0.2">
      <c r="A2394">
        <v>35</v>
      </c>
      <c r="B2394">
        <v>56</v>
      </c>
      <c r="C2394">
        <v>66</v>
      </c>
      <c r="D2394" t="s">
        <v>7552</v>
      </c>
      <c r="E2394">
        <v>35996</v>
      </c>
      <c r="F2394">
        <v>3556066</v>
      </c>
    </row>
    <row r="2395" spans="1:6" x14ac:dyDescent="0.2">
      <c r="A2395">
        <v>35</v>
      </c>
      <c r="B2395">
        <v>41</v>
      </c>
      <c r="C2395">
        <v>24</v>
      </c>
      <c r="D2395" t="s">
        <v>7553</v>
      </c>
      <c r="E2395">
        <v>35996</v>
      </c>
      <c r="F2395">
        <v>3541024</v>
      </c>
    </row>
    <row r="2396" spans="1:6" x14ac:dyDescent="0.2">
      <c r="A2396">
        <v>35</v>
      </c>
      <c r="B2396">
        <v>54</v>
      </c>
      <c r="C2396">
        <v>68</v>
      </c>
      <c r="D2396" t="s">
        <v>7554</v>
      </c>
      <c r="E2396">
        <v>35996</v>
      </c>
      <c r="F2396">
        <v>3554068</v>
      </c>
    </row>
    <row r="2397" spans="1:6" x14ac:dyDescent="0.2">
      <c r="A2397">
        <v>35</v>
      </c>
      <c r="B2397">
        <v>59</v>
      </c>
      <c r="C2397">
        <v>16</v>
      </c>
      <c r="D2397" t="s">
        <v>7555</v>
      </c>
      <c r="E2397">
        <v>35996</v>
      </c>
      <c r="F2397">
        <v>3559016</v>
      </c>
    </row>
    <row r="2398" spans="1:6" x14ac:dyDescent="0.2">
      <c r="A2398">
        <v>35</v>
      </c>
      <c r="B2398">
        <v>60</v>
      </c>
      <c r="C2398">
        <v>56</v>
      </c>
      <c r="D2398" t="s">
        <v>7556</v>
      </c>
      <c r="E2398">
        <v>35996</v>
      </c>
      <c r="F2398">
        <v>3560056</v>
      </c>
    </row>
    <row r="2399" spans="1:6" x14ac:dyDescent="0.2">
      <c r="A2399">
        <v>35</v>
      </c>
      <c r="B2399">
        <v>58</v>
      </c>
      <c r="C2399">
        <v>64</v>
      </c>
      <c r="D2399" t="s">
        <v>7557</v>
      </c>
      <c r="E2399">
        <v>35996</v>
      </c>
      <c r="F2399">
        <v>3558064</v>
      </c>
    </row>
    <row r="2400" spans="1:6" x14ac:dyDescent="0.2">
      <c r="A2400">
        <v>35</v>
      </c>
      <c r="B2400">
        <v>60</v>
      </c>
      <c r="C2400">
        <v>21</v>
      </c>
      <c r="D2400" t="s">
        <v>7558</v>
      </c>
      <c r="E2400">
        <v>35996</v>
      </c>
      <c r="F2400">
        <v>3560021</v>
      </c>
    </row>
    <row r="2401" spans="1:6" x14ac:dyDescent="0.2">
      <c r="A2401">
        <v>35</v>
      </c>
      <c r="B2401">
        <v>59</v>
      </c>
      <c r="C2401">
        <v>26</v>
      </c>
      <c r="D2401" t="s">
        <v>7559</v>
      </c>
      <c r="E2401">
        <v>35996</v>
      </c>
      <c r="F2401">
        <v>3559026</v>
      </c>
    </row>
    <row r="2402" spans="1:6" x14ac:dyDescent="0.2">
      <c r="A2402">
        <v>35</v>
      </c>
      <c r="B2402">
        <v>58</v>
      </c>
      <c r="C2402">
        <v>66</v>
      </c>
      <c r="D2402" t="s">
        <v>7560</v>
      </c>
      <c r="E2402">
        <v>35996</v>
      </c>
      <c r="F2402">
        <v>3558066</v>
      </c>
    </row>
    <row r="2403" spans="1:6" x14ac:dyDescent="0.2">
      <c r="A2403">
        <v>35</v>
      </c>
      <c r="B2403">
        <v>58</v>
      </c>
      <c r="C2403">
        <v>59</v>
      </c>
      <c r="D2403" t="s">
        <v>7561</v>
      </c>
      <c r="E2403">
        <v>35996</v>
      </c>
      <c r="F2403">
        <v>3558059</v>
      </c>
    </row>
    <row r="2404" spans="1:6" x14ac:dyDescent="0.2">
      <c r="A2404">
        <v>35</v>
      </c>
      <c r="B2404">
        <v>52</v>
      </c>
      <c r="C2404">
        <v>52</v>
      </c>
      <c r="D2404" t="s">
        <v>7562</v>
      </c>
      <c r="E2404">
        <v>35996</v>
      </c>
      <c r="F2404">
        <v>3552052</v>
      </c>
    </row>
    <row r="2405" spans="1:6" x14ac:dyDescent="0.2">
      <c r="A2405">
        <v>35</v>
      </c>
      <c r="B2405">
        <v>56</v>
      </c>
      <c r="C2405">
        <v>77</v>
      </c>
      <c r="D2405" t="s">
        <v>7563</v>
      </c>
      <c r="E2405">
        <v>35996</v>
      </c>
      <c r="F2405">
        <v>3556077</v>
      </c>
    </row>
    <row r="2406" spans="1:6" x14ac:dyDescent="0.2">
      <c r="A2406">
        <v>35</v>
      </c>
      <c r="B2406">
        <v>49</v>
      </c>
      <c r="C2406">
        <v>31</v>
      </c>
      <c r="D2406" t="s">
        <v>7564</v>
      </c>
      <c r="E2406">
        <v>35996</v>
      </c>
      <c r="F2406">
        <v>3549031</v>
      </c>
    </row>
    <row r="2407" spans="1:6" x14ac:dyDescent="0.2">
      <c r="A2407">
        <v>35</v>
      </c>
      <c r="B2407">
        <v>54</v>
      </c>
      <c r="C2407">
        <v>58</v>
      </c>
      <c r="D2407" t="s">
        <v>7565</v>
      </c>
      <c r="E2407">
        <v>35996</v>
      </c>
      <c r="F2407">
        <v>3554058</v>
      </c>
    </row>
    <row r="2408" spans="1:6" x14ac:dyDescent="0.2">
      <c r="A2408">
        <v>35</v>
      </c>
      <c r="B2408">
        <v>51</v>
      </c>
      <c r="C2408">
        <v>45</v>
      </c>
      <c r="D2408" t="s">
        <v>7566</v>
      </c>
      <c r="E2408">
        <v>35996</v>
      </c>
      <c r="F2408">
        <v>3551045</v>
      </c>
    </row>
    <row r="2409" spans="1:6" x14ac:dyDescent="0.2">
      <c r="A2409">
        <v>35</v>
      </c>
      <c r="B2409">
        <v>57</v>
      </c>
      <c r="C2409">
        <v>73</v>
      </c>
      <c r="D2409" t="s">
        <v>7567</v>
      </c>
      <c r="E2409">
        <v>35996</v>
      </c>
      <c r="F2409">
        <v>3557073</v>
      </c>
    </row>
    <row r="2410" spans="1:6" x14ac:dyDescent="0.2">
      <c r="A2410">
        <v>35</v>
      </c>
      <c r="B2410">
        <v>56</v>
      </c>
      <c r="C2410">
        <v>56</v>
      </c>
      <c r="D2410" t="s">
        <v>7568</v>
      </c>
      <c r="E2410">
        <v>35996</v>
      </c>
      <c r="F2410">
        <v>3556056</v>
      </c>
    </row>
    <row r="2411" spans="1:6" x14ac:dyDescent="0.2">
      <c r="A2411">
        <v>35</v>
      </c>
      <c r="B2411">
        <v>56</v>
      </c>
      <c r="C2411">
        <v>106</v>
      </c>
      <c r="D2411" t="s">
        <v>7569</v>
      </c>
      <c r="E2411">
        <v>35996</v>
      </c>
      <c r="F2411">
        <v>3556106</v>
      </c>
    </row>
    <row r="2412" spans="1:6" x14ac:dyDescent="0.2">
      <c r="A2412">
        <v>35</v>
      </c>
      <c r="B2412">
        <v>40</v>
      </c>
      <c r="C2412">
        <v>50</v>
      </c>
      <c r="D2412" t="s">
        <v>7570</v>
      </c>
      <c r="E2412">
        <v>35996</v>
      </c>
      <c r="F2412">
        <v>3540050</v>
      </c>
    </row>
    <row r="2413" spans="1:6" x14ac:dyDescent="0.2">
      <c r="A2413">
        <v>35</v>
      </c>
      <c r="B2413">
        <v>60</v>
      </c>
      <c r="C2413">
        <v>97</v>
      </c>
      <c r="D2413" t="s">
        <v>7571</v>
      </c>
      <c r="E2413">
        <v>35996</v>
      </c>
      <c r="F2413">
        <v>3560097</v>
      </c>
    </row>
    <row r="2414" spans="1:6" x14ac:dyDescent="0.2">
      <c r="A2414">
        <v>35</v>
      </c>
      <c r="B2414">
        <v>41</v>
      </c>
      <c r="C2414">
        <v>60</v>
      </c>
      <c r="D2414" t="s">
        <v>7572</v>
      </c>
      <c r="E2414">
        <v>35996</v>
      </c>
      <c r="F2414">
        <v>3541060</v>
      </c>
    </row>
    <row r="2415" spans="1:6" x14ac:dyDescent="0.2">
      <c r="A2415">
        <v>35</v>
      </c>
      <c r="B2415">
        <v>58</v>
      </c>
      <c r="C2415">
        <v>44</v>
      </c>
      <c r="D2415" t="s">
        <v>7573</v>
      </c>
      <c r="E2415">
        <v>35996</v>
      </c>
      <c r="F2415">
        <v>3558044</v>
      </c>
    </row>
    <row r="2416" spans="1:6" x14ac:dyDescent="0.2">
      <c r="A2416">
        <v>35</v>
      </c>
      <c r="B2416">
        <v>48</v>
      </c>
      <c r="C2416">
        <v>91</v>
      </c>
      <c r="D2416" t="s">
        <v>7574</v>
      </c>
      <c r="E2416">
        <v>35996</v>
      </c>
      <c r="F2416">
        <v>3548091</v>
      </c>
    </row>
    <row r="2417" spans="1:6" x14ac:dyDescent="0.2">
      <c r="A2417">
        <v>35</v>
      </c>
      <c r="B2417">
        <v>40</v>
      </c>
      <c r="C2417">
        <v>55</v>
      </c>
      <c r="D2417" t="s">
        <v>7575</v>
      </c>
      <c r="E2417">
        <v>35996</v>
      </c>
      <c r="F2417">
        <v>3540055</v>
      </c>
    </row>
    <row r="2418" spans="1:6" x14ac:dyDescent="0.2">
      <c r="A2418">
        <v>35</v>
      </c>
      <c r="B2418">
        <v>51</v>
      </c>
      <c r="C2418">
        <v>17</v>
      </c>
      <c r="D2418" t="s">
        <v>7576</v>
      </c>
      <c r="E2418">
        <v>35996</v>
      </c>
      <c r="F2418">
        <v>3551017</v>
      </c>
    </row>
    <row r="2419" spans="1:6" x14ac:dyDescent="0.2">
      <c r="A2419">
        <v>35</v>
      </c>
      <c r="B2419">
        <v>56</v>
      </c>
      <c r="C2419">
        <v>73</v>
      </c>
      <c r="D2419" t="s">
        <v>7577</v>
      </c>
      <c r="E2419">
        <v>35996</v>
      </c>
      <c r="F2419">
        <v>3556073</v>
      </c>
    </row>
    <row r="2420" spans="1:6" x14ac:dyDescent="0.2">
      <c r="A2420">
        <v>35</v>
      </c>
      <c r="B2420">
        <v>49</v>
      </c>
      <c r="C2420">
        <v>73</v>
      </c>
      <c r="D2420" t="s">
        <v>7578</v>
      </c>
      <c r="E2420">
        <v>35996</v>
      </c>
      <c r="F2420">
        <v>3549073</v>
      </c>
    </row>
    <row r="2421" spans="1:6" x14ac:dyDescent="0.2">
      <c r="A2421">
        <v>35</v>
      </c>
      <c r="B2421">
        <v>49</v>
      </c>
      <c r="C2421">
        <v>32</v>
      </c>
      <c r="D2421" t="s">
        <v>7579</v>
      </c>
      <c r="E2421">
        <v>35996</v>
      </c>
      <c r="F2421">
        <v>3549032</v>
      </c>
    </row>
    <row r="2422" spans="1:6" x14ac:dyDescent="0.2">
      <c r="A2422">
        <v>35</v>
      </c>
      <c r="B2422">
        <v>58</v>
      </c>
      <c r="C2422">
        <v>60</v>
      </c>
      <c r="D2422" t="s">
        <v>7580</v>
      </c>
      <c r="E2422">
        <v>35996</v>
      </c>
      <c r="F2422">
        <v>3558060</v>
      </c>
    </row>
    <row r="2423" spans="1:6" x14ac:dyDescent="0.2">
      <c r="A2423">
        <v>35</v>
      </c>
      <c r="B2423">
        <v>58</v>
      </c>
      <c r="C2423">
        <v>62</v>
      </c>
      <c r="D2423" t="s">
        <v>7581</v>
      </c>
      <c r="E2423">
        <v>35996</v>
      </c>
      <c r="F2423">
        <v>3558062</v>
      </c>
    </row>
    <row r="2424" spans="1:6" x14ac:dyDescent="0.2">
      <c r="A2424">
        <v>35</v>
      </c>
      <c r="B2424">
        <v>59</v>
      </c>
      <c r="C2424">
        <v>68</v>
      </c>
      <c r="D2424" t="s">
        <v>7582</v>
      </c>
      <c r="E2424">
        <v>35996</v>
      </c>
      <c r="F2424">
        <v>3559068</v>
      </c>
    </row>
    <row r="2425" spans="1:6" x14ac:dyDescent="0.2">
      <c r="A2425">
        <v>35</v>
      </c>
      <c r="B2425">
        <v>59</v>
      </c>
      <c r="C2425">
        <v>42</v>
      </c>
      <c r="D2425" t="s">
        <v>7583</v>
      </c>
      <c r="E2425">
        <v>35996</v>
      </c>
      <c r="F2425">
        <v>3559042</v>
      </c>
    </row>
    <row r="2426" spans="1:6" x14ac:dyDescent="0.2">
      <c r="A2426">
        <v>35</v>
      </c>
      <c r="B2426">
        <v>59</v>
      </c>
      <c r="C2426">
        <v>90</v>
      </c>
      <c r="D2426" t="s">
        <v>7584</v>
      </c>
      <c r="E2426">
        <v>35996</v>
      </c>
      <c r="F2426">
        <v>3559090</v>
      </c>
    </row>
    <row r="2427" spans="1:6" x14ac:dyDescent="0.2">
      <c r="A2427">
        <v>35</v>
      </c>
      <c r="B2427">
        <v>60</v>
      </c>
      <c r="C2427">
        <v>42</v>
      </c>
      <c r="D2427" t="s">
        <v>7585</v>
      </c>
      <c r="E2427">
        <v>35996</v>
      </c>
      <c r="F2427">
        <v>3560042</v>
      </c>
    </row>
    <row r="2428" spans="1:6" x14ac:dyDescent="0.2">
      <c r="A2428">
        <v>35</v>
      </c>
      <c r="B2428">
        <v>58</v>
      </c>
      <c r="C2428">
        <v>41</v>
      </c>
      <c r="D2428" t="s">
        <v>7586</v>
      </c>
      <c r="E2428">
        <v>35996</v>
      </c>
      <c r="F2428">
        <v>3558041</v>
      </c>
    </row>
    <row r="2429" spans="1:6" x14ac:dyDescent="0.2">
      <c r="A2429">
        <v>35</v>
      </c>
      <c r="B2429">
        <v>49</v>
      </c>
      <c r="C2429">
        <v>24</v>
      </c>
      <c r="D2429" t="s">
        <v>7587</v>
      </c>
      <c r="E2429">
        <v>35996</v>
      </c>
      <c r="F2429">
        <v>3549024</v>
      </c>
    </row>
    <row r="2430" spans="1:6" x14ac:dyDescent="0.2">
      <c r="A2430">
        <v>35</v>
      </c>
      <c r="B2430">
        <v>57</v>
      </c>
      <c r="C2430">
        <v>71</v>
      </c>
      <c r="D2430" t="s">
        <v>7588</v>
      </c>
      <c r="E2430">
        <v>35996</v>
      </c>
      <c r="F2430">
        <v>3557071</v>
      </c>
    </row>
    <row r="2431" spans="1:6" x14ac:dyDescent="0.2">
      <c r="A2431">
        <v>35</v>
      </c>
      <c r="B2431">
        <v>41</v>
      </c>
      <c r="C2431">
        <v>57</v>
      </c>
      <c r="D2431" t="s">
        <v>7589</v>
      </c>
      <c r="E2431">
        <v>35996</v>
      </c>
      <c r="F2431">
        <v>3541057</v>
      </c>
    </row>
    <row r="2432" spans="1:6" x14ac:dyDescent="0.2">
      <c r="A2432">
        <v>35</v>
      </c>
      <c r="B2432">
        <v>59</v>
      </c>
      <c r="C2432">
        <v>66</v>
      </c>
      <c r="D2432" t="s">
        <v>7590</v>
      </c>
      <c r="E2432">
        <v>35996</v>
      </c>
      <c r="F2432">
        <v>3559066</v>
      </c>
    </row>
    <row r="2433" spans="1:6" x14ac:dyDescent="0.2">
      <c r="A2433">
        <v>35</v>
      </c>
      <c r="B2433">
        <v>49</v>
      </c>
      <c r="C2433">
        <v>72</v>
      </c>
      <c r="D2433" t="s">
        <v>7591</v>
      </c>
      <c r="E2433">
        <v>35996</v>
      </c>
      <c r="F2433">
        <v>3549072</v>
      </c>
    </row>
    <row r="2434" spans="1:6" x14ac:dyDescent="0.2">
      <c r="A2434">
        <v>35</v>
      </c>
      <c r="B2434">
        <v>60</v>
      </c>
      <c r="C2434">
        <v>34</v>
      </c>
      <c r="D2434" t="s">
        <v>7592</v>
      </c>
      <c r="E2434">
        <v>35996</v>
      </c>
      <c r="F2434">
        <v>3560034</v>
      </c>
    </row>
    <row r="2435" spans="1:6" x14ac:dyDescent="0.2">
      <c r="A2435">
        <v>35</v>
      </c>
      <c r="B2435">
        <v>56</v>
      </c>
      <c r="C2435">
        <v>48</v>
      </c>
      <c r="D2435" t="s">
        <v>7593</v>
      </c>
      <c r="E2435">
        <v>35996</v>
      </c>
      <c r="F2435">
        <v>3556048</v>
      </c>
    </row>
    <row r="2436" spans="1:6" x14ac:dyDescent="0.2">
      <c r="A2436">
        <v>35</v>
      </c>
      <c r="B2436">
        <v>41</v>
      </c>
      <c r="C2436">
        <v>4</v>
      </c>
      <c r="D2436" t="s">
        <v>7594</v>
      </c>
      <c r="E2436">
        <v>35996</v>
      </c>
      <c r="F2436">
        <v>3541004</v>
      </c>
    </row>
    <row r="2437" spans="1:6" x14ac:dyDescent="0.2">
      <c r="A2437">
        <v>35</v>
      </c>
      <c r="B2437">
        <v>51</v>
      </c>
      <c r="C2437">
        <v>41</v>
      </c>
      <c r="D2437" t="s">
        <v>7595</v>
      </c>
      <c r="E2437">
        <v>35996</v>
      </c>
      <c r="F2437">
        <v>3551041</v>
      </c>
    </row>
    <row r="2438" spans="1:6" x14ac:dyDescent="0.2">
      <c r="A2438">
        <v>35</v>
      </c>
      <c r="B2438">
        <v>60</v>
      </c>
      <c r="C2438">
        <v>61</v>
      </c>
      <c r="D2438" t="s">
        <v>7596</v>
      </c>
      <c r="E2438">
        <v>35996</v>
      </c>
      <c r="F2438">
        <v>3560061</v>
      </c>
    </row>
    <row r="2439" spans="1:6" x14ac:dyDescent="0.2">
      <c r="A2439">
        <v>35</v>
      </c>
      <c r="B2439">
        <v>57</v>
      </c>
      <c r="C2439">
        <v>76</v>
      </c>
      <c r="D2439" t="s">
        <v>7597</v>
      </c>
      <c r="E2439">
        <v>35996</v>
      </c>
      <c r="F2439">
        <v>3557076</v>
      </c>
    </row>
    <row r="2440" spans="1:6" x14ac:dyDescent="0.2">
      <c r="A2440">
        <v>35</v>
      </c>
      <c r="B2440">
        <v>60</v>
      </c>
      <c r="C2440">
        <v>79</v>
      </c>
      <c r="D2440" t="s">
        <v>7598</v>
      </c>
      <c r="E2440">
        <v>35996</v>
      </c>
      <c r="F2440">
        <v>3560079</v>
      </c>
    </row>
    <row r="2441" spans="1:6" x14ac:dyDescent="0.2">
      <c r="A2441">
        <v>35</v>
      </c>
      <c r="B2441">
        <v>57</v>
      </c>
      <c r="C2441">
        <v>91</v>
      </c>
      <c r="D2441" t="s">
        <v>7599</v>
      </c>
      <c r="E2441">
        <v>35996</v>
      </c>
      <c r="F2441">
        <v>3557091</v>
      </c>
    </row>
    <row r="2442" spans="1:6" x14ac:dyDescent="0.2">
      <c r="A2442">
        <v>35</v>
      </c>
      <c r="B2442">
        <v>60</v>
      </c>
      <c r="C2442">
        <v>4</v>
      </c>
      <c r="D2442" t="s">
        <v>7600</v>
      </c>
      <c r="E2442">
        <v>35996</v>
      </c>
      <c r="F2442">
        <v>3560004</v>
      </c>
    </row>
    <row r="2443" spans="1:6" x14ac:dyDescent="0.2">
      <c r="A2443">
        <v>35</v>
      </c>
      <c r="B2443">
        <v>51</v>
      </c>
      <c r="C2443">
        <v>40</v>
      </c>
      <c r="D2443" t="s">
        <v>7601</v>
      </c>
      <c r="E2443">
        <v>35996</v>
      </c>
      <c r="F2443">
        <v>3551040</v>
      </c>
    </row>
    <row r="2444" spans="1:6" x14ac:dyDescent="0.2">
      <c r="A2444">
        <v>35</v>
      </c>
      <c r="B2444">
        <v>58</v>
      </c>
      <c r="C2444">
        <v>97</v>
      </c>
      <c r="D2444" t="s">
        <v>7602</v>
      </c>
      <c r="E2444">
        <v>35996</v>
      </c>
      <c r="F2444">
        <v>3558097</v>
      </c>
    </row>
    <row r="2445" spans="1:6" x14ac:dyDescent="0.2">
      <c r="A2445">
        <v>35</v>
      </c>
      <c r="B2445">
        <v>51</v>
      </c>
      <c r="C2445">
        <v>43</v>
      </c>
      <c r="D2445" t="s">
        <v>7603</v>
      </c>
      <c r="E2445">
        <v>35996</v>
      </c>
      <c r="F2445">
        <v>3551043</v>
      </c>
    </row>
    <row r="2446" spans="1:6" x14ac:dyDescent="0.2">
      <c r="A2446">
        <v>35</v>
      </c>
      <c r="B2446">
        <v>60</v>
      </c>
      <c r="C2446">
        <v>85</v>
      </c>
      <c r="D2446" t="s">
        <v>7604</v>
      </c>
      <c r="E2446">
        <v>35996</v>
      </c>
      <c r="F2446">
        <v>3560085</v>
      </c>
    </row>
    <row r="2447" spans="1:6" x14ac:dyDescent="0.2">
      <c r="A2447">
        <v>35</v>
      </c>
      <c r="B2447">
        <v>56</v>
      </c>
      <c r="C2447">
        <v>33</v>
      </c>
      <c r="D2447" t="s">
        <v>7605</v>
      </c>
      <c r="E2447">
        <v>35996</v>
      </c>
      <c r="F2447">
        <v>3556033</v>
      </c>
    </row>
    <row r="2448" spans="1:6" x14ac:dyDescent="0.2">
      <c r="A2448">
        <v>35</v>
      </c>
      <c r="B2448">
        <v>59</v>
      </c>
      <c r="C2448">
        <v>62</v>
      </c>
      <c r="D2448" t="s">
        <v>7606</v>
      </c>
      <c r="E2448">
        <v>35996</v>
      </c>
      <c r="F2448">
        <v>3559062</v>
      </c>
    </row>
    <row r="2449" spans="1:6" x14ac:dyDescent="0.2">
      <c r="A2449">
        <v>35</v>
      </c>
      <c r="B2449">
        <v>1</v>
      </c>
      <c r="C2449">
        <v>7</v>
      </c>
      <c r="D2449" t="s">
        <v>7607</v>
      </c>
      <c r="E2449">
        <v>35996</v>
      </c>
      <c r="F2449">
        <v>3501007</v>
      </c>
    </row>
    <row r="2450" spans="1:6" x14ac:dyDescent="0.2">
      <c r="A2450">
        <v>35</v>
      </c>
      <c r="B2450">
        <v>59</v>
      </c>
      <c r="C2450">
        <v>11</v>
      </c>
      <c r="D2450" t="s">
        <v>5608</v>
      </c>
      <c r="E2450">
        <v>35996</v>
      </c>
      <c r="F2450">
        <v>3559011</v>
      </c>
    </row>
    <row r="2451" spans="1:6" x14ac:dyDescent="0.2">
      <c r="A2451">
        <v>35</v>
      </c>
      <c r="B2451">
        <v>57</v>
      </c>
      <c r="C2451">
        <v>94</v>
      </c>
      <c r="D2451" t="s">
        <v>7608</v>
      </c>
      <c r="E2451">
        <v>35996</v>
      </c>
      <c r="F2451">
        <v>3557094</v>
      </c>
    </row>
    <row r="2452" spans="1:6" x14ac:dyDescent="0.2">
      <c r="A2452">
        <v>35</v>
      </c>
      <c r="B2452">
        <v>58</v>
      </c>
      <c r="C2452">
        <v>76</v>
      </c>
      <c r="D2452" t="s">
        <v>7609</v>
      </c>
      <c r="E2452">
        <v>35996</v>
      </c>
      <c r="F2452">
        <v>3558076</v>
      </c>
    </row>
    <row r="2453" spans="1:6" x14ac:dyDescent="0.2">
      <c r="A2453">
        <v>35</v>
      </c>
      <c r="B2453">
        <v>60</v>
      </c>
      <c r="C2453">
        <v>51</v>
      </c>
      <c r="D2453" t="s">
        <v>7610</v>
      </c>
      <c r="E2453">
        <v>35996</v>
      </c>
      <c r="F2453">
        <v>3560051</v>
      </c>
    </row>
    <row r="2454" spans="1:6" x14ac:dyDescent="0.2">
      <c r="A2454">
        <v>35</v>
      </c>
      <c r="B2454">
        <v>48</v>
      </c>
      <c r="C2454">
        <v>72</v>
      </c>
      <c r="D2454" t="s">
        <v>7611</v>
      </c>
      <c r="E2454">
        <v>35996</v>
      </c>
      <c r="F2454">
        <v>3548072</v>
      </c>
    </row>
    <row r="2455" spans="1:6" x14ac:dyDescent="0.2">
      <c r="A2455">
        <v>35</v>
      </c>
      <c r="B2455">
        <v>60</v>
      </c>
      <c r="C2455">
        <v>95</v>
      </c>
      <c r="D2455" t="s">
        <v>7612</v>
      </c>
      <c r="E2455">
        <v>35996</v>
      </c>
      <c r="F2455">
        <v>3560095</v>
      </c>
    </row>
    <row r="2456" spans="1:6" x14ac:dyDescent="0.2">
      <c r="A2456">
        <v>35</v>
      </c>
      <c r="B2456">
        <v>59</v>
      </c>
      <c r="C2456">
        <v>52</v>
      </c>
      <c r="D2456" t="s">
        <v>7613</v>
      </c>
      <c r="E2456">
        <v>35996</v>
      </c>
      <c r="F2456">
        <v>3559052</v>
      </c>
    </row>
    <row r="2457" spans="1:6" x14ac:dyDescent="0.2">
      <c r="A2457">
        <v>35</v>
      </c>
      <c r="B2457">
        <v>54</v>
      </c>
      <c r="C2457">
        <v>32</v>
      </c>
      <c r="D2457" t="s">
        <v>7614</v>
      </c>
      <c r="E2457">
        <v>35996</v>
      </c>
      <c r="F2457">
        <v>3554032</v>
      </c>
    </row>
    <row r="2458" spans="1:6" x14ac:dyDescent="0.2">
      <c r="A2458">
        <v>35</v>
      </c>
      <c r="B2458">
        <v>51</v>
      </c>
      <c r="C2458">
        <v>28</v>
      </c>
      <c r="D2458" t="s">
        <v>7615</v>
      </c>
      <c r="E2458">
        <v>35996</v>
      </c>
      <c r="F2458">
        <v>3551028</v>
      </c>
    </row>
    <row r="2459" spans="1:6" x14ac:dyDescent="0.2">
      <c r="A2459">
        <v>35</v>
      </c>
      <c r="B2459">
        <v>60</v>
      </c>
      <c r="C2459">
        <v>54</v>
      </c>
      <c r="D2459" t="s">
        <v>7616</v>
      </c>
      <c r="E2459">
        <v>35996</v>
      </c>
      <c r="F2459">
        <v>3560054</v>
      </c>
    </row>
    <row r="2460" spans="1:6" x14ac:dyDescent="0.2">
      <c r="A2460">
        <v>35</v>
      </c>
      <c r="B2460">
        <v>52</v>
      </c>
      <c r="C2460">
        <v>53</v>
      </c>
      <c r="D2460" t="s">
        <v>7617</v>
      </c>
      <c r="E2460">
        <v>35996</v>
      </c>
      <c r="F2460">
        <v>3552053</v>
      </c>
    </row>
    <row r="2461" spans="1:6" x14ac:dyDescent="0.2">
      <c r="A2461">
        <v>35</v>
      </c>
      <c r="B2461">
        <v>52</v>
      </c>
      <c r="C2461">
        <v>58</v>
      </c>
      <c r="D2461" t="s">
        <v>7618</v>
      </c>
      <c r="E2461">
        <v>35996</v>
      </c>
      <c r="F2461">
        <v>3552058</v>
      </c>
    </row>
    <row r="2462" spans="1:6" x14ac:dyDescent="0.2">
      <c r="A2462">
        <v>35</v>
      </c>
      <c r="B2462">
        <v>43</v>
      </c>
      <c r="C2462">
        <v>70</v>
      </c>
      <c r="D2462" t="s">
        <v>7619</v>
      </c>
      <c r="E2462">
        <v>35996</v>
      </c>
      <c r="F2462">
        <v>3543070</v>
      </c>
    </row>
    <row r="2463" spans="1:6" x14ac:dyDescent="0.2">
      <c r="A2463">
        <v>35</v>
      </c>
      <c r="B2463">
        <v>56</v>
      </c>
      <c r="C2463">
        <v>98</v>
      </c>
      <c r="D2463" t="s">
        <v>7620</v>
      </c>
      <c r="E2463">
        <v>35996</v>
      </c>
      <c r="F2463">
        <v>3556098</v>
      </c>
    </row>
    <row r="2464" spans="1:6" x14ac:dyDescent="0.2">
      <c r="A2464">
        <v>35</v>
      </c>
      <c r="B2464">
        <v>56</v>
      </c>
      <c r="C2464">
        <v>91</v>
      </c>
      <c r="D2464" t="s">
        <v>7621</v>
      </c>
      <c r="E2464">
        <v>35996</v>
      </c>
      <c r="F2464">
        <v>3556091</v>
      </c>
    </row>
    <row r="2465" spans="1:6" x14ac:dyDescent="0.2">
      <c r="A2465">
        <v>35</v>
      </c>
      <c r="B2465">
        <v>51</v>
      </c>
      <c r="C2465">
        <v>34</v>
      </c>
      <c r="D2465" t="s">
        <v>7622</v>
      </c>
      <c r="E2465">
        <v>35996</v>
      </c>
      <c r="F2465">
        <v>3551034</v>
      </c>
    </row>
    <row r="2466" spans="1:6" x14ac:dyDescent="0.2">
      <c r="A2466">
        <v>35</v>
      </c>
      <c r="B2466">
        <v>60</v>
      </c>
      <c r="C2466">
        <v>70</v>
      </c>
      <c r="D2466" t="s">
        <v>5374</v>
      </c>
      <c r="E2466">
        <v>35996</v>
      </c>
      <c r="F2466">
        <v>3560070</v>
      </c>
    </row>
    <row r="2467" spans="1:6" x14ac:dyDescent="0.2">
      <c r="A2467">
        <v>35</v>
      </c>
      <c r="B2467">
        <v>57</v>
      </c>
      <c r="C2467">
        <v>79</v>
      </c>
      <c r="D2467" t="s">
        <v>7623</v>
      </c>
      <c r="E2467">
        <v>35996</v>
      </c>
      <c r="F2467">
        <v>3557079</v>
      </c>
    </row>
    <row r="2468" spans="1:6" x14ac:dyDescent="0.2">
      <c r="A2468">
        <v>35</v>
      </c>
      <c r="B2468">
        <v>52</v>
      </c>
      <c r="C2468">
        <v>54</v>
      </c>
      <c r="D2468" t="s">
        <v>7624</v>
      </c>
      <c r="E2468">
        <v>35996</v>
      </c>
      <c r="F2468">
        <v>3552054</v>
      </c>
    </row>
    <row r="2469" spans="1:6" x14ac:dyDescent="0.2">
      <c r="A2469">
        <v>35</v>
      </c>
      <c r="B2469">
        <v>56</v>
      </c>
      <c r="C2469">
        <v>94</v>
      </c>
      <c r="D2469" t="s">
        <v>7625</v>
      </c>
      <c r="E2469">
        <v>35996</v>
      </c>
      <c r="F2469">
        <v>3556094</v>
      </c>
    </row>
    <row r="2470" spans="1:6" x14ac:dyDescent="0.2">
      <c r="A2470">
        <v>35</v>
      </c>
      <c r="B2470">
        <v>56</v>
      </c>
      <c r="C2470">
        <v>100</v>
      </c>
      <c r="D2470" t="s">
        <v>7626</v>
      </c>
      <c r="E2470">
        <v>35996</v>
      </c>
      <c r="F2470">
        <v>3556100</v>
      </c>
    </row>
    <row r="2471" spans="1:6" x14ac:dyDescent="0.2">
      <c r="A2471">
        <v>35</v>
      </c>
      <c r="B2471">
        <v>60</v>
      </c>
      <c r="C2471">
        <v>50</v>
      </c>
      <c r="D2471" t="s">
        <v>7542</v>
      </c>
      <c r="E2471">
        <v>35996</v>
      </c>
      <c r="F2471">
        <v>3560050</v>
      </c>
    </row>
    <row r="2472" spans="1:6" x14ac:dyDescent="0.2">
      <c r="A2472">
        <v>35</v>
      </c>
      <c r="B2472">
        <v>60</v>
      </c>
      <c r="C2472">
        <v>53</v>
      </c>
      <c r="D2472" t="s">
        <v>7627</v>
      </c>
      <c r="E2472">
        <v>35996</v>
      </c>
      <c r="F2472">
        <v>3560053</v>
      </c>
    </row>
    <row r="2473" spans="1:6" x14ac:dyDescent="0.2">
      <c r="A2473">
        <v>35</v>
      </c>
      <c r="B2473">
        <v>60</v>
      </c>
      <c r="C2473">
        <v>78</v>
      </c>
      <c r="D2473" t="s">
        <v>7628</v>
      </c>
      <c r="E2473">
        <v>35996</v>
      </c>
      <c r="F2473">
        <v>3560078</v>
      </c>
    </row>
    <row r="2474" spans="1:6" x14ac:dyDescent="0.2">
      <c r="A2474">
        <v>35</v>
      </c>
      <c r="B2474">
        <v>49</v>
      </c>
      <c r="C2474">
        <v>76</v>
      </c>
      <c r="D2474" t="s">
        <v>7629</v>
      </c>
      <c r="E2474">
        <v>35996</v>
      </c>
      <c r="F2474">
        <v>3549076</v>
      </c>
    </row>
    <row r="2475" spans="1:6" x14ac:dyDescent="0.2">
      <c r="A2475">
        <v>35</v>
      </c>
      <c r="B2475">
        <v>54</v>
      </c>
      <c r="C2475">
        <v>66</v>
      </c>
      <c r="D2475" t="s">
        <v>7630</v>
      </c>
      <c r="E2475">
        <v>35996</v>
      </c>
      <c r="F2475">
        <v>3554066</v>
      </c>
    </row>
    <row r="2476" spans="1:6" x14ac:dyDescent="0.2">
      <c r="A2476">
        <v>35</v>
      </c>
      <c r="B2476">
        <v>58</v>
      </c>
      <c r="C2476">
        <v>67</v>
      </c>
      <c r="D2476" t="s">
        <v>7631</v>
      </c>
      <c r="E2476">
        <v>35996</v>
      </c>
      <c r="F2476">
        <v>3558067</v>
      </c>
    </row>
    <row r="2477" spans="1:6" x14ac:dyDescent="0.2">
      <c r="A2477">
        <v>35</v>
      </c>
      <c r="B2477">
        <v>57</v>
      </c>
      <c r="C2477">
        <v>77</v>
      </c>
      <c r="D2477" t="s">
        <v>7632</v>
      </c>
      <c r="E2477">
        <v>35996</v>
      </c>
      <c r="F2477">
        <v>3557077</v>
      </c>
    </row>
    <row r="2478" spans="1:6" x14ac:dyDescent="0.2">
      <c r="A2478">
        <v>35</v>
      </c>
      <c r="B2478">
        <v>57</v>
      </c>
      <c r="C2478">
        <v>78</v>
      </c>
      <c r="D2478" t="s">
        <v>7633</v>
      </c>
      <c r="E2478">
        <v>35996</v>
      </c>
      <c r="F2478">
        <v>3557078</v>
      </c>
    </row>
    <row r="2479" spans="1:6" x14ac:dyDescent="0.2">
      <c r="A2479">
        <v>35</v>
      </c>
      <c r="B2479">
        <v>49</v>
      </c>
      <c r="C2479">
        <v>75</v>
      </c>
      <c r="D2479" t="s">
        <v>7634</v>
      </c>
      <c r="E2479">
        <v>35996</v>
      </c>
      <c r="F2479">
        <v>3549075</v>
      </c>
    </row>
    <row r="2480" spans="1:6" x14ac:dyDescent="0.2">
      <c r="A2480">
        <v>35</v>
      </c>
      <c r="B2480">
        <v>60</v>
      </c>
      <c r="C2480">
        <v>96</v>
      </c>
      <c r="D2480" t="s">
        <v>7635</v>
      </c>
      <c r="E2480">
        <v>35996</v>
      </c>
      <c r="F2480">
        <v>3560096</v>
      </c>
    </row>
    <row r="2481" spans="1:6" x14ac:dyDescent="0.2">
      <c r="A2481">
        <v>35</v>
      </c>
      <c r="B2481">
        <v>60</v>
      </c>
      <c r="C2481">
        <v>104</v>
      </c>
      <c r="D2481" t="s">
        <v>7636</v>
      </c>
      <c r="E2481">
        <v>35996</v>
      </c>
      <c r="F2481">
        <v>3560104</v>
      </c>
    </row>
    <row r="2482" spans="1:6" x14ac:dyDescent="0.2">
      <c r="A2482">
        <v>35</v>
      </c>
      <c r="B2482">
        <v>60</v>
      </c>
      <c r="C2482">
        <v>98</v>
      </c>
      <c r="D2482" t="s">
        <v>7637</v>
      </c>
      <c r="E2482">
        <v>35996</v>
      </c>
      <c r="F2482">
        <v>3560098</v>
      </c>
    </row>
    <row r="2483" spans="1:6" x14ac:dyDescent="0.2">
      <c r="A2483">
        <v>35</v>
      </c>
      <c r="B2483">
        <v>60</v>
      </c>
      <c r="C2483">
        <v>75</v>
      </c>
      <c r="D2483" t="s">
        <v>7638</v>
      </c>
      <c r="E2483">
        <v>35996</v>
      </c>
      <c r="F2483">
        <v>3560075</v>
      </c>
    </row>
    <row r="2484" spans="1:6" x14ac:dyDescent="0.2">
      <c r="A2484">
        <v>35</v>
      </c>
      <c r="B2484">
        <v>58</v>
      </c>
      <c r="C2484">
        <v>100</v>
      </c>
      <c r="D2484" t="s">
        <v>7639</v>
      </c>
      <c r="E2484">
        <v>35996</v>
      </c>
      <c r="F2484">
        <v>3558100</v>
      </c>
    </row>
    <row r="2485" spans="1:6" x14ac:dyDescent="0.2">
      <c r="A2485">
        <v>35</v>
      </c>
      <c r="B2485">
        <v>58</v>
      </c>
      <c r="C2485">
        <v>77</v>
      </c>
      <c r="D2485" t="s">
        <v>7640</v>
      </c>
      <c r="E2485">
        <v>35996</v>
      </c>
      <c r="F2485">
        <v>3558077</v>
      </c>
    </row>
    <row r="2486" spans="1:6" x14ac:dyDescent="0.2">
      <c r="A2486">
        <v>35</v>
      </c>
      <c r="B2486">
        <v>59</v>
      </c>
      <c r="C2486">
        <v>47</v>
      </c>
      <c r="D2486" t="s">
        <v>7641</v>
      </c>
      <c r="E2486">
        <v>35996</v>
      </c>
      <c r="F2486">
        <v>3559047</v>
      </c>
    </row>
    <row r="2487" spans="1:6" x14ac:dyDescent="0.2">
      <c r="A2487">
        <v>35</v>
      </c>
      <c r="B2487">
        <v>60</v>
      </c>
      <c r="C2487">
        <v>65</v>
      </c>
      <c r="D2487" t="s">
        <v>7642</v>
      </c>
      <c r="E2487">
        <v>35996</v>
      </c>
      <c r="F2487">
        <v>3560065</v>
      </c>
    </row>
    <row r="2488" spans="1:6" x14ac:dyDescent="0.2">
      <c r="A2488">
        <v>35</v>
      </c>
      <c r="B2488">
        <v>60</v>
      </c>
      <c r="C2488">
        <v>81</v>
      </c>
      <c r="D2488" t="s">
        <v>7643</v>
      </c>
      <c r="E2488">
        <v>35996</v>
      </c>
      <c r="F2488">
        <v>3560081</v>
      </c>
    </row>
    <row r="2489" spans="1:6" x14ac:dyDescent="0.2">
      <c r="A2489">
        <v>35</v>
      </c>
      <c r="B2489">
        <v>58</v>
      </c>
      <c r="C2489">
        <v>68</v>
      </c>
      <c r="D2489" t="s">
        <v>7644</v>
      </c>
      <c r="E2489">
        <v>35996</v>
      </c>
      <c r="F2489">
        <v>3558068</v>
      </c>
    </row>
    <row r="2490" spans="1:6" x14ac:dyDescent="0.2">
      <c r="A2490">
        <v>35</v>
      </c>
      <c r="B2490">
        <v>59</v>
      </c>
      <c r="C2490">
        <v>92</v>
      </c>
      <c r="D2490" t="s">
        <v>7645</v>
      </c>
      <c r="E2490">
        <v>35996</v>
      </c>
      <c r="F2490">
        <v>3559092</v>
      </c>
    </row>
    <row r="2491" spans="1:6" x14ac:dyDescent="0.2">
      <c r="A2491">
        <v>35</v>
      </c>
      <c r="B2491">
        <v>60</v>
      </c>
      <c r="C2491">
        <v>102</v>
      </c>
      <c r="D2491" t="s">
        <v>7646</v>
      </c>
      <c r="E2491">
        <v>35996</v>
      </c>
      <c r="F2491">
        <v>3560102</v>
      </c>
    </row>
    <row r="2492" spans="1:6" x14ac:dyDescent="0.2">
      <c r="A2492">
        <v>35</v>
      </c>
      <c r="B2492">
        <v>49</v>
      </c>
      <c r="C2492">
        <v>78</v>
      </c>
      <c r="D2492" t="s">
        <v>7647</v>
      </c>
      <c r="E2492">
        <v>35996</v>
      </c>
      <c r="F2492">
        <v>3549078</v>
      </c>
    </row>
    <row r="2493" spans="1:6" x14ac:dyDescent="0.2">
      <c r="A2493">
        <v>35</v>
      </c>
      <c r="B2493">
        <v>51</v>
      </c>
      <c r="C2493">
        <v>94</v>
      </c>
      <c r="D2493" t="s">
        <v>7648</v>
      </c>
      <c r="E2493">
        <v>35996</v>
      </c>
      <c r="F2493">
        <v>3551094</v>
      </c>
    </row>
    <row r="2494" spans="1:6" x14ac:dyDescent="0.2">
      <c r="A2494">
        <v>35</v>
      </c>
      <c r="B2494">
        <v>60</v>
      </c>
      <c r="C2494">
        <v>52</v>
      </c>
      <c r="D2494" t="s">
        <v>7649</v>
      </c>
      <c r="E2494">
        <v>35996</v>
      </c>
      <c r="F2494">
        <v>3560052</v>
      </c>
    </row>
    <row r="2495" spans="1:6" x14ac:dyDescent="0.2">
      <c r="A2495">
        <v>35</v>
      </c>
      <c r="B2495">
        <v>54</v>
      </c>
      <c r="C2495">
        <v>57</v>
      </c>
      <c r="D2495" t="s">
        <v>7650</v>
      </c>
      <c r="E2495">
        <v>35996</v>
      </c>
      <c r="F2495">
        <v>3554057</v>
      </c>
    </row>
    <row r="2496" spans="1:6" x14ac:dyDescent="0.2">
      <c r="A2496">
        <v>35</v>
      </c>
      <c r="B2496">
        <v>18</v>
      </c>
      <c r="C2496">
        <v>22</v>
      </c>
      <c r="D2496" t="s">
        <v>7651</v>
      </c>
      <c r="E2496">
        <v>35996</v>
      </c>
      <c r="F2496">
        <v>3518022</v>
      </c>
    </row>
    <row r="2497" spans="1:6" x14ac:dyDescent="0.2">
      <c r="A2497">
        <v>35</v>
      </c>
      <c r="B2497">
        <v>56</v>
      </c>
      <c r="C2497">
        <v>96</v>
      </c>
      <c r="D2497" t="s">
        <v>7652</v>
      </c>
      <c r="E2497">
        <v>35996</v>
      </c>
      <c r="F2497">
        <v>3556096</v>
      </c>
    </row>
    <row r="2498" spans="1:6" x14ac:dyDescent="0.2">
      <c r="A2498">
        <v>35</v>
      </c>
      <c r="B2498">
        <v>44</v>
      </c>
      <c r="C2498">
        <v>73</v>
      </c>
      <c r="D2498" t="s">
        <v>7653</v>
      </c>
      <c r="E2498">
        <v>35996</v>
      </c>
      <c r="F2498">
        <v>3544073</v>
      </c>
    </row>
    <row r="2499" spans="1:6" x14ac:dyDescent="0.2">
      <c r="A2499">
        <v>35</v>
      </c>
      <c r="B2499">
        <v>59</v>
      </c>
      <c r="C2499">
        <v>31</v>
      </c>
      <c r="D2499" t="s">
        <v>7654</v>
      </c>
      <c r="E2499">
        <v>35996</v>
      </c>
      <c r="F2499">
        <v>3559031</v>
      </c>
    </row>
    <row r="2500" spans="1:6" x14ac:dyDescent="0.2">
      <c r="A2500">
        <v>35</v>
      </c>
      <c r="B2500">
        <v>59</v>
      </c>
      <c r="C2500">
        <v>60</v>
      </c>
      <c r="D2500" t="s">
        <v>7655</v>
      </c>
      <c r="E2500">
        <v>35996</v>
      </c>
      <c r="F2500">
        <v>3559060</v>
      </c>
    </row>
    <row r="2501" spans="1:6" x14ac:dyDescent="0.2">
      <c r="A2501">
        <v>35</v>
      </c>
      <c r="B2501">
        <v>60</v>
      </c>
      <c r="C2501">
        <v>93</v>
      </c>
      <c r="D2501" t="s">
        <v>7656</v>
      </c>
      <c r="E2501">
        <v>35996</v>
      </c>
      <c r="F2501">
        <v>3560093</v>
      </c>
    </row>
    <row r="2502" spans="1:6" x14ac:dyDescent="0.2">
      <c r="A2502">
        <v>35</v>
      </c>
      <c r="B2502">
        <v>28</v>
      </c>
      <c r="C2502">
        <v>35</v>
      </c>
      <c r="D2502" t="s">
        <v>7463</v>
      </c>
      <c r="E2502">
        <v>35996</v>
      </c>
      <c r="F2502">
        <v>3528035</v>
      </c>
    </row>
    <row r="2503" spans="1:6" x14ac:dyDescent="0.2">
      <c r="A2503">
        <v>35</v>
      </c>
      <c r="B2503">
        <v>56</v>
      </c>
      <c r="C2503">
        <v>102</v>
      </c>
      <c r="D2503" t="s">
        <v>7657</v>
      </c>
      <c r="E2503">
        <v>35996</v>
      </c>
      <c r="F2503">
        <v>3556102</v>
      </c>
    </row>
    <row r="2504" spans="1:6" x14ac:dyDescent="0.2">
      <c r="A2504">
        <v>35</v>
      </c>
      <c r="B2504">
        <v>60</v>
      </c>
      <c r="C2504">
        <v>80</v>
      </c>
      <c r="D2504" t="s">
        <v>7658</v>
      </c>
      <c r="E2504">
        <v>35996</v>
      </c>
      <c r="F2504">
        <v>3560080</v>
      </c>
    </row>
    <row r="2505" spans="1:6" x14ac:dyDescent="0.2">
      <c r="A2505">
        <v>35</v>
      </c>
      <c r="B2505">
        <v>60</v>
      </c>
      <c r="C2505">
        <v>60</v>
      </c>
      <c r="D2505" t="s">
        <v>7659</v>
      </c>
      <c r="E2505">
        <v>35996</v>
      </c>
      <c r="F2505">
        <v>3560060</v>
      </c>
    </row>
    <row r="2506" spans="1:6" x14ac:dyDescent="0.2">
      <c r="A2506">
        <v>35</v>
      </c>
      <c r="B2506">
        <v>58</v>
      </c>
      <c r="C2506">
        <v>80</v>
      </c>
      <c r="D2506" t="s">
        <v>7660</v>
      </c>
      <c r="E2506">
        <v>35996</v>
      </c>
      <c r="F2506">
        <v>3558080</v>
      </c>
    </row>
    <row r="2507" spans="1:6" x14ac:dyDescent="0.2">
      <c r="A2507">
        <v>35</v>
      </c>
      <c r="B2507">
        <v>39</v>
      </c>
      <c r="C2507">
        <v>21</v>
      </c>
      <c r="D2507" t="s">
        <v>7661</v>
      </c>
      <c r="E2507">
        <v>35996</v>
      </c>
      <c r="F2507">
        <v>3539021</v>
      </c>
    </row>
    <row r="2508" spans="1:6" x14ac:dyDescent="0.2">
      <c r="A2508">
        <v>35</v>
      </c>
      <c r="B2508">
        <v>58</v>
      </c>
      <c r="C2508">
        <v>85</v>
      </c>
      <c r="D2508" t="s">
        <v>7662</v>
      </c>
      <c r="E2508">
        <v>35996</v>
      </c>
      <c r="F2508">
        <v>3558085</v>
      </c>
    </row>
    <row r="2509" spans="1:6" x14ac:dyDescent="0.2">
      <c r="A2509">
        <v>35</v>
      </c>
      <c r="B2509">
        <v>60</v>
      </c>
      <c r="C2509">
        <v>55</v>
      </c>
      <c r="D2509" t="s">
        <v>7663</v>
      </c>
      <c r="E2509">
        <v>35996</v>
      </c>
      <c r="F2509">
        <v>3560055</v>
      </c>
    </row>
    <row r="2510" spans="1:6" x14ac:dyDescent="0.2">
      <c r="A2510">
        <v>35</v>
      </c>
      <c r="B2510">
        <v>58</v>
      </c>
      <c r="C2510">
        <v>63</v>
      </c>
      <c r="D2510" t="s">
        <v>7664</v>
      </c>
      <c r="E2510">
        <v>35996</v>
      </c>
      <c r="F2510">
        <v>3558063</v>
      </c>
    </row>
    <row r="2511" spans="1:6" x14ac:dyDescent="0.2">
      <c r="A2511">
        <v>35</v>
      </c>
      <c r="B2511">
        <v>60</v>
      </c>
      <c r="C2511">
        <v>91</v>
      </c>
      <c r="D2511" t="s">
        <v>7665</v>
      </c>
      <c r="E2511">
        <v>35996</v>
      </c>
      <c r="F2511">
        <v>3560091</v>
      </c>
    </row>
    <row r="2512" spans="1:6" x14ac:dyDescent="0.2">
      <c r="A2512">
        <v>35</v>
      </c>
      <c r="B2512">
        <v>58</v>
      </c>
      <c r="C2512">
        <v>61</v>
      </c>
      <c r="D2512" t="s">
        <v>7666</v>
      </c>
      <c r="E2512">
        <v>35996</v>
      </c>
      <c r="F2512">
        <v>3558061</v>
      </c>
    </row>
    <row r="2513" spans="1:6" x14ac:dyDescent="0.2">
      <c r="A2513">
        <v>35</v>
      </c>
      <c r="B2513">
        <v>60</v>
      </c>
      <c r="C2513">
        <v>49</v>
      </c>
      <c r="D2513" t="s">
        <v>7667</v>
      </c>
      <c r="E2513">
        <v>35996</v>
      </c>
      <c r="F2513">
        <v>3560049</v>
      </c>
    </row>
    <row r="2514" spans="1:6" x14ac:dyDescent="0.2">
      <c r="A2514">
        <v>35</v>
      </c>
      <c r="B2514">
        <v>60</v>
      </c>
      <c r="C2514">
        <v>77</v>
      </c>
      <c r="D2514" t="s">
        <v>7668</v>
      </c>
      <c r="E2514">
        <v>35996</v>
      </c>
      <c r="F2514">
        <v>3560077</v>
      </c>
    </row>
    <row r="2515" spans="1:6" x14ac:dyDescent="0.2">
      <c r="A2515">
        <v>35</v>
      </c>
      <c r="B2515">
        <v>60</v>
      </c>
      <c r="C2515">
        <v>67</v>
      </c>
      <c r="D2515" t="s">
        <v>7669</v>
      </c>
      <c r="E2515">
        <v>35996</v>
      </c>
      <c r="F2515">
        <v>3560067</v>
      </c>
    </row>
    <row r="2516" spans="1:6" x14ac:dyDescent="0.2">
      <c r="A2516">
        <v>35</v>
      </c>
      <c r="B2516">
        <v>59</v>
      </c>
      <c r="C2516">
        <v>69</v>
      </c>
      <c r="D2516" t="s">
        <v>7670</v>
      </c>
      <c r="E2516">
        <v>35996</v>
      </c>
      <c r="F2516">
        <v>3559069</v>
      </c>
    </row>
    <row r="2517" spans="1:6" x14ac:dyDescent="0.2">
      <c r="A2517">
        <v>35</v>
      </c>
      <c r="B2517">
        <v>59</v>
      </c>
      <c r="C2517">
        <v>61</v>
      </c>
      <c r="D2517" t="s">
        <v>7671</v>
      </c>
      <c r="E2517">
        <v>35996</v>
      </c>
      <c r="F2517">
        <v>3559061</v>
      </c>
    </row>
    <row r="2518" spans="1:6" x14ac:dyDescent="0.2">
      <c r="A2518">
        <v>35</v>
      </c>
      <c r="B2518">
        <v>59</v>
      </c>
      <c r="C2518">
        <v>64</v>
      </c>
      <c r="D2518" t="s">
        <v>7672</v>
      </c>
      <c r="E2518">
        <v>35996</v>
      </c>
      <c r="F2518">
        <v>3559064</v>
      </c>
    </row>
    <row r="2519" spans="1:6" x14ac:dyDescent="0.2">
      <c r="A2519">
        <v>35</v>
      </c>
      <c r="B2519">
        <v>58</v>
      </c>
      <c r="C2519">
        <v>69</v>
      </c>
      <c r="D2519" t="s">
        <v>7673</v>
      </c>
      <c r="E2519">
        <v>35996</v>
      </c>
      <c r="F2519">
        <v>3558069</v>
      </c>
    </row>
    <row r="2520" spans="1:6" x14ac:dyDescent="0.2">
      <c r="A2520">
        <v>35</v>
      </c>
      <c r="B2520">
        <v>60</v>
      </c>
      <c r="C2520">
        <v>7</v>
      </c>
      <c r="D2520" t="s">
        <v>7674</v>
      </c>
      <c r="E2520">
        <v>35996</v>
      </c>
      <c r="F2520">
        <v>3560007</v>
      </c>
    </row>
    <row r="2521" spans="1:6" x14ac:dyDescent="0.2">
      <c r="A2521">
        <v>35</v>
      </c>
      <c r="B2521">
        <v>59</v>
      </c>
      <c r="C2521">
        <v>48</v>
      </c>
      <c r="D2521" t="s">
        <v>7674</v>
      </c>
      <c r="E2521">
        <v>35996</v>
      </c>
      <c r="F2521">
        <v>3559048</v>
      </c>
    </row>
    <row r="2522" spans="1:6" x14ac:dyDescent="0.2">
      <c r="A2522">
        <v>35</v>
      </c>
      <c r="B2522">
        <v>60</v>
      </c>
      <c r="C2522">
        <v>63</v>
      </c>
      <c r="D2522" t="s">
        <v>7675</v>
      </c>
      <c r="E2522">
        <v>35996</v>
      </c>
      <c r="F2522">
        <v>3560063</v>
      </c>
    </row>
    <row r="2523" spans="1:6" x14ac:dyDescent="0.2">
      <c r="A2523">
        <v>35</v>
      </c>
      <c r="B2523">
        <v>60</v>
      </c>
      <c r="C2523">
        <v>76</v>
      </c>
      <c r="D2523" t="s">
        <v>7676</v>
      </c>
      <c r="E2523">
        <v>35996</v>
      </c>
      <c r="F2523">
        <v>3560076</v>
      </c>
    </row>
    <row r="2524" spans="1:6" x14ac:dyDescent="0.2">
      <c r="A2524">
        <v>35</v>
      </c>
      <c r="B2524">
        <v>60</v>
      </c>
      <c r="C2524">
        <v>71</v>
      </c>
      <c r="D2524" t="s">
        <v>7677</v>
      </c>
      <c r="E2524">
        <v>35996</v>
      </c>
      <c r="F2524">
        <v>3560071</v>
      </c>
    </row>
    <row r="2525" spans="1:6" x14ac:dyDescent="0.2">
      <c r="A2525">
        <v>35</v>
      </c>
      <c r="B2525">
        <v>59</v>
      </c>
      <c r="C2525">
        <v>53</v>
      </c>
      <c r="D2525" t="s">
        <v>7678</v>
      </c>
      <c r="E2525">
        <v>35996</v>
      </c>
      <c r="F2525">
        <v>3559053</v>
      </c>
    </row>
    <row r="2526" spans="1:6" x14ac:dyDescent="0.2">
      <c r="A2526">
        <v>35</v>
      </c>
      <c r="B2526">
        <v>58</v>
      </c>
      <c r="C2526">
        <v>95</v>
      </c>
      <c r="D2526" t="s">
        <v>7679</v>
      </c>
      <c r="E2526">
        <v>35996</v>
      </c>
      <c r="F2526">
        <v>3558095</v>
      </c>
    </row>
    <row r="2527" spans="1:6" x14ac:dyDescent="0.2">
      <c r="A2527">
        <v>35</v>
      </c>
      <c r="B2527">
        <v>59</v>
      </c>
      <c r="C2527">
        <v>65</v>
      </c>
      <c r="D2527" t="s">
        <v>7680</v>
      </c>
      <c r="E2527">
        <v>35996</v>
      </c>
      <c r="F2527">
        <v>3559065</v>
      </c>
    </row>
    <row r="2528" spans="1:6" x14ac:dyDescent="0.2">
      <c r="A2528">
        <v>35</v>
      </c>
      <c r="B2528">
        <v>51</v>
      </c>
      <c r="C2528">
        <v>42</v>
      </c>
      <c r="D2528" t="s">
        <v>7681</v>
      </c>
      <c r="E2528">
        <v>35996</v>
      </c>
      <c r="F2528">
        <v>3551042</v>
      </c>
    </row>
    <row r="2529" spans="1:6" x14ac:dyDescent="0.2">
      <c r="A2529">
        <v>35</v>
      </c>
      <c r="B2529">
        <v>51</v>
      </c>
      <c r="C2529">
        <v>44</v>
      </c>
      <c r="D2529" t="s">
        <v>7682</v>
      </c>
      <c r="E2529">
        <v>35996</v>
      </c>
      <c r="F2529">
        <v>3551044</v>
      </c>
    </row>
    <row r="2530" spans="1:6" x14ac:dyDescent="0.2">
      <c r="A2530">
        <v>35</v>
      </c>
      <c r="B2530">
        <v>60</v>
      </c>
      <c r="C2530">
        <v>82</v>
      </c>
      <c r="D2530" t="s">
        <v>7683</v>
      </c>
      <c r="E2530">
        <v>35996</v>
      </c>
      <c r="F2530">
        <v>3560082</v>
      </c>
    </row>
    <row r="2531" spans="1:6" x14ac:dyDescent="0.2">
      <c r="A2531">
        <v>35</v>
      </c>
      <c r="B2531">
        <v>60</v>
      </c>
      <c r="C2531">
        <v>64</v>
      </c>
      <c r="D2531" t="s">
        <v>7684</v>
      </c>
      <c r="E2531">
        <v>35996</v>
      </c>
      <c r="F2531">
        <v>3560064</v>
      </c>
    </row>
    <row r="2532" spans="1:6" x14ac:dyDescent="0.2">
      <c r="A2532">
        <v>35</v>
      </c>
      <c r="B2532">
        <v>28</v>
      </c>
      <c r="C2532">
        <v>37</v>
      </c>
      <c r="D2532" t="s">
        <v>7159</v>
      </c>
      <c r="E2532">
        <v>35996</v>
      </c>
      <c r="F2532">
        <v>3528037</v>
      </c>
    </row>
    <row r="2533" spans="1:6" x14ac:dyDescent="0.2">
      <c r="A2533">
        <v>35</v>
      </c>
      <c r="B2533">
        <v>60</v>
      </c>
      <c r="C2533">
        <v>46</v>
      </c>
      <c r="D2533" t="s">
        <v>7685</v>
      </c>
      <c r="E2533">
        <v>35996</v>
      </c>
      <c r="F2533">
        <v>3560046</v>
      </c>
    </row>
    <row r="2534" spans="1:6" x14ac:dyDescent="0.2">
      <c r="A2534">
        <v>35</v>
      </c>
      <c r="B2534">
        <v>60</v>
      </c>
      <c r="C2534">
        <v>86</v>
      </c>
      <c r="D2534" t="s">
        <v>7686</v>
      </c>
      <c r="E2534">
        <v>35996</v>
      </c>
      <c r="F2534">
        <v>3560086</v>
      </c>
    </row>
    <row r="2535" spans="1:6" x14ac:dyDescent="0.2">
      <c r="A2535">
        <v>35</v>
      </c>
      <c r="B2535">
        <v>57</v>
      </c>
      <c r="C2535">
        <v>26</v>
      </c>
      <c r="D2535" t="s">
        <v>7687</v>
      </c>
      <c r="E2535">
        <v>35996</v>
      </c>
      <c r="F2535">
        <v>3557026</v>
      </c>
    </row>
    <row r="2536" spans="1:6" x14ac:dyDescent="0.2">
      <c r="A2536">
        <v>35</v>
      </c>
      <c r="B2536">
        <v>54</v>
      </c>
      <c r="C2536">
        <v>91</v>
      </c>
      <c r="D2536" t="s">
        <v>7688</v>
      </c>
      <c r="E2536">
        <v>35996</v>
      </c>
      <c r="F2536">
        <v>3554091</v>
      </c>
    </row>
    <row r="2537" spans="1:6" x14ac:dyDescent="0.2">
      <c r="A2537">
        <v>35</v>
      </c>
      <c r="B2537">
        <v>12</v>
      </c>
      <c r="C2537">
        <v>4</v>
      </c>
      <c r="D2537" t="s">
        <v>7689</v>
      </c>
      <c r="E2537">
        <v>35996</v>
      </c>
      <c r="F2537">
        <v>3512004</v>
      </c>
    </row>
    <row r="2538" spans="1:6" x14ac:dyDescent="0.2">
      <c r="A2538">
        <v>35</v>
      </c>
      <c r="B2538">
        <v>56</v>
      </c>
      <c r="C2538">
        <v>70</v>
      </c>
      <c r="D2538" t="s">
        <v>7690</v>
      </c>
      <c r="E2538">
        <v>35996</v>
      </c>
      <c r="F2538">
        <v>3556070</v>
      </c>
    </row>
    <row r="2539" spans="1:6" x14ac:dyDescent="0.2">
      <c r="A2539">
        <v>35</v>
      </c>
      <c r="B2539">
        <v>60</v>
      </c>
      <c r="C2539">
        <v>84</v>
      </c>
      <c r="D2539" t="s">
        <v>7691</v>
      </c>
      <c r="E2539">
        <v>35996</v>
      </c>
      <c r="F2539">
        <v>3560084</v>
      </c>
    </row>
    <row r="2540" spans="1:6" x14ac:dyDescent="0.2">
      <c r="A2540">
        <v>35</v>
      </c>
      <c r="B2540">
        <v>60</v>
      </c>
      <c r="C2540">
        <v>57</v>
      </c>
      <c r="D2540" t="s">
        <v>7692</v>
      </c>
      <c r="E2540">
        <v>35996</v>
      </c>
      <c r="F2540">
        <v>3560057</v>
      </c>
    </row>
    <row r="2541" spans="1:6" x14ac:dyDescent="0.2">
      <c r="A2541">
        <v>35</v>
      </c>
      <c r="B2541">
        <v>44</v>
      </c>
      <c r="C2541">
        <v>71</v>
      </c>
      <c r="D2541" t="s">
        <v>7693</v>
      </c>
      <c r="E2541">
        <v>35996</v>
      </c>
      <c r="F2541">
        <v>3544071</v>
      </c>
    </row>
    <row r="2542" spans="1:6" x14ac:dyDescent="0.2">
      <c r="A2542">
        <v>35</v>
      </c>
      <c r="B2542">
        <v>60</v>
      </c>
      <c r="C2542">
        <v>88</v>
      </c>
      <c r="D2542" t="s">
        <v>7694</v>
      </c>
      <c r="E2542">
        <v>35996</v>
      </c>
      <c r="F2542">
        <v>3560088</v>
      </c>
    </row>
    <row r="2543" spans="1:6" x14ac:dyDescent="0.2">
      <c r="A2543">
        <v>35</v>
      </c>
      <c r="B2543">
        <v>60</v>
      </c>
      <c r="C2543">
        <v>100</v>
      </c>
      <c r="D2543" t="s">
        <v>7695</v>
      </c>
      <c r="E2543">
        <v>35996</v>
      </c>
      <c r="F2543">
        <v>3560100</v>
      </c>
    </row>
    <row r="2544" spans="1:6" x14ac:dyDescent="0.2">
      <c r="A2544">
        <v>35</v>
      </c>
      <c r="B2544">
        <v>60</v>
      </c>
      <c r="C2544">
        <v>59</v>
      </c>
      <c r="D2544" t="s">
        <v>7696</v>
      </c>
      <c r="E2544">
        <v>35996</v>
      </c>
      <c r="F2544">
        <v>3560059</v>
      </c>
    </row>
    <row r="2545" spans="1:6" x14ac:dyDescent="0.2">
      <c r="A2545">
        <v>35</v>
      </c>
      <c r="B2545">
        <v>60</v>
      </c>
      <c r="C2545">
        <v>5</v>
      </c>
      <c r="D2545" t="s">
        <v>7697</v>
      </c>
      <c r="E2545">
        <v>35996</v>
      </c>
      <c r="F2545">
        <v>3560005</v>
      </c>
    </row>
    <row r="2546" spans="1:6" x14ac:dyDescent="0.2">
      <c r="A2546">
        <v>35</v>
      </c>
      <c r="B2546">
        <v>60</v>
      </c>
      <c r="C2546">
        <v>83</v>
      </c>
      <c r="D2546" t="s">
        <v>7698</v>
      </c>
      <c r="E2546">
        <v>35996</v>
      </c>
      <c r="F2546">
        <v>3560083</v>
      </c>
    </row>
    <row r="2547" spans="1:6" x14ac:dyDescent="0.2">
      <c r="A2547">
        <v>35</v>
      </c>
      <c r="B2547">
        <v>51</v>
      </c>
      <c r="C2547">
        <v>100</v>
      </c>
      <c r="D2547" t="s">
        <v>7699</v>
      </c>
      <c r="E2547">
        <v>35996</v>
      </c>
      <c r="F2547">
        <v>3551100</v>
      </c>
    </row>
    <row r="2548" spans="1:6" x14ac:dyDescent="0.2">
      <c r="A2548">
        <v>46</v>
      </c>
      <c r="B2548">
        <v>13</v>
      </c>
      <c r="C2548">
        <v>62</v>
      </c>
      <c r="D2548" t="s">
        <v>7700</v>
      </c>
      <c r="E2548">
        <v>46602</v>
      </c>
      <c r="F2548">
        <v>4613062</v>
      </c>
    </row>
    <row r="2549" spans="1:6" x14ac:dyDescent="0.2">
      <c r="A2549">
        <v>46</v>
      </c>
      <c r="B2549">
        <v>13</v>
      </c>
      <c r="C2549">
        <v>32</v>
      </c>
      <c r="D2549" t="s">
        <v>7701</v>
      </c>
      <c r="E2549">
        <v>46602</v>
      </c>
      <c r="F2549">
        <v>4613032</v>
      </c>
    </row>
    <row r="2550" spans="1:6" x14ac:dyDescent="0.2">
      <c r="A2550">
        <v>46</v>
      </c>
      <c r="B2550">
        <v>11</v>
      </c>
      <c r="C2550">
        <v>42</v>
      </c>
      <c r="D2550" t="s">
        <v>7702</v>
      </c>
      <c r="E2550">
        <v>46602</v>
      </c>
      <c r="F2550">
        <v>4611042</v>
      </c>
    </row>
    <row r="2551" spans="1:6" x14ac:dyDescent="0.2">
      <c r="A2551">
        <v>46</v>
      </c>
      <c r="B2551">
        <v>10</v>
      </c>
      <c r="C2551">
        <v>35</v>
      </c>
      <c r="D2551" t="s">
        <v>7703</v>
      </c>
      <c r="E2551">
        <v>46602</v>
      </c>
      <c r="F2551">
        <v>4610035</v>
      </c>
    </row>
    <row r="2552" spans="1:6" x14ac:dyDescent="0.2">
      <c r="A2552">
        <v>46</v>
      </c>
      <c r="B2552">
        <v>2</v>
      </c>
      <c r="C2552">
        <v>75</v>
      </c>
      <c r="D2552" t="s">
        <v>7704</v>
      </c>
      <c r="E2552">
        <v>46602</v>
      </c>
      <c r="F2552">
        <v>4602075</v>
      </c>
    </row>
    <row r="2553" spans="1:6" x14ac:dyDescent="0.2">
      <c r="A2553">
        <v>46</v>
      </c>
      <c r="B2553">
        <v>14</v>
      </c>
      <c r="C2553">
        <v>15</v>
      </c>
      <c r="D2553" t="s">
        <v>7705</v>
      </c>
      <c r="E2553">
        <v>46602</v>
      </c>
      <c r="F2553">
        <v>4614015</v>
      </c>
    </row>
    <row r="2554" spans="1:6" x14ac:dyDescent="0.2">
      <c r="A2554">
        <v>46</v>
      </c>
      <c r="B2554">
        <v>12</v>
      </c>
      <c r="C2554">
        <v>47</v>
      </c>
      <c r="D2554" t="s">
        <v>5882</v>
      </c>
      <c r="E2554">
        <v>46602</v>
      </c>
      <c r="F2554">
        <v>4612047</v>
      </c>
    </row>
    <row r="2555" spans="1:6" x14ac:dyDescent="0.2">
      <c r="A2555">
        <v>46</v>
      </c>
      <c r="B2555">
        <v>13</v>
      </c>
      <c r="C2555">
        <v>56</v>
      </c>
      <c r="D2555" t="s">
        <v>7706</v>
      </c>
      <c r="E2555">
        <v>46602</v>
      </c>
      <c r="F2555">
        <v>4613056</v>
      </c>
    </row>
    <row r="2556" spans="1:6" x14ac:dyDescent="0.2">
      <c r="A2556">
        <v>46</v>
      </c>
      <c r="B2556">
        <v>10</v>
      </c>
      <c r="C2556">
        <v>52</v>
      </c>
      <c r="D2556" t="s">
        <v>7707</v>
      </c>
      <c r="E2556">
        <v>46602</v>
      </c>
      <c r="F2556">
        <v>4610052</v>
      </c>
    </row>
    <row r="2557" spans="1:6" x14ac:dyDescent="0.2">
      <c r="A2557">
        <v>46</v>
      </c>
      <c r="B2557">
        <v>2</v>
      </c>
      <c r="C2557">
        <v>69</v>
      </c>
      <c r="D2557" t="s">
        <v>7708</v>
      </c>
      <c r="E2557">
        <v>46602</v>
      </c>
      <c r="F2557">
        <v>4602069</v>
      </c>
    </row>
    <row r="2558" spans="1:6" x14ac:dyDescent="0.2">
      <c r="A2558">
        <v>46</v>
      </c>
      <c r="B2558">
        <v>13</v>
      </c>
      <c r="C2558">
        <v>37</v>
      </c>
      <c r="D2558" t="s">
        <v>7709</v>
      </c>
      <c r="E2558">
        <v>46602</v>
      </c>
      <c r="F2558">
        <v>4613037</v>
      </c>
    </row>
    <row r="2559" spans="1:6" x14ac:dyDescent="0.2">
      <c r="A2559">
        <v>46</v>
      </c>
      <c r="B2559">
        <v>11</v>
      </c>
      <c r="C2559">
        <v>40</v>
      </c>
      <c r="D2559" t="s">
        <v>7710</v>
      </c>
      <c r="E2559">
        <v>46602</v>
      </c>
      <c r="F2559">
        <v>4611040</v>
      </c>
    </row>
    <row r="2560" spans="1:6" x14ac:dyDescent="0.2">
      <c r="A2560">
        <v>46</v>
      </c>
      <c r="B2560">
        <v>7</v>
      </c>
      <c r="C2560">
        <v>62</v>
      </c>
      <c r="D2560" t="s">
        <v>7711</v>
      </c>
      <c r="E2560">
        <v>46610</v>
      </c>
      <c r="F2560">
        <v>4607062</v>
      </c>
    </row>
    <row r="2561" spans="1:6" x14ac:dyDescent="0.2">
      <c r="A2561">
        <v>46</v>
      </c>
      <c r="B2561">
        <v>7</v>
      </c>
      <c r="C2561">
        <v>60</v>
      </c>
      <c r="D2561" t="s">
        <v>7712</v>
      </c>
      <c r="E2561">
        <v>46610</v>
      </c>
      <c r="F2561">
        <v>4607060</v>
      </c>
    </row>
    <row r="2562" spans="1:6" x14ac:dyDescent="0.2">
      <c r="A2562">
        <v>46</v>
      </c>
      <c r="B2562">
        <v>7</v>
      </c>
      <c r="C2562">
        <v>71</v>
      </c>
      <c r="D2562" t="s">
        <v>7713</v>
      </c>
      <c r="E2562">
        <v>46610</v>
      </c>
      <c r="F2562">
        <v>4607071</v>
      </c>
    </row>
    <row r="2563" spans="1:6" x14ac:dyDescent="0.2">
      <c r="A2563">
        <v>46</v>
      </c>
      <c r="B2563">
        <v>7</v>
      </c>
      <c r="C2563">
        <v>57</v>
      </c>
      <c r="D2563" t="s">
        <v>7714</v>
      </c>
      <c r="E2563">
        <v>46610</v>
      </c>
      <c r="F2563">
        <v>4607057</v>
      </c>
    </row>
    <row r="2564" spans="1:6" x14ac:dyDescent="0.2">
      <c r="A2564">
        <v>46</v>
      </c>
      <c r="B2564">
        <v>9</v>
      </c>
      <c r="C2564">
        <v>29</v>
      </c>
      <c r="D2564" t="s">
        <v>7715</v>
      </c>
      <c r="E2564">
        <v>46607</v>
      </c>
      <c r="F2564">
        <v>4609029</v>
      </c>
    </row>
    <row r="2565" spans="1:6" x14ac:dyDescent="0.2">
      <c r="A2565">
        <v>46</v>
      </c>
      <c r="B2565">
        <v>2</v>
      </c>
      <c r="C2565">
        <v>44</v>
      </c>
      <c r="D2565" t="s">
        <v>7716</v>
      </c>
      <c r="E2565">
        <v>46605</v>
      </c>
      <c r="F2565">
        <v>4602044</v>
      </c>
    </row>
    <row r="2566" spans="1:6" x14ac:dyDescent="0.2">
      <c r="A2566">
        <v>46</v>
      </c>
      <c r="B2566">
        <v>22</v>
      </c>
      <c r="C2566">
        <v>17</v>
      </c>
      <c r="D2566" t="s">
        <v>7717</v>
      </c>
      <c r="E2566">
        <v>46640</v>
      </c>
      <c r="F2566">
        <v>4622017</v>
      </c>
    </row>
    <row r="2567" spans="1:6" x14ac:dyDescent="0.2">
      <c r="A2567">
        <v>46</v>
      </c>
      <c r="B2567">
        <v>22</v>
      </c>
      <c r="C2567">
        <v>26</v>
      </c>
      <c r="D2567" t="s">
        <v>7718</v>
      </c>
      <c r="E2567">
        <v>46640</v>
      </c>
      <c r="F2567">
        <v>4622026</v>
      </c>
    </row>
    <row r="2568" spans="1:6" x14ac:dyDescent="0.2">
      <c r="A2568">
        <v>46</v>
      </c>
      <c r="B2568">
        <v>10</v>
      </c>
      <c r="C2568">
        <v>43</v>
      </c>
      <c r="D2568" t="s">
        <v>7719</v>
      </c>
      <c r="E2568">
        <v>46996</v>
      </c>
      <c r="F2568">
        <v>4610043</v>
      </c>
    </row>
    <row r="2569" spans="1:6" x14ac:dyDescent="0.2">
      <c r="A2569">
        <v>46</v>
      </c>
      <c r="B2569">
        <v>13</v>
      </c>
      <c r="C2569">
        <v>49</v>
      </c>
      <c r="D2569" t="s">
        <v>7720</v>
      </c>
      <c r="E2569">
        <v>46996</v>
      </c>
      <c r="F2569">
        <v>4613049</v>
      </c>
    </row>
    <row r="2570" spans="1:6" x14ac:dyDescent="0.2">
      <c r="A2570">
        <v>46</v>
      </c>
      <c r="B2570">
        <v>2</v>
      </c>
      <c r="C2570">
        <v>41</v>
      </c>
      <c r="D2570" t="s">
        <v>7425</v>
      </c>
      <c r="E2570">
        <v>46996</v>
      </c>
      <c r="F2570">
        <v>4602041</v>
      </c>
    </row>
    <row r="2571" spans="1:6" x14ac:dyDescent="0.2">
      <c r="A2571">
        <v>46</v>
      </c>
      <c r="B2571">
        <v>2</v>
      </c>
      <c r="C2571">
        <v>53</v>
      </c>
      <c r="D2571" t="s">
        <v>7721</v>
      </c>
      <c r="E2571">
        <v>46996</v>
      </c>
      <c r="F2571">
        <v>4602053</v>
      </c>
    </row>
    <row r="2572" spans="1:6" x14ac:dyDescent="0.2">
      <c r="A2572">
        <v>46</v>
      </c>
      <c r="B2572">
        <v>2</v>
      </c>
      <c r="C2572">
        <v>46</v>
      </c>
      <c r="D2572" t="s">
        <v>7722</v>
      </c>
      <c r="E2572">
        <v>46996</v>
      </c>
      <c r="F2572">
        <v>4602046</v>
      </c>
    </row>
    <row r="2573" spans="1:6" x14ac:dyDescent="0.2">
      <c r="A2573">
        <v>46</v>
      </c>
      <c r="B2573">
        <v>7</v>
      </c>
      <c r="C2573">
        <v>45</v>
      </c>
      <c r="D2573" t="s">
        <v>7723</v>
      </c>
      <c r="E2573">
        <v>46996</v>
      </c>
      <c r="F2573">
        <v>4607045</v>
      </c>
    </row>
    <row r="2574" spans="1:6" x14ac:dyDescent="0.2">
      <c r="A2574">
        <v>46</v>
      </c>
      <c r="B2574">
        <v>9</v>
      </c>
      <c r="C2574">
        <v>24</v>
      </c>
      <c r="D2574" t="s">
        <v>7715</v>
      </c>
      <c r="E2574">
        <v>46996</v>
      </c>
      <c r="F2574">
        <v>4609024</v>
      </c>
    </row>
    <row r="2575" spans="1:6" x14ac:dyDescent="0.2">
      <c r="A2575">
        <v>46</v>
      </c>
      <c r="B2575">
        <v>15</v>
      </c>
      <c r="C2575">
        <v>29</v>
      </c>
      <c r="D2575" t="s">
        <v>7724</v>
      </c>
      <c r="E2575">
        <v>46996</v>
      </c>
      <c r="F2575">
        <v>4615029</v>
      </c>
    </row>
    <row r="2576" spans="1:6" x14ac:dyDescent="0.2">
      <c r="A2576">
        <v>46</v>
      </c>
      <c r="B2576">
        <v>7</v>
      </c>
      <c r="C2576">
        <v>77</v>
      </c>
      <c r="D2576" t="s">
        <v>7725</v>
      </c>
      <c r="E2576">
        <v>46996</v>
      </c>
      <c r="F2576">
        <v>4607077</v>
      </c>
    </row>
    <row r="2577" spans="1:6" x14ac:dyDescent="0.2">
      <c r="A2577">
        <v>46</v>
      </c>
      <c r="B2577">
        <v>14</v>
      </c>
      <c r="C2577">
        <v>36</v>
      </c>
      <c r="D2577" t="s">
        <v>7726</v>
      </c>
      <c r="E2577">
        <v>46996</v>
      </c>
      <c r="F2577">
        <v>4614036</v>
      </c>
    </row>
    <row r="2578" spans="1:6" x14ac:dyDescent="0.2">
      <c r="A2578">
        <v>46</v>
      </c>
      <c r="B2578">
        <v>13</v>
      </c>
      <c r="C2578">
        <v>43</v>
      </c>
      <c r="D2578" t="s">
        <v>7727</v>
      </c>
      <c r="E2578">
        <v>46996</v>
      </c>
      <c r="F2578">
        <v>4613043</v>
      </c>
    </row>
    <row r="2579" spans="1:6" x14ac:dyDescent="0.2">
      <c r="A2579">
        <v>46</v>
      </c>
      <c r="B2579">
        <v>2</v>
      </c>
      <c r="C2579">
        <v>57</v>
      </c>
      <c r="D2579" t="s">
        <v>7728</v>
      </c>
      <c r="E2579">
        <v>46996</v>
      </c>
      <c r="F2579">
        <v>4602057</v>
      </c>
    </row>
    <row r="2580" spans="1:6" x14ac:dyDescent="0.2">
      <c r="A2580">
        <v>46</v>
      </c>
      <c r="B2580">
        <v>2</v>
      </c>
      <c r="C2580">
        <v>61</v>
      </c>
      <c r="D2580" t="s">
        <v>7728</v>
      </c>
      <c r="E2580">
        <v>46996</v>
      </c>
      <c r="F2580">
        <v>4602061</v>
      </c>
    </row>
    <row r="2581" spans="1:6" x14ac:dyDescent="0.2">
      <c r="A2581">
        <v>46</v>
      </c>
      <c r="B2581">
        <v>14</v>
      </c>
      <c r="C2581">
        <v>39</v>
      </c>
      <c r="D2581" t="s">
        <v>7729</v>
      </c>
      <c r="E2581">
        <v>46996</v>
      </c>
      <c r="F2581">
        <v>4614039</v>
      </c>
    </row>
    <row r="2582" spans="1:6" x14ac:dyDescent="0.2">
      <c r="A2582">
        <v>46</v>
      </c>
      <c r="B2582">
        <v>1</v>
      </c>
      <c r="C2582">
        <v>78</v>
      </c>
      <c r="D2582" t="s">
        <v>7730</v>
      </c>
      <c r="E2582">
        <v>46996</v>
      </c>
      <c r="F2582">
        <v>4601078</v>
      </c>
    </row>
    <row r="2583" spans="1:6" x14ac:dyDescent="0.2">
      <c r="A2583">
        <v>46</v>
      </c>
      <c r="B2583">
        <v>18</v>
      </c>
      <c r="C2583">
        <v>34</v>
      </c>
      <c r="D2583" t="s">
        <v>7731</v>
      </c>
      <c r="E2583">
        <v>46996</v>
      </c>
      <c r="F2583">
        <v>4618034</v>
      </c>
    </row>
    <row r="2584" spans="1:6" x14ac:dyDescent="0.2">
      <c r="A2584">
        <v>46</v>
      </c>
      <c r="B2584">
        <v>14</v>
      </c>
      <c r="C2584">
        <v>31</v>
      </c>
      <c r="D2584" t="s">
        <v>7732</v>
      </c>
      <c r="E2584">
        <v>46996</v>
      </c>
      <c r="F2584">
        <v>4614031</v>
      </c>
    </row>
    <row r="2585" spans="1:6" x14ac:dyDescent="0.2">
      <c r="A2585">
        <v>46</v>
      </c>
      <c r="B2585">
        <v>1</v>
      </c>
      <c r="C2585">
        <v>71</v>
      </c>
      <c r="D2585" t="s">
        <v>7733</v>
      </c>
      <c r="E2585">
        <v>46997</v>
      </c>
      <c r="F2585">
        <v>4601071</v>
      </c>
    </row>
    <row r="2586" spans="1:6" x14ac:dyDescent="0.2">
      <c r="A2586">
        <v>46</v>
      </c>
      <c r="B2586">
        <v>17</v>
      </c>
      <c r="C2586">
        <v>26</v>
      </c>
      <c r="D2586" t="s">
        <v>7734</v>
      </c>
      <c r="E2586">
        <v>46997</v>
      </c>
      <c r="F2586">
        <v>4617026</v>
      </c>
    </row>
    <row r="2587" spans="1:6" x14ac:dyDescent="0.2">
      <c r="A2587">
        <v>46</v>
      </c>
      <c r="B2587">
        <v>18</v>
      </c>
      <c r="C2587">
        <v>37</v>
      </c>
      <c r="D2587" t="s">
        <v>7388</v>
      </c>
      <c r="E2587">
        <v>46997</v>
      </c>
      <c r="F2587">
        <v>4618037</v>
      </c>
    </row>
    <row r="2588" spans="1:6" x14ac:dyDescent="0.2">
      <c r="A2588">
        <v>46</v>
      </c>
      <c r="B2588">
        <v>12</v>
      </c>
      <c r="C2588">
        <v>56</v>
      </c>
      <c r="D2588" t="s">
        <v>7735</v>
      </c>
      <c r="E2588">
        <v>46997</v>
      </c>
      <c r="F2588">
        <v>4612056</v>
      </c>
    </row>
    <row r="2589" spans="1:6" x14ac:dyDescent="0.2">
      <c r="A2589">
        <v>46</v>
      </c>
      <c r="B2589">
        <v>15</v>
      </c>
      <c r="C2589">
        <v>33</v>
      </c>
      <c r="D2589" t="s">
        <v>7736</v>
      </c>
      <c r="E2589">
        <v>46997</v>
      </c>
      <c r="F2589">
        <v>4615033</v>
      </c>
    </row>
    <row r="2590" spans="1:6" x14ac:dyDescent="0.2">
      <c r="A2590">
        <v>46</v>
      </c>
      <c r="B2590">
        <v>12</v>
      </c>
      <c r="C2590">
        <v>54</v>
      </c>
      <c r="D2590" t="s">
        <v>7737</v>
      </c>
      <c r="E2590">
        <v>46997</v>
      </c>
      <c r="F2590">
        <v>4612054</v>
      </c>
    </row>
    <row r="2591" spans="1:6" x14ac:dyDescent="0.2">
      <c r="A2591">
        <v>46</v>
      </c>
      <c r="B2591">
        <v>6</v>
      </c>
      <c r="C2591">
        <v>29</v>
      </c>
      <c r="D2591" t="s">
        <v>7738</v>
      </c>
      <c r="E2591">
        <v>46997</v>
      </c>
      <c r="F2591">
        <v>4606029</v>
      </c>
    </row>
    <row r="2592" spans="1:6" x14ac:dyDescent="0.2">
      <c r="A2592">
        <v>46</v>
      </c>
      <c r="B2592">
        <v>7</v>
      </c>
      <c r="C2592">
        <v>68</v>
      </c>
      <c r="D2592" t="s">
        <v>7739</v>
      </c>
      <c r="E2592">
        <v>46997</v>
      </c>
      <c r="F2592">
        <v>4607068</v>
      </c>
    </row>
    <row r="2593" spans="1:6" x14ac:dyDescent="0.2">
      <c r="A2593">
        <v>46</v>
      </c>
      <c r="B2593">
        <v>7</v>
      </c>
      <c r="C2593">
        <v>75</v>
      </c>
      <c r="D2593" t="s">
        <v>7740</v>
      </c>
      <c r="E2593">
        <v>46997</v>
      </c>
      <c r="F2593">
        <v>4607075</v>
      </c>
    </row>
    <row r="2594" spans="1:6" x14ac:dyDescent="0.2">
      <c r="A2594">
        <v>46</v>
      </c>
      <c r="B2594">
        <v>2</v>
      </c>
      <c r="C2594">
        <v>32</v>
      </c>
      <c r="D2594" t="s">
        <v>7741</v>
      </c>
      <c r="E2594">
        <v>46997</v>
      </c>
      <c r="F2594">
        <v>4602032</v>
      </c>
    </row>
    <row r="2595" spans="1:6" x14ac:dyDescent="0.2">
      <c r="A2595">
        <v>46</v>
      </c>
      <c r="B2595">
        <v>1</v>
      </c>
      <c r="C2595">
        <v>94</v>
      </c>
      <c r="D2595" t="s">
        <v>7742</v>
      </c>
      <c r="E2595">
        <v>46997</v>
      </c>
      <c r="F2595">
        <v>4601094</v>
      </c>
    </row>
    <row r="2596" spans="1:6" x14ac:dyDescent="0.2">
      <c r="A2596">
        <v>46</v>
      </c>
      <c r="B2596">
        <v>17</v>
      </c>
      <c r="C2596">
        <v>92</v>
      </c>
      <c r="D2596" t="s">
        <v>7743</v>
      </c>
      <c r="E2596">
        <v>46997</v>
      </c>
      <c r="F2596">
        <v>4617092</v>
      </c>
    </row>
    <row r="2597" spans="1:6" x14ac:dyDescent="0.2">
      <c r="A2597">
        <v>46</v>
      </c>
      <c r="B2597">
        <v>22</v>
      </c>
      <c r="C2597">
        <v>46</v>
      </c>
      <c r="D2597" t="s">
        <v>7744</v>
      </c>
      <c r="E2597">
        <v>46997</v>
      </c>
      <c r="F2597">
        <v>4622046</v>
      </c>
    </row>
    <row r="2598" spans="1:6" x14ac:dyDescent="0.2">
      <c r="A2598">
        <v>46</v>
      </c>
      <c r="B2598">
        <v>3</v>
      </c>
      <c r="C2598">
        <v>72</v>
      </c>
      <c r="D2598" t="s">
        <v>5899</v>
      </c>
      <c r="E2598">
        <v>46997</v>
      </c>
      <c r="F2598">
        <v>4603072</v>
      </c>
    </row>
    <row r="2599" spans="1:6" x14ac:dyDescent="0.2">
      <c r="A2599">
        <v>46</v>
      </c>
      <c r="B2599">
        <v>6</v>
      </c>
      <c r="C2599">
        <v>30</v>
      </c>
      <c r="D2599" t="s">
        <v>7745</v>
      </c>
      <c r="E2599">
        <v>46997</v>
      </c>
      <c r="F2599">
        <v>4606030</v>
      </c>
    </row>
    <row r="2600" spans="1:6" x14ac:dyDescent="0.2">
      <c r="A2600">
        <v>46</v>
      </c>
      <c r="B2600">
        <v>18</v>
      </c>
      <c r="C2600">
        <v>52</v>
      </c>
      <c r="D2600" t="s">
        <v>7746</v>
      </c>
      <c r="E2600">
        <v>46997</v>
      </c>
      <c r="F2600">
        <v>4618052</v>
      </c>
    </row>
    <row r="2601" spans="1:6" x14ac:dyDescent="0.2">
      <c r="A2601">
        <v>46</v>
      </c>
      <c r="B2601">
        <v>2</v>
      </c>
      <c r="C2601">
        <v>25</v>
      </c>
      <c r="D2601" t="s">
        <v>6480</v>
      </c>
      <c r="E2601">
        <v>46997</v>
      </c>
      <c r="F2601">
        <v>4602025</v>
      </c>
    </row>
    <row r="2602" spans="1:6" x14ac:dyDescent="0.2">
      <c r="A2602">
        <v>46</v>
      </c>
      <c r="B2602">
        <v>18</v>
      </c>
      <c r="C2602">
        <v>31</v>
      </c>
      <c r="D2602" t="s">
        <v>7747</v>
      </c>
      <c r="E2602">
        <v>46997</v>
      </c>
      <c r="F2602">
        <v>4618031</v>
      </c>
    </row>
    <row r="2603" spans="1:6" x14ac:dyDescent="0.2">
      <c r="A2603">
        <v>46</v>
      </c>
      <c r="B2603">
        <v>7</v>
      </c>
      <c r="C2603">
        <v>41</v>
      </c>
      <c r="D2603" t="s">
        <v>7748</v>
      </c>
      <c r="E2603">
        <v>46997</v>
      </c>
      <c r="F2603">
        <v>4607041</v>
      </c>
    </row>
    <row r="2604" spans="1:6" x14ac:dyDescent="0.2">
      <c r="A2604">
        <v>46</v>
      </c>
      <c r="B2604">
        <v>7</v>
      </c>
      <c r="C2604">
        <v>51</v>
      </c>
      <c r="D2604" t="s">
        <v>5464</v>
      </c>
      <c r="E2604">
        <v>46997</v>
      </c>
      <c r="F2604">
        <v>4607051</v>
      </c>
    </row>
    <row r="2605" spans="1:6" x14ac:dyDescent="0.2">
      <c r="A2605">
        <v>46</v>
      </c>
      <c r="B2605">
        <v>9</v>
      </c>
      <c r="C2605">
        <v>17</v>
      </c>
      <c r="D2605" t="s">
        <v>7749</v>
      </c>
      <c r="E2605">
        <v>46997</v>
      </c>
      <c r="F2605">
        <v>4609017</v>
      </c>
    </row>
    <row r="2606" spans="1:6" x14ac:dyDescent="0.2">
      <c r="A2606">
        <v>46</v>
      </c>
      <c r="B2606">
        <v>1</v>
      </c>
      <c r="C2606">
        <v>60</v>
      </c>
      <c r="D2606" t="s">
        <v>7750</v>
      </c>
      <c r="E2606">
        <v>46997</v>
      </c>
      <c r="F2606">
        <v>4601060</v>
      </c>
    </row>
    <row r="2607" spans="1:6" x14ac:dyDescent="0.2">
      <c r="A2607">
        <v>46</v>
      </c>
      <c r="B2607">
        <v>1</v>
      </c>
      <c r="C2607">
        <v>57</v>
      </c>
      <c r="D2607" t="s">
        <v>7750</v>
      </c>
      <c r="E2607">
        <v>46997</v>
      </c>
      <c r="F2607">
        <v>4601057</v>
      </c>
    </row>
    <row r="2608" spans="1:6" x14ac:dyDescent="0.2">
      <c r="A2608">
        <v>46</v>
      </c>
      <c r="B2608">
        <v>15</v>
      </c>
      <c r="C2608">
        <v>18</v>
      </c>
      <c r="D2608" t="s">
        <v>7751</v>
      </c>
      <c r="E2608">
        <v>46997</v>
      </c>
      <c r="F2608">
        <v>4615018</v>
      </c>
    </row>
    <row r="2609" spans="1:6" x14ac:dyDescent="0.2">
      <c r="A2609">
        <v>46</v>
      </c>
      <c r="B2609">
        <v>9</v>
      </c>
      <c r="C2609">
        <v>25</v>
      </c>
      <c r="D2609" t="s">
        <v>7752</v>
      </c>
      <c r="E2609">
        <v>46997</v>
      </c>
      <c r="F2609">
        <v>4609025</v>
      </c>
    </row>
    <row r="2610" spans="1:6" x14ac:dyDescent="0.2">
      <c r="A2610">
        <v>46</v>
      </c>
      <c r="B2610">
        <v>8</v>
      </c>
      <c r="C2610">
        <v>48</v>
      </c>
      <c r="D2610" t="s">
        <v>7753</v>
      </c>
      <c r="E2610">
        <v>46997</v>
      </c>
      <c r="F2610">
        <v>4608048</v>
      </c>
    </row>
    <row r="2611" spans="1:6" x14ac:dyDescent="0.2">
      <c r="A2611">
        <v>46</v>
      </c>
      <c r="B2611">
        <v>15</v>
      </c>
      <c r="C2611">
        <v>75</v>
      </c>
      <c r="D2611" t="s">
        <v>7754</v>
      </c>
      <c r="E2611">
        <v>46997</v>
      </c>
      <c r="F2611">
        <v>4615075</v>
      </c>
    </row>
    <row r="2612" spans="1:6" x14ac:dyDescent="0.2">
      <c r="A2612">
        <v>46</v>
      </c>
      <c r="B2612">
        <v>15</v>
      </c>
      <c r="C2612">
        <v>73</v>
      </c>
      <c r="D2612" t="s">
        <v>5852</v>
      </c>
      <c r="E2612">
        <v>46997</v>
      </c>
      <c r="F2612">
        <v>4615073</v>
      </c>
    </row>
    <row r="2613" spans="1:6" x14ac:dyDescent="0.2">
      <c r="A2613">
        <v>46</v>
      </c>
      <c r="B2613">
        <v>3</v>
      </c>
      <c r="C2613">
        <v>30</v>
      </c>
      <c r="D2613" t="s">
        <v>6566</v>
      </c>
      <c r="E2613">
        <v>46997</v>
      </c>
      <c r="F2613">
        <v>4603030</v>
      </c>
    </row>
    <row r="2614" spans="1:6" x14ac:dyDescent="0.2">
      <c r="A2614">
        <v>46</v>
      </c>
      <c r="B2614">
        <v>3</v>
      </c>
      <c r="C2614">
        <v>65</v>
      </c>
      <c r="D2614" t="s">
        <v>7755</v>
      </c>
      <c r="E2614">
        <v>46997</v>
      </c>
      <c r="F2614">
        <v>4603065</v>
      </c>
    </row>
    <row r="2615" spans="1:6" x14ac:dyDescent="0.2">
      <c r="A2615">
        <v>46</v>
      </c>
      <c r="B2615">
        <v>7</v>
      </c>
      <c r="C2615">
        <v>65</v>
      </c>
      <c r="D2615" t="s">
        <v>7756</v>
      </c>
      <c r="E2615">
        <v>46997</v>
      </c>
      <c r="F2615">
        <v>4607065</v>
      </c>
    </row>
    <row r="2616" spans="1:6" x14ac:dyDescent="0.2">
      <c r="A2616">
        <v>46</v>
      </c>
      <c r="B2616">
        <v>8</v>
      </c>
      <c r="C2616">
        <v>45</v>
      </c>
      <c r="D2616" t="s">
        <v>7757</v>
      </c>
      <c r="E2616">
        <v>46997</v>
      </c>
      <c r="F2616">
        <v>4608045</v>
      </c>
    </row>
    <row r="2617" spans="1:6" x14ac:dyDescent="0.2">
      <c r="A2617">
        <v>46</v>
      </c>
      <c r="B2617">
        <v>6</v>
      </c>
      <c r="C2617">
        <v>18</v>
      </c>
      <c r="D2617" t="s">
        <v>7758</v>
      </c>
      <c r="E2617">
        <v>46997</v>
      </c>
      <c r="F2617">
        <v>4606018</v>
      </c>
    </row>
    <row r="2618" spans="1:6" x14ac:dyDescent="0.2">
      <c r="A2618">
        <v>46</v>
      </c>
      <c r="B2618">
        <v>15</v>
      </c>
      <c r="C2618">
        <v>23</v>
      </c>
      <c r="D2618" t="s">
        <v>7759</v>
      </c>
      <c r="E2618">
        <v>46997</v>
      </c>
      <c r="F2618">
        <v>4615023</v>
      </c>
    </row>
    <row r="2619" spans="1:6" x14ac:dyDescent="0.2">
      <c r="A2619">
        <v>46</v>
      </c>
      <c r="B2619">
        <v>15</v>
      </c>
      <c r="C2619">
        <v>95</v>
      </c>
      <c r="D2619" t="s">
        <v>7760</v>
      </c>
      <c r="E2619">
        <v>46997</v>
      </c>
      <c r="F2619">
        <v>4615095</v>
      </c>
    </row>
    <row r="2620" spans="1:6" x14ac:dyDescent="0.2">
      <c r="A2620">
        <v>46</v>
      </c>
      <c r="B2620">
        <v>1</v>
      </c>
      <c r="C2620">
        <v>51</v>
      </c>
      <c r="D2620" t="s">
        <v>7761</v>
      </c>
      <c r="E2620">
        <v>46997</v>
      </c>
      <c r="F2620">
        <v>4601051</v>
      </c>
    </row>
    <row r="2621" spans="1:6" x14ac:dyDescent="0.2">
      <c r="A2621">
        <v>46</v>
      </c>
      <c r="B2621">
        <v>1</v>
      </c>
      <c r="C2621">
        <v>39</v>
      </c>
      <c r="D2621" t="s">
        <v>7762</v>
      </c>
      <c r="E2621">
        <v>46997</v>
      </c>
      <c r="F2621">
        <v>4601039</v>
      </c>
    </row>
    <row r="2622" spans="1:6" x14ac:dyDescent="0.2">
      <c r="A2622">
        <v>46</v>
      </c>
      <c r="B2622">
        <v>1</v>
      </c>
      <c r="C2622">
        <v>43</v>
      </c>
      <c r="D2622" t="s">
        <v>7763</v>
      </c>
      <c r="E2622">
        <v>46997</v>
      </c>
      <c r="F2622">
        <v>4601043</v>
      </c>
    </row>
    <row r="2623" spans="1:6" x14ac:dyDescent="0.2">
      <c r="A2623">
        <v>46</v>
      </c>
      <c r="B2623">
        <v>5</v>
      </c>
      <c r="C2623">
        <v>70</v>
      </c>
      <c r="D2623" t="s">
        <v>7764</v>
      </c>
      <c r="E2623">
        <v>46997</v>
      </c>
      <c r="F2623">
        <v>4605070</v>
      </c>
    </row>
    <row r="2624" spans="1:6" x14ac:dyDescent="0.2">
      <c r="A2624">
        <v>46</v>
      </c>
      <c r="B2624">
        <v>16</v>
      </c>
      <c r="C2624">
        <v>7</v>
      </c>
      <c r="D2624" t="s">
        <v>7765</v>
      </c>
      <c r="E2624">
        <v>46997</v>
      </c>
      <c r="F2624">
        <v>4616007</v>
      </c>
    </row>
    <row r="2625" spans="1:6" x14ac:dyDescent="0.2">
      <c r="A2625">
        <v>46</v>
      </c>
      <c r="B2625">
        <v>15</v>
      </c>
      <c r="C2625">
        <v>27</v>
      </c>
      <c r="D2625" t="s">
        <v>7766</v>
      </c>
      <c r="E2625">
        <v>46997</v>
      </c>
      <c r="F2625">
        <v>4615027</v>
      </c>
    </row>
    <row r="2626" spans="1:6" x14ac:dyDescent="0.2">
      <c r="A2626">
        <v>46</v>
      </c>
      <c r="B2626">
        <v>13</v>
      </c>
      <c r="C2626">
        <v>47</v>
      </c>
      <c r="D2626" t="s">
        <v>7767</v>
      </c>
      <c r="E2626">
        <v>46997</v>
      </c>
      <c r="F2626">
        <v>4613047</v>
      </c>
    </row>
    <row r="2627" spans="1:6" x14ac:dyDescent="0.2">
      <c r="A2627">
        <v>46</v>
      </c>
      <c r="B2627">
        <v>6</v>
      </c>
      <c r="C2627">
        <v>15</v>
      </c>
      <c r="D2627" t="s">
        <v>7768</v>
      </c>
      <c r="E2627">
        <v>46997</v>
      </c>
      <c r="F2627">
        <v>4606015</v>
      </c>
    </row>
    <row r="2628" spans="1:6" x14ac:dyDescent="0.2">
      <c r="A2628">
        <v>46</v>
      </c>
      <c r="B2628">
        <v>6</v>
      </c>
      <c r="C2628">
        <v>40</v>
      </c>
      <c r="D2628" t="s">
        <v>7769</v>
      </c>
      <c r="E2628">
        <v>46997</v>
      </c>
      <c r="F2628">
        <v>4606040</v>
      </c>
    </row>
    <row r="2629" spans="1:6" x14ac:dyDescent="0.2">
      <c r="A2629">
        <v>46</v>
      </c>
      <c r="B2629">
        <v>4</v>
      </c>
      <c r="C2629">
        <v>66</v>
      </c>
      <c r="D2629" t="s">
        <v>7770</v>
      </c>
      <c r="E2629">
        <v>46997</v>
      </c>
      <c r="F2629">
        <v>4604066</v>
      </c>
    </row>
    <row r="2630" spans="1:6" x14ac:dyDescent="0.2">
      <c r="A2630">
        <v>46</v>
      </c>
      <c r="B2630">
        <v>7</v>
      </c>
      <c r="C2630">
        <v>53</v>
      </c>
      <c r="D2630" t="s">
        <v>5622</v>
      </c>
      <c r="E2630">
        <v>46997</v>
      </c>
      <c r="F2630">
        <v>4607053</v>
      </c>
    </row>
    <row r="2631" spans="1:6" x14ac:dyDescent="0.2">
      <c r="A2631">
        <v>46</v>
      </c>
      <c r="B2631">
        <v>7</v>
      </c>
      <c r="C2631">
        <v>38</v>
      </c>
      <c r="D2631" t="s">
        <v>7771</v>
      </c>
      <c r="E2631">
        <v>46997</v>
      </c>
      <c r="F2631">
        <v>4607038</v>
      </c>
    </row>
    <row r="2632" spans="1:6" x14ac:dyDescent="0.2">
      <c r="A2632">
        <v>46</v>
      </c>
      <c r="B2632">
        <v>8</v>
      </c>
      <c r="C2632">
        <v>31</v>
      </c>
      <c r="D2632" t="s">
        <v>7772</v>
      </c>
      <c r="E2632">
        <v>46997</v>
      </c>
      <c r="F2632">
        <v>4608031</v>
      </c>
    </row>
    <row r="2633" spans="1:6" x14ac:dyDescent="0.2">
      <c r="A2633">
        <v>46</v>
      </c>
      <c r="B2633">
        <v>9</v>
      </c>
      <c r="C2633">
        <v>20</v>
      </c>
      <c r="D2633" t="s">
        <v>7773</v>
      </c>
      <c r="E2633">
        <v>46997</v>
      </c>
      <c r="F2633">
        <v>4609020</v>
      </c>
    </row>
    <row r="2634" spans="1:6" x14ac:dyDescent="0.2">
      <c r="A2634">
        <v>46</v>
      </c>
      <c r="B2634">
        <v>18</v>
      </c>
      <c r="C2634">
        <v>40</v>
      </c>
      <c r="D2634" t="s">
        <v>7774</v>
      </c>
      <c r="E2634">
        <v>46997</v>
      </c>
      <c r="F2634">
        <v>4618040</v>
      </c>
    </row>
    <row r="2635" spans="1:6" x14ac:dyDescent="0.2">
      <c r="A2635">
        <v>46</v>
      </c>
      <c r="B2635">
        <v>17</v>
      </c>
      <c r="C2635">
        <v>42</v>
      </c>
      <c r="D2635" t="s">
        <v>7775</v>
      </c>
      <c r="E2635">
        <v>46997</v>
      </c>
      <c r="F2635">
        <v>4617042</v>
      </c>
    </row>
    <row r="2636" spans="1:6" x14ac:dyDescent="0.2">
      <c r="A2636">
        <v>46</v>
      </c>
      <c r="B2636">
        <v>15</v>
      </c>
      <c r="C2636">
        <v>51</v>
      </c>
      <c r="D2636" t="s">
        <v>7776</v>
      </c>
      <c r="E2636">
        <v>46997</v>
      </c>
      <c r="F2636">
        <v>4615051</v>
      </c>
    </row>
    <row r="2637" spans="1:6" x14ac:dyDescent="0.2">
      <c r="A2637">
        <v>46</v>
      </c>
      <c r="B2637">
        <v>2</v>
      </c>
      <c r="C2637">
        <v>37</v>
      </c>
      <c r="D2637" t="s">
        <v>7777</v>
      </c>
      <c r="E2637">
        <v>46997</v>
      </c>
      <c r="F2637">
        <v>4602037</v>
      </c>
    </row>
    <row r="2638" spans="1:6" x14ac:dyDescent="0.2">
      <c r="A2638">
        <v>46</v>
      </c>
      <c r="B2638">
        <v>15</v>
      </c>
      <c r="C2638">
        <v>64</v>
      </c>
      <c r="D2638" t="s">
        <v>7778</v>
      </c>
      <c r="E2638">
        <v>46997</v>
      </c>
      <c r="F2638">
        <v>4615064</v>
      </c>
    </row>
    <row r="2639" spans="1:6" x14ac:dyDescent="0.2">
      <c r="A2639">
        <v>46</v>
      </c>
      <c r="B2639">
        <v>5</v>
      </c>
      <c r="C2639">
        <v>76</v>
      </c>
      <c r="D2639" t="s">
        <v>7779</v>
      </c>
      <c r="E2639">
        <v>46997</v>
      </c>
      <c r="F2639">
        <v>4605076</v>
      </c>
    </row>
    <row r="2640" spans="1:6" x14ac:dyDescent="0.2">
      <c r="A2640">
        <v>46</v>
      </c>
      <c r="B2640">
        <v>1</v>
      </c>
      <c r="C2640">
        <v>35</v>
      </c>
      <c r="D2640" t="s">
        <v>7780</v>
      </c>
      <c r="E2640">
        <v>46997</v>
      </c>
      <c r="F2640">
        <v>4601035</v>
      </c>
    </row>
    <row r="2641" spans="1:6" x14ac:dyDescent="0.2">
      <c r="A2641">
        <v>46</v>
      </c>
      <c r="B2641">
        <v>14</v>
      </c>
      <c r="C2641">
        <v>42</v>
      </c>
      <c r="D2641" t="s">
        <v>7781</v>
      </c>
      <c r="E2641">
        <v>46997</v>
      </c>
      <c r="F2641">
        <v>4614042</v>
      </c>
    </row>
    <row r="2642" spans="1:6" x14ac:dyDescent="0.2">
      <c r="A2642">
        <v>46</v>
      </c>
      <c r="B2642">
        <v>5</v>
      </c>
      <c r="C2642">
        <v>47</v>
      </c>
      <c r="D2642" t="s">
        <v>7782</v>
      </c>
      <c r="E2642">
        <v>46997</v>
      </c>
      <c r="F2642">
        <v>4605047</v>
      </c>
    </row>
    <row r="2643" spans="1:6" x14ac:dyDescent="0.2">
      <c r="A2643">
        <v>46</v>
      </c>
      <c r="B2643">
        <v>7</v>
      </c>
      <c r="C2643">
        <v>47</v>
      </c>
      <c r="D2643" t="s">
        <v>7783</v>
      </c>
      <c r="E2643">
        <v>46997</v>
      </c>
      <c r="F2643">
        <v>4607047</v>
      </c>
    </row>
    <row r="2644" spans="1:6" x14ac:dyDescent="0.2">
      <c r="A2644">
        <v>46</v>
      </c>
      <c r="B2644">
        <v>5</v>
      </c>
      <c r="C2644">
        <v>67</v>
      </c>
      <c r="D2644" t="s">
        <v>7784</v>
      </c>
      <c r="E2644">
        <v>46997</v>
      </c>
      <c r="F2644">
        <v>4605067</v>
      </c>
    </row>
    <row r="2645" spans="1:6" x14ac:dyDescent="0.2">
      <c r="A2645">
        <v>46</v>
      </c>
      <c r="B2645">
        <v>6</v>
      </c>
      <c r="C2645">
        <v>37</v>
      </c>
      <c r="D2645" t="s">
        <v>7785</v>
      </c>
      <c r="E2645">
        <v>46997</v>
      </c>
      <c r="F2645">
        <v>4606037</v>
      </c>
    </row>
    <row r="2646" spans="1:6" x14ac:dyDescent="0.2">
      <c r="A2646">
        <v>46</v>
      </c>
      <c r="B2646">
        <v>3</v>
      </c>
      <c r="C2646">
        <v>40</v>
      </c>
      <c r="D2646" t="s">
        <v>7786</v>
      </c>
      <c r="E2646">
        <v>46998</v>
      </c>
      <c r="F2646">
        <v>4603040</v>
      </c>
    </row>
    <row r="2647" spans="1:6" x14ac:dyDescent="0.2">
      <c r="A2647">
        <v>46</v>
      </c>
      <c r="B2647">
        <v>18</v>
      </c>
      <c r="C2647">
        <v>74</v>
      </c>
      <c r="D2647" t="s">
        <v>7787</v>
      </c>
      <c r="E2647">
        <v>46998</v>
      </c>
      <c r="F2647">
        <v>4618074</v>
      </c>
    </row>
    <row r="2648" spans="1:6" x14ac:dyDescent="0.2">
      <c r="A2648">
        <v>46</v>
      </c>
      <c r="B2648">
        <v>15</v>
      </c>
      <c r="C2648">
        <v>46</v>
      </c>
      <c r="D2648" t="s">
        <v>7788</v>
      </c>
      <c r="E2648">
        <v>46998</v>
      </c>
      <c r="F2648">
        <v>4615046</v>
      </c>
    </row>
    <row r="2649" spans="1:6" x14ac:dyDescent="0.2">
      <c r="A2649">
        <v>46</v>
      </c>
      <c r="B2649">
        <v>5</v>
      </c>
      <c r="C2649">
        <v>50</v>
      </c>
      <c r="D2649" t="s">
        <v>7789</v>
      </c>
      <c r="E2649">
        <v>46998</v>
      </c>
      <c r="F2649">
        <v>4605050</v>
      </c>
    </row>
    <row r="2650" spans="1:6" x14ac:dyDescent="0.2">
      <c r="A2650">
        <v>46</v>
      </c>
      <c r="B2650">
        <v>19</v>
      </c>
      <c r="C2650">
        <v>77</v>
      </c>
      <c r="D2650" t="s">
        <v>7790</v>
      </c>
      <c r="E2650">
        <v>46998</v>
      </c>
      <c r="F2650">
        <v>4619077</v>
      </c>
    </row>
    <row r="2651" spans="1:6" x14ac:dyDescent="0.2">
      <c r="A2651">
        <v>46</v>
      </c>
      <c r="B2651">
        <v>18</v>
      </c>
      <c r="C2651">
        <v>71</v>
      </c>
      <c r="D2651" t="s">
        <v>7791</v>
      </c>
      <c r="E2651">
        <v>46998</v>
      </c>
      <c r="F2651">
        <v>4618071</v>
      </c>
    </row>
    <row r="2652" spans="1:6" x14ac:dyDescent="0.2">
      <c r="A2652">
        <v>46</v>
      </c>
      <c r="B2652">
        <v>19</v>
      </c>
      <c r="C2652">
        <v>54</v>
      </c>
      <c r="D2652" t="s">
        <v>7792</v>
      </c>
      <c r="E2652">
        <v>46998</v>
      </c>
      <c r="F2652">
        <v>4619054</v>
      </c>
    </row>
    <row r="2653" spans="1:6" x14ac:dyDescent="0.2">
      <c r="A2653">
        <v>46</v>
      </c>
      <c r="B2653">
        <v>19</v>
      </c>
      <c r="C2653">
        <v>52</v>
      </c>
      <c r="D2653" t="s">
        <v>7793</v>
      </c>
      <c r="E2653">
        <v>46998</v>
      </c>
      <c r="F2653">
        <v>4619052</v>
      </c>
    </row>
    <row r="2654" spans="1:6" x14ac:dyDescent="0.2">
      <c r="A2654">
        <v>46</v>
      </c>
      <c r="B2654">
        <v>5</v>
      </c>
      <c r="C2654">
        <v>33</v>
      </c>
      <c r="D2654" t="s">
        <v>7794</v>
      </c>
      <c r="E2654">
        <v>46998</v>
      </c>
      <c r="F2654">
        <v>4605033</v>
      </c>
    </row>
    <row r="2655" spans="1:6" x14ac:dyDescent="0.2">
      <c r="A2655">
        <v>46</v>
      </c>
      <c r="B2655">
        <v>5</v>
      </c>
      <c r="C2655">
        <v>43</v>
      </c>
      <c r="D2655" t="s">
        <v>7795</v>
      </c>
      <c r="E2655">
        <v>46998</v>
      </c>
      <c r="F2655">
        <v>4605043</v>
      </c>
    </row>
    <row r="2656" spans="1:6" x14ac:dyDescent="0.2">
      <c r="A2656">
        <v>46</v>
      </c>
      <c r="B2656">
        <v>1</v>
      </c>
      <c r="C2656">
        <v>70</v>
      </c>
      <c r="D2656" t="s">
        <v>7796</v>
      </c>
      <c r="E2656">
        <v>46998</v>
      </c>
      <c r="F2656">
        <v>4601070</v>
      </c>
    </row>
    <row r="2657" spans="1:6" x14ac:dyDescent="0.2">
      <c r="A2657">
        <v>46</v>
      </c>
      <c r="B2657">
        <v>5</v>
      </c>
      <c r="C2657">
        <v>61</v>
      </c>
      <c r="D2657" t="s">
        <v>7797</v>
      </c>
      <c r="E2657">
        <v>46998</v>
      </c>
      <c r="F2657">
        <v>4605061</v>
      </c>
    </row>
    <row r="2658" spans="1:6" x14ac:dyDescent="0.2">
      <c r="A2658">
        <v>46</v>
      </c>
      <c r="B2658">
        <v>3</v>
      </c>
      <c r="C2658">
        <v>74</v>
      </c>
      <c r="D2658" t="s">
        <v>7798</v>
      </c>
      <c r="E2658">
        <v>46998</v>
      </c>
      <c r="F2658">
        <v>4603074</v>
      </c>
    </row>
    <row r="2659" spans="1:6" x14ac:dyDescent="0.2">
      <c r="A2659">
        <v>46</v>
      </c>
      <c r="B2659">
        <v>23</v>
      </c>
      <c r="C2659">
        <v>56</v>
      </c>
      <c r="D2659" t="s">
        <v>7799</v>
      </c>
      <c r="E2659">
        <v>46998</v>
      </c>
      <c r="F2659">
        <v>4623056</v>
      </c>
    </row>
    <row r="2660" spans="1:6" x14ac:dyDescent="0.2">
      <c r="A2660">
        <v>46</v>
      </c>
      <c r="B2660">
        <v>23</v>
      </c>
      <c r="C2660">
        <v>58</v>
      </c>
      <c r="D2660" t="s">
        <v>7800</v>
      </c>
      <c r="E2660">
        <v>46998</v>
      </c>
      <c r="F2660">
        <v>4623058</v>
      </c>
    </row>
    <row r="2661" spans="1:6" x14ac:dyDescent="0.2">
      <c r="A2661">
        <v>46</v>
      </c>
      <c r="B2661">
        <v>15</v>
      </c>
      <c r="C2661">
        <v>91</v>
      </c>
      <c r="D2661" t="s">
        <v>7801</v>
      </c>
      <c r="E2661">
        <v>46998</v>
      </c>
      <c r="F2661">
        <v>4615091</v>
      </c>
    </row>
    <row r="2662" spans="1:6" x14ac:dyDescent="0.2">
      <c r="A2662">
        <v>46</v>
      </c>
      <c r="B2662">
        <v>18</v>
      </c>
      <c r="C2662">
        <v>44</v>
      </c>
      <c r="D2662" t="s">
        <v>7802</v>
      </c>
      <c r="E2662">
        <v>46998</v>
      </c>
      <c r="F2662">
        <v>4618044</v>
      </c>
    </row>
    <row r="2663" spans="1:6" x14ac:dyDescent="0.2">
      <c r="A2663">
        <v>46</v>
      </c>
      <c r="B2663">
        <v>19</v>
      </c>
      <c r="C2663">
        <v>68</v>
      </c>
      <c r="D2663" t="s">
        <v>7803</v>
      </c>
      <c r="E2663">
        <v>46998</v>
      </c>
      <c r="F2663">
        <v>4619068</v>
      </c>
    </row>
    <row r="2664" spans="1:6" x14ac:dyDescent="0.2">
      <c r="A2664">
        <v>46</v>
      </c>
      <c r="B2664">
        <v>22</v>
      </c>
      <c r="C2664">
        <v>51</v>
      </c>
      <c r="D2664" t="s">
        <v>7804</v>
      </c>
      <c r="E2664">
        <v>46998</v>
      </c>
      <c r="F2664">
        <v>4622051</v>
      </c>
    </row>
    <row r="2665" spans="1:6" x14ac:dyDescent="0.2">
      <c r="A2665">
        <v>46</v>
      </c>
      <c r="B2665">
        <v>22</v>
      </c>
      <c r="C2665">
        <v>52</v>
      </c>
      <c r="D2665" t="s">
        <v>7805</v>
      </c>
      <c r="E2665">
        <v>46998</v>
      </c>
      <c r="F2665">
        <v>4622052</v>
      </c>
    </row>
    <row r="2666" spans="1:6" x14ac:dyDescent="0.2">
      <c r="A2666">
        <v>46</v>
      </c>
      <c r="B2666">
        <v>22</v>
      </c>
      <c r="C2666">
        <v>67</v>
      </c>
      <c r="D2666" t="s">
        <v>7806</v>
      </c>
      <c r="E2666">
        <v>46998</v>
      </c>
      <c r="F2666">
        <v>4622067</v>
      </c>
    </row>
    <row r="2667" spans="1:6" x14ac:dyDescent="0.2">
      <c r="A2667">
        <v>46</v>
      </c>
      <c r="B2667">
        <v>17</v>
      </c>
      <c r="C2667">
        <v>50</v>
      </c>
      <c r="D2667" t="s">
        <v>7807</v>
      </c>
      <c r="E2667">
        <v>46998</v>
      </c>
      <c r="F2667">
        <v>4617050</v>
      </c>
    </row>
    <row r="2668" spans="1:6" x14ac:dyDescent="0.2">
      <c r="A2668">
        <v>46</v>
      </c>
      <c r="B2668">
        <v>17</v>
      </c>
      <c r="C2668">
        <v>48</v>
      </c>
      <c r="D2668" t="s">
        <v>7807</v>
      </c>
      <c r="E2668">
        <v>46998</v>
      </c>
      <c r="F2668">
        <v>4617048</v>
      </c>
    </row>
    <row r="2669" spans="1:6" x14ac:dyDescent="0.2">
      <c r="A2669">
        <v>46</v>
      </c>
      <c r="B2669">
        <v>5</v>
      </c>
      <c r="C2669">
        <v>39</v>
      </c>
      <c r="D2669" t="s">
        <v>7808</v>
      </c>
      <c r="E2669">
        <v>46998</v>
      </c>
      <c r="F2669">
        <v>4605039</v>
      </c>
    </row>
    <row r="2670" spans="1:6" x14ac:dyDescent="0.2">
      <c r="A2670">
        <v>46</v>
      </c>
      <c r="B2670">
        <v>19</v>
      </c>
      <c r="C2670">
        <v>45</v>
      </c>
      <c r="D2670" t="s">
        <v>7809</v>
      </c>
      <c r="E2670">
        <v>46998</v>
      </c>
      <c r="F2670">
        <v>4619045</v>
      </c>
    </row>
    <row r="2671" spans="1:6" x14ac:dyDescent="0.2">
      <c r="A2671">
        <v>46</v>
      </c>
      <c r="B2671">
        <v>21</v>
      </c>
      <c r="C2671">
        <v>78</v>
      </c>
      <c r="D2671" t="s">
        <v>7810</v>
      </c>
      <c r="E2671">
        <v>46998</v>
      </c>
      <c r="F2671">
        <v>4621078</v>
      </c>
    </row>
    <row r="2672" spans="1:6" x14ac:dyDescent="0.2">
      <c r="A2672">
        <v>46</v>
      </c>
      <c r="B2672">
        <v>18</v>
      </c>
      <c r="C2672">
        <v>55</v>
      </c>
      <c r="D2672" t="s">
        <v>7811</v>
      </c>
      <c r="E2672">
        <v>46998</v>
      </c>
      <c r="F2672">
        <v>4618055</v>
      </c>
    </row>
    <row r="2673" spans="1:6" x14ac:dyDescent="0.2">
      <c r="A2673">
        <v>46</v>
      </c>
      <c r="B2673">
        <v>17</v>
      </c>
      <c r="C2673">
        <v>29</v>
      </c>
      <c r="D2673" t="s">
        <v>7812</v>
      </c>
      <c r="E2673">
        <v>46998</v>
      </c>
      <c r="F2673">
        <v>4617029</v>
      </c>
    </row>
    <row r="2674" spans="1:6" x14ac:dyDescent="0.2">
      <c r="A2674">
        <v>46</v>
      </c>
      <c r="B2674">
        <v>15</v>
      </c>
      <c r="C2674">
        <v>48</v>
      </c>
      <c r="D2674" t="s">
        <v>7813</v>
      </c>
      <c r="E2674">
        <v>46998</v>
      </c>
      <c r="F2674">
        <v>4615048</v>
      </c>
    </row>
    <row r="2675" spans="1:6" x14ac:dyDescent="0.2">
      <c r="A2675">
        <v>46</v>
      </c>
      <c r="B2675">
        <v>3</v>
      </c>
      <c r="C2675">
        <v>33</v>
      </c>
      <c r="D2675" t="s">
        <v>7814</v>
      </c>
      <c r="E2675">
        <v>46998</v>
      </c>
      <c r="F2675">
        <v>4603033</v>
      </c>
    </row>
    <row r="2676" spans="1:6" x14ac:dyDescent="0.2">
      <c r="A2676">
        <v>46</v>
      </c>
      <c r="B2676">
        <v>18</v>
      </c>
      <c r="C2676">
        <v>67</v>
      </c>
      <c r="D2676" t="s">
        <v>7815</v>
      </c>
      <c r="E2676">
        <v>46998</v>
      </c>
      <c r="F2676">
        <v>4618067</v>
      </c>
    </row>
    <row r="2677" spans="1:6" x14ac:dyDescent="0.2">
      <c r="A2677">
        <v>46</v>
      </c>
      <c r="B2677">
        <v>18</v>
      </c>
      <c r="C2677">
        <v>68</v>
      </c>
      <c r="D2677" t="s">
        <v>7816</v>
      </c>
      <c r="E2677">
        <v>46998</v>
      </c>
      <c r="F2677">
        <v>4618068</v>
      </c>
    </row>
    <row r="2678" spans="1:6" x14ac:dyDescent="0.2">
      <c r="A2678">
        <v>46</v>
      </c>
      <c r="B2678">
        <v>19</v>
      </c>
      <c r="C2678">
        <v>56</v>
      </c>
      <c r="D2678" t="s">
        <v>7817</v>
      </c>
      <c r="E2678">
        <v>46998</v>
      </c>
      <c r="F2678">
        <v>4619056</v>
      </c>
    </row>
    <row r="2679" spans="1:6" x14ac:dyDescent="0.2">
      <c r="A2679">
        <v>46</v>
      </c>
      <c r="B2679">
        <v>21</v>
      </c>
      <c r="C2679">
        <v>64</v>
      </c>
      <c r="D2679" t="s">
        <v>7818</v>
      </c>
      <c r="E2679">
        <v>46998</v>
      </c>
      <c r="F2679">
        <v>4621064</v>
      </c>
    </row>
    <row r="2680" spans="1:6" x14ac:dyDescent="0.2">
      <c r="A2680">
        <v>46</v>
      </c>
      <c r="B2680">
        <v>19</v>
      </c>
      <c r="C2680">
        <v>50</v>
      </c>
      <c r="D2680" t="s">
        <v>7819</v>
      </c>
      <c r="E2680">
        <v>46998</v>
      </c>
      <c r="F2680">
        <v>4619050</v>
      </c>
    </row>
    <row r="2681" spans="1:6" x14ac:dyDescent="0.2">
      <c r="A2681">
        <v>46</v>
      </c>
      <c r="B2681">
        <v>17</v>
      </c>
      <c r="C2681">
        <v>53</v>
      </c>
      <c r="D2681" t="s">
        <v>7820</v>
      </c>
      <c r="E2681">
        <v>46998</v>
      </c>
      <c r="F2681">
        <v>4617053</v>
      </c>
    </row>
    <row r="2682" spans="1:6" x14ac:dyDescent="0.2">
      <c r="A2682">
        <v>46</v>
      </c>
      <c r="B2682">
        <v>17</v>
      </c>
      <c r="C2682">
        <v>55</v>
      </c>
      <c r="D2682" t="s">
        <v>7820</v>
      </c>
      <c r="E2682">
        <v>46998</v>
      </c>
      <c r="F2682">
        <v>4617055</v>
      </c>
    </row>
    <row r="2683" spans="1:6" x14ac:dyDescent="0.2">
      <c r="A2683">
        <v>46</v>
      </c>
      <c r="B2683">
        <v>8</v>
      </c>
      <c r="C2683">
        <v>61</v>
      </c>
      <c r="D2683" t="s">
        <v>5769</v>
      </c>
      <c r="E2683">
        <v>46998</v>
      </c>
      <c r="F2683">
        <v>4608061</v>
      </c>
    </row>
    <row r="2684" spans="1:6" x14ac:dyDescent="0.2">
      <c r="A2684">
        <v>46</v>
      </c>
      <c r="B2684">
        <v>8</v>
      </c>
      <c r="C2684">
        <v>72</v>
      </c>
      <c r="D2684" t="s">
        <v>7821</v>
      </c>
      <c r="E2684">
        <v>46998</v>
      </c>
      <c r="F2684">
        <v>4608072</v>
      </c>
    </row>
    <row r="2685" spans="1:6" x14ac:dyDescent="0.2">
      <c r="A2685">
        <v>46</v>
      </c>
      <c r="B2685">
        <v>22</v>
      </c>
      <c r="C2685">
        <v>55</v>
      </c>
      <c r="D2685" t="s">
        <v>7822</v>
      </c>
      <c r="E2685">
        <v>46998</v>
      </c>
      <c r="F2685">
        <v>4622055</v>
      </c>
    </row>
    <row r="2686" spans="1:6" x14ac:dyDescent="0.2">
      <c r="A2686">
        <v>46</v>
      </c>
      <c r="B2686">
        <v>18</v>
      </c>
      <c r="C2686">
        <v>60</v>
      </c>
      <c r="D2686" t="s">
        <v>7823</v>
      </c>
      <c r="E2686">
        <v>46998</v>
      </c>
      <c r="F2686">
        <v>4618060</v>
      </c>
    </row>
    <row r="2687" spans="1:6" x14ac:dyDescent="0.2">
      <c r="A2687">
        <v>46</v>
      </c>
      <c r="B2687">
        <v>17</v>
      </c>
      <c r="C2687">
        <v>60</v>
      </c>
      <c r="D2687" t="s">
        <v>7824</v>
      </c>
      <c r="E2687">
        <v>46998</v>
      </c>
      <c r="F2687">
        <v>4617060</v>
      </c>
    </row>
    <row r="2688" spans="1:6" x14ac:dyDescent="0.2">
      <c r="A2688">
        <v>46</v>
      </c>
      <c r="B2688">
        <v>17</v>
      </c>
      <c r="C2688">
        <v>57</v>
      </c>
      <c r="D2688" t="s">
        <v>7824</v>
      </c>
      <c r="E2688">
        <v>46998</v>
      </c>
      <c r="F2688">
        <v>4617057</v>
      </c>
    </row>
    <row r="2689" spans="1:6" x14ac:dyDescent="0.2">
      <c r="A2689">
        <v>46</v>
      </c>
      <c r="B2689">
        <v>15</v>
      </c>
      <c r="C2689">
        <v>38</v>
      </c>
      <c r="D2689" t="s">
        <v>7825</v>
      </c>
      <c r="E2689">
        <v>46998</v>
      </c>
      <c r="F2689">
        <v>4615038</v>
      </c>
    </row>
    <row r="2690" spans="1:6" x14ac:dyDescent="0.2">
      <c r="A2690">
        <v>46</v>
      </c>
      <c r="B2690">
        <v>15</v>
      </c>
      <c r="C2690">
        <v>36</v>
      </c>
      <c r="D2690" t="s">
        <v>7825</v>
      </c>
      <c r="E2690">
        <v>46998</v>
      </c>
      <c r="F2690">
        <v>4615036</v>
      </c>
    </row>
    <row r="2691" spans="1:6" x14ac:dyDescent="0.2">
      <c r="A2691">
        <v>46</v>
      </c>
      <c r="B2691">
        <v>15</v>
      </c>
      <c r="C2691">
        <v>69</v>
      </c>
      <c r="D2691" t="s">
        <v>7826</v>
      </c>
      <c r="E2691">
        <v>46998</v>
      </c>
      <c r="F2691">
        <v>4615069</v>
      </c>
    </row>
    <row r="2692" spans="1:6" x14ac:dyDescent="0.2">
      <c r="A2692">
        <v>46</v>
      </c>
      <c r="B2692">
        <v>5</v>
      </c>
      <c r="C2692">
        <v>63</v>
      </c>
      <c r="D2692" t="s">
        <v>7827</v>
      </c>
      <c r="E2692">
        <v>46998</v>
      </c>
      <c r="F2692">
        <v>4605063</v>
      </c>
    </row>
    <row r="2693" spans="1:6" x14ac:dyDescent="0.2">
      <c r="A2693">
        <v>46</v>
      </c>
      <c r="B2693">
        <v>19</v>
      </c>
      <c r="C2693">
        <v>61</v>
      </c>
      <c r="D2693" t="s">
        <v>7828</v>
      </c>
      <c r="E2693">
        <v>46998</v>
      </c>
      <c r="F2693">
        <v>4619061</v>
      </c>
    </row>
    <row r="2694" spans="1:6" x14ac:dyDescent="0.2">
      <c r="A2694">
        <v>46</v>
      </c>
      <c r="B2694">
        <v>15</v>
      </c>
      <c r="C2694">
        <v>67</v>
      </c>
      <c r="D2694" t="s">
        <v>7829</v>
      </c>
      <c r="E2694">
        <v>46998</v>
      </c>
      <c r="F2694">
        <v>4615067</v>
      </c>
    </row>
    <row r="2695" spans="1:6" x14ac:dyDescent="0.2">
      <c r="A2695">
        <v>46</v>
      </c>
      <c r="B2695">
        <v>21</v>
      </c>
      <c r="C2695">
        <v>52</v>
      </c>
      <c r="D2695" t="s">
        <v>7830</v>
      </c>
      <c r="E2695">
        <v>46998</v>
      </c>
      <c r="F2695">
        <v>4621052</v>
      </c>
    </row>
    <row r="2696" spans="1:6" x14ac:dyDescent="0.2">
      <c r="A2696">
        <v>46</v>
      </c>
      <c r="B2696">
        <v>5</v>
      </c>
      <c r="C2696">
        <v>25</v>
      </c>
      <c r="D2696" t="s">
        <v>7831</v>
      </c>
      <c r="E2696">
        <v>46998</v>
      </c>
      <c r="F2696">
        <v>4605025</v>
      </c>
    </row>
    <row r="2697" spans="1:6" x14ac:dyDescent="0.2">
      <c r="A2697">
        <v>46</v>
      </c>
      <c r="B2697">
        <v>8</v>
      </c>
      <c r="C2697">
        <v>54</v>
      </c>
      <c r="D2697" t="s">
        <v>7832</v>
      </c>
      <c r="E2697">
        <v>46998</v>
      </c>
      <c r="F2697">
        <v>4608054</v>
      </c>
    </row>
    <row r="2698" spans="1:6" x14ac:dyDescent="0.2">
      <c r="A2698">
        <v>46</v>
      </c>
      <c r="B2698">
        <v>18</v>
      </c>
      <c r="C2698">
        <v>63</v>
      </c>
      <c r="D2698" t="s">
        <v>7833</v>
      </c>
      <c r="E2698">
        <v>46998</v>
      </c>
      <c r="F2698">
        <v>4618063</v>
      </c>
    </row>
    <row r="2699" spans="1:6" x14ac:dyDescent="0.2">
      <c r="A2699">
        <v>46</v>
      </c>
      <c r="B2699">
        <v>4</v>
      </c>
      <c r="C2699">
        <v>63</v>
      </c>
      <c r="D2699" t="s">
        <v>5943</v>
      </c>
      <c r="E2699">
        <v>46998</v>
      </c>
      <c r="F2699">
        <v>4604063</v>
      </c>
    </row>
    <row r="2700" spans="1:6" x14ac:dyDescent="0.2">
      <c r="A2700">
        <v>46</v>
      </c>
      <c r="B2700">
        <v>4</v>
      </c>
      <c r="C2700">
        <v>39</v>
      </c>
      <c r="D2700" t="s">
        <v>7834</v>
      </c>
      <c r="E2700">
        <v>46998</v>
      </c>
      <c r="F2700">
        <v>4604039</v>
      </c>
    </row>
    <row r="2701" spans="1:6" x14ac:dyDescent="0.2">
      <c r="A2701">
        <v>46</v>
      </c>
      <c r="B2701">
        <v>23</v>
      </c>
      <c r="C2701">
        <v>47</v>
      </c>
      <c r="D2701" t="s">
        <v>7835</v>
      </c>
      <c r="E2701">
        <v>46998</v>
      </c>
      <c r="F2701">
        <v>4623047</v>
      </c>
    </row>
    <row r="2702" spans="1:6" x14ac:dyDescent="0.2">
      <c r="A2702">
        <v>46</v>
      </c>
      <c r="B2702">
        <v>17</v>
      </c>
      <c r="C2702">
        <v>34</v>
      </c>
      <c r="D2702" t="s">
        <v>7836</v>
      </c>
      <c r="E2702">
        <v>46998</v>
      </c>
      <c r="F2702">
        <v>4617034</v>
      </c>
    </row>
    <row r="2703" spans="1:6" x14ac:dyDescent="0.2">
      <c r="A2703">
        <v>46</v>
      </c>
      <c r="B2703">
        <v>5</v>
      </c>
      <c r="C2703">
        <v>52</v>
      </c>
      <c r="D2703" t="s">
        <v>7837</v>
      </c>
      <c r="E2703">
        <v>46998</v>
      </c>
      <c r="F2703">
        <v>4605052</v>
      </c>
    </row>
    <row r="2704" spans="1:6" x14ac:dyDescent="0.2">
      <c r="A2704">
        <v>46</v>
      </c>
      <c r="B2704">
        <v>15</v>
      </c>
      <c r="C2704">
        <v>41</v>
      </c>
      <c r="D2704" t="s">
        <v>7838</v>
      </c>
      <c r="E2704">
        <v>46998</v>
      </c>
      <c r="F2704">
        <v>4615041</v>
      </c>
    </row>
    <row r="2705" spans="1:6" x14ac:dyDescent="0.2">
      <c r="A2705">
        <v>46</v>
      </c>
      <c r="B2705">
        <v>20</v>
      </c>
      <c r="C2705">
        <v>39</v>
      </c>
      <c r="D2705" t="s">
        <v>7839</v>
      </c>
      <c r="E2705">
        <v>46998</v>
      </c>
      <c r="F2705">
        <v>4620039</v>
      </c>
    </row>
    <row r="2706" spans="1:6" x14ac:dyDescent="0.2">
      <c r="A2706">
        <v>46</v>
      </c>
      <c r="B2706">
        <v>20</v>
      </c>
      <c r="C2706">
        <v>37</v>
      </c>
      <c r="D2706" t="s">
        <v>7839</v>
      </c>
      <c r="E2706">
        <v>46998</v>
      </c>
      <c r="F2706">
        <v>4620037</v>
      </c>
    </row>
    <row r="2707" spans="1:6" x14ac:dyDescent="0.2">
      <c r="A2707">
        <v>46</v>
      </c>
      <c r="B2707">
        <v>3</v>
      </c>
      <c r="C2707">
        <v>53</v>
      </c>
      <c r="D2707" t="s">
        <v>7840</v>
      </c>
      <c r="E2707">
        <v>46998</v>
      </c>
      <c r="F2707">
        <v>4603053</v>
      </c>
    </row>
    <row r="2708" spans="1:6" x14ac:dyDescent="0.2">
      <c r="A2708">
        <v>46</v>
      </c>
      <c r="B2708">
        <v>3</v>
      </c>
      <c r="C2708">
        <v>67</v>
      </c>
      <c r="D2708" t="s">
        <v>7755</v>
      </c>
      <c r="E2708">
        <v>46998</v>
      </c>
      <c r="F2708">
        <v>4603067</v>
      </c>
    </row>
    <row r="2709" spans="1:6" x14ac:dyDescent="0.2">
      <c r="A2709">
        <v>46</v>
      </c>
      <c r="B2709">
        <v>5</v>
      </c>
      <c r="C2709">
        <v>31</v>
      </c>
      <c r="D2709" t="s">
        <v>7841</v>
      </c>
      <c r="E2709">
        <v>46998</v>
      </c>
      <c r="F2709">
        <v>4605031</v>
      </c>
    </row>
    <row r="2710" spans="1:6" x14ac:dyDescent="0.2">
      <c r="A2710">
        <v>46</v>
      </c>
      <c r="B2710">
        <v>20</v>
      </c>
      <c r="C2710">
        <v>32</v>
      </c>
      <c r="D2710" t="s">
        <v>7842</v>
      </c>
      <c r="E2710">
        <v>46998</v>
      </c>
      <c r="F2710">
        <v>4620032</v>
      </c>
    </row>
    <row r="2711" spans="1:6" x14ac:dyDescent="0.2">
      <c r="A2711">
        <v>46</v>
      </c>
      <c r="B2711">
        <v>15</v>
      </c>
      <c r="C2711">
        <v>20</v>
      </c>
      <c r="D2711" t="s">
        <v>7843</v>
      </c>
      <c r="E2711">
        <v>46998</v>
      </c>
      <c r="F2711">
        <v>4615020</v>
      </c>
    </row>
    <row r="2712" spans="1:6" x14ac:dyDescent="0.2">
      <c r="A2712">
        <v>46</v>
      </c>
      <c r="B2712">
        <v>22</v>
      </c>
      <c r="C2712">
        <v>59</v>
      </c>
      <c r="D2712" t="s">
        <v>7844</v>
      </c>
      <c r="E2712">
        <v>46998</v>
      </c>
      <c r="F2712">
        <v>4622059</v>
      </c>
    </row>
    <row r="2713" spans="1:6" x14ac:dyDescent="0.2">
      <c r="A2713">
        <v>46</v>
      </c>
      <c r="B2713">
        <v>22</v>
      </c>
      <c r="C2713">
        <v>58</v>
      </c>
      <c r="D2713" t="s">
        <v>7845</v>
      </c>
      <c r="E2713">
        <v>46998</v>
      </c>
      <c r="F2713">
        <v>4622058</v>
      </c>
    </row>
    <row r="2714" spans="1:6" x14ac:dyDescent="0.2">
      <c r="A2714">
        <v>46</v>
      </c>
      <c r="B2714">
        <v>8</v>
      </c>
      <c r="C2714">
        <v>33</v>
      </c>
      <c r="D2714" t="s">
        <v>7846</v>
      </c>
      <c r="E2714">
        <v>46998</v>
      </c>
      <c r="F2714">
        <v>4608033</v>
      </c>
    </row>
    <row r="2715" spans="1:6" x14ac:dyDescent="0.2">
      <c r="A2715">
        <v>46</v>
      </c>
      <c r="B2715">
        <v>17</v>
      </c>
      <c r="C2715">
        <v>45</v>
      </c>
      <c r="D2715" t="s">
        <v>7847</v>
      </c>
      <c r="E2715">
        <v>46998</v>
      </c>
      <c r="F2715">
        <v>4617045</v>
      </c>
    </row>
    <row r="2716" spans="1:6" x14ac:dyDescent="0.2">
      <c r="A2716">
        <v>46</v>
      </c>
      <c r="B2716">
        <v>21</v>
      </c>
      <c r="C2716">
        <v>43</v>
      </c>
      <c r="D2716" t="s">
        <v>7848</v>
      </c>
      <c r="E2716">
        <v>46998</v>
      </c>
      <c r="F2716">
        <v>4621043</v>
      </c>
    </row>
    <row r="2717" spans="1:6" x14ac:dyDescent="0.2">
      <c r="A2717">
        <v>46</v>
      </c>
      <c r="B2717">
        <v>21</v>
      </c>
      <c r="C2717">
        <v>40</v>
      </c>
      <c r="D2717" t="s">
        <v>7849</v>
      </c>
      <c r="E2717">
        <v>46998</v>
      </c>
      <c r="F2717">
        <v>4621040</v>
      </c>
    </row>
    <row r="2718" spans="1:6" x14ac:dyDescent="0.2">
      <c r="A2718">
        <v>46</v>
      </c>
      <c r="B2718">
        <v>22</v>
      </c>
      <c r="C2718">
        <v>50</v>
      </c>
      <c r="D2718" t="s">
        <v>7850</v>
      </c>
      <c r="E2718">
        <v>46998</v>
      </c>
      <c r="F2718">
        <v>4622050</v>
      </c>
    </row>
    <row r="2719" spans="1:6" x14ac:dyDescent="0.2">
      <c r="A2719">
        <v>46</v>
      </c>
      <c r="B2719">
        <v>19</v>
      </c>
      <c r="C2719">
        <v>59</v>
      </c>
      <c r="D2719" t="s">
        <v>7851</v>
      </c>
      <c r="E2719">
        <v>46998</v>
      </c>
      <c r="F2719">
        <v>4619059</v>
      </c>
    </row>
    <row r="2720" spans="1:6" x14ac:dyDescent="0.2">
      <c r="A2720">
        <v>46</v>
      </c>
      <c r="B2720">
        <v>4</v>
      </c>
      <c r="C2720">
        <v>33</v>
      </c>
      <c r="D2720" t="s">
        <v>7852</v>
      </c>
      <c r="E2720">
        <v>46998</v>
      </c>
      <c r="F2720">
        <v>4604033</v>
      </c>
    </row>
    <row r="2721" spans="1:6" x14ac:dyDescent="0.2">
      <c r="A2721">
        <v>46</v>
      </c>
      <c r="B2721">
        <v>4</v>
      </c>
      <c r="C2721">
        <v>44</v>
      </c>
      <c r="D2721" t="s">
        <v>7853</v>
      </c>
      <c r="E2721">
        <v>46998</v>
      </c>
      <c r="F2721">
        <v>4604044</v>
      </c>
    </row>
    <row r="2722" spans="1:6" x14ac:dyDescent="0.2">
      <c r="A2722">
        <v>46</v>
      </c>
      <c r="B2722">
        <v>19</v>
      </c>
      <c r="C2722">
        <v>70</v>
      </c>
      <c r="D2722" t="s">
        <v>7854</v>
      </c>
      <c r="E2722">
        <v>46998</v>
      </c>
      <c r="F2722">
        <v>4619070</v>
      </c>
    </row>
    <row r="2723" spans="1:6" x14ac:dyDescent="0.2">
      <c r="A2723">
        <v>46</v>
      </c>
      <c r="B2723">
        <v>6</v>
      </c>
      <c r="C2723">
        <v>23</v>
      </c>
      <c r="D2723" t="s">
        <v>7855</v>
      </c>
      <c r="E2723">
        <v>46998</v>
      </c>
      <c r="F2723">
        <v>4606023</v>
      </c>
    </row>
    <row r="2724" spans="1:6" x14ac:dyDescent="0.2">
      <c r="A2724">
        <v>46</v>
      </c>
      <c r="B2724">
        <v>3</v>
      </c>
      <c r="C2724">
        <v>42</v>
      </c>
      <c r="D2724" t="s">
        <v>7856</v>
      </c>
      <c r="E2724">
        <v>46998</v>
      </c>
      <c r="F2724">
        <v>4603042</v>
      </c>
    </row>
    <row r="2725" spans="1:6" x14ac:dyDescent="0.2">
      <c r="A2725">
        <v>46</v>
      </c>
      <c r="B2725">
        <v>19</v>
      </c>
      <c r="C2725">
        <v>75</v>
      </c>
      <c r="D2725" t="s">
        <v>7857</v>
      </c>
      <c r="E2725">
        <v>46998</v>
      </c>
      <c r="F2725">
        <v>4619075</v>
      </c>
    </row>
    <row r="2726" spans="1:6" x14ac:dyDescent="0.2">
      <c r="A2726">
        <v>46</v>
      </c>
      <c r="B2726">
        <v>1</v>
      </c>
      <c r="C2726">
        <v>75</v>
      </c>
      <c r="D2726" t="s">
        <v>7858</v>
      </c>
      <c r="E2726">
        <v>46998</v>
      </c>
      <c r="F2726">
        <v>4601075</v>
      </c>
    </row>
    <row r="2727" spans="1:6" x14ac:dyDescent="0.2">
      <c r="A2727">
        <v>46</v>
      </c>
      <c r="B2727">
        <v>23</v>
      </c>
      <c r="C2727">
        <v>64</v>
      </c>
      <c r="D2727" t="s">
        <v>7859</v>
      </c>
      <c r="E2727">
        <v>46998</v>
      </c>
      <c r="F2727">
        <v>4623064</v>
      </c>
    </row>
    <row r="2728" spans="1:6" x14ac:dyDescent="0.2">
      <c r="A2728">
        <v>46</v>
      </c>
      <c r="B2728">
        <v>22</v>
      </c>
      <c r="C2728">
        <v>56</v>
      </c>
      <c r="D2728" t="s">
        <v>7860</v>
      </c>
      <c r="E2728">
        <v>46998</v>
      </c>
      <c r="F2728">
        <v>4622056</v>
      </c>
    </row>
    <row r="2729" spans="1:6" x14ac:dyDescent="0.2">
      <c r="A2729">
        <v>46</v>
      </c>
      <c r="B2729">
        <v>3</v>
      </c>
      <c r="C2729">
        <v>36</v>
      </c>
      <c r="D2729" t="s">
        <v>7861</v>
      </c>
      <c r="E2729">
        <v>46998</v>
      </c>
      <c r="F2729">
        <v>4603036</v>
      </c>
    </row>
    <row r="2730" spans="1:6" x14ac:dyDescent="0.2">
      <c r="A2730">
        <v>46</v>
      </c>
      <c r="B2730">
        <v>16</v>
      </c>
      <c r="C2730">
        <v>52</v>
      </c>
      <c r="D2730" t="s">
        <v>7862</v>
      </c>
      <c r="E2730">
        <v>46998</v>
      </c>
      <c r="F2730">
        <v>4616052</v>
      </c>
    </row>
    <row r="2731" spans="1:6" x14ac:dyDescent="0.2">
      <c r="A2731">
        <v>46</v>
      </c>
      <c r="B2731">
        <v>3</v>
      </c>
      <c r="C2731">
        <v>62</v>
      </c>
      <c r="D2731" t="s">
        <v>7863</v>
      </c>
      <c r="E2731">
        <v>46998</v>
      </c>
      <c r="F2731">
        <v>4603062</v>
      </c>
    </row>
    <row r="2732" spans="1:6" x14ac:dyDescent="0.2">
      <c r="A2732">
        <v>46</v>
      </c>
      <c r="B2732">
        <v>15</v>
      </c>
      <c r="C2732">
        <v>71</v>
      </c>
      <c r="D2732" t="s">
        <v>7864</v>
      </c>
      <c r="E2732">
        <v>46998</v>
      </c>
      <c r="F2732">
        <v>4615071</v>
      </c>
    </row>
    <row r="2733" spans="1:6" x14ac:dyDescent="0.2">
      <c r="A2733">
        <v>46</v>
      </c>
      <c r="B2733">
        <v>2</v>
      </c>
      <c r="C2733">
        <v>27</v>
      </c>
      <c r="D2733" t="s">
        <v>7865</v>
      </c>
      <c r="E2733">
        <v>46998</v>
      </c>
      <c r="F2733">
        <v>4602027</v>
      </c>
    </row>
    <row r="2734" spans="1:6" x14ac:dyDescent="0.2">
      <c r="A2734">
        <v>46</v>
      </c>
      <c r="B2734">
        <v>15</v>
      </c>
      <c r="C2734">
        <v>78</v>
      </c>
      <c r="D2734" t="s">
        <v>7866</v>
      </c>
      <c r="E2734">
        <v>46998</v>
      </c>
      <c r="F2734">
        <v>4615078</v>
      </c>
    </row>
    <row r="2735" spans="1:6" x14ac:dyDescent="0.2">
      <c r="A2735">
        <v>46</v>
      </c>
      <c r="B2735">
        <v>8</v>
      </c>
      <c r="C2735">
        <v>69</v>
      </c>
      <c r="D2735" t="s">
        <v>7867</v>
      </c>
      <c r="E2735">
        <v>46998</v>
      </c>
      <c r="F2735">
        <v>4608069</v>
      </c>
    </row>
    <row r="2736" spans="1:6" x14ac:dyDescent="0.2">
      <c r="A2736">
        <v>46</v>
      </c>
      <c r="B2736">
        <v>16</v>
      </c>
      <c r="C2736">
        <v>49</v>
      </c>
      <c r="D2736" t="s">
        <v>7868</v>
      </c>
      <c r="E2736">
        <v>46998</v>
      </c>
      <c r="F2736">
        <v>4616049</v>
      </c>
    </row>
    <row r="2737" spans="1:6" x14ac:dyDescent="0.2">
      <c r="A2737">
        <v>46</v>
      </c>
      <c r="B2737">
        <v>15</v>
      </c>
      <c r="C2737">
        <v>61</v>
      </c>
      <c r="D2737" t="s">
        <v>7869</v>
      </c>
      <c r="E2737">
        <v>46998</v>
      </c>
      <c r="F2737">
        <v>4615061</v>
      </c>
    </row>
    <row r="2738" spans="1:6" x14ac:dyDescent="0.2">
      <c r="A2738">
        <v>46</v>
      </c>
      <c r="B2738">
        <v>18</v>
      </c>
      <c r="C2738">
        <v>57</v>
      </c>
      <c r="D2738" t="s">
        <v>7870</v>
      </c>
      <c r="E2738">
        <v>46998</v>
      </c>
      <c r="F2738">
        <v>4618057</v>
      </c>
    </row>
    <row r="2739" spans="1:6" x14ac:dyDescent="0.2">
      <c r="A2739">
        <v>46</v>
      </c>
      <c r="B2739">
        <v>16</v>
      </c>
      <c r="C2739">
        <v>19</v>
      </c>
      <c r="D2739" t="s">
        <v>7871</v>
      </c>
      <c r="E2739">
        <v>46998</v>
      </c>
      <c r="F2739">
        <v>4616019</v>
      </c>
    </row>
    <row r="2740" spans="1:6" x14ac:dyDescent="0.2">
      <c r="A2740">
        <v>46</v>
      </c>
      <c r="B2740">
        <v>21</v>
      </c>
      <c r="C2740">
        <v>71</v>
      </c>
      <c r="D2740" t="s">
        <v>7872</v>
      </c>
      <c r="E2740">
        <v>46998</v>
      </c>
      <c r="F2740">
        <v>4621071</v>
      </c>
    </row>
    <row r="2741" spans="1:6" x14ac:dyDescent="0.2">
      <c r="A2741">
        <v>46</v>
      </c>
      <c r="B2741">
        <v>23</v>
      </c>
      <c r="C2741">
        <v>37</v>
      </c>
      <c r="D2741" t="s">
        <v>7873</v>
      </c>
      <c r="E2741">
        <v>46998</v>
      </c>
      <c r="F2741">
        <v>4623037</v>
      </c>
    </row>
    <row r="2742" spans="1:6" x14ac:dyDescent="0.2">
      <c r="A2742">
        <v>46</v>
      </c>
      <c r="B2742">
        <v>22</v>
      </c>
      <c r="C2742">
        <v>63</v>
      </c>
      <c r="D2742" t="s">
        <v>7874</v>
      </c>
      <c r="E2742">
        <v>46998</v>
      </c>
      <c r="F2742">
        <v>4622063</v>
      </c>
    </row>
    <row r="2743" spans="1:6" x14ac:dyDescent="0.2">
      <c r="A2743">
        <v>46</v>
      </c>
      <c r="B2743">
        <v>22</v>
      </c>
      <c r="C2743">
        <v>801</v>
      </c>
      <c r="D2743" t="s">
        <v>7875</v>
      </c>
      <c r="E2743">
        <v>46998</v>
      </c>
      <c r="F2743">
        <v>4622801</v>
      </c>
    </row>
    <row r="2744" spans="1:6" x14ac:dyDescent="0.2">
      <c r="A2744">
        <v>46</v>
      </c>
      <c r="B2744">
        <v>3</v>
      </c>
      <c r="C2744">
        <v>47</v>
      </c>
      <c r="D2744" t="s">
        <v>5812</v>
      </c>
      <c r="E2744">
        <v>46998</v>
      </c>
      <c r="F2744">
        <v>4603047</v>
      </c>
    </row>
    <row r="2745" spans="1:6" x14ac:dyDescent="0.2">
      <c r="A2745">
        <v>46</v>
      </c>
      <c r="B2745">
        <v>17</v>
      </c>
      <c r="C2745">
        <v>40</v>
      </c>
      <c r="D2745" t="s">
        <v>7876</v>
      </c>
      <c r="E2745">
        <v>46998</v>
      </c>
      <c r="F2745">
        <v>4617040</v>
      </c>
    </row>
    <row r="2746" spans="1:6" x14ac:dyDescent="0.2">
      <c r="A2746">
        <v>46</v>
      </c>
      <c r="B2746">
        <v>4</v>
      </c>
      <c r="C2746">
        <v>68</v>
      </c>
      <c r="D2746" t="s">
        <v>7877</v>
      </c>
      <c r="E2746">
        <v>46998</v>
      </c>
      <c r="F2746">
        <v>4604068</v>
      </c>
    </row>
    <row r="2747" spans="1:6" x14ac:dyDescent="0.2">
      <c r="A2747">
        <v>46</v>
      </c>
      <c r="B2747">
        <v>20</v>
      </c>
      <c r="C2747">
        <v>41</v>
      </c>
      <c r="D2747" t="s">
        <v>7878</v>
      </c>
      <c r="E2747">
        <v>46998</v>
      </c>
      <c r="F2747">
        <v>4620041</v>
      </c>
    </row>
    <row r="2748" spans="1:6" x14ac:dyDescent="0.2">
      <c r="A2748">
        <v>46</v>
      </c>
      <c r="B2748">
        <v>20</v>
      </c>
      <c r="C2748">
        <v>48</v>
      </c>
      <c r="D2748" t="s">
        <v>7878</v>
      </c>
      <c r="E2748">
        <v>46998</v>
      </c>
      <c r="F2748">
        <v>4620048</v>
      </c>
    </row>
    <row r="2749" spans="1:6" x14ac:dyDescent="0.2">
      <c r="A2749">
        <v>46</v>
      </c>
      <c r="B2749">
        <v>21</v>
      </c>
      <c r="C2749">
        <v>45</v>
      </c>
      <c r="D2749" t="s">
        <v>7879</v>
      </c>
      <c r="E2749">
        <v>46998</v>
      </c>
      <c r="F2749">
        <v>4621045</v>
      </c>
    </row>
    <row r="2750" spans="1:6" x14ac:dyDescent="0.2">
      <c r="A2750">
        <v>46</v>
      </c>
      <c r="B2750">
        <v>3</v>
      </c>
      <c r="C2750">
        <v>58</v>
      </c>
      <c r="D2750" t="s">
        <v>7718</v>
      </c>
      <c r="E2750">
        <v>46998</v>
      </c>
      <c r="F2750">
        <v>4603058</v>
      </c>
    </row>
    <row r="2751" spans="1:6" x14ac:dyDescent="0.2">
      <c r="A2751">
        <v>46</v>
      </c>
      <c r="B2751">
        <v>8</v>
      </c>
      <c r="C2751">
        <v>38</v>
      </c>
      <c r="D2751" t="s">
        <v>7880</v>
      </c>
      <c r="E2751">
        <v>46998</v>
      </c>
      <c r="F2751">
        <v>4608038</v>
      </c>
    </row>
    <row r="2752" spans="1:6" x14ac:dyDescent="0.2">
      <c r="A2752">
        <v>46</v>
      </c>
      <c r="B2752">
        <v>16</v>
      </c>
      <c r="C2752">
        <v>46</v>
      </c>
      <c r="D2752" t="s">
        <v>7881</v>
      </c>
      <c r="E2752">
        <v>46998</v>
      </c>
      <c r="F2752">
        <v>4616046</v>
      </c>
    </row>
    <row r="2753" spans="1:6" x14ac:dyDescent="0.2">
      <c r="A2753">
        <v>46</v>
      </c>
      <c r="B2753">
        <v>8</v>
      </c>
      <c r="C2753">
        <v>42</v>
      </c>
      <c r="D2753" t="s">
        <v>5442</v>
      </c>
      <c r="E2753">
        <v>46998</v>
      </c>
      <c r="F2753">
        <v>4608042</v>
      </c>
    </row>
    <row r="2754" spans="1:6" x14ac:dyDescent="0.2">
      <c r="A2754">
        <v>46</v>
      </c>
      <c r="B2754">
        <v>6</v>
      </c>
      <c r="C2754">
        <v>34</v>
      </c>
      <c r="D2754" t="s">
        <v>7882</v>
      </c>
      <c r="E2754">
        <v>46998</v>
      </c>
      <c r="F2754">
        <v>4606034</v>
      </c>
    </row>
    <row r="2755" spans="1:6" x14ac:dyDescent="0.2">
      <c r="A2755">
        <v>46</v>
      </c>
      <c r="B2755">
        <v>6</v>
      </c>
      <c r="C2755">
        <v>28</v>
      </c>
      <c r="D2755" t="s">
        <v>7883</v>
      </c>
      <c r="E2755">
        <v>46998</v>
      </c>
      <c r="F2755">
        <v>4606028</v>
      </c>
    </row>
    <row r="2756" spans="1:6" x14ac:dyDescent="0.2">
      <c r="A2756">
        <v>46</v>
      </c>
      <c r="B2756">
        <v>19</v>
      </c>
      <c r="C2756">
        <v>69</v>
      </c>
      <c r="D2756" t="s">
        <v>7884</v>
      </c>
      <c r="E2756">
        <v>46998</v>
      </c>
      <c r="F2756">
        <v>4619069</v>
      </c>
    </row>
    <row r="2757" spans="1:6" x14ac:dyDescent="0.2">
      <c r="A2757">
        <v>46</v>
      </c>
      <c r="B2757">
        <v>16</v>
      </c>
      <c r="C2757">
        <v>17</v>
      </c>
      <c r="D2757" t="s">
        <v>7885</v>
      </c>
      <c r="E2757">
        <v>46998</v>
      </c>
      <c r="F2757">
        <v>4616017</v>
      </c>
    </row>
    <row r="2758" spans="1:6" x14ac:dyDescent="0.2">
      <c r="A2758">
        <v>46</v>
      </c>
      <c r="B2758">
        <v>8</v>
      </c>
      <c r="C2758">
        <v>59</v>
      </c>
      <c r="D2758" t="s">
        <v>7886</v>
      </c>
      <c r="E2758">
        <v>46998</v>
      </c>
      <c r="F2758">
        <v>4608059</v>
      </c>
    </row>
    <row r="2759" spans="1:6" x14ac:dyDescent="0.2">
      <c r="A2759">
        <v>46</v>
      </c>
      <c r="B2759">
        <v>1</v>
      </c>
      <c r="C2759">
        <v>46</v>
      </c>
      <c r="D2759" t="s">
        <v>7887</v>
      </c>
      <c r="E2759">
        <v>46998</v>
      </c>
      <c r="F2759">
        <v>4601046</v>
      </c>
    </row>
    <row r="2760" spans="1:6" x14ac:dyDescent="0.2">
      <c r="A2760">
        <v>46</v>
      </c>
      <c r="B2760">
        <v>3</v>
      </c>
      <c r="C2760">
        <v>50</v>
      </c>
      <c r="D2760" t="s">
        <v>7888</v>
      </c>
      <c r="E2760">
        <v>46998</v>
      </c>
      <c r="F2760">
        <v>4603050</v>
      </c>
    </row>
    <row r="2761" spans="1:6" x14ac:dyDescent="0.2">
      <c r="A2761">
        <v>46</v>
      </c>
      <c r="B2761">
        <v>22</v>
      </c>
      <c r="C2761">
        <v>65</v>
      </c>
      <c r="D2761" t="s">
        <v>7889</v>
      </c>
      <c r="E2761">
        <v>46998</v>
      </c>
      <c r="F2761">
        <v>4622065</v>
      </c>
    </row>
    <row r="2762" spans="1:6" x14ac:dyDescent="0.2">
      <c r="A2762">
        <v>46</v>
      </c>
      <c r="B2762">
        <v>5</v>
      </c>
      <c r="C2762">
        <v>58</v>
      </c>
      <c r="D2762" t="s">
        <v>7890</v>
      </c>
      <c r="E2762">
        <v>46999</v>
      </c>
      <c r="F2762">
        <v>4605058</v>
      </c>
    </row>
    <row r="2763" spans="1:6" x14ac:dyDescent="0.2">
      <c r="A2763">
        <v>46</v>
      </c>
      <c r="B2763">
        <v>4</v>
      </c>
      <c r="C2763">
        <v>57</v>
      </c>
      <c r="D2763" t="s">
        <v>5683</v>
      </c>
      <c r="E2763">
        <v>46999</v>
      </c>
      <c r="F2763">
        <v>4604057</v>
      </c>
    </row>
    <row r="2764" spans="1:6" x14ac:dyDescent="0.2">
      <c r="A2764">
        <v>46</v>
      </c>
      <c r="B2764">
        <v>20</v>
      </c>
      <c r="C2764">
        <v>43</v>
      </c>
      <c r="D2764" t="s">
        <v>7891</v>
      </c>
      <c r="E2764">
        <v>46999</v>
      </c>
      <c r="F2764">
        <v>4620043</v>
      </c>
    </row>
    <row r="2765" spans="1:6" x14ac:dyDescent="0.2">
      <c r="A2765">
        <v>46</v>
      </c>
      <c r="B2765">
        <v>16</v>
      </c>
      <c r="C2765">
        <v>29</v>
      </c>
      <c r="D2765" t="s">
        <v>7892</v>
      </c>
      <c r="E2765">
        <v>46999</v>
      </c>
      <c r="F2765">
        <v>4616029</v>
      </c>
    </row>
    <row r="2766" spans="1:6" x14ac:dyDescent="0.2">
      <c r="A2766">
        <v>46</v>
      </c>
      <c r="B2766">
        <v>15</v>
      </c>
      <c r="C2766">
        <v>42</v>
      </c>
      <c r="D2766" t="s">
        <v>7893</v>
      </c>
      <c r="E2766">
        <v>46999</v>
      </c>
      <c r="F2766">
        <v>4615042</v>
      </c>
    </row>
    <row r="2767" spans="1:6" x14ac:dyDescent="0.2">
      <c r="A2767">
        <v>46</v>
      </c>
      <c r="B2767">
        <v>15</v>
      </c>
      <c r="C2767">
        <v>57</v>
      </c>
      <c r="D2767" t="s">
        <v>7894</v>
      </c>
      <c r="E2767">
        <v>46999</v>
      </c>
      <c r="F2767">
        <v>4615057</v>
      </c>
    </row>
    <row r="2768" spans="1:6" x14ac:dyDescent="0.2">
      <c r="A2768">
        <v>46</v>
      </c>
      <c r="B2768">
        <v>15</v>
      </c>
      <c r="C2768">
        <v>55</v>
      </c>
      <c r="D2768" t="s">
        <v>7894</v>
      </c>
      <c r="E2768">
        <v>46999</v>
      </c>
      <c r="F2768">
        <v>4615055</v>
      </c>
    </row>
    <row r="2769" spans="1:6" x14ac:dyDescent="0.2">
      <c r="A2769">
        <v>46</v>
      </c>
      <c r="B2769">
        <v>20</v>
      </c>
      <c r="C2769">
        <v>52</v>
      </c>
      <c r="D2769" t="s">
        <v>7895</v>
      </c>
      <c r="E2769">
        <v>46999</v>
      </c>
      <c r="F2769">
        <v>4620052</v>
      </c>
    </row>
    <row r="2770" spans="1:6" x14ac:dyDescent="0.2">
      <c r="A2770">
        <v>46</v>
      </c>
      <c r="B2770">
        <v>23</v>
      </c>
      <c r="C2770">
        <v>65</v>
      </c>
      <c r="D2770" t="s">
        <v>7896</v>
      </c>
      <c r="E2770">
        <v>46999</v>
      </c>
      <c r="F2770">
        <v>4623065</v>
      </c>
    </row>
    <row r="2771" spans="1:6" x14ac:dyDescent="0.2">
      <c r="A2771">
        <v>46</v>
      </c>
      <c r="B2771">
        <v>4</v>
      </c>
      <c r="C2771">
        <v>53</v>
      </c>
      <c r="D2771" t="s">
        <v>7897</v>
      </c>
      <c r="E2771">
        <v>46999</v>
      </c>
      <c r="F2771">
        <v>4604053</v>
      </c>
    </row>
    <row r="2772" spans="1:6" x14ac:dyDescent="0.2">
      <c r="A2772">
        <v>46</v>
      </c>
      <c r="B2772">
        <v>21</v>
      </c>
      <c r="C2772">
        <v>29</v>
      </c>
      <c r="D2772" t="s">
        <v>7898</v>
      </c>
      <c r="E2772">
        <v>46999</v>
      </c>
      <c r="F2772">
        <v>4621029</v>
      </c>
    </row>
    <row r="2773" spans="1:6" x14ac:dyDescent="0.2">
      <c r="A2773">
        <v>46</v>
      </c>
      <c r="B2773">
        <v>19</v>
      </c>
      <c r="C2773">
        <v>82</v>
      </c>
      <c r="D2773" t="s">
        <v>7899</v>
      </c>
      <c r="E2773">
        <v>46999</v>
      </c>
      <c r="F2773">
        <v>4619082</v>
      </c>
    </row>
    <row r="2774" spans="1:6" x14ac:dyDescent="0.2">
      <c r="A2774">
        <v>46</v>
      </c>
      <c r="B2774">
        <v>4</v>
      </c>
      <c r="C2774">
        <v>46</v>
      </c>
      <c r="D2774" t="s">
        <v>7900</v>
      </c>
      <c r="E2774">
        <v>46999</v>
      </c>
      <c r="F2774">
        <v>4604046</v>
      </c>
    </row>
    <row r="2775" spans="1:6" x14ac:dyDescent="0.2">
      <c r="A2775">
        <v>46</v>
      </c>
      <c r="B2775">
        <v>9</v>
      </c>
      <c r="C2775">
        <v>26</v>
      </c>
      <c r="D2775" t="s">
        <v>7901</v>
      </c>
      <c r="E2775">
        <v>46999</v>
      </c>
      <c r="F2775">
        <v>4609026</v>
      </c>
    </row>
    <row r="2776" spans="1:6" x14ac:dyDescent="0.2">
      <c r="A2776">
        <v>46</v>
      </c>
      <c r="B2776">
        <v>9</v>
      </c>
      <c r="C2776">
        <v>27</v>
      </c>
      <c r="D2776" t="s">
        <v>7902</v>
      </c>
      <c r="E2776">
        <v>46999</v>
      </c>
      <c r="F2776">
        <v>4609027</v>
      </c>
    </row>
    <row r="2777" spans="1:6" x14ac:dyDescent="0.2">
      <c r="A2777">
        <v>46</v>
      </c>
      <c r="B2777">
        <v>19</v>
      </c>
      <c r="C2777">
        <v>62</v>
      </c>
      <c r="D2777" t="s">
        <v>7903</v>
      </c>
      <c r="E2777">
        <v>46999</v>
      </c>
      <c r="F2777">
        <v>4619062</v>
      </c>
    </row>
    <row r="2778" spans="1:6" x14ac:dyDescent="0.2">
      <c r="A2778">
        <v>46</v>
      </c>
      <c r="B2778">
        <v>18</v>
      </c>
      <c r="C2778">
        <v>91</v>
      </c>
      <c r="D2778" t="s">
        <v>7904</v>
      </c>
      <c r="E2778">
        <v>46999</v>
      </c>
      <c r="F2778">
        <v>4618091</v>
      </c>
    </row>
    <row r="2779" spans="1:6" x14ac:dyDescent="0.2">
      <c r="A2779">
        <v>46</v>
      </c>
      <c r="B2779">
        <v>18</v>
      </c>
      <c r="C2779">
        <v>93</v>
      </c>
      <c r="D2779" t="s">
        <v>7905</v>
      </c>
      <c r="E2779">
        <v>46999</v>
      </c>
      <c r="F2779">
        <v>4618093</v>
      </c>
    </row>
    <row r="2780" spans="1:6" x14ac:dyDescent="0.2">
      <c r="A2780">
        <v>46</v>
      </c>
      <c r="B2780">
        <v>20</v>
      </c>
      <c r="C2780">
        <v>69</v>
      </c>
      <c r="D2780" t="s">
        <v>7906</v>
      </c>
      <c r="E2780">
        <v>46999</v>
      </c>
      <c r="F2780">
        <v>4620069</v>
      </c>
    </row>
    <row r="2781" spans="1:6" x14ac:dyDescent="0.2">
      <c r="A2781">
        <v>46</v>
      </c>
      <c r="B2781">
        <v>20</v>
      </c>
      <c r="C2781">
        <v>66</v>
      </c>
      <c r="D2781" t="s">
        <v>7907</v>
      </c>
      <c r="E2781">
        <v>46999</v>
      </c>
      <c r="F2781">
        <v>4620066</v>
      </c>
    </row>
    <row r="2782" spans="1:6" x14ac:dyDescent="0.2">
      <c r="A2782">
        <v>46</v>
      </c>
      <c r="B2782">
        <v>23</v>
      </c>
      <c r="C2782">
        <v>62</v>
      </c>
      <c r="D2782" t="s">
        <v>7908</v>
      </c>
      <c r="E2782">
        <v>46999</v>
      </c>
      <c r="F2782">
        <v>4623062</v>
      </c>
    </row>
    <row r="2783" spans="1:6" x14ac:dyDescent="0.2">
      <c r="A2783">
        <v>46</v>
      </c>
      <c r="B2783">
        <v>5</v>
      </c>
      <c r="C2783">
        <v>55</v>
      </c>
      <c r="D2783" t="s">
        <v>7909</v>
      </c>
      <c r="E2783">
        <v>46999</v>
      </c>
      <c r="F2783">
        <v>4605055</v>
      </c>
    </row>
    <row r="2784" spans="1:6" x14ac:dyDescent="0.2">
      <c r="A2784">
        <v>46</v>
      </c>
      <c r="B2784">
        <v>15</v>
      </c>
      <c r="C2784">
        <v>93</v>
      </c>
      <c r="D2784" t="s">
        <v>7910</v>
      </c>
      <c r="E2784">
        <v>46999</v>
      </c>
      <c r="F2784">
        <v>4615093</v>
      </c>
    </row>
    <row r="2785" spans="1:6" x14ac:dyDescent="0.2">
      <c r="A2785">
        <v>46</v>
      </c>
      <c r="B2785">
        <v>17</v>
      </c>
      <c r="C2785">
        <v>67</v>
      </c>
      <c r="D2785" t="s">
        <v>7911</v>
      </c>
      <c r="E2785">
        <v>46999</v>
      </c>
      <c r="F2785">
        <v>4617067</v>
      </c>
    </row>
    <row r="2786" spans="1:6" x14ac:dyDescent="0.2">
      <c r="A2786">
        <v>46</v>
      </c>
      <c r="B2786">
        <v>17</v>
      </c>
      <c r="C2786">
        <v>63</v>
      </c>
      <c r="D2786" t="s">
        <v>7911</v>
      </c>
      <c r="E2786">
        <v>46999</v>
      </c>
      <c r="F2786">
        <v>4617063</v>
      </c>
    </row>
    <row r="2787" spans="1:6" x14ac:dyDescent="0.2">
      <c r="A2787">
        <v>46</v>
      </c>
      <c r="B2787">
        <v>19</v>
      </c>
      <c r="C2787">
        <v>60</v>
      </c>
      <c r="D2787" t="s">
        <v>7815</v>
      </c>
      <c r="E2787">
        <v>46999</v>
      </c>
      <c r="F2787">
        <v>4619060</v>
      </c>
    </row>
    <row r="2788" spans="1:6" x14ac:dyDescent="0.2">
      <c r="A2788">
        <v>46</v>
      </c>
      <c r="B2788">
        <v>19</v>
      </c>
      <c r="C2788">
        <v>58</v>
      </c>
      <c r="D2788" t="s">
        <v>7912</v>
      </c>
      <c r="E2788">
        <v>46999</v>
      </c>
      <c r="F2788">
        <v>4619058</v>
      </c>
    </row>
    <row r="2789" spans="1:6" x14ac:dyDescent="0.2">
      <c r="A2789">
        <v>46</v>
      </c>
      <c r="B2789">
        <v>23</v>
      </c>
      <c r="C2789">
        <v>27</v>
      </c>
      <c r="D2789" t="s">
        <v>7913</v>
      </c>
      <c r="E2789">
        <v>46999</v>
      </c>
      <c r="F2789">
        <v>4623027</v>
      </c>
    </row>
    <row r="2790" spans="1:6" x14ac:dyDescent="0.2">
      <c r="A2790">
        <v>46</v>
      </c>
      <c r="B2790">
        <v>15</v>
      </c>
      <c r="C2790">
        <v>49</v>
      </c>
      <c r="D2790" t="s">
        <v>7914</v>
      </c>
      <c r="E2790">
        <v>46999</v>
      </c>
      <c r="F2790">
        <v>4615049</v>
      </c>
    </row>
    <row r="2791" spans="1:6" x14ac:dyDescent="0.2">
      <c r="A2791">
        <v>46</v>
      </c>
      <c r="B2791">
        <v>16</v>
      </c>
      <c r="C2791">
        <v>25</v>
      </c>
      <c r="D2791" t="s">
        <v>7914</v>
      </c>
      <c r="E2791">
        <v>46999</v>
      </c>
      <c r="F2791">
        <v>4616025</v>
      </c>
    </row>
    <row r="2792" spans="1:6" x14ac:dyDescent="0.2">
      <c r="A2792">
        <v>46</v>
      </c>
      <c r="B2792">
        <v>22</v>
      </c>
      <c r="C2792">
        <v>48</v>
      </c>
      <c r="D2792" t="s">
        <v>7915</v>
      </c>
      <c r="E2792">
        <v>46999</v>
      </c>
      <c r="F2792">
        <v>4622048</v>
      </c>
    </row>
    <row r="2793" spans="1:6" x14ac:dyDescent="0.2">
      <c r="A2793">
        <v>46</v>
      </c>
      <c r="B2793">
        <v>23</v>
      </c>
      <c r="C2793">
        <v>22</v>
      </c>
      <c r="D2793" t="s">
        <v>7916</v>
      </c>
      <c r="E2793">
        <v>46999</v>
      </c>
      <c r="F2793">
        <v>4623022</v>
      </c>
    </row>
    <row r="2794" spans="1:6" x14ac:dyDescent="0.2">
      <c r="A2794">
        <v>46</v>
      </c>
      <c r="B2794">
        <v>23</v>
      </c>
      <c r="C2794">
        <v>25</v>
      </c>
      <c r="D2794" t="s">
        <v>7916</v>
      </c>
      <c r="E2794">
        <v>46999</v>
      </c>
      <c r="F2794">
        <v>4623025</v>
      </c>
    </row>
    <row r="2795" spans="1:6" x14ac:dyDescent="0.2">
      <c r="A2795">
        <v>46</v>
      </c>
      <c r="B2795">
        <v>22</v>
      </c>
      <c r="C2795">
        <v>49</v>
      </c>
      <c r="D2795" t="s">
        <v>7917</v>
      </c>
      <c r="E2795">
        <v>46999</v>
      </c>
      <c r="F2795">
        <v>4622049</v>
      </c>
    </row>
    <row r="2796" spans="1:6" x14ac:dyDescent="0.2">
      <c r="A2796">
        <v>46</v>
      </c>
      <c r="B2796">
        <v>21</v>
      </c>
      <c r="C2796">
        <v>25</v>
      </c>
      <c r="D2796" t="s">
        <v>7918</v>
      </c>
      <c r="E2796">
        <v>46999</v>
      </c>
      <c r="F2796">
        <v>4621025</v>
      </c>
    </row>
    <row r="2797" spans="1:6" x14ac:dyDescent="0.2">
      <c r="A2797">
        <v>46</v>
      </c>
      <c r="B2797">
        <v>21</v>
      </c>
      <c r="C2797">
        <v>27</v>
      </c>
      <c r="D2797" t="s">
        <v>7919</v>
      </c>
      <c r="E2797">
        <v>46999</v>
      </c>
      <c r="F2797">
        <v>4621027</v>
      </c>
    </row>
    <row r="2798" spans="1:6" x14ac:dyDescent="0.2">
      <c r="A2798">
        <v>46</v>
      </c>
      <c r="B2798">
        <v>23</v>
      </c>
      <c r="C2798">
        <v>39</v>
      </c>
      <c r="D2798" t="s">
        <v>7920</v>
      </c>
      <c r="E2798">
        <v>46999</v>
      </c>
      <c r="F2798">
        <v>4623039</v>
      </c>
    </row>
    <row r="2799" spans="1:6" x14ac:dyDescent="0.2">
      <c r="A2799">
        <v>46</v>
      </c>
      <c r="B2799">
        <v>3</v>
      </c>
      <c r="C2799">
        <v>38</v>
      </c>
      <c r="D2799" t="s">
        <v>7921</v>
      </c>
      <c r="E2799">
        <v>46999</v>
      </c>
      <c r="F2799">
        <v>4603038</v>
      </c>
    </row>
    <row r="2800" spans="1:6" x14ac:dyDescent="0.2">
      <c r="A2800">
        <v>46</v>
      </c>
      <c r="B2800">
        <v>16</v>
      </c>
      <c r="C2800">
        <v>45</v>
      </c>
      <c r="D2800" t="s">
        <v>7922</v>
      </c>
      <c r="E2800">
        <v>46999</v>
      </c>
      <c r="F2800">
        <v>4616045</v>
      </c>
    </row>
    <row r="2801" spans="1:6" x14ac:dyDescent="0.2">
      <c r="A2801">
        <v>46</v>
      </c>
      <c r="B2801">
        <v>19</v>
      </c>
      <c r="C2801">
        <v>53</v>
      </c>
      <c r="D2801" t="s">
        <v>7923</v>
      </c>
      <c r="E2801">
        <v>46999</v>
      </c>
      <c r="F2801">
        <v>4619053</v>
      </c>
    </row>
    <row r="2802" spans="1:6" x14ac:dyDescent="0.2">
      <c r="A2802">
        <v>46</v>
      </c>
      <c r="B2802">
        <v>22</v>
      </c>
      <c r="C2802">
        <v>64</v>
      </c>
      <c r="D2802" t="s">
        <v>7924</v>
      </c>
      <c r="E2802">
        <v>46999</v>
      </c>
      <c r="F2802">
        <v>4622064</v>
      </c>
    </row>
    <row r="2803" spans="1:6" x14ac:dyDescent="0.2">
      <c r="A2803">
        <v>46</v>
      </c>
      <c r="B2803">
        <v>23</v>
      </c>
      <c r="C2803">
        <v>67</v>
      </c>
      <c r="D2803" t="s">
        <v>7925</v>
      </c>
      <c r="E2803">
        <v>46999</v>
      </c>
      <c r="F2803">
        <v>4623067</v>
      </c>
    </row>
    <row r="2804" spans="1:6" x14ac:dyDescent="0.2">
      <c r="A2804">
        <v>46</v>
      </c>
      <c r="B2804">
        <v>8</v>
      </c>
      <c r="C2804">
        <v>66</v>
      </c>
      <c r="D2804" t="s">
        <v>7926</v>
      </c>
      <c r="E2804">
        <v>46999</v>
      </c>
      <c r="F2804">
        <v>4608066</v>
      </c>
    </row>
    <row r="2805" spans="1:6" x14ac:dyDescent="0.2">
      <c r="A2805">
        <v>46</v>
      </c>
      <c r="B2805">
        <v>17</v>
      </c>
      <c r="C2805">
        <v>76</v>
      </c>
      <c r="D2805" t="s">
        <v>7927</v>
      </c>
      <c r="E2805">
        <v>46999</v>
      </c>
      <c r="F2805">
        <v>4617076</v>
      </c>
    </row>
    <row r="2806" spans="1:6" x14ac:dyDescent="0.2">
      <c r="A2806">
        <v>46</v>
      </c>
      <c r="B2806">
        <v>23</v>
      </c>
      <c r="C2806">
        <v>34</v>
      </c>
      <c r="D2806" t="s">
        <v>7928</v>
      </c>
      <c r="E2806">
        <v>46999</v>
      </c>
      <c r="F2806">
        <v>4623034</v>
      </c>
    </row>
    <row r="2807" spans="1:6" x14ac:dyDescent="0.2">
      <c r="A2807">
        <v>46</v>
      </c>
      <c r="B2807">
        <v>19</v>
      </c>
      <c r="C2807">
        <v>51</v>
      </c>
      <c r="D2807" t="s">
        <v>7929</v>
      </c>
      <c r="E2807">
        <v>46999</v>
      </c>
      <c r="F2807">
        <v>4619051</v>
      </c>
    </row>
    <row r="2808" spans="1:6" x14ac:dyDescent="0.2">
      <c r="A2808">
        <v>46</v>
      </c>
      <c r="B2808">
        <v>4</v>
      </c>
      <c r="C2808">
        <v>35</v>
      </c>
      <c r="D2808" t="s">
        <v>7930</v>
      </c>
      <c r="E2808">
        <v>46999</v>
      </c>
      <c r="F2808">
        <v>4604035</v>
      </c>
    </row>
    <row r="2809" spans="1:6" x14ac:dyDescent="0.2">
      <c r="A2809">
        <v>46</v>
      </c>
      <c r="B2809">
        <v>17</v>
      </c>
      <c r="C2809">
        <v>36</v>
      </c>
      <c r="D2809" t="s">
        <v>7836</v>
      </c>
      <c r="E2809">
        <v>46999</v>
      </c>
      <c r="F2809">
        <v>4617036</v>
      </c>
    </row>
    <row r="2810" spans="1:6" x14ac:dyDescent="0.2">
      <c r="A2810">
        <v>46</v>
      </c>
      <c r="B2810">
        <v>21</v>
      </c>
      <c r="C2810">
        <v>58</v>
      </c>
      <c r="D2810" t="s">
        <v>7931</v>
      </c>
      <c r="E2810">
        <v>46999</v>
      </c>
      <c r="F2810">
        <v>4621058</v>
      </c>
    </row>
    <row r="2811" spans="1:6" x14ac:dyDescent="0.2">
      <c r="A2811">
        <v>46</v>
      </c>
      <c r="B2811">
        <v>17</v>
      </c>
      <c r="C2811">
        <v>71</v>
      </c>
      <c r="D2811" t="s">
        <v>7932</v>
      </c>
      <c r="E2811">
        <v>46999</v>
      </c>
      <c r="F2811">
        <v>4617071</v>
      </c>
    </row>
    <row r="2812" spans="1:6" x14ac:dyDescent="0.2">
      <c r="A2812">
        <v>46</v>
      </c>
      <c r="B2812">
        <v>20</v>
      </c>
      <c r="C2812">
        <v>55</v>
      </c>
      <c r="D2812" t="s">
        <v>7933</v>
      </c>
      <c r="E2812">
        <v>46999</v>
      </c>
      <c r="F2812">
        <v>4620055</v>
      </c>
    </row>
    <row r="2813" spans="1:6" x14ac:dyDescent="0.2">
      <c r="A2813">
        <v>46</v>
      </c>
      <c r="B2813">
        <v>21</v>
      </c>
      <c r="C2813">
        <v>33</v>
      </c>
      <c r="D2813" t="s">
        <v>7934</v>
      </c>
      <c r="E2813">
        <v>46999</v>
      </c>
      <c r="F2813">
        <v>4621033</v>
      </c>
    </row>
    <row r="2814" spans="1:6" x14ac:dyDescent="0.2">
      <c r="A2814">
        <v>46</v>
      </c>
      <c r="B2814">
        <v>21</v>
      </c>
      <c r="C2814">
        <v>34</v>
      </c>
      <c r="D2814" t="s">
        <v>7935</v>
      </c>
      <c r="E2814">
        <v>46999</v>
      </c>
      <c r="F2814">
        <v>4621034</v>
      </c>
    </row>
    <row r="2815" spans="1:6" x14ac:dyDescent="0.2">
      <c r="A2815">
        <v>46</v>
      </c>
      <c r="B2815">
        <v>21</v>
      </c>
      <c r="C2815">
        <v>35</v>
      </c>
      <c r="D2815" t="s">
        <v>7936</v>
      </c>
      <c r="E2815">
        <v>46999</v>
      </c>
      <c r="F2815">
        <v>4621035</v>
      </c>
    </row>
    <row r="2816" spans="1:6" x14ac:dyDescent="0.2">
      <c r="A2816">
        <v>46</v>
      </c>
      <c r="B2816">
        <v>19</v>
      </c>
      <c r="C2816">
        <v>79</v>
      </c>
      <c r="D2816" t="s">
        <v>7937</v>
      </c>
      <c r="E2816">
        <v>46999</v>
      </c>
      <c r="F2816">
        <v>4619079</v>
      </c>
    </row>
    <row r="2817" spans="1:6" x14ac:dyDescent="0.2">
      <c r="A2817">
        <v>46</v>
      </c>
      <c r="B2817">
        <v>18</v>
      </c>
      <c r="C2817">
        <v>77</v>
      </c>
      <c r="D2817" t="s">
        <v>7938</v>
      </c>
      <c r="E2817">
        <v>46999</v>
      </c>
      <c r="F2817">
        <v>4618077</v>
      </c>
    </row>
    <row r="2818" spans="1:6" x14ac:dyDescent="0.2">
      <c r="A2818">
        <v>46</v>
      </c>
      <c r="B2818">
        <v>4</v>
      </c>
      <c r="C2818">
        <v>51</v>
      </c>
      <c r="D2818" t="s">
        <v>7862</v>
      </c>
      <c r="E2818">
        <v>46999</v>
      </c>
      <c r="F2818">
        <v>4604051</v>
      </c>
    </row>
    <row r="2819" spans="1:6" x14ac:dyDescent="0.2">
      <c r="A2819">
        <v>46</v>
      </c>
      <c r="B2819">
        <v>15</v>
      </c>
      <c r="C2819">
        <v>72</v>
      </c>
      <c r="D2819" t="s">
        <v>7939</v>
      </c>
      <c r="E2819">
        <v>46999</v>
      </c>
      <c r="F2819">
        <v>4615072</v>
      </c>
    </row>
    <row r="2820" spans="1:6" x14ac:dyDescent="0.2">
      <c r="A2820">
        <v>46</v>
      </c>
      <c r="B2820">
        <v>2</v>
      </c>
      <c r="C2820">
        <v>26</v>
      </c>
      <c r="D2820" t="s">
        <v>7940</v>
      </c>
      <c r="E2820">
        <v>46999</v>
      </c>
      <c r="F2820">
        <v>4602026</v>
      </c>
    </row>
    <row r="2821" spans="1:6" x14ac:dyDescent="0.2">
      <c r="A2821">
        <v>46</v>
      </c>
      <c r="B2821">
        <v>16</v>
      </c>
      <c r="C2821">
        <v>2</v>
      </c>
      <c r="D2821" t="s">
        <v>7765</v>
      </c>
      <c r="E2821">
        <v>46999</v>
      </c>
      <c r="F2821">
        <v>4616002</v>
      </c>
    </row>
    <row r="2822" spans="1:6" x14ac:dyDescent="0.2">
      <c r="A2822">
        <v>46</v>
      </c>
      <c r="B2822">
        <v>16</v>
      </c>
      <c r="C2822">
        <v>32</v>
      </c>
      <c r="D2822" t="s">
        <v>7187</v>
      </c>
      <c r="E2822">
        <v>46999</v>
      </c>
      <c r="F2822">
        <v>4616032</v>
      </c>
    </row>
    <row r="2823" spans="1:6" x14ac:dyDescent="0.2">
      <c r="A2823">
        <v>46</v>
      </c>
      <c r="B2823">
        <v>16</v>
      </c>
      <c r="C2823">
        <v>24</v>
      </c>
      <c r="D2823" t="s">
        <v>7187</v>
      </c>
      <c r="E2823">
        <v>46999</v>
      </c>
      <c r="F2823">
        <v>4616024</v>
      </c>
    </row>
    <row r="2824" spans="1:6" x14ac:dyDescent="0.2">
      <c r="A2824">
        <v>46</v>
      </c>
      <c r="B2824">
        <v>23</v>
      </c>
      <c r="C2824">
        <v>71</v>
      </c>
      <c r="D2824" t="s">
        <v>7941</v>
      </c>
      <c r="E2824">
        <v>46999</v>
      </c>
      <c r="F2824">
        <v>4623071</v>
      </c>
    </row>
    <row r="2825" spans="1:6" x14ac:dyDescent="0.2">
      <c r="A2825">
        <v>46</v>
      </c>
      <c r="B2825">
        <v>16</v>
      </c>
      <c r="C2825">
        <v>38</v>
      </c>
      <c r="D2825" t="s">
        <v>7942</v>
      </c>
      <c r="E2825">
        <v>46999</v>
      </c>
      <c r="F2825">
        <v>4616038</v>
      </c>
    </row>
    <row r="2826" spans="1:6" x14ac:dyDescent="0.2">
      <c r="A2826">
        <v>46</v>
      </c>
      <c r="B2826">
        <v>1</v>
      </c>
      <c r="C2826">
        <v>82</v>
      </c>
      <c r="D2826" t="s">
        <v>7487</v>
      </c>
      <c r="E2826">
        <v>46999</v>
      </c>
      <c r="F2826">
        <v>4601082</v>
      </c>
    </row>
    <row r="2827" spans="1:6" x14ac:dyDescent="0.2">
      <c r="A2827">
        <v>46</v>
      </c>
      <c r="B2827">
        <v>1</v>
      </c>
      <c r="C2827">
        <v>79</v>
      </c>
      <c r="D2827" t="s">
        <v>7683</v>
      </c>
      <c r="E2827">
        <v>46999</v>
      </c>
      <c r="F2827">
        <v>4601079</v>
      </c>
    </row>
    <row r="2828" spans="1:6" x14ac:dyDescent="0.2">
      <c r="A2828">
        <v>46</v>
      </c>
      <c r="B2828">
        <v>19</v>
      </c>
      <c r="C2828">
        <v>72</v>
      </c>
      <c r="D2828" t="s">
        <v>7943</v>
      </c>
      <c r="E2828">
        <v>46999</v>
      </c>
      <c r="F2828">
        <v>4619072</v>
      </c>
    </row>
    <row r="2829" spans="1:6" x14ac:dyDescent="0.2">
      <c r="A2829">
        <v>46</v>
      </c>
      <c r="B2829">
        <v>23</v>
      </c>
      <c r="C2829">
        <v>60</v>
      </c>
      <c r="D2829" t="s">
        <v>7874</v>
      </c>
      <c r="E2829">
        <v>46999</v>
      </c>
      <c r="F2829">
        <v>4623060</v>
      </c>
    </row>
    <row r="2830" spans="1:6" x14ac:dyDescent="0.2">
      <c r="A2830">
        <v>46</v>
      </c>
      <c r="B2830">
        <v>19</v>
      </c>
      <c r="C2830">
        <v>71</v>
      </c>
      <c r="D2830" t="s">
        <v>7944</v>
      </c>
      <c r="E2830">
        <v>46999</v>
      </c>
      <c r="F2830">
        <v>4619071</v>
      </c>
    </row>
    <row r="2831" spans="1:6" x14ac:dyDescent="0.2">
      <c r="A2831">
        <v>46</v>
      </c>
      <c r="B2831">
        <v>19</v>
      </c>
      <c r="C2831">
        <v>65</v>
      </c>
      <c r="D2831" t="s">
        <v>7945</v>
      </c>
      <c r="E2831">
        <v>46999</v>
      </c>
      <c r="F2831">
        <v>4619065</v>
      </c>
    </row>
    <row r="2832" spans="1:6" x14ac:dyDescent="0.2">
      <c r="A2832">
        <v>46</v>
      </c>
      <c r="B2832">
        <v>22</v>
      </c>
      <c r="C2832">
        <v>800</v>
      </c>
      <c r="D2832" t="s">
        <v>7946</v>
      </c>
      <c r="E2832">
        <v>46999</v>
      </c>
      <c r="F2832">
        <v>4622800</v>
      </c>
    </row>
    <row r="2833" spans="1:6" x14ac:dyDescent="0.2">
      <c r="A2833">
        <v>46</v>
      </c>
      <c r="B2833">
        <v>5</v>
      </c>
      <c r="C2833">
        <v>37</v>
      </c>
      <c r="D2833" t="s">
        <v>7947</v>
      </c>
      <c r="E2833">
        <v>46999</v>
      </c>
      <c r="F2833">
        <v>4605037</v>
      </c>
    </row>
    <row r="2834" spans="1:6" x14ac:dyDescent="0.2">
      <c r="A2834">
        <v>46</v>
      </c>
      <c r="B2834">
        <v>17</v>
      </c>
      <c r="C2834">
        <v>73</v>
      </c>
      <c r="D2834" t="s">
        <v>7948</v>
      </c>
      <c r="E2834">
        <v>46999</v>
      </c>
      <c r="F2834">
        <v>4617073</v>
      </c>
    </row>
    <row r="2835" spans="1:6" x14ac:dyDescent="0.2">
      <c r="A2835">
        <v>47</v>
      </c>
      <c r="B2835">
        <v>6</v>
      </c>
      <c r="C2835">
        <v>32</v>
      </c>
      <c r="D2835" t="s">
        <v>7949</v>
      </c>
      <c r="E2835">
        <v>46999</v>
      </c>
      <c r="F2835">
        <v>4706032</v>
      </c>
    </row>
    <row r="2836" spans="1:6" x14ac:dyDescent="0.2">
      <c r="A2836">
        <v>47</v>
      </c>
      <c r="B2836">
        <v>6</v>
      </c>
      <c r="C2836">
        <v>22</v>
      </c>
      <c r="D2836" t="s">
        <v>7950</v>
      </c>
      <c r="E2836">
        <v>46999</v>
      </c>
      <c r="F2836">
        <v>4706022</v>
      </c>
    </row>
    <row r="2837" spans="1:6" x14ac:dyDescent="0.2">
      <c r="A2837">
        <v>47</v>
      </c>
      <c r="B2837">
        <v>6</v>
      </c>
      <c r="C2837">
        <v>55</v>
      </c>
      <c r="D2837" t="s">
        <v>7951</v>
      </c>
      <c r="E2837">
        <v>46999</v>
      </c>
      <c r="F2837">
        <v>4706055</v>
      </c>
    </row>
    <row r="2838" spans="1:6" x14ac:dyDescent="0.2">
      <c r="A2838">
        <v>47</v>
      </c>
      <c r="B2838">
        <v>6</v>
      </c>
      <c r="C2838">
        <v>54</v>
      </c>
      <c r="D2838" t="s">
        <v>7952</v>
      </c>
      <c r="E2838">
        <v>46999</v>
      </c>
      <c r="F2838">
        <v>4706054</v>
      </c>
    </row>
    <row r="2839" spans="1:6" x14ac:dyDescent="0.2">
      <c r="A2839">
        <v>47</v>
      </c>
      <c r="B2839">
        <v>6</v>
      </c>
      <c r="C2839">
        <v>33</v>
      </c>
      <c r="D2839" t="s">
        <v>7953</v>
      </c>
      <c r="E2839">
        <v>46999</v>
      </c>
      <c r="F2839">
        <v>4706033</v>
      </c>
    </row>
    <row r="2840" spans="1:6" x14ac:dyDescent="0.2">
      <c r="A2840">
        <v>47</v>
      </c>
      <c r="B2840">
        <v>6</v>
      </c>
      <c r="C2840">
        <v>29</v>
      </c>
      <c r="D2840" t="s">
        <v>7954</v>
      </c>
      <c r="E2840">
        <v>46999</v>
      </c>
      <c r="F2840">
        <v>4706029</v>
      </c>
    </row>
    <row r="2841" spans="1:6" x14ac:dyDescent="0.2">
      <c r="A2841">
        <v>47</v>
      </c>
      <c r="B2841">
        <v>6</v>
      </c>
      <c r="C2841">
        <v>28</v>
      </c>
      <c r="D2841" t="s">
        <v>7955</v>
      </c>
      <c r="E2841">
        <v>46999</v>
      </c>
      <c r="F2841">
        <v>4706028</v>
      </c>
    </row>
    <row r="2842" spans="1:6" x14ac:dyDescent="0.2">
      <c r="A2842">
        <v>47</v>
      </c>
      <c r="B2842">
        <v>6</v>
      </c>
      <c r="C2842">
        <v>56</v>
      </c>
      <c r="D2842" t="s">
        <v>5476</v>
      </c>
      <c r="E2842">
        <v>46999</v>
      </c>
      <c r="F2842">
        <v>4706056</v>
      </c>
    </row>
    <row r="2843" spans="1:6" x14ac:dyDescent="0.2">
      <c r="A2843">
        <v>47</v>
      </c>
      <c r="B2843">
        <v>6</v>
      </c>
      <c r="C2843">
        <v>57</v>
      </c>
      <c r="D2843" t="s">
        <v>7956</v>
      </c>
      <c r="E2843">
        <v>46999</v>
      </c>
      <c r="F2843">
        <v>4706057</v>
      </c>
    </row>
    <row r="2844" spans="1:6" x14ac:dyDescent="0.2">
      <c r="A2844">
        <v>47</v>
      </c>
      <c r="B2844">
        <v>6</v>
      </c>
      <c r="C2844">
        <v>53</v>
      </c>
      <c r="D2844" t="s">
        <v>7957</v>
      </c>
      <c r="E2844">
        <v>46999</v>
      </c>
      <c r="F2844">
        <v>4706053</v>
      </c>
    </row>
    <row r="2845" spans="1:6" x14ac:dyDescent="0.2">
      <c r="A2845">
        <v>47</v>
      </c>
      <c r="B2845">
        <v>6</v>
      </c>
      <c r="C2845">
        <v>23</v>
      </c>
      <c r="D2845" t="s">
        <v>7958</v>
      </c>
      <c r="E2845">
        <v>46999</v>
      </c>
      <c r="F2845">
        <v>4706023</v>
      </c>
    </row>
    <row r="2846" spans="1:6" x14ac:dyDescent="0.2">
      <c r="A2846">
        <v>47</v>
      </c>
      <c r="B2846">
        <v>6</v>
      </c>
      <c r="C2846">
        <v>21</v>
      </c>
      <c r="D2846" t="s">
        <v>7959</v>
      </c>
      <c r="E2846">
        <v>46999</v>
      </c>
      <c r="F2846">
        <v>4706021</v>
      </c>
    </row>
    <row r="2847" spans="1:6" x14ac:dyDescent="0.2">
      <c r="A2847">
        <v>47</v>
      </c>
      <c r="B2847">
        <v>6</v>
      </c>
      <c r="C2847">
        <v>31</v>
      </c>
      <c r="D2847" t="s">
        <v>7960</v>
      </c>
      <c r="E2847">
        <v>46999</v>
      </c>
      <c r="F2847">
        <v>4706031</v>
      </c>
    </row>
    <row r="2848" spans="1:6" x14ac:dyDescent="0.2">
      <c r="A2848">
        <v>47</v>
      </c>
      <c r="B2848">
        <v>6</v>
      </c>
      <c r="C2848">
        <v>27</v>
      </c>
      <c r="D2848" t="s">
        <v>7961</v>
      </c>
      <c r="E2848">
        <v>46999</v>
      </c>
      <c r="F2848">
        <v>4706027</v>
      </c>
    </row>
    <row r="2849" spans="1:6" x14ac:dyDescent="0.2">
      <c r="A2849">
        <v>47</v>
      </c>
      <c r="B2849">
        <v>6</v>
      </c>
      <c r="C2849">
        <v>58</v>
      </c>
      <c r="D2849" t="s">
        <v>7962</v>
      </c>
      <c r="E2849">
        <v>46999</v>
      </c>
      <c r="F2849">
        <v>4706058</v>
      </c>
    </row>
    <row r="2850" spans="1:6" x14ac:dyDescent="0.2">
      <c r="A2850">
        <v>47</v>
      </c>
      <c r="B2850">
        <v>6</v>
      </c>
      <c r="C2850">
        <v>26</v>
      </c>
      <c r="D2850" t="s">
        <v>7963</v>
      </c>
      <c r="E2850">
        <v>46999</v>
      </c>
      <c r="F2850">
        <v>4706026</v>
      </c>
    </row>
    <row r="2851" spans="1:6" x14ac:dyDescent="0.2">
      <c r="A2851">
        <v>47</v>
      </c>
      <c r="B2851">
        <v>6</v>
      </c>
      <c r="C2851">
        <v>30</v>
      </c>
      <c r="D2851" t="s">
        <v>7964</v>
      </c>
      <c r="E2851">
        <v>46999</v>
      </c>
      <c r="F2851">
        <v>4706030</v>
      </c>
    </row>
    <row r="2852" spans="1:6" x14ac:dyDescent="0.2">
      <c r="A2852">
        <v>47</v>
      </c>
      <c r="B2852">
        <v>11</v>
      </c>
      <c r="C2852">
        <v>72</v>
      </c>
      <c r="D2852" t="s">
        <v>7965</v>
      </c>
      <c r="E2852">
        <v>46999</v>
      </c>
      <c r="F2852">
        <v>4711072</v>
      </c>
    </row>
    <row r="2853" spans="1:6" x14ac:dyDescent="0.2">
      <c r="A2853">
        <v>47</v>
      </c>
      <c r="B2853">
        <v>12</v>
      </c>
      <c r="C2853">
        <v>59</v>
      </c>
      <c r="D2853" t="s">
        <v>7966</v>
      </c>
      <c r="E2853">
        <v>46999</v>
      </c>
      <c r="F2853">
        <v>4712059</v>
      </c>
    </row>
    <row r="2854" spans="1:6" x14ac:dyDescent="0.2">
      <c r="A2854">
        <v>47</v>
      </c>
      <c r="B2854">
        <v>11</v>
      </c>
      <c r="C2854">
        <v>69</v>
      </c>
      <c r="D2854" t="s">
        <v>7967</v>
      </c>
      <c r="E2854">
        <v>46999</v>
      </c>
      <c r="F2854">
        <v>4711069</v>
      </c>
    </row>
    <row r="2855" spans="1:6" x14ac:dyDescent="0.2">
      <c r="A2855">
        <v>47</v>
      </c>
      <c r="B2855">
        <v>11</v>
      </c>
      <c r="C2855">
        <v>71</v>
      </c>
      <c r="D2855" t="s">
        <v>7968</v>
      </c>
      <c r="E2855">
        <v>46999</v>
      </c>
      <c r="F2855">
        <v>4711071</v>
      </c>
    </row>
    <row r="2856" spans="1:6" x14ac:dyDescent="0.2">
      <c r="A2856">
        <v>47</v>
      </c>
      <c r="B2856">
        <v>11</v>
      </c>
      <c r="C2856">
        <v>77</v>
      </c>
      <c r="D2856" t="s">
        <v>7969</v>
      </c>
      <c r="E2856">
        <v>46999</v>
      </c>
      <c r="F2856">
        <v>4711077</v>
      </c>
    </row>
    <row r="2857" spans="1:6" x14ac:dyDescent="0.2">
      <c r="A2857">
        <v>47</v>
      </c>
      <c r="B2857">
        <v>11</v>
      </c>
      <c r="C2857">
        <v>79</v>
      </c>
      <c r="D2857" t="s">
        <v>7970</v>
      </c>
      <c r="E2857">
        <v>46999</v>
      </c>
      <c r="F2857">
        <v>4711079</v>
      </c>
    </row>
    <row r="2858" spans="1:6" x14ac:dyDescent="0.2">
      <c r="A2858">
        <v>47</v>
      </c>
      <c r="B2858">
        <v>11</v>
      </c>
      <c r="C2858">
        <v>76</v>
      </c>
      <c r="D2858" t="s">
        <v>7971</v>
      </c>
      <c r="E2858">
        <v>46999</v>
      </c>
      <c r="F2858">
        <v>4711076</v>
      </c>
    </row>
    <row r="2859" spans="1:6" x14ac:dyDescent="0.2">
      <c r="A2859">
        <v>47</v>
      </c>
      <c r="B2859">
        <v>11</v>
      </c>
      <c r="C2859">
        <v>65</v>
      </c>
      <c r="D2859" t="s">
        <v>7972</v>
      </c>
      <c r="E2859">
        <v>46999</v>
      </c>
      <c r="F2859">
        <v>4711065</v>
      </c>
    </row>
    <row r="2860" spans="1:6" x14ac:dyDescent="0.2">
      <c r="A2860">
        <v>47</v>
      </c>
      <c r="B2860">
        <v>11</v>
      </c>
      <c r="C2860">
        <v>73</v>
      </c>
      <c r="D2860" t="s">
        <v>7973</v>
      </c>
      <c r="E2860">
        <v>46999</v>
      </c>
      <c r="F2860">
        <v>4711073</v>
      </c>
    </row>
    <row r="2861" spans="1:6" x14ac:dyDescent="0.2">
      <c r="A2861">
        <v>47</v>
      </c>
      <c r="B2861">
        <v>12</v>
      </c>
      <c r="C2861">
        <v>56</v>
      </c>
      <c r="D2861" t="s">
        <v>7974</v>
      </c>
      <c r="E2861">
        <v>46999</v>
      </c>
      <c r="F2861">
        <v>4712056</v>
      </c>
    </row>
    <row r="2862" spans="1:6" x14ac:dyDescent="0.2">
      <c r="A2862">
        <v>47</v>
      </c>
      <c r="B2862">
        <v>11</v>
      </c>
      <c r="C2862">
        <v>63</v>
      </c>
      <c r="D2862" t="s">
        <v>7975</v>
      </c>
      <c r="E2862">
        <v>46999</v>
      </c>
      <c r="F2862">
        <v>4711063</v>
      </c>
    </row>
    <row r="2863" spans="1:6" x14ac:dyDescent="0.2">
      <c r="A2863">
        <v>47</v>
      </c>
      <c r="B2863">
        <v>11</v>
      </c>
      <c r="C2863">
        <v>61</v>
      </c>
      <c r="D2863" t="s">
        <v>7976</v>
      </c>
      <c r="E2863">
        <v>46999</v>
      </c>
      <c r="F2863">
        <v>4711061</v>
      </c>
    </row>
    <row r="2864" spans="1:6" x14ac:dyDescent="0.2">
      <c r="A2864">
        <v>47</v>
      </c>
      <c r="B2864">
        <v>11</v>
      </c>
      <c r="C2864">
        <v>74</v>
      </c>
      <c r="D2864" t="s">
        <v>7977</v>
      </c>
      <c r="E2864">
        <v>46999</v>
      </c>
      <c r="F2864">
        <v>4711074</v>
      </c>
    </row>
    <row r="2865" spans="1:6" x14ac:dyDescent="0.2">
      <c r="A2865">
        <v>47</v>
      </c>
      <c r="B2865">
        <v>11</v>
      </c>
      <c r="C2865">
        <v>67</v>
      </c>
      <c r="D2865" t="s">
        <v>7978</v>
      </c>
      <c r="E2865">
        <v>46999</v>
      </c>
      <c r="F2865">
        <v>4711067</v>
      </c>
    </row>
    <row r="2866" spans="1:6" x14ac:dyDescent="0.2">
      <c r="A2866">
        <v>47</v>
      </c>
      <c r="B2866">
        <v>11</v>
      </c>
      <c r="C2866">
        <v>70</v>
      </c>
      <c r="D2866" t="s">
        <v>7979</v>
      </c>
      <c r="E2866">
        <v>46999</v>
      </c>
      <c r="F2866">
        <v>4711070</v>
      </c>
    </row>
    <row r="2867" spans="1:6" x14ac:dyDescent="0.2">
      <c r="A2867">
        <v>47</v>
      </c>
      <c r="B2867">
        <v>11</v>
      </c>
      <c r="C2867">
        <v>78</v>
      </c>
      <c r="D2867" t="s">
        <v>7980</v>
      </c>
      <c r="E2867">
        <v>46999</v>
      </c>
      <c r="F2867">
        <v>4711078</v>
      </c>
    </row>
    <row r="2868" spans="1:6" x14ac:dyDescent="0.2">
      <c r="A2868">
        <v>47</v>
      </c>
      <c r="B2868">
        <v>11</v>
      </c>
      <c r="C2868">
        <v>75</v>
      </c>
      <c r="D2868" t="s">
        <v>7981</v>
      </c>
      <c r="E2868">
        <v>46999</v>
      </c>
      <c r="F2868">
        <v>4711075</v>
      </c>
    </row>
    <row r="2869" spans="1:6" x14ac:dyDescent="0.2">
      <c r="A2869">
        <v>47</v>
      </c>
      <c r="B2869">
        <v>11</v>
      </c>
      <c r="C2869">
        <v>66</v>
      </c>
      <c r="D2869" t="s">
        <v>7982</v>
      </c>
      <c r="E2869">
        <v>46999</v>
      </c>
      <c r="F2869">
        <v>4711066</v>
      </c>
    </row>
    <row r="2870" spans="1:6" x14ac:dyDescent="0.2">
      <c r="A2870">
        <v>47</v>
      </c>
      <c r="B2870">
        <v>11</v>
      </c>
      <c r="C2870">
        <v>64</v>
      </c>
      <c r="D2870" t="s">
        <v>7983</v>
      </c>
      <c r="E2870">
        <v>46999</v>
      </c>
      <c r="F2870">
        <v>4711064</v>
      </c>
    </row>
    <row r="2871" spans="1:6" x14ac:dyDescent="0.2">
      <c r="A2871">
        <v>47</v>
      </c>
      <c r="B2871">
        <v>11</v>
      </c>
      <c r="C2871">
        <v>60</v>
      </c>
      <c r="D2871" t="s">
        <v>7984</v>
      </c>
      <c r="E2871">
        <v>46999</v>
      </c>
      <c r="F2871">
        <v>4711060</v>
      </c>
    </row>
    <row r="2872" spans="1:6" x14ac:dyDescent="0.2">
      <c r="A2872">
        <v>47</v>
      </c>
      <c r="B2872">
        <v>12</v>
      </c>
      <c r="C2872">
        <v>58</v>
      </c>
      <c r="D2872" t="s">
        <v>7985</v>
      </c>
      <c r="E2872">
        <v>46999</v>
      </c>
      <c r="F2872">
        <v>4712058</v>
      </c>
    </row>
    <row r="2873" spans="1:6" x14ac:dyDescent="0.2">
      <c r="A2873">
        <v>47</v>
      </c>
      <c r="B2873">
        <v>12</v>
      </c>
      <c r="C2873">
        <v>54</v>
      </c>
      <c r="D2873" t="s">
        <v>7986</v>
      </c>
      <c r="E2873">
        <v>46999</v>
      </c>
      <c r="F2873">
        <v>4712054</v>
      </c>
    </row>
    <row r="2874" spans="1:6" x14ac:dyDescent="0.2">
      <c r="A2874">
        <v>47</v>
      </c>
      <c r="B2874">
        <v>11</v>
      </c>
      <c r="C2874">
        <v>68</v>
      </c>
      <c r="D2874" t="s">
        <v>7987</v>
      </c>
      <c r="E2874">
        <v>46999</v>
      </c>
      <c r="F2874">
        <v>4711068</v>
      </c>
    </row>
    <row r="2875" spans="1:6" x14ac:dyDescent="0.2">
      <c r="A2875">
        <v>47</v>
      </c>
      <c r="B2875">
        <v>11</v>
      </c>
      <c r="C2875">
        <v>828</v>
      </c>
      <c r="D2875" t="s">
        <v>7988</v>
      </c>
      <c r="E2875">
        <v>46999</v>
      </c>
      <c r="F2875">
        <v>4711828</v>
      </c>
    </row>
    <row r="2876" spans="1:6" x14ac:dyDescent="0.2">
      <c r="A2876">
        <v>47</v>
      </c>
      <c r="B2876">
        <v>1</v>
      </c>
      <c r="C2876">
        <v>21</v>
      </c>
      <c r="D2876" t="s">
        <v>7989</v>
      </c>
      <c r="E2876">
        <v>47750</v>
      </c>
      <c r="F2876">
        <v>4701021</v>
      </c>
    </row>
    <row r="2877" spans="1:6" x14ac:dyDescent="0.2">
      <c r="A2877">
        <v>47</v>
      </c>
      <c r="B2877">
        <v>1</v>
      </c>
      <c r="C2877">
        <v>24</v>
      </c>
      <c r="D2877" t="s">
        <v>7990</v>
      </c>
      <c r="E2877">
        <v>47750</v>
      </c>
      <c r="F2877">
        <v>4701024</v>
      </c>
    </row>
    <row r="2878" spans="1:6" x14ac:dyDescent="0.2">
      <c r="A2878">
        <v>47</v>
      </c>
      <c r="B2878">
        <v>1</v>
      </c>
      <c r="C2878">
        <v>22</v>
      </c>
      <c r="D2878" t="s">
        <v>7991</v>
      </c>
      <c r="E2878">
        <v>47750</v>
      </c>
      <c r="F2878">
        <v>4701022</v>
      </c>
    </row>
    <row r="2879" spans="1:6" x14ac:dyDescent="0.2">
      <c r="A2879">
        <v>47</v>
      </c>
      <c r="B2879">
        <v>17</v>
      </c>
      <c r="C2879">
        <v>24</v>
      </c>
      <c r="D2879" t="s">
        <v>7992</v>
      </c>
      <c r="E2879">
        <v>47840</v>
      </c>
      <c r="F2879">
        <v>4717024</v>
      </c>
    </row>
    <row r="2880" spans="1:6" x14ac:dyDescent="0.2">
      <c r="A2880">
        <v>47</v>
      </c>
      <c r="B2880">
        <v>17</v>
      </c>
      <c r="C2880">
        <v>29</v>
      </c>
      <c r="D2880" t="s">
        <v>7993</v>
      </c>
      <c r="E2880">
        <v>47840</v>
      </c>
      <c r="F2880">
        <v>4717029</v>
      </c>
    </row>
    <row r="2881" spans="1:6" x14ac:dyDescent="0.2">
      <c r="A2881">
        <v>47</v>
      </c>
      <c r="B2881">
        <v>17</v>
      </c>
      <c r="C2881">
        <v>26</v>
      </c>
      <c r="D2881" t="s">
        <v>7994</v>
      </c>
      <c r="E2881">
        <v>47840</v>
      </c>
      <c r="F2881">
        <v>4717026</v>
      </c>
    </row>
    <row r="2882" spans="1:6" x14ac:dyDescent="0.2">
      <c r="A2882">
        <v>47</v>
      </c>
      <c r="B2882">
        <v>17</v>
      </c>
      <c r="C2882">
        <v>22</v>
      </c>
      <c r="D2882" t="s">
        <v>7995</v>
      </c>
      <c r="E2882">
        <v>47840</v>
      </c>
      <c r="F2882">
        <v>4717022</v>
      </c>
    </row>
    <row r="2883" spans="1:6" x14ac:dyDescent="0.2">
      <c r="A2883">
        <v>47</v>
      </c>
      <c r="B2883">
        <v>7</v>
      </c>
      <c r="C2883">
        <v>39</v>
      </c>
      <c r="D2883" t="s">
        <v>7996</v>
      </c>
      <c r="E2883">
        <v>47715</v>
      </c>
      <c r="F2883">
        <v>4707039</v>
      </c>
    </row>
    <row r="2884" spans="1:6" x14ac:dyDescent="0.2">
      <c r="A2884">
        <v>47</v>
      </c>
      <c r="B2884">
        <v>7</v>
      </c>
      <c r="C2884">
        <v>38</v>
      </c>
      <c r="D2884" t="s">
        <v>7997</v>
      </c>
      <c r="E2884">
        <v>47715</v>
      </c>
      <c r="F2884">
        <v>4707038</v>
      </c>
    </row>
    <row r="2885" spans="1:6" x14ac:dyDescent="0.2">
      <c r="A2885">
        <v>47</v>
      </c>
      <c r="B2885">
        <v>12</v>
      </c>
      <c r="C2885">
        <v>78</v>
      </c>
      <c r="D2885" t="s">
        <v>7998</v>
      </c>
      <c r="E2885">
        <v>47735</v>
      </c>
      <c r="F2885">
        <v>4712078</v>
      </c>
    </row>
    <row r="2886" spans="1:6" x14ac:dyDescent="0.2">
      <c r="A2886">
        <v>47</v>
      </c>
      <c r="B2886">
        <v>12</v>
      </c>
      <c r="C2886">
        <v>79</v>
      </c>
      <c r="D2886" t="s">
        <v>7999</v>
      </c>
      <c r="E2886">
        <v>47735</v>
      </c>
      <c r="F2886">
        <v>4712079</v>
      </c>
    </row>
    <row r="2887" spans="1:6" x14ac:dyDescent="0.2">
      <c r="A2887">
        <v>47</v>
      </c>
      <c r="B2887">
        <v>16</v>
      </c>
      <c r="C2887">
        <v>29</v>
      </c>
      <c r="D2887" t="s">
        <v>8000</v>
      </c>
      <c r="E2887">
        <v>47735</v>
      </c>
      <c r="F2887">
        <v>4716029</v>
      </c>
    </row>
    <row r="2888" spans="1:6" x14ac:dyDescent="0.2">
      <c r="A2888">
        <v>47</v>
      </c>
      <c r="B2888">
        <v>16</v>
      </c>
      <c r="C2888">
        <v>27</v>
      </c>
      <c r="D2888" t="s">
        <v>8000</v>
      </c>
      <c r="E2888">
        <v>47735</v>
      </c>
      <c r="F2888">
        <v>4716027</v>
      </c>
    </row>
    <row r="2889" spans="1:6" x14ac:dyDescent="0.2">
      <c r="A2889">
        <v>47</v>
      </c>
      <c r="B2889">
        <v>12</v>
      </c>
      <c r="C2889">
        <v>837</v>
      </c>
      <c r="D2889" t="s">
        <v>8001</v>
      </c>
      <c r="E2889">
        <v>47735</v>
      </c>
      <c r="F2889">
        <v>4712837</v>
      </c>
    </row>
    <row r="2890" spans="1:6" x14ac:dyDescent="0.2">
      <c r="A2890">
        <v>47</v>
      </c>
      <c r="B2890">
        <v>15</v>
      </c>
      <c r="C2890">
        <v>94</v>
      </c>
      <c r="D2890" t="s">
        <v>8002</v>
      </c>
      <c r="E2890">
        <v>47745</v>
      </c>
      <c r="F2890">
        <v>4715094</v>
      </c>
    </row>
    <row r="2891" spans="1:6" x14ac:dyDescent="0.2">
      <c r="A2891">
        <v>47</v>
      </c>
      <c r="B2891">
        <v>15</v>
      </c>
      <c r="C2891">
        <v>846</v>
      </c>
      <c r="D2891" t="s">
        <v>8003</v>
      </c>
      <c r="E2891">
        <v>47745</v>
      </c>
      <c r="F2891">
        <v>4715846</v>
      </c>
    </row>
    <row r="2892" spans="1:6" x14ac:dyDescent="0.2">
      <c r="A2892">
        <v>47</v>
      </c>
      <c r="B2892">
        <v>15</v>
      </c>
      <c r="C2892">
        <v>66</v>
      </c>
      <c r="D2892" t="s">
        <v>8004</v>
      </c>
      <c r="E2892">
        <v>47745</v>
      </c>
      <c r="F2892">
        <v>4715066</v>
      </c>
    </row>
    <row r="2893" spans="1:6" x14ac:dyDescent="0.2">
      <c r="A2893">
        <v>47</v>
      </c>
      <c r="B2893">
        <v>15</v>
      </c>
      <c r="C2893">
        <v>64</v>
      </c>
      <c r="D2893" t="s">
        <v>8005</v>
      </c>
      <c r="E2893">
        <v>47745</v>
      </c>
      <c r="F2893">
        <v>4715064</v>
      </c>
    </row>
    <row r="2894" spans="1:6" x14ac:dyDescent="0.2">
      <c r="A2894">
        <v>47</v>
      </c>
      <c r="B2894">
        <v>15</v>
      </c>
      <c r="C2894">
        <v>848</v>
      </c>
      <c r="D2894" t="s">
        <v>8006</v>
      </c>
      <c r="E2894">
        <v>47745</v>
      </c>
      <c r="F2894">
        <v>4715848</v>
      </c>
    </row>
    <row r="2895" spans="1:6" x14ac:dyDescent="0.2">
      <c r="A2895">
        <v>47</v>
      </c>
      <c r="B2895">
        <v>8</v>
      </c>
      <c r="C2895">
        <v>4</v>
      </c>
      <c r="D2895" t="s">
        <v>8007</v>
      </c>
      <c r="E2895">
        <v>47720</v>
      </c>
      <c r="F2895">
        <v>4708004</v>
      </c>
    </row>
    <row r="2896" spans="1:6" x14ac:dyDescent="0.2">
      <c r="A2896">
        <v>47</v>
      </c>
      <c r="B2896">
        <v>8</v>
      </c>
      <c r="C2896">
        <v>1</v>
      </c>
      <c r="D2896" t="s">
        <v>8008</v>
      </c>
      <c r="E2896">
        <v>47720</v>
      </c>
      <c r="F2896">
        <v>4708001</v>
      </c>
    </row>
    <row r="2897" spans="1:6" x14ac:dyDescent="0.2">
      <c r="A2897">
        <v>47</v>
      </c>
      <c r="B2897">
        <v>9</v>
      </c>
      <c r="C2897">
        <v>14</v>
      </c>
      <c r="D2897" t="s">
        <v>8009</v>
      </c>
      <c r="E2897">
        <v>47710</v>
      </c>
      <c r="F2897">
        <v>4709014</v>
      </c>
    </row>
    <row r="2898" spans="1:6" x14ac:dyDescent="0.2">
      <c r="A2898">
        <v>47</v>
      </c>
      <c r="B2898">
        <v>9</v>
      </c>
      <c r="C2898">
        <v>11</v>
      </c>
      <c r="D2898" t="s">
        <v>8010</v>
      </c>
      <c r="E2898">
        <v>47710</v>
      </c>
      <c r="F2898">
        <v>4709011</v>
      </c>
    </row>
    <row r="2899" spans="1:6" x14ac:dyDescent="0.2">
      <c r="A2899">
        <v>47</v>
      </c>
      <c r="B2899">
        <v>9</v>
      </c>
      <c r="C2899">
        <v>16</v>
      </c>
      <c r="D2899" t="s">
        <v>8011</v>
      </c>
      <c r="E2899">
        <v>47710</v>
      </c>
      <c r="F2899">
        <v>4709016</v>
      </c>
    </row>
    <row r="2900" spans="1:6" x14ac:dyDescent="0.2">
      <c r="A2900">
        <v>47</v>
      </c>
      <c r="B2900">
        <v>9</v>
      </c>
      <c r="C2900">
        <v>12</v>
      </c>
      <c r="D2900" t="s">
        <v>8012</v>
      </c>
      <c r="E2900">
        <v>47710</v>
      </c>
      <c r="F2900">
        <v>4709012</v>
      </c>
    </row>
    <row r="2901" spans="1:6" x14ac:dyDescent="0.2">
      <c r="A2901">
        <v>47</v>
      </c>
      <c r="B2901">
        <v>15</v>
      </c>
      <c r="C2901">
        <v>19</v>
      </c>
      <c r="D2901" t="s">
        <v>5891</v>
      </c>
      <c r="E2901">
        <v>47996</v>
      </c>
      <c r="F2901">
        <v>4715019</v>
      </c>
    </row>
    <row r="2902" spans="1:6" x14ac:dyDescent="0.2">
      <c r="A2902">
        <v>47</v>
      </c>
      <c r="B2902">
        <v>15</v>
      </c>
      <c r="C2902">
        <v>18</v>
      </c>
      <c r="D2902" t="s">
        <v>8013</v>
      </c>
      <c r="E2902">
        <v>47996</v>
      </c>
      <c r="F2902">
        <v>4715018</v>
      </c>
    </row>
    <row r="2903" spans="1:6" x14ac:dyDescent="0.2">
      <c r="A2903">
        <v>47</v>
      </c>
      <c r="B2903">
        <v>17</v>
      </c>
      <c r="C2903">
        <v>5</v>
      </c>
      <c r="D2903" t="s">
        <v>8014</v>
      </c>
      <c r="E2903">
        <v>47996</v>
      </c>
      <c r="F2903">
        <v>4717005</v>
      </c>
    </row>
    <row r="2904" spans="1:6" x14ac:dyDescent="0.2">
      <c r="A2904">
        <v>47</v>
      </c>
      <c r="B2904">
        <v>7</v>
      </c>
      <c r="C2904">
        <v>1</v>
      </c>
      <c r="D2904" t="s">
        <v>8015</v>
      </c>
      <c r="E2904">
        <v>47996</v>
      </c>
      <c r="F2904">
        <v>4707001</v>
      </c>
    </row>
    <row r="2905" spans="1:6" x14ac:dyDescent="0.2">
      <c r="A2905">
        <v>47</v>
      </c>
      <c r="B2905">
        <v>1</v>
      </c>
      <c r="C2905">
        <v>27</v>
      </c>
      <c r="D2905" t="s">
        <v>8016</v>
      </c>
      <c r="E2905">
        <v>47996</v>
      </c>
      <c r="F2905">
        <v>4701027</v>
      </c>
    </row>
    <row r="2906" spans="1:6" x14ac:dyDescent="0.2">
      <c r="A2906">
        <v>47</v>
      </c>
      <c r="B2906">
        <v>6</v>
      </c>
      <c r="C2906">
        <v>61</v>
      </c>
      <c r="D2906" t="s">
        <v>8017</v>
      </c>
      <c r="E2906">
        <v>47996</v>
      </c>
      <c r="F2906">
        <v>4706061</v>
      </c>
    </row>
    <row r="2907" spans="1:6" x14ac:dyDescent="0.2">
      <c r="A2907">
        <v>47</v>
      </c>
      <c r="B2907">
        <v>15</v>
      </c>
      <c r="C2907">
        <v>68</v>
      </c>
      <c r="D2907" t="s">
        <v>8018</v>
      </c>
      <c r="E2907">
        <v>47996</v>
      </c>
      <c r="F2907">
        <v>4715068</v>
      </c>
    </row>
    <row r="2908" spans="1:6" x14ac:dyDescent="0.2">
      <c r="A2908">
        <v>47</v>
      </c>
      <c r="B2908">
        <v>6</v>
      </c>
      <c r="C2908">
        <v>13</v>
      </c>
      <c r="D2908" t="s">
        <v>8019</v>
      </c>
      <c r="E2908">
        <v>47996</v>
      </c>
      <c r="F2908">
        <v>4706013</v>
      </c>
    </row>
    <row r="2909" spans="1:6" x14ac:dyDescent="0.2">
      <c r="A2909">
        <v>47</v>
      </c>
      <c r="B2909">
        <v>5</v>
      </c>
      <c r="C2909">
        <v>79</v>
      </c>
      <c r="D2909" t="s">
        <v>8020</v>
      </c>
      <c r="E2909">
        <v>47996</v>
      </c>
      <c r="F2909">
        <v>4705079</v>
      </c>
    </row>
    <row r="2910" spans="1:6" x14ac:dyDescent="0.2">
      <c r="A2910">
        <v>47</v>
      </c>
      <c r="B2910">
        <v>17</v>
      </c>
      <c r="C2910">
        <v>28</v>
      </c>
      <c r="D2910" t="s">
        <v>8021</v>
      </c>
      <c r="E2910">
        <v>47996</v>
      </c>
      <c r="F2910">
        <v>4717028</v>
      </c>
    </row>
    <row r="2911" spans="1:6" x14ac:dyDescent="0.2">
      <c r="A2911">
        <v>47</v>
      </c>
      <c r="B2911">
        <v>6</v>
      </c>
      <c r="C2911">
        <v>52</v>
      </c>
      <c r="D2911" t="s">
        <v>8022</v>
      </c>
      <c r="E2911">
        <v>47996</v>
      </c>
      <c r="F2911">
        <v>4706052</v>
      </c>
    </row>
    <row r="2912" spans="1:6" x14ac:dyDescent="0.2">
      <c r="A2912">
        <v>47</v>
      </c>
      <c r="B2912">
        <v>13</v>
      </c>
      <c r="C2912">
        <v>68</v>
      </c>
      <c r="D2912" t="s">
        <v>8023</v>
      </c>
      <c r="E2912">
        <v>47996</v>
      </c>
      <c r="F2912">
        <v>4713068</v>
      </c>
    </row>
    <row r="2913" spans="1:6" x14ac:dyDescent="0.2">
      <c r="A2913">
        <v>47</v>
      </c>
      <c r="B2913">
        <v>15</v>
      </c>
      <c r="C2913">
        <v>70</v>
      </c>
      <c r="D2913" t="s">
        <v>8024</v>
      </c>
      <c r="E2913">
        <v>47996</v>
      </c>
      <c r="F2913">
        <v>4715070</v>
      </c>
    </row>
    <row r="2914" spans="1:6" x14ac:dyDescent="0.2">
      <c r="A2914">
        <v>47</v>
      </c>
      <c r="B2914">
        <v>7</v>
      </c>
      <c r="C2914">
        <v>36</v>
      </c>
      <c r="D2914" t="s">
        <v>8025</v>
      </c>
      <c r="E2914">
        <v>47996</v>
      </c>
      <c r="F2914">
        <v>4707036</v>
      </c>
    </row>
    <row r="2915" spans="1:6" x14ac:dyDescent="0.2">
      <c r="A2915">
        <v>47</v>
      </c>
      <c r="B2915">
        <v>1</v>
      </c>
      <c r="C2915">
        <v>16</v>
      </c>
      <c r="D2915" t="s">
        <v>8026</v>
      </c>
      <c r="E2915">
        <v>47996</v>
      </c>
      <c r="F2915">
        <v>4701016</v>
      </c>
    </row>
    <row r="2916" spans="1:6" x14ac:dyDescent="0.2">
      <c r="A2916">
        <v>47</v>
      </c>
      <c r="B2916">
        <v>7</v>
      </c>
      <c r="C2916">
        <v>18</v>
      </c>
      <c r="D2916" t="s">
        <v>8027</v>
      </c>
      <c r="E2916">
        <v>47996</v>
      </c>
      <c r="F2916">
        <v>4707018</v>
      </c>
    </row>
    <row r="2917" spans="1:6" x14ac:dyDescent="0.2">
      <c r="A2917">
        <v>47</v>
      </c>
      <c r="B2917">
        <v>6</v>
      </c>
      <c r="C2917">
        <v>78</v>
      </c>
      <c r="D2917" t="s">
        <v>8028</v>
      </c>
      <c r="E2917">
        <v>47996</v>
      </c>
      <c r="F2917">
        <v>4706078</v>
      </c>
    </row>
    <row r="2918" spans="1:6" x14ac:dyDescent="0.2">
      <c r="A2918">
        <v>47</v>
      </c>
      <c r="B2918">
        <v>15</v>
      </c>
      <c r="C2918">
        <v>61</v>
      </c>
      <c r="D2918" t="s">
        <v>8029</v>
      </c>
      <c r="E2918">
        <v>47996</v>
      </c>
      <c r="F2918">
        <v>4715061</v>
      </c>
    </row>
    <row r="2919" spans="1:6" x14ac:dyDescent="0.2">
      <c r="A2919">
        <v>47</v>
      </c>
      <c r="B2919">
        <v>6</v>
      </c>
      <c r="C2919">
        <v>79</v>
      </c>
      <c r="D2919" t="s">
        <v>8030</v>
      </c>
      <c r="E2919">
        <v>47996</v>
      </c>
      <c r="F2919">
        <v>4706079</v>
      </c>
    </row>
    <row r="2920" spans="1:6" x14ac:dyDescent="0.2">
      <c r="A2920">
        <v>47</v>
      </c>
      <c r="B2920">
        <v>16</v>
      </c>
      <c r="C2920">
        <v>60</v>
      </c>
      <c r="D2920" t="s">
        <v>8031</v>
      </c>
      <c r="E2920">
        <v>47996</v>
      </c>
      <c r="F2920">
        <v>4716060</v>
      </c>
    </row>
    <row r="2921" spans="1:6" x14ac:dyDescent="0.2">
      <c r="A2921">
        <v>47</v>
      </c>
      <c r="B2921">
        <v>6</v>
      </c>
      <c r="C2921">
        <v>9</v>
      </c>
      <c r="D2921" t="s">
        <v>8032</v>
      </c>
      <c r="E2921">
        <v>47996</v>
      </c>
      <c r="F2921">
        <v>4706009</v>
      </c>
    </row>
    <row r="2922" spans="1:6" x14ac:dyDescent="0.2">
      <c r="A2922">
        <v>47</v>
      </c>
      <c r="B2922">
        <v>15</v>
      </c>
      <c r="C2922">
        <v>79</v>
      </c>
      <c r="D2922" t="s">
        <v>8033</v>
      </c>
      <c r="E2922">
        <v>47996</v>
      </c>
      <c r="F2922">
        <v>4715079</v>
      </c>
    </row>
    <row r="2923" spans="1:6" x14ac:dyDescent="0.2">
      <c r="A2923">
        <v>47</v>
      </c>
      <c r="B2923">
        <v>15</v>
      </c>
      <c r="C2923">
        <v>27</v>
      </c>
      <c r="D2923" t="s">
        <v>8034</v>
      </c>
      <c r="E2923">
        <v>47996</v>
      </c>
      <c r="F2923">
        <v>4715027</v>
      </c>
    </row>
    <row r="2924" spans="1:6" x14ac:dyDescent="0.2">
      <c r="A2924">
        <v>47</v>
      </c>
      <c r="B2924">
        <v>7</v>
      </c>
      <c r="C2924">
        <v>4</v>
      </c>
      <c r="D2924" t="s">
        <v>8035</v>
      </c>
      <c r="E2924">
        <v>47996</v>
      </c>
      <c r="F2924">
        <v>4707004</v>
      </c>
    </row>
    <row r="2925" spans="1:6" x14ac:dyDescent="0.2">
      <c r="A2925">
        <v>47</v>
      </c>
      <c r="B2925">
        <v>6</v>
      </c>
      <c r="C2925">
        <v>75</v>
      </c>
      <c r="D2925" t="s">
        <v>8036</v>
      </c>
      <c r="E2925">
        <v>47996</v>
      </c>
      <c r="F2925">
        <v>4706075</v>
      </c>
    </row>
    <row r="2926" spans="1:6" x14ac:dyDescent="0.2">
      <c r="A2926">
        <v>47</v>
      </c>
      <c r="B2926">
        <v>6</v>
      </c>
      <c r="C2926">
        <v>11</v>
      </c>
      <c r="D2926" t="s">
        <v>8037</v>
      </c>
      <c r="E2926">
        <v>47996</v>
      </c>
      <c r="F2926">
        <v>4706011</v>
      </c>
    </row>
    <row r="2927" spans="1:6" x14ac:dyDescent="0.2">
      <c r="A2927">
        <v>47</v>
      </c>
      <c r="B2927">
        <v>15</v>
      </c>
      <c r="C2927">
        <v>75</v>
      </c>
      <c r="D2927" t="s">
        <v>8038</v>
      </c>
      <c r="E2927">
        <v>47996</v>
      </c>
      <c r="F2927">
        <v>4715075</v>
      </c>
    </row>
    <row r="2928" spans="1:6" x14ac:dyDescent="0.2">
      <c r="A2928">
        <v>47</v>
      </c>
      <c r="B2928">
        <v>11</v>
      </c>
      <c r="C2928">
        <v>59</v>
      </c>
      <c r="D2928" t="s">
        <v>8039</v>
      </c>
      <c r="E2928">
        <v>47996</v>
      </c>
      <c r="F2928">
        <v>4711059</v>
      </c>
    </row>
    <row r="2929" spans="1:6" x14ac:dyDescent="0.2">
      <c r="A2929">
        <v>47</v>
      </c>
      <c r="B2929">
        <v>16</v>
      </c>
      <c r="C2929">
        <v>4</v>
      </c>
      <c r="D2929" t="s">
        <v>8040</v>
      </c>
      <c r="E2929">
        <v>47996</v>
      </c>
      <c r="F2929">
        <v>4716004</v>
      </c>
    </row>
    <row r="2930" spans="1:6" x14ac:dyDescent="0.2">
      <c r="A2930">
        <v>47</v>
      </c>
      <c r="B2930">
        <v>6</v>
      </c>
      <c r="C2930">
        <v>71</v>
      </c>
      <c r="D2930" t="s">
        <v>8041</v>
      </c>
      <c r="E2930">
        <v>47996</v>
      </c>
      <c r="F2930">
        <v>4706071</v>
      </c>
    </row>
    <row r="2931" spans="1:6" x14ac:dyDescent="0.2">
      <c r="A2931">
        <v>47</v>
      </c>
      <c r="B2931">
        <v>6</v>
      </c>
      <c r="C2931">
        <v>37</v>
      </c>
      <c r="D2931" t="s">
        <v>8042</v>
      </c>
      <c r="E2931">
        <v>47996</v>
      </c>
      <c r="F2931">
        <v>4706037</v>
      </c>
    </row>
    <row r="2932" spans="1:6" x14ac:dyDescent="0.2">
      <c r="A2932">
        <v>47</v>
      </c>
      <c r="B2932">
        <v>15</v>
      </c>
      <c r="C2932">
        <v>92</v>
      </c>
      <c r="D2932" t="s">
        <v>8043</v>
      </c>
      <c r="E2932">
        <v>47996</v>
      </c>
      <c r="F2932">
        <v>4715092</v>
      </c>
    </row>
    <row r="2933" spans="1:6" x14ac:dyDescent="0.2">
      <c r="A2933">
        <v>47</v>
      </c>
      <c r="B2933">
        <v>17</v>
      </c>
      <c r="C2933">
        <v>1</v>
      </c>
      <c r="D2933" t="s">
        <v>8044</v>
      </c>
      <c r="E2933">
        <v>47996</v>
      </c>
      <c r="F2933">
        <v>4717001</v>
      </c>
    </row>
    <row r="2934" spans="1:6" x14ac:dyDescent="0.2">
      <c r="A2934">
        <v>47</v>
      </c>
      <c r="B2934">
        <v>17</v>
      </c>
      <c r="C2934">
        <v>4</v>
      </c>
      <c r="D2934" t="s">
        <v>8045</v>
      </c>
      <c r="E2934">
        <v>47996</v>
      </c>
      <c r="F2934">
        <v>4717004</v>
      </c>
    </row>
    <row r="2935" spans="1:6" x14ac:dyDescent="0.2">
      <c r="A2935">
        <v>47</v>
      </c>
      <c r="B2935">
        <v>7</v>
      </c>
      <c r="C2935">
        <v>34</v>
      </c>
      <c r="D2935" t="s">
        <v>8046</v>
      </c>
      <c r="E2935">
        <v>47996</v>
      </c>
      <c r="F2935">
        <v>4707034</v>
      </c>
    </row>
    <row r="2936" spans="1:6" x14ac:dyDescent="0.2">
      <c r="A2936">
        <v>47</v>
      </c>
      <c r="B2936">
        <v>16</v>
      </c>
      <c r="C2936">
        <v>28</v>
      </c>
      <c r="D2936" t="s">
        <v>8047</v>
      </c>
      <c r="E2936">
        <v>47996</v>
      </c>
      <c r="F2936">
        <v>4716028</v>
      </c>
    </row>
    <row r="2937" spans="1:6" x14ac:dyDescent="0.2">
      <c r="A2937">
        <v>47</v>
      </c>
      <c r="B2937">
        <v>1</v>
      </c>
      <c r="C2937">
        <v>18</v>
      </c>
      <c r="D2937" t="s">
        <v>8048</v>
      </c>
      <c r="E2937">
        <v>47996</v>
      </c>
      <c r="F2937">
        <v>4701018</v>
      </c>
    </row>
    <row r="2938" spans="1:6" x14ac:dyDescent="0.2">
      <c r="A2938">
        <v>47</v>
      </c>
      <c r="B2938">
        <v>6</v>
      </c>
      <c r="C2938">
        <v>6</v>
      </c>
      <c r="D2938" t="s">
        <v>8049</v>
      </c>
      <c r="E2938">
        <v>47996</v>
      </c>
      <c r="F2938">
        <v>4706006</v>
      </c>
    </row>
    <row r="2939" spans="1:6" x14ac:dyDescent="0.2">
      <c r="A2939">
        <v>47</v>
      </c>
      <c r="B2939">
        <v>15</v>
      </c>
      <c r="C2939">
        <v>99</v>
      </c>
      <c r="D2939" t="s">
        <v>8050</v>
      </c>
      <c r="E2939">
        <v>47996</v>
      </c>
      <c r="F2939">
        <v>4715099</v>
      </c>
    </row>
    <row r="2940" spans="1:6" x14ac:dyDescent="0.2">
      <c r="A2940">
        <v>47</v>
      </c>
      <c r="B2940">
        <v>6</v>
      </c>
      <c r="C2940">
        <v>36</v>
      </c>
      <c r="D2940" t="s">
        <v>8051</v>
      </c>
      <c r="E2940">
        <v>47996</v>
      </c>
      <c r="F2940">
        <v>4706036</v>
      </c>
    </row>
    <row r="2941" spans="1:6" x14ac:dyDescent="0.2">
      <c r="A2941">
        <v>47</v>
      </c>
      <c r="B2941">
        <v>12</v>
      </c>
      <c r="C2941">
        <v>829</v>
      </c>
      <c r="D2941" t="s">
        <v>8052</v>
      </c>
      <c r="E2941">
        <v>47996</v>
      </c>
      <c r="F2941">
        <v>4712829</v>
      </c>
    </row>
    <row r="2942" spans="1:6" x14ac:dyDescent="0.2">
      <c r="A2942">
        <v>47</v>
      </c>
      <c r="B2942">
        <v>9</v>
      </c>
      <c r="C2942">
        <v>9</v>
      </c>
      <c r="D2942" t="s">
        <v>8053</v>
      </c>
      <c r="E2942">
        <v>47996</v>
      </c>
      <c r="F2942">
        <v>4709009</v>
      </c>
    </row>
    <row r="2943" spans="1:6" x14ac:dyDescent="0.2">
      <c r="A2943">
        <v>47</v>
      </c>
      <c r="B2943">
        <v>1</v>
      </c>
      <c r="C2943">
        <v>19</v>
      </c>
      <c r="D2943" t="s">
        <v>8054</v>
      </c>
      <c r="E2943">
        <v>47996</v>
      </c>
      <c r="F2943">
        <v>4701019</v>
      </c>
    </row>
    <row r="2944" spans="1:6" x14ac:dyDescent="0.2">
      <c r="A2944">
        <v>47</v>
      </c>
      <c r="B2944">
        <v>6</v>
      </c>
      <c r="C2944">
        <v>17</v>
      </c>
      <c r="D2944" t="s">
        <v>8055</v>
      </c>
      <c r="E2944">
        <v>47996</v>
      </c>
      <c r="F2944">
        <v>4706017</v>
      </c>
    </row>
    <row r="2945" spans="1:6" x14ac:dyDescent="0.2">
      <c r="A2945">
        <v>47</v>
      </c>
      <c r="B2945">
        <v>16</v>
      </c>
      <c r="C2945">
        <v>3</v>
      </c>
      <c r="D2945" t="s">
        <v>8056</v>
      </c>
      <c r="E2945">
        <v>47996</v>
      </c>
      <c r="F2945">
        <v>4716003</v>
      </c>
    </row>
    <row r="2946" spans="1:6" x14ac:dyDescent="0.2">
      <c r="A2946">
        <v>47</v>
      </c>
      <c r="B2946">
        <v>5</v>
      </c>
      <c r="C2946">
        <v>78</v>
      </c>
      <c r="D2946" t="s">
        <v>8057</v>
      </c>
      <c r="E2946">
        <v>47996</v>
      </c>
      <c r="F2946">
        <v>4705078</v>
      </c>
    </row>
    <row r="2947" spans="1:6" x14ac:dyDescent="0.2">
      <c r="A2947">
        <v>47</v>
      </c>
      <c r="B2947">
        <v>6</v>
      </c>
      <c r="C2947">
        <v>72</v>
      </c>
      <c r="D2947" t="s">
        <v>8058</v>
      </c>
      <c r="E2947">
        <v>47996</v>
      </c>
      <c r="F2947">
        <v>4706072</v>
      </c>
    </row>
    <row r="2948" spans="1:6" x14ac:dyDescent="0.2">
      <c r="A2948">
        <v>47</v>
      </c>
      <c r="B2948">
        <v>8</v>
      </c>
      <c r="C2948">
        <v>38</v>
      </c>
      <c r="D2948" t="s">
        <v>8059</v>
      </c>
      <c r="E2948">
        <v>47996</v>
      </c>
      <c r="F2948">
        <v>4708038</v>
      </c>
    </row>
    <row r="2949" spans="1:6" x14ac:dyDescent="0.2">
      <c r="A2949">
        <v>47</v>
      </c>
      <c r="B2949">
        <v>6</v>
      </c>
      <c r="C2949">
        <v>8</v>
      </c>
      <c r="D2949" t="s">
        <v>8060</v>
      </c>
      <c r="E2949">
        <v>47996</v>
      </c>
      <c r="F2949">
        <v>4706008</v>
      </c>
    </row>
    <row r="2950" spans="1:6" x14ac:dyDescent="0.2">
      <c r="A2950">
        <v>47</v>
      </c>
      <c r="B2950">
        <v>16</v>
      </c>
      <c r="C2950">
        <v>46</v>
      </c>
      <c r="D2950" t="s">
        <v>8061</v>
      </c>
      <c r="E2950">
        <v>47996</v>
      </c>
      <c r="F2950">
        <v>4716046</v>
      </c>
    </row>
    <row r="2951" spans="1:6" x14ac:dyDescent="0.2">
      <c r="A2951">
        <v>47</v>
      </c>
      <c r="B2951">
        <v>6</v>
      </c>
      <c r="C2951">
        <v>77</v>
      </c>
      <c r="D2951" t="s">
        <v>8062</v>
      </c>
      <c r="E2951">
        <v>47996</v>
      </c>
      <c r="F2951">
        <v>4706077</v>
      </c>
    </row>
    <row r="2952" spans="1:6" x14ac:dyDescent="0.2">
      <c r="A2952">
        <v>47</v>
      </c>
      <c r="B2952">
        <v>7</v>
      </c>
      <c r="C2952">
        <v>51</v>
      </c>
      <c r="D2952" t="s">
        <v>8063</v>
      </c>
      <c r="E2952">
        <v>47996</v>
      </c>
      <c r="F2952">
        <v>4707051</v>
      </c>
    </row>
    <row r="2953" spans="1:6" x14ac:dyDescent="0.2">
      <c r="A2953">
        <v>47</v>
      </c>
      <c r="B2953">
        <v>6</v>
      </c>
      <c r="C2953">
        <v>34</v>
      </c>
      <c r="D2953" t="s">
        <v>8064</v>
      </c>
      <c r="E2953">
        <v>47996</v>
      </c>
      <c r="F2953">
        <v>4706034</v>
      </c>
    </row>
    <row r="2954" spans="1:6" x14ac:dyDescent="0.2">
      <c r="A2954">
        <v>47</v>
      </c>
      <c r="B2954">
        <v>15</v>
      </c>
      <c r="C2954">
        <v>59</v>
      </c>
      <c r="D2954" t="s">
        <v>5626</v>
      </c>
      <c r="E2954">
        <v>47996</v>
      </c>
      <c r="F2954">
        <v>4715059</v>
      </c>
    </row>
    <row r="2955" spans="1:6" x14ac:dyDescent="0.2">
      <c r="A2955">
        <v>47</v>
      </c>
      <c r="B2955">
        <v>7</v>
      </c>
      <c r="C2955">
        <v>45</v>
      </c>
      <c r="D2955" t="s">
        <v>8065</v>
      </c>
      <c r="E2955">
        <v>47996</v>
      </c>
      <c r="F2955">
        <v>4707045</v>
      </c>
    </row>
    <row r="2956" spans="1:6" x14ac:dyDescent="0.2">
      <c r="A2956">
        <v>47</v>
      </c>
      <c r="B2956">
        <v>12</v>
      </c>
      <c r="C2956">
        <v>833</v>
      </c>
      <c r="D2956" t="s">
        <v>8066</v>
      </c>
      <c r="E2956">
        <v>47996</v>
      </c>
      <c r="F2956">
        <v>4712833</v>
      </c>
    </row>
    <row r="2957" spans="1:6" x14ac:dyDescent="0.2">
      <c r="A2957">
        <v>47</v>
      </c>
      <c r="B2957">
        <v>7</v>
      </c>
      <c r="C2957">
        <v>43</v>
      </c>
      <c r="D2957" t="s">
        <v>8067</v>
      </c>
      <c r="E2957">
        <v>47996</v>
      </c>
      <c r="F2957">
        <v>4707043</v>
      </c>
    </row>
    <row r="2958" spans="1:6" x14ac:dyDescent="0.2">
      <c r="A2958">
        <v>47</v>
      </c>
      <c r="B2958">
        <v>6</v>
      </c>
      <c r="C2958">
        <v>7</v>
      </c>
      <c r="D2958" t="s">
        <v>8068</v>
      </c>
      <c r="E2958">
        <v>47996</v>
      </c>
      <c r="F2958">
        <v>4706007</v>
      </c>
    </row>
    <row r="2959" spans="1:6" x14ac:dyDescent="0.2">
      <c r="A2959">
        <v>47</v>
      </c>
      <c r="B2959">
        <v>7</v>
      </c>
      <c r="C2959">
        <v>22</v>
      </c>
      <c r="D2959" t="s">
        <v>8069</v>
      </c>
      <c r="E2959">
        <v>47996</v>
      </c>
      <c r="F2959">
        <v>4707022</v>
      </c>
    </row>
    <row r="2960" spans="1:6" x14ac:dyDescent="0.2">
      <c r="A2960">
        <v>47</v>
      </c>
      <c r="B2960">
        <v>9</v>
      </c>
      <c r="C2960">
        <v>6</v>
      </c>
      <c r="D2960" t="s">
        <v>8070</v>
      </c>
      <c r="E2960">
        <v>47996</v>
      </c>
      <c r="F2960">
        <v>4709006</v>
      </c>
    </row>
    <row r="2961" spans="1:6" x14ac:dyDescent="0.2">
      <c r="A2961">
        <v>47</v>
      </c>
      <c r="B2961">
        <v>17</v>
      </c>
      <c r="C2961">
        <v>19</v>
      </c>
      <c r="D2961" t="s">
        <v>8071</v>
      </c>
      <c r="E2961">
        <v>47996</v>
      </c>
      <c r="F2961">
        <v>4717019</v>
      </c>
    </row>
    <row r="2962" spans="1:6" x14ac:dyDescent="0.2">
      <c r="A2962">
        <v>47</v>
      </c>
      <c r="B2962">
        <v>15</v>
      </c>
      <c r="C2962">
        <v>72</v>
      </c>
      <c r="D2962" t="s">
        <v>8072</v>
      </c>
      <c r="E2962">
        <v>47996</v>
      </c>
      <c r="F2962">
        <v>4715072</v>
      </c>
    </row>
    <row r="2963" spans="1:6" x14ac:dyDescent="0.2">
      <c r="A2963">
        <v>47</v>
      </c>
      <c r="B2963">
        <v>6</v>
      </c>
      <c r="C2963">
        <v>46</v>
      </c>
      <c r="D2963" t="s">
        <v>8073</v>
      </c>
      <c r="E2963">
        <v>47996</v>
      </c>
      <c r="F2963">
        <v>4706046</v>
      </c>
    </row>
    <row r="2964" spans="1:6" x14ac:dyDescent="0.2">
      <c r="A2964">
        <v>47</v>
      </c>
      <c r="B2964">
        <v>1</v>
      </c>
      <c r="C2964">
        <v>37</v>
      </c>
      <c r="D2964" t="s">
        <v>8074</v>
      </c>
      <c r="E2964">
        <v>47996</v>
      </c>
      <c r="F2964">
        <v>4701037</v>
      </c>
    </row>
    <row r="2965" spans="1:6" x14ac:dyDescent="0.2">
      <c r="A2965">
        <v>47</v>
      </c>
      <c r="B2965">
        <v>11</v>
      </c>
      <c r="C2965">
        <v>11</v>
      </c>
      <c r="D2965" t="s">
        <v>8075</v>
      </c>
      <c r="E2965">
        <v>47996</v>
      </c>
      <c r="F2965">
        <v>4711011</v>
      </c>
    </row>
    <row r="2966" spans="1:6" x14ac:dyDescent="0.2">
      <c r="A2966">
        <v>47</v>
      </c>
      <c r="B2966">
        <v>6</v>
      </c>
      <c r="C2966">
        <v>810</v>
      </c>
      <c r="D2966" t="s">
        <v>8076</v>
      </c>
      <c r="E2966">
        <v>47996</v>
      </c>
      <c r="F2966">
        <v>4706810</v>
      </c>
    </row>
    <row r="2967" spans="1:6" x14ac:dyDescent="0.2">
      <c r="A2967">
        <v>47</v>
      </c>
      <c r="B2967">
        <v>2</v>
      </c>
      <c r="C2967">
        <v>62</v>
      </c>
      <c r="D2967" t="s">
        <v>8077</v>
      </c>
      <c r="E2967">
        <v>47996</v>
      </c>
      <c r="F2967">
        <v>4702062</v>
      </c>
    </row>
    <row r="2968" spans="1:6" x14ac:dyDescent="0.2">
      <c r="A2968">
        <v>47</v>
      </c>
      <c r="B2968">
        <v>14</v>
      </c>
      <c r="C2968">
        <v>73</v>
      </c>
      <c r="D2968" t="s">
        <v>8078</v>
      </c>
      <c r="E2968">
        <v>47996</v>
      </c>
      <c r="F2968">
        <v>4714073</v>
      </c>
    </row>
    <row r="2969" spans="1:6" x14ac:dyDescent="0.2">
      <c r="A2969">
        <v>47</v>
      </c>
      <c r="B2969">
        <v>15</v>
      </c>
      <c r="C2969">
        <v>11</v>
      </c>
      <c r="D2969" t="s">
        <v>8079</v>
      </c>
      <c r="E2969">
        <v>47996</v>
      </c>
      <c r="F2969">
        <v>4715011</v>
      </c>
    </row>
    <row r="2970" spans="1:6" x14ac:dyDescent="0.2">
      <c r="A2970">
        <v>47</v>
      </c>
      <c r="B2970">
        <v>15</v>
      </c>
      <c r="C2970">
        <v>845</v>
      </c>
      <c r="D2970" t="s">
        <v>8080</v>
      </c>
      <c r="E2970">
        <v>47996</v>
      </c>
      <c r="F2970">
        <v>4715845</v>
      </c>
    </row>
    <row r="2971" spans="1:6" x14ac:dyDescent="0.2">
      <c r="A2971">
        <v>47</v>
      </c>
      <c r="B2971">
        <v>17</v>
      </c>
      <c r="C2971">
        <v>62</v>
      </c>
      <c r="D2971" t="s">
        <v>8081</v>
      </c>
      <c r="E2971">
        <v>47996</v>
      </c>
      <c r="F2971">
        <v>4717062</v>
      </c>
    </row>
    <row r="2972" spans="1:6" x14ac:dyDescent="0.2">
      <c r="A2972">
        <v>47</v>
      </c>
      <c r="B2972">
        <v>7</v>
      </c>
      <c r="C2972">
        <v>62</v>
      </c>
      <c r="D2972" t="s">
        <v>8082</v>
      </c>
      <c r="E2972">
        <v>47996</v>
      </c>
      <c r="F2972">
        <v>4707062</v>
      </c>
    </row>
    <row r="2973" spans="1:6" x14ac:dyDescent="0.2">
      <c r="A2973">
        <v>47</v>
      </c>
      <c r="B2973">
        <v>2</v>
      </c>
      <c r="C2973">
        <v>23</v>
      </c>
      <c r="D2973" t="s">
        <v>8083</v>
      </c>
      <c r="E2973">
        <v>47996</v>
      </c>
      <c r="F2973">
        <v>4702023</v>
      </c>
    </row>
    <row r="2974" spans="1:6" x14ac:dyDescent="0.2">
      <c r="A2974">
        <v>47</v>
      </c>
      <c r="B2974">
        <v>16</v>
      </c>
      <c r="C2974">
        <v>72</v>
      </c>
      <c r="D2974" t="s">
        <v>8084</v>
      </c>
      <c r="E2974">
        <v>47996</v>
      </c>
      <c r="F2974">
        <v>4716072</v>
      </c>
    </row>
    <row r="2975" spans="1:6" x14ac:dyDescent="0.2">
      <c r="A2975">
        <v>47</v>
      </c>
      <c r="B2975">
        <v>16</v>
      </c>
      <c r="C2975">
        <v>75</v>
      </c>
      <c r="D2975" t="s">
        <v>8085</v>
      </c>
      <c r="E2975">
        <v>47996</v>
      </c>
      <c r="F2975">
        <v>4716075</v>
      </c>
    </row>
    <row r="2976" spans="1:6" x14ac:dyDescent="0.2">
      <c r="A2976">
        <v>47</v>
      </c>
      <c r="B2976">
        <v>15</v>
      </c>
      <c r="C2976">
        <v>67</v>
      </c>
      <c r="D2976" t="s">
        <v>8086</v>
      </c>
      <c r="E2976">
        <v>47996</v>
      </c>
      <c r="F2976">
        <v>4715067</v>
      </c>
    </row>
    <row r="2977" spans="1:6" x14ac:dyDescent="0.2">
      <c r="A2977">
        <v>47</v>
      </c>
      <c r="B2977">
        <v>16</v>
      </c>
      <c r="C2977">
        <v>16</v>
      </c>
      <c r="D2977" t="s">
        <v>8087</v>
      </c>
      <c r="E2977">
        <v>47996</v>
      </c>
      <c r="F2977">
        <v>4716016</v>
      </c>
    </row>
    <row r="2978" spans="1:6" x14ac:dyDescent="0.2">
      <c r="A2978">
        <v>47</v>
      </c>
      <c r="B2978">
        <v>16</v>
      </c>
      <c r="C2978">
        <v>13</v>
      </c>
      <c r="D2978" t="s">
        <v>8088</v>
      </c>
      <c r="E2978">
        <v>47996</v>
      </c>
      <c r="F2978">
        <v>4716013</v>
      </c>
    </row>
    <row r="2979" spans="1:6" x14ac:dyDescent="0.2">
      <c r="A2979">
        <v>47</v>
      </c>
      <c r="B2979">
        <v>4</v>
      </c>
      <c r="C2979">
        <v>58</v>
      </c>
      <c r="D2979" t="s">
        <v>8089</v>
      </c>
      <c r="E2979">
        <v>47996</v>
      </c>
      <c r="F2979">
        <v>4704058</v>
      </c>
    </row>
    <row r="2980" spans="1:6" x14ac:dyDescent="0.2">
      <c r="A2980">
        <v>47</v>
      </c>
      <c r="B2980">
        <v>16</v>
      </c>
      <c r="C2980">
        <v>11</v>
      </c>
      <c r="D2980" t="s">
        <v>8090</v>
      </c>
      <c r="E2980">
        <v>47996</v>
      </c>
      <c r="F2980">
        <v>4716011</v>
      </c>
    </row>
    <row r="2981" spans="1:6" x14ac:dyDescent="0.2">
      <c r="A2981">
        <v>47</v>
      </c>
      <c r="B2981">
        <v>6</v>
      </c>
      <c r="C2981">
        <v>18</v>
      </c>
      <c r="D2981" t="s">
        <v>8091</v>
      </c>
      <c r="E2981">
        <v>47996</v>
      </c>
      <c r="F2981">
        <v>4706018</v>
      </c>
    </row>
    <row r="2982" spans="1:6" x14ac:dyDescent="0.2">
      <c r="A2982">
        <v>47</v>
      </c>
      <c r="B2982">
        <v>13</v>
      </c>
      <c r="C2982">
        <v>2</v>
      </c>
      <c r="D2982" t="s">
        <v>7304</v>
      </c>
      <c r="E2982">
        <v>47996</v>
      </c>
      <c r="F2982">
        <v>4713002</v>
      </c>
    </row>
    <row r="2983" spans="1:6" x14ac:dyDescent="0.2">
      <c r="A2983">
        <v>47</v>
      </c>
      <c r="B2983">
        <v>2</v>
      </c>
      <c r="C2983">
        <v>51</v>
      </c>
      <c r="D2983" t="s">
        <v>8092</v>
      </c>
      <c r="E2983">
        <v>47996</v>
      </c>
      <c r="F2983">
        <v>4702051</v>
      </c>
    </row>
    <row r="2984" spans="1:6" x14ac:dyDescent="0.2">
      <c r="A2984">
        <v>47</v>
      </c>
      <c r="B2984">
        <v>1</v>
      </c>
      <c r="C2984">
        <v>31</v>
      </c>
      <c r="D2984" t="s">
        <v>8093</v>
      </c>
      <c r="E2984">
        <v>47996</v>
      </c>
      <c r="F2984">
        <v>4701031</v>
      </c>
    </row>
    <row r="2985" spans="1:6" x14ac:dyDescent="0.2">
      <c r="A2985">
        <v>47</v>
      </c>
      <c r="B2985">
        <v>15</v>
      </c>
      <c r="C2985">
        <v>12</v>
      </c>
      <c r="D2985" t="s">
        <v>8094</v>
      </c>
      <c r="E2985">
        <v>47996</v>
      </c>
      <c r="F2985">
        <v>4715012</v>
      </c>
    </row>
    <row r="2986" spans="1:6" x14ac:dyDescent="0.2">
      <c r="A2986">
        <v>47</v>
      </c>
      <c r="B2986">
        <v>6</v>
      </c>
      <c r="C2986">
        <v>73</v>
      </c>
      <c r="D2986" t="s">
        <v>8095</v>
      </c>
      <c r="E2986">
        <v>47996</v>
      </c>
      <c r="F2986">
        <v>4706073</v>
      </c>
    </row>
    <row r="2987" spans="1:6" x14ac:dyDescent="0.2">
      <c r="A2987">
        <v>47</v>
      </c>
      <c r="B2987">
        <v>8</v>
      </c>
      <c r="C2987">
        <v>62</v>
      </c>
      <c r="D2987" t="s">
        <v>8096</v>
      </c>
      <c r="E2987">
        <v>47996</v>
      </c>
      <c r="F2987">
        <v>4708062</v>
      </c>
    </row>
    <row r="2988" spans="1:6" x14ac:dyDescent="0.2">
      <c r="A2988">
        <v>47</v>
      </c>
      <c r="B2988">
        <v>8</v>
      </c>
      <c r="C2988">
        <v>32</v>
      </c>
      <c r="D2988" t="s">
        <v>8097</v>
      </c>
      <c r="E2988">
        <v>47996</v>
      </c>
      <c r="F2988">
        <v>4708032</v>
      </c>
    </row>
    <row r="2989" spans="1:6" x14ac:dyDescent="0.2">
      <c r="A2989">
        <v>47</v>
      </c>
      <c r="B2989">
        <v>4</v>
      </c>
      <c r="C2989">
        <v>29</v>
      </c>
      <c r="D2989" t="s">
        <v>8098</v>
      </c>
      <c r="E2989">
        <v>47996</v>
      </c>
      <c r="F2989">
        <v>4704029</v>
      </c>
    </row>
    <row r="2990" spans="1:6" x14ac:dyDescent="0.2">
      <c r="A2990">
        <v>47</v>
      </c>
      <c r="B2990">
        <v>9</v>
      </c>
      <c r="C2990">
        <v>1</v>
      </c>
      <c r="D2990" t="s">
        <v>8099</v>
      </c>
      <c r="E2990">
        <v>47996</v>
      </c>
      <c r="F2990">
        <v>4709001</v>
      </c>
    </row>
    <row r="2991" spans="1:6" x14ac:dyDescent="0.2">
      <c r="A2991">
        <v>47</v>
      </c>
      <c r="B2991">
        <v>2</v>
      </c>
      <c r="C2991">
        <v>66</v>
      </c>
      <c r="D2991" t="s">
        <v>8100</v>
      </c>
      <c r="E2991">
        <v>47996</v>
      </c>
      <c r="F2991">
        <v>4702066</v>
      </c>
    </row>
    <row r="2992" spans="1:6" x14ac:dyDescent="0.2">
      <c r="A2992">
        <v>47</v>
      </c>
      <c r="B2992">
        <v>2</v>
      </c>
      <c r="C2992">
        <v>1</v>
      </c>
      <c r="D2992" t="s">
        <v>8101</v>
      </c>
      <c r="E2992">
        <v>47996</v>
      </c>
      <c r="F2992">
        <v>4702001</v>
      </c>
    </row>
    <row r="2993" spans="1:6" x14ac:dyDescent="0.2">
      <c r="A2993">
        <v>47</v>
      </c>
      <c r="B2993">
        <v>5</v>
      </c>
      <c r="C2993">
        <v>73</v>
      </c>
      <c r="D2993" t="s">
        <v>8102</v>
      </c>
      <c r="E2993">
        <v>47996</v>
      </c>
      <c r="F2993">
        <v>4705073</v>
      </c>
    </row>
    <row r="2994" spans="1:6" x14ac:dyDescent="0.2">
      <c r="A2994">
        <v>47</v>
      </c>
      <c r="B2994">
        <v>9</v>
      </c>
      <c r="C2994">
        <v>32</v>
      </c>
      <c r="D2994" t="s">
        <v>8103</v>
      </c>
      <c r="E2994">
        <v>47996</v>
      </c>
      <c r="F2994">
        <v>4709032</v>
      </c>
    </row>
    <row r="2995" spans="1:6" x14ac:dyDescent="0.2">
      <c r="A2995">
        <v>47</v>
      </c>
      <c r="B2995">
        <v>16</v>
      </c>
      <c r="C2995">
        <v>52</v>
      </c>
      <c r="D2995" t="s">
        <v>8104</v>
      </c>
      <c r="E2995">
        <v>47996</v>
      </c>
      <c r="F2995">
        <v>4716052</v>
      </c>
    </row>
    <row r="2996" spans="1:6" x14ac:dyDescent="0.2">
      <c r="A2996">
        <v>47</v>
      </c>
      <c r="B2996">
        <v>16</v>
      </c>
      <c r="C2996">
        <v>51</v>
      </c>
      <c r="D2996" t="s">
        <v>8105</v>
      </c>
      <c r="E2996">
        <v>47996</v>
      </c>
      <c r="F2996">
        <v>4716051</v>
      </c>
    </row>
    <row r="2997" spans="1:6" x14ac:dyDescent="0.2">
      <c r="A2997">
        <v>47</v>
      </c>
      <c r="B2997">
        <v>7</v>
      </c>
      <c r="C2997">
        <v>37</v>
      </c>
      <c r="D2997" t="s">
        <v>8106</v>
      </c>
      <c r="E2997">
        <v>47996</v>
      </c>
      <c r="F2997">
        <v>4707037</v>
      </c>
    </row>
    <row r="2998" spans="1:6" x14ac:dyDescent="0.2">
      <c r="A2998">
        <v>47</v>
      </c>
      <c r="B2998">
        <v>7</v>
      </c>
      <c r="C2998">
        <v>29</v>
      </c>
      <c r="D2998" t="s">
        <v>8107</v>
      </c>
      <c r="E2998">
        <v>47996</v>
      </c>
      <c r="F2998">
        <v>4707029</v>
      </c>
    </row>
    <row r="2999" spans="1:6" x14ac:dyDescent="0.2">
      <c r="A2999">
        <v>47</v>
      </c>
      <c r="B2999">
        <v>5</v>
      </c>
      <c r="C2999">
        <v>18</v>
      </c>
      <c r="D2999" t="s">
        <v>8108</v>
      </c>
      <c r="E2999">
        <v>47996</v>
      </c>
      <c r="F2999">
        <v>4705018</v>
      </c>
    </row>
    <row r="3000" spans="1:6" x14ac:dyDescent="0.2">
      <c r="A3000">
        <v>47</v>
      </c>
      <c r="B3000">
        <v>15</v>
      </c>
      <c r="C3000">
        <v>76</v>
      </c>
      <c r="D3000" t="s">
        <v>8109</v>
      </c>
      <c r="E3000">
        <v>47996</v>
      </c>
      <c r="F3000">
        <v>4715076</v>
      </c>
    </row>
    <row r="3001" spans="1:6" x14ac:dyDescent="0.2">
      <c r="A3001">
        <v>47</v>
      </c>
      <c r="B3001">
        <v>5</v>
      </c>
      <c r="C3001">
        <v>94</v>
      </c>
      <c r="D3001" t="s">
        <v>8110</v>
      </c>
      <c r="E3001">
        <v>47996</v>
      </c>
      <c r="F3001">
        <v>4705094</v>
      </c>
    </row>
    <row r="3002" spans="1:6" x14ac:dyDescent="0.2">
      <c r="A3002">
        <v>47</v>
      </c>
      <c r="B3002">
        <v>9</v>
      </c>
      <c r="C3002">
        <v>67</v>
      </c>
      <c r="D3002" t="s">
        <v>8111</v>
      </c>
      <c r="E3002">
        <v>47996</v>
      </c>
      <c r="F3002">
        <v>4709067</v>
      </c>
    </row>
    <row r="3003" spans="1:6" x14ac:dyDescent="0.2">
      <c r="A3003">
        <v>47</v>
      </c>
      <c r="B3003">
        <v>17</v>
      </c>
      <c r="C3003">
        <v>2</v>
      </c>
      <c r="D3003" t="s">
        <v>8112</v>
      </c>
      <c r="E3003">
        <v>47996</v>
      </c>
      <c r="F3003">
        <v>4717002</v>
      </c>
    </row>
    <row r="3004" spans="1:6" x14ac:dyDescent="0.2">
      <c r="A3004">
        <v>47</v>
      </c>
      <c r="B3004">
        <v>12</v>
      </c>
      <c r="C3004">
        <v>22</v>
      </c>
      <c r="D3004" t="s">
        <v>8113</v>
      </c>
      <c r="E3004">
        <v>47996</v>
      </c>
      <c r="F3004">
        <v>4712022</v>
      </c>
    </row>
    <row r="3005" spans="1:6" x14ac:dyDescent="0.2">
      <c r="A3005">
        <v>47</v>
      </c>
      <c r="B3005">
        <v>3</v>
      </c>
      <c r="C3005">
        <v>4</v>
      </c>
      <c r="D3005" t="s">
        <v>8114</v>
      </c>
      <c r="E3005">
        <v>47996</v>
      </c>
      <c r="F3005">
        <v>4703004</v>
      </c>
    </row>
    <row r="3006" spans="1:6" x14ac:dyDescent="0.2">
      <c r="A3006">
        <v>47</v>
      </c>
      <c r="B3006">
        <v>9</v>
      </c>
      <c r="C3006">
        <v>819</v>
      </c>
      <c r="D3006" t="s">
        <v>8115</v>
      </c>
      <c r="E3006">
        <v>47996</v>
      </c>
      <c r="F3006">
        <v>4709819</v>
      </c>
    </row>
    <row r="3007" spans="1:6" x14ac:dyDescent="0.2">
      <c r="A3007">
        <v>47</v>
      </c>
      <c r="B3007">
        <v>9</v>
      </c>
      <c r="C3007">
        <v>37</v>
      </c>
      <c r="D3007" t="s">
        <v>8116</v>
      </c>
      <c r="E3007">
        <v>47996</v>
      </c>
      <c r="F3007">
        <v>4709037</v>
      </c>
    </row>
    <row r="3008" spans="1:6" x14ac:dyDescent="0.2">
      <c r="A3008">
        <v>47</v>
      </c>
      <c r="B3008">
        <v>5</v>
      </c>
      <c r="C3008">
        <v>803</v>
      </c>
      <c r="D3008" t="s">
        <v>8117</v>
      </c>
      <c r="E3008">
        <v>47996</v>
      </c>
      <c r="F3008">
        <v>4705803</v>
      </c>
    </row>
    <row r="3009" spans="1:6" x14ac:dyDescent="0.2">
      <c r="A3009">
        <v>47</v>
      </c>
      <c r="B3009">
        <v>15</v>
      </c>
      <c r="C3009">
        <v>850</v>
      </c>
      <c r="D3009" t="s">
        <v>8118</v>
      </c>
      <c r="E3009">
        <v>47996</v>
      </c>
      <c r="F3009">
        <v>4715850</v>
      </c>
    </row>
    <row r="3010" spans="1:6" x14ac:dyDescent="0.2">
      <c r="A3010">
        <v>47</v>
      </c>
      <c r="B3010">
        <v>18</v>
      </c>
      <c r="C3010">
        <v>5</v>
      </c>
      <c r="D3010" t="s">
        <v>8119</v>
      </c>
      <c r="E3010">
        <v>47996</v>
      </c>
      <c r="F3010">
        <v>4718005</v>
      </c>
    </row>
    <row r="3011" spans="1:6" x14ac:dyDescent="0.2">
      <c r="A3011">
        <v>47</v>
      </c>
      <c r="B3011">
        <v>6</v>
      </c>
      <c r="C3011">
        <v>94</v>
      </c>
      <c r="D3011" t="s">
        <v>8120</v>
      </c>
      <c r="E3011">
        <v>47996</v>
      </c>
      <c r="F3011">
        <v>4706094</v>
      </c>
    </row>
    <row r="3012" spans="1:6" x14ac:dyDescent="0.2">
      <c r="A3012">
        <v>47</v>
      </c>
      <c r="B3012">
        <v>6</v>
      </c>
      <c r="C3012">
        <v>91</v>
      </c>
      <c r="D3012" t="s">
        <v>8121</v>
      </c>
      <c r="E3012">
        <v>47996</v>
      </c>
      <c r="F3012">
        <v>4706091</v>
      </c>
    </row>
    <row r="3013" spans="1:6" x14ac:dyDescent="0.2">
      <c r="A3013">
        <v>47</v>
      </c>
      <c r="B3013">
        <v>13</v>
      </c>
      <c r="C3013">
        <v>98</v>
      </c>
      <c r="D3013" t="s">
        <v>8122</v>
      </c>
      <c r="E3013">
        <v>47996</v>
      </c>
      <c r="F3013">
        <v>4713098</v>
      </c>
    </row>
    <row r="3014" spans="1:6" x14ac:dyDescent="0.2">
      <c r="A3014">
        <v>47</v>
      </c>
      <c r="B3014">
        <v>13</v>
      </c>
      <c r="C3014">
        <v>96</v>
      </c>
      <c r="D3014" t="s">
        <v>8123</v>
      </c>
      <c r="E3014">
        <v>47996</v>
      </c>
      <c r="F3014">
        <v>4713096</v>
      </c>
    </row>
    <row r="3015" spans="1:6" x14ac:dyDescent="0.2">
      <c r="A3015">
        <v>47</v>
      </c>
      <c r="B3015">
        <v>2</v>
      </c>
      <c r="C3015">
        <v>37</v>
      </c>
      <c r="D3015" t="s">
        <v>8124</v>
      </c>
      <c r="E3015">
        <v>47996</v>
      </c>
      <c r="F3015">
        <v>4702037</v>
      </c>
    </row>
    <row r="3016" spans="1:6" x14ac:dyDescent="0.2">
      <c r="A3016">
        <v>47</v>
      </c>
      <c r="B3016">
        <v>10</v>
      </c>
      <c r="C3016">
        <v>824</v>
      </c>
      <c r="D3016" t="s">
        <v>8125</v>
      </c>
      <c r="E3016">
        <v>47996</v>
      </c>
      <c r="F3016">
        <v>4710824</v>
      </c>
    </row>
    <row r="3017" spans="1:6" x14ac:dyDescent="0.2">
      <c r="A3017">
        <v>47</v>
      </c>
      <c r="B3017">
        <v>16</v>
      </c>
      <c r="C3017">
        <v>54</v>
      </c>
      <c r="D3017" t="s">
        <v>8126</v>
      </c>
      <c r="E3017">
        <v>47996</v>
      </c>
      <c r="F3017">
        <v>4716054</v>
      </c>
    </row>
    <row r="3018" spans="1:6" x14ac:dyDescent="0.2">
      <c r="A3018">
        <v>47</v>
      </c>
      <c r="B3018">
        <v>17</v>
      </c>
      <c r="C3018">
        <v>55</v>
      </c>
      <c r="D3018" t="s">
        <v>8127</v>
      </c>
      <c r="E3018">
        <v>47996</v>
      </c>
      <c r="F3018">
        <v>4717055</v>
      </c>
    </row>
    <row r="3019" spans="1:6" x14ac:dyDescent="0.2">
      <c r="A3019">
        <v>47</v>
      </c>
      <c r="B3019">
        <v>16</v>
      </c>
      <c r="C3019">
        <v>23</v>
      </c>
      <c r="D3019" t="s">
        <v>8128</v>
      </c>
      <c r="E3019">
        <v>47996</v>
      </c>
      <c r="F3019">
        <v>4716023</v>
      </c>
    </row>
    <row r="3020" spans="1:6" x14ac:dyDescent="0.2">
      <c r="A3020">
        <v>47</v>
      </c>
      <c r="B3020">
        <v>15</v>
      </c>
      <c r="C3020">
        <v>62</v>
      </c>
      <c r="D3020" t="s">
        <v>8129</v>
      </c>
      <c r="E3020">
        <v>47996</v>
      </c>
      <c r="F3020">
        <v>4715062</v>
      </c>
    </row>
    <row r="3021" spans="1:6" x14ac:dyDescent="0.2">
      <c r="A3021">
        <v>47</v>
      </c>
      <c r="B3021">
        <v>6</v>
      </c>
      <c r="C3021">
        <v>59</v>
      </c>
      <c r="D3021" t="s">
        <v>8130</v>
      </c>
      <c r="E3021">
        <v>47996</v>
      </c>
      <c r="F3021">
        <v>4706059</v>
      </c>
    </row>
    <row r="3022" spans="1:6" x14ac:dyDescent="0.2">
      <c r="A3022">
        <v>47</v>
      </c>
      <c r="B3022">
        <v>12</v>
      </c>
      <c r="C3022">
        <v>64</v>
      </c>
      <c r="D3022" t="s">
        <v>8131</v>
      </c>
      <c r="E3022">
        <v>47996</v>
      </c>
      <c r="F3022">
        <v>4712064</v>
      </c>
    </row>
    <row r="3023" spans="1:6" x14ac:dyDescent="0.2">
      <c r="A3023">
        <v>47</v>
      </c>
      <c r="B3023">
        <v>17</v>
      </c>
      <c r="C3023">
        <v>11</v>
      </c>
      <c r="D3023" t="s">
        <v>8132</v>
      </c>
      <c r="E3023">
        <v>47996</v>
      </c>
      <c r="F3023">
        <v>4717011</v>
      </c>
    </row>
    <row r="3024" spans="1:6" x14ac:dyDescent="0.2">
      <c r="A3024">
        <v>47</v>
      </c>
      <c r="B3024">
        <v>11</v>
      </c>
      <c r="C3024">
        <v>19</v>
      </c>
      <c r="D3024" t="s">
        <v>8133</v>
      </c>
      <c r="E3024">
        <v>47996</v>
      </c>
      <c r="F3024">
        <v>4711019</v>
      </c>
    </row>
    <row r="3025" spans="1:6" x14ac:dyDescent="0.2">
      <c r="A3025">
        <v>47</v>
      </c>
      <c r="B3025">
        <v>17</v>
      </c>
      <c r="C3025">
        <v>17</v>
      </c>
      <c r="D3025" t="s">
        <v>8134</v>
      </c>
      <c r="E3025">
        <v>47996</v>
      </c>
      <c r="F3025">
        <v>4717017</v>
      </c>
    </row>
    <row r="3026" spans="1:6" x14ac:dyDescent="0.2">
      <c r="A3026">
        <v>47</v>
      </c>
      <c r="B3026">
        <v>2</v>
      </c>
      <c r="C3026">
        <v>61</v>
      </c>
      <c r="D3026" t="s">
        <v>8135</v>
      </c>
      <c r="E3026">
        <v>47996</v>
      </c>
      <c r="F3026">
        <v>4702061</v>
      </c>
    </row>
    <row r="3027" spans="1:6" x14ac:dyDescent="0.2">
      <c r="A3027">
        <v>47</v>
      </c>
      <c r="B3027">
        <v>7</v>
      </c>
      <c r="C3027">
        <v>21</v>
      </c>
      <c r="D3027" t="s">
        <v>8136</v>
      </c>
      <c r="E3027">
        <v>47996</v>
      </c>
      <c r="F3027">
        <v>4707021</v>
      </c>
    </row>
    <row r="3028" spans="1:6" x14ac:dyDescent="0.2">
      <c r="A3028">
        <v>47</v>
      </c>
      <c r="B3028">
        <v>7</v>
      </c>
      <c r="C3028">
        <v>49</v>
      </c>
      <c r="D3028" t="s">
        <v>8137</v>
      </c>
      <c r="E3028">
        <v>47996</v>
      </c>
      <c r="F3028">
        <v>4707049</v>
      </c>
    </row>
    <row r="3029" spans="1:6" x14ac:dyDescent="0.2">
      <c r="A3029">
        <v>47</v>
      </c>
      <c r="B3029">
        <v>7</v>
      </c>
      <c r="C3029">
        <v>47</v>
      </c>
      <c r="D3029" t="s">
        <v>8138</v>
      </c>
      <c r="E3029">
        <v>47996</v>
      </c>
      <c r="F3029">
        <v>4707047</v>
      </c>
    </row>
    <row r="3030" spans="1:6" x14ac:dyDescent="0.2">
      <c r="A3030">
        <v>47</v>
      </c>
      <c r="B3030">
        <v>2</v>
      </c>
      <c r="C3030">
        <v>76</v>
      </c>
      <c r="D3030" t="s">
        <v>8139</v>
      </c>
      <c r="E3030">
        <v>47996</v>
      </c>
      <c r="F3030">
        <v>4702076</v>
      </c>
    </row>
    <row r="3031" spans="1:6" x14ac:dyDescent="0.2">
      <c r="A3031">
        <v>47</v>
      </c>
      <c r="B3031">
        <v>15</v>
      </c>
      <c r="C3031">
        <v>36</v>
      </c>
      <c r="D3031" t="s">
        <v>8140</v>
      </c>
      <c r="E3031">
        <v>47996</v>
      </c>
      <c r="F3031">
        <v>4715036</v>
      </c>
    </row>
    <row r="3032" spans="1:6" x14ac:dyDescent="0.2">
      <c r="A3032">
        <v>47</v>
      </c>
      <c r="B3032">
        <v>10</v>
      </c>
      <c r="C3032">
        <v>38</v>
      </c>
      <c r="D3032" t="s">
        <v>8141</v>
      </c>
      <c r="E3032">
        <v>47996</v>
      </c>
      <c r="F3032">
        <v>4710038</v>
      </c>
    </row>
    <row r="3033" spans="1:6" x14ac:dyDescent="0.2">
      <c r="A3033">
        <v>47</v>
      </c>
      <c r="B3033">
        <v>6</v>
      </c>
      <c r="C3033">
        <v>51</v>
      </c>
      <c r="D3033" t="s">
        <v>8142</v>
      </c>
      <c r="E3033">
        <v>47996</v>
      </c>
      <c r="F3033">
        <v>4706051</v>
      </c>
    </row>
    <row r="3034" spans="1:6" x14ac:dyDescent="0.2">
      <c r="A3034">
        <v>47</v>
      </c>
      <c r="B3034">
        <v>6</v>
      </c>
      <c r="C3034">
        <v>45</v>
      </c>
      <c r="D3034" t="s">
        <v>8143</v>
      </c>
      <c r="E3034">
        <v>47996</v>
      </c>
      <c r="F3034">
        <v>4706045</v>
      </c>
    </row>
    <row r="3035" spans="1:6" x14ac:dyDescent="0.2">
      <c r="A3035">
        <v>47</v>
      </c>
      <c r="B3035">
        <v>6</v>
      </c>
      <c r="C3035">
        <v>4</v>
      </c>
      <c r="D3035" t="s">
        <v>8144</v>
      </c>
      <c r="E3035">
        <v>47996</v>
      </c>
      <c r="F3035">
        <v>4706004</v>
      </c>
    </row>
    <row r="3036" spans="1:6" x14ac:dyDescent="0.2">
      <c r="A3036">
        <v>47</v>
      </c>
      <c r="B3036">
        <v>17</v>
      </c>
      <c r="C3036">
        <v>32</v>
      </c>
      <c r="D3036" t="s">
        <v>8145</v>
      </c>
      <c r="E3036">
        <v>47996</v>
      </c>
      <c r="F3036">
        <v>4717032</v>
      </c>
    </row>
    <row r="3037" spans="1:6" x14ac:dyDescent="0.2">
      <c r="A3037">
        <v>47</v>
      </c>
      <c r="B3037">
        <v>1</v>
      </c>
      <c r="C3037">
        <v>17</v>
      </c>
      <c r="D3037" t="s">
        <v>8146</v>
      </c>
      <c r="E3037">
        <v>47996</v>
      </c>
      <c r="F3037">
        <v>4701017</v>
      </c>
    </row>
    <row r="3038" spans="1:6" x14ac:dyDescent="0.2">
      <c r="A3038">
        <v>47</v>
      </c>
      <c r="B3038">
        <v>9</v>
      </c>
      <c r="C3038">
        <v>19</v>
      </c>
      <c r="D3038" t="s">
        <v>8147</v>
      </c>
      <c r="E3038">
        <v>47996</v>
      </c>
      <c r="F3038">
        <v>4709019</v>
      </c>
    </row>
    <row r="3039" spans="1:6" x14ac:dyDescent="0.2">
      <c r="A3039">
        <v>47</v>
      </c>
      <c r="B3039">
        <v>1</v>
      </c>
      <c r="C3039">
        <v>12</v>
      </c>
      <c r="D3039" t="s">
        <v>8148</v>
      </c>
      <c r="E3039">
        <v>47996</v>
      </c>
      <c r="F3039">
        <v>4701012</v>
      </c>
    </row>
    <row r="3040" spans="1:6" x14ac:dyDescent="0.2">
      <c r="A3040">
        <v>47</v>
      </c>
      <c r="B3040">
        <v>12</v>
      </c>
      <c r="C3040">
        <v>69</v>
      </c>
      <c r="D3040" t="s">
        <v>8149</v>
      </c>
      <c r="E3040">
        <v>47996</v>
      </c>
      <c r="F3040">
        <v>4712069</v>
      </c>
    </row>
    <row r="3041" spans="1:6" x14ac:dyDescent="0.2">
      <c r="A3041">
        <v>47</v>
      </c>
      <c r="B3041">
        <v>9</v>
      </c>
      <c r="C3041">
        <v>29</v>
      </c>
      <c r="D3041" t="s">
        <v>8150</v>
      </c>
      <c r="E3041">
        <v>47996</v>
      </c>
      <c r="F3041">
        <v>4709029</v>
      </c>
    </row>
    <row r="3042" spans="1:6" x14ac:dyDescent="0.2">
      <c r="A3042">
        <v>47</v>
      </c>
      <c r="B3042">
        <v>15</v>
      </c>
      <c r="C3042">
        <v>14</v>
      </c>
      <c r="D3042" t="s">
        <v>8151</v>
      </c>
      <c r="E3042">
        <v>47996</v>
      </c>
      <c r="F3042">
        <v>4715014</v>
      </c>
    </row>
    <row r="3043" spans="1:6" x14ac:dyDescent="0.2">
      <c r="A3043">
        <v>47</v>
      </c>
      <c r="B3043">
        <v>5</v>
      </c>
      <c r="C3043">
        <v>57</v>
      </c>
      <c r="D3043" t="s">
        <v>8152</v>
      </c>
      <c r="E3043">
        <v>47996</v>
      </c>
      <c r="F3043">
        <v>4705057</v>
      </c>
    </row>
    <row r="3044" spans="1:6" x14ac:dyDescent="0.2">
      <c r="A3044">
        <v>47</v>
      </c>
      <c r="B3044">
        <v>16</v>
      </c>
      <c r="C3044">
        <v>8</v>
      </c>
      <c r="D3044" t="s">
        <v>8153</v>
      </c>
      <c r="E3044">
        <v>47996</v>
      </c>
      <c r="F3044">
        <v>4716008</v>
      </c>
    </row>
    <row r="3045" spans="1:6" x14ac:dyDescent="0.2">
      <c r="A3045">
        <v>47</v>
      </c>
      <c r="B3045">
        <v>8</v>
      </c>
      <c r="C3045">
        <v>11</v>
      </c>
      <c r="D3045" t="s">
        <v>8154</v>
      </c>
      <c r="E3045">
        <v>47996</v>
      </c>
      <c r="F3045">
        <v>4708011</v>
      </c>
    </row>
    <row r="3046" spans="1:6" x14ac:dyDescent="0.2">
      <c r="A3046">
        <v>47</v>
      </c>
      <c r="B3046">
        <v>8</v>
      </c>
      <c r="C3046">
        <v>9</v>
      </c>
      <c r="D3046" t="s">
        <v>8155</v>
      </c>
      <c r="E3046">
        <v>47996</v>
      </c>
      <c r="F3046">
        <v>4708009</v>
      </c>
    </row>
    <row r="3047" spans="1:6" x14ac:dyDescent="0.2">
      <c r="A3047">
        <v>47</v>
      </c>
      <c r="B3047">
        <v>16</v>
      </c>
      <c r="C3047">
        <v>22</v>
      </c>
      <c r="D3047" t="s">
        <v>8156</v>
      </c>
      <c r="E3047">
        <v>47996</v>
      </c>
      <c r="F3047">
        <v>4716022</v>
      </c>
    </row>
    <row r="3048" spans="1:6" x14ac:dyDescent="0.2">
      <c r="A3048">
        <v>47</v>
      </c>
      <c r="B3048">
        <v>15</v>
      </c>
      <c r="C3048">
        <v>34</v>
      </c>
      <c r="D3048" t="s">
        <v>8157</v>
      </c>
      <c r="E3048">
        <v>47996</v>
      </c>
      <c r="F3048">
        <v>4715034</v>
      </c>
    </row>
    <row r="3049" spans="1:6" x14ac:dyDescent="0.2">
      <c r="A3049">
        <v>47</v>
      </c>
      <c r="B3049">
        <v>11</v>
      </c>
      <c r="C3049">
        <v>32</v>
      </c>
      <c r="D3049" t="s">
        <v>8158</v>
      </c>
      <c r="E3049">
        <v>47996</v>
      </c>
      <c r="F3049">
        <v>4711032</v>
      </c>
    </row>
    <row r="3050" spans="1:6" x14ac:dyDescent="0.2">
      <c r="A3050">
        <v>47</v>
      </c>
      <c r="B3050">
        <v>12</v>
      </c>
      <c r="C3050">
        <v>29</v>
      </c>
      <c r="D3050" t="s">
        <v>8159</v>
      </c>
      <c r="E3050">
        <v>47996</v>
      </c>
      <c r="F3050">
        <v>4712029</v>
      </c>
    </row>
    <row r="3051" spans="1:6" x14ac:dyDescent="0.2">
      <c r="A3051">
        <v>47</v>
      </c>
      <c r="B3051">
        <v>8</v>
      </c>
      <c r="C3051">
        <v>29</v>
      </c>
      <c r="D3051" t="s">
        <v>8160</v>
      </c>
      <c r="E3051">
        <v>47996</v>
      </c>
      <c r="F3051">
        <v>4708029</v>
      </c>
    </row>
    <row r="3052" spans="1:6" x14ac:dyDescent="0.2">
      <c r="A3052">
        <v>47</v>
      </c>
      <c r="B3052">
        <v>7</v>
      </c>
      <c r="C3052">
        <v>26</v>
      </c>
      <c r="D3052" t="s">
        <v>8161</v>
      </c>
      <c r="E3052">
        <v>47996</v>
      </c>
      <c r="F3052">
        <v>4707026</v>
      </c>
    </row>
    <row r="3053" spans="1:6" x14ac:dyDescent="0.2">
      <c r="A3053">
        <v>47</v>
      </c>
      <c r="B3053">
        <v>6</v>
      </c>
      <c r="C3053">
        <v>67</v>
      </c>
      <c r="D3053" t="s">
        <v>8162</v>
      </c>
      <c r="E3053">
        <v>47996</v>
      </c>
      <c r="F3053">
        <v>4706067</v>
      </c>
    </row>
    <row r="3054" spans="1:6" x14ac:dyDescent="0.2">
      <c r="A3054">
        <v>47</v>
      </c>
      <c r="B3054">
        <v>15</v>
      </c>
      <c r="C3054">
        <v>39</v>
      </c>
      <c r="D3054" t="s">
        <v>8163</v>
      </c>
      <c r="E3054">
        <v>47996</v>
      </c>
      <c r="F3054">
        <v>4715039</v>
      </c>
    </row>
    <row r="3055" spans="1:6" x14ac:dyDescent="0.2">
      <c r="A3055">
        <v>47</v>
      </c>
      <c r="B3055">
        <v>6</v>
      </c>
      <c r="C3055">
        <v>39</v>
      </c>
      <c r="D3055" t="s">
        <v>8164</v>
      </c>
      <c r="E3055">
        <v>47996</v>
      </c>
      <c r="F3055">
        <v>4706039</v>
      </c>
    </row>
    <row r="3056" spans="1:6" x14ac:dyDescent="0.2">
      <c r="A3056">
        <v>47</v>
      </c>
      <c r="B3056">
        <v>6</v>
      </c>
      <c r="C3056">
        <v>38</v>
      </c>
      <c r="D3056" t="s">
        <v>8165</v>
      </c>
      <c r="E3056">
        <v>47996</v>
      </c>
      <c r="F3056">
        <v>4706038</v>
      </c>
    </row>
    <row r="3057" spans="1:6" x14ac:dyDescent="0.2">
      <c r="A3057">
        <v>47</v>
      </c>
      <c r="B3057">
        <v>9</v>
      </c>
      <c r="C3057">
        <v>23</v>
      </c>
      <c r="D3057" t="s">
        <v>8166</v>
      </c>
      <c r="E3057">
        <v>47996</v>
      </c>
      <c r="F3057">
        <v>4709023</v>
      </c>
    </row>
    <row r="3058" spans="1:6" x14ac:dyDescent="0.2">
      <c r="A3058">
        <v>47</v>
      </c>
      <c r="B3058">
        <v>15</v>
      </c>
      <c r="C3058">
        <v>54</v>
      </c>
      <c r="D3058" t="s">
        <v>8167</v>
      </c>
      <c r="E3058">
        <v>47996</v>
      </c>
      <c r="F3058">
        <v>4715054</v>
      </c>
    </row>
    <row r="3059" spans="1:6" x14ac:dyDescent="0.2">
      <c r="A3059">
        <v>47</v>
      </c>
      <c r="B3059">
        <v>15</v>
      </c>
      <c r="C3059">
        <v>849</v>
      </c>
      <c r="D3059" t="s">
        <v>8168</v>
      </c>
      <c r="E3059">
        <v>47996</v>
      </c>
      <c r="F3059">
        <v>4715849</v>
      </c>
    </row>
    <row r="3060" spans="1:6" x14ac:dyDescent="0.2">
      <c r="A3060">
        <v>47</v>
      </c>
      <c r="B3060">
        <v>9</v>
      </c>
      <c r="C3060">
        <v>39</v>
      </c>
      <c r="D3060" t="s">
        <v>8169</v>
      </c>
      <c r="E3060">
        <v>47996</v>
      </c>
      <c r="F3060">
        <v>4709039</v>
      </c>
    </row>
    <row r="3061" spans="1:6" x14ac:dyDescent="0.2">
      <c r="A3061">
        <v>47</v>
      </c>
      <c r="B3061">
        <v>6</v>
      </c>
      <c r="C3061">
        <v>50</v>
      </c>
      <c r="D3061" t="s">
        <v>8170</v>
      </c>
      <c r="E3061">
        <v>47996</v>
      </c>
      <c r="F3061">
        <v>4706050</v>
      </c>
    </row>
    <row r="3062" spans="1:6" x14ac:dyDescent="0.2">
      <c r="A3062">
        <v>47</v>
      </c>
      <c r="B3062">
        <v>10</v>
      </c>
      <c r="C3062">
        <v>9</v>
      </c>
      <c r="D3062" t="s">
        <v>8171</v>
      </c>
      <c r="E3062">
        <v>47996</v>
      </c>
      <c r="F3062">
        <v>4710009</v>
      </c>
    </row>
    <row r="3063" spans="1:6" x14ac:dyDescent="0.2">
      <c r="A3063">
        <v>47</v>
      </c>
      <c r="B3063">
        <v>11</v>
      </c>
      <c r="C3063">
        <v>36</v>
      </c>
      <c r="D3063" t="s">
        <v>8172</v>
      </c>
      <c r="E3063">
        <v>47996</v>
      </c>
      <c r="F3063">
        <v>4711036</v>
      </c>
    </row>
    <row r="3064" spans="1:6" x14ac:dyDescent="0.2">
      <c r="A3064">
        <v>47</v>
      </c>
      <c r="B3064">
        <v>3</v>
      </c>
      <c r="C3064">
        <v>51</v>
      </c>
      <c r="D3064" t="s">
        <v>8173</v>
      </c>
      <c r="E3064">
        <v>47996</v>
      </c>
      <c r="F3064">
        <v>4703051</v>
      </c>
    </row>
    <row r="3065" spans="1:6" x14ac:dyDescent="0.2">
      <c r="A3065">
        <v>47</v>
      </c>
      <c r="B3065">
        <v>5</v>
      </c>
      <c r="C3065">
        <v>14</v>
      </c>
      <c r="D3065" t="s">
        <v>8174</v>
      </c>
      <c r="E3065">
        <v>47996</v>
      </c>
      <c r="F3065">
        <v>4705014</v>
      </c>
    </row>
    <row r="3066" spans="1:6" x14ac:dyDescent="0.2">
      <c r="A3066">
        <v>47</v>
      </c>
      <c r="B3066">
        <v>15</v>
      </c>
      <c r="C3066">
        <v>74</v>
      </c>
      <c r="D3066" t="s">
        <v>8175</v>
      </c>
      <c r="E3066">
        <v>47996</v>
      </c>
      <c r="F3066">
        <v>4715074</v>
      </c>
    </row>
    <row r="3067" spans="1:6" x14ac:dyDescent="0.2">
      <c r="A3067">
        <v>47</v>
      </c>
      <c r="B3067">
        <v>15</v>
      </c>
      <c r="C3067">
        <v>71</v>
      </c>
      <c r="D3067" t="s">
        <v>8176</v>
      </c>
      <c r="E3067">
        <v>47996</v>
      </c>
      <c r="F3067">
        <v>4715071</v>
      </c>
    </row>
    <row r="3068" spans="1:6" x14ac:dyDescent="0.2">
      <c r="A3068">
        <v>47</v>
      </c>
      <c r="B3068">
        <v>8</v>
      </c>
      <c r="C3068">
        <v>44</v>
      </c>
      <c r="D3068" t="s">
        <v>8177</v>
      </c>
      <c r="E3068">
        <v>47996</v>
      </c>
      <c r="F3068">
        <v>4708044</v>
      </c>
    </row>
    <row r="3069" spans="1:6" x14ac:dyDescent="0.2">
      <c r="A3069">
        <v>47</v>
      </c>
      <c r="B3069">
        <v>4</v>
      </c>
      <c r="C3069">
        <v>61</v>
      </c>
      <c r="D3069" t="s">
        <v>8178</v>
      </c>
      <c r="E3069">
        <v>47996</v>
      </c>
      <c r="F3069">
        <v>4704061</v>
      </c>
    </row>
    <row r="3070" spans="1:6" x14ac:dyDescent="0.2">
      <c r="A3070">
        <v>47</v>
      </c>
      <c r="B3070">
        <v>8</v>
      </c>
      <c r="C3070">
        <v>42</v>
      </c>
      <c r="D3070" t="s">
        <v>8179</v>
      </c>
      <c r="E3070">
        <v>47996</v>
      </c>
      <c r="F3070">
        <v>4708042</v>
      </c>
    </row>
    <row r="3071" spans="1:6" x14ac:dyDescent="0.2">
      <c r="A3071">
        <v>47</v>
      </c>
      <c r="B3071">
        <v>15</v>
      </c>
      <c r="C3071">
        <v>26</v>
      </c>
      <c r="D3071" t="s">
        <v>8180</v>
      </c>
      <c r="E3071">
        <v>47996</v>
      </c>
      <c r="F3071">
        <v>4715026</v>
      </c>
    </row>
    <row r="3072" spans="1:6" x14ac:dyDescent="0.2">
      <c r="A3072">
        <v>47</v>
      </c>
      <c r="B3072">
        <v>10</v>
      </c>
      <c r="C3072">
        <v>61</v>
      </c>
      <c r="D3072" t="s">
        <v>8181</v>
      </c>
      <c r="E3072">
        <v>47996</v>
      </c>
      <c r="F3072">
        <v>4710061</v>
      </c>
    </row>
    <row r="3073" spans="1:6" x14ac:dyDescent="0.2">
      <c r="A3073">
        <v>47</v>
      </c>
      <c r="B3073">
        <v>1</v>
      </c>
      <c r="C3073">
        <v>32</v>
      </c>
      <c r="D3073" t="s">
        <v>8182</v>
      </c>
      <c r="E3073">
        <v>47996</v>
      </c>
      <c r="F3073">
        <v>4701032</v>
      </c>
    </row>
    <row r="3074" spans="1:6" x14ac:dyDescent="0.2">
      <c r="A3074">
        <v>47</v>
      </c>
      <c r="B3074">
        <v>2</v>
      </c>
      <c r="C3074">
        <v>71</v>
      </c>
      <c r="D3074" t="s">
        <v>8183</v>
      </c>
      <c r="E3074">
        <v>47996</v>
      </c>
      <c r="F3074">
        <v>4702071</v>
      </c>
    </row>
    <row r="3075" spans="1:6" x14ac:dyDescent="0.2">
      <c r="A3075">
        <v>47</v>
      </c>
      <c r="B3075">
        <v>5</v>
      </c>
      <c r="C3075">
        <v>48</v>
      </c>
      <c r="D3075" t="s">
        <v>8184</v>
      </c>
      <c r="E3075">
        <v>47996</v>
      </c>
      <c r="F3075">
        <v>4705048</v>
      </c>
    </row>
    <row r="3076" spans="1:6" x14ac:dyDescent="0.2">
      <c r="A3076">
        <v>47</v>
      </c>
      <c r="B3076">
        <v>16</v>
      </c>
      <c r="C3076">
        <v>42</v>
      </c>
      <c r="D3076" t="s">
        <v>8185</v>
      </c>
      <c r="E3076">
        <v>47996</v>
      </c>
      <c r="F3076">
        <v>4716042</v>
      </c>
    </row>
    <row r="3077" spans="1:6" x14ac:dyDescent="0.2">
      <c r="A3077">
        <v>47</v>
      </c>
      <c r="B3077">
        <v>16</v>
      </c>
      <c r="C3077">
        <v>41</v>
      </c>
      <c r="D3077" t="s">
        <v>8186</v>
      </c>
      <c r="E3077">
        <v>47996</v>
      </c>
      <c r="F3077">
        <v>4716041</v>
      </c>
    </row>
    <row r="3078" spans="1:6" x14ac:dyDescent="0.2">
      <c r="A3078">
        <v>47</v>
      </c>
      <c r="B3078">
        <v>6</v>
      </c>
      <c r="C3078">
        <v>49</v>
      </c>
      <c r="D3078" t="s">
        <v>8187</v>
      </c>
      <c r="E3078">
        <v>47996</v>
      </c>
      <c r="F3078">
        <v>4706049</v>
      </c>
    </row>
    <row r="3079" spans="1:6" x14ac:dyDescent="0.2">
      <c r="A3079">
        <v>47</v>
      </c>
      <c r="B3079">
        <v>5</v>
      </c>
      <c r="C3079">
        <v>66</v>
      </c>
      <c r="D3079" t="s">
        <v>8188</v>
      </c>
      <c r="E3079">
        <v>47996</v>
      </c>
      <c r="F3079">
        <v>4705066</v>
      </c>
    </row>
    <row r="3080" spans="1:6" x14ac:dyDescent="0.2">
      <c r="A3080">
        <v>47</v>
      </c>
      <c r="B3080">
        <v>10</v>
      </c>
      <c r="C3080">
        <v>58</v>
      </c>
      <c r="D3080" t="s">
        <v>8189</v>
      </c>
      <c r="E3080">
        <v>47996</v>
      </c>
      <c r="F3080">
        <v>4710058</v>
      </c>
    </row>
    <row r="3081" spans="1:6" x14ac:dyDescent="0.2">
      <c r="A3081">
        <v>47</v>
      </c>
      <c r="B3081">
        <v>6</v>
      </c>
      <c r="C3081">
        <v>96</v>
      </c>
      <c r="D3081" t="s">
        <v>8190</v>
      </c>
      <c r="E3081">
        <v>47996</v>
      </c>
      <c r="F3081">
        <v>4706096</v>
      </c>
    </row>
    <row r="3082" spans="1:6" x14ac:dyDescent="0.2">
      <c r="A3082">
        <v>47</v>
      </c>
      <c r="B3082">
        <v>6</v>
      </c>
      <c r="C3082">
        <v>814</v>
      </c>
      <c r="D3082" t="s">
        <v>8191</v>
      </c>
      <c r="E3082">
        <v>47996</v>
      </c>
      <c r="F3082">
        <v>4706814</v>
      </c>
    </row>
    <row r="3083" spans="1:6" x14ac:dyDescent="0.2">
      <c r="A3083">
        <v>47</v>
      </c>
      <c r="B3083">
        <v>13</v>
      </c>
      <c r="C3083">
        <v>836</v>
      </c>
      <c r="D3083" t="s">
        <v>8192</v>
      </c>
      <c r="E3083">
        <v>47996</v>
      </c>
      <c r="F3083">
        <v>4713836</v>
      </c>
    </row>
    <row r="3084" spans="1:6" x14ac:dyDescent="0.2">
      <c r="A3084">
        <v>47</v>
      </c>
      <c r="B3084">
        <v>15</v>
      </c>
      <c r="C3084">
        <v>851</v>
      </c>
      <c r="D3084" t="s">
        <v>8193</v>
      </c>
      <c r="E3084">
        <v>47996</v>
      </c>
      <c r="F3084">
        <v>4715851</v>
      </c>
    </row>
    <row r="3085" spans="1:6" x14ac:dyDescent="0.2">
      <c r="A3085">
        <v>47</v>
      </c>
      <c r="B3085">
        <v>4</v>
      </c>
      <c r="C3085">
        <v>6</v>
      </c>
      <c r="D3085" t="s">
        <v>8194</v>
      </c>
      <c r="E3085">
        <v>47996</v>
      </c>
      <c r="F3085">
        <v>4704006</v>
      </c>
    </row>
    <row r="3086" spans="1:6" x14ac:dyDescent="0.2">
      <c r="A3086">
        <v>47</v>
      </c>
      <c r="B3086">
        <v>6</v>
      </c>
      <c r="C3086">
        <v>70</v>
      </c>
      <c r="D3086" t="s">
        <v>8195</v>
      </c>
      <c r="E3086">
        <v>47996</v>
      </c>
      <c r="F3086">
        <v>4706070</v>
      </c>
    </row>
    <row r="3087" spans="1:6" x14ac:dyDescent="0.2">
      <c r="A3087">
        <v>47</v>
      </c>
      <c r="B3087">
        <v>5</v>
      </c>
      <c r="C3087">
        <v>96</v>
      </c>
      <c r="D3087" t="s">
        <v>8196</v>
      </c>
      <c r="E3087">
        <v>47996</v>
      </c>
      <c r="F3087">
        <v>4705096</v>
      </c>
    </row>
    <row r="3088" spans="1:6" x14ac:dyDescent="0.2">
      <c r="A3088">
        <v>47</v>
      </c>
      <c r="B3088">
        <v>2</v>
      </c>
      <c r="C3088">
        <v>41</v>
      </c>
      <c r="D3088" t="s">
        <v>8197</v>
      </c>
      <c r="E3088">
        <v>47996</v>
      </c>
      <c r="F3088">
        <v>4702041</v>
      </c>
    </row>
    <row r="3089" spans="1:6" x14ac:dyDescent="0.2">
      <c r="A3089">
        <v>47</v>
      </c>
      <c r="B3089">
        <v>17</v>
      </c>
      <c r="C3089">
        <v>18</v>
      </c>
      <c r="D3089" t="s">
        <v>8198</v>
      </c>
      <c r="E3089">
        <v>47996</v>
      </c>
      <c r="F3089">
        <v>4717018</v>
      </c>
    </row>
    <row r="3090" spans="1:6" x14ac:dyDescent="0.2">
      <c r="A3090">
        <v>47</v>
      </c>
      <c r="B3090">
        <v>17</v>
      </c>
      <c r="C3090">
        <v>802</v>
      </c>
      <c r="D3090" t="s">
        <v>8199</v>
      </c>
      <c r="E3090">
        <v>47996</v>
      </c>
      <c r="F3090">
        <v>4717802</v>
      </c>
    </row>
    <row r="3091" spans="1:6" x14ac:dyDescent="0.2">
      <c r="A3091">
        <v>47</v>
      </c>
      <c r="B3091">
        <v>17</v>
      </c>
      <c r="C3091">
        <v>807</v>
      </c>
      <c r="D3091" t="s">
        <v>8200</v>
      </c>
      <c r="E3091">
        <v>47996</v>
      </c>
      <c r="F3091">
        <v>4717807</v>
      </c>
    </row>
    <row r="3092" spans="1:6" x14ac:dyDescent="0.2">
      <c r="A3092">
        <v>47</v>
      </c>
      <c r="B3092">
        <v>13</v>
      </c>
      <c r="C3092">
        <v>79</v>
      </c>
      <c r="D3092" t="s">
        <v>8201</v>
      </c>
      <c r="E3092">
        <v>47996</v>
      </c>
      <c r="F3092">
        <v>4713079</v>
      </c>
    </row>
    <row r="3093" spans="1:6" x14ac:dyDescent="0.2">
      <c r="A3093">
        <v>47</v>
      </c>
      <c r="B3093">
        <v>16</v>
      </c>
      <c r="C3093">
        <v>14</v>
      </c>
      <c r="D3093" t="s">
        <v>8202</v>
      </c>
      <c r="E3093">
        <v>47996</v>
      </c>
      <c r="F3093">
        <v>4716014</v>
      </c>
    </row>
    <row r="3094" spans="1:6" x14ac:dyDescent="0.2">
      <c r="A3094">
        <v>47</v>
      </c>
      <c r="B3094">
        <v>7</v>
      </c>
      <c r="C3094">
        <v>42</v>
      </c>
      <c r="D3094" t="s">
        <v>8203</v>
      </c>
      <c r="E3094">
        <v>47996</v>
      </c>
      <c r="F3094">
        <v>4707042</v>
      </c>
    </row>
    <row r="3095" spans="1:6" x14ac:dyDescent="0.2">
      <c r="A3095">
        <v>47</v>
      </c>
      <c r="B3095">
        <v>13</v>
      </c>
      <c r="C3095">
        <v>91</v>
      </c>
      <c r="D3095" t="s">
        <v>8204</v>
      </c>
      <c r="E3095">
        <v>47996</v>
      </c>
      <c r="F3095">
        <v>4713091</v>
      </c>
    </row>
    <row r="3096" spans="1:6" x14ac:dyDescent="0.2">
      <c r="A3096">
        <v>47</v>
      </c>
      <c r="B3096">
        <v>5</v>
      </c>
      <c r="C3096">
        <v>7</v>
      </c>
      <c r="D3096" t="s">
        <v>8205</v>
      </c>
      <c r="E3096">
        <v>47996</v>
      </c>
      <c r="F3096">
        <v>4705007</v>
      </c>
    </row>
    <row r="3097" spans="1:6" x14ac:dyDescent="0.2">
      <c r="A3097">
        <v>47</v>
      </c>
      <c r="B3097">
        <v>1</v>
      </c>
      <c r="C3097">
        <v>96</v>
      </c>
      <c r="D3097" t="s">
        <v>8206</v>
      </c>
      <c r="E3097">
        <v>47996</v>
      </c>
      <c r="F3097">
        <v>4701096</v>
      </c>
    </row>
    <row r="3098" spans="1:6" x14ac:dyDescent="0.2">
      <c r="A3098">
        <v>47</v>
      </c>
      <c r="B3098">
        <v>16</v>
      </c>
      <c r="C3098">
        <v>5</v>
      </c>
      <c r="D3098" t="s">
        <v>8207</v>
      </c>
      <c r="E3098">
        <v>47996</v>
      </c>
      <c r="F3098">
        <v>4716005</v>
      </c>
    </row>
    <row r="3099" spans="1:6" x14ac:dyDescent="0.2">
      <c r="A3099">
        <v>47</v>
      </c>
      <c r="B3099">
        <v>11</v>
      </c>
      <c r="C3099">
        <v>34</v>
      </c>
      <c r="D3099" t="s">
        <v>8208</v>
      </c>
      <c r="E3099">
        <v>47996</v>
      </c>
      <c r="F3099">
        <v>4711034</v>
      </c>
    </row>
    <row r="3100" spans="1:6" x14ac:dyDescent="0.2">
      <c r="A3100">
        <v>47</v>
      </c>
      <c r="B3100">
        <v>16</v>
      </c>
      <c r="C3100">
        <v>63</v>
      </c>
      <c r="D3100" t="s">
        <v>8209</v>
      </c>
      <c r="E3100">
        <v>47996</v>
      </c>
      <c r="F3100">
        <v>4716063</v>
      </c>
    </row>
    <row r="3101" spans="1:6" x14ac:dyDescent="0.2">
      <c r="A3101">
        <v>47</v>
      </c>
      <c r="B3101">
        <v>16</v>
      </c>
      <c r="C3101">
        <v>62</v>
      </c>
      <c r="D3101" t="s">
        <v>8210</v>
      </c>
      <c r="E3101">
        <v>47996</v>
      </c>
      <c r="F3101">
        <v>4716062</v>
      </c>
    </row>
    <row r="3102" spans="1:6" x14ac:dyDescent="0.2">
      <c r="A3102">
        <v>47</v>
      </c>
      <c r="B3102">
        <v>16</v>
      </c>
      <c r="C3102">
        <v>38</v>
      </c>
      <c r="D3102" t="s">
        <v>8211</v>
      </c>
      <c r="E3102">
        <v>47996</v>
      </c>
      <c r="F3102">
        <v>4716038</v>
      </c>
    </row>
    <row r="3103" spans="1:6" x14ac:dyDescent="0.2">
      <c r="A3103">
        <v>47</v>
      </c>
      <c r="B3103">
        <v>5</v>
      </c>
      <c r="C3103">
        <v>74</v>
      </c>
      <c r="D3103" t="s">
        <v>8212</v>
      </c>
      <c r="E3103">
        <v>47996</v>
      </c>
      <c r="F3103">
        <v>4705074</v>
      </c>
    </row>
    <row r="3104" spans="1:6" x14ac:dyDescent="0.2">
      <c r="A3104">
        <v>47</v>
      </c>
      <c r="B3104">
        <v>5</v>
      </c>
      <c r="C3104">
        <v>60</v>
      </c>
      <c r="D3104" t="s">
        <v>8213</v>
      </c>
      <c r="E3104">
        <v>47996</v>
      </c>
      <c r="F3104">
        <v>4705060</v>
      </c>
    </row>
    <row r="3105" spans="1:6" x14ac:dyDescent="0.2">
      <c r="A3105">
        <v>47</v>
      </c>
      <c r="B3105">
        <v>17</v>
      </c>
      <c r="C3105">
        <v>6</v>
      </c>
      <c r="D3105" t="s">
        <v>8214</v>
      </c>
      <c r="E3105">
        <v>47996</v>
      </c>
      <c r="F3105">
        <v>4717006</v>
      </c>
    </row>
    <row r="3106" spans="1:6" x14ac:dyDescent="0.2">
      <c r="A3106">
        <v>47</v>
      </c>
      <c r="B3106">
        <v>17</v>
      </c>
      <c r="C3106">
        <v>39</v>
      </c>
      <c r="D3106" t="s">
        <v>8215</v>
      </c>
      <c r="E3106">
        <v>47996</v>
      </c>
      <c r="F3106">
        <v>4717039</v>
      </c>
    </row>
    <row r="3107" spans="1:6" x14ac:dyDescent="0.2">
      <c r="A3107">
        <v>47</v>
      </c>
      <c r="B3107">
        <v>2</v>
      </c>
      <c r="C3107">
        <v>39</v>
      </c>
      <c r="D3107" t="s">
        <v>8216</v>
      </c>
      <c r="E3107">
        <v>47996</v>
      </c>
      <c r="F3107">
        <v>4702039</v>
      </c>
    </row>
    <row r="3108" spans="1:6" x14ac:dyDescent="0.2">
      <c r="A3108">
        <v>47</v>
      </c>
      <c r="B3108">
        <v>12</v>
      </c>
      <c r="C3108">
        <v>12</v>
      </c>
      <c r="D3108" t="s">
        <v>8217</v>
      </c>
      <c r="E3108">
        <v>47996</v>
      </c>
      <c r="F3108">
        <v>4712012</v>
      </c>
    </row>
    <row r="3109" spans="1:6" x14ac:dyDescent="0.2">
      <c r="A3109">
        <v>47</v>
      </c>
      <c r="B3109">
        <v>2</v>
      </c>
      <c r="C3109">
        <v>67</v>
      </c>
      <c r="D3109" t="s">
        <v>8218</v>
      </c>
      <c r="E3109">
        <v>47996</v>
      </c>
      <c r="F3109">
        <v>4702067</v>
      </c>
    </row>
    <row r="3110" spans="1:6" x14ac:dyDescent="0.2">
      <c r="A3110">
        <v>47</v>
      </c>
      <c r="B3110">
        <v>17</v>
      </c>
      <c r="C3110">
        <v>809</v>
      </c>
      <c r="D3110" t="s">
        <v>8219</v>
      </c>
      <c r="E3110">
        <v>47996</v>
      </c>
      <c r="F3110">
        <v>4717809</v>
      </c>
    </row>
    <row r="3111" spans="1:6" x14ac:dyDescent="0.2">
      <c r="A3111">
        <v>47</v>
      </c>
      <c r="B3111">
        <v>16</v>
      </c>
      <c r="C3111">
        <v>855</v>
      </c>
      <c r="D3111" t="s">
        <v>8220</v>
      </c>
      <c r="E3111">
        <v>47996</v>
      </c>
      <c r="F3111">
        <v>4716855</v>
      </c>
    </row>
    <row r="3112" spans="1:6" x14ac:dyDescent="0.2">
      <c r="A3112">
        <v>47</v>
      </c>
      <c r="B3112">
        <v>6</v>
      </c>
      <c r="C3112">
        <v>2</v>
      </c>
      <c r="D3112" t="s">
        <v>8221</v>
      </c>
      <c r="E3112">
        <v>47996</v>
      </c>
      <c r="F3112">
        <v>4706002</v>
      </c>
    </row>
    <row r="3113" spans="1:6" x14ac:dyDescent="0.2">
      <c r="A3113">
        <v>47</v>
      </c>
      <c r="B3113">
        <v>15</v>
      </c>
      <c r="C3113">
        <v>853</v>
      </c>
      <c r="D3113" t="s">
        <v>8222</v>
      </c>
      <c r="E3113">
        <v>47996</v>
      </c>
      <c r="F3113">
        <v>4715853</v>
      </c>
    </row>
    <row r="3114" spans="1:6" x14ac:dyDescent="0.2">
      <c r="A3114">
        <v>47</v>
      </c>
      <c r="B3114">
        <v>12</v>
      </c>
      <c r="C3114">
        <v>26</v>
      </c>
      <c r="D3114" t="s">
        <v>8223</v>
      </c>
      <c r="E3114">
        <v>47996</v>
      </c>
      <c r="F3114">
        <v>4712026</v>
      </c>
    </row>
    <row r="3115" spans="1:6" x14ac:dyDescent="0.2">
      <c r="A3115">
        <v>47</v>
      </c>
      <c r="B3115">
        <v>17</v>
      </c>
      <c r="C3115">
        <v>812</v>
      </c>
      <c r="D3115" t="s">
        <v>8224</v>
      </c>
      <c r="E3115">
        <v>47996</v>
      </c>
      <c r="F3115">
        <v>4717812</v>
      </c>
    </row>
    <row r="3116" spans="1:6" x14ac:dyDescent="0.2">
      <c r="A3116">
        <v>47</v>
      </c>
      <c r="B3116">
        <v>7</v>
      </c>
      <c r="C3116">
        <v>27</v>
      </c>
      <c r="D3116" t="s">
        <v>8225</v>
      </c>
      <c r="E3116">
        <v>47996</v>
      </c>
      <c r="F3116">
        <v>4707027</v>
      </c>
    </row>
    <row r="3117" spans="1:6" x14ac:dyDescent="0.2">
      <c r="A3117">
        <v>47</v>
      </c>
      <c r="B3117">
        <v>7</v>
      </c>
      <c r="C3117">
        <v>24</v>
      </c>
      <c r="D3117" t="s">
        <v>8226</v>
      </c>
      <c r="E3117">
        <v>47996</v>
      </c>
      <c r="F3117">
        <v>4707024</v>
      </c>
    </row>
    <row r="3118" spans="1:6" x14ac:dyDescent="0.2">
      <c r="A3118">
        <v>47</v>
      </c>
      <c r="B3118">
        <v>12</v>
      </c>
      <c r="C3118">
        <v>830</v>
      </c>
      <c r="D3118" t="s">
        <v>8227</v>
      </c>
      <c r="E3118">
        <v>47996</v>
      </c>
      <c r="F3118">
        <v>4712830</v>
      </c>
    </row>
    <row r="3119" spans="1:6" x14ac:dyDescent="0.2">
      <c r="A3119">
        <v>47</v>
      </c>
      <c r="B3119">
        <v>3</v>
      </c>
      <c r="C3119">
        <v>92</v>
      </c>
      <c r="D3119" t="s">
        <v>8228</v>
      </c>
      <c r="E3119">
        <v>47996</v>
      </c>
      <c r="F3119">
        <v>4703092</v>
      </c>
    </row>
    <row r="3120" spans="1:6" x14ac:dyDescent="0.2">
      <c r="A3120">
        <v>47</v>
      </c>
      <c r="B3120">
        <v>6</v>
      </c>
      <c r="C3120">
        <v>813</v>
      </c>
      <c r="D3120" t="s">
        <v>8229</v>
      </c>
      <c r="E3120">
        <v>47996</v>
      </c>
      <c r="F3120">
        <v>4706813</v>
      </c>
    </row>
    <row r="3121" spans="1:6" x14ac:dyDescent="0.2">
      <c r="A3121">
        <v>47</v>
      </c>
      <c r="B3121">
        <v>16</v>
      </c>
      <c r="C3121">
        <v>854</v>
      </c>
      <c r="D3121" t="s">
        <v>8230</v>
      </c>
      <c r="E3121">
        <v>47996</v>
      </c>
      <c r="F3121">
        <v>4716854</v>
      </c>
    </row>
    <row r="3122" spans="1:6" x14ac:dyDescent="0.2">
      <c r="A3122">
        <v>47</v>
      </c>
      <c r="B3122">
        <v>15</v>
      </c>
      <c r="C3122">
        <v>847</v>
      </c>
      <c r="D3122" t="s">
        <v>8231</v>
      </c>
      <c r="E3122">
        <v>47996</v>
      </c>
      <c r="F3122">
        <v>4715847</v>
      </c>
    </row>
    <row r="3123" spans="1:6" x14ac:dyDescent="0.2">
      <c r="A3123">
        <v>47</v>
      </c>
      <c r="B3123">
        <v>5</v>
      </c>
      <c r="C3123">
        <v>64</v>
      </c>
      <c r="D3123" t="s">
        <v>8232</v>
      </c>
      <c r="E3123">
        <v>47996</v>
      </c>
      <c r="F3123">
        <v>4705064</v>
      </c>
    </row>
    <row r="3124" spans="1:6" x14ac:dyDescent="0.2">
      <c r="A3124">
        <v>47</v>
      </c>
      <c r="B3124">
        <v>11</v>
      </c>
      <c r="C3124">
        <v>44</v>
      </c>
      <c r="D3124" t="s">
        <v>8233</v>
      </c>
      <c r="E3124">
        <v>47996</v>
      </c>
      <c r="F3124">
        <v>4711044</v>
      </c>
    </row>
    <row r="3125" spans="1:6" x14ac:dyDescent="0.2">
      <c r="A3125">
        <v>47</v>
      </c>
      <c r="B3125">
        <v>6</v>
      </c>
      <c r="C3125">
        <v>48</v>
      </c>
      <c r="D3125" t="s">
        <v>8234</v>
      </c>
      <c r="E3125">
        <v>47996</v>
      </c>
      <c r="F3125">
        <v>4706048</v>
      </c>
    </row>
    <row r="3126" spans="1:6" x14ac:dyDescent="0.2">
      <c r="A3126">
        <v>47</v>
      </c>
      <c r="B3126">
        <v>6</v>
      </c>
      <c r="C3126">
        <v>815</v>
      </c>
      <c r="D3126" t="s">
        <v>8235</v>
      </c>
      <c r="E3126">
        <v>47996</v>
      </c>
      <c r="F3126">
        <v>4706815</v>
      </c>
    </row>
    <row r="3127" spans="1:6" x14ac:dyDescent="0.2">
      <c r="A3127">
        <v>47</v>
      </c>
      <c r="B3127">
        <v>1</v>
      </c>
      <c r="C3127">
        <v>14</v>
      </c>
      <c r="D3127" t="s">
        <v>8236</v>
      </c>
      <c r="E3127">
        <v>47996</v>
      </c>
      <c r="F3127">
        <v>4701014</v>
      </c>
    </row>
    <row r="3128" spans="1:6" x14ac:dyDescent="0.2">
      <c r="A3128">
        <v>47</v>
      </c>
      <c r="B3128">
        <v>15</v>
      </c>
      <c r="C3128">
        <v>98</v>
      </c>
      <c r="D3128" t="s">
        <v>8237</v>
      </c>
      <c r="E3128">
        <v>47996</v>
      </c>
      <c r="F3128">
        <v>4715098</v>
      </c>
    </row>
    <row r="3129" spans="1:6" x14ac:dyDescent="0.2">
      <c r="A3129">
        <v>47</v>
      </c>
      <c r="B3129">
        <v>17</v>
      </c>
      <c r="C3129">
        <v>34</v>
      </c>
      <c r="D3129" t="s">
        <v>8238</v>
      </c>
      <c r="E3129">
        <v>47996</v>
      </c>
      <c r="F3129">
        <v>4717034</v>
      </c>
    </row>
    <row r="3130" spans="1:6" x14ac:dyDescent="0.2">
      <c r="A3130">
        <v>47</v>
      </c>
      <c r="B3130">
        <v>17</v>
      </c>
      <c r="C3130">
        <v>47</v>
      </c>
      <c r="D3130" t="s">
        <v>8239</v>
      </c>
      <c r="E3130">
        <v>47996</v>
      </c>
      <c r="F3130">
        <v>4717047</v>
      </c>
    </row>
    <row r="3131" spans="1:6" x14ac:dyDescent="0.2">
      <c r="A3131">
        <v>47</v>
      </c>
      <c r="B3131">
        <v>16</v>
      </c>
      <c r="C3131">
        <v>44</v>
      </c>
      <c r="D3131" t="s">
        <v>8240</v>
      </c>
      <c r="E3131">
        <v>47996</v>
      </c>
      <c r="F3131">
        <v>4716044</v>
      </c>
    </row>
    <row r="3132" spans="1:6" x14ac:dyDescent="0.2">
      <c r="A3132">
        <v>47</v>
      </c>
      <c r="B3132">
        <v>6</v>
      </c>
      <c r="C3132">
        <v>812</v>
      </c>
      <c r="D3132" t="s">
        <v>8241</v>
      </c>
      <c r="E3132">
        <v>47996</v>
      </c>
      <c r="F3132">
        <v>4706812</v>
      </c>
    </row>
    <row r="3133" spans="1:6" x14ac:dyDescent="0.2">
      <c r="A3133">
        <v>47</v>
      </c>
      <c r="B3133">
        <v>17</v>
      </c>
      <c r="C3133">
        <v>14</v>
      </c>
      <c r="D3133" t="s">
        <v>8242</v>
      </c>
      <c r="E3133">
        <v>47996</v>
      </c>
      <c r="F3133">
        <v>4717014</v>
      </c>
    </row>
    <row r="3134" spans="1:6" x14ac:dyDescent="0.2">
      <c r="A3134">
        <v>47</v>
      </c>
      <c r="B3134">
        <v>17</v>
      </c>
      <c r="C3134">
        <v>13</v>
      </c>
      <c r="D3134" t="s">
        <v>8243</v>
      </c>
      <c r="E3134">
        <v>47996</v>
      </c>
      <c r="F3134">
        <v>4717013</v>
      </c>
    </row>
    <row r="3135" spans="1:6" x14ac:dyDescent="0.2">
      <c r="A3135">
        <v>47</v>
      </c>
      <c r="B3135">
        <v>6</v>
      </c>
      <c r="C3135">
        <v>816</v>
      </c>
      <c r="D3135" t="s">
        <v>8244</v>
      </c>
      <c r="E3135">
        <v>47996</v>
      </c>
      <c r="F3135">
        <v>4706816</v>
      </c>
    </row>
    <row r="3136" spans="1:6" x14ac:dyDescent="0.2">
      <c r="A3136">
        <v>47</v>
      </c>
      <c r="B3136">
        <v>8</v>
      </c>
      <c r="C3136">
        <v>34</v>
      </c>
      <c r="D3136" t="s">
        <v>8245</v>
      </c>
      <c r="E3136">
        <v>47996</v>
      </c>
      <c r="F3136">
        <v>4708034</v>
      </c>
    </row>
    <row r="3137" spans="1:6" x14ac:dyDescent="0.2">
      <c r="A3137">
        <v>47</v>
      </c>
      <c r="B3137">
        <v>12</v>
      </c>
      <c r="C3137">
        <v>51</v>
      </c>
      <c r="D3137" t="s">
        <v>8246</v>
      </c>
      <c r="E3137">
        <v>47996</v>
      </c>
      <c r="F3137">
        <v>4712051</v>
      </c>
    </row>
    <row r="3138" spans="1:6" x14ac:dyDescent="0.2">
      <c r="A3138">
        <v>47</v>
      </c>
      <c r="B3138">
        <v>12</v>
      </c>
      <c r="C3138">
        <v>50</v>
      </c>
      <c r="D3138" t="s">
        <v>8247</v>
      </c>
      <c r="E3138">
        <v>47996</v>
      </c>
      <c r="F3138">
        <v>4712050</v>
      </c>
    </row>
    <row r="3139" spans="1:6" x14ac:dyDescent="0.2">
      <c r="A3139">
        <v>47</v>
      </c>
      <c r="B3139">
        <v>6</v>
      </c>
      <c r="C3139">
        <v>809</v>
      </c>
      <c r="D3139" t="s">
        <v>8248</v>
      </c>
      <c r="E3139">
        <v>47996</v>
      </c>
      <c r="F3139">
        <v>4706809</v>
      </c>
    </row>
    <row r="3140" spans="1:6" x14ac:dyDescent="0.2">
      <c r="A3140">
        <v>47</v>
      </c>
      <c r="B3140">
        <v>17</v>
      </c>
      <c r="C3140">
        <v>67</v>
      </c>
      <c r="D3140" t="s">
        <v>8249</v>
      </c>
      <c r="E3140">
        <v>47996</v>
      </c>
      <c r="F3140">
        <v>4717067</v>
      </c>
    </row>
    <row r="3141" spans="1:6" x14ac:dyDescent="0.2">
      <c r="A3141">
        <v>47</v>
      </c>
      <c r="B3141">
        <v>3</v>
      </c>
      <c r="C3141">
        <v>48</v>
      </c>
      <c r="D3141" t="s">
        <v>8250</v>
      </c>
      <c r="E3141">
        <v>47996</v>
      </c>
      <c r="F3141">
        <v>4703048</v>
      </c>
    </row>
    <row r="3142" spans="1:6" x14ac:dyDescent="0.2">
      <c r="A3142">
        <v>47</v>
      </c>
      <c r="B3142">
        <v>8</v>
      </c>
      <c r="C3142">
        <v>28</v>
      </c>
      <c r="D3142" t="s">
        <v>8251</v>
      </c>
      <c r="E3142">
        <v>47996</v>
      </c>
      <c r="F3142">
        <v>4708028</v>
      </c>
    </row>
    <row r="3143" spans="1:6" x14ac:dyDescent="0.2">
      <c r="A3143">
        <v>47</v>
      </c>
      <c r="B3143">
        <v>16</v>
      </c>
      <c r="C3143">
        <v>53</v>
      </c>
      <c r="D3143" t="s">
        <v>8252</v>
      </c>
      <c r="E3143">
        <v>47996</v>
      </c>
      <c r="F3143">
        <v>4716053</v>
      </c>
    </row>
    <row r="3144" spans="1:6" x14ac:dyDescent="0.2">
      <c r="A3144">
        <v>47</v>
      </c>
      <c r="B3144">
        <v>15</v>
      </c>
      <c r="C3144">
        <v>16</v>
      </c>
      <c r="D3144" t="s">
        <v>8253</v>
      </c>
      <c r="E3144">
        <v>47996</v>
      </c>
      <c r="F3144">
        <v>4715016</v>
      </c>
    </row>
    <row r="3145" spans="1:6" x14ac:dyDescent="0.2">
      <c r="A3145">
        <v>47</v>
      </c>
      <c r="B3145">
        <v>10</v>
      </c>
      <c r="C3145">
        <v>29</v>
      </c>
      <c r="D3145" t="s">
        <v>8254</v>
      </c>
      <c r="E3145">
        <v>47996</v>
      </c>
      <c r="F3145">
        <v>4710029</v>
      </c>
    </row>
    <row r="3146" spans="1:6" x14ac:dyDescent="0.2">
      <c r="A3146">
        <v>47</v>
      </c>
      <c r="B3146">
        <v>10</v>
      </c>
      <c r="C3146">
        <v>64</v>
      </c>
      <c r="D3146" t="s">
        <v>8255</v>
      </c>
      <c r="E3146">
        <v>47996</v>
      </c>
      <c r="F3146">
        <v>4710064</v>
      </c>
    </row>
    <row r="3147" spans="1:6" x14ac:dyDescent="0.2">
      <c r="A3147">
        <v>47</v>
      </c>
      <c r="B3147">
        <v>16</v>
      </c>
      <c r="C3147">
        <v>9</v>
      </c>
      <c r="D3147" t="s">
        <v>8256</v>
      </c>
      <c r="E3147">
        <v>47996</v>
      </c>
      <c r="F3147">
        <v>4716009</v>
      </c>
    </row>
    <row r="3148" spans="1:6" x14ac:dyDescent="0.2">
      <c r="A3148">
        <v>47</v>
      </c>
      <c r="B3148">
        <v>1</v>
      </c>
      <c r="C3148">
        <v>39</v>
      </c>
      <c r="D3148" t="s">
        <v>8257</v>
      </c>
      <c r="E3148">
        <v>47996</v>
      </c>
      <c r="F3148">
        <v>4701039</v>
      </c>
    </row>
    <row r="3149" spans="1:6" x14ac:dyDescent="0.2">
      <c r="A3149">
        <v>47</v>
      </c>
      <c r="B3149">
        <v>16</v>
      </c>
      <c r="C3149">
        <v>18</v>
      </c>
      <c r="D3149" t="s">
        <v>8258</v>
      </c>
      <c r="E3149">
        <v>47996</v>
      </c>
      <c r="F3149">
        <v>4716018</v>
      </c>
    </row>
    <row r="3150" spans="1:6" x14ac:dyDescent="0.2">
      <c r="A3150">
        <v>47</v>
      </c>
      <c r="B3150">
        <v>6</v>
      </c>
      <c r="C3150">
        <v>16</v>
      </c>
      <c r="D3150" t="s">
        <v>8259</v>
      </c>
      <c r="E3150">
        <v>47996</v>
      </c>
      <c r="F3150">
        <v>4706016</v>
      </c>
    </row>
    <row r="3151" spans="1:6" x14ac:dyDescent="0.2">
      <c r="A3151">
        <v>47</v>
      </c>
      <c r="B3151">
        <v>8</v>
      </c>
      <c r="C3151">
        <v>22</v>
      </c>
      <c r="D3151" t="s">
        <v>8260</v>
      </c>
      <c r="E3151">
        <v>47996</v>
      </c>
      <c r="F3151">
        <v>4708022</v>
      </c>
    </row>
    <row r="3152" spans="1:6" x14ac:dyDescent="0.2">
      <c r="A3152">
        <v>47</v>
      </c>
      <c r="B3152">
        <v>8</v>
      </c>
      <c r="C3152">
        <v>31</v>
      </c>
      <c r="D3152" t="s">
        <v>8261</v>
      </c>
      <c r="E3152">
        <v>47996</v>
      </c>
      <c r="F3152">
        <v>4708031</v>
      </c>
    </row>
    <row r="3153" spans="1:6" x14ac:dyDescent="0.2">
      <c r="A3153">
        <v>47</v>
      </c>
      <c r="B3153">
        <v>3</v>
      </c>
      <c r="C3153">
        <v>9</v>
      </c>
      <c r="D3153" t="s">
        <v>8262</v>
      </c>
      <c r="E3153">
        <v>47996</v>
      </c>
      <c r="F3153">
        <v>4703009</v>
      </c>
    </row>
    <row r="3154" spans="1:6" x14ac:dyDescent="0.2">
      <c r="A3154">
        <v>47</v>
      </c>
      <c r="B3154">
        <v>7</v>
      </c>
      <c r="C3154">
        <v>6</v>
      </c>
      <c r="D3154" t="s">
        <v>8263</v>
      </c>
      <c r="E3154">
        <v>47996</v>
      </c>
      <c r="F3154">
        <v>4707006</v>
      </c>
    </row>
    <row r="3155" spans="1:6" x14ac:dyDescent="0.2">
      <c r="A3155">
        <v>47</v>
      </c>
      <c r="B3155">
        <v>11</v>
      </c>
      <c r="C3155">
        <v>31</v>
      </c>
      <c r="D3155" t="s">
        <v>8264</v>
      </c>
      <c r="E3155">
        <v>47996</v>
      </c>
      <c r="F3155">
        <v>4711031</v>
      </c>
    </row>
    <row r="3156" spans="1:6" x14ac:dyDescent="0.2">
      <c r="A3156">
        <v>47</v>
      </c>
      <c r="B3156">
        <v>15</v>
      </c>
      <c r="C3156">
        <v>32</v>
      </c>
      <c r="D3156" t="s">
        <v>8265</v>
      </c>
      <c r="E3156">
        <v>47996</v>
      </c>
      <c r="F3156">
        <v>4715032</v>
      </c>
    </row>
    <row r="3157" spans="1:6" x14ac:dyDescent="0.2">
      <c r="A3157">
        <v>47</v>
      </c>
      <c r="B3157">
        <v>15</v>
      </c>
      <c r="C3157">
        <v>31</v>
      </c>
      <c r="D3157" t="s">
        <v>8266</v>
      </c>
      <c r="E3157">
        <v>47996</v>
      </c>
      <c r="F3157">
        <v>4715031</v>
      </c>
    </row>
    <row r="3158" spans="1:6" x14ac:dyDescent="0.2">
      <c r="A3158">
        <v>47</v>
      </c>
      <c r="B3158">
        <v>16</v>
      </c>
      <c r="C3158">
        <v>33</v>
      </c>
      <c r="D3158" t="s">
        <v>8267</v>
      </c>
      <c r="E3158">
        <v>47996</v>
      </c>
      <c r="F3158">
        <v>4716033</v>
      </c>
    </row>
    <row r="3159" spans="1:6" x14ac:dyDescent="0.2">
      <c r="A3159">
        <v>47</v>
      </c>
      <c r="B3159">
        <v>5</v>
      </c>
      <c r="C3159">
        <v>77</v>
      </c>
      <c r="D3159" t="s">
        <v>8268</v>
      </c>
      <c r="E3159">
        <v>47996</v>
      </c>
      <c r="F3159">
        <v>4705077</v>
      </c>
    </row>
    <row r="3160" spans="1:6" x14ac:dyDescent="0.2">
      <c r="A3160">
        <v>47</v>
      </c>
      <c r="B3160">
        <v>6</v>
      </c>
      <c r="C3160">
        <v>63</v>
      </c>
      <c r="D3160" t="s">
        <v>8269</v>
      </c>
      <c r="E3160">
        <v>47996</v>
      </c>
      <c r="F3160">
        <v>4706063</v>
      </c>
    </row>
    <row r="3161" spans="1:6" x14ac:dyDescent="0.2">
      <c r="A3161">
        <v>47</v>
      </c>
      <c r="B3161">
        <v>17</v>
      </c>
      <c r="C3161">
        <v>813</v>
      </c>
      <c r="D3161" t="s">
        <v>8270</v>
      </c>
      <c r="E3161">
        <v>47996</v>
      </c>
      <c r="F3161">
        <v>4717813</v>
      </c>
    </row>
    <row r="3162" spans="1:6" x14ac:dyDescent="0.2">
      <c r="A3162">
        <v>47</v>
      </c>
      <c r="B3162">
        <v>2</v>
      </c>
      <c r="C3162">
        <v>69</v>
      </c>
      <c r="D3162" t="s">
        <v>8271</v>
      </c>
      <c r="E3162">
        <v>47996</v>
      </c>
      <c r="F3162">
        <v>4702069</v>
      </c>
    </row>
    <row r="3163" spans="1:6" x14ac:dyDescent="0.2">
      <c r="A3163">
        <v>47</v>
      </c>
      <c r="B3163">
        <v>17</v>
      </c>
      <c r="C3163">
        <v>801</v>
      </c>
      <c r="D3163" t="s">
        <v>8272</v>
      </c>
      <c r="E3163">
        <v>47996</v>
      </c>
      <c r="F3163">
        <v>4717801</v>
      </c>
    </row>
    <row r="3164" spans="1:6" x14ac:dyDescent="0.2">
      <c r="A3164">
        <v>47</v>
      </c>
      <c r="B3164">
        <v>10</v>
      </c>
      <c r="C3164">
        <v>22</v>
      </c>
      <c r="D3164" t="s">
        <v>8273</v>
      </c>
      <c r="E3164">
        <v>47996</v>
      </c>
      <c r="F3164">
        <v>4710022</v>
      </c>
    </row>
    <row r="3165" spans="1:6" x14ac:dyDescent="0.2">
      <c r="A3165">
        <v>47</v>
      </c>
      <c r="B3165">
        <v>4</v>
      </c>
      <c r="C3165">
        <v>36</v>
      </c>
      <c r="D3165" t="s">
        <v>8274</v>
      </c>
      <c r="E3165">
        <v>47996</v>
      </c>
      <c r="F3165">
        <v>4704036</v>
      </c>
    </row>
    <row r="3166" spans="1:6" x14ac:dyDescent="0.2">
      <c r="A3166">
        <v>47</v>
      </c>
      <c r="B3166">
        <v>16</v>
      </c>
      <c r="C3166">
        <v>57</v>
      </c>
      <c r="D3166" t="s">
        <v>8275</v>
      </c>
      <c r="E3166">
        <v>47996</v>
      </c>
      <c r="F3166">
        <v>4716057</v>
      </c>
    </row>
    <row r="3167" spans="1:6" x14ac:dyDescent="0.2">
      <c r="A3167">
        <v>47</v>
      </c>
      <c r="B3167">
        <v>16</v>
      </c>
      <c r="C3167">
        <v>47</v>
      </c>
      <c r="D3167" t="s">
        <v>8276</v>
      </c>
      <c r="E3167">
        <v>47996</v>
      </c>
      <c r="F3167">
        <v>4716047</v>
      </c>
    </row>
    <row r="3168" spans="1:6" x14ac:dyDescent="0.2">
      <c r="A3168">
        <v>47</v>
      </c>
      <c r="B3168">
        <v>9</v>
      </c>
      <c r="C3168">
        <v>33</v>
      </c>
      <c r="D3168" t="s">
        <v>8277</v>
      </c>
      <c r="E3168">
        <v>47996</v>
      </c>
      <c r="F3168">
        <v>4709033</v>
      </c>
    </row>
    <row r="3169" spans="1:6" x14ac:dyDescent="0.2">
      <c r="A3169">
        <v>47</v>
      </c>
      <c r="B3169">
        <v>2</v>
      </c>
      <c r="C3169">
        <v>6</v>
      </c>
      <c r="D3169" t="s">
        <v>8278</v>
      </c>
      <c r="E3169">
        <v>47996</v>
      </c>
      <c r="F3169">
        <v>4702006</v>
      </c>
    </row>
    <row r="3170" spans="1:6" x14ac:dyDescent="0.2">
      <c r="A3170">
        <v>47</v>
      </c>
      <c r="B3170">
        <v>6</v>
      </c>
      <c r="C3170">
        <v>92</v>
      </c>
      <c r="D3170" t="s">
        <v>8279</v>
      </c>
      <c r="E3170">
        <v>47996</v>
      </c>
      <c r="F3170">
        <v>4706092</v>
      </c>
    </row>
    <row r="3171" spans="1:6" x14ac:dyDescent="0.2">
      <c r="A3171">
        <v>47</v>
      </c>
      <c r="B3171">
        <v>14</v>
      </c>
      <c r="C3171">
        <v>26</v>
      </c>
      <c r="D3171" t="s">
        <v>8280</v>
      </c>
      <c r="E3171">
        <v>47996</v>
      </c>
      <c r="F3171">
        <v>4714026</v>
      </c>
    </row>
    <row r="3172" spans="1:6" x14ac:dyDescent="0.2">
      <c r="A3172">
        <v>47</v>
      </c>
      <c r="B3172">
        <v>12</v>
      </c>
      <c r="C3172">
        <v>4</v>
      </c>
      <c r="D3172" t="s">
        <v>8281</v>
      </c>
      <c r="E3172">
        <v>47996</v>
      </c>
      <c r="F3172">
        <v>4712004</v>
      </c>
    </row>
    <row r="3173" spans="1:6" x14ac:dyDescent="0.2">
      <c r="A3173">
        <v>47</v>
      </c>
      <c r="B3173">
        <v>15</v>
      </c>
      <c r="C3173">
        <v>3</v>
      </c>
      <c r="D3173" t="s">
        <v>8282</v>
      </c>
      <c r="E3173">
        <v>47996</v>
      </c>
      <c r="F3173">
        <v>4715003</v>
      </c>
    </row>
    <row r="3174" spans="1:6" x14ac:dyDescent="0.2">
      <c r="A3174">
        <v>47</v>
      </c>
      <c r="B3174">
        <v>15</v>
      </c>
      <c r="C3174">
        <v>57</v>
      </c>
      <c r="D3174" t="s">
        <v>8283</v>
      </c>
      <c r="E3174">
        <v>47996</v>
      </c>
      <c r="F3174">
        <v>4715057</v>
      </c>
    </row>
    <row r="3175" spans="1:6" x14ac:dyDescent="0.2">
      <c r="A3175">
        <v>47</v>
      </c>
      <c r="B3175">
        <v>17</v>
      </c>
      <c r="C3175">
        <v>36</v>
      </c>
      <c r="D3175" t="s">
        <v>8284</v>
      </c>
      <c r="E3175">
        <v>47996</v>
      </c>
      <c r="F3175">
        <v>4717036</v>
      </c>
    </row>
    <row r="3176" spans="1:6" x14ac:dyDescent="0.2">
      <c r="A3176">
        <v>47</v>
      </c>
      <c r="B3176">
        <v>6</v>
      </c>
      <c r="C3176">
        <v>811</v>
      </c>
      <c r="D3176" t="s">
        <v>8285</v>
      </c>
      <c r="E3176">
        <v>47996</v>
      </c>
      <c r="F3176">
        <v>4706811</v>
      </c>
    </row>
    <row r="3177" spans="1:6" x14ac:dyDescent="0.2">
      <c r="A3177">
        <v>47</v>
      </c>
      <c r="B3177">
        <v>5</v>
      </c>
      <c r="C3177">
        <v>67</v>
      </c>
      <c r="D3177" t="s">
        <v>8286</v>
      </c>
      <c r="E3177">
        <v>47996</v>
      </c>
      <c r="F3177">
        <v>4705067</v>
      </c>
    </row>
    <row r="3178" spans="1:6" x14ac:dyDescent="0.2">
      <c r="A3178">
        <v>47</v>
      </c>
      <c r="B3178">
        <v>6</v>
      </c>
      <c r="C3178">
        <v>818</v>
      </c>
      <c r="D3178" t="s">
        <v>8287</v>
      </c>
      <c r="E3178">
        <v>47996</v>
      </c>
      <c r="F3178">
        <v>4706818</v>
      </c>
    </row>
    <row r="3179" spans="1:6" x14ac:dyDescent="0.2">
      <c r="A3179">
        <v>47</v>
      </c>
      <c r="B3179">
        <v>1</v>
      </c>
      <c r="C3179">
        <v>66</v>
      </c>
      <c r="D3179" t="s">
        <v>8288</v>
      </c>
      <c r="E3179">
        <v>47996</v>
      </c>
      <c r="F3179">
        <v>4701066</v>
      </c>
    </row>
    <row r="3180" spans="1:6" x14ac:dyDescent="0.2">
      <c r="A3180">
        <v>47</v>
      </c>
      <c r="B3180">
        <v>6</v>
      </c>
      <c r="C3180">
        <v>74</v>
      </c>
      <c r="D3180" t="s">
        <v>8289</v>
      </c>
      <c r="E3180">
        <v>47996</v>
      </c>
      <c r="F3180">
        <v>4706074</v>
      </c>
    </row>
    <row r="3181" spans="1:6" x14ac:dyDescent="0.2">
      <c r="A3181">
        <v>47</v>
      </c>
      <c r="B3181">
        <v>16</v>
      </c>
      <c r="C3181">
        <v>856</v>
      </c>
      <c r="D3181" t="s">
        <v>8290</v>
      </c>
      <c r="E3181">
        <v>47996</v>
      </c>
      <c r="F3181">
        <v>4716856</v>
      </c>
    </row>
    <row r="3182" spans="1:6" x14ac:dyDescent="0.2">
      <c r="A3182">
        <v>47</v>
      </c>
      <c r="B3182">
        <v>2</v>
      </c>
      <c r="C3182">
        <v>14</v>
      </c>
      <c r="D3182" t="s">
        <v>8291</v>
      </c>
      <c r="E3182">
        <v>47996</v>
      </c>
      <c r="F3182">
        <v>4702014</v>
      </c>
    </row>
    <row r="3183" spans="1:6" x14ac:dyDescent="0.2">
      <c r="A3183">
        <v>47</v>
      </c>
      <c r="B3183">
        <v>1</v>
      </c>
      <c r="C3183">
        <v>63</v>
      </c>
      <c r="D3183" t="s">
        <v>8292</v>
      </c>
      <c r="E3183">
        <v>47996</v>
      </c>
      <c r="F3183">
        <v>4701063</v>
      </c>
    </row>
    <row r="3184" spans="1:6" x14ac:dyDescent="0.2">
      <c r="A3184">
        <v>47</v>
      </c>
      <c r="B3184">
        <v>3</v>
      </c>
      <c r="C3184">
        <v>96</v>
      </c>
      <c r="D3184" t="s">
        <v>8293</v>
      </c>
      <c r="E3184">
        <v>47996</v>
      </c>
      <c r="F3184">
        <v>4703096</v>
      </c>
    </row>
    <row r="3185" spans="1:6" x14ac:dyDescent="0.2">
      <c r="A3185">
        <v>47</v>
      </c>
      <c r="B3185">
        <v>9</v>
      </c>
      <c r="C3185">
        <v>28</v>
      </c>
      <c r="D3185" t="s">
        <v>8294</v>
      </c>
      <c r="E3185">
        <v>47996</v>
      </c>
      <c r="F3185">
        <v>4709028</v>
      </c>
    </row>
    <row r="3186" spans="1:6" x14ac:dyDescent="0.2">
      <c r="A3186">
        <v>47</v>
      </c>
      <c r="B3186">
        <v>15</v>
      </c>
      <c r="C3186">
        <v>44</v>
      </c>
      <c r="D3186" t="s">
        <v>8295</v>
      </c>
      <c r="E3186">
        <v>47996</v>
      </c>
      <c r="F3186">
        <v>4715044</v>
      </c>
    </row>
    <row r="3187" spans="1:6" x14ac:dyDescent="0.2">
      <c r="A3187">
        <v>47</v>
      </c>
      <c r="B3187">
        <v>17</v>
      </c>
      <c r="C3187">
        <v>803</v>
      </c>
      <c r="D3187" t="s">
        <v>8296</v>
      </c>
      <c r="E3187">
        <v>47996</v>
      </c>
      <c r="F3187">
        <v>4717803</v>
      </c>
    </row>
    <row r="3188" spans="1:6" x14ac:dyDescent="0.2">
      <c r="A3188">
        <v>47</v>
      </c>
      <c r="B3188">
        <v>2</v>
      </c>
      <c r="C3188">
        <v>2</v>
      </c>
      <c r="D3188" t="s">
        <v>8297</v>
      </c>
      <c r="E3188">
        <v>47996</v>
      </c>
      <c r="F3188">
        <v>4702002</v>
      </c>
    </row>
    <row r="3189" spans="1:6" x14ac:dyDescent="0.2">
      <c r="A3189">
        <v>47</v>
      </c>
      <c r="B3189">
        <v>17</v>
      </c>
      <c r="C3189">
        <v>41</v>
      </c>
      <c r="D3189" t="s">
        <v>8298</v>
      </c>
      <c r="E3189">
        <v>47996</v>
      </c>
      <c r="F3189">
        <v>4717041</v>
      </c>
    </row>
    <row r="3190" spans="1:6" x14ac:dyDescent="0.2">
      <c r="A3190">
        <v>47</v>
      </c>
      <c r="B3190">
        <v>3</v>
      </c>
      <c r="C3190">
        <v>62</v>
      </c>
      <c r="D3190" t="s">
        <v>8299</v>
      </c>
      <c r="E3190">
        <v>47996</v>
      </c>
      <c r="F3190">
        <v>4703062</v>
      </c>
    </row>
    <row r="3191" spans="1:6" x14ac:dyDescent="0.2">
      <c r="A3191">
        <v>47</v>
      </c>
      <c r="B3191">
        <v>7</v>
      </c>
      <c r="C3191">
        <v>63</v>
      </c>
      <c r="D3191" t="s">
        <v>8300</v>
      </c>
      <c r="E3191">
        <v>47996</v>
      </c>
      <c r="F3191">
        <v>4707063</v>
      </c>
    </row>
    <row r="3192" spans="1:6" x14ac:dyDescent="0.2">
      <c r="A3192">
        <v>47</v>
      </c>
      <c r="B3192">
        <v>11</v>
      </c>
      <c r="C3192">
        <v>92</v>
      </c>
      <c r="D3192" t="s">
        <v>8301</v>
      </c>
      <c r="E3192">
        <v>47996</v>
      </c>
      <c r="F3192">
        <v>4711092</v>
      </c>
    </row>
    <row r="3193" spans="1:6" x14ac:dyDescent="0.2">
      <c r="A3193">
        <v>47</v>
      </c>
      <c r="B3193">
        <v>11</v>
      </c>
      <c r="C3193">
        <v>91</v>
      </c>
      <c r="D3193" t="s">
        <v>8302</v>
      </c>
      <c r="E3193">
        <v>47996</v>
      </c>
      <c r="F3193">
        <v>4711091</v>
      </c>
    </row>
    <row r="3194" spans="1:6" x14ac:dyDescent="0.2">
      <c r="A3194">
        <v>47</v>
      </c>
      <c r="B3194">
        <v>15</v>
      </c>
      <c r="C3194">
        <v>17</v>
      </c>
      <c r="D3194" t="s">
        <v>8303</v>
      </c>
      <c r="E3194">
        <v>47996</v>
      </c>
      <c r="F3194">
        <v>4715017</v>
      </c>
    </row>
    <row r="3195" spans="1:6" x14ac:dyDescent="0.2">
      <c r="A3195">
        <v>47</v>
      </c>
      <c r="B3195">
        <v>15</v>
      </c>
      <c r="C3195">
        <v>42</v>
      </c>
      <c r="D3195" t="s">
        <v>8304</v>
      </c>
      <c r="E3195">
        <v>47996</v>
      </c>
      <c r="F3195">
        <v>4715042</v>
      </c>
    </row>
    <row r="3196" spans="1:6" x14ac:dyDescent="0.2">
      <c r="A3196">
        <v>47</v>
      </c>
      <c r="B3196">
        <v>15</v>
      </c>
      <c r="C3196">
        <v>28</v>
      </c>
      <c r="D3196" t="s">
        <v>8305</v>
      </c>
      <c r="E3196">
        <v>47996</v>
      </c>
      <c r="F3196">
        <v>4715028</v>
      </c>
    </row>
    <row r="3197" spans="1:6" x14ac:dyDescent="0.2">
      <c r="A3197">
        <v>47</v>
      </c>
      <c r="B3197">
        <v>1</v>
      </c>
      <c r="C3197">
        <v>76</v>
      </c>
      <c r="D3197" t="s">
        <v>8306</v>
      </c>
      <c r="E3197">
        <v>47996</v>
      </c>
      <c r="F3197">
        <v>4701076</v>
      </c>
    </row>
    <row r="3198" spans="1:6" x14ac:dyDescent="0.2">
      <c r="A3198">
        <v>47</v>
      </c>
      <c r="B3198">
        <v>8</v>
      </c>
      <c r="C3198">
        <v>6</v>
      </c>
      <c r="D3198" t="s">
        <v>8307</v>
      </c>
      <c r="E3198">
        <v>47996</v>
      </c>
      <c r="F3198">
        <v>4708006</v>
      </c>
    </row>
    <row r="3199" spans="1:6" x14ac:dyDescent="0.2">
      <c r="A3199">
        <v>47</v>
      </c>
      <c r="B3199">
        <v>2</v>
      </c>
      <c r="C3199">
        <v>73</v>
      </c>
      <c r="D3199" t="s">
        <v>8308</v>
      </c>
      <c r="E3199">
        <v>47996</v>
      </c>
      <c r="F3199">
        <v>4702073</v>
      </c>
    </row>
    <row r="3200" spans="1:6" x14ac:dyDescent="0.2">
      <c r="A3200">
        <v>47</v>
      </c>
      <c r="B3200">
        <v>7</v>
      </c>
      <c r="C3200">
        <v>32</v>
      </c>
      <c r="D3200" t="s">
        <v>8309</v>
      </c>
      <c r="E3200">
        <v>47996</v>
      </c>
      <c r="F3200">
        <v>4707032</v>
      </c>
    </row>
    <row r="3201" spans="1:6" x14ac:dyDescent="0.2">
      <c r="A3201">
        <v>47</v>
      </c>
      <c r="B3201">
        <v>3</v>
      </c>
      <c r="C3201">
        <v>59</v>
      </c>
      <c r="D3201" t="s">
        <v>8310</v>
      </c>
      <c r="E3201">
        <v>47996</v>
      </c>
      <c r="F3201">
        <v>4703059</v>
      </c>
    </row>
    <row r="3202" spans="1:6" x14ac:dyDescent="0.2">
      <c r="A3202">
        <v>47</v>
      </c>
      <c r="B3202">
        <v>6</v>
      </c>
      <c r="C3202">
        <v>14</v>
      </c>
      <c r="D3202" t="s">
        <v>8311</v>
      </c>
      <c r="E3202">
        <v>47996</v>
      </c>
      <c r="F3202">
        <v>4706014</v>
      </c>
    </row>
    <row r="3203" spans="1:6" x14ac:dyDescent="0.2">
      <c r="A3203">
        <v>47</v>
      </c>
      <c r="B3203">
        <v>13</v>
      </c>
      <c r="C3203">
        <v>69</v>
      </c>
      <c r="D3203" t="s">
        <v>8312</v>
      </c>
      <c r="E3203">
        <v>47996</v>
      </c>
      <c r="F3203">
        <v>4713069</v>
      </c>
    </row>
    <row r="3204" spans="1:6" x14ac:dyDescent="0.2">
      <c r="A3204">
        <v>47</v>
      </c>
      <c r="B3204">
        <v>5</v>
      </c>
      <c r="C3204">
        <v>19</v>
      </c>
      <c r="D3204" t="s">
        <v>8313</v>
      </c>
      <c r="E3204">
        <v>47996</v>
      </c>
      <c r="F3204">
        <v>4705019</v>
      </c>
    </row>
    <row r="3205" spans="1:6" x14ac:dyDescent="0.2">
      <c r="A3205">
        <v>47</v>
      </c>
      <c r="B3205">
        <v>4</v>
      </c>
      <c r="C3205">
        <v>28</v>
      </c>
      <c r="D3205" t="s">
        <v>8314</v>
      </c>
      <c r="E3205">
        <v>47996</v>
      </c>
      <c r="F3205">
        <v>4704028</v>
      </c>
    </row>
    <row r="3206" spans="1:6" x14ac:dyDescent="0.2">
      <c r="A3206">
        <v>47</v>
      </c>
      <c r="B3206">
        <v>12</v>
      </c>
      <c r="C3206">
        <v>14</v>
      </c>
      <c r="D3206" t="s">
        <v>8315</v>
      </c>
      <c r="E3206">
        <v>47996</v>
      </c>
      <c r="F3206">
        <v>4712014</v>
      </c>
    </row>
    <row r="3207" spans="1:6" x14ac:dyDescent="0.2">
      <c r="A3207">
        <v>47</v>
      </c>
      <c r="B3207">
        <v>5</v>
      </c>
      <c r="C3207">
        <v>24</v>
      </c>
      <c r="D3207" t="s">
        <v>8316</v>
      </c>
      <c r="E3207">
        <v>47996</v>
      </c>
      <c r="F3207">
        <v>4705024</v>
      </c>
    </row>
    <row r="3208" spans="1:6" x14ac:dyDescent="0.2">
      <c r="A3208">
        <v>47</v>
      </c>
      <c r="B3208">
        <v>11</v>
      </c>
      <c r="C3208">
        <v>96</v>
      </c>
      <c r="D3208" t="s">
        <v>8317</v>
      </c>
      <c r="E3208">
        <v>47996</v>
      </c>
      <c r="F3208">
        <v>4711096</v>
      </c>
    </row>
    <row r="3209" spans="1:6" x14ac:dyDescent="0.2">
      <c r="A3209">
        <v>47</v>
      </c>
      <c r="B3209">
        <v>11</v>
      </c>
      <c r="C3209">
        <v>42</v>
      </c>
      <c r="D3209" t="s">
        <v>8318</v>
      </c>
      <c r="E3209">
        <v>47996</v>
      </c>
      <c r="F3209">
        <v>4711042</v>
      </c>
    </row>
    <row r="3210" spans="1:6" x14ac:dyDescent="0.2">
      <c r="A3210">
        <v>47</v>
      </c>
      <c r="B3210">
        <v>12</v>
      </c>
      <c r="C3210">
        <v>8</v>
      </c>
      <c r="D3210" t="s">
        <v>8319</v>
      </c>
      <c r="E3210">
        <v>47996</v>
      </c>
      <c r="F3210">
        <v>4712008</v>
      </c>
    </row>
    <row r="3211" spans="1:6" x14ac:dyDescent="0.2">
      <c r="A3211">
        <v>47</v>
      </c>
      <c r="B3211">
        <v>6</v>
      </c>
      <c r="C3211">
        <v>42</v>
      </c>
      <c r="D3211" t="s">
        <v>8320</v>
      </c>
      <c r="E3211">
        <v>47996</v>
      </c>
      <c r="F3211">
        <v>4706042</v>
      </c>
    </row>
    <row r="3212" spans="1:6" x14ac:dyDescent="0.2">
      <c r="A3212">
        <v>47</v>
      </c>
      <c r="B3212">
        <v>16</v>
      </c>
      <c r="C3212">
        <v>860</v>
      </c>
      <c r="D3212" t="s">
        <v>8321</v>
      </c>
      <c r="E3212">
        <v>47996</v>
      </c>
      <c r="F3212">
        <v>4716860</v>
      </c>
    </row>
    <row r="3213" spans="1:6" x14ac:dyDescent="0.2">
      <c r="A3213">
        <v>47</v>
      </c>
      <c r="B3213">
        <v>18</v>
      </c>
      <c r="C3213">
        <v>42</v>
      </c>
      <c r="D3213" t="s">
        <v>8322</v>
      </c>
      <c r="E3213">
        <v>47996</v>
      </c>
      <c r="F3213">
        <v>4718042</v>
      </c>
    </row>
    <row r="3214" spans="1:6" x14ac:dyDescent="0.2">
      <c r="A3214">
        <v>47</v>
      </c>
      <c r="B3214">
        <v>14</v>
      </c>
      <c r="C3214">
        <v>62</v>
      </c>
      <c r="D3214" t="s">
        <v>8323</v>
      </c>
      <c r="E3214">
        <v>47996</v>
      </c>
      <c r="F3214">
        <v>4714062</v>
      </c>
    </row>
    <row r="3215" spans="1:6" x14ac:dyDescent="0.2">
      <c r="A3215">
        <v>47</v>
      </c>
      <c r="B3215">
        <v>1</v>
      </c>
      <c r="C3215">
        <v>59</v>
      </c>
      <c r="D3215" t="s">
        <v>8324</v>
      </c>
      <c r="E3215">
        <v>47996</v>
      </c>
      <c r="F3215">
        <v>4701059</v>
      </c>
    </row>
    <row r="3216" spans="1:6" x14ac:dyDescent="0.2">
      <c r="A3216">
        <v>47</v>
      </c>
      <c r="B3216">
        <v>3</v>
      </c>
      <c r="C3216">
        <v>36</v>
      </c>
      <c r="D3216" t="s">
        <v>8325</v>
      </c>
      <c r="E3216">
        <v>47996</v>
      </c>
      <c r="F3216">
        <v>4703036</v>
      </c>
    </row>
    <row r="3217" spans="1:6" x14ac:dyDescent="0.2">
      <c r="A3217">
        <v>47</v>
      </c>
      <c r="B3217">
        <v>3</v>
      </c>
      <c r="C3217">
        <v>54</v>
      </c>
      <c r="D3217" t="s">
        <v>8326</v>
      </c>
      <c r="E3217">
        <v>47996</v>
      </c>
      <c r="F3217">
        <v>4703054</v>
      </c>
    </row>
    <row r="3218" spans="1:6" x14ac:dyDescent="0.2">
      <c r="A3218">
        <v>47</v>
      </c>
      <c r="B3218">
        <v>2</v>
      </c>
      <c r="C3218">
        <v>24</v>
      </c>
      <c r="D3218" t="s">
        <v>8327</v>
      </c>
      <c r="E3218">
        <v>47996</v>
      </c>
      <c r="F3218">
        <v>4702024</v>
      </c>
    </row>
    <row r="3219" spans="1:6" x14ac:dyDescent="0.2">
      <c r="A3219">
        <v>47</v>
      </c>
      <c r="B3219">
        <v>11</v>
      </c>
      <c r="C3219">
        <v>6</v>
      </c>
      <c r="D3219" t="s">
        <v>8328</v>
      </c>
      <c r="E3219">
        <v>47996</v>
      </c>
      <c r="F3219">
        <v>4711006</v>
      </c>
    </row>
    <row r="3220" spans="1:6" x14ac:dyDescent="0.2">
      <c r="A3220">
        <v>47</v>
      </c>
      <c r="B3220">
        <v>10</v>
      </c>
      <c r="C3220">
        <v>46</v>
      </c>
      <c r="D3220" t="s">
        <v>8329</v>
      </c>
      <c r="E3220">
        <v>47996</v>
      </c>
      <c r="F3220">
        <v>4710046</v>
      </c>
    </row>
    <row r="3221" spans="1:6" x14ac:dyDescent="0.2">
      <c r="A3221">
        <v>47</v>
      </c>
      <c r="B3221">
        <v>16</v>
      </c>
      <c r="C3221">
        <v>858</v>
      </c>
      <c r="D3221" t="s">
        <v>8330</v>
      </c>
      <c r="E3221">
        <v>47996</v>
      </c>
      <c r="F3221">
        <v>4716858</v>
      </c>
    </row>
    <row r="3222" spans="1:6" x14ac:dyDescent="0.2">
      <c r="A3222">
        <v>47</v>
      </c>
      <c r="B3222">
        <v>12</v>
      </c>
      <c r="C3222">
        <v>46</v>
      </c>
      <c r="D3222" t="s">
        <v>8331</v>
      </c>
      <c r="E3222">
        <v>47996</v>
      </c>
      <c r="F3222">
        <v>4712046</v>
      </c>
    </row>
    <row r="3223" spans="1:6" x14ac:dyDescent="0.2">
      <c r="A3223">
        <v>47</v>
      </c>
      <c r="B3223">
        <v>12</v>
      </c>
      <c r="C3223">
        <v>42</v>
      </c>
      <c r="D3223" t="s">
        <v>8332</v>
      </c>
      <c r="E3223">
        <v>47996</v>
      </c>
      <c r="F3223">
        <v>4712042</v>
      </c>
    </row>
    <row r="3224" spans="1:6" x14ac:dyDescent="0.2">
      <c r="A3224">
        <v>47</v>
      </c>
      <c r="B3224">
        <v>14</v>
      </c>
      <c r="C3224">
        <v>38</v>
      </c>
      <c r="D3224" t="s">
        <v>8333</v>
      </c>
      <c r="E3224">
        <v>47996</v>
      </c>
      <c r="F3224">
        <v>4714038</v>
      </c>
    </row>
    <row r="3225" spans="1:6" x14ac:dyDescent="0.2">
      <c r="A3225">
        <v>47</v>
      </c>
      <c r="B3225">
        <v>9</v>
      </c>
      <c r="C3225">
        <v>53</v>
      </c>
      <c r="D3225" t="s">
        <v>8334</v>
      </c>
      <c r="E3225">
        <v>47996</v>
      </c>
      <c r="F3225">
        <v>4709053</v>
      </c>
    </row>
    <row r="3226" spans="1:6" x14ac:dyDescent="0.2">
      <c r="A3226">
        <v>47</v>
      </c>
      <c r="B3226">
        <v>9</v>
      </c>
      <c r="C3226">
        <v>49</v>
      </c>
      <c r="D3226" t="s">
        <v>8335</v>
      </c>
      <c r="E3226">
        <v>47996</v>
      </c>
      <c r="F3226">
        <v>4709049</v>
      </c>
    </row>
    <row r="3227" spans="1:6" x14ac:dyDescent="0.2">
      <c r="A3227">
        <v>47</v>
      </c>
      <c r="B3227">
        <v>18</v>
      </c>
      <c r="C3227">
        <v>70</v>
      </c>
      <c r="D3227" t="s">
        <v>8336</v>
      </c>
      <c r="E3227">
        <v>47996</v>
      </c>
      <c r="F3227">
        <v>4718070</v>
      </c>
    </row>
    <row r="3228" spans="1:6" x14ac:dyDescent="0.2">
      <c r="A3228">
        <v>47</v>
      </c>
      <c r="B3228">
        <v>18</v>
      </c>
      <c r="C3228">
        <v>818</v>
      </c>
      <c r="D3228" t="s">
        <v>8337</v>
      </c>
      <c r="E3228">
        <v>47996</v>
      </c>
      <c r="F3228">
        <v>4718818</v>
      </c>
    </row>
    <row r="3229" spans="1:6" x14ac:dyDescent="0.2">
      <c r="A3229">
        <v>47</v>
      </c>
      <c r="B3229">
        <v>7</v>
      </c>
      <c r="C3229">
        <v>58</v>
      </c>
      <c r="D3229" t="s">
        <v>8338</v>
      </c>
      <c r="E3229">
        <v>47996</v>
      </c>
      <c r="F3229">
        <v>4707058</v>
      </c>
    </row>
    <row r="3230" spans="1:6" x14ac:dyDescent="0.2">
      <c r="A3230">
        <v>47</v>
      </c>
      <c r="B3230">
        <v>18</v>
      </c>
      <c r="C3230">
        <v>817</v>
      </c>
      <c r="D3230" t="s">
        <v>8339</v>
      </c>
      <c r="E3230">
        <v>47996</v>
      </c>
      <c r="F3230">
        <v>4718817</v>
      </c>
    </row>
    <row r="3231" spans="1:6" x14ac:dyDescent="0.2">
      <c r="A3231">
        <v>47</v>
      </c>
      <c r="B3231">
        <v>1</v>
      </c>
      <c r="C3231">
        <v>56</v>
      </c>
      <c r="D3231" t="s">
        <v>8340</v>
      </c>
      <c r="E3231">
        <v>47996</v>
      </c>
      <c r="F3231">
        <v>4701056</v>
      </c>
    </row>
    <row r="3232" spans="1:6" x14ac:dyDescent="0.2">
      <c r="A3232">
        <v>47</v>
      </c>
      <c r="B3232">
        <v>4</v>
      </c>
      <c r="C3232">
        <v>54</v>
      </c>
      <c r="D3232" t="s">
        <v>8341</v>
      </c>
      <c r="E3232">
        <v>47996</v>
      </c>
      <c r="F3232">
        <v>4704054</v>
      </c>
    </row>
    <row r="3233" spans="1:6" x14ac:dyDescent="0.2">
      <c r="A3233">
        <v>47</v>
      </c>
      <c r="B3233">
        <v>1</v>
      </c>
      <c r="C3233">
        <v>8</v>
      </c>
      <c r="D3233" t="s">
        <v>8342</v>
      </c>
      <c r="E3233">
        <v>47996</v>
      </c>
      <c r="F3233">
        <v>4701008</v>
      </c>
    </row>
    <row r="3234" spans="1:6" x14ac:dyDescent="0.2">
      <c r="A3234">
        <v>47</v>
      </c>
      <c r="B3234">
        <v>14</v>
      </c>
      <c r="C3234">
        <v>845</v>
      </c>
      <c r="D3234" t="s">
        <v>8343</v>
      </c>
      <c r="E3234">
        <v>47996</v>
      </c>
      <c r="F3234">
        <v>4714845</v>
      </c>
    </row>
    <row r="3235" spans="1:6" x14ac:dyDescent="0.2">
      <c r="A3235">
        <v>47</v>
      </c>
      <c r="B3235">
        <v>8</v>
      </c>
      <c r="C3235">
        <v>65</v>
      </c>
      <c r="D3235" t="s">
        <v>8344</v>
      </c>
      <c r="E3235">
        <v>47996</v>
      </c>
      <c r="F3235">
        <v>4708065</v>
      </c>
    </row>
    <row r="3236" spans="1:6" x14ac:dyDescent="0.2">
      <c r="A3236">
        <v>47</v>
      </c>
      <c r="B3236">
        <v>18</v>
      </c>
      <c r="C3236">
        <v>828</v>
      </c>
      <c r="D3236" t="s">
        <v>8345</v>
      </c>
      <c r="E3236">
        <v>47996</v>
      </c>
      <c r="F3236">
        <v>4718828</v>
      </c>
    </row>
    <row r="3237" spans="1:6" x14ac:dyDescent="0.2">
      <c r="A3237">
        <v>47</v>
      </c>
      <c r="B3237">
        <v>14</v>
      </c>
      <c r="C3237">
        <v>92</v>
      </c>
      <c r="D3237" t="s">
        <v>8346</v>
      </c>
      <c r="E3237">
        <v>47996</v>
      </c>
      <c r="F3237">
        <v>4714092</v>
      </c>
    </row>
    <row r="3238" spans="1:6" x14ac:dyDescent="0.2">
      <c r="A3238">
        <v>47</v>
      </c>
      <c r="B3238">
        <v>5</v>
      </c>
      <c r="C3238">
        <v>93</v>
      </c>
      <c r="D3238" t="s">
        <v>8347</v>
      </c>
      <c r="E3238">
        <v>47996</v>
      </c>
      <c r="F3238">
        <v>4705093</v>
      </c>
    </row>
    <row r="3239" spans="1:6" x14ac:dyDescent="0.2">
      <c r="A3239">
        <v>47</v>
      </c>
      <c r="B3239">
        <v>18</v>
      </c>
      <c r="C3239">
        <v>839</v>
      </c>
      <c r="D3239" t="s">
        <v>8348</v>
      </c>
      <c r="E3239">
        <v>47996</v>
      </c>
      <c r="F3239">
        <v>4718839</v>
      </c>
    </row>
    <row r="3240" spans="1:6" x14ac:dyDescent="0.2">
      <c r="A3240">
        <v>47</v>
      </c>
      <c r="B3240">
        <v>8</v>
      </c>
      <c r="C3240">
        <v>53</v>
      </c>
      <c r="D3240" t="s">
        <v>8349</v>
      </c>
      <c r="E3240">
        <v>47996</v>
      </c>
      <c r="F3240">
        <v>4708053</v>
      </c>
    </row>
    <row r="3241" spans="1:6" x14ac:dyDescent="0.2">
      <c r="A3241">
        <v>47</v>
      </c>
      <c r="B3241">
        <v>14</v>
      </c>
      <c r="C3241">
        <v>56</v>
      </c>
      <c r="D3241" t="s">
        <v>8350</v>
      </c>
      <c r="E3241">
        <v>47996</v>
      </c>
      <c r="F3241">
        <v>4714056</v>
      </c>
    </row>
    <row r="3242" spans="1:6" x14ac:dyDescent="0.2">
      <c r="A3242">
        <v>47</v>
      </c>
      <c r="B3242">
        <v>7</v>
      </c>
      <c r="C3242">
        <v>67</v>
      </c>
      <c r="D3242" t="s">
        <v>8351</v>
      </c>
      <c r="E3242">
        <v>47996</v>
      </c>
      <c r="F3242">
        <v>4707067</v>
      </c>
    </row>
    <row r="3243" spans="1:6" x14ac:dyDescent="0.2">
      <c r="A3243">
        <v>47</v>
      </c>
      <c r="B3243">
        <v>7</v>
      </c>
      <c r="C3243">
        <v>92</v>
      </c>
      <c r="D3243" t="s">
        <v>8352</v>
      </c>
      <c r="E3243">
        <v>47996</v>
      </c>
      <c r="F3243">
        <v>4707092</v>
      </c>
    </row>
    <row r="3244" spans="1:6" x14ac:dyDescent="0.2">
      <c r="A3244">
        <v>47</v>
      </c>
      <c r="B3244">
        <v>7</v>
      </c>
      <c r="C3244">
        <v>91</v>
      </c>
      <c r="D3244" t="s">
        <v>8353</v>
      </c>
      <c r="E3244">
        <v>47996</v>
      </c>
      <c r="F3244">
        <v>4707091</v>
      </c>
    </row>
    <row r="3245" spans="1:6" x14ac:dyDescent="0.2">
      <c r="A3245">
        <v>47</v>
      </c>
      <c r="B3245">
        <v>18</v>
      </c>
      <c r="C3245">
        <v>51</v>
      </c>
      <c r="D3245" t="s">
        <v>8354</v>
      </c>
      <c r="E3245">
        <v>47996</v>
      </c>
      <c r="F3245">
        <v>4718051</v>
      </c>
    </row>
    <row r="3246" spans="1:6" x14ac:dyDescent="0.2">
      <c r="A3246">
        <v>47</v>
      </c>
      <c r="B3246">
        <v>15</v>
      </c>
      <c r="C3246">
        <v>41</v>
      </c>
      <c r="D3246" t="s">
        <v>8355</v>
      </c>
      <c r="E3246">
        <v>47996</v>
      </c>
      <c r="F3246">
        <v>4715041</v>
      </c>
    </row>
    <row r="3247" spans="1:6" x14ac:dyDescent="0.2">
      <c r="A3247">
        <v>47</v>
      </c>
      <c r="B3247">
        <v>18</v>
      </c>
      <c r="C3247">
        <v>801</v>
      </c>
      <c r="D3247" t="s">
        <v>8356</v>
      </c>
      <c r="E3247">
        <v>47996</v>
      </c>
      <c r="F3247">
        <v>4718801</v>
      </c>
    </row>
    <row r="3248" spans="1:6" x14ac:dyDescent="0.2">
      <c r="A3248">
        <v>47</v>
      </c>
      <c r="B3248">
        <v>11</v>
      </c>
      <c r="C3248">
        <v>14</v>
      </c>
      <c r="D3248" t="s">
        <v>8357</v>
      </c>
      <c r="E3248">
        <v>47996</v>
      </c>
      <c r="F3248">
        <v>4711014</v>
      </c>
    </row>
    <row r="3249" spans="1:6" x14ac:dyDescent="0.2">
      <c r="A3249">
        <v>47</v>
      </c>
      <c r="B3249">
        <v>8</v>
      </c>
      <c r="C3249">
        <v>61</v>
      </c>
      <c r="D3249" t="s">
        <v>8358</v>
      </c>
      <c r="E3249">
        <v>47996</v>
      </c>
      <c r="F3249">
        <v>4708061</v>
      </c>
    </row>
    <row r="3250" spans="1:6" x14ac:dyDescent="0.2">
      <c r="A3250">
        <v>47</v>
      </c>
      <c r="B3250">
        <v>18</v>
      </c>
      <c r="C3250">
        <v>49</v>
      </c>
      <c r="D3250" t="s">
        <v>8359</v>
      </c>
      <c r="E3250">
        <v>47996</v>
      </c>
      <c r="F3250">
        <v>4718049</v>
      </c>
    </row>
    <row r="3251" spans="1:6" x14ac:dyDescent="0.2">
      <c r="A3251">
        <v>47</v>
      </c>
      <c r="B3251">
        <v>12</v>
      </c>
      <c r="C3251">
        <v>16</v>
      </c>
      <c r="D3251" t="s">
        <v>8360</v>
      </c>
      <c r="E3251">
        <v>47996</v>
      </c>
      <c r="F3251">
        <v>4712016</v>
      </c>
    </row>
    <row r="3252" spans="1:6" x14ac:dyDescent="0.2">
      <c r="A3252">
        <v>47</v>
      </c>
      <c r="B3252">
        <v>18</v>
      </c>
      <c r="C3252">
        <v>90</v>
      </c>
      <c r="D3252" t="s">
        <v>8361</v>
      </c>
      <c r="E3252">
        <v>47996</v>
      </c>
      <c r="F3252">
        <v>4718090</v>
      </c>
    </row>
    <row r="3253" spans="1:6" x14ac:dyDescent="0.2">
      <c r="A3253">
        <v>47</v>
      </c>
      <c r="B3253">
        <v>6</v>
      </c>
      <c r="C3253">
        <v>97</v>
      </c>
      <c r="D3253" t="s">
        <v>8362</v>
      </c>
      <c r="E3253">
        <v>47996</v>
      </c>
      <c r="F3253">
        <v>4706097</v>
      </c>
    </row>
    <row r="3254" spans="1:6" x14ac:dyDescent="0.2">
      <c r="A3254">
        <v>47</v>
      </c>
      <c r="B3254">
        <v>4</v>
      </c>
      <c r="C3254">
        <v>26</v>
      </c>
      <c r="D3254" t="s">
        <v>8363</v>
      </c>
      <c r="E3254">
        <v>47996</v>
      </c>
      <c r="F3254">
        <v>4704026</v>
      </c>
    </row>
    <row r="3255" spans="1:6" x14ac:dyDescent="0.2">
      <c r="A3255">
        <v>47</v>
      </c>
      <c r="B3255">
        <v>8</v>
      </c>
      <c r="C3255">
        <v>68</v>
      </c>
      <c r="D3255" t="s">
        <v>8364</v>
      </c>
      <c r="E3255">
        <v>47996</v>
      </c>
      <c r="F3255">
        <v>4708068</v>
      </c>
    </row>
    <row r="3256" spans="1:6" x14ac:dyDescent="0.2">
      <c r="A3256">
        <v>47</v>
      </c>
      <c r="B3256">
        <v>5</v>
      </c>
      <c r="C3256">
        <v>28</v>
      </c>
      <c r="D3256" t="s">
        <v>8365</v>
      </c>
      <c r="E3256">
        <v>47996</v>
      </c>
      <c r="F3256">
        <v>4705028</v>
      </c>
    </row>
    <row r="3257" spans="1:6" x14ac:dyDescent="0.2">
      <c r="A3257">
        <v>47</v>
      </c>
      <c r="B3257">
        <v>10</v>
      </c>
      <c r="C3257">
        <v>41</v>
      </c>
      <c r="D3257" t="s">
        <v>8366</v>
      </c>
      <c r="E3257">
        <v>47996</v>
      </c>
      <c r="F3257">
        <v>4710041</v>
      </c>
    </row>
    <row r="3258" spans="1:6" x14ac:dyDescent="0.2">
      <c r="A3258">
        <v>47</v>
      </c>
      <c r="B3258">
        <v>8</v>
      </c>
      <c r="C3258">
        <v>94</v>
      </c>
      <c r="D3258" t="s">
        <v>8367</v>
      </c>
      <c r="E3258">
        <v>47996</v>
      </c>
      <c r="F3258">
        <v>4708094</v>
      </c>
    </row>
    <row r="3259" spans="1:6" x14ac:dyDescent="0.2">
      <c r="A3259">
        <v>47</v>
      </c>
      <c r="B3259">
        <v>10</v>
      </c>
      <c r="C3259">
        <v>31</v>
      </c>
      <c r="D3259" t="s">
        <v>8368</v>
      </c>
      <c r="E3259">
        <v>47996</v>
      </c>
      <c r="F3259">
        <v>4710031</v>
      </c>
    </row>
    <row r="3260" spans="1:6" x14ac:dyDescent="0.2">
      <c r="A3260">
        <v>47</v>
      </c>
      <c r="B3260">
        <v>7</v>
      </c>
      <c r="C3260">
        <v>53</v>
      </c>
      <c r="D3260" t="s">
        <v>8369</v>
      </c>
      <c r="E3260">
        <v>47996</v>
      </c>
      <c r="F3260">
        <v>4707053</v>
      </c>
    </row>
    <row r="3261" spans="1:6" x14ac:dyDescent="0.2">
      <c r="A3261">
        <v>47</v>
      </c>
      <c r="B3261">
        <v>15</v>
      </c>
      <c r="C3261">
        <v>2</v>
      </c>
      <c r="D3261" t="s">
        <v>8370</v>
      </c>
      <c r="E3261">
        <v>47996</v>
      </c>
      <c r="F3261">
        <v>4715002</v>
      </c>
    </row>
    <row r="3262" spans="1:6" x14ac:dyDescent="0.2">
      <c r="A3262">
        <v>47</v>
      </c>
      <c r="B3262">
        <v>1</v>
      </c>
      <c r="C3262">
        <v>11</v>
      </c>
      <c r="D3262" t="s">
        <v>8371</v>
      </c>
      <c r="E3262">
        <v>47996</v>
      </c>
      <c r="F3262">
        <v>4701011</v>
      </c>
    </row>
    <row r="3263" spans="1:6" x14ac:dyDescent="0.2">
      <c r="A3263">
        <v>47</v>
      </c>
      <c r="B3263">
        <v>5</v>
      </c>
      <c r="C3263">
        <v>52</v>
      </c>
      <c r="D3263" t="s">
        <v>8372</v>
      </c>
      <c r="E3263">
        <v>47996</v>
      </c>
      <c r="F3263">
        <v>4705052</v>
      </c>
    </row>
    <row r="3264" spans="1:6" x14ac:dyDescent="0.2">
      <c r="A3264">
        <v>47</v>
      </c>
      <c r="B3264">
        <v>8</v>
      </c>
      <c r="C3264">
        <v>76</v>
      </c>
      <c r="D3264" t="s">
        <v>8373</v>
      </c>
      <c r="E3264">
        <v>47996</v>
      </c>
      <c r="F3264">
        <v>4708076</v>
      </c>
    </row>
    <row r="3265" spans="1:6" x14ac:dyDescent="0.2">
      <c r="A3265">
        <v>47</v>
      </c>
      <c r="B3265">
        <v>13</v>
      </c>
      <c r="C3265">
        <v>49</v>
      </c>
      <c r="D3265" t="s">
        <v>8374</v>
      </c>
      <c r="E3265">
        <v>47996</v>
      </c>
      <c r="F3265">
        <v>4713049</v>
      </c>
    </row>
    <row r="3266" spans="1:6" x14ac:dyDescent="0.2">
      <c r="A3266">
        <v>47</v>
      </c>
      <c r="B3266">
        <v>5</v>
      </c>
      <c r="C3266">
        <v>51</v>
      </c>
      <c r="D3266" t="s">
        <v>8375</v>
      </c>
      <c r="E3266">
        <v>47996</v>
      </c>
      <c r="F3266">
        <v>4705051</v>
      </c>
    </row>
    <row r="3267" spans="1:6" x14ac:dyDescent="0.2">
      <c r="A3267">
        <v>47</v>
      </c>
      <c r="B3267">
        <v>12</v>
      </c>
      <c r="C3267">
        <v>20</v>
      </c>
      <c r="D3267" t="s">
        <v>8376</v>
      </c>
      <c r="E3267">
        <v>47996</v>
      </c>
      <c r="F3267">
        <v>4712020</v>
      </c>
    </row>
    <row r="3268" spans="1:6" x14ac:dyDescent="0.2">
      <c r="A3268">
        <v>47</v>
      </c>
      <c r="B3268">
        <v>10</v>
      </c>
      <c r="C3268">
        <v>826</v>
      </c>
      <c r="D3268" t="s">
        <v>8377</v>
      </c>
      <c r="E3268">
        <v>47996</v>
      </c>
      <c r="F3268">
        <v>4710826</v>
      </c>
    </row>
    <row r="3269" spans="1:6" x14ac:dyDescent="0.2">
      <c r="A3269">
        <v>47</v>
      </c>
      <c r="B3269">
        <v>15</v>
      </c>
      <c r="C3269">
        <v>51</v>
      </c>
      <c r="D3269" t="s">
        <v>8378</v>
      </c>
      <c r="E3269">
        <v>47996</v>
      </c>
      <c r="F3269">
        <v>4715051</v>
      </c>
    </row>
    <row r="3270" spans="1:6" x14ac:dyDescent="0.2">
      <c r="A3270">
        <v>47</v>
      </c>
      <c r="B3270">
        <v>18</v>
      </c>
      <c r="C3270">
        <v>52</v>
      </c>
      <c r="D3270" t="s">
        <v>7818</v>
      </c>
      <c r="E3270">
        <v>47996</v>
      </c>
      <c r="F3270">
        <v>4718052</v>
      </c>
    </row>
    <row r="3271" spans="1:6" x14ac:dyDescent="0.2">
      <c r="A3271">
        <v>47</v>
      </c>
      <c r="B3271">
        <v>17</v>
      </c>
      <c r="C3271">
        <v>805</v>
      </c>
      <c r="D3271" t="s">
        <v>8379</v>
      </c>
      <c r="E3271">
        <v>47996</v>
      </c>
      <c r="F3271">
        <v>4717805</v>
      </c>
    </row>
    <row r="3272" spans="1:6" x14ac:dyDescent="0.2">
      <c r="A3272">
        <v>47</v>
      </c>
      <c r="B3272">
        <v>10</v>
      </c>
      <c r="C3272">
        <v>36</v>
      </c>
      <c r="D3272" t="s">
        <v>8380</v>
      </c>
      <c r="E3272">
        <v>47996</v>
      </c>
      <c r="F3272">
        <v>4710036</v>
      </c>
    </row>
    <row r="3273" spans="1:6" x14ac:dyDescent="0.2">
      <c r="A3273">
        <v>47</v>
      </c>
      <c r="B3273">
        <v>18</v>
      </c>
      <c r="C3273">
        <v>824</v>
      </c>
      <c r="D3273" t="s">
        <v>8381</v>
      </c>
      <c r="E3273">
        <v>47996</v>
      </c>
      <c r="F3273">
        <v>4718824</v>
      </c>
    </row>
    <row r="3274" spans="1:6" x14ac:dyDescent="0.2">
      <c r="A3274">
        <v>47</v>
      </c>
      <c r="B3274">
        <v>8</v>
      </c>
      <c r="C3274">
        <v>24</v>
      </c>
      <c r="D3274" t="s">
        <v>8382</v>
      </c>
      <c r="E3274">
        <v>47996</v>
      </c>
      <c r="F3274">
        <v>4708024</v>
      </c>
    </row>
    <row r="3275" spans="1:6" x14ac:dyDescent="0.2">
      <c r="A3275">
        <v>47</v>
      </c>
      <c r="B3275">
        <v>4</v>
      </c>
      <c r="C3275">
        <v>12</v>
      </c>
      <c r="D3275" t="s">
        <v>8383</v>
      </c>
      <c r="E3275">
        <v>47996</v>
      </c>
      <c r="F3275">
        <v>4704012</v>
      </c>
    </row>
    <row r="3276" spans="1:6" x14ac:dyDescent="0.2">
      <c r="A3276">
        <v>47</v>
      </c>
      <c r="B3276">
        <v>17</v>
      </c>
      <c r="C3276">
        <v>48</v>
      </c>
      <c r="D3276" t="s">
        <v>8384</v>
      </c>
      <c r="E3276">
        <v>47996</v>
      </c>
      <c r="F3276">
        <v>4717048</v>
      </c>
    </row>
    <row r="3277" spans="1:6" x14ac:dyDescent="0.2">
      <c r="A3277">
        <v>47</v>
      </c>
      <c r="B3277">
        <v>3</v>
      </c>
      <c r="C3277">
        <v>64</v>
      </c>
      <c r="D3277" t="s">
        <v>8385</v>
      </c>
      <c r="E3277">
        <v>47996</v>
      </c>
      <c r="F3277">
        <v>4703064</v>
      </c>
    </row>
    <row r="3278" spans="1:6" x14ac:dyDescent="0.2">
      <c r="A3278">
        <v>47</v>
      </c>
      <c r="B3278">
        <v>1</v>
      </c>
      <c r="C3278">
        <v>69</v>
      </c>
      <c r="D3278" t="s">
        <v>8386</v>
      </c>
      <c r="E3278">
        <v>47996</v>
      </c>
      <c r="F3278">
        <v>4701069</v>
      </c>
    </row>
    <row r="3279" spans="1:6" x14ac:dyDescent="0.2">
      <c r="A3279">
        <v>47</v>
      </c>
      <c r="B3279">
        <v>17</v>
      </c>
      <c r="C3279">
        <v>66</v>
      </c>
      <c r="D3279" t="s">
        <v>8387</v>
      </c>
      <c r="E3279">
        <v>47996</v>
      </c>
      <c r="F3279">
        <v>4717066</v>
      </c>
    </row>
    <row r="3280" spans="1:6" x14ac:dyDescent="0.2">
      <c r="A3280">
        <v>47</v>
      </c>
      <c r="B3280">
        <v>18</v>
      </c>
      <c r="C3280">
        <v>831</v>
      </c>
      <c r="D3280" t="s">
        <v>8388</v>
      </c>
      <c r="E3280">
        <v>47996</v>
      </c>
      <c r="F3280">
        <v>4718831</v>
      </c>
    </row>
    <row r="3281" spans="1:6" x14ac:dyDescent="0.2">
      <c r="A3281">
        <v>47</v>
      </c>
      <c r="B3281">
        <v>13</v>
      </c>
      <c r="C3281">
        <v>56</v>
      </c>
      <c r="D3281" t="s">
        <v>8389</v>
      </c>
      <c r="E3281">
        <v>47996</v>
      </c>
      <c r="F3281">
        <v>4713056</v>
      </c>
    </row>
    <row r="3282" spans="1:6" x14ac:dyDescent="0.2">
      <c r="A3282">
        <v>47</v>
      </c>
      <c r="B3282">
        <v>3</v>
      </c>
      <c r="C3282">
        <v>71</v>
      </c>
      <c r="D3282" t="s">
        <v>8390</v>
      </c>
      <c r="E3282">
        <v>47996</v>
      </c>
      <c r="F3282">
        <v>4703071</v>
      </c>
    </row>
    <row r="3283" spans="1:6" x14ac:dyDescent="0.2">
      <c r="A3283">
        <v>47</v>
      </c>
      <c r="B3283">
        <v>3</v>
      </c>
      <c r="C3283">
        <v>68</v>
      </c>
      <c r="D3283" t="s">
        <v>8391</v>
      </c>
      <c r="E3283">
        <v>47996</v>
      </c>
      <c r="F3283">
        <v>4703068</v>
      </c>
    </row>
    <row r="3284" spans="1:6" x14ac:dyDescent="0.2">
      <c r="A3284">
        <v>47</v>
      </c>
      <c r="B3284">
        <v>18</v>
      </c>
      <c r="C3284">
        <v>21</v>
      </c>
      <c r="D3284" t="s">
        <v>8392</v>
      </c>
      <c r="E3284">
        <v>47996</v>
      </c>
      <c r="F3284">
        <v>4718021</v>
      </c>
    </row>
    <row r="3285" spans="1:6" x14ac:dyDescent="0.2">
      <c r="A3285">
        <v>47</v>
      </c>
      <c r="B3285">
        <v>5</v>
      </c>
      <c r="C3285">
        <v>29</v>
      </c>
      <c r="D3285" t="s">
        <v>8393</v>
      </c>
      <c r="E3285">
        <v>47996</v>
      </c>
      <c r="F3285">
        <v>4705029</v>
      </c>
    </row>
    <row r="3286" spans="1:6" x14ac:dyDescent="0.2">
      <c r="A3286">
        <v>47</v>
      </c>
      <c r="B3286">
        <v>8</v>
      </c>
      <c r="C3286">
        <v>56</v>
      </c>
      <c r="D3286" t="s">
        <v>8394</v>
      </c>
      <c r="E3286">
        <v>47996</v>
      </c>
      <c r="F3286">
        <v>4708056</v>
      </c>
    </row>
    <row r="3287" spans="1:6" x14ac:dyDescent="0.2">
      <c r="A3287">
        <v>47</v>
      </c>
      <c r="B3287">
        <v>1</v>
      </c>
      <c r="C3287">
        <v>72</v>
      </c>
      <c r="D3287" t="s">
        <v>8395</v>
      </c>
      <c r="E3287">
        <v>47996</v>
      </c>
      <c r="F3287">
        <v>4701072</v>
      </c>
    </row>
    <row r="3288" spans="1:6" x14ac:dyDescent="0.2">
      <c r="A3288">
        <v>47</v>
      </c>
      <c r="B3288">
        <v>13</v>
      </c>
      <c r="C3288">
        <v>46</v>
      </c>
      <c r="D3288" t="s">
        <v>8396</v>
      </c>
      <c r="E3288">
        <v>47996</v>
      </c>
      <c r="F3288">
        <v>4713046</v>
      </c>
    </row>
    <row r="3289" spans="1:6" x14ac:dyDescent="0.2">
      <c r="A3289">
        <v>47</v>
      </c>
      <c r="B3289">
        <v>13</v>
      </c>
      <c r="C3289">
        <v>92</v>
      </c>
      <c r="D3289" t="s">
        <v>8397</v>
      </c>
      <c r="E3289">
        <v>47996</v>
      </c>
      <c r="F3289">
        <v>4713092</v>
      </c>
    </row>
    <row r="3290" spans="1:6" x14ac:dyDescent="0.2">
      <c r="A3290">
        <v>47</v>
      </c>
      <c r="B3290">
        <v>7</v>
      </c>
      <c r="C3290">
        <v>16</v>
      </c>
      <c r="D3290" t="s">
        <v>8398</v>
      </c>
      <c r="E3290">
        <v>47996</v>
      </c>
      <c r="F3290">
        <v>4707016</v>
      </c>
    </row>
    <row r="3291" spans="1:6" x14ac:dyDescent="0.2">
      <c r="A3291">
        <v>47</v>
      </c>
      <c r="B3291">
        <v>14</v>
      </c>
      <c r="C3291">
        <v>4</v>
      </c>
      <c r="D3291" t="s">
        <v>8399</v>
      </c>
      <c r="E3291">
        <v>47996</v>
      </c>
      <c r="F3291">
        <v>4714004</v>
      </c>
    </row>
    <row r="3292" spans="1:6" x14ac:dyDescent="0.2">
      <c r="A3292">
        <v>47</v>
      </c>
      <c r="B3292">
        <v>14</v>
      </c>
      <c r="C3292">
        <v>1</v>
      </c>
      <c r="D3292" t="s">
        <v>8400</v>
      </c>
      <c r="E3292">
        <v>47996</v>
      </c>
      <c r="F3292">
        <v>4714001</v>
      </c>
    </row>
    <row r="3293" spans="1:6" x14ac:dyDescent="0.2">
      <c r="A3293">
        <v>47</v>
      </c>
      <c r="B3293">
        <v>15</v>
      </c>
      <c r="C3293">
        <v>8</v>
      </c>
      <c r="D3293" t="s">
        <v>8401</v>
      </c>
      <c r="E3293">
        <v>47996</v>
      </c>
      <c r="F3293">
        <v>4715008</v>
      </c>
    </row>
    <row r="3294" spans="1:6" x14ac:dyDescent="0.2">
      <c r="A3294">
        <v>47</v>
      </c>
      <c r="B3294">
        <v>7</v>
      </c>
      <c r="C3294">
        <v>76</v>
      </c>
      <c r="D3294" t="s">
        <v>8402</v>
      </c>
      <c r="E3294">
        <v>47996</v>
      </c>
      <c r="F3294">
        <v>4707076</v>
      </c>
    </row>
    <row r="3295" spans="1:6" x14ac:dyDescent="0.2">
      <c r="A3295">
        <v>47</v>
      </c>
      <c r="B3295">
        <v>18</v>
      </c>
      <c r="C3295">
        <v>67</v>
      </c>
      <c r="D3295" t="s">
        <v>8403</v>
      </c>
      <c r="E3295">
        <v>47996</v>
      </c>
      <c r="F3295">
        <v>4718067</v>
      </c>
    </row>
    <row r="3296" spans="1:6" x14ac:dyDescent="0.2">
      <c r="A3296">
        <v>47</v>
      </c>
      <c r="B3296">
        <v>11</v>
      </c>
      <c r="C3296">
        <v>8</v>
      </c>
      <c r="D3296" t="s">
        <v>8404</v>
      </c>
      <c r="E3296">
        <v>47996</v>
      </c>
      <c r="F3296">
        <v>4711008</v>
      </c>
    </row>
    <row r="3297" spans="1:6" x14ac:dyDescent="0.2">
      <c r="A3297">
        <v>47</v>
      </c>
      <c r="B3297">
        <v>10</v>
      </c>
      <c r="C3297">
        <v>4</v>
      </c>
      <c r="D3297" t="s">
        <v>8405</v>
      </c>
      <c r="E3297">
        <v>47996</v>
      </c>
      <c r="F3297">
        <v>4710004</v>
      </c>
    </row>
    <row r="3298" spans="1:6" x14ac:dyDescent="0.2">
      <c r="A3298">
        <v>47</v>
      </c>
      <c r="B3298">
        <v>10</v>
      </c>
      <c r="C3298">
        <v>3</v>
      </c>
      <c r="D3298" t="s">
        <v>8406</v>
      </c>
      <c r="E3298">
        <v>47996</v>
      </c>
      <c r="F3298">
        <v>4710003</v>
      </c>
    </row>
    <row r="3299" spans="1:6" x14ac:dyDescent="0.2">
      <c r="A3299">
        <v>47</v>
      </c>
      <c r="B3299">
        <v>5</v>
      </c>
      <c r="C3299">
        <v>804</v>
      </c>
      <c r="D3299" t="s">
        <v>8407</v>
      </c>
      <c r="E3299">
        <v>47996</v>
      </c>
      <c r="F3299">
        <v>4705804</v>
      </c>
    </row>
    <row r="3300" spans="1:6" x14ac:dyDescent="0.2">
      <c r="A3300">
        <v>47</v>
      </c>
      <c r="B3300">
        <v>9</v>
      </c>
      <c r="C3300">
        <v>820</v>
      </c>
      <c r="D3300" t="s">
        <v>8408</v>
      </c>
      <c r="E3300">
        <v>47996</v>
      </c>
      <c r="F3300">
        <v>4709820</v>
      </c>
    </row>
    <row r="3301" spans="1:6" x14ac:dyDescent="0.2">
      <c r="A3301">
        <v>47</v>
      </c>
      <c r="B3301">
        <v>10</v>
      </c>
      <c r="C3301">
        <v>8</v>
      </c>
      <c r="D3301" t="s">
        <v>8409</v>
      </c>
      <c r="E3301">
        <v>47996</v>
      </c>
      <c r="F3301">
        <v>4710008</v>
      </c>
    </row>
    <row r="3302" spans="1:6" x14ac:dyDescent="0.2">
      <c r="A3302">
        <v>47</v>
      </c>
      <c r="B3302">
        <v>14</v>
      </c>
      <c r="C3302">
        <v>22</v>
      </c>
      <c r="D3302" t="s">
        <v>8410</v>
      </c>
      <c r="E3302">
        <v>47996</v>
      </c>
      <c r="F3302">
        <v>4714022</v>
      </c>
    </row>
    <row r="3303" spans="1:6" x14ac:dyDescent="0.2">
      <c r="A3303">
        <v>47</v>
      </c>
      <c r="B3303">
        <v>13</v>
      </c>
      <c r="C3303">
        <v>42</v>
      </c>
      <c r="D3303" t="s">
        <v>8411</v>
      </c>
      <c r="E3303">
        <v>47996</v>
      </c>
      <c r="F3303">
        <v>4713042</v>
      </c>
    </row>
    <row r="3304" spans="1:6" x14ac:dyDescent="0.2">
      <c r="A3304">
        <v>47</v>
      </c>
      <c r="B3304">
        <v>18</v>
      </c>
      <c r="C3304">
        <v>852</v>
      </c>
      <c r="D3304" t="s">
        <v>8412</v>
      </c>
      <c r="E3304">
        <v>47996</v>
      </c>
      <c r="F3304">
        <v>4718852</v>
      </c>
    </row>
    <row r="3305" spans="1:6" x14ac:dyDescent="0.2">
      <c r="A3305">
        <v>47</v>
      </c>
      <c r="B3305">
        <v>13</v>
      </c>
      <c r="C3305">
        <v>8</v>
      </c>
      <c r="D3305" t="s">
        <v>8413</v>
      </c>
      <c r="E3305">
        <v>47996</v>
      </c>
      <c r="F3305">
        <v>4713008</v>
      </c>
    </row>
    <row r="3306" spans="1:6" x14ac:dyDescent="0.2">
      <c r="A3306">
        <v>47</v>
      </c>
      <c r="B3306">
        <v>1</v>
      </c>
      <c r="C3306">
        <v>61</v>
      </c>
      <c r="D3306" t="s">
        <v>8414</v>
      </c>
      <c r="E3306">
        <v>47996</v>
      </c>
      <c r="F3306">
        <v>4701061</v>
      </c>
    </row>
    <row r="3307" spans="1:6" x14ac:dyDescent="0.2">
      <c r="A3307">
        <v>47</v>
      </c>
      <c r="B3307">
        <v>18</v>
      </c>
      <c r="C3307">
        <v>74</v>
      </c>
      <c r="D3307" t="s">
        <v>8415</v>
      </c>
      <c r="E3307">
        <v>47996</v>
      </c>
      <c r="F3307">
        <v>4718074</v>
      </c>
    </row>
    <row r="3308" spans="1:6" x14ac:dyDescent="0.2">
      <c r="A3308">
        <v>47</v>
      </c>
      <c r="B3308">
        <v>18</v>
      </c>
      <c r="C3308">
        <v>41</v>
      </c>
      <c r="D3308" t="s">
        <v>8416</v>
      </c>
      <c r="E3308">
        <v>47996</v>
      </c>
      <c r="F3308">
        <v>4718041</v>
      </c>
    </row>
    <row r="3309" spans="1:6" x14ac:dyDescent="0.2">
      <c r="A3309">
        <v>47</v>
      </c>
      <c r="B3309">
        <v>18</v>
      </c>
      <c r="C3309">
        <v>832</v>
      </c>
      <c r="D3309" t="s">
        <v>8417</v>
      </c>
      <c r="E3309">
        <v>47996</v>
      </c>
      <c r="F3309">
        <v>4718832</v>
      </c>
    </row>
    <row r="3310" spans="1:6" x14ac:dyDescent="0.2">
      <c r="A3310">
        <v>47</v>
      </c>
      <c r="B3310">
        <v>18</v>
      </c>
      <c r="C3310">
        <v>809</v>
      </c>
      <c r="D3310" t="s">
        <v>8418</v>
      </c>
      <c r="E3310">
        <v>47996</v>
      </c>
      <c r="F3310">
        <v>4718809</v>
      </c>
    </row>
    <row r="3311" spans="1:6" x14ac:dyDescent="0.2">
      <c r="A3311">
        <v>47</v>
      </c>
      <c r="B3311">
        <v>15</v>
      </c>
      <c r="C3311">
        <v>29</v>
      </c>
      <c r="D3311" t="s">
        <v>7280</v>
      </c>
      <c r="E3311">
        <v>47996</v>
      </c>
      <c r="F3311">
        <v>4715029</v>
      </c>
    </row>
    <row r="3312" spans="1:6" x14ac:dyDescent="0.2">
      <c r="A3312">
        <v>47</v>
      </c>
      <c r="B3312">
        <v>2</v>
      </c>
      <c r="C3312">
        <v>11</v>
      </c>
      <c r="D3312" t="s">
        <v>8419</v>
      </c>
      <c r="E3312">
        <v>47996</v>
      </c>
      <c r="F3312">
        <v>4702011</v>
      </c>
    </row>
    <row r="3313" spans="1:6" x14ac:dyDescent="0.2">
      <c r="A3313">
        <v>47</v>
      </c>
      <c r="B3313">
        <v>15</v>
      </c>
      <c r="C3313">
        <v>6</v>
      </c>
      <c r="D3313" t="s">
        <v>8420</v>
      </c>
      <c r="E3313">
        <v>47996</v>
      </c>
      <c r="F3313">
        <v>4715006</v>
      </c>
    </row>
    <row r="3314" spans="1:6" x14ac:dyDescent="0.2">
      <c r="A3314">
        <v>47</v>
      </c>
      <c r="B3314">
        <v>15</v>
      </c>
      <c r="C3314">
        <v>48</v>
      </c>
      <c r="D3314" t="s">
        <v>8421</v>
      </c>
      <c r="E3314">
        <v>47996</v>
      </c>
      <c r="F3314">
        <v>4715048</v>
      </c>
    </row>
    <row r="3315" spans="1:6" x14ac:dyDescent="0.2">
      <c r="A3315">
        <v>47</v>
      </c>
      <c r="B3315">
        <v>5</v>
      </c>
      <c r="C3315">
        <v>47</v>
      </c>
      <c r="D3315" t="s">
        <v>8422</v>
      </c>
      <c r="E3315">
        <v>47996</v>
      </c>
      <c r="F3315">
        <v>4705047</v>
      </c>
    </row>
    <row r="3316" spans="1:6" x14ac:dyDescent="0.2">
      <c r="A3316">
        <v>47</v>
      </c>
      <c r="B3316">
        <v>11</v>
      </c>
      <c r="C3316">
        <v>49</v>
      </c>
      <c r="D3316" t="s">
        <v>8423</v>
      </c>
      <c r="E3316">
        <v>47996</v>
      </c>
      <c r="F3316">
        <v>4711049</v>
      </c>
    </row>
    <row r="3317" spans="1:6" x14ac:dyDescent="0.2">
      <c r="A3317">
        <v>47</v>
      </c>
      <c r="B3317">
        <v>11</v>
      </c>
      <c r="C3317">
        <v>3</v>
      </c>
      <c r="D3317" t="s">
        <v>8424</v>
      </c>
      <c r="E3317">
        <v>47996</v>
      </c>
      <c r="F3317">
        <v>4711003</v>
      </c>
    </row>
    <row r="3318" spans="1:6" x14ac:dyDescent="0.2">
      <c r="A3318">
        <v>47</v>
      </c>
      <c r="B3318">
        <v>7</v>
      </c>
      <c r="C3318">
        <v>14</v>
      </c>
      <c r="D3318" t="s">
        <v>8425</v>
      </c>
      <c r="E3318">
        <v>47996</v>
      </c>
      <c r="F3318">
        <v>4707014</v>
      </c>
    </row>
    <row r="3319" spans="1:6" x14ac:dyDescent="0.2">
      <c r="A3319">
        <v>47</v>
      </c>
      <c r="B3319">
        <v>8</v>
      </c>
      <c r="C3319">
        <v>58</v>
      </c>
      <c r="D3319" t="s">
        <v>8426</v>
      </c>
      <c r="E3319">
        <v>47996</v>
      </c>
      <c r="F3319">
        <v>4708058</v>
      </c>
    </row>
    <row r="3320" spans="1:6" x14ac:dyDescent="0.2">
      <c r="A3320">
        <v>47</v>
      </c>
      <c r="B3320">
        <v>16</v>
      </c>
      <c r="C3320">
        <v>61</v>
      </c>
      <c r="D3320" t="s">
        <v>8427</v>
      </c>
      <c r="E3320">
        <v>47996</v>
      </c>
      <c r="F3320">
        <v>4716061</v>
      </c>
    </row>
    <row r="3321" spans="1:6" x14ac:dyDescent="0.2">
      <c r="A3321">
        <v>47</v>
      </c>
      <c r="B3321">
        <v>17</v>
      </c>
      <c r="C3321">
        <v>58</v>
      </c>
      <c r="D3321" t="s">
        <v>8428</v>
      </c>
      <c r="E3321">
        <v>47996</v>
      </c>
      <c r="F3321">
        <v>4717058</v>
      </c>
    </row>
    <row r="3322" spans="1:6" x14ac:dyDescent="0.2">
      <c r="A3322">
        <v>47</v>
      </c>
      <c r="B3322">
        <v>17</v>
      </c>
      <c r="C3322">
        <v>56</v>
      </c>
      <c r="D3322" t="s">
        <v>8429</v>
      </c>
      <c r="E3322">
        <v>47996</v>
      </c>
      <c r="F3322">
        <v>4717056</v>
      </c>
    </row>
    <row r="3323" spans="1:6" x14ac:dyDescent="0.2">
      <c r="A3323">
        <v>47</v>
      </c>
      <c r="B3323">
        <v>11</v>
      </c>
      <c r="C3323">
        <v>18</v>
      </c>
      <c r="D3323" t="s">
        <v>8430</v>
      </c>
      <c r="E3323">
        <v>47996</v>
      </c>
      <c r="F3323">
        <v>4711018</v>
      </c>
    </row>
    <row r="3324" spans="1:6" x14ac:dyDescent="0.2">
      <c r="A3324">
        <v>47</v>
      </c>
      <c r="B3324">
        <v>7</v>
      </c>
      <c r="C3324">
        <v>59</v>
      </c>
      <c r="D3324" t="s">
        <v>8431</v>
      </c>
      <c r="E3324">
        <v>47996</v>
      </c>
      <c r="F3324">
        <v>4707059</v>
      </c>
    </row>
    <row r="3325" spans="1:6" x14ac:dyDescent="0.2">
      <c r="A3325">
        <v>47</v>
      </c>
      <c r="B3325">
        <v>13</v>
      </c>
      <c r="C3325">
        <v>44</v>
      </c>
      <c r="D3325" t="s">
        <v>8432</v>
      </c>
      <c r="E3325">
        <v>47996</v>
      </c>
      <c r="F3325">
        <v>4713044</v>
      </c>
    </row>
    <row r="3326" spans="1:6" x14ac:dyDescent="0.2">
      <c r="A3326">
        <v>47</v>
      </c>
      <c r="B3326">
        <v>13</v>
      </c>
      <c r="C3326">
        <v>51</v>
      </c>
      <c r="D3326" t="s">
        <v>8433</v>
      </c>
      <c r="E3326">
        <v>47996</v>
      </c>
      <c r="F3326">
        <v>4713051</v>
      </c>
    </row>
    <row r="3327" spans="1:6" x14ac:dyDescent="0.2">
      <c r="A3327">
        <v>47</v>
      </c>
      <c r="B3327">
        <v>1</v>
      </c>
      <c r="C3327">
        <v>54</v>
      </c>
      <c r="D3327" t="s">
        <v>8434</v>
      </c>
      <c r="E3327">
        <v>47996</v>
      </c>
      <c r="F3327">
        <v>4701054</v>
      </c>
    </row>
    <row r="3328" spans="1:6" x14ac:dyDescent="0.2">
      <c r="A3328">
        <v>47</v>
      </c>
      <c r="B3328">
        <v>4</v>
      </c>
      <c r="C3328">
        <v>48</v>
      </c>
      <c r="D3328" t="s">
        <v>8435</v>
      </c>
      <c r="E3328">
        <v>47996</v>
      </c>
      <c r="F3328">
        <v>4704048</v>
      </c>
    </row>
    <row r="3329" spans="1:6" x14ac:dyDescent="0.2">
      <c r="A3329">
        <v>47</v>
      </c>
      <c r="B3329">
        <v>4</v>
      </c>
      <c r="C3329">
        <v>45</v>
      </c>
      <c r="D3329" t="s">
        <v>8436</v>
      </c>
      <c r="E3329">
        <v>47996</v>
      </c>
      <c r="F3329">
        <v>4704045</v>
      </c>
    </row>
    <row r="3330" spans="1:6" x14ac:dyDescent="0.2">
      <c r="A3330">
        <v>47</v>
      </c>
      <c r="B3330">
        <v>13</v>
      </c>
      <c r="C3330">
        <v>38</v>
      </c>
      <c r="D3330" t="s">
        <v>8437</v>
      </c>
      <c r="E3330">
        <v>47996</v>
      </c>
      <c r="F3330">
        <v>4713038</v>
      </c>
    </row>
    <row r="3331" spans="1:6" x14ac:dyDescent="0.2">
      <c r="A3331">
        <v>47</v>
      </c>
      <c r="B3331">
        <v>12</v>
      </c>
      <c r="C3331">
        <v>34</v>
      </c>
      <c r="D3331" t="s">
        <v>8438</v>
      </c>
      <c r="E3331">
        <v>47996</v>
      </c>
      <c r="F3331">
        <v>4712034</v>
      </c>
    </row>
    <row r="3332" spans="1:6" x14ac:dyDescent="0.2">
      <c r="A3332">
        <v>47</v>
      </c>
      <c r="B3332">
        <v>1</v>
      </c>
      <c r="C3332">
        <v>94</v>
      </c>
      <c r="D3332" t="s">
        <v>8439</v>
      </c>
      <c r="E3332">
        <v>47996</v>
      </c>
      <c r="F3332">
        <v>4701094</v>
      </c>
    </row>
    <row r="3333" spans="1:6" x14ac:dyDescent="0.2">
      <c r="A3333">
        <v>47</v>
      </c>
      <c r="B3333">
        <v>5</v>
      </c>
      <c r="C3333">
        <v>63</v>
      </c>
      <c r="D3333" t="s">
        <v>8440</v>
      </c>
      <c r="E3333">
        <v>47996</v>
      </c>
      <c r="F3333">
        <v>4705063</v>
      </c>
    </row>
    <row r="3334" spans="1:6" x14ac:dyDescent="0.2">
      <c r="A3334">
        <v>47</v>
      </c>
      <c r="B3334">
        <v>17</v>
      </c>
      <c r="C3334">
        <v>52</v>
      </c>
      <c r="D3334" t="s">
        <v>8441</v>
      </c>
      <c r="E3334">
        <v>47996</v>
      </c>
      <c r="F3334">
        <v>4717052</v>
      </c>
    </row>
    <row r="3335" spans="1:6" x14ac:dyDescent="0.2">
      <c r="A3335">
        <v>47</v>
      </c>
      <c r="B3335">
        <v>17</v>
      </c>
      <c r="C3335">
        <v>54</v>
      </c>
      <c r="D3335" t="s">
        <v>8442</v>
      </c>
      <c r="E3335">
        <v>47996</v>
      </c>
      <c r="F3335">
        <v>4717054</v>
      </c>
    </row>
    <row r="3336" spans="1:6" x14ac:dyDescent="0.2">
      <c r="A3336">
        <v>47</v>
      </c>
      <c r="B3336">
        <v>14</v>
      </c>
      <c r="C3336">
        <v>51</v>
      </c>
      <c r="D3336" t="s">
        <v>8443</v>
      </c>
      <c r="E3336">
        <v>47996</v>
      </c>
      <c r="F3336">
        <v>4714051</v>
      </c>
    </row>
    <row r="3337" spans="1:6" x14ac:dyDescent="0.2">
      <c r="A3337">
        <v>47</v>
      </c>
      <c r="B3337">
        <v>17</v>
      </c>
      <c r="C3337">
        <v>45</v>
      </c>
      <c r="D3337" t="s">
        <v>8444</v>
      </c>
      <c r="E3337">
        <v>47996</v>
      </c>
      <c r="F3337">
        <v>4717045</v>
      </c>
    </row>
    <row r="3338" spans="1:6" x14ac:dyDescent="0.2">
      <c r="A3338">
        <v>47</v>
      </c>
      <c r="B3338">
        <v>8</v>
      </c>
      <c r="C3338">
        <v>92</v>
      </c>
      <c r="D3338" t="s">
        <v>8445</v>
      </c>
      <c r="E3338">
        <v>47996</v>
      </c>
      <c r="F3338">
        <v>4708092</v>
      </c>
    </row>
    <row r="3339" spans="1:6" x14ac:dyDescent="0.2">
      <c r="A3339">
        <v>47</v>
      </c>
      <c r="B3339">
        <v>6</v>
      </c>
      <c r="C3339">
        <v>1</v>
      </c>
      <c r="D3339" t="s">
        <v>8446</v>
      </c>
      <c r="E3339">
        <v>47996</v>
      </c>
      <c r="F3339">
        <v>4706001</v>
      </c>
    </row>
    <row r="3340" spans="1:6" x14ac:dyDescent="0.2">
      <c r="A3340">
        <v>47</v>
      </c>
      <c r="B3340">
        <v>18</v>
      </c>
      <c r="C3340">
        <v>802</v>
      </c>
      <c r="D3340" t="s">
        <v>8447</v>
      </c>
      <c r="E3340">
        <v>47996</v>
      </c>
      <c r="F3340">
        <v>4718802</v>
      </c>
    </row>
    <row r="3341" spans="1:6" x14ac:dyDescent="0.2">
      <c r="A3341">
        <v>47</v>
      </c>
      <c r="B3341">
        <v>5</v>
      </c>
      <c r="C3341">
        <v>4</v>
      </c>
      <c r="D3341" t="s">
        <v>8448</v>
      </c>
      <c r="E3341">
        <v>47996</v>
      </c>
      <c r="F3341">
        <v>4705004</v>
      </c>
    </row>
    <row r="3342" spans="1:6" x14ac:dyDescent="0.2">
      <c r="A3342">
        <v>47</v>
      </c>
      <c r="B3342">
        <v>5</v>
      </c>
      <c r="C3342">
        <v>1</v>
      </c>
      <c r="D3342" t="s">
        <v>8449</v>
      </c>
      <c r="E3342">
        <v>47996</v>
      </c>
      <c r="F3342">
        <v>4705001</v>
      </c>
    </row>
    <row r="3343" spans="1:6" x14ac:dyDescent="0.2">
      <c r="A3343">
        <v>47</v>
      </c>
      <c r="B3343">
        <v>10</v>
      </c>
      <c r="C3343">
        <v>24</v>
      </c>
      <c r="D3343" t="s">
        <v>8450</v>
      </c>
      <c r="E3343">
        <v>47996</v>
      </c>
      <c r="F3343">
        <v>4710024</v>
      </c>
    </row>
    <row r="3344" spans="1:6" x14ac:dyDescent="0.2">
      <c r="A3344">
        <v>47</v>
      </c>
      <c r="B3344">
        <v>12</v>
      </c>
      <c r="C3344">
        <v>38</v>
      </c>
      <c r="D3344" t="s">
        <v>8451</v>
      </c>
      <c r="E3344">
        <v>47996</v>
      </c>
      <c r="F3344">
        <v>4712038</v>
      </c>
    </row>
    <row r="3345" spans="1:6" x14ac:dyDescent="0.2">
      <c r="A3345">
        <v>47</v>
      </c>
      <c r="B3345">
        <v>15</v>
      </c>
      <c r="C3345">
        <v>4</v>
      </c>
      <c r="D3345" t="s">
        <v>8452</v>
      </c>
      <c r="E3345">
        <v>47996</v>
      </c>
      <c r="F3345">
        <v>4715004</v>
      </c>
    </row>
    <row r="3346" spans="1:6" x14ac:dyDescent="0.2">
      <c r="A3346">
        <v>47</v>
      </c>
      <c r="B3346">
        <v>10</v>
      </c>
      <c r="C3346">
        <v>822</v>
      </c>
      <c r="D3346" t="s">
        <v>8453</v>
      </c>
      <c r="E3346">
        <v>47996</v>
      </c>
      <c r="F3346">
        <v>4710822</v>
      </c>
    </row>
    <row r="3347" spans="1:6" x14ac:dyDescent="0.2">
      <c r="A3347">
        <v>47</v>
      </c>
      <c r="B3347">
        <v>13</v>
      </c>
      <c r="C3347">
        <v>94</v>
      </c>
      <c r="D3347" t="s">
        <v>8454</v>
      </c>
      <c r="E3347">
        <v>47996</v>
      </c>
      <c r="F3347">
        <v>4713094</v>
      </c>
    </row>
    <row r="3348" spans="1:6" x14ac:dyDescent="0.2">
      <c r="A3348">
        <v>47</v>
      </c>
      <c r="B3348">
        <v>4</v>
      </c>
      <c r="C3348">
        <v>802</v>
      </c>
      <c r="D3348" t="s">
        <v>8455</v>
      </c>
      <c r="E3348">
        <v>47996</v>
      </c>
      <c r="F3348">
        <v>4704802</v>
      </c>
    </row>
    <row r="3349" spans="1:6" x14ac:dyDescent="0.2">
      <c r="A3349">
        <v>47</v>
      </c>
      <c r="B3349">
        <v>8</v>
      </c>
      <c r="C3349">
        <v>71</v>
      </c>
      <c r="D3349" t="s">
        <v>8456</v>
      </c>
      <c r="E3349">
        <v>47996</v>
      </c>
      <c r="F3349">
        <v>4708071</v>
      </c>
    </row>
    <row r="3350" spans="1:6" x14ac:dyDescent="0.2">
      <c r="A3350">
        <v>47</v>
      </c>
      <c r="B3350">
        <v>14</v>
      </c>
      <c r="C3350">
        <v>76</v>
      </c>
      <c r="D3350" t="s">
        <v>8457</v>
      </c>
      <c r="E3350">
        <v>47996</v>
      </c>
      <c r="F3350">
        <v>4714076</v>
      </c>
    </row>
    <row r="3351" spans="1:6" x14ac:dyDescent="0.2">
      <c r="A3351">
        <v>47</v>
      </c>
      <c r="B3351">
        <v>14</v>
      </c>
      <c r="C3351">
        <v>72</v>
      </c>
      <c r="D3351" t="s">
        <v>8458</v>
      </c>
      <c r="E3351">
        <v>47996</v>
      </c>
      <c r="F3351">
        <v>4714072</v>
      </c>
    </row>
    <row r="3352" spans="1:6" x14ac:dyDescent="0.2">
      <c r="A3352">
        <v>47</v>
      </c>
      <c r="B3352">
        <v>5</v>
      </c>
      <c r="C3352">
        <v>806</v>
      </c>
      <c r="D3352" t="s">
        <v>8459</v>
      </c>
      <c r="E3352">
        <v>47996</v>
      </c>
      <c r="F3352">
        <v>4705806</v>
      </c>
    </row>
    <row r="3353" spans="1:6" x14ac:dyDescent="0.2">
      <c r="A3353">
        <v>47</v>
      </c>
      <c r="B3353">
        <v>2</v>
      </c>
      <c r="C3353">
        <v>58</v>
      </c>
      <c r="D3353" t="s">
        <v>8460</v>
      </c>
      <c r="E3353">
        <v>47996</v>
      </c>
      <c r="F3353">
        <v>4702058</v>
      </c>
    </row>
    <row r="3354" spans="1:6" x14ac:dyDescent="0.2">
      <c r="A3354">
        <v>47</v>
      </c>
      <c r="B3354">
        <v>15</v>
      </c>
      <c r="C3354">
        <v>844</v>
      </c>
      <c r="D3354" t="s">
        <v>8461</v>
      </c>
      <c r="E3354">
        <v>47996</v>
      </c>
      <c r="F3354">
        <v>4715844</v>
      </c>
    </row>
    <row r="3355" spans="1:6" x14ac:dyDescent="0.2">
      <c r="A3355">
        <v>47</v>
      </c>
      <c r="B3355">
        <v>11</v>
      </c>
      <c r="C3355">
        <v>27</v>
      </c>
      <c r="D3355" t="s">
        <v>8462</v>
      </c>
      <c r="E3355">
        <v>47996</v>
      </c>
      <c r="F3355">
        <v>4711027</v>
      </c>
    </row>
    <row r="3356" spans="1:6" x14ac:dyDescent="0.2">
      <c r="A3356">
        <v>47</v>
      </c>
      <c r="B3356">
        <v>18</v>
      </c>
      <c r="C3356">
        <v>820</v>
      </c>
      <c r="D3356" t="s">
        <v>8463</v>
      </c>
      <c r="E3356">
        <v>47996</v>
      </c>
      <c r="F3356">
        <v>4718820</v>
      </c>
    </row>
    <row r="3357" spans="1:6" x14ac:dyDescent="0.2">
      <c r="A3357">
        <v>47</v>
      </c>
      <c r="B3357">
        <v>18</v>
      </c>
      <c r="C3357">
        <v>65</v>
      </c>
      <c r="D3357" t="s">
        <v>8464</v>
      </c>
      <c r="E3357">
        <v>47996</v>
      </c>
      <c r="F3357">
        <v>4718065</v>
      </c>
    </row>
    <row r="3358" spans="1:6" x14ac:dyDescent="0.2">
      <c r="A3358">
        <v>47</v>
      </c>
      <c r="B3358">
        <v>14</v>
      </c>
      <c r="C3358">
        <v>35</v>
      </c>
      <c r="D3358" t="s">
        <v>8465</v>
      </c>
      <c r="E3358">
        <v>47996</v>
      </c>
      <c r="F3358">
        <v>4714035</v>
      </c>
    </row>
    <row r="3359" spans="1:6" x14ac:dyDescent="0.2">
      <c r="A3359">
        <v>47</v>
      </c>
      <c r="B3359">
        <v>14</v>
      </c>
      <c r="C3359">
        <v>23</v>
      </c>
      <c r="D3359" t="s">
        <v>8466</v>
      </c>
      <c r="E3359">
        <v>47996</v>
      </c>
      <c r="F3359">
        <v>4714023</v>
      </c>
    </row>
    <row r="3360" spans="1:6" x14ac:dyDescent="0.2">
      <c r="A3360">
        <v>47</v>
      </c>
      <c r="B3360">
        <v>3</v>
      </c>
      <c r="C3360">
        <v>58</v>
      </c>
      <c r="D3360" t="s">
        <v>8467</v>
      </c>
      <c r="E3360">
        <v>47996</v>
      </c>
      <c r="F3360">
        <v>4703058</v>
      </c>
    </row>
    <row r="3361" spans="1:6" x14ac:dyDescent="0.2">
      <c r="A3361">
        <v>47</v>
      </c>
      <c r="B3361">
        <v>10</v>
      </c>
      <c r="C3361">
        <v>825</v>
      </c>
      <c r="D3361" t="s">
        <v>8468</v>
      </c>
      <c r="E3361">
        <v>47996</v>
      </c>
      <c r="F3361">
        <v>4710825</v>
      </c>
    </row>
    <row r="3362" spans="1:6" x14ac:dyDescent="0.2">
      <c r="A3362">
        <v>47</v>
      </c>
      <c r="B3362">
        <v>14</v>
      </c>
      <c r="C3362">
        <v>6</v>
      </c>
      <c r="D3362" t="s">
        <v>8469</v>
      </c>
      <c r="E3362">
        <v>47996</v>
      </c>
      <c r="F3362">
        <v>4714006</v>
      </c>
    </row>
    <row r="3363" spans="1:6" x14ac:dyDescent="0.2">
      <c r="A3363">
        <v>47</v>
      </c>
      <c r="B3363">
        <v>13</v>
      </c>
      <c r="C3363">
        <v>835</v>
      </c>
      <c r="D3363" t="s">
        <v>8470</v>
      </c>
      <c r="E3363">
        <v>47996</v>
      </c>
      <c r="F3363">
        <v>4713835</v>
      </c>
    </row>
    <row r="3364" spans="1:6" x14ac:dyDescent="0.2">
      <c r="A3364">
        <v>47</v>
      </c>
      <c r="B3364">
        <v>9</v>
      </c>
      <c r="C3364">
        <v>62</v>
      </c>
      <c r="D3364" t="s">
        <v>8471</v>
      </c>
      <c r="E3364">
        <v>47996</v>
      </c>
      <c r="F3364">
        <v>4709062</v>
      </c>
    </row>
    <row r="3365" spans="1:6" x14ac:dyDescent="0.2">
      <c r="A3365">
        <v>47</v>
      </c>
      <c r="B3365">
        <v>2</v>
      </c>
      <c r="C3365">
        <v>31</v>
      </c>
      <c r="D3365" t="s">
        <v>8472</v>
      </c>
      <c r="E3365">
        <v>47996</v>
      </c>
      <c r="F3365">
        <v>4702031</v>
      </c>
    </row>
    <row r="3366" spans="1:6" x14ac:dyDescent="0.2">
      <c r="A3366">
        <v>47</v>
      </c>
      <c r="B3366">
        <v>10</v>
      </c>
      <c r="C3366">
        <v>27</v>
      </c>
      <c r="D3366" t="s">
        <v>8473</v>
      </c>
      <c r="E3366">
        <v>47996</v>
      </c>
      <c r="F3366">
        <v>4710027</v>
      </c>
    </row>
    <row r="3367" spans="1:6" x14ac:dyDescent="0.2">
      <c r="A3367">
        <v>47</v>
      </c>
      <c r="B3367">
        <v>13</v>
      </c>
      <c r="C3367">
        <v>64</v>
      </c>
      <c r="D3367" t="s">
        <v>8474</v>
      </c>
      <c r="E3367">
        <v>47996</v>
      </c>
      <c r="F3367">
        <v>4713064</v>
      </c>
    </row>
    <row r="3368" spans="1:6" x14ac:dyDescent="0.2">
      <c r="A3368">
        <v>47</v>
      </c>
      <c r="B3368">
        <v>5</v>
      </c>
      <c r="C3368">
        <v>38</v>
      </c>
      <c r="D3368" t="s">
        <v>8475</v>
      </c>
      <c r="E3368">
        <v>47996</v>
      </c>
      <c r="F3368">
        <v>4705038</v>
      </c>
    </row>
    <row r="3369" spans="1:6" x14ac:dyDescent="0.2">
      <c r="A3369">
        <v>47</v>
      </c>
      <c r="B3369">
        <v>12</v>
      </c>
      <c r="C3369">
        <v>6</v>
      </c>
      <c r="D3369" t="s">
        <v>8476</v>
      </c>
      <c r="E3369">
        <v>47996</v>
      </c>
      <c r="F3369">
        <v>4712006</v>
      </c>
    </row>
    <row r="3370" spans="1:6" x14ac:dyDescent="0.2">
      <c r="A3370">
        <v>47</v>
      </c>
      <c r="B3370">
        <v>13</v>
      </c>
      <c r="C3370">
        <v>72</v>
      </c>
      <c r="D3370" t="s">
        <v>8477</v>
      </c>
      <c r="E3370">
        <v>47996</v>
      </c>
      <c r="F3370">
        <v>4713072</v>
      </c>
    </row>
    <row r="3371" spans="1:6" x14ac:dyDescent="0.2">
      <c r="A3371">
        <v>47</v>
      </c>
      <c r="B3371">
        <v>11</v>
      </c>
      <c r="C3371">
        <v>26</v>
      </c>
      <c r="D3371" t="s">
        <v>8478</v>
      </c>
      <c r="E3371">
        <v>47996</v>
      </c>
      <c r="F3371">
        <v>4711026</v>
      </c>
    </row>
    <row r="3372" spans="1:6" x14ac:dyDescent="0.2">
      <c r="A3372">
        <v>47</v>
      </c>
      <c r="B3372">
        <v>5</v>
      </c>
      <c r="C3372">
        <v>805</v>
      </c>
      <c r="D3372" t="s">
        <v>8479</v>
      </c>
      <c r="E3372">
        <v>47996</v>
      </c>
      <c r="F3372">
        <v>4705805</v>
      </c>
    </row>
    <row r="3373" spans="1:6" x14ac:dyDescent="0.2">
      <c r="A3373">
        <v>47</v>
      </c>
      <c r="B3373">
        <v>18</v>
      </c>
      <c r="C3373">
        <v>58</v>
      </c>
      <c r="D3373" t="s">
        <v>8480</v>
      </c>
      <c r="E3373">
        <v>47996</v>
      </c>
      <c r="F3373">
        <v>4718058</v>
      </c>
    </row>
    <row r="3374" spans="1:6" x14ac:dyDescent="0.2">
      <c r="A3374">
        <v>47</v>
      </c>
      <c r="B3374">
        <v>10</v>
      </c>
      <c r="C3374">
        <v>71</v>
      </c>
      <c r="D3374" t="s">
        <v>8481</v>
      </c>
      <c r="E3374">
        <v>47996</v>
      </c>
      <c r="F3374">
        <v>4710071</v>
      </c>
    </row>
    <row r="3375" spans="1:6" x14ac:dyDescent="0.2">
      <c r="A3375">
        <v>47</v>
      </c>
      <c r="B3375">
        <v>13</v>
      </c>
      <c r="C3375">
        <v>76</v>
      </c>
      <c r="D3375" t="s">
        <v>8482</v>
      </c>
      <c r="E3375">
        <v>47996</v>
      </c>
      <c r="F3375">
        <v>4713076</v>
      </c>
    </row>
    <row r="3376" spans="1:6" x14ac:dyDescent="0.2">
      <c r="A3376">
        <v>47</v>
      </c>
      <c r="B3376">
        <v>14</v>
      </c>
      <c r="C3376">
        <v>839</v>
      </c>
      <c r="D3376" t="s">
        <v>8483</v>
      </c>
      <c r="E3376">
        <v>47996</v>
      </c>
      <c r="F3376">
        <v>4714839</v>
      </c>
    </row>
    <row r="3377" spans="1:6" x14ac:dyDescent="0.2">
      <c r="A3377">
        <v>47</v>
      </c>
      <c r="B3377">
        <v>5</v>
      </c>
      <c r="C3377">
        <v>11</v>
      </c>
      <c r="D3377" t="s">
        <v>8484</v>
      </c>
      <c r="E3377">
        <v>47996</v>
      </c>
      <c r="F3377">
        <v>4705011</v>
      </c>
    </row>
    <row r="3378" spans="1:6" x14ac:dyDescent="0.2">
      <c r="A3378">
        <v>47</v>
      </c>
      <c r="B3378">
        <v>18</v>
      </c>
      <c r="C3378">
        <v>822</v>
      </c>
      <c r="D3378" t="s">
        <v>8485</v>
      </c>
      <c r="E3378">
        <v>47996</v>
      </c>
      <c r="F3378">
        <v>4718822</v>
      </c>
    </row>
    <row r="3379" spans="1:6" x14ac:dyDescent="0.2">
      <c r="A3379">
        <v>47</v>
      </c>
      <c r="B3379">
        <v>16</v>
      </c>
      <c r="C3379">
        <v>58</v>
      </c>
      <c r="D3379" t="s">
        <v>8486</v>
      </c>
      <c r="E3379">
        <v>47996</v>
      </c>
      <c r="F3379">
        <v>4716058</v>
      </c>
    </row>
    <row r="3380" spans="1:6" x14ac:dyDescent="0.2">
      <c r="A3380">
        <v>47</v>
      </c>
      <c r="B3380">
        <v>16</v>
      </c>
      <c r="C3380">
        <v>56</v>
      </c>
      <c r="D3380" t="s">
        <v>8487</v>
      </c>
      <c r="E3380">
        <v>47996</v>
      </c>
      <c r="F3380">
        <v>4716056</v>
      </c>
    </row>
    <row r="3381" spans="1:6" x14ac:dyDescent="0.2">
      <c r="A3381">
        <v>47</v>
      </c>
      <c r="B3381">
        <v>15</v>
      </c>
      <c r="C3381">
        <v>49</v>
      </c>
      <c r="D3381" t="s">
        <v>8488</v>
      </c>
      <c r="E3381">
        <v>47996</v>
      </c>
      <c r="F3381">
        <v>4715049</v>
      </c>
    </row>
    <row r="3382" spans="1:6" x14ac:dyDescent="0.2">
      <c r="A3382">
        <v>47</v>
      </c>
      <c r="B3382">
        <v>15</v>
      </c>
      <c r="C3382">
        <v>1</v>
      </c>
      <c r="D3382" t="s">
        <v>8489</v>
      </c>
      <c r="E3382">
        <v>47996</v>
      </c>
      <c r="F3382">
        <v>4715001</v>
      </c>
    </row>
    <row r="3383" spans="1:6" x14ac:dyDescent="0.2">
      <c r="A3383">
        <v>47</v>
      </c>
      <c r="B3383">
        <v>9</v>
      </c>
      <c r="C3383">
        <v>42</v>
      </c>
      <c r="D3383" t="s">
        <v>8490</v>
      </c>
      <c r="E3383">
        <v>47996</v>
      </c>
      <c r="F3383">
        <v>4709042</v>
      </c>
    </row>
    <row r="3384" spans="1:6" x14ac:dyDescent="0.2">
      <c r="A3384">
        <v>47</v>
      </c>
      <c r="B3384">
        <v>18</v>
      </c>
      <c r="C3384">
        <v>803</v>
      </c>
      <c r="D3384" t="s">
        <v>8491</v>
      </c>
      <c r="E3384">
        <v>47996</v>
      </c>
      <c r="F3384">
        <v>4718803</v>
      </c>
    </row>
    <row r="3385" spans="1:6" x14ac:dyDescent="0.2">
      <c r="A3385">
        <v>47</v>
      </c>
      <c r="B3385">
        <v>14</v>
      </c>
      <c r="C3385">
        <v>47</v>
      </c>
      <c r="D3385" t="s">
        <v>8492</v>
      </c>
      <c r="E3385">
        <v>47996</v>
      </c>
      <c r="F3385">
        <v>4714047</v>
      </c>
    </row>
    <row r="3386" spans="1:6" x14ac:dyDescent="0.2">
      <c r="A3386">
        <v>47</v>
      </c>
      <c r="B3386">
        <v>3</v>
      </c>
      <c r="C3386">
        <v>38</v>
      </c>
      <c r="D3386" t="s">
        <v>8493</v>
      </c>
      <c r="E3386">
        <v>47996</v>
      </c>
      <c r="F3386">
        <v>4703038</v>
      </c>
    </row>
    <row r="3387" spans="1:6" x14ac:dyDescent="0.2">
      <c r="A3387">
        <v>47</v>
      </c>
      <c r="B3387">
        <v>2</v>
      </c>
      <c r="C3387">
        <v>26</v>
      </c>
      <c r="D3387" t="s">
        <v>8494</v>
      </c>
      <c r="E3387">
        <v>47996</v>
      </c>
      <c r="F3387">
        <v>4702026</v>
      </c>
    </row>
    <row r="3388" spans="1:6" x14ac:dyDescent="0.2">
      <c r="A3388">
        <v>47</v>
      </c>
      <c r="B3388">
        <v>14</v>
      </c>
      <c r="C3388">
        <v>44</v>
      </c>
      <c r="D3388" t="s">
        <v>8495</v>
      </c>
      <c r="E3388">
        <v>47996</v>
      </c>
      <c r="F3388">
        <v>4714044</v>
      </c>
    </row>
    <row r="3389" spans="1:6" x14ac:dyDescent="0.2">
      <c r="A3389">
        <v>47</v>
      </c>
      <c r="B3389">
        <v>14</v>
      </c>
      <c r="C3389">
        <v>43</v>
      </c>
      <c r="D3389" t="s">
        <v>8496</v>
      </c>
      <c r="E3389">
        <v>47996</v>
      </c>
      <c r="F3389">
        <v>4714043</v>
      </c>
    </row>
    <row r="3390" spans="1:6" x14ac:dyDescent="0.2">
      <c r="A3390">
        <v>47</v>
      </c>
      <c r="B3390">
        <v>8</v>
      </c>
      <c r="C3390">
        <v>12</v>
      </c>
      <c r="D3390" t="s">
        <v>8497</v>
      </c>
      <c r="E3390">
        <v>47996</v>
      </c>
      <c r="F3390">
        <v>4708012</v>
      </c>
    </row>
    <row r="3391" spans="1:6" x14ac:dyDescent="0.2">
      <c r="A3391">
        <v>47</v>
      </c>
      <c r="B3391">
        <v>14</v>
      </c>
      <c r="C3391">
        <v>77</v>
      </c>
      <c r="D3391" t="s">
        <v>8498</v>
      </c>
      <c r="E3391">
        <v>47996</v>
      </c>
      <c r="F3391">
        <v>4714077</v>
      </c>
    </row>
    <row r="3392" spans="1:6" x14ac:dyDescent="0.2">
      <c r="A3392">
        <v>47</v>
      </c>
      <c r="B3392">
        <v>10</v>
      </c>
      <c r="C3392">
        <v>14</v>
      </c>
      <c r="D3392" t="s">
        <v>8499</v>
      </c>
      <c r="E3392">
        <v>47996</v>
      </c>
      <c r="F3392">
        <v>4710014</v>
      </c>
    </row>
    <row r="3393" spans="1:6" x14ac:dyDescent="0.2">
      <c r="A3393">
        <v>47</v>
      </c>
      <c r="B3393">
        <v>13</v>
      </c>
      <c r="C3393">
        <v>59</v>
      </c>
      <c r="D3393" t="s">
        <v>8500</v>
      </c>
      <c r="E3393">
        <v>47996</v>
      </c>
      <c r="F3393">
        <v>4713059</v>
      </c>
    </row>
    <row r="3394" spans="1:6" x14ac:dyDescent="0.2">
      <c r="A3394">
        <v>47</v>
      </c>
      <c r="B3394">
        <v>17</v>
      </c>
      <c r="C3394">
        <v>8</v>
      </c>
      <c r="D3394" t="s">
        <v>8501</v>
      </c>
      <c r="E3394">
        <v>47996</v>
      </c>
      <c r="F3394">
        <v>4717008</v>
      </c>
    </row>
    <row r="3395" spans="1:6" x14ac:dyDescent="0.2">
      <c r="A3395">
        <v>47</v>
      </c>
      <c r="B3395">
        <v>13</v>
      </c>
      <c r="C3395">
        <v>74</v>
      </c>
      <c r="D3395" t="s">
        <v>8502</v>
      </c>
      <c r="E3395">
        <v>47996</v>
      </c>
      <c r="F3395">
        <v>4713074</v>
      </c>
    </row>
    <row r="3396" spans="1:6" x14ac:dyDescent="0.2">
      <c r="A3396">
        <v>47</v>
      </c>
      <c r="B3396">
        <v>1</v>
      </c>
      <c r="C3396">
        <v>91</v>
      </c>
      <c r="D3396" t="s">
        <v>8503</v>
      </c>
      <c r="E3396">
        <v>47996</v>
      </c>
      <c r="F3396">
        <v>4701091</v>
      </c>
    </row>
    <row r="3397" spans="1:6" x14ac:dyDescent="0.2">
      <c r="A3397">
        <v>47</v>
      </c>
      <c r="B3397">
        <v>18</v>
      </c>
      <c r="C3397">
        <v>814</v>
      </c>
      <c r="D3397" t="s">
        <v>8504</v>
      </c>
      <c r="E3397">
        <v>47996</v>
      </c>
      <c r="F3397">
        <v>4718814</v>
      </c>
    </row>
    <row r="3398" spans="1:6" x14ac:dyDescent="0.2">
      <c r="A3398">
        <v>47</v>
      </c>
      <c r="B3398">
        <v>17</v>
      </c>
      <c r="C3398">
        <v>806</v>
      </c>
      <c r="D3398" t="s">
        <v>8505</v>
      </c>
      <c r="E3398">
        <v>47996</v>
      </c>
      <c r="F3398">
        <v>4717806</v>
      </c>
    </row>
    <row r="3399" spans="1:6" x14ac:dyDescent="0.2">
      <c r="A3399">
        <v>47</v>
      </c>
      <c r="B3399">
        <v>11</v>
      </c>
      <c r="C3399">
        <v>53</v>
      </c>
      <c r="D3399" t="s">
        <v>8506</v>
      </c>
      <c r="E3399">
        <v>47996</v>
      </c>
      <c r="F3399">
        <v>4711053</v>
      </c>
    </row>
    <row r="3400" spans="1:6" x14ac:dyDescent="0.2">
      <c r="A3400">
        <v>47</v>
      </c>
      <c r="B3400">
        <v>10</v>
      </c>
      <c r="C3400">
        <v>62</v>
      </c>
      <c r="D3400" t="s">
        <v>8507</v>
      </c>
      <c r="E3400">
        <v>47996</v>
      </c>
      <c r="F3400">
        <v>4710062</v>
      </c>
    </row>
    <row r="3401" spans="1:6" x14ac:dyDescent="0.2">
      <c r="A3401">
        <v>47</v>
      </c>
      <c r="B3401">
        <v>3</v>
      </c>
      <c r="C3401">
        <v>22</v>
      </c>
      <c r="D3401" t="s">
        <v>8508</v>
      </c>
      <c r="E3401">
        <v>47996</v>
      </c>
      <c r="F3401">
        <v>4703022</v>
      </c>
    </row>
    <row r="3402" spans="1:6" x14ac:dyDescent="0.2">
      <c r="A3402">
        <v>47</v>
      </c>
      <c r="B3402">
        <v>2</v>
      </c>
      <c r="C3402">
        <v>47</v>
      </c>
      <c r="D3402" t="s">
        <v>8509</v>
      </c>
      <c r="E3402">
        <v>47996</v>
      </c>
      <c r="F3402">
        <v>4702047</v>
      </c>
    </row>
    <row r="3403" spans="1:6" x14ac:dyDescent="0.2">
      <c r="A3403">
        <v>47</v>
      </c>
      <c r="B3403">
        <v>2</v>
      </c>
      <c r="C3403">
        <v>44</v>
      </c>
      <c r="D3403" t="s">
        <v>8510</v>
      </c>
      <c r="E3403">
        <v>47996</v>
      </c>
      <c r="F3403">
        <v>4702044</v>
      </c>
    </row>
    <row r="3404" spans="1:6" x14ac:dyDescent="0.2">
      <c r="A3404">
        <v>47</v>
      </c>
      <c r="B3404">
        <v>1</v>
      </c>
      <c r="C3404">
        <v>808</v>
      </c>
      <c r="D3404" t="s">
        <v>8511</v>
      </c>
      <c r="E3404">
        <v>47996</v>
      </c>
      <c r="F3404">
        <v>4701808</v>
      </c>
    </row>
    <row r="3405" spans="1:6" x14ac:dyDescent="0.2">
      <c r="A3405">
        <v>47</v>
      </c>
      <c r="B3405">
        <v>14</v>
      </c>
      <c r="C3405">
        <v>79</v>
      </c>
      <c r="D3405" t="s">
        <v>8512</v>
      </c>
      <c r="E3405">
        <v>47996</v>
      </c>
      <c r="F3405">
        <v>4714079</v>
      </c>
    </row>
    <row r="3406" spans="1:6" x14ac:dyDescent="0.2">
      <c r="A3406">
        <v>47</v>
      </c>
      <c r="B3406">
        <v>4</v>
      </c>
      <c r="C3406">
        <v>24</v>
      </c>
      <c r="D3406" t="s">
        <v>8513</v>
      </c>
      <c r="E3406">
        <v>47996</v>
      </c>
      <c r="F3406">
        <v>4704024</v>
      </c>
    </row>
    <row r="3407" spans="1:6" x14ac:dyDescent="0.2">
      <c r="A3407">
        <v>47</v>
      </c>
      <c r="B3407">
        <v>5</v>
      </c>
      <c r="C3407">
        <v>34</v>
      </c>
      <c r="D3407" t="s">
        <v>8514</v>
      </c>
      <c r="E3407">
        <v>47996</v>
      </c>
      <c r="F3407">
        <v>4705034</v>
      </c>
    </row>
    <row r="3408" spans="1:6" x14ac:dyDescent="0.2">
      <c r="A3408">
        <v>47</v>
      </c>
      <c r="B3408">
        <v>11</v>
      </c>
      <c r="C3408">
        <v>16</v>
      </c>
      <c r="D3408" t="s">
        <v>8515</v>
      </c>
      <c r="E3408">
        <v>47996</v>
      </c>
      <c r="F3408">
        <v>4711016</v>
      </c>
    </row>
    <row r="3409" spans="1:6" x14ac:dyDescent="0.2">
      <c r="A3409">
        <v>47</v>
      </c>
      <c r="B3409">
        <v>3</v>
      </c>
      <c r="C3409">
        <v>28</v>
      </c>
      <c r="D3409" t="s">
        <v>8516</v>
      </c>
      <c r="E3409">
        <v>47996</v>
      </c>
      <c r="F3409">
        <v>4703028</v>
      </c>
    </row>
    <row r="3410" spans="1:6" x14ac:dyDescent="0.2">
      <c r="A3410">
        <v>47</v>
      </c>
      <c r="B3410">
        <v>3</v>
      </c>
      <c r="C3410">
        <v>26</v>
      </c>
      <c r="D3410" t="s">
        <v>8517</v>
      </c>
      <c r="E3410">
        <v>47996</v>
      </c>
      <c r="F3410">
        <v>4703026</v>
      </c>
    </row>
    <row r="3411" spans="1:6" x14ac:dyDescent="0.2">
      <c r="A3411">
        <v>47</v>
      </c>
      <c r="B3411">
        <v>14</v>
      </c>
      <c r="C3411">
        <v>53</v>
      </c>
      <c r="D3411" t="s">
        <v>8518</v>
      </c>
      <c r="E3411">
        <v>47996</v>
      </c>
      <c r="F3411">
        <v>4714053</v>
      </c>
    </row>
    <row r="3412" spans="1:6" x14ac:dyDescent="0.2">
      <c r="A3412">
        <v>47</v>
      </c>
      <c r="B3412">
        <v>5</v>
      </c>
      <c r="C3412">
        <v>33</v>
      </c>
      <c r="D3412" t="s">
        <v>8519</v>
      </c>
      <c r="E3412">
        <v>47996</v>
      </c>
      <c r="F3412">
        <v>4705033</v>
      </c>
    </row>
    <row r="3413" spans="1:6" x14ac:dyDescent="0.2">
      <c r="A3413">
        <v>47</v>
      </c>
      <c r="B3413">
        <v>16</v>
      </c>
      <c r="C3413">
        <v>862</v>
      </c>
      <c r="D3413" t="s">
        <v>8520</v>
      </c>
      <c r="E3413">
        <v>47996</v>
      </c>
      <c r="F3413">
        <v>4716862</v>
      </c>
    </row>
    <row r="3414" spans="1:6" x14ac:dyDescent="0.2">
      <c r="A3414">
        <v>47</v>
      </c>
      <c r="B3414">
        <v>5</v>
      </c>
      <c r="C3414">
        <v>27</v>
      </c>
      <c r="D3414" t="s">
        <v>8521</v>
      </c>
      <c r="E3414">
        <v>47996</v>
      </c>
      <c r="F3414">
        <v>4705027</v>
      </c>
    </row>
    <row r="3415" spans="1:6" x14ac:dyDescent="0.2">
      <c r="A3415">
        <v>47</v>
      </c>
      <c r="B3415">
        <v>3</v>
      </c>
      <c r="C3415">
        <v>42</v>
      </c>
      <c r="D3415" t="s">
        <v>8522</v>
      </c>
      <c r="E3415">
        <v>47996</v>
      </c>
      <c r="F3415">
        <v>4703042</v>
      </c>
    </row>
    <row r="3416" spans="1:6" x14ac:dyDescent="0.2">
      <c r="A3416">
        <v>47</v>
      </c>
      <c r="B3416">
        <v>10</v>
      </c>
      <c r="C3416">
        <v>47</v>
      </c>
      <c r="D3416" t="s">
        <v>8523</v>
      </c>
      <c r="E3416">
        <v>47996</v>
      </c>
      <c r="F3416">
        <v>4710047</v>
      </c>
    </row>
    <row r="3417" spans="1:6" x14ac:dyDescent="0.2">
      <c r="A3417">
        <v>47</v>
      </c>
      <c r="B3417">
        <v>14</v>
      </c>
      <c r="C3417">
        <v>841</v>
      </c>
      <c r="D3417" t="s">
        <v>8524</v>
      </c>
      <c r="E3417">
        <v>47996</v>
      </c>
      <c r="F3417">
        <v>4714841</v>
      </c>
    </row>
    <row r="3418" spans="1:6" x14ac:dyDescent="0.2">
      <c r="A3418">
        <v>47</v>
      </c>
      <c r="B3418">
        <v>11</v>
      </c>
      <c r="C3418">
        <v>56</v>
      </c>
      <c r="D3418" t="s">
        <v>8525</v>
      </c>
      <c r="E3418">
        <v>47996</v>
      </c>
      <c r="F3418">
        <v>4711056</v>
      </c>
    </row>
    <row r="3419" spans="1:6" x14ac:dyDescent="0.2">
      <c r="A3419">
        <v>47</v>
      </c>
      <c r="B3419">
        <v>8</v>
      </c>
      <c r="C3419">
        <v>48</v>
      </c>
      <c r="D3419" t="s">
        <v>8526</v>
      </c>
      <c r="E3419">
        <v>47996</v>
      </c>
      <c r="F3419">
        <v>4708048</v>
      </c>
    </row>
    <row r="3420" spans="1:6" x14ac:dyDescent="0.2">
      <c r="A3420">
        <v>47</v>
      </c>
      <c r="B3420">
        <v>15</v>
      </c>
      <c r="C3420">
        <v>85</v>
      </c>
      <c r="D3420" t="s">
        <v>7006</v>
      </c>
      <c r="E3420">
        <v>47996</v>
      </c>
      <c r="F3420">
        <v>4715085</v>
      </c>
    </row>
    <row r="3421" spans="1:6" x14ac:dyDescent="0.2">
      <c r="A3421">
        <v>47</v>
      </c>
      <c r="B3421">
        <v>6</v>
      </c>
      <c r="C3421">
        <v>65</v>
      </c>
      <c r="D3421" t="s">
        <v>8527</v>
      </c>
      <c r="E3421">
        <v>47996</v>
      </c>
      <c r="F3421">
        <v>4706065</v>
      </c>
    </row>
    <row r="3422" spans="1:6" x14ac:dyDescent="0.2">
      <c r="A3422">
        <v>47</v>
      </c>
      <c r="B3422">
        <v>1</v>
      </c>
      <c r="C3422">
        <v>41</v>
      </c>
      <c r="D3422" t="s">
        <v>8528</v>
      </c>
      <c r="E3422">
        <v>47996</v>
      </c>
      <c r="F3422">
        <v>4701041</v>
      </c>
    </row>
    <row r="3423" spans="1:6" x14ac:dyDescent="0.2">
      <c r="A3423">
        <v>47</v>
      </c>
      <c r="B3423">
        <v>15</v>
      </c>
      <c r="C3423">
        <v>38</v>
      </c>
      <c r="D3423" t="s">
        <v>8529</v>
      </c>
      <c r="E3423">
        <v>47996</v>
      </c>
      <c r="F3423">
        <v>4715038</v>
      </c>
    </row>
    <row r="3424" spans="1:6" x14ac:dyDescent="0.2">
      <c r="A3424">
        <v>47</v>
      </c>
      <c r="B3424">
        <v>15</v>
      </c>
      <c r="C3424">
        <v>5</v>
      </c>
      <c r="D3424" t="s">
        <v>8530</v>
      </c>
      <c r="E3424">
        <v>47996</v>
      </c>
      <c r="F3424">
        <v>4715005</v>
      </c>
    </row>
    <row r="3425" spans="1:6" x14ac:dyDescent="0.2">
      <c r="A3425">
        <v>47</v>
      </c>
      <c r="B3425">
        <v>13</v>
      </c>
      <c r="C3425">
        <v>16</v>
      </c>
      <c r="D3425" t="s">
        <v>8531</v>
      </c>
      <c r="E3425">
        <v>47996</v>
      </c>
      <c r="F3425">
        <v>4713016</v>
      </c>
    </row>
    <row r="3426" spans="1:6" x14ac:dyDescent="0.2">
      <c r="A3426">
        <v>47</v>
      </c>
      <c r="B3426">
        <v>1</v>
      </c>
      <c r="C3426">
        <v>48</v>
      </c>
      <c r="D3426" t="s">
        <v>8532</v>
      </c>
      <c r="E3426">
        <v>47996</v>
      </c>
      <c r="F3426">
        <v>4701048</v>
      </c>
    </row>
    <row r="3427" spans="1:6" x14ac:dyDescent="0.2">
      <c r="A3427">
        <v>47</v>
      </c>
      <c r="B3427">
        <v>1</v>
      </c>
      <c r="C3427">
        <v>47</v>
      </c>
      <c r="D3427" t="s">
        <v>8533</v>
      </c>
      <c r="E3427">
        <v>47996</v>
      </c>
      <c r="F3427">
        <v>4701047</v>
      </c>
    </row>
    <row r="3428" spans="1:6" x14ac:dyDescent="0.2">
      <c r="A3428">
        <v>47</v>
      </c>
      <c r="B3428">
        <v>14</v>
      </c>
      <c r="C3428">
        <v>59</v>
      </c>
      <c r="D3428" t="s">
        <v>8534</v>
      </c>
      <c r="E3428">
        <v>47996</v>
      </c>
      <c r="F3428">
        <v>4714059</v>
      </c>
    </row>
    <row r="3429" spans="1:6" x14ac:dyDescent="0.2">
      <c r="A3429">
        <v>47</v>
      </c>
      <c r="B3429">
        <v>14</v>
      </c>
      <c r="C3429">
        <v>36</v>
      </c>
      <c r="D3429" t="s">
        <v>8535</v>
      </c>
      <c r="E3429">
        <v>47996</v>
      </c>
      <c r="F3429">
        <v>4714036</v>
      </c>
    </row>
    <row r="3430" spans="1:6" x14ac:dyDescent="0.2">
      <c r="A3430">
        <v>47</v>
      </c>
      <c r="B3430">
        <v>1</v>
      </c>
      <c r="C3430">
        <v>1</v>
      </c>
      <c r="D3430" t="s">
        <v>8536</v>
      </c>
      <c r="E3430">
        <v>47996</v>
      </c>
      <c r="F3430">
        <v>4701001</v>
      </c>
    </row>
    <row r="3431" spans="1:6" x14ac:dyDescent="0.2">
      <c r="A3431">
        <v>47</v>
      </c>
      <c r="B3431">
        <v>4</v>
      </c>
      <c r="C3431">
        <v>38</v>
      </c>
      <c r="D3431" t="s">
        <v>8537</v>
      </c>
      <c r="E3431">
        <v>47996</v>
      </c>
      <c r="F3431">
        <v>4704038</v>
      </c>
    </row>
    <row r="3432" spans="1:6" x14ac:dyDescent="0.2">
      <c r="A3432">
        <v>47</v>
      </c>
      <c r="B3432">
        <v>9</v>
      </c>
      <c r="C3432">
        <v>76</v>
      </c>
      <c r="D3432" t="s">
        <v>8538</v>
      </c>
      <c r="E3432">
        <v>47996</v>
      </c>
      <c r="F3432">
        <v>4709076</v>
      </c>
    </row>
    <row r="3433" spans="1:6" x14ac:dyDescent="0.2">
      <c r="A3433">
        <v>47</v>
      </c>
      <c r="B3433">
        <v>5</v>
      </c>
      <c r="C3433">
        <v>53</v>
      </c>
      <c r="D3433" t="s">
        <v>8539</v>
      </c>
      <c r="E3433">
        <v>47996</v>
      </c>
      <c r="F3433">
        <v>4705053</v>
      </c>
    </row>
    <row r="3434" spans="1:6" x14ac:dyDescent="0.2">
      <c r="A3434">
        <v>47</v>
      </c>
      <c r="B3434">
        <v>7</v>
      </c>
      <c r="C3434">
        <v>93</v>
      </c>
      <c r="D3434" t="s">
        <v>8540</v>
      </c>
      <c r="E3434">
        <v>47996</v>
      </c>
      <c r="F3434">
        <v>4707093</v>
      </c>
    </row>
    <row r="3435" spans="1:6" x14ac:dyDescent="0.2">
      <c r="A3435">
        <v>47</v>
      </c>
      <c r="B3435">
        <v>6</v>
      </c>
      <c r="C3435">
        <v>47</v>
      </c>
      <c r="D3435" t="s">
        <v>8541</v>
      </c>
      <c r="E3435">
        <v>47996</v>
      </c>
      <c r="F3435">
        <v>4706047</v>
      </c>
    </row>
    <row r="3436" spans="1:6" x14ac:dyDescent="0.2">
      <c r="A3436">
        <v>47</v>
      </c>
      <c r="B3436">
        <v>5</v>
      </c>
      <c r="C3436">
        <v>54</v>
      </c>
      <c r="D3436" t="s">
        <v>8542</v>
      </c>
      <c r="E3436">
        <v>47996</v>
      </c>
      <c r="F3436">
        <v>4705054</v>
      </c>
    </row>
    <row r="3437" spans="1:6" x14ac:dyDescent="0.2">
      <c r="A3437">
        <v>47</v>
      </c>
      <c r="B3437">
        <v>14</v>
      </c>
      <c r="C3437">
        <v>34</v>
      </c>
      <c r="D3437" t="s">
        <v>8543</v>
      </c>
      <c r="E3437">
        <v>47996</v>
      </c>
      <c r="F3437">
        <v>4714034</v>
      </c>
    </row>
    <row r="3438" spans="1:6" x14ac:dyDescent="0.2">
      <c r="A3438">
        <v>47</v>
      </c>
      <c r="B3438">
        <v>10</v>
      </c>
      <c r="C3438">
        <v>828</v>
      </c>
      <c r="D3438" t="s">
        <v>8544</v>
      </c>
      <c r="E3438">
        <v>47996</v>
      </c>
      <c r="F3438">
        <v>4710828</v>
      </c>
    </row>
    <row r="3439" spans="1:6" x14ac:dyDescent="0.2">
      <c r="A3439">
        <v>47</v>
      </c>
      <c r="B3439">
        <v>15</v>
      </c>
      <c r="C3439">
        <v>859</v>
      </c>
      <c r="D3439" t="s">
        <v>8545</v>
      </c>
      <c r="E3439">
        <v>47996</v>
      </c>
      <c r="F3439">
        <v>4715859</v>
      </c>
    </row>
    <row r="3440" spans="1:6" x14ac:dyDescent="0.2">
      <c r="A3440">
        <v>47</v>
      </c>
      <c r="B3440">
        <v>15</v>
      </c>
      <c r="C3440">
        <v>52</v>
      </c>
      <c r="D3440" t="s">
        <v>8546</v>
      </c>
      <c r="E3440">
        <v>47996</v>
      </c>
      <c r="F3440">
        <v>4715052</v>
      </c>
    </row>
    <row r="3441" spans="1:6" x14ac:dyDescent="0.2">
      <c r="A3441">
        <v>47</v>
      </c>
      <c r="B3441">
        <v>18</v>
      </c>
      <c r="C3441">
        <v>33</v>
      </c>
      <c r="D3441" t="s">
        <v>8547</v>
      </c>
      <c r="E3441">
        <v>47996</v>
      </c>
      <c r="F3441">
        <v>4718033</v>
      </c>
    </row>
    <row r="3442" spans="1:6" x14ac:dyDescent="0.2">
      <c r="A3442">
        <v>47</v>
      </c>
      <c r="B3442">
        <v>7</v>
      </c>
      <c r="C3442">
        <v>20</v>
      </c>
      <c r="D3442" t="s">
        <v>8548</v>
      </c>
      <c r="E3442">
        <v>47996</v>
      </c>
      <c r="F3442">
        <v>4707020</v>
      </c>
    </row>
    <row r="3443" spans="1:6" x14ac:dyDescent="0.2">
      <c r="A3443">
        <v>47</v>
      </c>
      <c r="B3443">
        <v>17</v>
      </c>
      <c r="C3443">
        <v>811</v>
      </c>
      <c r="D3443" t="s">
        <v>8549</v>
      </c>
      <c r="E3443">
        <v>47996</v>
      </c>
      <c r="F3443">
        <v>4717811</v>
      </c>
    </row>
    <row r="3444" spans="1:6" x14ac:dyDescent="0.2">
      <c r="A3444">
        <v>47</v>
      </c>
      <c r="B3444">
        <v>16</v>
      </c>
      <c r="C3444">
        <v>59</v>
      </c>
      <c r="D3444" t="s">
        <v>8550</v>
      </c>
      <c r="E3444">
        <v>47996</v>
      </c>
      <c r="F3444">
        <v>4716059</v>
      </c>
    </row>
    <row r="3445" spans="1:6" x14ac:dyDescent="0.2">
      <c r="A3445">
        <v>47</v>
      </c>
      <c r="B3445">
        <v>8</v>
      </c>
      <c r="C3445">
        <v>16</v>
      </c>
      <c r="D3445" t="s">
        <v>8551</v>
      </c>
      <c r="E3445">
        <v>47996</v>
      </c>
      <c r="F3445">
        <v>4708016</v>
      </c>
    </row>
    <row r="3446" spans="1:6" x14ac:dyDescent="0.2">
      <c r="A3446">
        <v>47</v>
      </c>
      <c r="B3446">
        <v>5</v>
      </c>
      <c r="C3446">
        <v>55</v>
      </c>
      <c r="D3446" t="s">
        <v>8552</v>
      </c>
      <c r="E3446">
        <v>47996</v>
      </c>
      <c r="F3446">
        <v>4705055</v>
      </c>
    </row>
    <row r="3447" spans="1:6" x14ac:dyDescent="0.2">
      <c r="A3447">
        <v>47</v>
      </c>
      <c r="B3447">
        <v>14</v>
      </c>
      <c r="C3447">
        <v>41</v>
      </c>
      <c r="D3447" t="s">
        <v>8553</v>
      </c>
      <c r="E3447">
        <v>47996</v>
      </c>
      <c r="F3447">
        <v>4714041</v>
      </c>
    </row>
    <row r="3448" spans="1:6" x14ac:dyDescent="0.2">
      <c r="A3448">
        <v>47</v>
      </c>
      <c r="B3448">
        <v>11</v>
      </c>
      <c r="C3448">
        <v>38</v>
      </c>
      <c r="D3448" t="s">
        <v>8554</v>
      </c>
      <c r="E3448">
        <v>47996</v>
      </c>
      <c r="F3448">
        <v>4711038</v>
      </c>
    </row>
    <row r="3449" spans="1:6" x14ac:dyDescent="0.2">
      <c r="A3449">
        <v>47</v>
      </c>
      <c r="B3449">
        <v>18</v>
      </c>
      <c r="C3449">
        <v>825</v>
      </c>
      <c r="D3449" t="s">
        <v>8555</v>
      </c>
      <c r="E3449">
        <v>47996</v>
      </c>
      <c r="F3449">
        <v>4718825</v>
      </c>
    </row>
    <row r="3450" spans="1:6" x14ac:dyDescent="0.2">
      <c r="A3450">
        <v>47</v>
      </c>
      <c r="B3450">
        <v>4</v>
      </c>
      <c r="C3450">
        <v>8</v>
      </c>
      <c r="D3450" t="s">
        <v>8556</v>
      </c>
      <c r="E3450">
        <v>47996</v>
      </c>
      <c r="F3450">
        <v>4704008</v>
      </c>
    </row>
    <row r="3451" spans="1:6" x14ac:dyDescent="0.2">
      <c r="A3451">
        <v>47</v>
      </c>
      <c r="B3451">
        <v>5</v>
      </c>
      <c r="C3451">
        <v>31</v>
      </c>
      <c r="D3451" t="s">
        <v>8557</v>
      </c>
      <c r="E3451">
        <v>47996</v>
      </c>
      <c r="F3451">
        <v>4705031</v>
      </c>
    </row>
    <row r="3452" spans="1:6" x14ac:dyDescent="0.2">
      <c r="A3452">
        <v>47</v>
      </c>
      <c r="B3452">
        <v>1</v>
      </c>
      <c r="C3452">
        <v>58</v>
      </c>
      <c r="D3452" t="s">
        <v>8558</v>
      </c>
      <c r="E3452">
        <v>47996</v>
      </c>
      <c r="F3452">
        <v>4701058</v>
      </c>
    </row>
    <row r="3453" spans="1:6" x14ac:dyDescent="0.2">
      <c r="A3453">
        <v>47</v>
      </c>
      <c r="B3453">
        <v>11</v>
      </c>
      <c r="C3453">
        <v>28</v>
      </c>
      <c r="D3453" t="s">
        <v>8559</v>
      </c>
      <c r="E3453">
        <v>47996</v>
      </c>
      <c r="F3453">
        <v>4711028</v>
      </c>
    </row>
    <row r="3454" spans="1:6" x14ac:dyDescent="0.2">
      <c r="A3454">
        <v>47</v>
      </c>
      <c r="B3454">
        <v>7</v>
      </c>
      <c r="C3454">
        <v>48</v>
      </c>
      <c r="D3454" t="s">
        <v>8560</v>
      </c>
      <c r="E3454">
        <v>47996</v>
      </c>
      <c r="F3454">
        <v>4707048</v>
      </c>
    </row>
    <row r="3455" spans="1:6" x14ac:dyDescent="0.2">
      <c r="A3455">
        <v>47</v>
      </c>
      <c r="B3455">
        <v>9</v>
      </c>
      <c r="C3455">
        <v>2</v>
      </c>
      <c r="D3455" t="s">
        <v>8561</v>
      </c>
      <c r="E3455">
        <v>47996</v>
      </c>
      <c r="F3455">
        <v>4709002</v>
      </c>
    </row>
    <row r="3456" spans="1:6" x14ac:dyDescent="0.2">
      <c r="A3456">
        <v>47</v>
      </c>
      <c r="B3456">
        <v>1</v>
      </c>
      <c r="C3456">
        <v>4</v>
      </c>
      <c r="D3456" t="s">
        <v>8562</v>
      </c>
      <c r="E3456">
        <v>47996</v>
      </c>
      <c r="F3456">
        <v>4701004</v>
      </c>
    </row>
    <row r="3457" spans="1:6" x14ac:dyDescent="0.2">
      <c r="A3457">
        <v>47</v>
      </c>
      <c r="B3457">
        <v>4</v>
      </c>
      <c r="C3457">
        <v>56</v>
      </c>
      <c r="D3457" t="s">
        <v>8563</v>
      </c>
      <c r="E3457">
        <v>47996</v>
      </c>
      <c r="F3457">
        <v>4704056</v>
      </c>
    </row>
    <row r="3458" spans="1:6" x14ac:dyDescent="0.2">
      <c r="A3458">
        <v>47</v>
      </c>
      <c r="B3458">
        <v>14</v>
      </c>
      <c r="C3458">
        <v>69</v>
      </c>
      <c r="D3458" t="s">
        <v>8564</v>
      </c>
      <c r="E3458">
        <v>47996</v>
      </c>
      <c r="F3458">
        <v>4714069</v>
      </c>
    </row>
    <row r="3459" spans="1:6" x14ac:dyDescent="0.2">
      <c r="A3459">
        <v>47</v>
      </c>
      <c r="B3459">
        <v>7</v>
      </c>
      <c r="C3459">
        <v>54</v>
      </c>
      <c r="D3459" t="s">
        <v>8565</v>
      </c>
      <c r="E3459">
        <v>47996</v>
      </c>
      <c r="F3459">
        <v>4707054</v>
      </c>
    </row>
    <row r="3460" spans="1:6" x14ac:dyDescent="0.2">
      <c r="A3460">
        <v>47</v>
      </c>
      <c r="B3460">
        <v>2</v>
      </c>
      <c r="C3460">
        <v>28</v>
      </c>
      <c r="D3460" t="s">
        <v>8566</v>
      </c>
      <c r="E3460">
        <v>47996</v>
      </c>
      <c r="F3460">
        <v>4702028</v>
      </c>
    </row>
    <row r="3461" spans="1:6" x14ac:dyDescent="0.2">
      <c r="A3461">
        <v>47</v>
      </c>
      <c r="B3461">
        <v>6</v>
      </c>
      <c r="C3461">
        <v>64</v>
      </c>
      <c r="D3461" t="s">
        <v>7401</v>
      </c>
      <c r="E3461">
        <v>47996</v>
      </c>
      <c r="F3461">
        <v>4706064</v>
      </c>
    </row>
    <row r="3462" spans="1:6" x14ac:dyDescent="0.2">
      <c r="A3462">
        <v>47</v>
      </c>
      <c r="B3462">
        <v>7</v>
      </c>
      <c r="C3462">
        <v>31</v>
      </c>
      <c r="D3462" t="s">
        <v>8567</v>
      </c>
      <c r="E3462">
        <v>47996</v>
      </c>
      <c r="F3462">
        <v>4707031</v>
      </c>
    </row>
    <row r="3463" spans="1:6" x14ac:dyDescent="0.2">
      <c r="A3463">
        <v>47</v>
      </c>
      <c r="B3463">
        <v>18</v>
      </c>
      <c r="C3463">
        <v>823</v>
      </c>
      <c r="D3463" t="s">
        <v>8568</v>
      </c>
      <c r="E3463">
        <v>47996</v>
      </c>
      <c r="F3463">
        <v>4718823</v>
      </c>
    </row>
    <row r="3464" spans="1:6" x14ac:dyDescent="0.2">
      <c r="A3464">
        <v>47</v>
      </c>
      <c r="B3464">
        <v>16</v>
      </c>
      <c r="C3464">
        <v>77</v>
      </c>
      <c r="D3464" t="s">
        <v>8569</v>
      </c>
      <c r="E3464">
        <v>47996</v>
      </c>
      <c r="F3464">
        <v>4716077</v>
      </c>
    </row>
    <row r="3465" spans="1:6" x14ac:dyDescent="0.2">
      <c r="A3465">
        <v>47</v>
      </c>
      <c r="B3465">
        <v>16</v>
      </c>
      <c r="C3465">
        <v>863</v>
      </c>
      <c r="D3465" t="s">
        <v>8570</v>
      </c>
      <c r="E3465">
        <v>47996</v>
      </c>
      <c r="F3465">
        <v>4716863</v>
      </c>
    </row>
    <row r="3466" spans="1:6" x14ac:dyDescent="0.2">
      <c r="A3466">
        <v>47</v>
      </c>
      <c r="B3466">
        <v>10</v>
      </c>
      <c r="C3466">
        <v>34</v>
      </c>
      <c r="D3466" t="s">
        <v>8571</v>
      </c>
      <c r="E3466">
        <v>47996</v>
      </c>
      <c r="F3466">
        <v>4710034</v>
      </c>
    </row>
    <row r="3467" spans="1:6" x14ac:dyDescent="0.2">
      <c r="A3467">
        <v>47</v>
      </c>
      <c r="B3467">
        <v>18</v>
      </c>
      <c r="C3467">
        <v>829</v>
      </c>
      <c r="D3467" t="s">
        <v>8572</v>
      </c>
      <c r="E3467">
        <v>47996</v>
      </c>
      <c r="F3467">
        <v>4718829</v>
      </c>
    </row>
    <row r="3468" spans="1:6" x14ac:dyDescent="0.2">
      <c r="A3468">
        <v>47</v>
      </c>
      <c r="B3468">
        <v>4</v>
      </c>
      <c r="C3468">
        <v>9</v>
      </c>
      <c r="D3468" t="s">
        <v>8573</v>
      </c>
      <c r="E3468">
        <v>47996</v>
      </c>
      <c r="F3468">
        <v>4704009</v>
      </c>
    </row>
    <row r="3469" spans="1:6" x14ac:dyDescent="0.2">
      <c r="A3469">
        <v>47</v>
      </c>
      <c r="B3469">
        <v>7</v>
      </c>
      <c r="C3469">
        <v>8</v>
      </c>
      <c r="D3469" t="s">
        <v>8574</v>
      </c>
      <c r="E3469">
        <v>47996</v>
      </c>
      <c r="F3469">
        <v>4707008</v>
      </c>
    </row>
    <row r="3470" spans="1:6" x14ac:dyDescent="0.2">
      <c r="A3470">
        <v>47</v>
      </c>
      <c r="B3470">
        <v>14</v>
      </c>
      <c r="C3470">
        <v>74</v>
      </c>
      <c r="D3470" t="s">
        <v>8575</v>
      </c>
      <c r="E3470">
        <v>47996</v>
      </c>
      <c r="F3470">
        <v>4714074</v>
      </c>
    </row>
    <row r="3471" spans="1:6" x14ac:dyDescent="0.2">
      <c r="A3471">
        <v>47</v>
      </c>
      <c r="B3471">
        <v>18</v>
      </c>
      <c r="C3471">
        <v>28</v>
      </c>
      <c r="D3471" t="s">
        <v>8576</v>
      </c>
      <c r="E3471">
        <v>47996</v>
      </c>
      <c r="F3471">
        <v>4718028</v>
      </c>
    </row>
    <row r="3472" spans="1:6" x14ac:dyDescent="0.2">
      <c r="A3472">
        <v>47</v>
      </c>
      <c r="B3472">
        <v>13</v>
      </c>
      <c r="C3472">
        <v>26</v>
      </c>
      <c r="D3472" t="s">
        <v>8577</v>
      </c>
      <c r="E3472">
        <v>47996</v>
      </c>
      <c r="F3472">
        <v>4713026</v>
      </c>
    </row>
    <row r="3473" spans="1:6" x14ac:dyDescent="0.2">
      <c r="A3473">
        <v>47</v>
      </c>
      <c r="B3473">
        <v>4</v>
      </c>
      <c r="C3473">
        <v>21</v>
      </c>
      <c r="D3473" t="s">
        <v>8578</v>
      </c>
      <c r="E3473">
        <v>47996</v>
      </c>
      <c r="F3473">
        <v>4704021</v>
      </c>
    </row>
    <row r="3474" spans="1:6" x14ac:dyDescent="0.2">
      <c r="A3474">
        <v>47</v>
      </c>
      <c r="B3474">
        <v>7</v>
      </c>
      <c r="C3474">
        <v>68</v>
      </c>
      <c r="D3474" t="s">
        <v>8579</v>
      </c>
      <c r="E3474">
        <v>47996</v>
      </c>
      <c r="F3474">
        <v>4707068</v>
      </c>
    </row>
    <row r="3475" spans="1:6" x14ac:dyDescent="0.2">
      <c r="A3475">
        <v>47</v>
      </c>
      <c r="B3475">
        <v>2</v>
      </c>
      <c r="C3475">
        <v>79</v>
      </c>
      <c r="D3475" t="s">
        <v>8580</v>
      </c>
      <c r="E3475">
        <v>47996</v>
      </c>
      <c r="F3475">
        <v>4702079</v>
      </c>
    </row>
    <row r="3476" spans="1:6" x14ac:dyDescent="0.2">
      <c r="A3476">
        <v>47</v>
      </c>
      <c r="B3476">
        <v>10</v>
      </c>
      <c r="C3476">
        <v>51</v>
      </c>
      <c r="D3476" t="s">
        <v>8581</v>
      </c>
      <c r="E3476">
        <v>47996</v>
      </c>
      <c r="F3476">
        <v>4710051</v>
      </c>
    </row>
    <row r="3477" spans="1:6" x14ac:dyDescent="0.2">
      <c r="A3477">
        <v>47</v>
      </c>
      <c r="B3477">
        <v>16</v>
      </c>
      <c r="C3477">
        <v>2</v>
      </c>
      <c r="D3477" t="s">
        <v>6040</v>
      </c>
      <c r="E3477">
        <v>47996</v>
      </c>
      <c r="F3477">
        <v>4716002</v>
      </c>
    </row>
    <row r="3478" spans="1:6" x14ac:dyDescent="0.2">
      <c r="A3478">
        <v>47</v>
      </c>
      <c r="B3478">
        <v>13</v>
      </c>
      <c r="C3478">
        <v>54</v>
      </c>
      <c r="D3478" t="s">
        <v>8582</v>
      </c>
      <c r="E3478">
        <v>47996</v>
      </c>
      <c r="F3478">
        <v>4713054</v>
      </c>
    </row>
    <row r="3479" spans="1:6" x14ac:dyDescent="0.2">
      <c r="A3479">
        <v>47</v>
      </c>
      <c r="B3479">
        <v>6</v>
      </c>
      <c r="C3479">
        <v>68</v>
      </c>
      <c r="D3479" t="s">
        <v>8583</v>
      </c>
      <c r="E3479">
        <v>47996</v>
      </c>
      <c r="F3479">
        <v>4706068</v>
      </c>
    </row>
    <row r="3480" spans="1:6" x14ac:dyDescent="0.2">
      <c r="A3480">
        <v>47</v>
      </c>
      <c r="B3480">
        <v>13</v>
      </c>
      <c r="C3480">
        <v>29</v>
      </c>
      <c r="D3480" t="s">
        <v>8584</v>
      </c>
      <c r="E3480">
        <v>47996</v>
      </c>
      <c r="F3480">
        <v>4713029</v>
      </c>
    </row>
    <row r="3481" spans="1:6" x14ac:dyDescent="0.2">
      <c r="A3481">
        <v>47</v>
      </c>
      <c r="B3481">
        <v>18</v>
      </c>
      <c r="C3481">
        <v>23</v>
      </c>
      <c r="D3481" t="s">
        <v>8585</v>
      </c>
      <c r="E3481">
        <v>47996</v>
      </c>
      <c r="F3481">
        <v>4718023</v>
      </c>
    </row>
    <row r="3482" spans="1:6" x14ac:dyDescent="0.2">
      <c r="A3482">
        <v>47</v>
      </c>
      <c r="B3482">
        <v>11</v>
      </c>
      <c r="C3482">
        <v>48</v>
      </c>
      <c r="D3482" t="s">
        <v>8586</v>
      </c>
      <c r="E3482">
        <v>47996</v>
      </c>
      <c r="F3482">
        <v>4711048</v>
      </c>
    </row>
    <row r="3483" spans="1:6" x14ac:dyDescent="0.2">
      <c r="A3483">
        <v>47</v>
      </c>
      <c r="B3483">
        <v>6</v>
      </c>
      <c r="C3483">
        <v>19</v>
      </c>
      <c r="D3483" t="s">
        <v>8587</v>
      </c>
      <c r="E3483">
        <v>47996</v>
      </c>
      <c r="F3483">
        <v>4706019</v>
      </c>
    </row>
    <row r="3484" spans="1:6" x14ac:dyDescent="0.2">
      <c r="A3484">
        <v>47</v>
      </c>
      <c r="B3484">
        <v>5</v>
      </c>
      <c r="C3484">
        <v>58</v>
      </c>
      <c r="D3484" t="s">
        <v>8588</v>
      </c>
      <c r="E3484">
        <v>47996</v>
      </c>
      <c r="F3484">
        <v>4705058</v>
      </c>
    </row>
    <row r="3485" spans="1:6" x14ac:dyDescent="0.2">
      <c r="A3485">
        <v>47</v>
      </c>
      <c r="B3485">
        <v>5</v>
      </c>
      <c r="C3485">
        <v>68</v>
      </c>
      <c r="D3485" t="s">
        <v>8589</v>
      </c>
      <c r="E3485">
        <v>47996</v>
      </c>
      <c r="F3485">
        <v>4705068</v>
      </c>
    </row>
    <row r="3486" spans="1:6" x14ac:dyDescent="0.2">
      <c r="A3486">
        <v>47</v>
      </c>
      <c r="B3486">
        <v>11</v>
      </c>
      <c r="C3486">
        <v>2</v>
      </c>
      <c r="D3486" t="s">
        <v>8590</v>
      </c>
      <c r="E3486">
        <v>47996</v>
      </c>
      <c r="F3486">
        <v>4711002</v>
      </c>
    </row>
    <row r="3487" spans="1:6" x14ac:dyDescent="0.2">
      <c r="A3487">
        <v>47</v>
      </c>
      <c r="B3487">
        <v>17</v>
      </c>
      <c r="C3487">
        <v>816</v>
      </c>
      <c r="D3487" t="s">
        <v>8591</v>
      </c>
      <c r="E3487">
        <v>47996</v>
      </c>
      <c r="F3487">
        <v>4717816</v>
      </c>
    </row>
    <row r="3488" spans="1:6" x14ac:dyDescent="0.2">
      <c r="A3488">
        <v>47</v>
      </c>
      <c r="B3488">
        <v>10</v>
      </c>
      <c r="C3488">
        <v>43</v>
      </c>
      <c r="D3488" t="s">
        <v>8592</v>
      </c>
      <c r="E3488">
        <v>47996</v>
      </c>
      <c r="F3488">
        <v>4710043</v>
      </c>
    </row>
    <row r="3489" spans="1:6" x14ac:dyDescent="0.2">
      <c r="A3489">
        <v>47</v>
      </c>
      <c r="B3489">
        <v>9</v>
      </c>
      <c r="C3489">
        <v>65</v>
      </c>
      <c r="D3489" t="s">
        <v>8593</v>
      </c>
      <c r="E3489">
        <v>47996</v>
      </c>
      <c r="F3489">
        <v>4709065</v>
      </c>
    </row>
    <row r="3490" spans="1:6" x14ac:dyDescent="0.2">
      <c r="A3490">
        <v>47</v>
      </c>
      <c r="B3490">
        <v>8</v>
      </c>
      <c r="C3490">
        <v>21</v>
      </c>
      <c r="D3490" t="s">
        <v>8594</v>
      </c>
      <c r="E3490">
        <v>47996</v>
      </c>
      <c r="F3490">
        <v>4708021</v>
      </c>
    </row>
    <row r="3491" spans="1:6" x14ac:dyDescent="0.2">
      <c r="A3491">
        <v>47</v>
      </c>
      <c r="B3491">
        <v>7</v>
      </c>
      <c r="C3491">
        <v>28</v>
      </c>
      <c r="D3491" t="s">
        <v>8595</v>
      </c>
      <c r="E3491">
        <v>47996</v>
      </c>
      <c r="F3491">
        <v>4707028</v>
      </c>
    </row>
    <row r="3492" spans="1:6" x14ac:dyDescent="0.2">
      <c r="A3492">
        <v>47</v>
      </c>
      <c r="B3492">
        <v>11</v>
      </c>
      <c r="C3492">
        <v>7</v>
      </c>
      <c r="D3492" t="s">
        <v>8596</v>
      </c>
      <c r="E3492">
        <v>47996</v>
      </c>
      <c r="F3492">
        <v>4711007</v>
      </c>
    </row>
    <row r="3493" spans="1:6" x14ac:dyDescent="0.2">
      <c r="A3493">
        <v>47</v>
      </c>
      <c r="B3493">
        <v>3</v>
      </c>
      <c r="C3493">
        <v>29</v>
      </c>
      <c r="D3493" t="s">
        <v>8597</v>
      </c>
      <c r="E3493">
        <v>47996</v>
      </c>
      <c r="F3493">
        <v>4703029</v>
      </c>
    </row>
    <row r="3494" spans="1:6" x14ac:dyDescent="0.2">
      <c r="A3494">
        <v>47</v>
      </c>
      <c r="B3494">
        <v>1</v>
      </c>
      <c r="C3494">
        <v>98</v>
      </c>
      <c r="D3494" t="s">
        <v>8598</v>
      </c>
      <c r="E3494">
        <v>47996</v>
      </c>
      <c r="F3494">
        <v>4701098</v>
      </c>
    </row>
    <row r="3495" spans="1:6" x14ac:dyDescent="0.2">
      <c r="A3495">
        <v>47</v>
      </c>
      <c r="B3495">
        <v>5</v>
      </c>
      <c r="C3495">
        <v>71</v>
      </c>
      <c r="D3495" t="s">
        <v>8599</v>
      </c>
      <c r="E3495">
        <v>47996</v>
      </c>
      <c r="F3495">
        <v>4705071</v>
      </c>
    </row>
    <row r="3496" spans="1:6" x14ac:dyDescent="0.2">
      <c r="A3496">
        <v>47</v>
      </c>
      <c r="B3496">
        <v>2</v>
      </c>
      <c r="C3496">
        <v>78</v>
      </c>
      <c r="D3496" t="s">
        <v>8600</v>
      </c>
      <c r="E3496">
        <v>47996</v>
      </c>
      <c r="F3496">
        <v>4702078</v>
      </c>
    </row>
    <row r="3497" spans="1:6" x14ac:dyDescent="0.2">
      <c r="A3497">
        <v>47</v>
      </c>
      <c r="B3497">
        <v>6</v>
      </c>
      <c r="C3497">
        <v>62</v>
      </c>
      <c r="D3497" t="s">
        <v>8601</v>
      </c>
      <c r="E3497">
        <v>47996</v>
      </c>
      <c r="F3497">
        <v>4706062</v>
      </c>
    </row>
    <row r="3498" spans="1:6" x14ac:dyDescent="0.2">
      <c r="A3498">
        <v>47</v>
      </c>
      <c r="B3498">
        <v>10</v>
      </c>
      <c r="C3498">
        <v>854</v>
      </c>
      <c r="D3498" t="s">
        <v>8602</v>
      </c>
      <c r="E3498">
        <v>47996</v>
      </c>
      <c r="F3498">
        <v>4710854</v>
      </c>
    </row>
    <row r="3499" spans="1:6" x14ac:dyDescent="0.2">
      <c r="A3499">
        <v>47</v>
      </c>
      <c r="B3499">
        <v>13</v>
      </c>
      <c r="C3499">
        <v>9</v>
      </c>
      <c r="D3499" t="s">
        <v>8603</v>
      </c>
      <c r="E3499">
        <v>47996</v>
      </c>
      <c r="F3499">
        <v>4713009</v>
      </c>
    </row>
    <row r="3500" spans="1:6" x14ac:dyDescent="0.2">
      <c r="A3500">
        <v>47</v>
      </c>
      <c r="B3500">
        <v>5</v>
      </c>
      <c r="C3500">
        <v>2</v>
      </c>
      <c r="D3500" t="s">
        <v>8604</v>
      </c>
      <c r="E3500">
        <v>47996</v>
      </c>
      <c r="F3500">
        <v>4705002</v>
      </c>
    </row>
    <row r="3501" spans="1:6" x14ac:dyDescent="0.2">
      <c r="A3501">
        <v>47</v>
      </c>
      <c r="B3501">
        <v>18</v>
      </c>
      <c r="C3501">
        <v>833</v>
      </c>
      <c r="D3501" t="s">
        <v>8605</v>
      </c>
      <c r="E3501">
        <v>47996</v>
      </c>
      <c r="F3501">
        <v>4718833</v>
      </c>
    </row>
    <row r="3502" spans="1:6" x14ac:dyDescent="0.2">
      <c r="A3502">
        <v>47</v>
      </c>
      <c r="B3502">
        <v>18</v>
      </c>
      <c r="C3502">
        <v>847</v>
      </c>
      <c r="D3502" t="s">
        <v>8606</v>
      </c>
      <c r="E3502">
        <v>47996</v>
      </c>
      <c r="F3502">
        <v>4718847</v>
      </c>
    </row>
    <row r="3503" spans="1:6" x14ac:dyDescent="0.2">
      <c r="A3503">
        <v>47</v>
      </c>
      <c r="B3503">
        <v>18</v>
      </c>
      <c r="C3503">
        <v>846</v>
      </c>
      <c r="D3503" t="s">
        <v>8607</v>
      </c>
      <c r="E3503">
        <v>47996</v>
      </c>
      <c r="F3503">
        <v>4718846</v>
      </c>
    </row>
    <row r="3504" spans="1:6" x14ac:dyDescent="0.2">
      <c r="A3504">
        <v>47</v>
      </c>
      <c r="B3504">
        <v>1</v>
      </c>
      <c r="C3504">
        <v>64</v>
      </c>
      <c r="D3504" t="s">
        <v>8608</v>
      </c>
      <c r="E3504">
        <v>47996</v>
      </c>
      <c r="F3504">
        <v>4701064</v>
      </c>
    </row>
    <row r="3505" spans="1:6" x14ac:dyDescent="0.2">
      <c r="A3505">
        <v>47</v>
      </c>
      <c r="B3505">
        <v>14</v>
      </c>
      <c r="C3505">
        <v>25</v>
      </c>
      <c r="D3505" t="s">
        <v>8609</v>
      </c>
      <c r="E3505">
        <v>47996</v>
      </c>
      <c r="F3505">
        <v>4714025</v>
      </c>
    </row>
    <row r="3506" spans="1:6" x14ac:dyDescent="0.2">
      <c r="A3506">
        <v>47</v>
      </c>
      <c r="B3506">
        <v>18</v>
      </c>
      <c r="C3506">
        <v>813</v>
      </c>
      <c r="D3506" t="s">
        <v>8610</v>
      </c>
      <c r="E3506">
        <v>47996</v>
      </c>
      <c r="F3506">
        <v>4718813</v>
      </c>
    </row>
    <row r="3507" spans="1:6" x14ac:dyDescent="0.2">
      <c r="A3507">
        <v>47</v>
      </c>
      <c r="B3507">
        <v>8</v>
      </c>
      <c r="C3507">
        <v>26</v>
      </c>
      <c r="D3507" t="s">
        <v>8611</v>
      </c>
      <c r="E3507">
        <v>47996</v>
      </c>
      <c r="F3507">
        <v>4708026</v>
      </c>
    </row>
    <row r="3508" spans="1:6" x14ac:dyDescent="0.2">
      <c r="A3508">
        <v>47</v>
      </c>
      <c r="B3508">
        <v>4</v>
      </c>
      <c r="C3508">
        <v>11</v>
      </c>
      <c r="D3508" t="s">
        <v>8612</v>
      </c>
      <c r="E3508">
        <v>47996</v>
      </c>
      <c r="F3508">
        <v>4704011</v>
      </c>
    </row>
    <row r="3509" spans="1:6" x14ac:dyDescent="0.2">
      <c r="A3509">
        <v>47</v>
      </c>
      <c r="B3509">
        <v>1</v>
      </c>
      <c r="C3509">
        <v>2</v>
      </c>
      <c r="D3509" t="s">
        <v>8613</v>
      </c>
      <c r="E3509">
        <v>47996</v>
      </c>
      <c r="F3509">
        <v>4701002</v>
      </c>
    </row>
    <row r="3510" spans="1:6" x14ac:dyDescent="0.2">
      <c r="A3510">
        <v>47</v>
      </c>
      <c r="B3510">
        <v>5</v>
      </c>
      <c r="C3510">
        <v>44</v>
      </c>
      <c r="D3510" t="s">
        <v>8614</v>
      </c>
      <c r="E3510">
        <v>47996</v>
      </c>
      <c r="F3510">
        <v>4705044</v>
      </c>
    </row>
    <row r="3511" spans="1:6" x14ac:dyDescent="0.2">
      <c r="A3511">
        <v>47</v>
      </c>
      <c r="B3511">
        <v>2</v>
      </c>
      <c r="C3511">
        <v>15</v>
      </c>
      <c r="D3511" t="s">
        <v>8615</v>
      </c>
      <c r="E3511">
        <v>47996</v>
      </c>
      <c r="F3511">
        <v>4702015</v>
      </c>
    </row>
    <row r="3512" spans="1:6" x14ac:dyDescent="0.2">
      <c r="A3512">
        <v>47</v>
      </c>
      <c r="B3512">
        <v>6</v>
      </c>
      <c r="C3512">
        <v>80</v>
      </c>
      <c r="D3512" t="s">
        <v>8616</v>
      </c>
      <c r="E3512">
        <v>47996</v>
      </c>
      <c r="F3512">
        <v>4706080</v>
      </c>
    </row>
    <row r="3513" spans="1:6" x14ac:dyDescent="0.2">
      <c r="A3513">
        <v>47</v>
      </c>
      <c r="B3513">
        <v>3</v>
      </c>
      <c r="C3513">
        <v>16</v>
      </c>
      <c r="D3513" t="s">
        <v>8617</v>
      </c>
      <c r="E3513">
        <v>47996</v>
      </c>
      <c r="F3513">
        <v>4703016</v>
      </c>
    </row>
    <row r="3514" spans="1:6" x14ac:dyDescent="0.2">
      <c r="A3514">
        <v>47</v>
      </c>
      <c r="B3514">
        <v>5</v>
      </c>
      <c r="C3514">
        <v>21</v>
      </c>
      <c r="D3514" t="s">
        <v>8618</v>
      </c>
      <c r="E3514">
        <v>47996</v>
      </c>
      <c r="F3514">
        <v>4705021</v>
      </c>
    </row>
    <row r="3515" spans="1:6" x14ac:dyDescent="0.2">
      <c r="A3515">
        <v>47</v>
      </c>
      <c r="B3515">
        <v>11</v>
      </c>
      <c r="C3515">
        <v>29</v>
      </c>
      <c r="D3515" t="s">
        <v>8619</v>
      </c>
      <c r="E3515">
        <v>47996</v>
      </c>
      <c r="F3515">
        <v>4711029</v>
      </c>
    </row>
    <row r="3516" spans="1:6" x14ac:dyDescent="0.2">
      <c r="A3516">
        <v>47</v>
      </c>
      <c r="B3516">
        <v>8</v>
      </c>
      <c r="C3516">
        <v>18</v>
      </c>
      <c r="D3516" t="s">
        <v>8620</v>
      </c>
      <c r="E3516">
        <v>47996</v>
      </c>
      <c r="F3516">
        <v>4708018</v>
      </c>
    </row>
    <row r="3517" spans="1:6" x14ac:dyDescent="0.2">
      <c r="A3517">
        <v>47</v>
      </c>
      <c r="B3517">
        <v>5</v>
      </c>
      <c r="C3517">
        <v>69</v>
      </c>
      <c r="D3517" t="s">
        <v>8621</v>
      </c>
      <c r="E3517">
        <v>47996</v>
      </c>
      <c r="F3517">
        <v>4705069</v>
      </c>
    </row>
    <row r="3518" spans="1:6" x14ac:dyDescent="0.2">
      <c r="A3518">
        <v>47</v>
      </c>
      <c r="B3518">
        <v>2</v>
      </c>
      <c r="C3518">
        <v>36</v>
      </c>
      <c r="D3518" t="s">
        <v>8622</v>
      </c>
      <c r="E3518">
        <v>47996</v>
      </c>
      <c r="F3518">
        <v>4702036</v>
      </c>
    </row>
    <row r="3519" spans="1:6" x14ac:dyDescent="0.2">
      <c r="A3519">
        <v>47</v>
      </c>
      <c r="B3519">
        <v>10</v>
      </c>
      <c r="C3519">
        <v>823</v>
      </c>
      <c r="D3519" t="s">
        <v>8623</v>
      </c>
      <c r="E3519">
        <v>47996</v>
      </c>
      <c r="F3519">
        <v>4710823</v>
      </c>
    </row>
    <row r="3520" spans="1:6" x14ac:dyDescent="0.2">
      <c r="A3520">
        <v>47</v>
      </c>
      <c r="B3520">
        <v>11</v>
      </c>
      <c r="C3520">
        <v>4</v>
      </c>
      <c r="D3520" t="s">
        <v>8624</v>
      </c>
      <c r="E3520">
        <v>47996</v>
      </c>
      <c r="F3520">
        <v>4711004</v>
      </c>
    </row>
    <row r="3521" spans="1:6" x14ac:dyDescent="0.2">
      <c r="A3521">
        <v>47</v>
      </c>
      <c r="B3521">
        <v>6</v>
      </c>
      <c r="C3521">
        <v>69</v>
      </c>
      <c r="D3521" t="s">
        <v>8625</v>
      </c>
      <c r="E3521">
        <v>47996</v>
      </c>
      <c r="F3521">
        <v>4706069</v>
      </c>
    </row>
    <row r="3522" spans="1:6" x14ac:dyDescent="0.2">
      <c r="A3522">
        <v>47</v>
      </c>
      <c r="B3522">
        <v>13</v>
      </c>
      <c r="C3522">
        <v>32</v>
      </c>
      <c r="D3522" t="s">
        <v>8626</v>
      </c>
      <c r="E3522">
        <v>47996</v>
      </c>
      <c r="F3522">
        <v>4713032</v>
      </c>
    </row>
    <row r="3523" spans="1:6" x14ac:dyDescent="0.2">
      <c r="A3523">
        <v>47</v>
      </c>
      <c r="B3523">
        <v>4</v>
      </c>
      <c r="C3523">
        <v>34</v>
      </c>
      <c r="D3523" t="s">
        <v>8627</v>
      </c>
      <c r="E3523">
        <v>47996</v>
      </c>
      <c r="F3523">
        <v>4704034</v>
      </c>
    </row>
    <row r="3524" spans="1:6" x14ac:dyDescent="0.2">
      <c r="A3524">
        <v>47</v>
      </c>
      <c r="B3524">
        <v>5</v>
      </c>
      <c r="C3524">
        <v>59</v>
      </c>
      <c r="D3524" t="s">
        <v>8628</v>
      </c>
      <c r="E3524">
        <v>47996</v>
      </c>
      <c r="F3524">
        <v>4705059</v>
      </c>
    </row>
    <row r="3525" spans="1:6" x14ac:dyDescent="0.2">
      <c r="A3525">
        <v>47</v>
      </c>
      <c r="B3525">
        <v>17</v>
      </c>
      <c r="C3525">
        <v>53</v>
      </c>
      <c r="D3525" t="s">
        <v>8629</v>
      </c>
      <c r="E3525">
        <v>47996</v>
      </c>
      <c r="F3525">
        <v>4717053</v>
      </c>
    </row>
    <row r="3526" spans="1:6" x14ac:dyDescent="0.2">
      <c r="A3526">
        <v>47</v>
      </c>
      <c r="B3526">
        <v>2</v>
      </c>
      <c r="C3526">
        <v>42</v>
      </c>
      <c r="D3526" t="s">
        <v>8630</v>
      </c>
      <c r="E3526">
        <v>47996</v>
      </c>
      <c r="F3526">
        <v>4702042</v>
      </c>
    </row>
    <row r="3527" spans="1:6" x14ac:dyDescent="0.2">
      <c r="A3527">
        <v>47</v>
      </c>
      <c r="B3527">
        <v>12</v>
      </c>
      <c r="C3527">
        <v>832</v>
      </c>
      <c r="D3527" t="s">
        <v>8631</v>
      </c>
      <c r="E3527">
        <v>47996</v>
      </c>
      <c r="F3527">
        <v>4712832</v>
      </c>
    </row>
    <row r="3528" spans="1:6" x14ac:dyDescent="0.2">
      <c r="A3528">
        <v>47</v>
      </c>
      <c r="B3528">
        <v>2</v>
      </c>
      <c r="C3528">
        <v>38</v>
      </c>
      <c r="D3528" t="s">
        <v>8632</v>
      </c>
      <c r="E3528">
        <v>47996</v>
      </c>
      <c r="F3528">
        <v>4702038</v>
      </c>
    </row>
    <row r="3529" spans="1:6" x14ac:dyDescent="0.2">
      <c r="A3529">
        <v>47</v>
      </c>
      <c r="B3529">
        <v>2</v>
      </c>
      <c r="C3529">
        <v>18</v>
      </c>
      <c r="D3529" t="s">
        <v>8633</v>
      </c>
      <c r="E3529">
        <v>47996</v>
      </c>
      <c r="F3529">
        <v>4702018</v>
      </c>
    </row>
    <row r="3530" spans="1:6" x14ac:dyDescent="0.2">
      <c r="A3530">
        <v>47</v>
      </c>
      <c r="B3530">
        <v>12</v>
      </c>
      <c r="C3530">
        <v>32</v>
      </c>
      <c r="D3530" t="s">
        <v>7289</v>
      </c>
      <c r="E3530">
        <v>47996</v>
      </c>
      <c r="F3530">
        <v>4712032</v>
      </c>
    </row>
    <row r="3531" spans="1:6" x14ac:dyDescent="0.2">
      <c r="A3531">
        <v>47</v>
      </c>
      <c r="B3531">
        <v>3</v>
      </c>
      <c r="C3531">
        <v>1</v>
      </c>
      <c r="D3531" t="s">
        <v>8634</v>
      </c>
      <c r="E3531">
        <v>47996</v>
      </c>
      <c r="F3531">
        <v>4703001</v>
      </c>
    </row>
    <row r="3532" spans="1:6" x14ac:dyDescent="0.2">
      <c r="A3532">
        <v>47</v>
      </c>
      <c r="B3532">
        <v>11</v>
      </c>
      <c r="C3532">
        <v>24</v>
      </c>
      <c r="D3532" t="s">
        <v>8635</v>
      </c>
      <c r="E3532">
        <v>47996</v>
      </c>
      <c r="F3532">
        <v>4711024</v>
      </c>
    </row>
    <row r="3533" spans="1:6" x14ac:dyDescent="0.2">
      <c r="A3533">
        <v>47</v>
      </c>
      <c r="B3533">
        <v>9</v>
      </c>
      <c r="C3533">
        <v>60</v>
      </c>
      <c r="D3533" t="s">
        <v>8636</v>
      </c>
      <c r="E3533">
        <v>47996</v>
      </c>
      <c r="F3533">
        <v>4709060</v>
      </c>
    </row>
    <row r="3534" spans="1:6" x14ac:dyDescent="0.2">
      <c r="A3534">
        <v>47</v>
      </c>
      <c r="B3534">
        <v>3</v>
      </c>
      <c r="C3534">
        <v>52</v>
      </c>
      <c r="D3534" t="s">
        <v>8637</v>
      </c>
      <c r="E3534">
        <v>47996</v>
      </c>
      <c r="F3534">
        <v>4703052</v>
      </c>
    </row>
    <row r="3535" spans="1:6" x14ac:dyDescent="0.2">
      <c r="A3535">
        <v>47</v>
      </c>
      <c r="B3535">
        <v>1</v>
      </c>
      <c r="C3535">
        <v>67</v>
      </c>
      <c r="D3535" t="s">
        <v>8638</v>
      </c>
      <c r="E3535">
        <v>47996</v>
      </c>
      <c r="F3535">
        <v>4701067</v>
      </c>
    </row>
    <row r="3536" spans="1:6" x14ac:dyDescent="0.2">
      <c r="A3536">
        <v>47</v>
      </c>
      <c r="B3536">
        <v>10</v>
      </c>
      <c r="C3536">
        <v>2</v>
      </c>
      <c r="D3536" t="s">
        <v>8639</v>
      </c>
      <c r="E3536">
        <v>47996</v>
      </c>
      <c r="F3536">
        <v>4710002</v>
      </c>
    </row>
    <row r="3537" spans="1:6" x14ac:dyDescent="0.2">
      <c r="A3537">
        <v>47</v>
      </c>
      <c r="B3537">
        <v>15</v>
      </c>
      <c r="C3537">
        <v>7</v>
      </c>
      <c r="D3537" t="s">
        <v>8640</v>
      </c>
      <c r="E3537">
        <v>47996</v>
      </c>
      <c r="F3537">
        <v>4715007</v>
      </c>
    </row>
    <row r="3538" spans="1:6" x14ac:dyDescent="0.2">
      <c r="A3538">
        <v>47</v>
      </c>
      <c r="B3538">
        <v>9</v>
      </c>
      <c r="C3538">
        <v>71</v>
      </c>
      <c r="D3538" t="s">
        <v>8641</v>
      </c>
      <c r="E3538">
        <v>47996</v>
      </c>
      <c r="F3538">
        <v>4709071</v>
      </c>
    </row>
    <row r="3539" spans="1:6" x14ac:dyDescent="0.2">
      <c r="A3539">
        <v>47</v>
      </c>
      <c r="B3539">
        <v>9</v>
      </c>
      <c r="C3539">
        <v>58</v>
      </c>
      <c r="D3539" t="s">
        <v>8642</v>
      </c>
      <c r="E3539">
        <v>47996</v>
      </c>
      <c r="F3539">
        <v>4709058</v>
      </c>
    </row>
    <row r="3540" spans="1:6" x14ac:dyDescent="0.2">
      <c r="A3540">
        <v>47</v>
      </c>
      <c r="B3540">
        <v>9</v>
      </c>
      <c r="C3540">
        <v>54</v>
      </c>
      <c r="D3540" t="s">
        <v>8643</v>
      </c>
      <c r="E3540">
        <v>47996</v>
      </c>
      <c r="F3540">
        <v>4709054</v>
      </c>
    </row>
    <row r="3541" spans="1:6" x14ac:dyDescent="0.2">
      <c r="A3541">
        <v>47</v>
      </c>
      <c r="B3541">
        <v>6</v>
      </c>
      <c r="C3541">
        <v>85</v>
      </c>
      <c r="D3541" t="s">
        <v>8644</v>
      </c>
      <c r="E3541">
        <v>47996</v>
      </c>
      <c r="F3541">
        <v>4706085</v>
      </c>
    </row>
    <row r="3542" spans="1:6" x14ac:dyDescent="0.2">
      <c r="A3542">
        <v>47</v>
      </c>
      <c r="B3542">
        <v>18</v>
      </c>
      <c r="C3542">
        <v>30</v>
      </c>
      <c r="D3542" t="s">
        <v>8645</v>
      </c>
      <c r="E3542">
        <v>47996</v>
      </c>
      <c r="F3542">
        <v>4718030</v>
      </c>
    </row>
    <row r="3543" spans="1:6" x14ac:dyDescent="0.2">
      <c r="A3543">
        <v>47</v>
      </c>
      <c r="B3543">
        <v>10</v>
      </c>
      <c r="C3543">
        <v>54</v>
      </c>
      <c r="D3543" t="s">
        <v>8646</v>
      </c>
      <c r="E3543">
        <v>47996</v>
      </c>
      <c r="F3543">
        <v>4710054</v>
      </c>
    </row>
    <row r="3544" spans="1:6" x14ac:dyDescent="0.2">
      <c r="A3544">
        <v>47</v>
      </c>
      <c r="B3544">
        <v>7</v>
      </c>
      <c r="C3544">
        <v>46</v>
      </c>
      <c r="D3544" t="s">
        <v>8647</v>
      </c>
      <c r="E3544">
        <v>47996</v>
      </c>
      <c r="F3544">
        <v>4707046</v>
      </c>
    </row>
    <row r="3545" spans="1:6" x14ac:dyDescent="0.2">
      <c r="A3545">
        <v>47</v>
      </c>
      <c r="B3545">
        <v>9</v>
      </c>
      <c r="C3545">
        <v>822</v>
      </c>
      <c r="D3545" t="s">
        <v>8648</v>
      </c>
      <c r="E3545">
        <v>47996</v>
      </c>
      <c r="F3545">
        <v>4709822</v>
      </c>
    </row>
    <row r="3546" spans="1:6" x14ac:dyDescent="0.2">
      <c r="A3546">
        <v>47</v>
      </c>
      <c r="B3546">
        <v>9</v>
      </c>
      <c r="C3546">
        <v>824</v>
      </c>
      <c r="D3546" t="s">
        <v>8649</v>
      </c>
      <c r="E3546">
        <v>47996</v>
      </c>
      <c r="F3546">
        <v>4709824</v>
      </c>
    </row>
    <row r="3547" spans="1:6" x14ac:dyDescent="0.2">
      <c r="A3547">
        <v>47</v>
      </c>
      <c r="B3547">
        <v>9</v>
      </c>
      <c r="C3547">
        <v>826</v>
      </c>
      <c r="D3547" t="s">
        <v>8650</v>
      </c>
      <c r="E3547">
        <v>47996</v>
      </c>
      <c r="F3547">
        <v>4709826</v>
      </c>
    </row>
    <row r="3548" spans="1:6" x14ac:dyDescent="0.2">
      <c r="A3548">
        <v>47</v>
      </c>
      <c r="B3548">
        <v>9</v>
      </c>
      <c r="C3548">
        <v>828</v>
      </c>
      <c r="D3548" t="s">
        <v>8651</v>
      </c>
      <c r="E3548">
        <v>47996</v>
      </c>
      <c r="F3548">
        <v>4709828</v>
      </c>
    </row>
    <row r="3549" spans="1:6" x14ac:dyDescent="0.2">
      <c r="A3549">
        <v>47</v>
      </c>
      <c r="B3549">
        <v>9</v>
      </c>
      <c r="C3549">
        <v>830</v>
      </c>
      <c r="D3549" t="s">
        <v>8652</v>
      </c>
      <c r="E3549">
        <v>47996</v>
      </c>
      <c r="F3549">
        <v>4709830</v>
      </c>
    </row>
    <row r="3550" spans="1:6" x14ac:dyDescent="0.2">
      <c r="A3550">
        <v>47</v>
      </c>
      <c r="B3550">
        <v>9</v>
      </c>
      <c r="C3550">
        <v>832</v>
      </c>
      <c r="D3550" t="s">
        <v>8653</v>
      </c>
      <c r="E3550">
        <v>47996</v>
      </c>
      <c r="F3550">
        <v>4709832</v>
      </c>
    </row>
    <row r="3551" spans="1:6" x14ac:dyDescent="0.2">
      <c r="A3551">
        <v>47</v>
      </c>
      <c r="B3551">
        <v>14</v>
      </c>
      <c r="C3551">
        <v>21</v>
      </c>
      <c r="D3551" t="s">
        <v>8654</v>
      </c>
      <c r="E3551">
        <v>47996</v>
      </c>
      <c r="F3551">
        <v>4714021</v>
      </c>
    </row>
    <row r="3552" spans="1:6" x14ac:dyDescent="0.2">
      <c r="A3552">
        <v>47</v>
      </c>
      <c r="B3552">
        <v>6</v>
      </c>
      <c r="C3552">
        <v>3</v>
      </c>
      <c r="D3552" t="s">
        <v>8655</v>
      </c>
      <c r="E3552">
        <v>47996</v>
      </c>
      <c r="F3552">
        <v>4706003</v>
      </c>
    </row>
    <row r="3553" spans="1:6" x14ac:dyDescent="0.2">
      <c r="A3553">
        <v>47</v>
      </c>
      <c r="B3553">
        <v>1</v>
      </c>
      <c r="C3553">
        <v>77</v>
      </c>
      <c r="D3553" t="s">
        <v>8656</v>
      </c>
      <c r="E3553">
        <v>47996</v>
      </c>
      <c r="F3553">
        <v>4701077</v>
      </c>
    </row>
    <row r="3554" spans="1:6" x14ac:dyDescent="0.2">
      <c r="A3554">
        <v>47</v>
      </c>
      <c r="B3554">
        <v>1</v>
      </c>
      <c r="C3554">
        <v>79</v>
      </c>
      <c r="D3554" t="s">
        <v>8657</v>
      </c>
      <c r="E3554">
        <v>47996</v>
      </c>
      <c r="F3554">
        <v>4701079</v>
      </c>
    </row>
    <row r="3555" spans="1:6" x14ac:dyDescent="0.2">
      <c r="A3555">
        <v>47</v>
      </c>
      <c r="B3555">
        <v>2</v>
      </c>
      <c r="C3555">
        <v>57</v>
      </c>
      <c r="D3555" t="s">
        <v>8658</v>
      </c>
      <c r="E3555">
        <v>47996</v>
      </c>
      <c r="F3555">
        <v>4702057</v>
      </c>
    </row>
    <row r="3556" spans="1:6" x14ac:dyDescent="0.2">
      <c r="A3556">
        <v>47</v>
      </c>
      <c r="B3556">
        <v>9</v>
      </c>
      <c r="C3556">
        <v>46</v>
      </c>
      <c r="D3556" t="s">
        <v>8659</v>
      </c>
      <c r="E3556">
        <v>47996</v>
      </c>
      <c r="F3556">
        <v>4709046</v>
      </c>
    </row>
    <row r="3557" spans="1:6" x14ac:dyDescent="0.2">
      <c r="A3557">
        <v>47</v>
      </c>
      <c r="B3557">
        <v>5</v>
      </c>
      <c r="C3557">
        <v>62</v>
      </c>
      <c r="D3557" t="s">
        <v>8660</v>
      </c>
      <c r="E3557">
        <v>47996</v>
      </c>
      <c r="F3557">
        <v>4705062</v>
      </c>
    </row>
    <row r="3558" spans="1:6" x14ac:dyDescent="0.2">
      <c r="A3558">
        <v>47</v>
      </c>
      <c r="B3558">
        <v>13</v>
      </c>
      <c r="C3558">
        <v>6</v>
      </c>
      <c r="D3558" t="s">
        <v>8661</v>
      </c>
      <c r="E3558">
        <v>47996</v>
      </c>
      <c r="F3558">
        <v>4713006</v>
      </c>
    </row>
    <row r="3559" spans="1:6" x14ac:dyDescent="0.2">
      <c r="A3559">
        <v>47</v>
      </c>
      <c r="B3559">
        <v>7</v>
      </c>
      <c r="C3559">
        <v>66</v>
      </c>
      <c r="D3559" t="s">
        <v>8662</v>
      </c>
      <c r="E3559">
        <v>47996</v>
      </c>
      <c r="F3559">
        <v>4707066</v>
      </c>
    </row>
    <row r="3560" spans="1:6" x14ac:dyDescent="0.2">
      <c r="A3560">
        <v>47</v>
      </c>
      <c r="B3560">
        <v>14</v>
      </c>
      <c r="C3560">
        <v>842</v>
      </c>
      <c r="D3560" t="s">
        <v>8663</v>
      </c>
      <c r="E3560">
        <v>47996</v>
      </c>
      <c r="F3560">
        <v>4714842</v>
      </c>
    </row>
    <row r="3561" spans="1:6" x14ac:dyDescent="0.2">
      <c r="A3561">
        <v>47</v>
      </c>
      <c r="B3561">
        <v>12</v>
      </c>
      <c r="C3561">
        <v>52</v>
      </c>
      <c r="D3561" t="s">
        <v>8664</v>
      </c>
      <c r="E3561">
        <v>47996</v>
      </c>
      <c r="F3561">
        <v>4712052</v>
      </c>
    </row>
    <row r="3562" spans="1:6" x14ac:dyDescent="0.2">
      <c r="A3562">
        <v>47</v>
      </c>
      <c r="B3562">
        <v>18</v>
      </c>
      <c r="C3562">
        <v>854</v>
      </c>
      <c r="D3562" t="s">
        <v>8665</v>
      </c>
      <c r="E3562">
        <v>47996</v>
      </c>
      <c r="F3562">
        <v>4718854</v>
      </c>
    </row>
    <row r="3563" spans="1:6" x14ac:dyDescent="0.2">
      <c r="A3563">
        <v>47</v>
      </c>
      <c r="B3563">
        <v>5</v>
      </c>
      <c r="C3563">
        <v>16</v>
      </c>
      <c r="D3563" t="s">
        <v>8666</v>
      </c>
      <c r="E3563">
        <v>47996</v>
      </c>
      <c r="F3563">
        <v>4705016</v>
      </c>
    </row>
    <row r="3564" spans="1:6" x14ac:dyDescent="0.2">
      <c r="A3564">
        <v>47</v>
      </c>
      <c r="B3564">
        <v>18</v>
      </c>
      <c r="C3564">
        <v>812</v>
      </c>
      <c r="D3564" t="s">
        <v>8667</v>
      </c>
      <c r="E3564">
        <v>47996</v>
      </c>
      <c r="F3564">
        <v>4718812</v>
      </c>
    </row>
    <row r="3565" spans="1:6" x14ac:dyDescent="0.2">
      <c r="A3565">
        <v>47</v>
      </c>
      <c r="B3565">
        <v>17</v>
      </c>
      <c r="C3565">
        <v>42</v>
      </c>
      <c r="D3565" t="s">
        <v>8668</v>
      </c>
      <c r="E3565">
        <v>47996</v>
      </c>
      <c r="F3565">
        <v>4717042</v>
      </c>
    </row>
    <row r="3566" spans="1:6" x14ac:dyDescent="0.2">
      <c r="A3566">
        <v>47</v>
      </c>
      <c r="B3566">
        <v>16</v>
      </c>
      <c r="C3566">
        <v>19</v>
      </c>
      <c r="D3566" t="s">
        <v>8669</v>
      </c>
      <c r="E3566">
        <v>47996</v>
      </c>
      <c r="F3566">
        <v>4716019</v>
      </c>
    </row>
    <row r="3567" spans="1:6" x14ac:dyDescent="0.2">
      <c r="A3567">
        <v>47</v>
      </c>
      <c r="B3567">
        <v>18</v>
      </c>
      <c r="C3567">
        <v>807</v>
      </c>
      <c r="D3567" t="s">
        <v>8670</v>
      </c>
      <c r="E3567">
        <v>47996</v>
      </c>
      <c r="F3567">
        <v>4718807</v>
      </c>
    </row>
    <row r="3568" spans="1:6" x14ac:dyDescent="0.2">
      <c r="A3568">
        <v>47</v>
      </c>
      <c r="B3568">
        <v>3</v>
      </c>
      <c r="C3568">
        <v>44</v>
      </c>
      <c r="D3568" t="s">
        <v>8671</v>
      </c>
      <c r="E3568">
        <v>47996</v>
      </c>
      <c r="F3568">
        <v>4703044</v>
      </c>
    </row>
    <row r="3569" spans="1:6" x14ac:dyDescent="0.2">
      <c r="A3569">
        <v>47</v>
      </c>
      <c r="B3569">
        <v>2</v>
      </c>
      <c r="C3569">
        <v>12</v>
      </c>
      <c r="D3569" t="s">
        <v>8672</v>
      </c>
      <c r="E3569">
        <v>47996</v>
      </c>
      <c r="F3569">
        <v>4702012</v>
      </c>
    </row>
    <row r="3570" spans="1:6" x14ac:dyDescent="0.2">
      <c r="A3570">
        <v>47</v>
      </c>
      <c r="B3570">
        <v>3</v>
      </c>
      <c r="C3570">
        <v>93</v>
      </c>
      <c r="D3570" t="s">
        <v>8673</v>
      </c>
      <c r="E3570">
        <v>47996</v>
      </c>
      <c r="F3570">
        <v>4703093</v>
      </c>
    </row>
    <row r="3571" spans="1:6" x14ac:dyDescent="0.2">
      <c r="A3571">
        <v>47</v>
      </c>
      <c r="B3571">
        <v>3</v>
      </c>
      <c r="C3571">
        <v>34</v>
      </c>
      <c r="D3571" t="s">
        <v>8674</v>
      </c>
      <c r="E3571">
        <v>47996</v>
      </c>
      <c r="F3571">
        <v>4703034</v>
      </c>
    </row>
    <row r="3572" spans="1:6" x14ac:dyDescent="0.2">
      <c r="A3572">
        <v>47</v>
      </c>
      <c r="B3572">
        <v>10</v>
      </c>
      <c r="C3572">
        <v>66</v>
      </c>
      <c r="D3572" t="s">
        <v>8675</v>
      </c>
      <c r="E3572">
        <v>47996</v>
      </c>
      <c r="F3572">
        <v>4710066</v>
      </c>
    </row>
    <row r="3573" spans="1:6" x14ac:dyDescent="0.2">
      <c r="A3573">
        <v>47</v>
      </c>
      <c r="B3573">
        <v>8</v>
      </c>
      <c r="C3573">
        <v>49</v>
      </c>
      <c r="D3573" t="s">
        <v>8676</v>
      </c>
      <c r="E3573">
        <v>47996</v>
      </c>
      <c r="F3573">
        <v>4708049</v>
      </c>
    </row>
    <row r="3574" spans="1:6" x14ac:dyDescent="0.2">
      <c r="A3574">
        <v>47</v>
      </c>
      <c r="B3574">
        <v>13</v>
      </c>
      <c r="C3574">
        <v>67</v>
      </c>
      <c r="D3574" t="s">
        <v>8677</v>
      </c>
      <c r="E3574">
        <v>47996</v>
      </c>
      <c r="F3574">
        <v>4713067</v>
      </c>
    </row>
    <row r="3575" spans="1:6" x14ac:dyDescent="0.2">
      <c r="A3575">
        <v>47</v>
      </c>
      <c r="B3575">
        <v>2</v>
      </c>
      <c r="C3575">
        <v>29</v>
      </c>
      <c r="D3575" t="s">
        <v>8678</v>
      </c>
      <c r="E3575">
        <v>47996</v>
      </c>
      <c r="F3575">
        <v>4702029</v>
      </c>
    </row>
    <row r="3576" spans="1:6" x14ac:dyDescent="0.2">
      <c r="A3576">
        <v>47</v>
      </c>
      <c r="B3576">
        <v>10</v>
      </c>
      <c r="C3576">
        <v>11</v>
      </c>
      <c r="D3576" t="s">
        <v>8679</v>
      </c>
      <c r="E3576">
        <v>47996</v>
      </c>
      <c r="F3576">
        <v>4710011</v>
      </c>
    </row>
    <row r="3577" spans="1:6" x14ac:dyDescent="0.2">
      <c r="A3577">
        <v>47</v>
      </c>
      <c r="B3577">
        <v>10</v>
      </c>
      <c r="C3577">
        <v>56</v>
      </c>
      <c r="D3577" t="s">
        <v>8680</v>
      </c>
      <c r="E3577">
        <v>47996</v>
      </c>
      <c r="F3577">
        <v>4710056</v>
      </c>
    </row>
    <row r="3578" spans="1:6" x14ac:dyDescent="0.2">
      <c r="A3578">
        <v>47</v>
      </c>
      <c r="B3578">
        <v>10</v>
      </c>
      <c r="C3578">
        <v>35</v>
      </c>
      <c r="D3578" t="s">
        <v>8681</v>
      </c>
      <c r="E3578">
        <v>47996</v>
      </c>
      <c r="F3578">
        <v>4710035</v>
      </c>
    </row>
    <row r="3579" spans="1:6" x14ac:dyDescent="0.2">
      <c r="A3579">
        <v>47</v>
      </c>
      <c r="B3579">
        <v>10</v>
      </c>
      <c r="C3579">
        <v>12</v>
      </c>
      <c r="D3579" t="s">
        <v>8682</v>
      </c>
      <c r="E3579">
        <v>47996</v>
      </c>
      <c r="F3579">
        <v>4710012</v>
      </c>
    </row>
    <row r="3580" spans="1:6" x14ac:dyDescent="0.2">
      <c r="A3580">
        <v>47</v>
      </c>
      <c r="B3580">
        <v>11</v>
      </c>
      <c r="C3580">
        <v>9</v>
      </c>
      <c r="D3580" t="s">
        <v>8683</v>
      </c>
      <c r="E3580">
        <v>47996</v>
      </c>
      <c r="F3580">
        <v>4711009</v>
      </c>
    </row>
    <row r="3581" spans="1:6" x14ac:dyDescent="0.2">
      <c r="A3581">
        <v>47</v>
      </c>
      <c r="B3581">
        <v>3</v>
      </c>
      <c r="C3581">
        <v>41</v>
      </c>
      <c r="D3581" t="s">
        <v>7447</v>
      </c>
      <c r="E3581">
        <v>47996</v>
      </c>
      <c r="F3581">
        <v>4703041</v>
      </c>
    </row>
    <row r="3582" spans="1:6" x14ac:dyDescent="0.2">
      <c r="A3582">
        <v>47</v>
      </c>
      <c r="B3582">
        <v>9</v>
      </c>
      <c r="C3582">
        <v>61</v>
      </c>
      <c r="D3582" t="s">
        <v>8684</v>
      </c>
      <c r="E3582">
        <v>47996</v>
      </c>
      <c r="F3582">
        <v>4709061</v>
      </c>
    </row>
    <row r="3583" spans="1:6" x14ac:dyDescent="0.2">
      <c r="A3583">
        <v>47</v>
      </c>
      <c r="B3583">
        <v>6</v>
      </c>
      <c r="C3583">
        <v>98</v>
      </c>
      <c r="D3583" t="s">
        <v>8685</v>
      </c>
      <c r="E3583">
        <v>47996</v>
      </c>
      <c r="F3583">
        <v>4706098</v>
      </c>
    </row>
    <row r="3584" spans="1:6" x14ac:dyDescent="0.2">
      <c r="A3584">
        <v>47</v>
      </c>
      <c r="B3584">
        <v>5</v>
      </c>
      <c r="C3584">
        <v>808</v>
      </c>
      <c r="D3584" t="s">
        <v>8686</v>
      </c>
      <c r="E3584">
        <v>47996</v>
      </c>
      <c r="F3584">
        <v>4705808</v>
      </c>
    </row>
    <row r="3585" spans="1:6" x14ac:dyDescent="0.2">
      <c r="A3585">
        <v>47</v>
      </c>
      <c r="B3585">
        <v>18</v>
      </c>
      <c r="C3585">
        <v>844</v>
      </c>
      <c r="D3585" t="s">
        <v>8687</v>
      </c>
      <c r="E3585">
        <v>47996</v>
      </c>
      <c r="F3585">
        <v>4718844</v>
      </c>
    </row>
    <row r="3586" spans="1:6" x14ac:dyDescent="0.2">
      <c r="A3586">
        <v>47</v>
      </c>
      <c r="B3586">
        <v>18</v>
      </c>
      <c r="C3586">
        <v>849</v>
      </c>
      <c r="D3586" t="s">
        <v>8688</v>
      </c>
      <c r="E3586">
        <v>47996</v>
      </c>
      <c r="F3586">
        <v>4718849</v>
      </c>
    </row>
    <row r="3587" spans="1:6" x14ac:dyDescent="0.2">
      <c r="A3587">
        <v>47</v>
      </c>
      <c r="B3587">
        <v>16</v>
      </c>
      <c r="C3587">
        <v>857</v>
      </c>
      <c r="D3587" t="s">
        <v>8689</v>
      </c>
      <c r="E3587">
        <v>47996</v>
      </c>
      <c r="F3587">
        <v>4716857</v>
      </c>
    </row>
    <row r="3588" spans="1:6" x14ac:dyDescent="0.2">
      <c r="A3588">
        <v>47</v>
      </c>
      <c r="B3588">
        <v>9</v>
      </c>
      <c r="C3588">
        <v>75</v>
      </c>
      <c r="D3588" t="s">
        <v>8690</v>
      </c>
      <c r="E3588">
        <v>47996</v>
      </c>
      <c r="F3588">
        <v>4709075</v>
      </c>
    </row>
    <row r="3589" spans="1:6" x14ac:dyDescent="0.2">
      <c r="A3589">
        <v>47</v>
      </c>
      <c r="B3589">
        <v>2</v>
      </c>
      <c r="C3589">
        <v>33</v>
      </c>
      <c r="D3589" t="s">
        <v>8691</v>
      </c>
      <c r="E3589">
        <v>47996</v>
      </c>
      <c r="F3589">
        <v>4702033</v>
      </c>
    </row>
    <row r="3590" spans="1:6" x14ac:dyDescent="0.2">
      <c r="A3590">
        <v>47</v>
      </c>
      <c r="B3590">
        <v>11</v>
      </c>
      <c r="C3590">
        <v>21</v>
      </c>
      <c r="D3590" t="s">
        <v>8692</v>
      </c>
      <c r="E3590">
        <v>47996</v>
      </c>
      <c r="F3590">
        <v>4711021</v>
      </c>
    </row>
    <row r="3591" spans="1:6" x14ac:dyDescent="0.2">
      <c r="A3591">
        <v>47</v>
      </c>
      <c r="B3591">
        <v>14</v>
      </c>
      <c r="C3591">
        <v>91</v>
      </c>
      <c r="D3591" t="s">
        <v>8693</v>
      </c>
      <c r="E3591">
        <v>47996</v>
      </c>
      <c r="F3591">
        <v>4714091</v>
      </c>
    </row>
    <row r="3592" spans="1:6" x14ac:dyDescent="0.2">
      <c r="A3592">
        <v>47</v>
      </c>
      <c r="B3592">
        <v>16</v>
      </c>
      <c r="C3592">
        <v>870</v>
      </c>
      <c r="D3592" t="s">
        <v>8694</v>
      </c>
      <c r="E3592">
        <v>47996</v>
      </c>
      <c r="F3592">
        <v>4716870</v>
      </c>
    </row>
    <row r="3593" spans="1:6" x14ac:dyDescent="0.2">
      <c r="A3593">
        <v>47</v>
      </c>
      <c r="B3593">
        <v>12</v>
      </c>
      <c r="C3593">
        <v>19</v>
      </c>
      <c r="D3593" t="s">
        <v>8695</v>
      </c>
      <c r="E3593">
        <v>47996</v>
      </c>
      <c r="F3593">
        <v>4712019</v>
      </c>
    </row>
    <row r="3594" spans="1:6" x14ac:dyDescent="0.2">
      <c r="A3594">
        <v>47</v>
      </c>
      <c r="B3594">
        <v>13</v>
      </c>
      <c r="C3594">
        <v>21</v>
      </c>
      <c r="D3594" t="s">
        <v>8696</v>
      </c>
      <c r="E3594">
        <v>47996</v>
      </c>
      <c r="F3594">
        <v>4713021</v>
      </c>
    </row>
    <row r="3595" spans="1:6" x14ac:dyDescent="0.2">
      <c r="A3595">
        <v>47</v>
      </c>
      <c r="B3595">
        <v>17</v>
      </c>
      <c r="C3595">
        <v>57</v>
      </c>
      <c r="D3595" t="s">
        <v>8697</v>
      </c>
      <c r="E3595">
        <v>47996</v>
      </c>
      <c r="F3595">
        <v>4717057</v>
      </c>
    </row>
    <row r="3596" spans="1:6" x14ac:dyDescent="0.2">
      <c r="A3596">
        <v>47</v>
      </c>
      <c r="B3596">
        <v>17</v>
      </c>
      <c r="C3596">
        <v>808</v>
      </c>
      <c r="D3596" t="s">
        <v>8698</v>
      </c>
      <c r="E3596">
        <v>47996</v>
      </c>
      <c r="F3596">
        <v>4717808</v>
      </c>
    </row>
    <row r="3597" spans="1:6" x14ac:dyDescent="0.2">
      <c r="A3597">
        <v>47</v>
      </c>
      <c r="B3597">
        <v>17</v>
      </c>
      <c r="C3597">
        <v>815</v>
      </c>
      <c r="D3597" t="s">
        <v>8699</v>
      </c>
      <c r="E3597">
        <v>47996</v>
      </c>
      <c r="F3597">
        <v>4717815</v>
      </c>
    </row>
    <row r="3598" spans="1:6" x14ac:dyDescent="0.2">
      <c r="A3598">
        <v>47</v>
      </c>
      <c r="B3598">
        <v>11</v>
      </c>
      <c r="C3598">
        <v>54</v>
      </c>
      <c r="D3598" t="s">
        <v>8700</v>
      </c>
      <c r="E3598">
        <v>47996</v>
      </c>
      <c r="F3598">
        <v>4711054</v>
      </c>
    </row>
    <row r="3599" spans="1:6" x14ac:dyDescent="0.2">
      <c r="A3599">
        <v>47</v>
      </c>
      <c r="B3599">
        <v>3</v>
      </c>
      <c r="C3599">
        <v>19</v>
      </c>
      <c r="D3599" t="s">
        <v>8701</v>
      </c>
      <c r="E3599">
        <v>47996</v>
      </c>
      <c r="F3599">
        <v>4703019</v>
      </c>
    </row>
    <row r="3600" spans="1:6" x14ac:dyDescent="0.2">
      <c r="A3600">
        <v>47</v>
      </c>
      <c r="B3600">
        <v>3</v>
      </c>
      <c r="C3600">
        <v>18</v>
      </c>
      <c r="D3600" t="s">
        <v>8702</v>
      </c>
      <c r="E3600">
        <v>47996</v>
      </c>
      <c r="F3600">
        <v>4703018</v>
      </c>
    </row>
    <row r="3601" spans="1:6" x14ac:dyDescent="0.2">
      <c r="A3601">
        <v>47</v>
      </c>
      <c r="B3601">
        <v>7</v>
      </c>
      <c r="C3601">
        <v>71</v>
      </c>
      <c r="D3601" t="s">
        <v>8703</v>
      </c>
      <c r="E3601">
        <v>47996</v>
      </c>
      <c r="F3601">
        <v>4707071</v>
      </c>
    </row>
    <row r="3602" spans="1:6" x14ac:dyDescent="0.2">
      <c r="A3602">
        <v>47</v>
      </c>
      <c r="B3602">
        <v>13</v>
      </c>
      <c r="C3602">
        <v>14</v>
      </c>
      <c r="D3602" t="s">
        <v>8704</v>
      </c>
      <c r="E3602">
        <v>47996</v>
      </c>
      <c r="F3602">
        <v>4713014</v>
      </c>
    </row>
    <row r="3603" spans="1:6" x14ac:dyDescent="0.2">
      <c r="A3603">
        <v>47</v>
      </c>
      <c r="B3603">
        <v>10</v>
      </c>
      <c r="C3603">
        <v>72</v>
      </c>
      <c r="D3603" t="s">
        <v>8705</v>
      </c>
      <c r="E3603">
        <v>47996</v>
      </c>
      <c r="F3603">
        <v>4710072</v>
      </c>
    </row>
    <row r="3604" spans="1:6" x14ac:dyDescent="0.2">
      <c r="A3604">
        <v>47</v>
      </c>
      <c r="B3604">
        <v>6</v>
      </c>
      <c r="C3604">
        <v>93</v>
      </c>
      <c r="D3604" t="s">
        <v>8706</v>
      </c>
      <c r="E3604">
        <v>47996</v>
      </c>
      <c r="F3604">
        <v>4706093</v>
      </c>
    </row>
    <row r="3605" spans="1:6" x14ac:dyDescent="0.2">
      <c r="A3605">
        <v>47</v>
      </c>
      <c r="B3605">
        <v>7</v>
      </c>
      <c r="C3605">
        <v>44</v>
      </c>
      <c r="D3605" t="s">
        <v>8707</v>
      </c>
      <c r="E3605">
        <v>47996</v>
      </c>
      <c r="F3605">
        <v>4707044</v>
      </c>
    </row>
    <row r="3606" spans="1:6" x14ac:dyDescent="0.2">
      <c r="A3606">
        <v>47</v>
      </c>
      <c r="B3606">
        <v>2</v>
      </c>
      <c r="C3606">
        <v>48</v>
      </c>
      <c r="D3606" t="s">
        <v>8708</v>
      </c>
      <c r="E3606">
        <v>47996</v>
      </c>
      <c r="F3606">
        <v>4702048</v>
      </c>
    </row>
    <row r="3607" spans="1:6" x14ac:dyDescent="0.2">
      <c r="A3607">
        <v>47</v>
      </c>
      <c r="B3607">
        <v>17</v>
      </c>
      <c r="C3607">
        <v>819</v>
      </c>
      <c r="D3607" t="s">
        <v>8709</v>
      </c>
      <c r="E3607">
        <v>47996</v>
      </c>
      <c r="F3607">
        <v>4717819</v>
      </c>
    </row>
    <row r="3608" spans="1:6" x14ac:dyDescent="0.2">
      <c r="A3608">
        <v>47</v>
      </c>
      <c r="B3608">
        <v>8</v>
      </c>
      <c r="C3608">
        <v>59</v>
      </c>
      <c r="D3608" t="s">
        <v>8710</v>
      </c>
      <c r="E3608">
        <v>47996</v>
      </c>
      <c r="F3608">
        <v>4708059</v>
      </c>
    </row>
    <row r="3609" spans="1:6" x14ac:dyDescent="0.2">
      <c r="A3609">
        <v>47</v>
      </c>
      <c r="B3609">
        <v>18</v>
      </c>
      <c r="C3609">
        <v>72</v>
      </c>
      <c r="D3609" t="s">
        <v>8711</v>
      </c>
      <c r="E3609">
        <v>47996</v>
      </c>
      <c r="F3609">
        <v>4718072</v>
      </c>
    </row>
    <row r="3610" spans="1:6" x14ac:dyDescent="0.2">
      <c r="A3610">
        <v>47</v>
      </c>
      <c r="B3610">
        <v>15</v>
      </c>
      <c r="C3610">
        <v>47</v>
      </c>
      <c r="D3610" t="s">
        <v>8712</v>
      </c>
      <c r="E3610">
        <v>47996</v>
      </c>
      <c r="F3610">
        <v>4715047</v>
      </c>
    </row>
    <row r="3611" spans="1:6" x14ac:dyDescent="0.2">
      <c r="A3611">
        <v>47</v>
      </c>
      <c r="B3611">
        <v>12</v>
      </c>
      <c r="C3611">
        <v>11</v>
      </c>
      <c r="D3611" t="s">
        <v>8713</v>
      </c>
      <c r="E3611">
        <v>47996</v>
      </c>
      <c r="F3611">
        <v>4712011</v>
      </c>
    </row>
    <row r="3612" spans="1:6" x14ac:dyDescent="0.2">
      <c r="A3612">
        <v>47</v>
      </c>
      <c r="B3612">
        <v>13</v>
      </c>
      <c r="C3612">
        <v>11</v>
      </c>
      <c r="D3612" t="s">
        <v>8714</v>
      </c>
      <c r="E3612">
        <v>47996</v>
      </c>
      <c r="F3612">
        <v>4713011</v>
      </c>
    </row>
    <row r="3613" spans="1:6" x14ac:dyDescent="0.2">
      <c r="A3613">
        <v>47</v>
      </c>
      <c r="B3613">
        <v>17</v>
      </c>
      <c r="C3613">
        <v>825</v>
      </c>
      <c r="D3613" t="s">
        <v>8715</v>
      </c>
      <c r="E3613">
        <v>47996</v>
      </c>
      <c r="F3613">
        <v>4717825</v>
      </c>
    </row>
    <row r="3614" spans="1:6" x14ac:dyDescent="0.2">
      <c r="A3614">
        <v>47</v>
      </c>
      <c r="B3614">
        <v>17</v>
      </c>
      <c r="C3614">
        <v>810</v>
      </c>
      <c r="D3614" t="s">
        <v>8716</v>
      </c>
      <c r="E3614">
        <v>47996</v>
      </c>
      <c r="F3614">
        <v>4717810</v>
      </c>
    </row>
    <row r="3615" spans="1:6" x14ac:dyDescent="0.2">
      <c r="A3615">
        <v>47</v>
      </c>
      <c r="B3615">
        <v>2</v>
      </c>
      <c r="C3615">
        <v>16</v>
      </c>
      <c r="D3615" t="s">
        <v>8717</v>
      </c>
      <c r="E3615">
        <v>47996</v>
      </c>
      <c r="F3615">
        <v>4702016</v>
      </c>
    </row>
    <row r="3616" spans="1:6" x14ac:dyDescent="0.2">
      <c r="A3616">
        <v>47</v>
      </c>
      <c r="B3616">
        <v>8</v>
      </c>
      <c r="C3616">
        <v>46</v>
      </c>
      <c r="D3616" t="s">
        <v>8718</v>
      </c>
      <c r="E3616">
        <v>47996</v>
      </c>
      <c r="F3616">
        <v>4708046</v>
      </c>
    </row>
    <row r="3617" spans="1:6" x14ac:dyDescent="0.2">
      <c r="A3617">
        <v>47</v>
      </c>
      <c r="B3617">
        <v>18</v>
      </c>
      <c r="C3617">
        <v>62</v>
      </c>
      <c r="D3617" t="s">
        <v>8719</v>
      </c>
      <c r="E3617">
        <v>47996</v>
      </c>
      <c r="F3617">
        <v>4718062</v>
      </c>
    </row>
    <row r="3618" spans="1:6" x14ac:dyDescent="0.2">
      <c r="A3618">
        <v>47</v>
      </c>
      <c r="B3618">
        <v>14</v>
      </c>
      <c r="C3618">
        <v>39</v>
      </c>
      <c r="D3618" t="s">
        <v>8720</v>
      </c>
      <c r="E3618">
        <v>47996</v>
      </c>
      <c r="F3618">
        <v>4714039</v>
      </c>
    </row>
    <row r="3619" spans="1:6" x14ac:dyDescent="0.2">
      <c r="A3619">
        <v>47</v>
      </c>
      <c r="B3619">
        <v>7</v>
      </c>
      <c r="C3619">
        <v>74</v>
      </c>
      <c r="D3619" t="s">
        <v>8721</v>
      </c>
      <c r="E3619">
        <v>47996</v>
      </c>
      <c r="F3619">
        <v>4707074</v>
      </c>
    </row>
    <row r="3620" spans="1:6" x14ac:dyDescent="0.2">
      <c r="A3620">
        <v>47</v>
      </c>
      <c r="B3620">
        <v>1</v>
      </c>
      <c r="C3620">
        <v>36</v>
      </c>
      <c r="D3620" t="s">
        <v>8722</v>
      </c>
      <c r="E3620">
        <v>47996</v>
      </c>
      <c r="F3620">
        <v>4701036</v>
      </c>
    </row>
    <row r="3621" spans="1:6" x14ac:dyDescent="0.2">
      <c r="A3621">
        <v>47</v>
      </c>
      <c r="B3621">
        <v>1</v>
      </c>
      <c r="C3621">
        <v>53</v>
      </c>
      <c r="D3621" t="s">
        <v>8723</v>
      </c>
      <c r="E3621">
        <v>47996</v>
      </c>
      <c r="F3621">
        <v>4701053</v>
      </c>
    </row>
    <row r="3622" spans="1:6" x14ac:dyDescent="0.2">
      <c r="A3622">
        <v>47</v>
      </c>
      <c r="B3622">
        <v>14</v>
      </c>
      <c r="C3622">
        <v>67</v>
      </c>
      <c r="D3622" t="s">
        <v>8724</v>
      </c>
      <c r="E3622">
        <v>47996</v>
      </c>
      <c r="F3622">
        <v>4714067</v>
      </c>
    </row>
    <row r="3623" spans="1:6" x14ac:dyDescent="0.2">
      <c r="A3623">
        <v>47</v>
      </c>
      <c r="B3623">
        <v>18</v>
      </c>
      <c r="C3623">
        <v>808</v>
      </c>
      <c r="D3623" t="s">
        <v>8725</v>
      </c>
      <c r="E3623">
        <v>47996</v>
      </c>
      <c r="F3623">
        <v>4718808</v>
      </c>
    </row>
    <row r="3624" spans="1:6" x14ac:dyDescent="0.2">
      <c r="A3624">
        <v>47</v>
      </c>
      <c r="B3624">
        <v>11</v>
      </c>
      <c r="C3624">
        <v>52</v>
      </c>
      <c r="D3624" t="s">
        <v>8726</v>
      </c>
      <c r="E3624">
        <v>47996</v>
      </c>
      <c r="F3624">
        <v>4711052</v>
      </c>
    </row>
    <row r="3625" spans="1:6" x14ac:dyDescent="0.2">
      <c r="A3625">
        <v>47</v>
      </c>
      <c r="B3625">
        <v>1</v>
      </c>
      <c r="C3625">
        <v>6</v>
      </c>
      <c r="D3625" t="s">
        <v>8727</v>
      </c>
      <c r="E3625">
        <v>47996</v>
      </c>
      <c r="F3625">
        <v>4701006</v>
      </c>
    </row>
    <row r="3626" spans="1:6" x14ac:dyDescent="0.2">
      <c r="A3626">
        <v>47</v>
      </c>
      <c r="B3626">
        <v>16</v>
      </c>
      <c r="C3626">
        <v>872</v>
      </c>
      <c r="D3626" t="s">
        <v>8728</v>
      </c>
      <c r="E3626">
        <v>47996</v>
      </c>
      <c r="F3626">
        <v>4716872</v>
      </c>
    </row>
    <row r="3627" spans="1:6" x14ac:dyDescent="0.2">
      <c r="A3627">
        <v>47</v>
      </c>
      <c r="B3627">
        <v>16</v>
      </c>
      <c r="C3627">
        <v>891</v>
      </c>
      <c r="D3627" t="s">
        <v>8729</v>
      </c>
      <c r="E3627">
        <v>47996</v>
      </c>
      <c r="F3627">
        <v>4716891</v>
      </c>
    </row>
    <row r="3628" spans="1:6" x14ac:dyDescent="0.2">
      <c r="A3628">
        <v>47</v>
      </c>
      <c r="B3628">
        <v>16</v>
      </c>
      <c r="C3628">
        <v>886</v>
      </c>
      <c r="D3628" t="s">
        <v>8730</v>
      </c>
      <c r="E3628">
        <v>47996</v>
      </c>
      <c r="F3628">
        <v>4716886</v>
      </c>
    </row>
    <row r="3629" spans="1:6" x14ac:dyDescent="0.2">
      <c r="A3629">
        <v>47</v>
      </c>
      <c r="B3629">
        <v>16</v>
      </c>
      <c r="C3629">
        <v>888</v>
      </c>
      <c r="D3629" t="s">
        <v>8731</v>
      </c>
      <c r="E3629">
        <v>47996</v>
      </c>
      <c r="F3629">
        <v>4716888</v>
      </c>
    </row>
    <row r="3630" spans="1:6" x14ac:dyDescent="0.2">
      <c r="A3630">
        <v>47</v>
      </c>
      <c r="B3630">
        <v>16</v>
      </c>
      <c r="C3630">
        <v>890</v>
      </c>
      <c r="D3630" t="s">
        <v>8732</v>
      </c>
      <c r="E3630">
        <v>47996</v>
      </c>
      <c r="F3630">
        <v>4716890</v>
      </c>
    </row>
    <row r="3631" spans="1:6" x14ac:dyDescent="0.2">
      <c r="A3631">
        <v>47</v>
      </c>
      <c r="B3631">
        <v>10</v>
      </c>
      <c r="C3631">
        <v>848</v>
      </c>
      <c r="D3631" t="s">
        <v>8733</v>
      </c>
      <c r="E3631">
        <v>47996</v>
      </c>
      <c r="F3631">
        <v>4710848</v>
      </c>
    </row>
    <row r="3632" spans="1:6" x14ac:dyDescent="0.2">
      <c r="A3632">
        <v>47</v>
      </c>
      <c r="B3632">
        <v>10</v>
      </c>
      <c r="C3632">
        <v>851</v>
      </c>
      <c r="D3632" t="s">
        <v>8734</v>
      </c>
      <c r="E3632">
        <v>47996</v>
      </c>
      <c r="F3632">
        <v>4710851</v>
      </c>
    </row>
    <row r="3633" spans="1:6" x14ac:dyDescent="0.2">
      <c r="A3633">
        <v>47</v>
      </c>
      <c r="B3633">
        <v>10</v>
      </c>
      <c r="C3633">
        <v>849</v>
      </c>
      <c r="D3633" t="s">
        <v>8735</v>
      </c>
      <c r="E3633">
        <v>47996</v>
      </c>
      <c r="F3633">
        <v>4710849</v>
      </c>
    </row>
    <row r="3634" spans="1:6" x14ac:dyDescent="0.2">
      <c r="A3634">
        <v>47</v>
      </c>
      <c r="B3634">
        <v>10</v>
      </c>
      <c r="C3634">
        <v>847</v>
      </c>
      <c r="D3634" t="s">
        <v>8736</v>
      </c>
      <c r="E3634">
        <v>47996</v>
      </c>
      <c r="F3634">
        <v>4710847</v>
      </c>
    </row>
    <row r="3635" spans="1:6" x14ac:dyDescent="0.2">
      <c r="A3635">
        <v>47</v>
      </c>
      <c r="B3635">
        <v>10</v>
      </c>
      <c r="C3635">
        <v>843</v>
      </c>
      <c r="D3635" t="s">
        <v>8737</v>
      </c>
      <c r="E3635">
        <v>47996</v>
      </c>
      <c r="F3635">
        <v>4710843</v>
      </c>
    </row>
    <row r="3636" spans="1:6" x14ac:dyDescent="0.2">
      <c r="A3636">
        <v>47</v>
      </c>
      <c r="B3636">
        <v>10</v>
      </c>
      <c r="C3636">
        <v>850</v>
      </c>
      <c r="D3636" t="s">
        <v>8738</v>
      </c>
      <c r="E3636">
        <v>47996</v>
      </c>
      <c r="F3636">
        <v>4710850</v>
      </c>
    </row>
    <row r="3637" spans="1:6" x14ac:dyDescent="0.2">
      <c r="A3637">
        <v>47</v>
      </c>
      <c r="B3637">
        <v>10</v>
      </c>
      <c r="C3637">
        <v>832</v>
      </c>
      <c r="D3637" t="s">
        <v>8739</v>
      </c>
      <c r="E3637">
        <v>47996</v>
      </c>
      <c r="F3637">
        <v>4710832</v>
      </c>
    </row>
    <row r="3638" spans="1:6" x14ac:dyDescent="0.2">
      <c r="A3638">
        <v>47</v>
      </c>
      <c r="B3638">
        <v>10</v>
      </c>
      <c r="C3638">
        <v>845</v>
      </c>
      <c r="D3638" t="s">
        <v>8740</v>
      </c>
      <c r="E3638">
        <v>47996</v>
      </c>
      <c r="F3638">
        <v>4710845</v>
      </c>
    </row>
    <row r="3639" spans="1:6" x14ac:dyDescent="0.2">
      <c r="A3639">
        <v>47</v>
      </c>
      <c r="B3639">
        <v>10</v>
      </c>
      <c r="C3639">
        <v>842</v>
      </c>
      <c r="D3639" t="s">
        <v>8741</v>
      </c>
      <c r="E3639">
        <v>47996</v>
      </c>
      <c r="F3639">
        <v>4710842</v>
      </c>
    </row>
    <row r="3640" spans="1:6" x14ac:dyDescent="0.2">
      <c r="A3640">
        <v>47</v>
      </c>
      <c r="B3640">
        <v>10</v>
      </c>
      <c r="C3640">
        <v>844</v>
      </c>
      <c r="D3640" t="s">
        <v>8742</v>
      </c>
      <c r="E3640">
        <v>47996</v>
      </c>
      <c r="F3640">
        <v>4710844</v>
      </c>
    </row>
    <row r="3641" spans="1:6" x14ac:dyDescent="0.2">
      <c r="A3641">
        <v>47</v>
      </c>
      <c r="B3641">
        <v>10</v>
      </c>
      <c r="C3641">
        <v>834</v>
      </c>
      <c r="D3641" t="s">
        <v>8743</v>
      </c>
      <c r="E3641">
        <v>47996</v>
      </c>
      <c r="F3641">
        <v>4710834</v>
      </c>
    </row>
    <row r="3642" spans="1:6" x14ac:dyDescent="0.2">
      <c r="A3642">
        <v>47</v>
      </c>
      <c r="B3642">
        <v>10</v>
      </c>
      <c r="C3642">
        <v>846</v>
      </c>
      <c r="D3642" t="s">
        <v>8744</v>
      </c>
      <c r="E3642">
        <v>47996</v>
      </c>
      <c r="F3642">
        <v>4710846</v>
      </c>
    </row>
    <row r="3643" spans="1:6" x14ac:dyDescent="0.2">
      <c r="A3643">
        <v>47</v>
      </c>
      <c r="B3643">
        <v>10</v>
      </c>
      <c r="C3643">
        <v>838</v>
      </c>
      <c r="D3643" t="s">
        <v>8745</v>
      </c>
      <c r="E3643">
        <v>47996</v>
      </c>
      <c r="F3643">
        <v>4710838</v>
      </c>
    </row>
    <row r="3644" spans="1:6" x14ac:dyDescent="0.2">
      <c r="A3644">
        <v>47</v>
      </c>
      <c r="B3644">
        <v>10</v>
      </c>
      <c r="C3644">
        <v>840</v>
      </c>
      <c r="D3644" t="s">
        <v>8746</v>
      </c>
      <c r="E3644">
        <v>47996</v>
      </c>
      <c r="F3644">
        <v>4710840</v>
      </c>
    </row>
    <row r="3645" spans="1:6" x14ac:dyDescent="0.2">
      <c r="A3645">
        <v>47</v>
      </c>
      <c r="B3645">
        <v>10</v>
      </c>
      <c r="C3645">
        <v>852</v>
      </c>
      <c r="D3645" t="s">
        <v>8747</v>
      </c>
      <c r="E3645">
        <v>47996</v>
      </c>
      <c r="F3645">
        <v>4710852</v>
      </c>
    </row>
    <row r="3646" spans="1:6" x14ac:dyDescent="0.2">
      <c r="A3646">
        <v>47</v>
      </c>
      <c r="B3646">
        <v>10</v>
      </c>
      <c r="C3646">
        <v>836</v>
      </c>
      <c r="D3646" t="s">
        <v>8748</v>
      </c>
      <c r="E3646">
        <v>47996</v>
      </c>
      <c r="F3646">
        <v>4710836</v>
      </c>
    </row>
    <row r="3647" spans="1:6" x14ac:dyDescent="0.2">
      <c r="A3647">
        <v>47</v>
      </c>
      <c r="B3647">
        <v>14</v>
      </c>
      <c r="C3647">
        <v>32</v>
      </c>
      <c r="D3647" t="s">
        <v>8749</v>
      </c>
      <c r="E3647">
        <v>47996</v>
      </c>
      <c r="F3647">
        <v>4714032</v>
      </c>
    </row>
    <row r="3648" spans="1:6" x14ac:dyDescent="0.2">
      <c r="A3648">
        <v>47</v>
      </c>
      <c r="B3648">
        <v>13</v>
      </c>
      <c r="C3648">
        <v>4</v>
      </c>
      <c r="D3648" t="s">
        <v>8750</v>
      </c>
      <c r="E3648">
        <v>47996</v>
      </c>
      <c r="F3648">
        <v>4713004</v>
      </c>
    </row>
    <row r="3649" spans="1:6" x14ac:dyDescent="0.2">
      <c r="A3649">
        <v>47</v>
      </c>
      <c r="B3649">
        <v>3</v>
      </c>
      <c r="C3649">
        <v>61</v>
      </c>
      <c r="D3649" t="s">
        <v>8751</v>
      </c>
      <c r="E3649">
        <v>47996</v>
      </c>
      <c r="F3649">
        <v>4703061</v>
      </c>
    </row>
    <row r="3650" spans="1:6" x14ac:dyDescent="0.2">
      <c r="A3650">
        <v>47</v>
      </c>
      <c r="B3650">
        <v>9</v>
      </c>
      <c r="C3650">
        <v>72</v>
      </c>
      <c r="D3650" t="s">
        <v>8752</v>
      </c>
      <c r="E3650">
        <v>47996</v>
      </c>
      <c r="F3650">
        <v>4709072</v>
      </c>
    </row>
    <row r="3651" spans="1:6" x14ac:dyDescent="0.2">
      <c r="A3651">
        <v>47</v>
      </c>
      <c r="B3651">
        <v>6</v>
      </c>
      <c r="C3651">
        <v>81</v>
      </c>
      <c r="D3651" t="s">
        <v>8753</v>
      </c>
      <c r="E3651">
        <v>47996</v>
      </c>
      <c r="F3651">
        <v>4706081</v>
      </c>
    </row>
    <row r="3652" spans="1:6" x14ac:dyDescent="0.2">
      <c r="A3652">
        <v>47</v>
      </c>
      <c r="B3652">
        <v>2</v>
      </c>
      <c r="C3652">
        <v>52</v>
      </c>
      <c r="D3652" t="s">
        <v>8754</v>
      </c>
      <c r="E3652">
        <v>47996</v>
      </c>
      <c r="F3652">
        <v>4702052</v>
      </c>
    </row>
    <row r="3653" spans="1:6" x14ac:dyDescent="0.2">
      <c r="A3653">
        <v>47</v>
      </c>
      <c r="B3653">
        <v>13</v>
      </c>
      <c r="C3653">
        <v>24</v>
      </c>
      <c r="D3653" t="s">
        <v>8755</v>
      </c>
      <c r="E3653">
        <v>47996</v>
      </c>
      <c r="F3653">
        <v>4713024</v>
      </c>
    </row>
    <row r="3654" spans="1:6" x14ac:dyDescent="0.2">
      <c r="A3654">
        <v>47</v>
      </c>
      <c r="B3654">
        <v>1</v>
      </c>
      <c r="C3654">
        <v>809</v>
      </c>
      <c r="D3654" t="s">
        <v>8756</v>
      </c>
      <c r="E3654">
        <v>47996</v>
      </c>
      <c r="F3654">
        <v>4701809</v>
      </c>
    </row>
    <row r="3655" spans="1:6" x14ac:dyDescent="0.2">
      <c r="A3655">
        <v>47</v>
      </c>
      <c r="B3655">
        <v>1</v>
      </c>
      <c r="C3655">
        <v>810</v>
      </c>
      <c r="D3655" t="s">
        <v>8757</v>
      </c>
      <c r="E3655">
        <v>47996</v>
      </c>
      <c r="F3655">
        <v>4701810</v>
      </c>
    </row>
    <row r="3656" spans="1:6" x14ac:dyDescent="0.2">
      <c r="A3656">
        <v>47</v>
      </c>
      <c r="B3656">
        <v>1</v>
      </c>
      <c r="C3656">
        <v>811</v>
      </c>
      <c r="D3656" t="s">
        <v>8758</v>
      </c>
      <c r="E3656">
        <v>47996</v>
      </c>
      <c r="F3656">
        <v>4701811</v>
      </c>
    </row>
    <row r="3657" spans="1:6" x14ac:dyDescent="0.2">
      <c r="A3657">
        <v>47</v>
      </c>
      <c r="B3657">
        <v>1</v>
      </c>
      <c r="C3657">
        <v>812</v>
      </c>
      <c r="D3657" t="s">
        <v>8759</v>
      </c>
      <c r="E3657">
        <v>47996</v>
      </c>
      <c r="F3657">
        <v>4701812</v>
      </c>
    </row>
    <row r="3658" spans="1:6" x14ac:dyDescent="0.2">
      <c r="A3658">
        <v>47</v>
      </c>
      <c r="B3658">
        <v>1</v>
      </c>
      <c r="C3658">
        <v>818</v>
      </c>
      <c r="D3658" t="s">
        <v>8760</v>
      </c>
      <c r="E3658">
        <v>47996</v>
      </c>
      <c r="F3658">
        <v>4701818</v>
      </c>
    </row>
    <row r="3659" spans="1:6" x14ac:dyDescent="0.2">
      <c r="A3659">
        <v>47</v>
      </c>
      <c r="B3659">
        <v>1</v>
      </c>
      <c r="C3659">
        <v>813</v>
      </c>
      <c r="D3659" t="s">
        <v>8761</v>
      </c>
      <c r="E3659">
        <v>47996</v>
      </c>
      <c r="F3659">
        <v>4701813</v>
      </c>
    </row>
    <row r="3660" spans="1:6" x14ac:dyDescent="0.2">
      <c r="A3660">
        <v>47</v>
      </c>
      <c r="B3660">
        <v>1</v>
      </c>
      <c r="C3660">
        <v>814</v>
      </c>
      <c r="D3660" t="s">
        <v>8762</v>
      </c>
      <c r="E3660">
        <v>47996</v>
      </c>
      <c r="F3660">
        <v>4701814</v>
      </c>
    </row>
    <row r="3661" spans="1:6" x14ac:dyDescent="0.2">
      <c r="A3661">
        <v>47</v>
      </c>
      <c r="B3661">
        <v>1</v>
      </c>
      <c r="C3661">
        <v>815</v>
      </c>
      <c r="D3661" t="s">
        <v>8763</v>
      </c>
      <c r="E3661">
        <v>47996</v>
      </c>
      <c r="F3661">
        <v>4701815</v>
      </c>
    </row>
    <row r="3662" spans="1:6" x14ac:dyDescent="0.2">
      <c r="A3662">
        <v>47</v>
      </c>
      <c r="B3662">
        <v>1</v>
      </c>
      <c r="C3662">
        <v>817</v>
      </c>
      <c r="D3662" t="s">
        <v>8764</v>
      </c>
      <c r="E3662">
        <v>47996</v>
      </c>
      <c r="F3662">
        <v>4701817</v>
      </c>
    </row>
    <row r="3663" spans="1:6" x14ac:dyDescent="0.2">
      <c r="A3663">
        <v>47</v>
      </c>
      <c r="B3663">
        <v>1</v>
      </c>
      <c r="C3663">
        <v>816</v>
      </c>
      <c r="D3663" t="s">
        <v>8765</v>
      </c>
      <c r="E3663">
        <v>47996</v>
      </c>
      <c r="F3663">
        <v>4701816</v>
      </c>
    </row>
    <row r="3664" spans="1:6" x14ac:dyDescent="0.2">
      <c r="A3664">
        <v>47</v>
      </c>
      <c r="B3664">
        <v>5</v>
      </c>
      <c r="C3664">
        <v>823</v>
      </c>
      <c r="D3664" t="s">
        <v>8766</v>
      </c>
      <c r="E3664">
        <v>47996</v>
      </c>
      <c r="F3664">
        <v>4705823</v>
      </c>
    </row>
    <row r="3665" spans="1:6" x14ac:dyDescent="0.2">
      <c r="A3665">
        <v>47</v>
      </c>
      <c r="B3665">
        <v>5</v>
      </c>
      <c r="C3665">
        <v>814</v>
      </c>
      <c r="D3665" t="s">
        <v>8767</v>
      </c>
      <c r="E3665">
        <v>47996</v>
      </c>
      <c r="F3665">
        <v>4705814</v>
      </c>
    </row>
    <row r="3666" spans="1:6" x14ac:dyDescent="0.2">
      <c r="A3666">
        <v>47</v>
      </c>
      <c r="B3666">
        <v>5</v>
      </c>
      <c r="C3666">
        <v>824</v>
      </c>
      <c r="D3666" t="s">
        <v>8768</v>
      </c>
      <c r="E3666">
        <v>47996</v>
      </c>
      <c r="F3666">
        <v>4705824</v>
      </c>
    </row>
    <row r="3667" spans="1:6" x14ac:dyDescent="0.2">
      <c r="A3667">
        <v>47</v>
      </c>
      <c r="B3667">
        <v>5</v>
      </c>
      <c r="C3667">
        <v>821</v>
      </c>
      <c r="D3667" t="s">
        <v>8769</v>
      </c>
      <c r="E3667">
        <v>47996</v>
      </c>
      <c r="F3667">
        <v>4705821</v>
      </c>
    </row>
    <row r="3668" spans="1:6" x14ac:dyDescent="0.2">
      <c r="A3668">
        <v>47</v>
      </c>
      <c r="B3668">
        <v>5</v>
      </c>
      <c r="C3668">
        <v>826</v>
      </c>
      <c r="D3668" t="s">
        <v>8770</v>
      </c>
      <c r="E3668">
        <v>47996</v>
      </c>
      <c r="F3668">
        <v>4705826</v>
      </c>
    </row>
    <row r="3669" spans="1:6" x14ac:dyDescent="0.2">
      <c r="A3669">
        <v>47</v>
      </c>
      <c r="B3669">
        <v>5</v>
      </c>
      <c r="C3669">
        <v>825</v>
      </c>
      <c r="D3669" t="s">
        <v>8771</v>
      </c>
      <c r="E3669">
        <v>47996</v>
      </c>
      <c r="F3669">
        <v>4705825</v>
      </c>
    </row>
    <row r="3670" spans="1:6" x14ac:dyDescent="0.2">
      <c r="A3670">
        <v>47</v>
      </c>
      <c r="B3670">
        <v>5</v>
      </c>
      <c r="C3670">
        <v>818</v>
      </c>
      <c r="D3670" t="s">
        <v>8772</v>
      </c>
      <c r="E3670">
        <v>47996</v>
      </c>
      <c r="F3670">
        <v>4705818</v>
      </c>
    </row>
    <row r="3671" spans="1:6" x14ac:dyDescent="0.2">
      <c r="A3671">
        <v>47</v>
      </c>
      <c r="B3671">
        <v>5</v>
      </c>
      <c r="C3671">
        <v>822</v>
      </c>
      <c r="D3671" t="s">
        <v>8773</v>
      </c>
      <c r="E3671">
        <v>47996</v>
      </c>
      <c r="F3671">
        <v>4705822</v>
      </c>
    </row>
    <row r="3672" spans="1:6" x14ac:dyDescent="0.2">
      <c r="A3672">
        <v>47</v>
      </c>
      <c r="B3672">
        <v>3</v>
      </c>
      <c r="C3672">
        <v>11</v>
      </c>
      <c r="D3672" t="s">
        <v>8774</v>
      </c>
      <c r="E3672">
        <v>47996</v>
      </c>
      <c r="F3672">
        <v>4703011</v>
      </c>
    </row>
    <row r="3673" spans="1:6" x14ac:dyDescent="0.2">
      <c r="A3673">
        <v>47</v>
      </c>
      <c r="B3673">
        <v>15</v>
      </c>
      <c r="C3673">
        <v>862</v>
      </c>
      <c r="D3673" t="s">
        <v>8775</v>
      </c>
      <c r="E3673">
        <v>47996</v>
      </c>
      <c r="F3673">
        <v>4715862</v>
      </c>
    </row>
    <row r="3674" spans="1:6" x14ac:dyDescent="0.2">
      <c r="A3674">
        <v>47</v>
      </c>
      <c r="B3674">
        <v>15</v>
      </c>
      <c r="C3674">
        <v>857</v>
      </c>
      <c r="D3674" t="s">
        <v>8776</v>
      </c>
      <c r="E3674">
        <v>47996</v>
      </c>
      <c r="F3674">
        <v>4715857</v>
      </c>
    </row>
    <row r="3675" spans="1:6" x14ac:dyDescent="0.2">
      <c r="A3675">
        <v>47</v>
      </c>
      <c r="B3675">
        <v>15</v>
      </c>
      <c r="C3675">
        <v>861</v>
      </c>
      <c r="D3675" t="s">
        <v>8777</v>
      </c>
      <c r="E3675">
        <v>47996</v>
      </c>
      <c r="F3675">
        <v>4715861</v>
      </c>
    </row>
    <row r="3676" spans="1:6" x14ac:dyDescent="0.2">
      <c r="A3676">
        <v>47</v>
      </c>
      <c r="B3676">
        <v>17</v>
      </c>
      <c r="C3676">
        <v>820</v>
      </c>
      <c r="D3676" t="s">
        <v>8778</v>
      </c>
      <c r="E3676">
        <v>47996</v>
      </c>
      <c r="F3676">
        <v>4717820</v>
      </c>
    </row>
    <row r="3677" spans="1:6" x14ac:dyDescent="0.2">
      <c r="A3677">
        <v>47</v>
      </c>
      <c r="B3677">
        <v>14</v>
      </c>
      <c r="C3677">
        <v>846</v>
      </c>
      <c r="D3677" t="s">
        <v>8779</v>
      </c>
      <c r="E3677">
        <v>47996</v>
      </c>
      <c r="F3677">
        <v>4714846</v>
      </c>
    </row>
    <row r="3678" spans="1:6" x14ac:dyDescent="0.2">
      <c r="A3678">
        <v>47</v>
      </c>
      <c r="B3678">
        <v>2</v>
      </c>
      <c r="C3678">
        <v>77</v>
      </c>
      <c r="D3678" t="s">
        <v>8780</v>
      </c>
      <c r="E3678">
        <v>47996</v>
      </c>
      <c r="F3678">
        <v>4702077</v>
      </c>
    </row>
    <row r="3679" spans="1:6" x14ac:dyDescent="0.2">
      <c r="A3679">
        <v>47</v>
      </c>
      <c r="B3679">
        <v>2</v>
      </c>
      <c r="C3679">
        <v>54</v>
      </c>
      <c r="D3679" t="s">
        <v>8781</v>
      </c>
      <c r="E3679">
        <v>47996</v>
      </c>
      <c r="F3679">
        <v>4702054</v>
      </c>
    </row>
    <row r="3680" spans="1:6" x14ac:dyDescent="0.2">
      <c r="A3680">
        <v>47</v>
      </c>
      <c r="B3680">
        <v>18</v>
      </c>
      <c r="C3680">
        <v>69</v>
      </c>
      <c r="D3680" t="s">
        <v>8782</v>
      </c>
      <c r="E3680">
        <v>47996</v>
      </c>
      <c r="F3680">
        <v>4718069</v>
      </c>
    </row>
    <row r="3681" spans="1:6" x14ac:dyDescent="0.2">
      <c r="A3681">
        <v>47</v>
      </c>
      <c r="B3681">
        <v>16</v>
      </c>
      <c r="C3681">
        <v>43</v>
      </c>
      <c r="D3681" t="s">
        <v>8783</v>
      </c>
      <c r="E3681">
        <v>47996</v>
      </c>
      <c r="F3681">
        <v>4716043</v>
      </c>
    </row>
    <row r="3682" spans="1:6" x14ac:dyDescent="0.2">
      <c r="A3682">
        <v>47</v>
      </c>
      <c r="B3682">
        <v>16</v>
      </c>
      <c r="C3682">
        <v>894</v>
      </c>
      <c r="D3682" t="s">
        <v>8784</v>
      </c>
      <c r="E3682">
        <v>47996</v>
      </c>
      <c r="F3682">
        <v>4716894</v>
      </c>
    </row>
    <row r="3683" spans="1:6" x14ac:dyDescent="0.2">
      <c r="A3683">
        <v>47</v>
      </c>
      <c r="B3683">
        <v>16</v>
      </c>
      <c r="C3683">
        <v>880</v>
      </c>
      <c r="D3683" t="s">
        <v>8785</v>
      </c>
      <c r="E3683">
        <v>47996</v>
      </c>
      <c r="F3683">
        <v>4716880</v>
      </c>
    </row>
    <row r="3684" spans="1:6" x14ac:dyDescent="0.2">
      <c r="A3684">
        <v>47</v>
      </c>
      <c r="B3684">
        <v>18</v>
      </c>
      <c r="C3684">
        <v>55</v>
      </c>
      <c r="D3684" t="s">
        <v>8786</v>
      </c>
      <c r="E3684">
        <v>47996</v>
      </c>
      <c r="F3684">
        <v>4718055</v>
      </c>
    </row>
    <row r="3685" spans="1:6" x14ac:dyDescent="0.2">
      <c r="A3685">
        <v>47</v>
      </c>
      <c r="B3685">
        <v>6</v>
      </c>
      <c r="C3685">
        <v>82</v>
      </c>
      <c r="D3685" t="s">
        <v>8787</v>
      </c>
      <c r="E3685">
        <v>47996</v>
      </c>
      <c r="F3685">
        <v>4706082</v>
      </c>
    </row>
    <row r="3686" spans="1:6" x14ac:dyDescent="0.2">
      <c r="A3686">
        <v>47</v>
      </c>
      <c r="B3686">
        <v>9</v>
      </c>
      <c r="C3686">
        <v>44</v>
      </c>
      <c r="D3686" t="s">
        <v>8788</v>
      </c>
      <c r="E3686">
        <v>47996</v>
      </c>
      <c r="F3686">
        <v>4709044</v>
      </c>
    </row>
    <row r="3687" spans="1:6" x14ac:dyDescent="0.2">
      <c r="A3687">
        <v>47</v>
      </c>
      <c r="B3687">
        <v>1</v>
      </c>
      <c r="C3687">
        <v>819</v>
      </c>
      <c r="D3687" t="s">
        <v>8789</v>
      </c>
      <c r="E3687">
        <v>47996</v>
      </c>
      <c r="F3687">
        <v>4701819</v>
      </c>
    </row>
    <row r="3688" spans="1:6" x14ac:dyDescent="0.2">
      <c r="A3688">
        <v>47</v>
      </c>
      <c r="B3688">
        <v>2</v>
      </c>
      <c r="C3688">
        <v>800</v>
      </c>
      <c r="D3688" t="s">
        <v>8790</v>
      </c>
      <c r="E3688">
        <v>47996</v>
      </c>
      <c r="F3688">
        <v>4702800</v>
      </c>
    </row>
    <row r="3689" spans="1:6" x14ac:dyDescent="0.2">
      <c r="A3689">
        <v>47</v>
      </c>
      <c r="B3689">
        <v>4</v>
      </c>
      <c r="C3689">
        <v>50</v>
      </c>
      <c r="D3689" t="s">
        <v>8791</v>
      </c>
      <c r="E3689">
        <v>47996</v>
      </c>
      <c r="F3689">
        <v>4704050</v>
      </c>
    </row>
    <row r="3690" spans="1:6" x14ac:dyDescent="0.2">
      <c r="A3690">
        <v>47</v>
      </c>
      <c r="B3690">
        <v>15</v>
      </c>
      <c r="C3690">
        <v>45</v>
      </c>
      <c r="D3690" t="s">
        <v>8792</v>
      </c>
      <c r="E3690">
        <v>47996</v>
      </c>
      <c r="F3690">
        <v>4715045</v>
      </c>
    </row>
    <row r="3691" spans="1:6" x14ac:dyDescent="0.2">
      <c r="A3691">
        <v>47</v>
      </c>
      <c r="B3691">
        <v>12</v>
      </c>
      <c r="C3691">
        <v>1</v>
      </c>
      <c r="D3691" t="s">
        <v>8793</v>
      </c>
      <c r="E3691">
        <v>47996</v>
      </c>
      <c r="F3691">
        <v>4712001</v>
      </c>
    </row>
    <row r="3692" spans="1:6" x14ac:dyDescent="0.2">
      <c r="A3692">
        <v>47</v>
      </c>
      <c r="B3692">
        <v>14</v>
      </c>
      <c r="C3692">
        <v>30</v>
      </c>
      <c r="D3692" t="s">
        <v>8794</v>
      </c>
      <c r="E3692">
        <v>47996</v>
      </c>
      <c r="F3692">
        <v>4714030</v>
      </c>
    </row>
    <row r="3693" spans="1:6" x14ac:dyDescent="0.2">
      <c r="A3693">
        <v>47</v>
      </c>
      <c r="B3693">
        <v>13</v>
      </c>
      <c r="C3693">
        <v>31</v>
      </c>
      <c r="D3693" t="s">
        <v>8795</v>
      </c>
      <c r="E3693">
        <v>47996</v>
      </c>
      <c r="F3693">
        <v>4713031</v>
      </c>
    </row>
    <row r="3694" spans="1:6" x14ac:dyDescent="0.2">
      <c r="A3694">
        <v>47</v>
      </c>
      <c r="B3694">
        <v>11</v>
      </c>
      <c r="C3694">
        <v>94</v>
      </c>
      <c r="D3694" t="s">
        <v>8796</v>
      </c>
      <c r="E3694">
        <v>47996</v>
      </c>
      <c r="F3694">
        <v>4711094</v>
      </c>
    </row>
    <row r="3695" spans="1:6" x14ac:dyDescent="0.2">
      <c r="A3695">
        <v>47</v>
      </c>
      <c r="B3695">
        <v>3</v>
      </c>
      <c r="C3695">
        <v>6</v>
      </c>
      <c r="D3695" t="s">
        <v>8797</v>
      </c>
      <c r="E3695">
        <v>47996</v>
      </c>
      <c r="F3695">
        <v>4703006</v>
      </c>
    </row>
    <row r="3696" spans="1:6" x14ac:dyDescent="0.2">
      <c r="A3696">
        <v>47</v>
      </c>
      <c r="B3696">
        <v>14</v>
      </c>
      <c r="C3696">
        <v>7</v>
      </c>
      <c r="D3696" t="s">
        <v>8798</v>
      </c>
      <c r="E3696">
        <v>47996</v>
      </c>
      <c r="F3696">
        <v>4714007</v>
      </c>
    </row>
    <row r="3697" spans="1:6" x14ac:dyDescent="0.2">
      <c r="A3697">
        <v>47</v>
      </c>
      <c r="B3697">
        <v>18</v>
      </c>
      <c r="C3697">
        <v>810</v>
      </c>
      <c r="D3697" t="s">
        <v>8799</v>
      </c>
      <c r="E3697">
        <v>47996</v>
      </c>
      <c r="F3697">
        <v>4718810</v>
      </c>
    </row>
    <row r="3698" spans="1:6" x14ac:dyDescent="0.2">
      <c r="A3698">
        <v>47</v>
      </c>
      <c r="B3698">
        <v>10</v>
      </c>
      <c r="C3698">
        <v>52</v>
      </c>
      <c r="D3698" t="s">
        <v>8800</v>
      </c>
      <c r="E3698">
        <v>47996</v>
      </c>
      <c r="F3698">
        <v>4710052</v>
      </c>
    </row>
    <row r="3699" spans="1:6" x14ac:dyDescent="0.2">
      <c r="A3699">
        <v>47</v>
      </c>
      <c r="B3699">
        <v>13</v>
      </c>
      <c r="C3699">
        <v>19</v>
      </c>
      <c r="D3699" t="s">
        <v>8801</v>
      </c>
      <c r="E3699">
        <v>47996</v>
      </c>
      <c r="F3699">
        <v>4713019</v>
      </c>
    </row>
    <row r="3700" spans="1:6" x14ac:dyDescent="0.2">
      <c r="A3700">
        <v>47</v>
      </c>
      <c r="B3700">
        <v>9</v>
      </c>
      <c r="C3700">
        <v>64</v>
      </c>
      <c r="D3700" t="s">
        <v>8802</v>
      </c>
      <c r="E3700">
        <v>47996</v>
      </c>
      <c r="F3700">
        <v>4709064</v>
      </c>
    </row>
    <row r="3701" spans="1:6" x14ac:dyDescent="0.2">
      <c r="A3701">
        <v>47</v>
      </c>
      <c r="B3701">
        <v>8</v>
      </c>
      <c r="C3701">
        <v>57</v>
      </c>
      <c r="D3701" t="s">
        <v>8803</v>
      </c>
      <c r="E3701">
        <v>47996</v>
      </c>
      <c r="F3701">
        <v>4708057</v>
      </c>
    </row>
    <row r="3702" spans="1:6" x14ac:dyDescent="0.2">
      <c r="A3702">
        <v>47</v>
      </c>
      <c r="B3702">
        <v>13</v>
      </c>
      <c r="C3702">
        <v>53</v>
      </c>
      <c r="D3702" t="s">
        <v>8804</v>
      </c>
      <c r="E3702">
        <v>47996</v>
      </c>
      <c r="F3702">
        <v>4713053</v>
      </c>
    </row>
    <row r="3703" spans="1:6" x14ac:dyDescent="0.2">
      <c r="A3703">
        <v>47</v>
      </c>
      <c r="B3703">
        <v>13</v>
      </c>
      <c r="C3703">
        <v>41</v>
      </c>
      <c r="D3703" t="s">
        <v>8805</v>
      </c>
      <c r="E3703">
        <v>47996</v>
      </c>
      <c r="F3703">
        <v>4713041</v>
      </c>
    </row>
    <row r="3704" spans="1:6" x14ac:dyDescent="0.2">
      <c r="A3704">
        <v>47</v>
      </c>
      <c r="B3704">
        <v>10</v>
      </c>
      <c r="C3704">
        <v>28</v>
      </c>
      <c r="D3704" t="s">
        <v>8806</v>
      </c>
      <c r="E3704">
        <v>47996</v>
      </c>
      <c r="F3704">
        <v>4710028</v>
      </c>
    </row>
    <row r="3705" spans="1:6" x14ac:dyDescent="0.2">
      <c r="A3705">
        <v>47</v>
      </c>
      <c r="B3705">
        <v>16</v>
      </c>
      <c r="C3705">
        <v>34</v>
      </c>
      <c r="D3705" t="s">
        <v>8807</v>
      </c>
      <c r="E3705">
        <v>47996</v>
      </c>
      <c r="F3705">
        <v>4716034</v>
      </c>
    </row>
    <row r="3706" spans="1:6" x14ac:dyDescent="0.2">
      <c r="A3706">
        <v>47</v>
      </c>
      <c r="B3706">
        <v>9</v>
      </c>
      <c r="C3706">
        <v>56</v>
      </c>
      <c r="D3706" t="s">
        <v>8808</v>
      </c>
      <c r="E3706">
        <v>47996</v>
      </c>
      <c r="F3706">
        <v>4709056</v>
      </c>
    </row>
    <row r="3707" spans="1:6" x14ac:dyDescent="0.2">
      <c r="A3707">
        <v>47</v>
      </c>
      <c r="B3707">
        <v>14</v>
      </c>
      <c r="C3707">
        <v>840</v>
      </c>
      <c r="D3707" t="s">
        <v>8809</v>
      </c>
      <c r="E3707">
        <v>47996</v>
      </c>
      <c r="F3707">
        <v>4714840</v>
      </c>
    </row>
    <row r="3708" spans="1:6" x14ac:dyDescent="0.2">
      <c r="A3708">
        <v>47</v>
      </c>
      <c r="B3708">
        <v>1</v>
      </c>
      <c r="C3708">
        <v>49</v>
      </c>
      <c r="D3708" t="s">
        <v>8810</v>
      </c>
      <c r="E3708">
        <v>47996</v>
      </c>
      <c r="F3708">
        <v>4701049</v>
      </c>
    </row>
    <row r="3709" spans="1:6" x14ac:dyDescent="0.2">
      <c r="A3709">
        <v>47</v>
      </c>
      <c r="B3709">
        <v>4</v>
      </c>
      <c r="C3709">
        <v>19</v>
      </c>
      <c r="D3709" t="s">
        <v>8811</v>
      </c>
      <c r="E3709">
        <v>47996</v>
      </c>
      <c r="F3709">
        <v>4704019</v>
      </c>
    </row>
    <row r="3710" spans="1:6" x14ac:dyDescent="0.2">
      <c r="A3710">
        <v>47</v>
      </c>
      <c r="B3710">
        <v>16</v>
      </c>
      <c r="C3710">
        <v>26</v>
      </c>
      <c r="D3710" t="s">
        <v>8812</v>
      </c>
      <c r="E3710">
        <v>47996</v>
      </c>
      <c r="F3710">
        <v>4716026</v>
      </c>
    </row>
    <row r="3711" spans="1:6" x14ac:dyDescent="0.2">
      <c r="A3711">
        <v>47</v>
      </c>
      <c r="B3711">
        <v>14</v>
      </c>
      <c r="C3711">
        <v>58</v>
      </c>
      <c r="D3711" t="s">
        <v>8813</v>
      </c>
      <c r="E3711">
        <v>47996</v>
      </c>
      <c r="F3711">
        <v>4714058</v>
      </c>
    </row>
    <row r="3712" spans="1:6" x14ac:dyDescent="0.2">
      <c r="A3712">
        <v>47</v>
      </c>
      <c r="B3712">
        <v>7</v>
      </c>
      <c r="C3712">
        <v>72</v>
      </c>
      <c r="D3712" t="s">
        <v>8814</v>
      </c>
      <c r="E3712">
        <v>47996</v>
      </c>
      <c r="F3712">
        <v>4707072</v>
      </c>
    </row>
    <row r="3713" spans="1:6" x14ac:dyDescent="0.2">
      <c r="A3713">
        <v>47</v>
      </c>
      <c r="B3713">
        <v>5</v>
      </c>
      <c r="C3713">
        <v>37</v>
      </c>
      <c r="D3713" t="s">
        <v>8815</v>
      </c>
      <c r="E3713">
        <v>47996</v>
      </c>
      <c r="F3713">
        <v>4705037</v>
      </c>
    </row>
    <row r="3714" spans="1:6" x14ac:dyDescent="0.2">
      <c r="A3714">
        <v>47</v>
      </c>
      <c r="B3714">
        <v>14</v>
      </c>
      <c r="C3714">
        <v>24</v>
      </c>
      <c r="D3714" t="s">
        <v>8816</v>
      </c>
      <c r="E3714">
        <v>47996</v>
      </c>
      <c r="F3714">
        <v>4714024</v>
      </c>
    </row>
    <row r="3715" spans="1:6" x14ac:dyDescent="0.2">
      <c r="A3715">
        <v>47</v>
      </c>
      <c r="B3715">
        <v>12</v>
      </c>
      <c r="C3715">
        <v>72</v>
      </c>
      <c r="D3715" t="s">
        <v>8817</v>
      </c>
      <c r="E3715">
        <v>47996</v>
      </c>
      <c r="F3715">
        <v>4712072</v>
      </c>
    </row>
    <row r="3716" spans="1:6" x14ac:dyDescent="0.2">
      <c r="A3716">
        <v>47</v>
      </c>
      <c r="B3716">
        <v>7</v>
      </c>
      <c r="C3716">
        <v>23</v>
      </c>
      <c r="D3716" t="s">
        <v>8818</v>
      </c>
      <c r="E3716">
        <v>47996</v>
      </c>
      <c r="F3716">
        <v>4707023</v>
      </c>
    </row>
    <row r="3717" spans="1:6" x14ac:dyDescent="0.2">
      <c r="A3717">
        <v>47</v>
      </c>
      <c r="B3717">
        <v>13</v>
      </c>
      <c r="C3717">
        <v>33</v>
      </c>
      <c r="D3717" t="s">
        <v>8819</v>
      </c>
      <c r="E3717">
        <v>47996</v>
      </c>
      <c r="F3717">
        <v>4713033</v>
      </c>
    </row>
    <row r="3718" spans="1:6" x14ac:dyDescent="0.2">
      <c r="A3718">
        <v>47</v>
      </c>
      <c r="B3718">
        <v>16</v>
      </c>
      <c r="C3718">
        <v>861</v>
      </c>
      <c r="D3718" t="s">
        <v>8820</v>
      </c>
      <c r="E3718">
        <v>47996</v>
      </c>
      <c r="F3718">
        <v>4716861</v>
      </c>
    </row>
    <row r="3719" spans="1:6" x14ac:dyDescent="0.2">
      <c r="A3719">
        <v>47</v>
      </c>
      <c r="B3719">
        <v>8</v>
      </c>
      <c r="C3719">
        <v>54</v>
      </c>
      <c r="D3719" t="s">
        <v>8821</v>
      </c>
      <c r="E3719">
        <v>47996</v>
      </c>
      <c r="F3719">
        <v>4708054</v>
      </c>
    </row>
    <row r="3720" spans="1:6" x14ac:dyDescent="0.2">
      <c r="A3720">
        <v>47</v>
      </c>
      <c r="B3720">
        <v>13</v>
      </c>
      <c r="C3720">
        <v>62</v>
      </c>
      <c r="D3720" t="s">
        <v>6835</v>
      </c>
      <c r="E3720">
        <v>47996</v>
      </c>
      <c r="F3720">
        <v>4713062</v>
      </c>
    </row>
    <row r="3721" spans="1:6" x14ac:dyDescent="0.2">
      <c r="A3721">
        <v>47</v>
      </c>
      <c r="B3721">
        <v>13</v>
      </c>
      <c r="C3721">
        <v>78</v>
      </c>
      <c r="D3721" t="s">
        <v>8822</v>
      </c>
      <c r="E3721">
        <v>47996</v>
      </c>
      <c r="F3721">
        <v>4713078</v>
      </c>
    </row>
    <row r="3722" spans="1:6" x14ac:dyDescent="0.2">
      <c r="A3722">
        <v>47</v>
      </c>
      <c r="B3722">
        <v>8</v>
      </c>
      <c r="C3722">
        <v>47</v>
      </c>
      <c r="D3722" t="s">
        <v>8823</v>
      </c>
      <c r="E3722">
        <v>47996</v>
      </c>
      <c r="F3722">
        <v>4708047</v>
      </c>
    </row>
    <row r="3723" spans="1:6" x14ac:dyDescent="0.2">
      <c r="A3723">
        <v>47</v>
      </c>
      <c r="B3723">
        <v>7</v>
      </c>
      <c r="C3723">
        <v>12</v>
      </c>
      <c r="D3723" t="s">
        <v>8824</v>
      </c>
      <c r="E3723">
        <v>47996</v>
      </c>
      <c r="F3723">
        <v>4707012</v>
      </c>
    </row>
    <row r="3724" spans="1:6" x14ac:dyDescent="0.2">
      <c r="A3724">
        <v>47</v>
      </c>
      <c r="B3724">
        <v>7</v>
      </c>
      <c r="C3724">
        <v>11</v>
      </c>
      <c r="D3724" t="s">
        <v>8825</v>
      </c>
      <c r="E3724">
        <v>47996</v>
      </c>
      <c r="F3724">
        <v>4707011</v>
      </c>
    </row>
    <row r="3725" spans="1:6" x14ac:dyDescent="0.2">
      <c r="A3725">
        <v>47</v>
      </c>
      <c r="B3725">
        <v>9</v>
      </c>
      <c r="C3725">
        <v>24</v>
      </c>
      <c r="D3725" t="s">
        <v>8826</v>
      </c>
      <c r="E3725">
        <v>47996</v>
      </c>
      <c r="F3725">
        <v>4709024</v>
      </c>
    </row>
    <row r="3726" spans="1:6" x14ac:dyDescent="0.2">
      <c r="A3726">
        <v>47</v>
      </c>
      <c r="B3726">
        <v>5</v>
      </c>
      <c r="C3726">
        <v>807</v>
      </c>
      <c r="D3726" t="s">
        <v>8827</v>
      </c>
      <c r="E3726">
        <v>47996</v>
      </c>
      <c r="F3726">
        <v>4705807</v>
      </c>
    </row>
    <row r="3727" spans="1:6" x14ac:dyDescent="0.2">
      <c r="A3727">
        <v>47</v>
      </c>
      <c r="B3727">
        <v>11</v>
      </c>
      <c r="C3727">
        <v>41</v>
      </c>
      <c r="D3727" t="s">
        <v>8828</v>
      </c>
      <c r="E3727">
        <v>47996</v>
      </c>
      <c r="F3727">
        <v>4711041</v>
      </c>
    </row>
    <row r="3728" spans="1:6" x14ac:dyDescent="0.2">
      <c r="A3728">
        <v>47</v>
      </c>
      <c r="B3728">
        <v>6</v>
      </c>
      <c r="C3728">
        <v>41</v>
      </c>
      <c r="D3728" t="s">
        <v>8829</v>
      </c>
      <c r="E3728">
        <v>47996</v>
      </c>
      <c r="F3728">
        <v>4706041</v>
      </c>
    </row>
    <row r="3729" spans="1:6" x14ac:dyDescent="0.2">
      <c r="A3729">
        <v>47</v>
      </c>
      <c r="B3729">
        <v>14</v>
      </c>
      <c r="C3729">
        <v>93</v>
      </c>
      <c r="D3729" t="s">
        <v>8830</v>
      </c>
      <c r="E3729">
        <v>47996</v>
      </c>
      <c r="F3729">
        <v>4714093</v>
      </c>
    </row>
    <row r="3730" spans="1:6" x14ac:dyDescent="0.2">
      <c r="A3730">
        <v>47</v>
      </c>
      <c r="B3730">
        <v>13</v>
      </c>
      <c r="C3730">
        <v>22</v>
      </c>
      <c r="D3730" t="s">
        <v>8831</v>
      </c>
      <c r="E3730">
        <v>47996</v>
      </c>
      <c r="F3730">
        <v>4713022</v>
      </c>
    </row>
    <row r="3731" spans="1:6" x14ac:dyDescent="0.2">
      <c r="A3731">
        <v>47</v>
      </c>
      <c r="B3731">
        <v>8</v>
      </c>
      <c r="C3731">
        <v>74</v>
      </c>
      <c r="D3731" t="s">
        <v>8832</v>
      </c>
      <c r="E3731">
        <v>47996</v>
      </c>
      <c r="F3731">
        <v>4708074</v>
      </c>
    </row>
    <row r="3732" spans="1:6" x14ac:dyDescent="0.2">
      <c r="A3732">
        <v>47</v>
      </c>
      <c r="B3732">
        <v>14</v>
      </c>
      <c r="C3732">
        <v>28</v>
      </c>
      <c r="D3732" t="s">
        <v>8833</v>
      </c>
      <c r="E3732">
        <v>47996</v>
      </c>
      <c r="F3732">
        <v>4714028</v>
      </c>
    </row>
    <row r="3733" spans="1:6" x14ac:dyDescent="0.2">
      <c r="A3733">
        <v>47</v>
      </c>
      <c r="B3733">
        <v>16</v>
      </c>
      <c r="C3733">
        <v>24</v>
      </c>
      <c r="D3733" t="s">
        <v>8834</v>
      </c>
      <c r="E3733">
        <v>47996</v>
      </c>
      <c r="F3733">
        <v>4716024</v>
      </c>
    </row>
    <row r="3734" spans="1:6" x14ac:dyDescent="0.2">
      <c r="A3734">
        <v>47</v>
      </c>
      <c r="B3734">
        <v>5</v>
      </c>
      <c r="C3734">
        <v>43</v>
      </c>
      <c r="D3734" t="s">
        <v>8835</v>
      </c>
      <c r="E3734">
        <v>47996</v>
      </c>
      <c r="F3734">
        <v>4705043</v>
      </c>
    </row>
    <row r="3735" spans="1:6" x14ac:dyDescent="0.2">
      <c r="A3735">
        <v>47</v>
      </c>
      <c r="B3735">
        <v>5</v>
      </c>
      <c r="C3735">
        <v>41</v>
      </c>
      <c r="D3735" t="s">
        <v>8836</v>
      </c>
      <c r="E3735">
        <v>47996</v>
      </c>
      <c r="F3735">
        <v>4705041</v>
      </c>
    </row>
    <row r="3736" spans="1:6" x14ac:dyDescent="0.2">
      <c r="A3736">
        <v>47</v>
      </c>
      <c r="B3736">
        <v>15</v>
      </c>
      <c r="C3736">
        <v>46</v>
      </c>
      <c r="D3736" t="s">
        <v>8837</v>
      </c>
      <c r="E3736">
        <v>47996</v>
      </c>
      <c r="F3736">
        <v>4715046</v>
      </c>
    </row>
    <row r="3737" spans="1:6" x14ac:dyDescent="0.2">
      <c r="A3737">
        <v>47</v>
      </c>
      <c r="B3737">
        <v>18</v>
      </c>
      <c r="C3737">
        <v>71</v>
      </c>
      <c r="D3737" t="s">
        <v>8838</v>
      </c>
      <c r="E3737">
        <v>47996</v>
      </c>
      <c r="F3737">
        <v>4718071</v>
      </c>
    </row>
    <row r="3738" spans="1:6" x14ac:dyDescent="0.2">
      <c r="A3738">
        <v>47</v>
      </c>
      <c r="B3738">
        <v>6</v>
      </c>
      <c r="C3738">
        <v>828</v>
      </c>
      <c r="D3738" t="s">
        <v>8839</v>
      </c>
      <c r="E3738">
        <v>47996</v>
      </c>
      <c r="F3738">
        <v>4706828</v>
      </c>
    </row>
    <row r="3739" spans="1:6" x14ac:dyDescent="0.2">
      <c r="A3739">
        <v>47</v>
      </c>
      <c r="B3739">
        <v>14</v>
      </c>
      <c r="C3739">
        <v>49</v>
      </c>
      <c r="D3739" t="s">
        <v>8840</v>
      </c>
      <c r="E3739">
        <v>47996</v>
      </c>
      <c r="F3739">
        <v>4714049</v>
      </c>
    </row>
    <row r="3740" spans="1:6" x14ac:dyDescent="0.2">
      <c r="A3740">
        <v>47</v>
      </c>
      <c r="B3740">
        <v>9</v>
      </c>
      <c r="C3740">
        <v>69</v>
      </c>
      <c r="D3740" t="s">
        <v>8841</v>
      </c>
      <c r="E3740">
        <v>47996</v>
      </c>
      <c r="F3740">
        <v>4709069</v>
      </c>
    </row>
    <row r="3741" spans="1:6" x14ac:dyDescent="0.2">
      <c r="A3741">
        <v>47</v>
      </c>
      <c r="B3741">
        <v>8</v>
      </c>
      <c r="C3741">
        <v>39</v>
      </c>
      <c r="D3741" t="s">
        <v>8842</v>
      </c>
      <c r="E3741">
        <v>47996</v>
      </c>
      <c r="F3741">
        <v>4708039</v>
      </c>
    </row>
    <row r="3742" spans="1:6" x14ac:dyDescent="0.2">
      <c r="A3742">
        <v>47</v>
      </c>
      <c r="B3742">
        <v>5</v>
      </c>
      <c r="C3742">
        <v>56</v>
      </c>
      <c r="D3742" t="s">
        <v>8843</v>
      </c>
      <c r="E3742">
        <v>47996</v>
      </c>
      <c r="F3742">
        <v>4705056</v>
      </c>
    </row>
    <row r="3743" spans="1:6" x14ac:dyDescent="0.2">
      <c r="A3743">
        <v>47</v>
      </c>
      <c r="B3743">
        <v>18</v>
      </c>
      <c r="C3743">
        <v>100</v>
      </c>
      <c r="D3743" t="s">
        <v>8844</v>
      </c>
      <c r="E3743">
        <v>47996</v>
      </c>
      <c r="F3743">
        <v>4718100</v>
      </c>
    </row>
    <row r="3744" spans="1:6" x14ac:dyDescent="0.2">
      <c r="A3744">
        <v>47</v>
      </c>
      <c r="B3744">
        <v>1</v>
      </c>
      <c r="C3744">
        <v>44</v>
      </c>
      <c r="D3744" t="s">
        <v>8845</v>
      </c>
      <c r="E3744">
        <v>47996</v>
      </c>
      <c r="F3744">
        <v>4701044</v>
      </c>
    </row>
    <row r="3745" spans="1:6" x14ac:dyDescent="0.2">
      <c r="A3745">
        <v>47</v>
      </c>
      <c r="B3745">
        <v>1</v>
      </c>
      <c r="C3745">
        <v>43</v>
      </c>
      <c r="D3745" t="s">
        <v>8846</v>
      </c>
      <c r="E3745">
        <v>47996</v>
      </c>
      <c r="F3745">
        <v>4701043</v>
      </c>
    </row>
    <row r="3746" spans="1:6" x14ac:dyDescent="0.2">
      <c r="A3746">
        <v>47</v>
      </c>
      <c r="B3746">
        <v>11</v>
      </c>
      <c r="C3746">
        <v>22</v>
      </c>
      <c r="D3746" t="s">
        <v>8847</v>
      </c>
      <c r="E3746">
        <v>47996</v>
      </c>
      <c r="F3746">
        <v>4711022</v>
      </c>
    </row>
    <row r="3747" spans="1:6" x14ac:dyDescent="0.2">
      <c r="A3747">
        <v>47</v>
      </c>
      <c r="B3747">
        <v>18</v>
      </c>
      <c r="C3747">
        <v>821</v>
      </c>
      <c r="D3747" t="s">
        <v>8848</v>
      </c>
      <c r="E3747">
        <v>47996</v>
      </c>
      <c r="F3747">
        <v>4718821</v>
      </c>
    </row>
    <row r="3748" spans="1:6" x14ac:dyDescent="0.2">
      <c r="A3748">
        <v>47</v>
      </c>
      <c r="B3748">
        <v>9</v>
      </c>
      <c r="C3748">
        <v>66</v>
      </c>
      <c r="D3748" t="s">
        <v>8849</v>
      </c>
      <c r="E3748">
        <v>47996</v>
      </c>
      <c r="F3748">
        <v>4709066</v>
      </c>
    </row>
    <row r="3749" spans="1:6" x14ac:dyDescent="0.2">
      <c r="A3749">
        <v>47</v>
      </c>
      <c r="B3749">
        <v>8</v>
      </c>
      <c r="C3749">
        <v>36</v>
      </c>
      <c r="D3749" t="s">
        <v>8850</v>
      </c>
      <c r="E3749">
        <v>47996</v>
      </c>
      <c r="F3749">
        <v>4708036</v>
      </c>
    </row>
    <row r="3750" spans="1:6" x14ac:dyDescent="0.2">
      <c r="A3750">
        <v>47</v>
      </c>
      <c r="B3750">
        <v>18</v>
      </c>
      <c r="C3750">
        <v>811</v>
      </c>
      <c r="D3750" t="s">
        <v>8851</v>
      </c>
      <c r="E3750">
        <v>47996</v>
      </c>
      <c r="F3750">
        <v>4718811</v>
      </c>
    </row>
    <row r="3751" spans="1:6" x14ac:dyDescent="0.2">
      <c r="A3751">
        <v>47</v>
      </c>
      <c r="B3751">
        <v>6</v>
      </c>
      <c r="C3751">
        <v>76</v>
      </c>
      <c r="D3751" t="s">
        <v>8852</v>
      </c>
      <c r="E3751">
        <v>47996</v>
      </c>
      <c r="F3751">
        <v>4706076</v>
      </c>
    </row>
    <row r="3752" spans="1:6" x14ac:dyDescent="0.2">
      <c r="A3752">
        <v>47</v>
      </c>
      <c r="B3752">
        <v>3</v>
      </c>
      <c r="C3752">
        <v>74</v>
      </c>
      <c r="D3752" t="s">
        <v>8853</v>
      </c>
      <c r="E3752">
        <v>47996</v>
      </c>
      <c r="F3752">
        <v>4703074</v>
      </c>
    </row>
    <row r="3753" spans="1:6" x14ac:dyDescent="0.2">
      <c r="A3753">
        <v>47</v>
      </c>
      <c r="B3753">
        <v>16</v>
      </c>
      <c r="C3753">
        <v>892</v>
      </c>
      <c r="D3753" t="s">
        <v>8854</v>
      </c>
      <c r="E3753">
        <v>47996</v>
      </c>
      <c r="F3753">
        <v>4716892</v>
      </c>
    </row>
    <row r="3754" spans="1:6" x14ac:dyDescent="0.2">
      <c r="A3754">
        <v>47</v>
      </c>
      <c r="B3754">
        <v>5</v>
      </c>
      <c r="C3754">
        <v>42</v>
      </c>
      <c r="D3754" t="s">
        <v>8855</v>
      </c>
      <c r="E3754">
        <v>47996</v>
      </c>
      <c r="F3754">
        <v>4705042</v>
      </c>
    </row>
    <row r="3755" spans="1:6" x14ac:dyDescent="0.2">
      <c r="A3755">
        <v>47</v>
      </c>
      <c r="B3755">
        <v>12</v>
      </c>
      <c r="C3755">
        <v>31</v>
      </c>
      <c r="D3755" t="s">
        <v>8856</v>
      </c>
      <c r="E3755">
        <v>47996</v>
      </c>
      <c r="F3755">
        <v>4712031</v>
      </c>
    </row>
    <row r="3756" spans="1:6" x14ac:dyDescent="0.2">
      <c r="A3756">
        <v>47</v>
      </c>
      <c r="B3756">
        <v>9</v>
      </c>
      <c r="C3756">
        <v>821</v>
      </c>
      <c r="D3756" t="s">
        <v>8857</v>
      </c>
      <c r="E3756">
        <v>47996</v>
      </c>
      <c r="F3756">
        <v>4709821</v>
      </c>
    </row>
    <row r="3757" spans="1:6" x14ac:dyDescent="0.2">
      <c r="A3757">
        <v>47</v>
      </c>
      <c r="B3757">
        <v>17</v>
      </c>
      <c r="C3757">
        <v>804</v>
      </c>
      <c r="D3757" t="s">
        <v>8858</v>
      </c>
      <c r="E3757">
        <v>47996</v>
      </c>
      <c r="F3757">
        <v>4717804</v>
      </c>
    </row>
    <row r="3758" spans="1:6" x14ac:dyDescent="0.2">
      <c r="A3758">
        <v>47</v>
      </c>
      <c r="B3758">
        <v>18</v>
      </c>
      <c r="C3758">
        <v>12</v>
      </c>
      <c r="D3758" t="s">
        <v>8859</v>
      </c>
      <c r="E3758">
        <v>47996</v>
      </c>
      <c r="F3758">
        <v>4718012</v>
      </c>
    </row>
    <row r="3759" spans="1:6" x14ac:dyDescent="0.2">
      <c r="A3759">
        <v>47</v>
      </c>
      <c r="B3759">
        <v>14</v>
      </c>
      <c r="C3759">
        <v>68</v>
      </c>
      <c r="D3759" t="s">
        <v>8860</v>
      </c>
      <c r="E3759">
        <v>47996</v>
      </c>
      <c r="F3759">
        <v>4714068</v>
      </c>
    </row>
    <row r="3760" spans="1:6" x14ac:dyDescent="0.2">
      <c r="A3760">
        <v>47</v>
      </c>
      <c r="B3760">
        <v>9</v>
      </c>
      <c r="C3760">
        <v>38</v>
      </c>
      <c r="D3760" t="s">
        <v>8861</v>
      </c>
      <c r="E3760">
        <v>47996</v>
      </c>
      <c r="F3760">
        <v>4709038</v>
      </c>
    </row>
    <row r="3761" spans="1:6" x14ac:dyDescent="0.2">
      <c r="A3761">
        <v>47</v>
      </c>
      <c r="B3761">
        <v>13</v>
      </c>
      <c r="C3761">
        <v>39</v>
      </c>
      <c r="D3761" t="s">
        <v>8862</v>
      </c>
      <c r="E3761">
        <v>47996</v>
      </c>
      <c r="F3761">
        <v>4713039</v>
      </c>
    </row>
    <row r="3762" spans="1:6" x14ac:dyDescent="0.2">
      <c r="A3762">
        <v>47</v>
      </c>
      <c r="B3762">
        <v>6</v>
      </c>
      <c r="C3762">
        <v>829</v>
      </c>
      <c r="D3762" t="s">
        <v>8863</v>
      </c>
      <c r="E3762">
        <v>47996</v>
      </c>
      <c r="F3762">
        <v>4706829</v>
      </c>
    </row>
    <row r="3763" spans="1:6" x14ac:dyDescent="0.2">
      <c r="A3763">
        <v>47</v>
      </c>
      <c r="B3763">
        <v>2</v>
      </c>
      <c r="C3763">
        <v>8</v>
      </c>
      <c r="D3763" t="s">
        <v>8864</v>
      </c>
      <c r="E3763">
        <v>47996</v>
      </c>
      <c r="F3763">
        <v>4702008</v>
      </c>
    </row>
    <row r="3764" spans="1:6" x14ac:dyDescent="0.2">
      <c r="A3764">
        <v>47</v>
      </c>
      <c r="B3764">
        <v>7</v>
      </c>
      <c r="C3764">
        <v>77</v>
      </c>
      <c r="D3764" t="s">
        <v>8865</v>
      </c>
      <c r="E3764">
        <v>47996</v>
      </c>
      <c r="F3764">
        <v>4707077</v>
      </c>
    </row>
    <row r="3765" spans="1:6" x14ac:dyDescent="0.2">
      <c r="A3765">
        <v>47</v>
      </c>
      <c r="B3765">
        <v>6</v>
      </c>
      <c r="C3765">
        <v>99</v>
      </c>
      <c r="D3765" t="s">
        <v>8866</v>
      </c>
      <c r="E3765">
        <v>47996</v>
      </c>
      <c r="F3765">
        <v>4706099</v>
      </c>
    </row>
    <row r="3766" spans="1:6" x14ac:dyDescent="0.2">
      <c r="A3766">
        <v>47</v>
      </c>
      <c r="B3766">
        <v>18</v>
      </c>
      <c r="C3766">
        <v>75</v>
      </c>
      <c r="D3766" t="s">
        <v>8867</v>
      </c>
      <c r="E3766">
        <v>47996</v>
      </c>
      <c r="F3766">
        <v>4718075</v>
      </c>
    </row>
    <row r="3767" spans="1:6" x14ac:dyDescent="0.2">
      <c r="A3767">
        <v>47</v>
      </c>
      <c r="B3767">
        <v>18</v>
      </c>
      <c r="C3767">
        <v>819</v>
      </c>
      <c r="D3767" t="s">
        <v>8868</v>
      </c>
      <c r="E3767">
        <v>47996</v>
      </c>
      <c r="F3767">
        <v>4718819</v>
      </c>
    </row>
    <row r="3768" spans="1:6" x14ac:dyDescent="0.2">
      <c r="A3768">
        <v>47</v>
      </c>
      <c r="B3768">
        <v>11</v>
      </c>
      <c r="C3768">
        <v>46</v>
      </c>
      <c r="D3768" t="s">
        <v>8869</v>
      </c>
      <c r="E3768">
        <v>47996</v>
      </c>
      <c r="F3768">
        <v>4711046</v>
      </c>
    </row>
    <row r="3769" spans="1:6" x14ac:dyDescent="0.2">
      <c r="A3769">
        <v>47</v>
      </c>
      <c r="B3769">
        <v>4</v>
      </c>
      <c r="C3769">
        <v>2</v>
      </c>
      <c r="D3769" t="s">
        <v>8870</v>
      </c>
      <c r="E3769">
        <v>47996</v>
      </c>
      <c r="F3769">
        <v>4704002</v>
      </c>
    </row>
    <row r="3770" spans="1:6" x14ac:dyDescent="0.2">
      <c r="A3770">
        <v>47</v>
      </c>
      <c r="B3770">
        <v>4</v>
      </c>
      <c r="C3770">
        <v>3</v>
      </c>
      <c r="D3770" t="s">
        <v>8871</v>
      </c>
      <c r="E3770">
        <v>47996</v>
      </c>
      <c r="F3770">
        <v>4704003</v>
      </c>
    </row>
    <row r="3771" spans="1:6" x14ac:dyDescent="0.2">
      <c r="A3771">
        <v>47</v>
      </c>
      <c r="B3771">
        <v>14</v>
      </c>
      <c r="C3771">
        <v>48</v>
      </c>
      <c r="D3771" t="s">
        <v>8872</v>
      </c>
      <c r="E3771">
        <v>47996</v>
      </c>
      <c r="F3771">
        <v>4714048</v>
      </c>
    </row>
    <row r="3772" spans="1:6" x14ac:dyDescent="0.2">
      <c r="A3772">
        <v>47</v>
      </c>
      <c r="B3772">
        <v>10</v>
      </c>
      <c r="C3772">
        <v>68</v>
      </c>
      <c r="D3772" t="s">
        <v>8873</v>
      </c>
      <c r="E3772">
        <v>47996</v>
      </c>
      <c r="F3772">
        <v>4710068</v>
      </c>
    </row>
    <row r="3773" spans="1:6" x14ac:dyDescent="0.2">
      <c r="A3773">
        <v>47</v>
      </c>
      <c r="B3773">
        <v>15</v>
      </c>
      <c r="C3773">
        <v>43</v>
      </c>
      <c r="D3773" t="s">
        <v>8874</v>
      </c>
      <c r="E3773">
        <v>47996</v>
      </c>
      <c r="F3773">
        <v>4715043</v>
      </c>
    </row>
    <row r="3774" spans="1:6" x14ac:dyDescent="0.2">
      <c r="A3774">
        <v>47</v>
      </c>
      <c r="B3774">
        <v>5</v>
      </c>
      <c r="C3774">
        <v>61</v>
      </c>
      <c r="D3774" t="s">
        <v>8875</v>
      </c>
      <c r="E3774">
        <v>47996</v>
      </c>
      <c r="F3774">
        <v>4705061</v>
      </c>
    </row>
    <row r="3775" spans="1:6" x14ac:dyDescent="0.2">
      <c r="A3775">
        <v>47</v>
      </c>
      <c r="B3775">
        <v>5</v>
      </c>
      <c r="C3775">
        <v>9</v>
      </c>
      <c r="D3775" t="s">
        <v>8876</v>
      </c>
      <c r="E3775">
        <v>47996</v>
      </c>
      <c r="F3775">
        <v>4705009</v>
      </c>
    </row>
    <row r="3776" spans="1:6" x14ac:dyDescent="0.2">
      <c r="A3776">
        <v>47</v>
      </c>
      <c r="B3776">
        <v>6</v>
      </c>
      <c r="C3776">
        <v>820</v>
      </c>
      <c r="D3776" t="s">
        <v>8877</v>
      </c>
      <c r="E3776">
        <v>47996</v>
      </c>
      <c r="F3776">
        <v>4706820</v>
      </c>
    </row>
    <row r="3777" spans="1:6" x14ac:dyDescent="0.2">
      <c r="A3777">
        <v>47</v>
      </c>
      <c r="B3777">
        <v>1</v>
      </c>
      <c r="C3777">
        <v>78</v>
      </c>
      <c r="D3777" t="s">
        <v>8878</v>
      </c>
      <c r="E3777">
        <v>47996</v>
      </c>
      <c r="F3777">
        <v>4701078</v>
      </c>
    </row>
    <row r="3778" spans="1:6" x14ac:dyDescent="0.2">
      <c r="A3778">
        <v>47</v>
      </c>
      <c r="B3778">
        <v>8</v>
      </c>
      <c r="C3778">
        <v>8</v>
      </c>
      <c r="D3778" t="s">
        <v>8879</v>
      </c>
      <c r="E3778">
        <v>47996</v>
      </c>
      <c r="F3778">
        <v>4708008</v>
      </c>
    </row>
    <row r="3779" spans="1:6" x14ac:dyDescent="0.2">
      <c r="A3779">
        <v>47</v>
      </c>
      <c r="B3779">
        <v>6</v>
      </c>
      <c r="C3779">
        <v>60</v>
      </c>
      <c r="D3779" t="s">
        <v>8880</v>
      </c>
      <c r="E3779">
        <v>47996</v>
      </c>
      <c r="F3779">
        <v>4706060</v>
      </c>
    </row>
    <row r="3780" spans="1:6" x14ac:dyDescent="0.2">
      <c r="A3780">
        <v>47</v>
      </c>
      <c r="B3780">
        <v>14</v>
      </c>
      <c r="C3780">
        <v>9</v>
      </c>
      <c r="D3780" t="s">
        <v>8881</v>
      </c>
      <c r="E3780">
        <v>47996</v>
      </c>
      <c r="F3780">
        <v>4714009</v>
      </c>
    </row>
    <row r="3781" spans="1:6" x14ac:dyDescent="0.2">
      <c r="A3781">
        <v>47</v>
      </c>
      <c r="B3781">
        <v>15</v>
      </c>
      <c r="C3781">
        <v>91</v>
      </c>
      <c r="D3781" t="s">
        <v>8882</v>
      </c>
      <c r="E3781">
        <v>47996</v>
      </c>
      <c r="F3781">
        <v>4715091</v>
      </c>
    </row>
    <row r="3782" spans="1:6" x14ac:dyDescent="0.2">
      <c r="A3782">
        <v>47</v>
      </c>
      <c r="B3782">
        <v>5</v>
      </c>
      <c r="C3782">
        <v>6</v>
      </c>
      <c r="D3782" t="s">
        <v>8883</v>
      </c>
      <c r="E3782">
        <v>47996</v>
      </c>
      <c r="F3782">
        <v>4705006</v>
      </c>
    </row>
    <row r="3783" spans="1:6" x14ac:dyDescent="0.2">
      <c r="A3783">
        <v>47</v>
      </c>
      <c r="B3783">
        <v>5</v>
      </c>
      <c r="C3783">
        <v>50</v>
      </c>
      <c r="D3783" t="s">
        <v>8884</v>
      </c>
      <c r="E3783">
        <v>47996</v>
      </c>
      <c r="F3783">
        <v>4705050</v>
      </c>
    </row>
    <row r="3784" spans="1:6" x14ac:dyDescent="0.2">
      <c r="A3784">
        <v>47</v>
      </c>
      <c r="B3784">
        <v>18</v>
      </c>
      <c r="C3784">
        <v>15</v>
      </c>
      <c r="D3784" t="s">
        <v>8885</v>
      </c>
      <c r="E3784">
        <v>47996</v>
      </c>
      <c r="F3784">
        <v>4718015</v>
      </c>
    </row>
    <row r="3785" spans="1:6" x14ac:dyDescent="0.2">
      <c r="A3785">
        <v>47</v>
      </c>
      <c r="B3785">
        <v>13</v>
      </c>
      <c r="C3785">
        <v>28</v>
      </c>
      <c r="D3785" t="s">
        <v>8886</v>
      </c>
      <c r="E3785">
        <v>47996</v>
      </c>
      <c r="F3785">
        <v>4713028</v>
      </c>
    </row>
    <row r="3786" spans="1:6" x14ac:dyDescent="0.2">
      <c r="A3786">
        <v>47</v>
      </c>
      <c r="B3786">
        <v>16</v>
      </c>
      <c r="C3786">
        <v>882</v>
      </c>
      <c r="D3786" t="s">
        <v>8887</v>
      </c>
      <c r="E3786">
        <v>47996</v>
      </c>
      <c r="F3786">
        <v>4716882</v>
      </c>
    </row>
    <row r="3787" spans="1:6" x14ac:dyDescent="0.2">
      <c r="A3787">
        <v>47</v>
      </c>
      <c r="B3787">
        <v>11</v>
      </c>
      <c r="C3787">
        <v>39</v>
      </c>
      <c r="D3787" t="s">
        <v>8888</v>
      </c>
      <c r="E3787">
        <v>47996</v>
      </c>
      <c r="F3787">
        <v>4711039</v>
      </c>
    </row>
    <row r="3788" spans="1:6" x14ac:dyDescent="0.2">
      <c r="A3788">
        <v>47</v>
      </c>
      <c r="B3788">
        <v>3</v>
      </c>
      <c r="C3788">
        <v>12</v>
      </c>
      <c r="D3788" t="s">
        <v>8889</v>
      </c>
      <c r="E3788">
        <v>47996</v>
      </c>
      <c r="F3788">
        <v>4703012</v>
      </c>
    </row>
    <row r="3789" spans="1:6" x14ac:dyDescent="0.2">
      <c r="A3789">
        <v>47</v>
      </c>
      <c r="B3789">
        <v>3</v>
      </c>
      <c r="C3789">
        <v>801</v>
      </c>
      <c r="D3789" t="s">
        <v>8890</v>
      </c>
      <c r="E3789">
        <v>47996</v>
      </c>
      <c r="F3789">
        <v>4703801</v>
      </c>
    </row>
    <row r="3790" spans="1:6" x14ac:dyDescent="0.2">
      <c r="A3790">
        <v>47</v>
      </c>
      <c r="B3790">
        <v>5</v>
      </c>
      <c r="C3790">
        <v>49</v>
      </c>
      <c r="D3790" t="s">
        <v>8891</v>
      </c>
      <c r="E3790">
        <v>47996</v>
      </c>
      <c r="F3790">
        <v>4705049</v>
      </c>
    </row>
    <row r="3791" spans="1:6" x14ac:dyDescent="0.2">
      <c r="A3791">
        <v>47</v>
      </c>
      <c r="B3791">
        <v>2</v>
      </c>
      <c r="C3791">
        <v>72</v>
      </c>
      <c r="D3791" t="s">
        <v>8892</v>
      </c>
      <c r="E3791">
        <v>47996</v>
      </c>
      <c r="F3791">
        <v>4702072</v>
      </c>
    </row>
    <row r="3792" spans="1:6" x14ac:dyDescent="0.2">
      <c r="A3792">
        <v>47</v>
      </c>
      <c r="B3792">
        <v>11</v>
      </c>
      <c r="C3792">
        <v>58</v>
      </c>
      <c r="D3792" t="s">
        <v>8893</v>
      </c>
      <c r="E3792">
        <v>47996</v>
      </c>
      <c r="F3792">
        <v>4711058</v>
      </c>
    </row>
    <row r="3793" spans="1:6" x14ac:dyDescent="0.2">
      <c r="A3793">
        <v>47</v>
      </c>
      <c r="B3793">
        <v>14</v>
      </c>
      <c r="C3793">
        <v>61</v>
      </c>
      <c r="D3793" t="s">
        <v>8894</v>
      </c>
      <c r="E3793">
        <v>47996</v>
      </c>
      <c r="F3793">
        <v>4714061</v>
      </c>
    </row>
    <row r="3794" spans="1:6" x14ac:dyDescent="0.2">
      <c r="A3794">
        <v>48</v>
      </c>
      <c r="B3794">
        <v>6</v>
      </c>
      <c r="C3794">
        <v>21</v>
      </c>
      <c r="D3794" t="s">
        <v>8895</v>
      </c>
      <c r="E3794">
        <v>47996</v>
      </c>
      <c r="F3794">
        <v>4806021</v>
      </c>
    </row>
    <row r="3795" spans="1:6" x14ac:dyDescent="0.2">
      <c r="A3795">
        <v>48</v>
      </c>
      <c r="B3795">
        <v>6</v>
      </c>
      <c r="C3795">
        <v>24</v>
      </c>
      <c r="D3795" t="s">
        <v>8896</v>
      </c>
      <c r="E3795">
        <v>47996</v>
      </c>
      <c r="F3795">
        <v>4806024</v>
      </c>
    </row>
    <row r="3796" spans="1:6" x14ac:dyDescent="0.2">
      <c r="A3796">
        <v>48</v>
      </c>
      <c r="B3796">
        <v>6</v>
      </c>
      <c r="C3796">
        <v>16</v>
      </c>
      <c r="D3796" t="s">
        <v>8897</v>
      </c>
      <c r="E3796">
        <v>47996</v>
      </c>
      <c r="F3796">
        <v>4806016</v>
      </c>
    </row>
    <row r="3797" spans="1:6" x14ac:dyDescent="0.2">
      <c r="A3797">
        <v>48</v>
      </c>
      <c r="B3797">
        <v>6</v>
      </c>
      <c r="C3797">
        <v>17</v>
      </c>
      <c r="D3797" t="s">
        <v>8898</v>
      </c>
      <c r="E3797">
        <v>47996</v>
      </c>
      <c r="F3797">
        <v>4806017</v>
      </c>
    </row>
    <row r="3798" spans="1:6" x14ac:dyDescent="0.2">
      <c r="A3798">
        <v>48</v>
      </c>
      <c r="B3798">
        <v>6</v>
      </c>
      <c r="C3798">
        <v>19</v>
      </c>
      <c r="D3798" t="s">
        <v>7533</v>
      </c>
      <c r="E3798">
        <v>47996</v>
      </c>
      <c r="F3798">
        <v>4806019</v>
      </c>
    </row>
    <row r="3799" spans="1:6" x14ac:dyDescent="0.2">
      <c r="A3799">
        <v>48</v>
      </c>
      <c r="B3799">
        <v>6</v>
      </c>
      <c r="C3799">
        <v>26</v>
      </c>
      <c r="D3799" t="s">
        <v>8899</v>
      </c>
      <c r="E3799">
        <v>47996</v>
      </c>
      <c r="F3799">
        <v>4806026</v>
      </c>
    </row>
    <row r="3800" spans="1:6" x14ac:dyDescent="0.2">
      <c r="A3800">
        <v>48</v>
      </c>
      <c r="B3800">
        <v>6</v>
      </c>
      <c r="C3800">
        <v>22</v>
      </c>
      <c r="D3800" t="s">
        <v>8900</v>
      </c>
      <c r="E3800">
        <v>47996</v>
      </c>
      <c r="F3800">
        <v>4806022</v>
      </c>
    </row>
    <row r="3801" spans="1:6" x14ac:dyDescent="0.2">
      <c r="A3801">
        <v>48</v>
      </c>
      <c r="B3801">
        <v>6</v>
      </c>
      <c r="C3801">
        <v>14</v>
      </c>
      <c r="D3801" t="s">
        <v>8901</v>
      </c>
      <c r="E3801">
        <v>47996</v>
      </c>
      <c r="F3801">
        <v>4806014</v>
      </c>
    </row>
    <row r="3802" spans="1:6" x14ac:dyDescent="0.2">
      <c r="A3802">
        <v>48</v>
      </c>
      <c r="B3802">
        <v>6</v>
      </c>
      <c r="C3802">
        <v>804</v>
      </c>
      <c r="D3802" t="s">
        <v>8902</v>
      </c>
      <c r="E3802">
        <v>47996</v>
      </c>
      <c r="F3802">
        <v>4806804</v>
      </c>
    </row>
    <row r="3803" spans="1:6" x14ac:dyDescent="0.2">
      <c r="A3803">
        <v>48</v>
      </c>
      <c r="B3803">
        <v>11</v>
      </c>
      <c r="C3803">
        <v>805</v>
      </c>
      <c r="D3803" t="s">
        <v>8903</v>
      </c>
      <c r="E3803">
        <v>47996</v>
      </c>
      <c r="F3803">
        <v>4811805</v>
      </c>
    </row>
    <row r="3804" spans="1:6" x14ac:dyDescent="0.2">
      <c r="A3804">
        <v>48</v>
      </c>
      <c r="B3804">
        <v>11</v>
      </c>
      <c r="C3804">
        <v>13</v>
      </c>
      <c r="D3804" t="s">
        <v>6049</v>
      </c>
      <c r="E3804">
        <v>47996</v>
      </c>
      <c r="F3804">
        <v>4811013</v>
      </c>
    </row>
    <row r="3805" spans="1:6" x14ac:dyDescent="0.2">
      <c r="A3805">
        <v>48</v>
      </c>
      <c r="B3805">
        <v>11</v>
      </c>
      <c r="C3805">
        <v>39</v>
      </c>
      <c r="D3805" t="s">
        <v>8904</v>
      </c>
      <c r="E3805">
        <v>47996</v>
      </c>
      <c r="F3805">
        <v>4811039</v>
      </c>
    </row>
    <row r="3806" spans="1:6" x14ac:dyDescent="0.2">
      <c r="A3806">
        <v>48</v>
      </c>
      <c r="B3806">
        <v>11</v>
      </c>
      <c r="C3806">
        <v>66</v>
      </c>
      <c r="D3806" t="s">
        <v>8905</v>
      </c>
      <c r="E3806">
        <v>47996</v>
      </c>
      <c r="F3806">
        <v>4811066</v>
      </c>
    </row>
    <row r="3807" spans="1:6" x14ac:dyDescent="0.2">
      <c r="A3807">
        <v>48</v>
      </c>
      <c r="B3807">
        <v>10</v>
      </c>
      <c r="C3807">
        <v>66</v>
      </c>
      <c r="D3807" t="s">
        <v>8906</v>
      </c>
      <c r="E3807">
        <v>47996</v>
      </c>
      <c r="F3807">
        <v>4810066</v>
      </c>
    </row>
    <row r="3808" spans="1:6" x14ac:dyDescent="0.2">
      <c r="A3808">
        <v>48</v>
      </c>
      <c r="B3808">
        <v>11</v>
      </c>
      <c r="C3808">
        <v>19</v>
      </c>
      <c r="D3808" t="s">
        <v>8907</v>
      </c>
      <c r="E3808">
        <v>47996</v>
      </c>
      <c r="F3808">
        <v>4811019</v>
      </c>
    </row>
    <row r="3809" spans="1:6" x14ac:dyDescent="0.2">
      <c r="A3809">
        <v>48</v>
      </c>
      <c r="B3809">
        <v>11</v>
      </c>
      <c r="C3809">
        <v>18</v>
      </c>
      <c r="D3809" t="s">
        <v>8908</v>
      </c>
      <c r="E3809">
        <v>47996</v>
      </c>
      <c r="F3809">
        <v>4811018</v>
      </c>
    </row>
    <row r="3810" spans="1:6" x14ac:dyDescent="0.2">
      <c r="A3810">
        <v>48</v>
      </c>
      <c r="B3810">
        <v>11</v>
      </c>
      <c r="C3810">
        <v>61</v>
      </c>
      <c r="D3810" t="s">
        <v>8909</v>
      </c>
      <c r="E3810">
        <v>47996</v>
      </c>
      <c r="F3810">
        <v>4811061</v>
      </c>
    </row>
    <row r="3811" spans="1:6" x14ac:dyDescent="0.2">
      <c r="A3811">
        <v>48</v>
      </c>
      <c r="B3811">
        <v>11</v>
      </c>
      <c r="C3811">
        <v>56</v>
      </c>
      <c r="D3811" t="s">
        <v>8910</v>
      </c>
      <c r="E3811">
        <v>47996</v>
      </c>
      <c r="F3811">
        <v>4811056</v>
      </c>
    </row>
    <row r="3812" spans="1:6" x14ac:dyDescent="0.2">
      <c r="A3812">
        <v>48</v>
      </c>
      <c r="B3812">
        <v>11</v>
      </c>
      <c r="C3812">
        <v>64</v>
      </c>
      <c r="D3812" t="s">
        <v>8911</v>
      </c>
      <c r="E3812">
        <v>47996</v>
      </c>
      <c r="F3812">
        <v>4811064</v>
      </c>
    </row>
    <row r="3813" spans="1:6" x14ac:dyDescent="0.2">
      <c r="A3813">
        <v>48</v>
      </c>
      <c r="B3813">
        <v>11</v>
      </c>
      <c r="C3813">
        <v>23</v>
      </c>
      <c r="D3813" t="s">
        <v>8912</v>
      </c>
      <c r="E3813">
        <v>47996</v>
      </c>
      <c r="F3813">
        <v>4811023</v>
      </c>
    </row>
    <row r="3814" spans="1:6" x14ac:dyDescent="0.2">
      <c r="A3814">
        <v>48</v>
      </c>
      <c r="B3814">
        <v>11</v>
      </c>
      <c r="C3814">
        <v>22</v>
      </c>
      <c r="D3814" t="s">
        <v>8913</v>
      </c>
      <c r="E3814">
        <v>47996</v>
      </c>
      <c r="F3814">
        <v>4811022</v>
      </c>
    </row>
    <row r="3815" spans="1:6" x14ac:dyDescent="0.2">
      <c r="A3815">
        <v>48</v>
      </c>
      <c r="B3815">
        <v>11</v>
      </c>
      <c r="C3815">
        <v>44</v>
      </c>
      <c r="D3815" t="s">
        <v>8914</v>
      </c>
      <c r="E3815">
        <v>47996</v>
      </c>
      <c r="F3815">
        <v>4811044</v>
      </c>
    </row>
    <row r="3816" spans="1:6" x14ac:dyDescent="0.2">
      <c r="A3816">
        <v>48</v>
      </c>
      <c r="B3816">
        <v>11</v>
      </c>
      <c r="C3816">
        <v>42</v>
      </c>
      <c r="D3816" t="s">
        <v>7926</v>
      </c>
      <c r="E3816">
        <v>47996</v>
      </c>
      <c r="F3816">
        <v>4811042</v>
      </c>
    </row>
    <row r="3817" spans="1:6" x14ac:dyDescent="0.2">
      <c r="A3817">
        <v>48</v>
      </c>
      <c r="B3817">
        <v>11</v>
      </c>
      <c r="C3817">
        <v>16</v>
      </c>
      <c r="D3817" t="s">
        <v>8915</v>
      </c>
      <c r="E3817">
        <v>47996</v>
      </c>
      <c r="F3817">
        <v>4811016</v>
      </c>
    </row>
    <row r="3818" spans="1:6" x14ac:dyDescent="0.2">
      <c r="A3818">
        <v>48</v>
      </c>
      <c r="B3818">
        <v>11</v>
      </c>
      <c r="C3818">
        <v>12</v>
      </c>
      <c r="D3818" t="s">
        <v>8916</v>
      </c>
      <c r="E3818">
        <v>47996</v>
      </c>
      <c r="F3818">
        <v>4811012</v>
      </c>
    </row>
    <row r="3819" spans="1:6" x14ac:dyDescent="0.2">
      <c r="A3819">
        <v>48</v>
      </c>
      <c r="B3819">
        <v>11</v>
      </c>
      <c r="C3819">
        <v>69</v>
      </c>
      <c r="D3819" t="s">
        <v>8917</v>
      </c>
      <c r="E3819">
        <v>47996</v>
      </c>
      <c r="F3819">
        <v>4811069</v>
      </c>
    </row>
    <row r="3820" spans="1:6" x14ac:dyDescent="0.2">
      <c r="A3820">
        <v>48</v>
      </c>
      <c r="B3820">
        <v>11</v>
      </c>
      <c r="C3820">
        <v>68</v>
      </c>
      <c r="D3820" t="s">
        <v>8918</v>
      </c>
      <c r="E3820">
        <v>47996</v>
      </c>
      <c r="F3820">
        <v>4811068</v>
      </c>
    </row>
    <row r="3821" spans="1:6" x14ac:dyDescent="0.2">
      <c r="A3821">
        <v>48</v>
      </c>
      <c r="B3821">
        <v>11</v>
      </c>
      <c r="C3821">
        <v>34</v>
      </c>
      <c r="D3821" t="s">
        <v>8919</v>
      </c>
      <c r="E3821">
        <v>47996</v>
      </c>
      <c r="F3821">
        <v>4811034</v>
      </c>
    </row>
    <row r="3822" spans="1:6" x14ac:dyDescent="0.2">
      <c r="A3822">
        <v>48</v>
      </c>
      <c r="B3822">
        <v>11</v>
      </c>
      <c r="C3822">
        <v>41</v>
      </c>
      <c r="D3822" t="s">
        <v>8920</v>
      </c>
      <c r="E3822">
        <v>47996</v>
      </c>
      <c r="F3822">
        <v>4811041</v>
      </c>
    </row>
    <row r="3823" spans="1:6" x14ac:dyDescent="0.2">
      <c r="A3823">
        <v>48</v>
      </c>
      <c r="B3823">
        <v>11</v>
      </c>
      <c r="C3823">
        <v>65</v>
      </c>
      <c r="D3823" t="s">
        <v>8921</v>
      </c>
      <c r="E3823">
        <v>47996</v>
      </c>
      <c r="F3823">
        <v>4811065</v>
      </c>
    </row>
    <row r="3824" spans="1:6" x14ac:dyDescent="0.2">
      <c r="A3824">
        <v>48</v>
      </c>
      <c r="B3824">
        <v>11</v>
      </c>
      <c r="C3824">
        <v>38</v>
      </c>
      <c r="D3824" t="s">
        <v>8922</v>
      </c>
      <c r="E3824">
        <v>47996</v>
      </c>
      <c r="F3824">
        <v>4811038</v>
      </c>
    </row>
    <row r="3825" spans="1:6" x14ac:dyDescent="0.2">
      <c r="A3825">
        <v>48</v>
      </c>
      <c r="B3825">
        <v>11</v>
      </c>
      <c r="C3825">
        <v>46</v>
      </c>
      <c r="D3825" t="s">
        <v>8923</v>
      </c>
      <c r="E3825">
        <v>47996</v>
      </c>
      <c r="F3825">
        <v>4811046</v>
      </c>
    </row>
    <row r="3826" spans="1:6" x14ac:dyDescent="0.2">
      <c r="A3826">
        <v>48</v>
      </c>
      <c r="B3826">
        <v>11</v>
      </c>
      <c r="C3826">
        <v>49</v>
      </c>
      <c r="D3826" t="s">
        <v>8924</v>
      </c>
      <c r="E3826">
        <v>47996</v>
      </c>
      <c r="F3826">
        <v>4811049</v>
      </c>
    </row>
    <row r="3827" spans="1:6" x14ac:dyDescent="0.2">
      <c r="A3827">
        <v>48</v>
      </c>
      <c r="B3827">
        <v>11</v>
      </c>
      <c r="C3827">
        <v>62</v>
      </c>
      <c r="D3827" t="s">
        <v>8925</v>
      </c>
      <c r="E3827">
        <v>47996</v>
      </c>
      <c r="F3827">
        <v>4811062</v>
      </c>
    </row>
    <row r="3828" spans="1:6" x14ac:dyDescent="0.2">
      <c r="A3828">
        <v>48</v>
      </c>
      <c r="B3828">
        <v>11</v>
      </c>
      <c r="C3828">
        <v>48</v>
      </c>
      <c r="D3828" t="s">
        <v>8926</v>
      </c>
      <c r="E3828">
        <v>47996</v>
      </c>
      <c r="F3828">
        <v>4811048</v>
      </c>
    </row>
    <row r="3829" spans="1:6" x14ac:dyDescent="0.2">
      <c r="A3829">
        <v>48</v>
      </c>
      <c r="B3829">
        <v>11</v>
      </c>
      <c r="C3829">
        <v>804</v>
      </c>
      <c r="D3829" t="s">
        <v>8927</v>
      </c>
      <c r="E3829">
        <v>47996</v>
      </c>
      <c r="F3829">
        <v>4811804</v>
      </c>
    </row>
    <row r="3830" spans="1:6" x14ac:dyDescent="0.2">
      <c r="A3830">
        <v>48</v>
      </c>
      <c r="B3830">
        <v>11</v>
      </c>
      <c r="C3830">
        <v>52</v>
      </c>
      <c r="D3830" t="s">
        <v>8928</v>
      </c>
      <c r="E3830">
        <v>47996</v>
      </c>
      <c r="F3830">
        <v>4811052</v>
      </c>
    </row>
    <row r="3831" spans="1:6" x14ac:dyDescent="0.2">
      <c r="A3831">
        <v>48</v>
      </c>
      <c r="B3831">
        <v>11</v>
      </c>
      <c r="C3831">
        <v>59</v>
      </c>
      <c r="D3831" t="s">
        <v>8929</v>
      </c>
      <c r="E3831">
        <v>47996</v>
      </c>
      <c r="F3831">
        <v>4811059</v>
      </c>
    </row>
    <row r="3832" spans="1:6" x14ac:dyDescent="0.2">
      <c r="A3832">
        <v>48</v>
      </c>
      <c r="B3832">
        <v>11</v>
      </c>
      <c r="C3832">
        <v>20</v>
      </c>
      <c r="D3832" t="s">
        <v>8930</v>
      </c>
      <c r="E3832">
        <v>47996</v>
      </c>
      <c r="F3832">
        <v>4811020</v>
      </c>
    </row>
    <row r="3833" spans="1:6" x14ac:dyDescent="0.2">
      <c r="A3833">
        <v>48</v>
      </c>
      <c r="B3833">
        <v>11</v>
      </c>
      <c r="C3833">
        <v>21</v>
      </c>
      <c r="D3833" t="s">
        <v>8931</v>
      </c>
      <c r="E3833">
        <v>47996</v>
      </c>
      <c r="F3833">
        <v>4811021</v>
      </c>
    </row>
    <row r="3834" spans="1:6" x14ac:dyDescent="0.2">
      <c r="A3834">
        <v>48</v>
      </c>
      <c r="B3834">
        <v>11</v>
      </c>
      <c r="C3834">
        <v>45</v>
      </c>
      <c r="D3834" t="s">
        <v>8932</v>
      </c>
      <c r="E3834">
        <v>47996</v>
      </c>
      <c r="F3834">
        <v>4811045</v>
      </c>
    </row>
    <row r="3835" spans="1:6" x14ac:dyDescent="0.2">
      <c r="A3835">
        <v>48</v>
      </c>
      <c r="B3835">
        <v>11</v>
      </c>
      <c r="C3835">
        <v>806</v>
      </c>
      <c r="D3835" t="s">
        <v>8933</v>
      </c>
      <c r="E3835">
        <v>47996</v>
      </c>
      <c r="F3835">
        <v>4811806</v>
      </c>
    </row>
    <row r="3836" spans="1:6" x14ac:dyDescent="0.2">
      <c r="A3836">
        <v>48</v>
      </c>
      <c r="B3836">
        <v>11</v>
      </c>
      <c r="C3836">
        <v>807</v>
      </c>
      <c r="D3836" t="s">
        <v>8934</v>
      </c>
      <c r="E3836">
        <v>47996</v>
      </c>
      <c r="F3836">
        <v>4811807</v>
      </c>
    </row>
    <row r="3837" spans="1:6" x14ac:dyDescent="0.2">
      <c r="A3837">
        <v>48</v>
      </c>
      <c r="B3837">
        <v>11</v>
      </c>
      <c r="C3837">
        <v>24</v>
      </c>
      <c r="D3837" t="s">
        <v>8935</v>
      </c>
      <c r="E3837">
        <v>47996</v>
      </c>
      <c r="F3837">
        <v>4811024</v>
      </c>
    </row>
    <row r="3838" spans="1:6" x14ac:dyDescent="0.2">
      <c r="A3838">
        <v>48</v>
      </c>
      <c r="B3838">
        <v>2</v>
      </c>
      <c r="C3838">
        <v>39</v>
      </c>
      <c r="D3838" t="s">
        <v>8936</v>
      </c>
      <c r="E3838">
        <v>47996</v>
      </c>
      <c r="F3838">
        <v>4802039</v>
      </c>
    </row>
    <row r="3839" spans="1:6" x14ac:dyDescent="0.2">
      <c r="A3839">
        <v>48</v>
      </c>
      <c r="B3839">
        <v>2</v>
      </c>
      <c r="C3839">
        <v>34</v>
      </c>
      <c r="D3839" t="s">
        <v>8937</v>
      </c>
      <c r="E3839">
        <v>47996</v>
      </c>
      <c r="F3839">
        <v>4802034</v>
      </c>
    </row>
    <row r="3840" spans="1:6" x14ac:dyDescent="0.2">
      <c r="A3840">
        <v>48</v>
      </c>
      <c r="B3840">
        <v>2</v>
      </c>
      <c r="C3840">
        <v>36</v>
      </c>
      <c r="D3840" t="s">
        <v>8938</v>
      </c>
      <c r="E3840">
        <v>47996</v>
      </c>
      <c r="F3840">
        <v>4802036</v>
      </c>
    </row>
    <row r="3841" spans="1:6" x14ac:dyDescent="0.2">
      <c r="A3841">
        <v>48</v>
      </c>
      <c r="B3841">
        <v>2</v>
      </c>
      <c r="C3841">
        <v>31</v>
      </c>
      <c r="D3841" t="s">
        <v>8939</v>
      </c>
      <c r="E3841">
        <v>47996</v>
      </c>
      <c r="F3841">
        <v>4802031</v>
      </c>
    </row>
    <row r="3842" spans="1:6" x14ac:dyDescent="0.2">
      <c r="A3842">
        <v>48</v>
      </c>
      <c r="B3842">
        <v>2</v>
      </c>
      <c r="C3842">
        <v>38</v>
      </c>
      <c r="D3842" t="s">
        <v>8940</v>
      </c>
      <c r="E3842">
        <v>47996</v>
      </c>
      <c r="F3842">
        <v>4802038</v>
      </c>
    </row>
    <row r="3843" spans="1:6" x14ac:dyDescent="0.2">
      <c r="A3843">
        <v>48</v>
      </c>
      <c r="B3843">
        <v>2</v>
      </c>
      <c r="C3843">
        <v>32</v>
      </c>
      <c r="D3843" t="s">
        <v>8941</v>
      </c>
      <c r="E3843">
        <v>47996</v>
      </c>
      <c r="F3843">
        <v>4802032</v>
      </c>
    </row>
    <row r="3844" spans="1:6" x14ac:dyDescent="0.2">
      <c r="A3844">
        <v>48</v>
      </c>
      <c r="B3844">
        <v>10</v>
      </c>
      <c r="C3844">
        <v>11</v>
      </c>
      <c r="D3844" t="s">
        <v>8942</v>
      </c>
      <c r="E3844">
        <v>47996</v>
      </c>
      <c r="F3844">
        <v>4810011</v>
      </c>
    </row>
    <row r="3845" spans="1:6" x14ac:dyDescent="0.2">
      <c r="A3845">
        <v>48</v>
      </c>
      <c r="B3845">
        <v>15</v>
      </c>
      <c r="C3845">
        <v>23</v>
      </c>
      <c r="D3845" t="s">
        <v>8943</v>
      </c>
      <c r="E3845">
        <v>47996</v>
      </c>
      <c r="F3845">
        <v>4815023</v>
      </c>
    </row>
    <row r="3846" spans="1:6" x14ac:dyDescent="0.2">
      <c r="A3846">
        <v>48</v>
      </c>
      <c r="B3846">
        <v>12</v>
      </c>
      <c r="C3846">
        <v>2</v>
      </c>
      <c r="D3846" t="s">
        <v>8944</v>
      </c>
      <c r="E3846">
        <v>47996</v>
      </c>
      <c r="F3846">
        <v>4812002</v>
      </c>
    </row>
    <row r="3847" spans="1:6" x14ac:dyDescent="0.2">
      <c r="A3847">
        <v>48</v>
      </c>
      <c r="B3847">
        <v>19</v>
      </c>
      <c r="C3847">
        <v>12</v>
      </c>
      <c r="D3847" t="s">
        <v>8945</v>
      </c>
      <c r="E3847">
        <v>47996</v>
      </c>
      <c r="F3847">
        <v>4819012</v>
      </c>
    </row>
    <row r="3848" spans="1:6" x14ac:dyDescent="0.2">
      <c r="A3848">
        <v>48</v>
      </c>
      <c r="B3848">
        <v>6</v>
      </c>
      <c r="C3848">
        <v>6</v>
      </c>
      <c r="D3848" t="s">
        <v>8946</v>
      </c>
      <c r="E3848">
        <v>47996</v>
      </c>
      <c r="F3848">
        <v>4806006</v>
      </c>
    </row>
    <row r="3849" spans="1:6" x14ac:dyDescent="0.2">
      <c r="A3849">
        <v>48</v>
      </c>
      <c r="B3849">
        <v>8</v>
      </c>
      <c r="C3849">
        <v>31</v>
      </c>
      <c r="D3849" t="s">
        <v>8947</v>
      </c>
      <c r="E3849">
        <v>47996</v>
      </c>
      <c r="F3849">
        <v>4808031</v>
      </c>
    </row>
    <row r="3850" spans="1:6" x14ac:dyDescent="0.2">
      <c r="A3850">
        <v>48</v>
      </c>
      <c r="B3850">
        <v>2</v>
      </c>
      <c r="C3850">
        <v>16</v>
      </c>
      <c r="D3850" t="s">
        <v>8948</v>
      </c>
      <c r="E3850">
        <v>47996</v>
      </c>
      <c r="F3850">
        <v>4802016</v>
      </c>
    </row>
    <row r="3851" spans="1:6" x14ac:dyDescent="0.2">
      <c r="A3851">
        <v>48</v>
      </c>
      <c r="B3851">
        <v>2</v>
      </c>
      <c r="C3851">
        <v>19</v>
      </c>
      <c r="D3851" t="s">
        <v>8949</v>
      </c>
      <c r="E3851">
        <v>47996</v>
      </c>
      <c r="F3851">
        <v>4802019</v>
      </c>
    </row>
    <row r="3852" spans="1:6" x14ac:dyDescent="0.2">
      <c r="A3852">
        <v>48</v>
      </c>
      <c r="B3852">
        <v>2</v>
      </c>
      <c r="C3852">
        <v>13</v>
      </c>
      <c r="D3852" t="s">
        <v>8950</v>
      </c>
      <c r="E3852">
        <v>47996</v>
      </c>
      <c r="F3852">
        <v>4802013</v>
      </c>
    </row>
    <row r="3853" spans="1:6" x14ac:dyDescent="0.2">
      <c r="A3853">
        <v>48</v>
      </c>
      <c r="B3853">
        <v>2</v>
      </c>
      <c r="C3853">
        <v>12</v>
      </c>
      <c r="D3853" t="s">
        <v>8951</v>
      </c>
      <c r="E3853">
        <v>47996</v>
      </c>
      <c r="F3853">
        <v>4802012</v>
      </c>
    </row>
    <row r="3854" spans="1:6" x14ac:dyDescent="0.2">
      <c r="A3854">
        <v>48</v>
      </c>
      <c r="B3854">
        <v>2</v>
      </c>
      <c r="C3854">
        <v>11</v>
      </c>
      <c r="D3854" t="s">
        <v>8952</v>
      </c>
      <c r="E3854">
        <v>47996</v>
      </c>
      <c r="F3854">
        <v>4802011</v>
      </c>
    </row>
    <row r="3855" spans="1:6" x14ac:dyDescent="0.2">
      <c r="A3855">
        <v>48</v>
      </c>
      <c r="B3855">
        <v>2</v>
      </c>
      <c r="C3855">
        <v>14</v>
      </c>
      <c r="D3855" t="s">
        <v>8953</v>
      </c>
      <c r="E3855">
        <v>47996</v>
      </c>
      <c r="F3855">
        <v>4802014</v>
      </c>
    </row>
    <row r="3856" spans="1:6" x14ac:dyDescent="0.2">
      <c r="A3856">
        <v>48</v>
      </c>
      <c r="B3856">
        <v>2</v>
      </c>
      <c r="C3856">
        <v>18</v>
      </c>
      <c r="D3856" t="s">
        <v>8954</v>
      </c>
      <c r="E3856">
        <v>47996</v>
      </c>
      <c r="F3856">
        <v>4802018</v>
      </c>
    </row>
    <row r="3857" spans="1:6" x14ac:dyDescent="0.2">
      <c r="A3857">
        <v>48</v>
      </c>
      <c r="B3857">
        <v>10</v>
      </c>
      <c r="C3857">
        <v>39</v>
      </c>
      <c r="D3857" t="s">
        <v>7993</v>
      </c>
      <c r="E3857">
        <v>47996</v>
      </c>
      <c r="F3857">
        <v>4810039</v>
      </c>
    </row>
    <row r="3858" spans="1:6" x14ac:dyDescent="0.2">
      <c r="A3858">
        <v>48</v>
      </c>
      <c r="B3858">
        <v>1</v>
      </c>
      <c r="C3858">
        <v>3</v>
      </c>
      <c r="D3858" t="s">
        <v>8955</v>
      </c>
      <c r="E3858">
        <v>47996</v>
      </c>
      <c r="F3858">
        <v>4801003</v>
      </c>
    </row>
    <row r="3859" spans="1:6" x14ac:dyDescent="0.2">
      <c r="A3859">
        <v>48</v>
      </c>
      <c r="B3859">
        <v>1</v>
      </c>
      <c r="C3859">
        <v>6</v>
      </c>
      <c r="D3859" t="s">
        <v>8956</v>
      </c>
      <c r="E3859">
        <v>47996</v>
      </c>
      <c r="F3859">
        <v>4801006</v>
      </c>
    </row>
    <row r="3860" spans="1:6" x14ac:dyDescent="0.2">
      <c r="A3860">
        <v>48</v>
      </c>
      <c r="B3860">
        <v>1</v>
      </c>
      <c r="C3860">
        <v>18</v>
      </c>
      <c r="D3860" t="s">
        <v>8957</v>
      </c>
      <c r="E3860">
        <v>47996</v>
      </c>
      <c r="F3860">
        <v>4801018</v>
      </c>
    </row>
    <row r="3861" spans="1:6" x14ac:dyDescent="0.2">
      <c r="A3861">
        <v>48</v>
      </c>
      <c r="B3861">
        <v>6</v>
      </c>
      <c r="C3861">
        <v>12</v>
      </c>
      <c r="D3861" t="s">
        <v>8958</v>
      </c>
      <c r="E3861">
        <v>48820</v>
      </c>
      <c r="F3861">
        <v>4806012</v>
      </c>
    </row>
    <row r="3862" spans="1:6" x14ac:dyDescent="0.2">
      <c r="A3862">
        <v>48</v>
      </c>
      <c r="B3862">
        <v>8</v>
      </c>
      <c r="C3862">
        <v>11</v>
      </c>
      <c r="D3862" t="s">
        <v>8959</v>
      </c>
      <c r="E3862">
        <v>48830</v>
      </c>
      <c r="F3862">
        <v>4808011</v>
      </c>
    </row>
    <row r="3863" spans="1:6" x14ac:dyDescent="0.2">
      <c r="A3863">
        <v>48</v>
      </c>
      <c r="B3863">
        <v>5</v>
      </c>
      <c r="C3863">
        <v>18</v>
      </c>
      <c r="D3863" t="s">
        <v>8960</v>
      </c>
      <c r="E3863">
        <v>48826</v>
      </c>
      <c r="F3863">
        <v>4805018</v>
      </c>
    </row>
    <row r="3864" spans="1:6" x14ac:dyDescent="0.2">
      <c r="A3864">
        <v>48</v>
      </c>
      <c r="B3864">
        <v>8</v>
      </c>
      <c r="C3864">
        <v>5</v>
      </c>
      <c r="D3864" t="s">
        <v>8961</v>
      </c>
      <c r="E3864">
        <v>48831</v>
      </c>
      <c r="F3864">
        <v>4808005</v>
      </c>
    </row>
    <row r="3865" spans="1:6" x14ac:dyDescent="0.2">
      <c r="A3865">
        <v>48</v>
      </c>
      <c r="B3865">
        <v>8</v>
      </c>
      <c r="C3865">
        <v>13</v>
      </c>
      <c r="D3865" t="s">
        <v>8962</v>
      </c>
      <c r="E3865">
        <v>48831</v>
      </c>
      <c r="F3865">
        <v>4808013</v>
      </c>
    </row>
    <row r="3866" spans="1:6" x14ac:dyDescent="0.2">
      <c r="A3866">
        <v>48</v>
      </c>
      <c r="B3866">
        <v>8</v>
      </c>
      <c r="C3866">
        <v>12</v>
      </c>
      <c r="D3866" t="s">
        <v>8963</v>
      </c>
      <c r="E3866">
        <v>48831</v>
      </c>
      <c r="F3866">
        <v>4808012</v>
      </c>
    </row>
    <row r="3867" spans="1:6" x14ac:dyDescent="0.2">
      <c r="A3867">
        <v>48</v>
      </c>
      <c r="B3867">
        <v>11</v>
      </c>
      <c r="C3867">
        <v>2</v>
      </c>
      <c r="D3867" t="s">
        <v>8964</v>
      </c>
      <c r="E3867">
        <v>48865</v>
      </c>
      <c r="F3867">
        <v>4811002</v>
      </c>
    </row>
    <row r="3868" spans="1:6" x14ac:dyDescent="0.2">
      <c r="A3868">
        <v>48</v>
      </c>
      <c r="B3868">
        <v>16</v>
      </c>
      <c r="C3868">
        <v>850</v>
      </c>
      <c r="D3868" t="s">
        <v>8965</v>
      </c>
      <c r="E3868">
        <v>48860</v>
      </c>
      <c r="F3868">
        <v>4816850</v>
      </c>
    </row>
    <row r="3869" spans="1:6" x14ac:dyDescent="0.2">
      <c r="A3869">
        <v>48</v>
      </c>
      <c r="B3869">
        <v>16</v>
      </c>
      <c r="C3869">
        <v>855</v>
      </c>
      <c r="D3869" t="s">
        <v>8966</v>
      </c>
      <c r="E3869">
        <v>48860</v>
      </c>
      <c r="F3869">
        <v>4816855</v>
      </c>
    </row>
    <row r="3870" spans="1:6" x14ac:dyDescent="0.2">
      <c r="A3870">
        <v>48</v>
      </c>
      <c r="B3870">
        <v>16</v>
      </c>
      <c r="C3870">
        <v>831</v>
      </c>
      <c r="D3870" t="s">
        <v>8967</v>
      </c>
      <c r="E3870">
        <v>48860</v>
      </c>
      <c r="F3870">
        <v>4816831</v>
      </c>
    </row>
    <row r="3871" spans="1:6" x14ac:dyDescent="0.2">
      <c r="A3871">
        <v>48</v>
      </c>
      <c r="B3871">
        <v>16</v>
      </c>
      <c r="C3871">
        <v>852</v>
      </c>
      <c r="D3871" t="s">
        <v>8968</v>
      </c>
      <c r="E3871">
        <v>48860</v>
      </c>
      <c r="F3871">
        <v>4816852</v>
      </c>
    </row>
    <row r="3872" spans="1:6" x14ac:dyDescent="0.2">
      <c r="A3872">
        <v>48</v>
      </c>
      <c r="B3872">
        <v>16</v>
      </c>
      <c r="C3872">
        <v>859</v>
      </c>
      <c r="D3872" t="s">
        <v>8969</v>
      </c>
      <c r="E3872">
        <v>48860</v>
      </c>
      <c r="F3872">
        <v>4816859</v>
      </c>
    </row>
    <row r="3873" spans="1:6" x14ac:dyDescent="0.2">
      <c r="A3873">
        <v>48</v>
      </c>
      <c r="B3873">
        <v>16</v>
      </c>
      <c r="C3873">
        <v>856</v>
      </c>
      <c r="D3873" t="s">
        <v>8970</v>
      </c>
      <c r="E3873">
        <v>48860</v>
      </c>
      <c r="F3873">
        <v>4816856</v>
      </c>
    </row>
    <row r="3874" spans="1:6" x14ac:dyDescent="0.2">
      <c r="A3874">
        <v>48</v>
      </c>
      <c r="B3874">
        <v>16</v>
      </c>
      <c r="C3874">
        <v>821</v>
      </c>
      <c r="D3874" t="s">
        <v>8971</v>
      </c>
      <c r="E3874">
        <v>48860</v>
      </c>
      <c r="F3874">
        <v>4816821</v>
      </c>
    </row>
    <row r="3875" spans="1:6" x14ac:dyDescent="0.2">
      <c r="A3875">
        <v>48</v>
      </c>
      <c r="B3875">
        <v>16</v>
      </c>
      <c r="C3875">
        <v>822</v>
      </c>
      <c r="D3875" t="s">
        <v>8972</v>
      </c>
      <c r="E3875">
        <v>48860</v>
      </c>
      <c r="F3875">
        <v>4816822</v>
      </c>
    </row>
    <row r="3876" spans="1:6" x14ac:dyDescent="0.2">
      <c r="A3876">
        <v>48</v>
      </c>
      <c r="B3876">
        <v>16</v>
      </c>
      <c r="C3876">
        <v>817</v>
      </c>
      <c r="D3876" t="s">
        <v>8973</v>
      </c>
      <c r="E3876">
        <v>48860</v>
      </c>
      <c r="F3876">
        <v>4816817</v>
      </c>
    </row>
    <row r="3877" spans="1:6" x14ac:dyDescent="0.2">
      <c r="A3877">
        <v>48</v>
      </c>
      <c r="B3877">
        <v>16</v>
      </c>
      <c r="C3877">
        <v>858</v>
      </c>
      <c r="D3877" t="s">
        <v>8974</v>
      </c>
      <c r="E3877">
        <v>48860</v>
      </c>
      <c r="F3877">
        <v>4816858</v>
      </c>
    </row>
    <row r="3878" spans="1:6" x14ac:dyDescent="0.2">
      <c r="A3878">
        <v>48</v>
      </c>
      <c r="B3878">
        <v>16</v>
      </c>
      <c r="C3878">
        <v>857</v>
      </c>
      <c r="D3878" t="s">
        <v>8975</v>
      </c>
      <c r="E3878">
        <v>48860</v>
      </c>
      <c r="F3878">
        <v>4816857</v>
      </c>
    </row>
    <row r="3879" spans="1:6" x14ac:dyDescent="0.2">
      <c r="A3879">
        <v>48</v>
      </c>
      <c r="B3879">
        <v>16</v>
      </c>
      <c r="C3879">
        <v>849</v>
      </c>
      <c r="D3879" t="s">
        <v>8976</v>
      </c>
      <c r="E3879">
        <v>48860</v>
      </c>
      <c r="F3879">
        <v>4816849</v>
      </c>
    </row>
    <row r="3880" spans="1:6" x14ac:dyDescent="0.2">
      <c r="A3880">
        <v>48</v>
      </c>
      <c r="B3880">
        <v>16</v>
      </c>
      <c r="C3880">
        <v>861</v>
      </c>
      <c r="D3880" t="s">
        <v>8977</v>
      </c>
      <c r="E3880">
        <v>48860</v>
      </c>
      <c r="F3880">
        <v>4816861</v>
      </c>
    </row>
    <row r="3881" spans="1:6" x14ac:dyDescent="0.2">
      <c r="A3881">
        <v>48</v>
      </c>
      <c r="B3881">
        <v>16</v>
      </c>
      <c r="C3881">
        <v>37</v>
      </c>
      <c r="D3881" t="s">
        <v>8978</v>
      </c>
      <c r="E3881">
        <v>48860</v>
      </c>
      <c r="F3881">
        <v>4816037</v>
      </c>
    </row>
    <row r="3882" spans="1:6" x14ac:dyDescent="0.2">
      <c r="A3882">
        <v>48</v>
      </c>
      <c r="B3882">
        <v>10</v>
      </c>
      <c r="C3882">
        <v>9</v>
      </c>
      <c r="D3882" t="s">
        <v>8979</v>
      </c>
      <c r="E3882">
        <v>48996</v>
      </c>
      <c r="F3882">
        <v>4810009</v>
      </c>
    </row>
    <row r="3883" spans="1:6" x14ac:dyDescent="0.2">
      <c r="A3883">
        <v>48</v>
      </c>
      <c r="B3883">
        <v>8</v>
      </c>
      <c r="C3883">
        <v>26</v>
      </c>
      <c r="D3883" t="s">
        <v>8980</v>
      </c>
      <c r="E3883">
        <v>48996</v>
      </c>
      <c r="F3883">
        <v>4808026</v>
      </c>
    </row>
    <row r="3884" spans="1:6" x14ac:dyDescent="0.2">
      <c r="A3884">
        <v>48</v>
      </c>
      <c r="B3884">
        <v>15</v>
      </c>
      <c r="C3884">
        <v>15</v>
      </c>
      <c r="D3884" t="s">
        <v>8981</v>
      </c>
      <c r="E3884">
        <v>48996</v>
      </c>
      <c r="F3884">
        <v>4815015</v>
      </c>
    </row>
    <row r="3885" spans="1:6" x14ac:dyDescent="0.2">
      <c r="A3885">
        <v>48</v>
      </c>
      <c r="B3885">
        <v>8</v>
      </c>
      <c r="C3885">
        <v>23</v>
      </c>
      <c r="D3885" t="s">
        <v>8982</v>
      </c>
      <c r="E3885">
        <v>48996</v>
      </c>
      <c r="F3885">
        <v>4808023</v>
      </c>
    </row>
    <row r="3886" spans="1:6" x14ac:dyDescent="0.2">
      <c r="A3886">
        <v>48</v>
      </c>
      <c r="B3886">
        <v>10</v>
      </c>
      <c r="C3886">
        <v>12</v>
      </c>
      <c r="D3886" t="s">
        <v>8983</v>
      </c>
      <c r="E3886">
        <v>48996</v>
      </c>
      <c r="F3886">
        <v>4810012</v>
      </c>
    </row>
    <row r="3887" spans="1:6" x14ac:dyDescent="0.2">
      <c r="A3887">
        <v>48</v>
      </c>
      <c r="B3887">
        <v>6</v>
      </c>
      <c r="C3887">
        <v>11</v>
      </c>
      <c r="D3887" t="s">
        <v>8984</v>
      </c>
      <c r="E3887">
        <v>48996</v>
      </c>
      <c r="F3887">
        <v>4806011</v>
      </c>
    </row>
    <row r="3888" spans="1:6" x14ac:dyDescent="0.2">
      <c r="A3888">
        <v>48</v>
      </c>
      <c r="B3888">
        <v>8</v>
      </c>
      <c r="C3888">
        <v>29</v>
      </c>
      <c r="D3888" t="s">
        <v>8985</v>
      </c>
      <c r="E3888">
        <v>48996</v>
      </c>
      <c r="F3888">
        <v>4808029</v>
      </c>
    </row>
    <row r="3889" spans="1:6" x14ac:dyDescent="0.2">
      <c r="A3889">
        <v>48</v>
      </c>
      <c r="B3889">
        <v>13</v>
      </c>
      <c r="C3889">
        <v>53</v>
      </c>
      <c r="D3889" t="s">
        <v>8986</v>
      </c>
      <c r="E3889">
        <v>48996</v>
      </c>
      <c r="F3889">
        <v>4813053</v>
      </c>
    </row>
    <row r="3890" spans="1:6" x14ac:dyDescent="0.2">
      <c r="A3890">
        <v>48</v>
      </c>
      <c r="B3890">
        <v>10</v>
      </c>
      <c r="C3890">
        <v>1</v>
      </c>
      <c r="D3890" t="s">
        <v>8987</v>
      </c>
      <c r="E3890">
        <v>48996</v>
      </c>
      <c r="F3890">
        <v>4810001</v>
      </c>
    </row>
    <row r="3891" spans="1:6" x14ac:dyDescent="0.2">
      <c r="A3891">
        <v>48</v>
      </c>
      <c r="B3891">
        <v>6</v>
      </c>
      <c r="C3891">
        <v>29</v>
      </c>
      <c r="D3891" t="s">
        <v>8988</v>
      </c>
      <c r="E3891">
        <v>48996</v>
      </c>
      <c r="F3891">
        <v>4806029</v>
      </c>
    </row>
    <row r="3892" spans="1:6" x14ac:dyDescent="0.2">
      <c r="A3892">
        <v>48</v>
      </c>
      <c r="B3892">
        <v>8</v>
      </c>
      <c r="C3892">
        <v>32</v>
      </c>
      <c r="D3892" t="s">
        <v>8989</v>
      </c>
      <c r="E3892">
        <v>48996</v>
      </c>
      <c r="F3892">
        <v>4808032</v>
      </c>
    </row>
    <row r="3893" spans="1:6" x14ac:dyDescent="0.2">
      <c r="A3893">
        <v>48</v>
      </c>
      <c r="B3893">
        <v>12</v>
      </c>
      <c r="C3893">
        <v>810</v>
      </c>
      <c r="D3893" t="s">
        <v>8990</v>
      </c>
      <c r="E3893">
        <v>48996</v>
      </c>
      <c r="F3893">
        <v>4812810</v>
      </c>
    </row>
    <row r="3894" spans="1:6" x14ac:dyDescent="0.2">
      <c r="A3894">
        <v>48</v>
      </c>
      <c r="B3894">
        <v>8</v>
      </c>
      <c r="C3894">
        <v>4</v>
      </c>
      <c r="D3894" t="s">
        <v>8991</v>
      </c>
      <c r="E3894">
        <v>48996</v>
      </c>
      <c r="F3894">
        <v>4808004</v>
      </c>
    </row>
    <row r="3895" spans="1:6" x14ac:dyDescent="0.2">
      <c r="A3895">
        <v>48</v>
      </c>
      <c r="B3895">
        <v>10</v>
      </c>
      <c r="C3895">
        <v>4</v>
      </c>
      <c r="D3895" t="s">
        <v>8992</v>
      </c>
      <c r="E3895">
        <v>48996</v>
      </c>
      <c r="F3895">
        <v>4810004</v>
      </c>
    </row>
    <row r="3896" spans="1:6" x14ac:dyDescent="0.2">
      <c r="A3896">
        <v>48</v>
      </c>
      <c r="B3896">
        <v>6</v>
      </c>
      <c r="C3896">
        <v>1</v>
      </c>
      <c r="D3896" t="s">
        <v>8993</v>
      </c>
      <c r="E3896">
        <v>48996</v>
      </c>
      <c r="F3896">
        <v>4806001</v>
      </c>
    </row>
    <row r="3897" spans="1:6" x14ac:dyDescent="0.2">
      <c r="A3897">
        <v>48</v>
      </c>
      <c r="B3897">
        <v>15</v>
      </c>
      <c r="C3897">
        <v>27</v>
      </c>
      <c r="D3897" t="s">
        <v>8994</v>
      </c>
      <c r="E3897">
        <v>48996</v>
      </c>
      <c r="F3897">
        <v>4815027</v>
      </c>
    </row>
    <row r="3898" spans="1:6" x14ac:dyDescent="0.2">
      <c r="A3898">
        <v>48</v>
      </c>
      <c r="B3898">
        <v>19</v>
      </c>
      <c r="C3898">
        <v>6</v>
      </c>
      <c r="D3898" t="s">
        <v>8995</v>
      </c>
      <c r="E3898">
        <v>48996</v>
      </c>
      <c r="F3898">
        <v>4819006</v>
      </c>
    </row>
    <row r="3899" spans="1:6" x14ac:dyDescent="0.2">
      <c r="A3899">
        <v>48</v>
      </c>
      <c r="B3899">
        <v>11</v>
      </c>
      <c r="C3899">
        <v>4</v>
      </c>
      <c r="D3899" t="s">
        <v>7824</v>
      </c>
      <c r="E3899">
        <v>48996</v>
      </c>
      <c r="F3899">
        <v>4811004</v>
      </c>
    </row>
    <row r="3900" spans="1:6" x14ac:dyDescent="0.2">
      <c r="A3900">
        <v>48</v>
      </c>
      <c r="B3900">
        <v>8</v>
      </c>
      <c r="C3900">
        <v>28</v>
      </c>
      <c r="D3900" t="s">
        <v>8154</v>
      </c>
      <c r="E3900">
        <v>48996</v>
      </c>
      <c r="F3900">
        <v>4808028</v>
      </c>
    </row>
    <row r="3901" spans="1:6" x14ac:dyDescent="0.2">
      <c r="A3901">
        <v>48</v>
      </c>
      <c r="B3901">
        <v>10</v>
      </c>
      <c r="C3901">
        <v>14</v>
      </c>
      <c r="D3901" t="s">
        <v>8996</v>
      </c>
      <c r="E3901">
        <v>48996</v>
      </c>
      <c r="F3901">
        <v>4810014</v>
      </c>
    </row>
    <row r="3902" spans="1:6" x14ac:dyDescent="0.2">
      <c r="A3902">
        <v>48</v>
      </c>
      <c r="B3902">
        <v>10</v>
      </c>
      <c r="C3902">
        <v>41</v>
      </c>
      <c r="D3902" t="s">
        <v>8997</v>
      </c>
      <c r="E3902">
        <v>48996</v>
      </c>
      <c r="F3902">
        <v>4810041</v>
      </c>
    </row>
    <row r="3903" spans="1:6" x14ac:dyDescent="0.2">
      <c r="A3903">
        <v>48</v>
      </c>
      <c r="B3903">
        <v>8</v>
      </c>
      <c r="C3903">
        <v>22</v>
      </c>
      <c r="D3903" t="s">
        <v>8998</v>
      </c>
      <c r="E3903">
        <v>48996</v>
      </c>
      <c r="F3903">
        <v>4808022</v>
      </c>
    </row>
    <row r="3904" spans="1:6" x14ac:dyDescent="0.2">
      <c r="A3904">
        <v>48</v>
      </c>
      <c r="B3904">
        <v>10</v>
      </c>
      <c r="C3904">
        <v>64</v>
      </c>
      <c r="D3904" t="s">
        <v>8999</v>
      </c>
      <c r="E3904">
        <v>48996</v>
      </c>
      <c r="F3904">
        <v>4810064</v>
      </c>
    </row>
    <row r="3905" spans="1:6" x14ac:dyDescent="0.2">
      <c r="A3905">
        <v>48</v>
      </c>
      <c r="B3905">
        <v>6</v>
      </c>
      <c r="C3905">
        <v>8</v>
      </c>
      <c r="D3905" t="s">
        <v>9000</v>
      </c>
      <c r="E3905">
        <v>48996</v>
      </c>
      <c r="F3905">
        <v>4806008</v>
      </c>
    </row>
    <row r="3906" spans="1:6" x14ac:dyDescent="0.2">
      <c r="A3906">
        <v>48</v>
      </c>
      <c r="B3906">
        <v>10</v>
      </c>
      <c r="C3906">
        <v>805</v>
      </c>
      <c r="D3906" t="s">
        <v>8199</v>
      </c>
      <c r="E3906">
        <v>48996</v>
      </c>
      <c r="F3906">
        <v>4810805</v>
      </c>
    </row>
    <row r="3907" spans="1:6" x14ac:dyDescent="0.2">
      <c r="A3907">
        <v>48</v>
      </c>
      <c r="B3907">
        <v>11</v>
      </c>
      <c r="C3907">
        <v>8</v>
      </c>
      <c r="D3907" t="s">
        <v>9001</v>
      </c>
      <c r="E3907">
        <v>48996</v>
      </c>
      <c r="F3907">
        <v>4811008</v>
      </c>
    </row>
    <row r="3908" spans="1:6" x14ac:dyDescent="0.2">
      <c r="A3908">
        <v>48</v>
      </c>
      <c r="B3908">
        <v>10</v>
      </c>
      <c r="C3908">
        <v>44</v>
      </c>
      <c r="D3908" t="s">
        <v>9002</v>
      </c>
      <c r="E3908">
        <v>48996</v>
      </c>
      <c r="F3908">
        <v>4810044</v>
      </c>
    </row>
    <row r="3909" spans="1:6" x14ac:dyDescent="0.2">
      <c r="A3909">
        <v>48</v>
      </c>
      <c r="B3909">
        <v>13</v>
      </c>
      <c r="C3909">
        <v>45</v>
      </c>
      <c r="D3909" t="s">
        <v>9003</v>
      </c>
      <c r="E3909">
        <v>48996</v>
      </c>
      <c r="F3909">
        <v>4813045</v>
      </c>
    </row>
    <row r="3910" spans="1:6" x14ac:dyDescent="0.2">
      <c r="A3910">
        <v>48</v>
      </c>
      <c r="B3910">
        <v>11</v>
      </c>
      <c r="C3910">
        <v>11</v>
      </c>
      <c r="D3910" t="s">
        <v>9004</v>
      </c>
      <c r="E3910">
        <v>48996</v>
      </c>
      <c r="F3910">
        <v>4811011</v>
      </c>
    </row>
    <row r="3911" spans="1:6" x14ac:dyDescent="0.2">
      <c r="A3911">
        <v>48</v>
      </c>
      <c r="B3911">
        <v>13</v>
      </c>
      <c r="C3911">
        <v>3</v>
      </c>
      <c r="D3911" t="s">
        <v>9005</v>
      </c>
      <c r="E3911">
        <v>48996</v>
      </c>
      <c r="F3911">
        <v>4813003</v>
      </c>
    </row>
    <row r="3912" spans="1:6" x14ac:dyDescent="0.2">
      <c r="A3912">
        <v>48</v>
      </c>
      <c r="B3912">
        <v>10</v>
      </c>
      <c r="C3912">
        <v>8</v>
      </c>
      <c r="D3912" t="s">
        <v>9006</v>
      </c>
      <c r="E3912">
        <v>48996</v>
      </c>
      <c r="F3912">
        <v>4810008</v>
      </c>
    </row>
    <row r="3913" spans="1:6" x14ac:dyDescent="0.2">
      <c r="A3913">
        <v>48</v>
      </c>
      <c r="B3913">
        <v>10</v>
      </c>
      <c r="C3913">
        <v>38</v>
      </c>
      <c r="D3913" t="s">
        <v>9007</v>
      </c>
      <c r="E3913">
        <v>48996</v>
      </c>
      <c r="F3913">
        <v>4810038</v>
      </c>
    </row>
    <row r="3914" spans="1:6" x14ac:dyDescent="0.2">
      <c r="A3914">
        <v>48</v>
      </c>
      <c r="B3914">
        <v>8</v>
      </c>
      <c r="C3914">
        <v>9</v>
      </c>
      <c r="D3914" t="s">
        <v>9008</v>
      </c>
      <c r="E3914">
        <v>48996</v>
      </c>
      <c r="F3914">
        <v>4808009</v>
      </c>
    </row>
    <row r="3915" spans="1:6" x14ac:dyDescent="0.2">
      <c r="A3915">
        <v>48</v>
      </c>
      <c r="B3915">
        <v>2</v>
      </c>
      <c r="C3915">
        <v>8</v>
      </c>
      <c r="D3915" t="s">
        <v>9009</v>
      </c>
      <c r="E3915">
        <v>48996</v>
      </c>
      <c r="F3915">
        <v>4802008</v>
      </c>
    </row>
    <row r="3916" spans="1:6" x14ac:dyDescent="0.2">
      <c r="A3916">
        <v>48</v>
      </c>
      <c r="B3916">
        <v>8</v>
      </c>
      <c r="C3916">
        <v>1</v>
      </c>
      <c r="D3916" t="s">
        <v>9010</v>
      </c>
      <c r="E3916">
        <v>48996</v>
      </c>
      <c r="F3916">
        <v>4808001</v>
      </c>
    </row>
    <row r="3917" spans="1:6" x14ac:dyDescent="0.2">
      <c r="A3917">
        <v>48</v>
      </c>
      <c r="B3917">
        <v>10</v>
      </c>
      <c r="C3917">
        <v>3</v>
      </c>
      <c r="D3917" t="s">
        <v>9011</v>
      </c>
      <c r="E3917">
        <v>48996</v>
      </c>
      <c r="F3917">
        <v>4810003</v>
      </c>
    </row>
    <row r="3918" spans="1:6" x14ac:dyDescent="0.2">
      <c r="A3918">
        <v>48</v>
      </c>
      <c r="B3918">
        <v>13</v>
      </c>
      <c r="C3918">
        <v>8</v>
      </c>
      <c r="D3918" t="s">
        <v>9012</v>
      </c>
      <c r="E3918">
        <v>48996</v>
      </c>
      <c r="F3918">
        <v>4813008</v>
      </c>
    </row>
    <row r="3919" spans="1:6" x14ac:dyDescent="0.2">
      <c r="A3919">
        <v>48</v>
      </c>
      <c r="B3919">
        <v>10</v>
      </c>
      <c r="C3919">
        <v>19</v>
      </c>
      <c r="D3919" t="s">
        <v>9013</v>
      </c>
      <c r="E3919">
        <v>48996</v>
      </c>
      <c r="F3919">
        <v>4810019</v>
      </c>
    </row>
    <row r="3920" spans="1:6" x14ac:dyDescent="0.2">
      <c r="A3920">
        <v>48</v>
      </c>
      <c r="B3920">
        <v>13</v>
      </c>
      <c r="C3920">
        <v>16</v>
      </c>
      <c r="D3920" t="s">
        <v>9014</v>
      </c>
      <c r="E3920">
        <v>48996</v>
      </c>
      <c r="F3920">
        <v>4813016</v>
      </c>
    </row>
    <row r="3921" spans="1:6" x14ac:dyDescent="0.2">
      <c r="A3921">
        <v>48</v>
      </c>
      <c r="B3921">
        <v>19</v>
      </c>
      <c r="C3921">
        <v>14</v>
      </c>
      <c r="D3921" t="s">
        <v>9015</v>
      </c>
      <c r="E3921">
        <v>48996</v>
      </c>
      <c r="F3921">
        <v>4819014</v>
      </c>
    </row>
    <row r="3922" spans="1:6" x14ac:dyDescent="0.2">
      <c r="A3922">
        <v>48</v>
      </c>
      <c r="B3922">
        <v>2</v>
      </c>
      <c r="C3922">
        <v>9</v>
      </c>
      <c r="D3922" t="s">
        <v>9016</v>
      </c>
      <c r="E3922">
        <v>48996</v>
      </c>
      <c r="F3922">
        <v>4802009</v>
      </c>
    </row>
    <row r="3923" spans="1:6" x14ac:dyDescent="0.2">
      <c r="A3923">
        <v>48</v>
      </c>
      <c r="B3923">
        <v>8</v>
      </c>
      <c r="C3923">
        <v>27</v>
      </c>
      <c r="D3923" t="s">
        <v>9017</v>
      </c>
      <c r="E3923">
        <v>48996</v>
      </c>
      <c r="F3923">
        <v>4808027</v>
      </c>
    </row>
    <row r="3924" spans="1:6" x14ac:dyDescent="0.2">
      <c r="A3924">
        <v>48</v>
      </c>
      <c r="B3924">
        <v>13</v>
      </c>
      <c r="C3924">
        <v>17</v>
      </c>
      <c r="D3924" t="s">
        <v>9018</v>
      </c>
      <c r="E3924">
        <v>48996</v>
      </c>
      <c r="F3924">
        <v>4813017</v>
      </c>
    </row>
    <row r="3925" spans="1:6" x14ac:dyDescent="0.2">
      <c r="A3925">
        <v>48</v>
      </c>
      <c r="B3925">
        <v>13</v>
      </c>
      <c r="C3925">
        <v>47</v>
      </c>
      <c r="D3925" t="s">
        <v>9019</v>
      </c>
      <c r="E3925">
        <v>48996</v>
      </c>
      <c r="F3925">
        <v>4813047</v>
      </c>
    </row>
    <row r="3926" spans="1:6" x14ac:dyDescent="0.2">
      <c r="A3926">
        <v>48</v>
      </c>
      <c r="B3926">
        <v>6</v>
      </c>
      <c r="C3926">
        <v>9</v>
      </c>
      <c r="D3926" t="s">
        <v>9020</v>
      </c>
      <c r="E3926">
        <v>48996</v>
      </c>
      <c r="F3926">
        <v>4806009</v>
      </c>
    </row>
    <row r="3927" spans="1:6" x14ac:dyDescent="0.2">
      <c r="A3927">
        <v>48</v>
      </c>
      <c r="B3927">
        <v>13</v>
      </c>
      <c r="C3927">
        <v>5</v>
      </c>
      <c r="D3927" t="s">
        <v>9021</v>
      </c>
      <c r="E3927">
        <v>48996</v>
      </c>
      <c r="F3927">
        <v>4813005</v>
      </c>
    </row>
    <row r="3928" spans="1:6" x14ac:dyDescent="0.2">
      <c r="A3928">
        <v>48</v>
      </c>
      <c r="B3928">
        <v>19</v>
      </c>
      <c r="C3928">
        <v>11</v>
      </c>
      <c r="D3928" t="s">
        <v>9022</v>
      </c>
      <c r="E3928">
        <v>48996</v>
      </c>
      <c r="F3928">
        <v>4819011</v>
      </c>
    </row>
    <row r="3929" spans="1:6" x14ac:dyDescent="0.2">
      <c r="A3929">
        <v>48</v>
      </c>
      <c r="B3929">
        <v>13</v>
      </c>
      <c r="C3929">
        <v>6</v>
      </c>
      <c r="D3929" t="s">
        <v>9023</v>
      </c>
      <c r="E3929">
        <v>48996</v>
      </c>
      <c r="F3929">
        <v>4813006</v>
      </c>
    </row>
    <row r="3930" spans="1:6" x14ac:dyDescent="0.2">
      <c r="A3930">
        <v>48</v>
      </c>
      <c r="B3930">
        <v>11</v>
      </c>
      <c r="C3930">
        <v>1</v>
      </c>
      <c r="D3930" t="s">
        <v>9024</v>
      </c>
      <c r="E3930">
        <v>48996</v>
      </c>
      <c r="F3930">
        <v>4811001</v>
      </c>
    </row>
    <row r="3931" spans="1:6" x14ac:dyDescent="0.2">
      <c r="A3931">
        <v>48</v>
      </c>
      <c r="B3931">
        <v>5</v>
      </c>
      <c r="C3931">
        <v>12</v>
      </c>
      <c r="D3931" t="s">
        <v>9025</v>
      </c>
      <c r="E3931">
        <v>48996</v>
      </c>
      <c r="F3931">
        <v>4805012</v>
      </c>
    </row>
    <row r="3932" spans="1:6" x14ac:dyDescent="0.2">
      <c r="A3932">
        <v>48</v>
      </c>
      <c r="B3932">
        <v>13</v>
      </c>
      <c r="C3932">
        <v>61</v>
      </c>
      <c r="D3932" t="s">
        <v>9026</v>
      </c>
      <c r="E3932">
        <v>48996</v>
      </c>
      <c r="F3932">
        <v>4813061</v>
      </c>
    </row>
    <row r="3933" spans="1:6" x14ac:dyDescent="0.2">
      <c r="A3933">
        <v>48</v>
      </c>
      <c r="B3933">
        <v>13</v>
      </c>
      <c r="C3933">
        <v>7</v>
      </c>
      <c r="D3933" t="s">
        <v>9027</v>
      </c>
      <c r="E3933">
        <v>48996</v>
      </c>
      <c r="F3933">
        <v>4813007</v>
      </c>
    </row>
    <row r="3934" spans="1:6" x14ac:dyDescent="0.2">
      <c r="A3934">
        <v>48</v>
      </c>
      <c r="B3934">
        <v>5</v>
      </c>
      <c r="C3934">
        <v>44</v>
      </c>
      <c r="D3934" t="s">
        <v>9028</v>
      </c>
      <c r="E3934">
        <v>48996</v>
      </c>
      <c r="F3934">
        <v>4805044</v>
      </c>
    </row>
    <row r="3935" spans="1:6" x14ac:dyDescent="0.2">
      <c r="A3935">
        <v>48</v>
      </c>
      <c r="B3935">
        <v>13</v>
      </c>
      <c r="C3935">
        <v>12</v>
      </c>
      <c r="D3935" t="s">
        <v>9029</v>
      </c>
      <c r="E3935">
        <v>48996</v>
      </c>
      <c r="F3935">
        <v>4813012</v>
      </c>
    </row>
    <row r="3936" spans="1:6" x14ac:dyDescent="0.2">
      <c r="A3936">
        <v>48</v>
      </c>
      <c r="B3936">
        <v>13</v>
      </c>
      <c r="C3936">
        <v>811</v>
      </c>
      <c r="D3936" t="s">
        <v>9030</v>
      </c>
      <c r="E3936">
        <v>48996</v>
      </c>
      <c r="F3936">
        <v>4813811</v>
      </c>
    </row>
    <row r="3937" spans="1:6" x14ac:dyDescent="0.2">
      <c r="A3937">
        <v>48</v>
      </c>
      <c r="B3937">
        <v>8</v>
      </c>
      <c r="C3937">
        <v>34</v>
      </c>
      <c r="D3937" t="s">
        <v>9031</v>
      </c>
      <c r="E3937">
        <v>48996</v>
      </c>
      <c r="F3937">
        <v>4808034</v>
      </c>
    </row>
    <row r="3938" spans="1:6" x14ac:dyDescent="0.2">
      <c r="A3938">
        <v>48</v>
      </c>
      <c r="B3938">
        <v>7</v>
      </c>
      <c r="C3938">
        <v>32</v>
      </c>
      <c r="D3938" t="s">
        <v>9032</v>
      </c>
      <c r="E3938">
        <v>48996</v>
      </c>
      <c r="F3938">
        <v>4807032</v>
      </c>
    </row>
    <row r="3939" spans="1:6" x14ac:dyDescent="0.2">
      <c r="A3939">
        <v>48</v>
      </c>
      <c r="B3939">
        <v>10</v>
      </c>
      <c r="C3939">
        <v>59</v>
      </c>
      <c r="D3939" t="s">
        <v>9033</v>
      </c>
      <c r="E3939">
        <v>48996</v>
      </c>
      <c r="F3939">
        <v>4810059</v>
      </c>
    </row>
    <row r="3940" spans="1:6" x14ac:dyDescent="0.2">
      <c r="A3940">
        <v>48</v>
      </c>
      <c r="B3940">
        <v>13</v>
      </c>
      <c r="C3940">
        <v>44</v>
      </c>
      <c r="D3940" t="s">
        <v>9034</v>
      </c>
      <c r="E3940">
        <v>48996</v>
      </c>
      <c r="F3940">
        <v>4813044</v>
      </c>
    </row>
    <row r="3941" spans="1:6" x14ac:dyDescent="0.2">
      <c r="A3941">
        <v>48</v>
      </c>
      <c r="B3941">
        <v>2</v>
      </c>
      <c r="C3941">
        <v>23</v>
      </c>
      <c r="D3941" t="s">
        <v>9035</v>
      </c>
      <c r="E3941">
        <v>48996</v>
      </c>
      <c r="F3941">
        <v>4802023</v>
      </c>
    </row>
    <row r="3942" spans="1:6" x14ac:dyDescent="0.2">
      <c r="A3942">
        <v>48</v>
      </c>
      <c r="B3942">
        <v>13</v>
      </c>
      <c r="C3942">
        <v>18</v>
      </c>
      <c r="D3942" t="s">
        <v>9036</v>
      </c>
      <c r="E3942">
        <v>48996</v>
      </c>
      <c r="F3942">
        <v>4813018</v>
      </c>
    </row>
    <row r="3943" spans="1:6" x14ac:dyDescent="0.2">
      <c r="A3943">
        <v>48</v>
      </c>
      <c r="B3943">
        <v>10</v>
      </c>
      <c r="C3943">
        <v>2</v>
      </c>
      <c r="D3943" t="s">
        <v>9037</v>
      </c>
      <c r="E3943">
        <v>48996</v>
      </c>
      <c r="F3943">
        <v>4810002</v>
      </c>
    </row>
    <row r="3944" spans="1:6" x14ac:dyDescent="0.2">
      <c r="A3944">
        <v>48</v>
      </c>
      <c r="B3944">
        <v>10</v>
      </c>
      <c r="C3944">
        <v>16</v>
      </c>
      <c r="D3944" t="s">
        <v>9038</v>
      </c>
      <c r="E3944">
        <v>48996</v>
      </c>
      <c r="F3944">
        <v>4810016</v>
      </c>
    </row>
    <row r="3945" spans="1:6" x14ac:dyDescent="0.2">
      <c r="A3945">
        <v>48</v>
      </c>
      <c r="B3945">
        <v>19</v>
      </c>
      <c r="C3945">
        <v>9</v>
      </c>
      <c r="D3945" t="s">
        <v>9039</v>
      </c>
      <c r="E3945">
        <v>48996</v>
      </c>
      <c r="F3945">
        <v>4819009</v>
      </c>
    </row>
    <row r="3946" spans="1:6" x14ac:dyDescent="0.2">
      <c r="A3946">
        <v>48</v>
      </c>
      <c r="B3946">
        <v>19</v>
      </c>
      <c r="C3946">
        <v>49</v>
      </c>
      <c r="D3946" t="s">
        <v>9040</v>
      </c>
      <c r="E3946">
        <v>48996</v>
      </c>
      <c r="F3946">
        <v>4819049</v>
      </c>
    </row>
    <row r="3947" spans="1:6" x14ac:dyDescent="0.2">
      <c r="A3947">
        <v>48</v>
      </c>
      <c r="B3947">
        <v>3</v>
      </c>
      <c r="C3947">
        <v>802</v>
      </c>
      <c r="D3947" t="s">
        <v>9041</v>
      </c>
      <c r="E3947">
        <v>48996</v>
      </c>
      <c r="F3947">
        <v>4803802</v>
      </c>
    </row>
    <row r="3948" spans="1:6" x14ac:dyDescent="0.2">
      <c r="A3948">
        <v>48</v>
      </c>
      <c r="B3948">
        <v>12</v>
      </c>
      <c r="C3948">
        <v>9</v>
      </c>
      <c r="D3948" t="s">
        <v>9042</v>
      </c>
      <c r="E3948">
        <v>48996</v>
      </c>
      <c r="F3948">
        <v>4812009</v>
      </c>
    </row>
    <row r="3949" spans="1:6" x14ac:dyDescent="0.2">
      <c r="A3949">
        <v>48</v>
      </c>
      <c r="B3949">
        <v>12</v>
      </c>
      <c r="C3949">
        <v>11</v>
      </c>
      <c r="D3949" t="s">
        <v>9043</v>
      </c>
      <c r="E3949">
        <v>48996</v>
      </c>
      <c r="F3949">
        <v>4812011</v>
      </c>
    </row>
    <row r="3950" spans="1:6" x14ac:dyDescent="0.2">
      <c r="A3950">
        <v>48</v>
      </c>
      <c r="B3950">
        <v>12</v>
      </c>
      <c r="C3950">
        <v>4</v>
      </c>
      <c r="D3950" t="s">
        <v>9044</v>
      </c>
      <c r="E3950">
        <v>48996</v>
      </c>
      <c r="F3950">
        <v>4812004</v>
      </c>
    </row>
    <row r="3951" spans="1:6" x14ac:dyDescent="0.2">
      <c r="A3951">
        <v>48</v>
      </c>
      <c r="B3951">
        <v>1</v>
      </c>
      <c r="C3951">
        <v>14</v>
      </c>
      <c r="D3951" t="s">
        <v>9045</v>
      </c>
      <c r="E3951">
        <v>48996</v>
      </c>
      <c r="F3951">
        <v>4801014</v>
      </c>
    </row>
    <row r="3952" spans="1:6" x14ac:dyDescent="0.2">
      <c r="A3952">
        <v>48</v>
      </c>
      <c r="B3952">
        <v>8</v>
      </c>
      <c r="C3952">
        <v>6</v>
      </c>
      <c r="D3952" t="s">
        <v>9046</v>
      </c>
      <c r="E3952">
        <v>48996</v>
      </c>
      <c r="F3952">
        <v>4808006</v>
      </c>
    </row>
    <row r="3953" spans="1:6" x14ac:dyDescent="0.2">
      <c r="A3953">
        <v>48</v>
      </c>
      <c r="B3953">
        <v>9</v>
      </c>
      <c r="C3953">
        <v>5</v>
      </c>
      <c r="D3953" t="s">
        <v>9047</v>
      </c>
      <c r="E3953">
        <v>48996</v>
      </c>
      <c r="F3953">
        <v>4809005</v>
      </c>
    </row>
    <row r="3954" spans="1:6" x14ac:dyDescent="0.2">
      <c r="A3954">
        <v>48</v>
      </c>
      <c r="B3954">
        <v>5</v>
      </c>
      <c r="C3954">
        <v>42</v>
      </c>
      <c r="D3954" t="s">
        <v>9048</v>
      </c>
      <c r="E3954">
        <v>48996</v>
      </c>
      <c r="F3954">
        <v>4805042</v>
      </c>
    </row>
    <row r="3955" spans="1:6" x14ac:dyDescent="0.2">
      <c r="A3955">
        <v>48</v>
      </c>
      <c r="B3955">
        <v>3</v>
      </c>
      <c r="C3955">
        <v>1</v>
      </c>
      <c r="D3955" t="s">
        <v>9049</v>
      </c>
      <c r="E3955">
        <v>48996</v>
      </c>
      <c r="F3955">
        <v>4803001</v>
      </c>
    </row>
    <row r="3956" spans="1:6" x14ac:dyDescent="0.2">
      <c r="A3956">
        <v>48</v>
      </c>
      <c r="B3956">
        <v>5</v>
      </c>
      <c r="C3956">
        <v>2</v>
      </c>
      <c r="D3956" t="s">
        <v>9050</v>
      </c>
      <c r="E3956">
        <v>48996</v>
      </c>
      <c r="F3956">
        <v>4805002</v>
      </c>
    </row>
    <row r="3957" spans="1:6" x14ac:dyDescent="0.2">
      <c r="A3957">
        <v>48</v>
      </c>
      <c r="B3957">
        <v>4</v>
      </c>
      <c r="C3957">
        <v>16</v>
      </c>
      <c r="D3957" t="s">
        <v>9051</v>
      </c>
      <c r="E3957">
        <v>48996</v>
      </c>
      <c r="F3957">
        <v>4804016</v>
      </c>
    </row>
    <row r="3958" spans="1:6" x14ac:dyDescent="0.2">
      <c r="A3958">
        <v>48</v>
      </c>
      <c r="B3958">
        <v>5</v>
      </c>
      <c r="C3958">
        <v>4</v>
      </c>
      <c r="D3958" t="s">
        <v>9052</v>
      </c>
      <c r="E3958">
        <v>48996</v>
      </c>
      <c r="F3958">
        <v>4805004</v>
      </c>
    </row>
    <row r="3959" spans="1:6" x14ac:dyDescent="0.2">
      <c r="A3959">
        <v>48</v>
      </c>
      <c r="B3959">
        <v>10</v>
      </c>
      <c r="C3959">
        <v>62</v>
      </c>
      <c r="D3959" t="s">
        <v>5833</v>
      </c>
      <c r="E3959">
        <v>48996</v>
      </c>
      <c r="F3959">
        <v>4810062</v>
      </c>
    </row>
    <row r="3960" spans="1:6" x14ac:dyDescent="0.2">
      <c r="A3960">
        <v>48</v>
      </c>
      <c r="B3960">
        <v>3</v>
      </c>
      <c r="C3960">
        <v>22</v>
      </c>
      <c r="D3960" t="s">
        <v>9053</v>
      </c>
      <c r="E3960">
        <v>48996</v>
      </c>
      <c r="F3960">
        <v>4803022</v>
      </c>
    </row>
    <row r="3961" spans="1:6" x14ac:dyDescent="0.2">
      <c r="A3961">
        <v>48</v>
      </c>
      <c r="B3961">
        <v>2</v>
      </c>
      <c r="C3961">
        <v>2</v>
      </c>
      <c r="D3961" t="s">
        <v>9054</v>
      </c>
      <c r="E3961">
        <v>48996</v>
      </c>
      <c r="F3961">
        <v>4802002</v>
      </c>
    </row>
    <row r="3962" spans="1:6" x14ac:dyDescent="0.2">
      <c r="A3962">
        <v>48</v>
      </c>
      <c r="B3962">
        <v>6</v>
      </c>
      <c r="C3962">
        <v>31</v>
      </c>
      <c r="D3962" t="s">
        <v>9055</v>
      </c>
      <c r="E3962">
        <v>48996</v>
      </c>
      <c r="F3962">
        <v>4806031</v>
      </c>
    </row>
    <row r="3963" spans="1:6" x14ac:dyDescent="0.2">
      <c r="A3963">
        <v>48</v>
      </c>
      <c r="B3963">
        <v>7</v>
      </c>
      <c r="C3963">
        <v>39</v>
      </c>
      <c r="D3963" t="s">
        <v>9056</v>
      </c>
      <c r="E3963">
        <v>48996</v>
      </c>
      <c r="F3963">
        <v>4807039</v>
      </c>
    </row>
    <row r="3964" spans="1:6" x14ac:dyDescent="0.2">
      <c r="A3964">
        <v>48</v>
      </c>
      <c r="B3964">
        <v>5</v>
      </c>
      <c r="C3964">
        <v>34</v>
      </c>
      <c r="D3964" t="s">
        <v>9057</v>
      </c>
      <c r="E3964">
        <v>48996</v>
      </c>
      <c r="F3964">
        <v>4805034</v>
      </c>
    </row>
    <row r="3965" spans="1:6" x14ac:dyDescent="0.2">
      <c r="A3965">
        <v>48</v>
      </c>
      <c r="B3965">
        <v>10</v>
      </c>
      <c r="C3965">
        <v>46</v>
      </c>
      <c r="D3965" t="s">
        <v>9058</v>
      </c>
      <c r="E3965">
        <v>48996</v>
      </c>
      <c r="F3965">
        <v>4810046</v>
      </c>
    </row>
    <row r="3966" spans="1:6" x14ac:dyDescent="0.2">
      <c r="A3966">
        <v>48</v>
      </c>
      <c r="B3966">
        <v>6</v>
      </c>
      <c r="C3966">
        <v>32</v>
      </c>
      <c r="D3966" t="s">
        <v>9059</v>
      </c>
      <c r="E3966">
        <v>48996</v>
      </c>
      <c r="F3966">
        <v>4806032</v>
      </c>
    </row>
    <row r="3967" spans="1:6" x14ac:dyDescent="0.2">
      <c r="A3967">
        <v>48</v>
      </c>
      <c r="B3967">
        <v>7</v>
      </c>
      <c r="C3967">
        <v>29</v>
      </c>
      <c r="D3967" t="s">
        <v>9060</v>
      </c>
      <c r="E3967">
        <v>48996</v>
      </c>
      <c r="F3967">
        <v>4807029</v>
      </c>
    </row>
    <row r="3968" spans="1:6" x14ac:dyDescent="0.2">
      <c r="A3968">
        <v>48</v>
      </c>
      <c r="B3968">
        <v>17</v>
      </c>
      <c r="C3968">
        <v>828</v>
      </c>
      <c r="D3968" t="s">
        <v>9061</v>
      </c>
      <c r="E3968">
        <v>48996</v>
      </c>
      <c r="F3968">
        <v>4817828</v>
      </c>
    </row>
    <row r="3969" spans="1:6" x14ac:dyDescent="0.2">
      <c r="A3969">
        <v>48</v>
      </c>
      <c r="B3969">
        <v>8</v>
      </c>
      <c r="C3969">
        <v>24</v>
      </c>
      <c r="D3969" t="s">
        <v>9062</v>
      </c>
      <c r="E3969">
        <v>48996</v>
      </c>
      <c r="F3969">
        <v>4808024</v>
      </c>
    </row>
    <row r="3970" spans="1:6" x14ac:dyDescent="0.2">
      <c r="A3970">
        <v>48</v>
      </c>
      <c r="B3970">
        <v>10</v>
      </c>
      <c r="C3970">
        <v>6</v>
      </c>
      <c r="D3970" t="s">
        <v>9063</v>
      </c>
      <c r="E3970">
        <v>48996</v>
      </c>
      <c r="F3970">
        <v>4810006</v>
      </c>
    </row>
    <row r="3971" spans="1:6" x14ac:dyDescent="0.2">
      <c r="A3971">
        <v>48</v>
      </c>
      <c r="B3971">
        <v>8</v>
      </c>
      <c r="C3971">
        <v>2</v>
      </c>
      <c r="D3971" t="s">
        <v>9064</v>
      </c>
      <c r="E3971">
        <v>48996</v>
      </c>
      <c r="F3971">
        <v>4808002</v>
      </c>
    </row>
    <row r="3972" spans="1:6" x14ac:dyDescent="0.2">
      <c r="A3972">
        <v>48</v>
      </c>
      <c r="B3972">
        <v>11</v>
      </c>
      <c r="C3972">
        <v>801</v>
      </c>
      <c r="D3972" t="s">
        <v>9065</v>
      </c>
      <c r="E3972">
        <v>48996</v>
      </c>
      <c r="F3972">
        <v>4811801</v>
      </c>
    </row>
    <row r="3973" spans="1:6" x14ac:dyDescent="0.2">
      <c r="A3973">
        <v>48</v>
      </c>
      <c r="B3973">
        <v>7</v>
      </c>
      <c r="C3973">
        <v>31</v>
      </c>
      <c r="D3973" t="s">
        <v>9066</v>
      </c>
      <c r="E3973">
        <v>48996</v>
      </c>
      <c r="F3973">
        <v>4807031</v>
      </c>
    </row>
    <row r="3974" spans="1:6" x14ac:dyDescent="0.2">
      <c r="A3974">
        <v>48</v>
      </c>
      <c r="B3974">
        <v>3</v>
      </c>
      <c r="C3974">
        <v>19</v>
      </c>
      <c r="D3974" t="s">
        <v>9067</v>
      </c>
      <c r="E3974">
        <v>48996</v>
      </c>
      <c r="F3974">
        <v>4803019</v>
      </c>
    </row>
    <row r="3975" spans="1:6" x14ac:dyDescent="0.2">
      <c r="A3975">
        <v>48</v>
      </c>
      <c r="B3975">
        <v>1</v>
      </c>
      <c r="C3975">
        <v>8</v>
      </c>
      <c r="D3975" t="s">
        <v>9068</v>
      </c>
      <c r="E3975">
        <v>48996</v>
      </c>
      <c r="F3975">
        <v>4801008</v>
      </c>
    </row>
    <row r="3976" spans="1:6" x14ac:dyDescent="0.2">
      <c r="A3976">
        <v>48</v>
      </c>
      <c r="B3976">
        <v>7</v>
      </c>
      <c r="C3976">
        <v>22</v>
      </c>
      <c r="D3976" t="s">
        <v>9069</v>
      </c>
      <c r="E3976">
        <v>48996</v>
      </c>
      <c r="F3976">
        <v>4807022</v>
      </c>
    </row>
    <row r="3977" spans="1:6" x14ac:dyDescent="0.2">
      <c r="A3977">
        <v>48</v>
      </c>
      <c r="B3977">
        <v>12</v>
      </c>
      <c r="C3977">
        <v>12</v>
      </c>
      <c r="D3977" t="s">
        <v>9070</v>
      </c>
      <c r="E3977">
        <v>48996</v>
      </c>
      <c r="F3977">
        <v>4812012</v>
      </c>
    </row>
    <row r="3978" spans="1:6" x14ac:dyDescent="0.2">
      <c r="A3978">
        <v>48</v>
      </c>
      <c r="B3978">
        <v>3</v>
      </c>
      <c r="C3978">
        <v>21</v>
      </c>
      <c r="D3978" t="s">
        <v>9071</v>
      </c>
      <c r="E3978">
        <v>48996</v>
      </c>
      <c r="F3978">
        <v>4803021</v>
      </c>
    </row>
    <row r="3979" spans="1:6" x14ac:dyDescent="0.2">
      <c r="A3979">
        <v>48</v>
      </c>
      <c r="B3979">
        <v>18</v>
      </c>
      <c r="C3979">
        <v>15</v>
      </c>
      <c r="D3979" t="s">
        <v>9072</v>
      </c>
      <c r="E3979">
        <v>48996</v>
      </c>
      <c r="F3979">
        <v>4818015</v>
      </c>
    </row>
    <row r="3980" spans="1:6" x14ac:dyDescent="0.2">
      <c r="A3980">
        <v>48</v>
      </c>
      <c r="B3980">
        <v>10</v>
      </c>
      <c r="C3980">
        <v>21</v>
      </c>
      <c r="D3980" t="s">
        <v>9073</v>
      </c>
      <c r="E3980">
        <v>48996</v>
      </c>
      <c r="F3980">
        <v>4810021</v>
      </c>
    </row>
    <row r="3981" spans="1:6" x14ac:dyDescent="0.2">
      <c r="A3981">
        <v>48</v>
      </c>
      <c r="B3981">
        <v>19</v>
      </c>
      <c r="C3981">
        <v>815</v>
      </c>
      <c r="D3981" t="s">
        <v>9074</v>
      </c>
      <c r="E3981">
        <v>48996</v>
      </c>
      <c r="F3981">
        <v>4819815</v>
      </c>
    </row>
    <row r="3982" spans="1:6" x14ac:dyDescent="0.2">
      <c r="A3982">
        <v>48</v>
      </c>
      <c r="B3982">
        <v>12</v>
      </c>
      <c r="C3982">
        <v>20</v>
      </c>
      <c r="D3982" t="s">
        <v>9075</v>
      </c>
      <c r="E3982">
        <v>48996</v>
      </c>
      <c r="F3982">
        <v>4812020</v>
      </c>
    </row>
    <row r="3983" spans="1:6" x14ac:dyDescent="0.2">
      <c r="A3983">
        <v>48</v>
      </c>
      <c r="B3983">
        <v>5</v>
      </c>
      <c r="C3983">
        <v>19</v>
      </c>
      <c r="D3983" t="s">
        <v>9076</v>
      </c>
      <c r="E3983">
        <v>48996</v>
      </c>
      <c r="F3983">
        <v>4805019</v>
      </c>
    </row>
    <row r="3984" spans="1:6" x14ac:dyDescent="0.2">
      <c r="A3984">
        <v>48</v>
      </c>
      <c r="B3984">
        <v>19</v>
      </c>
      <c r="C3984">
        <v>8</v>
      </c>
      <c r="D3984" t="s">
        <v>9077</v>
      </c>
      <c r="E3984">
        <v>48996</v>
      </c>
      <c r="F3984">
        <v>4819008</v>
      </c>
    </row>
    <row r="3985" spans="1:6" x14ac:dyDescent="0.2">
      <c r="A3985">
        <v>48</v>
      </c>
      <c r="B3985">
        <v>8</v>
      </c>
      <c r="C3985">
        <v>8</v>
      </c>
      <c r="D3985" t="s">
        <v>9079</v>
      </c>
      <c r="E3985">
        <v>48996</v>
      </c>
      <c r="F3985">
        <v>4808008</v>
      </c>
    </row>
    <row r="3986" spans="1:6" x14ac:dyDescent="0.2">
      <c r="A3986">
        <v>48</v>
      </c>
      <c r="B3986">
        <v>13</v>
      </c>
      <c r="C3986">
        <v>49</v>
      </c>
      <c r="D3986" t="s">
        <v>9080</v>
      </c>
      <c r="E3986">
        <v>48996</v>
      </c>
      <c r="F3986">
        <v>4813049</v>
      </c>
    </row>
    <row r="3987" spans="1:6" x14ac:dyDescent="0.2">
      <c r="A3987">
        <v>48</v>
      </c>
      <c r="B3987">
        <v>13</v>
      </c>
      <c r="C3987">
        <v>51</v>
      </c>
      <c r="D3987" t="s">
        <v>9081</v>
      </c>
      <c r="E3987">
        <v>48996</v>
      </c>
      <c r="F3987">
        <v>4813051</v>
      </c>
    </row>
    <row r="3988" spans="1:6" x14ac:dyDescent="0.2">
      <c r="A3988">
        <v>48</v>
      </c>
      <c r="B3988">
        <v>5</v>
      </c>
      <c r="C3988">
        <v>41</v>
      </c>
      <c r="D3988" t="s">
        <v>9082</v>
      </c>
      <c r="E3988">
        <v>48996</v>
      </c>
      <c r="F3988">
        <v>4805041</v>
      </c>
    </row>
    <row r="3989" spans="1:6" x14ac:dyDescent="0.2">
      <c r="A3989">
        <v>48</v>
      </c>
      <c r="B3989">
        <v>12</v>
      </c>
      <c r="C3989">
        <v>37</v>
      </c>
      <c r="D3989" t="s">
        <v>9083</v>
      </c>
      <c r="E3989">
        <v>48996</v>
      </c>
      <c r="F3989">
        <v>4812037</v>
      </c>
    </row>
    <row r="3990" spans="1:6" x14ac:dyDescent="0.2">
      <c r="A3990">
        <v>48</v>
      </c>
      <c r="B3990">
        <v>13</v>
      </c>
      <c r="C3990">
        <v>1</v>
      </c>
      <c r="D3990" t="s">
        <v>9084</v>
      </c>
      <c r="E3990">
        <v>48996</v>
      </c>
      <c r="F3990">
        <v>4813001</v>
      </c>
    </row>
    <row r="3991" spans="1:6" x14ac:dyDescent="0.2">
      <c r="A3991">
        <v>48</v>
      </c>
      <c r="B3991">
        <v>10</v>
      </c>
      <c r="C3991">
        <v>58</v>
      </c>
      <c r="D3991" t="s">
        <v>9085</v>
      </c>
      <c r="E3991">
        <v>48996</v>
      </c>
      <c r="F3991">
        <v>4810058</v>
      </c>
    </row>
    <row r="3992" spans="1:6" x14ac:dyDescent="0.2">
      <c r="A3992">
        <v>48</v>
      </c>
      <c r="B3992">
        <v>5</v>
      </c>
      <c r="C3992">
        <v>46</v>
      </c>
      <c r="D3992" t="s">
        <v>9086</v>
      </c>
      <c r="E3992">
        <v>48996</v>
      </c>
      <c r="F3992">
        <v>4805046</v>
      </c>
    </row>
    <row r="3993" spans="1:6" x14ac:dyDescent="0.2">
      <c r="A3993">
        <v>48</v>
      </c>
      <c r="B3993">
        <v>11</v>
      </c>
      <c r="C3993">
        <v>803</v>
      </c>
      <c r="D3993" t="s">
        <v>9087</v>
      </c>
      <c r="E3993">
        <v>48996</v>
      </c>
      <c r="F3993">
        <v>4811803</v>
      </c>
    </row>
    <row r="3994" spans="1:6" x14ac:dyDescent="0.2">
      <c r="A3994">
        <v>48</v>
      </c>
      <c r="B3994">
        <v>3</v>
      </c>
      <c r="C3994">
        <v>2</v>
      </c>
      <c r="D3994" t="s">
        <v>9088</v>
      </c>
      <c r="E3994">
        <v>48996</v>
      </c>
      <c r="F3994">
        <v>4803002</v>
      </c>
    </row>
    <row r="3995" spans="1:6" x14ac:dyDescent="0.2">
      <c r="A3995">
        <v>48</v>
      </c>
      <c r="B3995">
        <v>2</v>
      </c>
      <c r="C3995">
        <v>4</v>
      </c>
      <c r="D3995" t="s">
        <v>9089</v>
      </c>
      <c r="E3995">
        <v>48996</v>
      </c>
      <c r="F3995">
        <v>4802004</v>
      </c>
    </row>
    <row r="3996" spans="1:6" x14ac:dyDescent="0.2">
      <c r="A3996">
        <v>48</v>
      </c>
      <c r="B3996">
        <v>5</v>
      </c>
      <c r="C3996">
        <v>9</v>
      </c>
      <c r="D3996" t="s">
        <v>9090</v>
      </c>
      <c r="E3996">
        <v>48996</v>
      </c>
      <c r="F3996">
        <v>4805009</v>
      </c>
    </row>
    <row r="3997" spans="1:6" x14ac:dyDescent="0.2">
      <c r="A3997">
        <v>48</v>
      </c>
      <c r="B3997">
        <v>8</v>
      </c>
      <c r="C3997">
        <v>813</v>
      </c>
      <c r="D3997" t="s">
        <v>9091</v>
      </c>
      <c r="E3997">
        <v>48996</v>
      </c>
      <c r="F3997">
        <v>4808813</v>
      </c>
    </row>
    <row r="3998" spans="1:6" x14ac:dyDescent="0.2">
      <c r="A3998">
        <v>48</v>
      </c>
      <c r="B3998">
        <v>6</v>
      </c>
      <c r="C3998">
        <v>28</v>
      </c>
      <c r="D3998" t="s">
        <v>9092</v>
      </c>
      <c r="E3998">
        <v>48996</v>
      </c>
      <c r="F3998">
        <v>4806028</v>
      </c>
    </row>
    <row r="3999" spans="1:6" x14ac:dyDescent="0.2">
      <c r="A3999">
        <v>48</v>
      </c>
      <c r="B3999">
        <v>10</v>
      </c>
      <c r="C3999">
        <v>61</v>
      </c>
      <c r="D3999" t="s">
        <v>9093</v>
      </c>
      <c r="E3999">
        <v>48996</v>
      </c>
      <c r="F3999">
        <v>4810061</v>
      </c>
    </row>
    <row r="4000" spans="1:6" x14ac:dyDescent="0.2">
      <c r="A4000">
        <v>48</v>
      </c>
      <c r="B4000">
        <v>3</v>
      </c>
      <c r="C4000">
        <v>26</v>
      </c>
      <c r="D4000" t="s">
        <v>9094</v>
      </c>
      <c r="E4000">
        <v>48996</v>
      </c>
      <c r="F4000">
        <v>4803026</v>
      </c>
    </row>
    <row r="4001" spans="1:6" x14ac:dyDescent="0.2">
      <c r="A4001">
        <v>48</v>
      </c>
      <c r="B4001">
        <v>6</v>
      </c>
      <c r="C4001">
        <v>34</v>
      </c>
      <c r="D4001" t="s">
        <v>9095</v>
      </c>
      <c r="E4001">
        <v>48996</v>
      </c>
      <c r="F4001">
        <v>4806034</v>
      </c>
    </row>
    <row r="4002" spans="1:6" x14ac:dyDescent="0.2">
      <c r="A4002">
        <v>48</v>
      </c>
      <c r="B4002">
        <v>13</v>
      </c>
      <c r="C4002">
        <v>14</v>
      </c>
      <c r="D4002" t="s">
        <v>9096</v>
      </c>
      <c r="E4002">
        <v>48996</v>
      </c>
      <c r="F4002">
        <v>4813014</v>
      </c>
    </row>
    <row r="4003" spans="1:6" x14ac:dyDescent="0.2">
      <c r="A4003">
        <v>48</v>
      </c>
      <c r="B4003">
        <v>12</v>
      </c>
      <c r="C4003">
        <v>13</v>
      </c>
      <c r="D4003" t="s">
        <v>8786</v>
      </c>
      <c r="E4003">
        <v>48996</v>
      </c>
      <c r="F4003">
        <v>4812013</v>
      </c>
    </row>
    <row r="4004" spans="1:6" x14ac:dyDescent="0.2">
      <c r="A4004">
        <v>48</v>
      </c>
      <c r="B4004">
        <v>11</v>
      </c>
      <c r="C4004">
        <v>802</v>
      </c>
      <c r="D4004" t="s">
        <v>9097</v>
      </c>
      <c r="E4004">
        <v>48996</v>
      </c>
      <c r="F4004">
        <v>4811802</v>
      </c>
    </row>
    <row r="4005" spans="1:6" x14ac:dyDescent="0.2">
      <c r="A4005">
        <v>48</v>
      </c>
      <c r="B4005">
        <v>3</v>
      </c>
      <c r="C4005">
        <v>801</v>
      </c>
      <c r="D4005" t="s">
        <v>9098</v>
      </c>
      <c r="E4005">
        <v>48996</v>
      </c>
      <c r="F4005">
        <v>4803801</v>
      </c>
    </row>
    <row r="4006" spans="1:6" x14ac:dyDescent="0.2">
      <c r="A4006">
        <v>48</v>
      </c>
      <c r="B4006">
        <v>8</v>
      </c>
      <c r="C4006">
        <v>39</v>
      </c>
      <c r="D4006" t="s">
        <v>9099</v>
      </c>
      <c r="E4006">
        <v>48996</v>
      </c>
      <c r="F4006">
        <v>4808039</v>
      </c>
    </row>
    <row r="4007" spans="1:6" x14ac:dyDescent="0.2">
      <c r="A4007">
        <v>48</v>
      </c>
      <c r="B4007">
        <v>8</v>
      </c>
      <c r="C4007">
        <v>38</v>
      </c>
      <c r="D4007" t="s">
        <v>9100</v>
      </c>
      <c r="E4007">
        <v>48996</v>
      </c>
      <c r="F4007">
        <v>4808038</v>
      </c>
    </row>
    <row r="4008" spans="1:6" x14ac:dyDescent="0.2">
      <c r="A4008">
        <v>48</v>
      </c>
      <c r="B4008">
        <v>8</v>
      </c>
      <c r="C4008">
        <v>44</v>
      </c>
      <c r="D4008" t="s">
        <v>9101</v>
      </c>
      <c r="E4008">
        <v>48996</v>
      </c>
      <c r="F4008">
        <v>4808044</v>
      </c>
    </row>
    <row r="4009" spans="1:6" x14ac:dyDescent="0.2">
      <c r="A4009">
        <v>48</v>
      </c>
      <c r="B4009">
        <v>5</v>
      </c>
      <c r="C4009">
        <v>22</v>
      </c>
      <c r="D4009" t="s">
        <v>9102</v>
      </c>
      <c r="E4009">
        <v>48996</v>
      </c>
      <c r="F4009">
        <v>4805022</v>
      </c>
    </row>
    <row r="4010" spans="1:6" x14ac:dyDescent="0.2">
      <c r="A4010">
        <v>48</v>
      </c>
      <c r="B4010">
        <v>19</v>
      </c>
      <c r="C4010">
        <v>56</v>
      </c>
      <c r="D4010" t="s">
        <v>9103</v>
      </c>
      <c r="E4010">
        <v>48996</v>
      </c>
      <c r="F4010">
        <v>4819056</v>
      </c>
    </row>
    <row r="4011" spans="1:6" x14ac:dyDescent="0.2">
      <c r="A4011">
        <v>48</v>
      </c>
      <c r="B4011">
        <v>19</v>
      </c>
      <c r="C4011">
        <v>59</v>
      </c>
      <c r="D4011" t="s">
        <v>9104</v>
      </c>
      <c r="E4011">
        <v>48996</v>
      </c>
      <c r="F4011">
        <v>4819059</v>
      </c>
    </row>
    <row r="4012" spans="1:6" x14ac:dyDescent="0.2">
      <c r="A4012">
        <v>48</v>
      </c>
      <c r="B4012">
        <v>8</v>
      </c>
      <c r="C4012">
        <v>811</v>
      </c>
      <c r="D4012" t="s">
        <v>9105</v>
      </c>
      <c r="E4012">
        <v>48996</v>
      </c>
      <c r="F4012">
        <v>4808811</v>
      </c>
    </row>
    <row r="4013" spans="1:6" x14ac:dyDescent="0.2">
      <c r="A4013">
        <v>48</v>
      </c>
      <c r="B4013">
        <v>5</v>
      </c>
      <c r="C4013">
        <v>802</v>
      </c>
      <c r="D4013" t="s">
        <v>9106</v>
      </c>
      <c r="E4013">
        <v>48996</v>
      </c>
      <c r="F4013">
        <v>4805802</v>
      </c>
    </row>
    <row r="4014" spans="1:6" x14ac:dyDescent="0.2">
      <c r="A4014">
        <v>48</v>
      </c>
      <c r="B4014">
        <v>13</v>
      </c>
      <c r="C4014">
        <v>10</v>
      </c>
      <c r="D4014" t="s">
        <v>9107</v>
      </c>
      <c r="E4014">
        <v>48996</v>
      </c>
      <c r="F4014">
        <v>4813010</v>
      </c>
    </row>
    <row r="4015" spans="1:6" x14ac:dyDescent="0.2">
      <c r="A4015">
        <v>48</v>
      </c>
      <c r="B4015">
        <v>12</v>
      </c>
      <c r="C4015">
        <v>29</v>
      </c>
      <c r="D4015" t="s">
        <v>9108</v>
      </c>
      <c r="E4015">
        <v>48996</v>
      </c>
      <c r="F4015">
        <v>4812029</v>
      </c>
    </row>
    <row r="4016" spans="1:6" x14ac:dyDescent="0.2">
      <c r="A4016">
        <v>48</v>
      </c>
      <c r="B4016">
        <v>12</v>
      </c>
      <c r="C4016">
        <v>22</v>
      </c>
      <c r="D4016" t="s">
        <v>9109</v>
      </c>
      <c r="E4016">
        <v>48996</v>
      </c>
      <c r="F4016">
        <v>4812022</v>
      </c>
    </row>
    <row r="4017" spans="1:6" x14ac:dyDescent="0.2">
      <c r="A4017">
        <v>48</v>
      </c>
      <c r="B4017">
        <v>13</v>
      </c>
      <c r="C4017">
        <v>15</v>
      </c>
      <c r="D4017" t="s">
        <v>9110</v>
      </c>
      <c r="E4017">
        <v>48996</v>
      </c>
      <c r="F4017">
        <v>4813015</v>
      </c>
    </row>
    <row r="4018" spans="1:6" x14ac:dyDescent="0.2">
      <c r="A4018">
        <v>48</v>
      </c>
      <c r="B4018">
        <v>5</v>
      </c>
      <c r="C4018">
        <v>21</v>
      </c>
      <c r="D4018" t="s">
        <v>9111</v>
      </c>
      <c r="E4018">
        <v>48996</v>
      </c>
      <c r="F4018">
        <v>4805021</v>
      </c>
    </row>
    <row r="4019" spans="1:6" x14ac:dyDescent="0.2">
      <c r="A4019">
        <v>48</v>
      </c>
      <c r="B4019">
        <v>3</v>
      </c>
      <c r="C4019">
        <v>24</v>
      </c>
      <c r="D4019" t="s">
        <v>9112</v>
      </c>
      <c r="E4019">
        <v>48996</v>
      </c>
      <c r="F4019">
        <v>4803024</v>
      </c>
    </row>
    <row r="4020" spans="1:6" x14ac:dyDescent="0.2">
      <c r="A4020">
        <v>48</v>
      </c>
      <c r="B4020">
        <v>15</v>
      </c>
      <c r="C4020">
        <v>802</v>
      </c>
      <c r="D4020" t="s">
        <v>9113</v>
      </c>
      <c r="E4020">
        <v>48996</v>
      </c>
      <c r="F4020">
        <v>4815802</v>
      </c>
    </row>
    <row r="4021" spans="1:6" x14ac:dyDescent="0.2">
      <c r="A4021">
        <v>48</v>
      </c>
      <c r="B4021">
        <v>7</v>
      </c>
      <c r="C4021">
        <v>41</v>
      </c>
      <c r="D4021" t="s">
        <v>9114</v>
      </c>
      <c r="E4021">
        <v>48996</v>
      </c>
      <c r="F4021">
        <v>4807041</v>
      </c>
    </row>
    <row r="4022" spans="1:6" x14ac:dyDescent="0.2">
      <c r="A4022">
        <v>48</v>
      </c>
      <c r="B4022">
        <v>17</v>
      </c>
      <c r="C4022">
        <v>829</v>
      </c>
      <c r="D4022" t="s">
        <v>9115</v>
      </c>
      <c r="E4022">
        <v>48996</v>
      </c>
      <c r="F4022">
        <v>4817829</v>
      </c>
    </row>
    <row r="4023" spans="1:6" x14ac:dyDescent="0.2">
      <c r="A4023">
        <v>48</v>
      </c>
      <c r="B4023">
        <v>6</v>
      </c>
      <c r="C4023">
        <v>36</v>
      </c>
      <c r="D4023" t="s">
        <v>9116</v>
      </c>
      <c r="E4023">
        <v>48996</v>
      </c>
      <c r="F4023">
        <v>4806036</v>
      </c>
    </row>
    <row r="4024" spans="1:6" x14ac:dyDescent="0.2">
      <c r="A4024">
        <v>48</v>
      </c>
      <c r="B4024">
        <v>13</v>
      </c>
      <c r="C4024">
        <v>11</v>
      </c>
      <c r="D4024" t="s">
        <v>9117</v>
      </c>
      <c r="E4024">
        <v>48996</v>
      </c>
      <c r="F4024">
        <v>4813011</v>
      </c>
    </row>
    <row r="4025" spans="1:6" x14ac:dyDescent="0.2">
      <c r="A4025">
        <v>48</v>
      </c>
      <c r="B4025">
        <v>2</v>
      </c>
      <c r="C4025">
        <v>22</v>
      </c>
      <c r="D4025" t="s">
        <v>9118</v>
      </c>
      <c r="E4025">
        <v>48996</v>
      </c>
      <c r="F4025">
        <v>4802022</v>
      </c>
    </row>
    <row r="4026" spans="1:6" x14ac:dyDescent="0.2">
      <c r="A4026">
        <v>48</v>
      </c>
      <c r="B4026">
        <v>13</v>
      </c>
      <c r="C4026">
        <v>36</v>
      </c>
      <c r="D4026" t="s">
        <v>9119</v>
      </c>
      <c r="E4026">
        <v>48996</v>
      </c>
      <c r="F4026">
        <v>4813036</v>
      </c>
    </row>
    <row r="4027" spans="1:6" x14ac:dyDescent="0.2">
      <c r="A4027">
        <v>48</v>
      </c>
      <c r="B4027">
        <v>10</v>
      </c>
      <c r="C4027">
        <v>18</v>
      </c>
      <c r="D4027" t="s">
        <v>9120</v>
      </c>
      <c r="E4027">
        <v>48996</v>
      </c>
      <c r="F4027">
        <v>4810018</v>
      </c>
    </row>
    <row r="4028" spans="1:6" x14ac:dyDescent="0.2">
      <c r="A4028">
        <v>48</v>
      </c>
      <c r="B4028">
        <v>10</v>
      </c>
      <c r="C4028">
        <v>52</v>
      </c>
      <c r="D4028" t="s">
        <v>9121</v>
      </c>
      <c r="E4028">
        <v>48996</v>
      </c>
      <c r="F4028">
        <v>4810052</v>
      </c>
    </row>
    <row r="4029" spans="1:6" x14ac:dyDescent="0.2">
      <c r="A4029">
        <v>48</v>
      </c>
      <c r="B4029">
        <v>2</v>
      </c>
      <c r="C4029">
        <v>29</v>
      </c>
      <c r="D4029" t="s">
        <v>9122</v>
      </c>
      <c r="E4029">
        <v>48996</v>
      </c>
      <c r="F4029">
        <v>4802029</v>
      </c>
    </row>
    <row r="4030" spans="1:6" x14ac:dyDescent="0.2">
      <c r="A4030">
        <v>48</v>
      </c>
      <c r="B4030">
        <v>10</v>
      </c>
      <c r="C4030">
        <v>28</v>
      </c>
      <c r="D4030" t="s">
        <v>9123</v>
      </c>
      <c r="E4030">
        <v>48996</v>
      </c>
      <c r="F4030">
        <v>4810028</v>
      </c>
    </row>
    <row r="4031" spans="1:6" x14ac:dyDescent="0.2">
      <c r="A4031">
        <v>48</v>
      </c>
      <c r="B4031">
        <v>10</v>
      </c>
      <c r="C4031">
        <v>42</v>
      </c>
      <c r="D4031" t="s">
        <v>9124</v>
      </c>
      <c r="E4031">
        <v>48996</v>
      </c>
      <c r="F4031">
        <v>4810042</v>
      </c>
    </row>
    <row r="4032" spans="1:6" x14ac:dyDescent="0.2">
      <c r="A4032">
        <v>48</v>
      </c>
      <c r="B4032">
        <v>10</v>
      </c>
      <c r="C4032">
        <v>36</v>
      </c>
      <c r="D4032" t="s">
        <v>9125</v>
      </c>
      <c r="E4032">
        <v>48996</v>
      </c>
      <c r="F4032">
        <v>4810036</v>
      </c>
    </row>
    <row r="4033" spans="1:6" x14ac:dyDescent="0.2">
      <c r="A4033">
        <v>48</v>
      </c>
      <c r="B4033">
        <v>10</v>
      </c>
      <c r="C4033">
        <v>22</v>
      </c>
      <c r="D4033" t="s">
        <v>9126</v>
      </c>
      <c r="E4033">
        <v>48996</v>
      </c>
      <c r="F4033">
        <v>4810022</v>
      </c>
    </row>
    <row r="4034" spans="1:6" x14ac:dyDescent="0.2">
      <c r="A4034">
        <v>48</v>
      </c>
      <c r="B4034">
        <v>12</v>
      </c>
      <c r="C4034">
        <v>24</v>
      </c>
      <c r="D4034" t="s">
        <v>9127</v>
      </c>
      <c r="E4034">
        <v>48996</v>
      </c>
      <c r="F4034">
        <v>4812024</v>
      </c>
    </row>
    <row r="4035" spans="1:6" x14ac:dyDescent="0.2">
      <c r="A4035">
        <v>48</v>
      </c>
      <c r="B4035">
        <v>5</v>
      </c>
      <c r="C4035">
        <v>6</v>
      </c>
      <c r="D4035" t="s">
        <v>9128</v>
      </c>
      <c r="E4035">
        <v>48996</v>
      </c>
      <c r="F4035">
        <v>4805006</v>
      </c>
    </row>
    <row r="4036" spans="1:6" x14ac:dyDescent="0.2">
      <c r="A4036">
        <v>48</v>
      </c>
      <c r="B4036">
        <v>5</v>
      </c>
      <c r="C4036">
        <v>1</v>
      </c>
      <c r="D4036" t="s">
        <v>9129</v>
      </c>
      <c r="E4036">
        <v>48996</v>
      </c>
      <c r="F4036">
        <v>4805001</v>
      </c>
    </row>
    <row r="4037" spans="1:6" x14ac:dyDescent="0.2">
      <c r="A4037">
        <v>48</v>
      </c>
      <c r="B4037">
        <v>2</v>
      </c>
      <c r="C4037">
        <v>6</v>
      </c>
      <c r="D4037" t="s">
        <v>9130</v>
      </c>
      <c r="E4037">
        <v>48996</v>
      </c>
      <c r="F4037">
        <v>4802006</v>
      </c>
    </row>
    <row r="4038" spans="1:6" x14ac:dyDescent="0.2">
      <c r="A4038">
        <v>48</v>
      </c>
      <c r="B4038">
        <v>2</v>
      </c>
      <c r="C4038">
        <v>1</v>
      </c>
      <c r="D4038" t="s">
        <v>9131</v>
      </c>
      <c r="E4038">
        <v>48996</v>
      </c>
      <c r="F4038">
        <v>4802001</v>
      </c>
    </row>
    <row r="4039" spans="1:6" x14ac:dyDescent="0.2">
      <c r="A4039">
        <v>48</v>
      </c>
      <c r="B4039">
        <v>12</v>
      </c>
      <c r="C4039">
        <v>26</v>
      </c>
      <c r="D4039" t="s">
        <v>9132</v>
      </c>
      <c r="E4039">
        <v>48996</v>
      </c>
      <c r="F4039">
        <v>4812026</v>
      </c>
    </row>
    <row r="4040" spans="1:6" x14ac:dyDescent="0.2">
      <c r="A4040">
        <v>48</v>
      </c>
      <c r="B4040">
        <v>13</v>
      </c>
      <c r="C4040">
        <v>28</v>
      </c>
      <c r="D4040" t="s">
        <v>9133</v>
      </c>
      <c r="E4040">
        <v>48996</v>
      </c>
      <c r="F4040">
        <v>4813028</v>
      </c>
    </row>
    <row r="4041" spans="1:6" x14ac:dyDescent="0.2">
      <c r="A4041">
        <v>48</v>
      </c>
      <c r="B4041">
        <v>12</v>
      </c>
      <c r="C4041">
        <v>808</v>
      </c>
      <c r="D4041" t="s">
        <v>9134</v>
      </c>
      <c r="E4041">
        <v>48996</v>
      </c>
      <c r="F4041">
        <v>4812808</v>
      </c>
    </row>
    <row r="4042" spans="1:6" x14ac:dyDescent="0.2">
      <c r="A4042">
        <v>48</v>
      </c>
      <c r="B4042">
        <v>10</v>
      </c>
      <c r="C4042">
        <v>56</v>
      </c>
      <c r="D4042" t="s">
        <v>9135</v>
      </c>
      <c r="E4042">
        <v>48996</v>
      </c>
      <c r="F4042">
        <v>4810056</v>
      </c>
    </row>
    <row r="4043" spans="1:6" x14ac:dyDescent="0.2">
      <c r="A4043">
        <v>48</v>
      </c>
      <c r="B4043">
        <v>3</v>
      </c>
      <c r="C4043">
        <v>18</v>
      </c>
      <c r="D4043" t="s">
        <v>9136</v>
      </c>
      <c r="E4043">
        <v>48996</v>
      </c>
      <c r="F4043">
        <v>4803018</v>
      </c>
    </row>
    <row r="4044" spans="1:6" x14ac:dyDescent="0.2">
      <c r="A4044">
        <v>48</v>
      </c>
      <c r="B4044">
        <v>4</v>
      </c>
      <c r="C4044">
        <v>1</v>
      </c>
      <c r="D4044" t="s">
        <v>9137</v>
      </c>
      <c r="E4044">
        <v>48996</v>
      </c>
      <c r="F4044">
        <v>4804001</v>
      </c>
    </row>
    <row r="4045" spans="1:6" x14ac:dyDescent="0.2">
      <c r="A4045">
        <v>48</v>
      </c>
      <c r="B4045">
        <v>5</v>
      </c>
      <c r="C4045">
        <v>11</v>
      </c>
      <c r="D4045" t="s">
        <v>9138</v>
      </c>
      <c r="E4045">
        <v>48996</v>
      </c>
      <c r="F4045">
        <v>4805011</v>
      </c>
    </row>
    <row r="4046" spans="1:6" x14ac:dyDescent="0.2">
      <c r="A4046">
        <v>48</v>
      </c>
      <c r="B4046">
        <v>13</v>
      </c>
      <c r="C4046">
        <v>48</v>
      </c>
      <c r="D4046" t="s">
        <v>9139</v>
      </c>
      <c r="E4046">
        <v>48996</v>
      </c>
      <c r="F4046">
        <v>4813048</v>
      </c>
    </row>
    <row r="4047" spans="1:6" x14ac:dyDescent="0.2">
      <c r="A4047">
        <v>48</v>
      </c>
      <c r="B4047">
        <v>15</v>
      </c>
      <c r="C4047">
        <v>35</v>
      </c>
      <c r="D4047" t="s">
        <v>9140</v>
      </c>
      <c r="E4047">
        <v>48996</v>
      </c>
      <c r="F4047">
        <v>4815035</v>
      </c>
    </row>
    <row r="4048" spans="1:6" x14ac:dyDescent="0.2">
      <c r="A4048">
        <v>48</v>
      </c>
      <c r="B4048">
        <v>13</v>
      </c>
      <c r="C4048">
        <v>19</v>
      </c>
      <c r="D4048" t="s">
        <v>9141</v>
      </c>
      <c r="E4048">
        <v>48996</v>
      </c>
      <c r="F4048">
        <v>4813019</v>
      </c>
    </row>
    <row r="4049" spans="1:6" x14ac:dyDescent="0.2">
      <c r="A4049">
        <v>48</v>
      </c>
      <c r="B4049">
        <v>12</v>
      </c>
      <c r="C4049">
        <v>828</v>
      </c>
      <c r="D4049" t="s">
        <v>9142</v>
      </c>
      <c r="E4049">
        <v>48996</v>
      </c>
      <c r="F4049">
        <v>4812828</v>
      </c>
    </row>
    <row r="4050" spans="1:6" x14ac:dyDescent="0.2">
      <c r="A4050">
        <v>48</v>
      </c>
      <c r="B4050">
        <v>9</v>
      </c>
      <c r="C4050">
        <v>810</v>
      </c>
      <c r="D4050" t="s">
        <v>9143</v>
      </c>
      <c r="E4050">
        <v>48996</v>
      </c>
      <c r="F4050">
        <v>4809810</v>
      </c>
    </row>
    <row r="4051" spans="1:6" x14ac:dyDescent="0.2">
      <c r="A4051">
        <v>48</v>
      </c>
      <c r="B4051">
        <v>17</v>
      </c>
      <c r="C4051">
        <v>27</v>
      </c>
      <c r="D4051" t="s">
        <v>9144</v>
      </c>
      <c r="E4051">
        <v>48996</v>
      </c>
      <c r="F4051">
        <v>4817027</v>
      </c>
    </row>
    <row r="4052" spans="1:6" x14ac:dyDescent="0.2">
      <c r="A4052">
        <v>48</v>
      </c>
      <c r="B4052">
        <v>7</v>
      </c>
      <c r="C4052">
        <v>24</v>
      </c>
      <c r="D4052" t="s">
        <v>9145</v>
      </c>
      <c r="E4052">
        <v>48996</v>
      </c>
      <c r="F4052">
        <v>4807024</v>
      </c>
    </row>
    <row r="4053" spans="1:6" x14ac:dyDescent="0.2">
      <c r="A4053">
        <v>48</v>
      </c>
      <c r="B4053">
        <v>13</v>
      </c>
      <c r="C4053">
        <v>46</v>
      </c>
      <c r="D4053" t="s">
        <v>9146</v>
      </c>
      <c r="E4053">
        <v>48996</v>
      </c>
      <c r="F4053">
        <v>4813046</v>
      </c>
    </row>
    <row r="4054" spans="1:6" x14ac:dyDescent="0.2">
      <c r="A4054">
        <v>48</v>
      </c>
      <c r="B4054">
        <v>11</v>
      </c>
      <c r="C4054">
        <v>32</v>
      </c>
      <c r="D4054" t="s">
        <v>9147</v>
      </c>
      <c r="E4054">
        <v>48996</v>
      </c>
      <c r="F4054">
        <v>4811032</v>
      </c>
    </row>
    <row r="4055" spans="1:6" x14ac:dyDescent="0.2">
      <c r="A4055">
        <v>48</v>
      </c>
      <c r="B4055">
        <v>11</v>
      </c>
      <c r="C4055">
        <v>26</v>
      </c>
      <c r="D4055" t="s">
        <v>9148</v>
      </c>
      <c r="E4055">
        <v>48996</v>
      </c>
      <c r="F4055">
        <v>4811026</v>
      </c>
    </row>
    <row r="4056" spans="1:6" x14ac:dyDescent="0.2">
      <c r="A4056">
        <v>48</v>
      </c>
      <c r="B4056">
        <v>17</v>
      </c>
      <c r="C4056">
        <v>848</v>
      </c>
      <c r="D4056" t="s">
        <v>9149</v>
      </c>
      <c r="E4056">
        <v>48996</v>
      </c>
      <c r="F4056">
        <v>4817848</v>
      </c>
    </row>
    <row r="4057" spans="1:6" x14ac:dyDescent="0.2">
      <c r="A4057">
        <v>48</v>
      </c>
      <c r="B4057">
        <v>3</v>
      </c>
      <c r="C4057">
        <v>4</v>
      </c>
      <c r="D4057" t="s">
        <v>9150</v>
      </c>
      <c r="E4057">
        <v>48996</v>
      </c>
      <c r="F4057">
        <v>4803004</v>
      </c>
    </row>
    <row r="4058" spans="1:6" x14ac:dyDescent="0.2">
      <c r="A4058">
        <v>48</v>
      </c>
      <c r="B4058">
        <v>7</v>
      </c>
      <c r="C4058">
        <v>14</v>
      </c>
      <c r="D4058" t="s">
        <v>9151</v>
      </c>
      <c r="E4058">
        <v>48996</v>
      </c>
      <c r="F4058">
        <v>4807014</v>
      </c>
    </row>
    <row r="4059" spans="1:6" x14ac:dyDescent="0.2">
      <c r="A4059">
        <v>48</v>
      </c>
      <c r="B4059">
        <v>7</v>
      </c>
      <c r="C4059">
        <v>51</v>
      </c>
      <c r="D4059" t="s">
        <v>9152</v>
      </c>
      <c r="E4059">
        <v>48996</v>
      </c>
      <c r="F4059">
        <v>4807051</v>
      </c>
    </row>
    <row r="4060" spans="1:6" x14ac:dyDescent="0.2">
      <c r="A4060">
        <v>48</v>
      </c>
      <c r="B4060">
        <v>17</v>
      </c>
      <c r="C4060">
        <v>62</v>
      </c>
      <c r="D4060" t="s">
        <v>9153</v>
      </c>
      <c r="E4060">
        <v>48996</v>
      </c>
      <c r="F4060">
        <v>4817062</v>
      </c>
    </row>
    <row r="4061" spans="1:6" x14ac:dyDescent="0.2">
      <c r="A4061">
        <v>48</v>
      </c>
      <c r="B4061">
        <v>9</v>
      </c>
      <c r="C4061">
        <v>2</v>
      </c>
      <c r="D4061" t="s">
        <v>9154</v>
      </c>
      <c r="E4061">
        <v>48996</v>
      </c>
      <c r="F4061">
        <v>4809002</v>
      </c>
    </row>
    <row r="4062" spans="1:6" x14ac:dyDescent="0.2">
      <c r="A4062">
        <v>48</v>
      </c>
      <c r="B4062">
        <v>4</v>
      </c>
      <c r="C4062">
        <v>22</v>
      </c>
      <c r="D4062" t="s">
        <v>9155</v>
      </c>
      <c r="E4062">
        <v>48996</v>
      </c>
      <c r="F4062">
        <v>4804022</v>
      </c>
    </row>
    <row r="4063" spans="1:6" x14ac:dyDescent="0.2">
      <c r="A4063">
        <v>48</v>
      </c>
      <c r="B4063">
        <v>7</v>
      </c>
      <c r="C4063">
        <v>12</v>
      </c>
      <c r="D4063" t="s">
        <v>9156</v>
      </c>
      <c r="E4063">
        <v>48996</v>
      </c>
      <c r="F4063">
        <v>4807012</v>
      </c>
    </row>
    <row r="4064" spans="1:6" x14ac:dyDescent="0.2">
      <c r="A4064">
        <v>48</v>
      </c>
      <c r="B4064">
        <v>3</v>
      </c>
      <c r="C4064">
        <v>16</v>
      </c>
      <c r="D4064" t="s">
        <v>9157</v>
      </c>
      <c r="E4064">
        <v>48996</v>
      </c>
      <c r="F4064">
        <v>4803016</v>
      </c>
    </row>
    <row r="4065" spans="1:6" x14ac:dyDescent="0.2">
      <c r="A4065">
        <v>48</v>
      </c>
      <c r="B4065">
        <v>15</v>
      </c>
      <c r="C4065">
        <v>7</v>
      </c>
      <c r="D4065" t="s">
        <v>9158</v>
      </c>
      <c r="E4065">
        <v>48996</v>
      </c>
      <c r="F4065">
        <v>4815007</v>
      </c>
    </row>
    <row r="4066" spans="1:6" x14ac:dyDescent="0.2">
      <c r="A4066">
        <v>48</v>
      </c>
      <c r="B4066">
        <v>11</v>
      </c>
      <c r="C4066">
        <v>31</v>
      </c>
      <c r="D4066" t="s">
        <v>9159</v>
      </c>
      <c r="E4066">
        <v>48996</v>
      </c>
      <c r="F4066">
        <v>4811031</v>
      </c>
    </row>
    <row r="4067" spans="1:6" x14ac:dyDescent="0.2">
      <c r="A4067">
        <v>48</v>
      </c>
      <c r="B4067">
        <v>5</v>
      </c>
      <c r="C4067">
        <v>26</v>
      </c>
      <c r="D4067" t="s">
        <v>9160</v>
      </c>
      <c r="E4067">
        <v>48996</v>
      </c>
      <c r="F4067">
        <v>4805026</v>
      </c>
    </row>
    <row r="4068" spans="1:6" x14ac:dyDescent="0.2">
      <c r="A4068">
        <v>48</v>
      </c>
      <c r="B4068">
        <v>6</v>
      </c>
      <c r="C4068">
        <v>803</v>
      </c>
      <c r="D4068" t="s">
        <v>9161</v>
      </c>
      <c r="E4068">
        <v>48996</v>
      </c>
      <c r="F4068">
        <v>4806803</v>
      </c>
    </row>
    <row r="4069" spans="1:6" x14ac:dyDescent="0.2">
      <c r="A4069">
        <v>48</v>
      </c>
      <c r="B4069">
        <v>14</v>
      </c>
      <c r="C4069">
        <v>24</v>
      </c>
      <c r="D4069" t="s">
        <v>9162</v>
      </c>
      <c r="E4069">
        <v>48996</v>
      </c>
      <c r="F4069">
        <v>4814024</v>
      </c>
    </row>
    <row r="4070" spans="1:6" x14ac:dyDescent="0.2">
      <c r="A4070">
        <v>48</v>
      </c>
      <c r="B4070">
        <v>4</v>
      </c>
      <c r="C4070">
        <v>6</v>
      </c>
      <c r="D4070" t="s">
        <v>9163</v>
      </c>
      <c r="E4070">
        <v>48996</v>
      </c>
      <c r="F4070">
        <v>4804006</v>
      </c>
    </row>
    <row r="4071" spans="1:6" x14ac:dyDescent="0.2">
      <c r="A4071">
        <v>48</v>
      </c>
      <c r="B4071">
        <v>19</v>
      </c>
      <c r="C4071">
        <v>68</v>
      </c>
      <c r="D4071" t="s">
        <v>9164</v>
      </c>
      <c r="E4071">
        <v>48996</v>
      </c>
      <c r="F4071">
        <v>4819068</v>
      </c>
    </row>
    <row r="4072" spans="1:6" x14ac:dyDescent="0.2">
      <c r="A4072">
        <v>48</v>
      </c>
      <c r="B4072">
        <v>19</v>
      </c>
      <c r="C4072">
        <v>66</v>
      </c>
      <c r="D4072" t="s">
        <v>9165</v>
      </c>
      <c r="E4072">
        <v>48996</v>
      </c>
      <c r="F4072">
        <v>4819066</v>
      </c>
    </row>
    <row r="4073" spans="1:6" x14ac:dyDescent="0.2">
      <c r="A4073">
        <v>48</v>
      </c>
      <c r="B4073">
        <v>19</v>
      </c>
      <c r="C4073">
        <v>46</v>
      </c>
      <c r="D4073" t="s">
        <v>9166</v>
      </c>
      <c r="E4073">
        <v>48996</v>
      </c>
      <c r="F4073">
        <v>4819046</v>
      </c>
    </row>
    <row r="4074" spans="1:6" x14ac:dyDescent="0.2">
      <c r="A4074">
        <v>48</v>
      </c>
      <c r="B4074">
        <v>1</v>
      </c>
      <c r="C4074">
        <v>9</v>
      </c>
      <c r="D4074" t="s">
        <v>9167</v>
      </c>
      <c r="E4074">
        <v>48996</v>
      </c>
      <c r="F4074">
        <v>4801009</v>
      </c>
    </row>
    <row r="4075" spans="1:6" x14ac:dyDescent="0.2">
      <c r="A4075">
        <v>48</v>
      </c>
      <c r="B4075">
        <v>18</v>
      </c>
      <c r="C4075">
        <v>2</v>
      </c>
      <c r="D4075" t="s">
        <v>9168</v>
      </c>
      <c r="E4075">
        <v>48996</v>
      </c>
      <c r="F4075">
        <v>4818002</v>
      </c>
    </row>
    <row r="4076" spans="1:6" x14ac:dyDescent="0.2">
      <c r="A4076">
        <v>48</v>
      </c>
      <c r="B4076">
        <v>17</v>
      </c>
      <c r="C4076">
        <v>835</v>
      </c>
      <c r="D4076" t="s">
        <v>9169</v>
      </c>
      <c r="E4076">
        <v>48996</v>
      </c>
      <c r="F4076">
        <v>4817835</v>
      </c>
    </row>
    <row r="4077" spans="1:6" x14ac:dyDescent="0.2">
      <c r="A4077">
        <v>48</v>
      </c>
      <c r="B4077">
        <v>19</v>
      </c>
      <c r="C4077">
        <v>48</v>
      </c>
      <c r="D4077" t="s">
        <v>9170</v>
      </c>
      <c r="E4077">
        <v>48996</v>
      </c>
      <c r="F4077">
        <v>4819048</v>
      </c>
    </row>
    <row r="4078" spans="1:6" x14ac:dyDescent="0.2">
      <c r="A4078">
        <v>48</v>
      </c>
      <c r="B4078">
        <v>3</v>
      </c>
      <c r="C4078">
        <v>6</v>
      </c>
      <c r="D4078" t="s">
        <v>5464</v>
      </c>
      <c r="E4078">
        <v>48996</v>
      </c>
      <c r="F4078">
        <v>4803006</v>
      </c>
    </row>
    <row r="4079" spans="1:6" x14ac:dyDescent="0.2">
      <c r="A4079">
        <v>48</v>
      </c>
      <c r="B4079">
        <v>18</v>
      </c>
      <c r="C4079">
        <v>5</v>
      </c>
      <c r="D4079" t="s">
        <v>9171</v>
      </c>
      <c r="E4079">
        <v>48996</v>
      </c>
      <c r="F4079">
        <v>4818005</v>
      </c>
    </row>
    <row r="4080" spans="1:6" x14ac:dyDescent="0.2">
      <c r="A4080">
        <v>48</v>
      </c>
      <c r="B4080">
        <v>19</v>
      </c>
      <c r="C4080">
        <v>74</v>
      </c>
      <c r="D4080" t="s">
        <v>9172</v>
      </c>
      <c r="E4080">
        <v>48996</v>
      </c>
      <c r="F4080">
        <v>4819074</v>
      </c>
    </row>
    <row r="4081" spans="1:6" x14ac:dyDescent="0.2">
      <c r="A4081">
        <v>48</v>
      </c>
      <c r="B4081">
        <v>4</v>
      </c>
      <c r="C4081">
        <v>11</v>
      </c>
      <c r="D4081" t="s">
        <v>9173</v>
      </c>
      <c r="E4081">
        <v>48996</v>
      </c>
      <c r="F4081">
        <v>4804011</v>
      </c>
    </row>
    <row r="4082" spans="1:6" x14ac:dyDescent="0.2">
      <c r="A4082">
        <v>48</v>
      </c>
      <c r="B4082">
        <v>7</v>
      </c>
      <c r="C4082">
        <v>48</v>
      </c>
      <c r="D4082" t="s">
        <v>9174</v>
      </c>
      <c r="E4082">
        <v>48996</v>
      </c>
      <c r="F4082">
        <v>4807048</v>
      </c>
    </row>
    <row r="4083" spans="1:6" x14ac:dyDescent="0.2">
      <c r="A4083">
        <v>48</v>
      </c>
      <c r="B4083">
        <v>17</v>
      </c>
      <c r="C4083">
        <v>93</v>
      </c>
      <c r="D4083" t="s">
        <v>9175</v>
      </c>
      <c r="E4083">
        <v>48996</v>
      </c>
      <c r="F4083">
        <v>4817093</v>
      </c>
    </row>
    <row r="4084" spans="1:6" x14ac:dyDescent="0.2">
      <c r="A4084">
        <v>48</v>
      </c>
      <c r="B4084">
        <v>17</v>
      </c>
      <c r="C4084">
        <v>21</v>
      </c>
      <c r="D4084" t="s">
        <v>9176</v>
      </c>
      <c r="E4084">
        <v>48996</v>
      </c>
      <c r="F4084">
        <v>4817021</v>
      </c>
    </row>
    <row r="4085" spans="1:6" x14ac:dyDescent="0.2">
      <c r="A4085">
        <v>48</v>
      </c>
      <c r="B4085">
        <v>3</v>
      </c>
      <c r="C4085">
        <v>8</v>
      </c>
      <c r="D4085" t="s">
        <v>9177</v>
      </c>
      <c r="E4085">
        <v>48996</v>
      </c>
      <c r="F4085">
        <v>4803008</v>
      </c>
    </row>
    <row r="4086" spans="1:6" x14ac:dyDescent="0.2">
      <c r="A4086">
        <v>48</v>
      </c>
      <c r="B4086">
        <v>14</v>
      </c>
      <c r="C4086">
        <v>19</v>
      </c>
      <c r="D4086" t="s">
        <v>9178</v>
      </c>
      <c r="E4086">
        <v>48996</v>
      </c>
      <c r="F4086">
        <v>4814019</v>
      </c>
    </row>
    <row r="4087" spans="1:6" x14ac:dyDescent="0.2">
      <c r="A4087">
        <v>48</v>
      </c>
      <c r="B4087">
        <v>10</v>
      </c>
      <c r="C4087">
        <v>31</v>
      </c>
      <c r="D4087" t="s">
        <v>9179</v>
      </c>
      <c r="E4087">
        <v>48996</v>
      </c>
      <c r="F4087">
        <v>4810031</v>
      </c>
    </row>
    <row r="4088" spans="1:6" x14ac:dyDescent="0.2">
      <c r="A4088">
        <v>48</v>
      </c>
      <c r="B4088">
        <v>7</v>
      </c>
      <c r="C4088">
        <v>56</v>
      </c>
      <c r="D4088" t="s">
        <v>9180</v>
      </c>
      <c r="E4088">
        <v>48996</v>
      </c>
      <c r="F4088">
        <v>4807056</v>
      </c>
    </row>
    <row r="4089" spans="1:6" x14ac:dyDescent="0.2">
      <c r="A4089">
        <v>48</v>
      </c>
      <c r="B4089">
        <v>15</v>
      </c>
      <c r="C4089">
        <v>33</v>
      </c>
      <c r="D4089" t="s">
        <v>9181</v>
      </c>
      <c r="E4089">
        <v>48996</v>
      </c>
      <c r="F4089">
        <v>4815033</v>
      </c>
    </row>
    <row r="4090" spans="1:6" x14ac:dyDescent="0.2">
      <c r="A4090">
        <v>48</v>
      </c>
      <c r="B4090">
        <v>17</v>
      </c>
      <c r="C4090">
        <v>837</v>
      </c>
      <c r="D4090" t="s">
        <v>9182</v>
      </c>
      <c r="E4090">
        <v>48996</v>
      </c>
      <c r="F4090">
        <v>4817837</v>
      </c>
    </row>
    <row r="4091" spans="1:6" x14ac:dyDescent="0.2">
      <c r="A4091">
        <v>48</v>
      </c>
      <c r="B4091">
        <v>12</v>
      </c>
      <c r="C4091">
        <v>811</v>
      </c>
      <c r="D4091" t="s">
        <v>9183</v>
      </c>
      <c r="E4091">
        <v>48996</v>
      </c>
      <c r="F4091">
        <v>4812811</v>
      </c>
    </row>
    <row r="4092" spans="1:6" x14ac:dyDescent="0.2">
      <c r="A4092">
        <v>48</v>
      </c>
      <c r="B4092">
        <v>7</v>
      </c>
      <c r="C4092">
        <v>42</v>
      </c>
      <c r="D4092" t="s">
        <v>9184</v>
      </c>
      <c r="E4092">
        <v>48996</v>
      </c>
      <c r="F4092">
        <v>4807042</v>
      </c>
    </row>
    <row r="4093" spans="1:6" x14ac:dyDescent="0.2">
      <c r="A4093">
        <v>48</v>
      </c>
      <c r="B4093">
        <v>17</v>
      </c>
      <c r="C4093">
        <v>33</v>
      </c>
      <c r="D4093" t="s">
        <v>9185</v>
      </c>
      <c r="E4093">
        <v>48996</v>
      </c>
      <c r="F4093">
        <v>4817033</v>
      </c>
    </row>
    <row r="4094" spans="1:6" x14ac:dyDescent="0.2">
      <c r="A4094">
        <v>48</v>
      </c>
      <c r="B4094">
        <v>5</v>
      </c>
      <c r="C4094">
        <v>8</v>
      </c>
      <c r="D4094" t="s">
        <v>9186</v>
      </c>
      <c r="E4094">
        <v>48996</v>
      </c>
      <c r="F4094">
        <v>4805008</v>
      </c>
    </row>
    <row r="4095" spans="1:6" x14ac:dyDescent="0.2">
      <c r="A4095">
        <v>48</v>
      </c>
      <c r="B4095">
        <v>17</v>
      </c>
      <c r="C4095">
        <v>860</v>
      </c>
      <c r="D4095" t="s">
        <v>9187</v>
      </c>
      <c r="E4095">
        <v>48996</v>
      </c>
      <c r="F4095">
        <v>4817860</v>
      </c>
    </row>
    <row r="4096" spans="1:6" x14ac:dyDescent="0.2">
      <c r="A4096">
        <v>48</v>
      </c>
      <c r="B4096">
        <v>17</v>
      </c>
      <c r="C4096">
        <v>95</v>
      </c>
      <c r="D4096" t="s">
        <v>9188</v>
      </c>
      <c r="E4096">
        <v>48996</v>
      </c>
      <c r="F4096">
        <v>4817095</v>
      </c>
    </row>
    <row r="4097" spans="1:6" x14ac:dyDescent="0.2">
      <c r="A4097">
        <v>48</v>
      </c>
      <c r="B4097">
        <v>10</v>
      </c>
      <c r="C4097">
        <v>34</v>
      </c>
      <c r="D4097" t="s">
        <v>9189</v>
      </c>
      <c r="E4097">
        <v>48996</v>
      </c>
      <c r="F4097">
        <v>4810034</v>
      </c>
    </row>
    <row r="4098" spans="1:6" x14ac:dyDescent="0.2">
      <c r="A4098">
        <v>48</v>
      </c>
      <c r="B4098">
        <v>13</v>
      </c>
      <c r="C4098">
        <v>2</v>
      </c>
      <c r="D4098" t="s">
        <v>9190</v>
      </c>
      <c r="E4098">
        <v>48996</v>
      </c>
      <c r="F4098">
        <v>4813002</v>
      </c>
    </row>
    <row r="4099" spans="1:6" x14ac:dyDescent="0.2">
      <c r="A4099">
        <v>48</v>
      </c>
      <c r="B4099">
        <v>19</v>
      </c>
      <c r="C4099">
        <v>42</v>
      </c>
      <c r="D4099" t="s">
        <v>9191</v>
      </c>
      <c r="E4099">
        <v>48996</v>
      </c>
      <c r="F4099">
        <v>4819042</v>
      </c>
    </row>
    <row r="4100" spans="1:6" x14ac:dyDescent="0.2">
      <c r="A4100">
        <v>48</v>
      </c>
      <c r="B4100">
        <v>10</v>
      </c>
      <c r="C4100">
        <v>26</v>
      </c>
      <c r="D4100" t="s">
        <v>9192</v>
      </c>
      <c r="E4100">
        <v>48996</v>
      </c>
      <c r="F4100">
        <v>4810026</v>
      </c>
    </row>
    <row r="4101" spans="1:6" x14ac:dyDescent="0.2">
      <c r="A4101">
        <v>48</v>
      </c>
      <c r="B4101">
        <v>5</v>
      </c>
      <c r="C4101">
        <v>38</v>
      </c>
      <c r="D4101" t="s">
        <v>9193</v>
      </c>
      <c r="E4101">
        <v>48996</v>
      </c>
      <c r="F4101">
        <v>4805038</v>
      </c>
    </row>
    <row r="4102" spans="1:6" x14ac:dyDescent="0.2">
      <c r="A4102">
        <v>48</v>
      </c>
      <c r="B4102">
        <v>17</v>
      </c>
      <c r="C4102">
        <v>39</v>
      </c>
      <c r="D4102" t="s">
        <v>9194</v>
      </c>
      <c r="E4102">
        <v>48996</v>
      </c>
      <c r="F4102">
        <v>4817039</v>
      </c>
    </row>
    <row r="4103" spans="1:6" x14ac:dyDescent="0.2">
      <c r="A4103">
        <v>48</v>
      </c>
      <c r="B4103">
        <v>17</v>
      </c>
      <c r="C4103">
        <v>76</v>
      </c>
      <c r="D4103" t="s">
        <v>9195</v>
      </c>
      <c r="E4103">
        <v>48996</v>
      </c>
      <c r="F4103">
        <v>4817076</v>
      </c>
    </row>
    <row r="4104" spans="1:6" x14ac:dyDescent="0.2">
      <c r="A4104">
        <v>48</v>
      </c>
      <c r="B4104">
        <v>17</v>
      </c>
      <c r="C4104">
        <v>26</v>
      </c>
      <c r="D4104" t="s">
        <v>9196</v>
      </c>
      <c r="E4104">
        <v>48996</v>
      </c>
      <c r="F4104">
        <v>4817026</v>
      </c>
    </row>
    <row r="4105" spans="1:6" x14ac:dyDescent="0.2">
      <c r="A4105">
        <v>48</v>
      </c>
      <c r="B4105">
        <v>9</v>
      </c>
      <c r="C4105">
        <v>806</v>
      </c>
      <c r="D4105" t="s">
        <v>9197</v>
      </c>
      <c r="E4105">
        <v>48996</v>
      </c>
      <c r="F4105">
        <v>4809806</v>
      </c>
    </row>
    <row r="4106" spans="1:6" x14ac:dyDescent="0.2">
      <c r="A4106">
        <v>48</v>
      </c>
      <c r="B4106">
        <v>17</v>
      </c>
      <c r="C4106">
        <v>31</v>
      </c>
      <c r="D4106" t="s">
        <v>9198</v>
      </c>
      <c r="E4106">
        <v>48996</v>
      </c>
      <c r="F4106">
        <v>4817031</v>
      </c>
    </row>
    <row r="4107" spans="1:6" x14ac:dyDescent="0.2">
      <c r="A4107">
        <v>48</v>
      </c>
      <c r="B4107">
        <v>4</v>
      </c>
      <c r="C4107">
        <v>14</v>
      </c>
      <c r="D4107" t="s">
        <v>9199</v>
      </c>
      <c r="E4107">
        <v>48996</v>
      </c>
      <c r="F4107">
        <v>4804014</v>
      </c>
    </row>
    <row r="4108" spans="1:6" x14ac:dyDescent="0.2">
      <c r="A4108">
        <v>48</v>
      </c>
      <c r="B4108">
        <v>7</v>
      </c>
      <c r="C4108">
        <v>11</v>
      </c>
      <c r="D4108" t="s">
        <v>9200</v>
      </c>
      <c r="E4108">
        <v>48996</v>
      </c>
      <c r="F4108">
        <v>4807011</v>
      </c>
    </row>
    <row r="4109" spans="1:6" x14ac:dyDescent="0.2">
      <c r="A4109">
        <v>48</v>
      </c>
      <c r="B4109">
        <v>19</v>
      </c>
      <c r="C4109">
        <v>71</v>
      </c>
      <c r="D4109" t="s">
        <v>9201</v>
      </c>
      <c r="E4109">
        <v>48996</v>
      </c>
      <c r="F4109">
        <v>4819071</v>
      </c>
    </row>
    <row r="4110" spans="1:6" x14ac:dyDescent="0.2">
      <c r="A4110">
        <v>48</v>
      </c>
      <c r="B4110">
        <v>19</v>
      </c>
      <c r="C4110">
        <v>38</v>
      </c>
      <c r="D4110" t="s">
        <v>9202</v>
      </c>
      <c r="E4110">
        <v>48996</v>
      </c>
      <c r="F4110">
        <v>4819038</v>
      </c>
    </row>
    <row r="4111" spans="1:6" x14ac:dyDescent="0.2">
      <c r="A4111">
        <v>48</v>
      </c>
      <c r="B4111">
        <v>3</v>
      </c>
      <c r="C4111">
        <v>14</v>
      </c>
      <c r="D4111" t="s">
        <v>9203</v>
      </c>
      <c r="E4111">
        <v>48996</v>
      </c>
      <c r="F4111">
        <v>4803014</v>
      </c>
    </row>
    <row r="4112" spans="1:6" x14ac:dyDescent="0.2">
      <c r="A4112">
        <v>48</v>
      </c>
      <c r="B4112">
        <v>3</v>
      </c>
      <c r="C4112">
        <v>11</v>
      </c>
      <c r="D4112" t="s">
        <v>9204</v>
      </c>
      <c r="E4112">
        <v>48996</v>
      </c>
      <c r="F4112">
        <v>4803011</v>
      </c>
    </row>
    <row r="4113" spans="1:6" x14ac:dyDescent="0.2">
      <c r="A4113">
        <v>48</v>
      </c>
      <c r="B4113">
        <v>7</v>
      </c>
      <c r="C4113">
        <v>2</v>
      </c>
      <c r="D4113" t="s">
        <v>9205</v>
      </c>
      <c r="E4113">
        <v>48996</v>
      </c>
      <c r="F4113">
        <v>4807002</v>
      </c>
    </row>
    <row r="4114" spans="1:6" x14ac:dyDescent="0.2">
      <c r="A4114">
        <v>48</v>
      </c>
      <c r="B4114">
        <v>7</v>
      </c>
      <c r="C4114">
        <v>1</v>
      </c>
      <c r="D4114" t="s">
        <v>9206</v>
      </c>
      <c r="E4114">
        <v>48996</v>
      </c>
      <c r="F4114">
        <v>4807001</v>
      </c>
    </row>
    <row r="4115" spans="1:6" x14ac:dyDescent="0.2">
      <c r="A4115">
        <v>48</v>
      </c>
      <c r="B4115">
        <v>12</v>
      </c>
      <c r="C4115">
        <v>804</v>
      </c>
      <c r="D4115" t="s">
        <v>9207</v>
      </c>
      <c r="E4115">
        <v>48996</v>
      </c>
      <c r="F4115">
        <v>4812804</v>
      </c>
    </row>
    <row r="4116" spans="1:6" x14ac:dyDescent="0.2">
      <c r="A4116">
        <v>48</v>
      </c>
      <c r="B4116">
        <v>17</v>
      </c>
      <c r="C4116">
        <v>97</v>
      </c>
      <c r="D4116" t="s">
        <v>9208</v>
      </c>
      <c r="E4116">
        <v>48996</v>
      </c>
      <c r="F4116">
        <v>4817097</v>
      </c>
    </row>
    <row r="4117" spans="1:6" x14ac:dyDescent="0.2">
      <c r="A4117">
        <v>48</v>
      </c>
      <c r="B4117">
        <v>9</v>
      </c>
      <c r="C4117">
        <v>15</v>
      </c>
      <c r="D4117" t="s">
        <v>9209</v>
      </c>
      <c r="E4117">
        <v>48996</v>
      </c>
      <c r="F4117">
        <v>4809015</v>
      </c>
    </row>
    <row r="4118" spans="1:6" x14ac:dyDescent="0.2">
      <c r="A4118">
        <v>48</v>
      </c>
      <c r="B4118">
        <v>17</v>
      </c>
      <c r="C4118">
        <v>29</v>
      </c>
      <c r="D4118" t="s">
        <v>9210</v>
      </c>
      <c r="E4118">
        <v>48996</v>
      </c>
      <c r="F4118">
        <v>4817029</v>
      </c>
    </row>
    <row r="4119" spans="1:6" x14ac:dyDescent="0.2">
      <c r="A4119">
        <v>48</v>
      </c>
      <c r="B4119">
        <v>19</v>
      </c>
      <c r="C4119">
        <v>58</v>
      </c>
      <c r="D4119" t="s">
        <v>9212</v>
      </c>
      <c r="E4119">
        <v>48996</v>
      </c>
      <c r="F4119">
        <v>4819058</v>
      </c>
    </row>
    <row r="4120" spans="1:6" x14ac:dyDescent="0.2">
      <c r="A4120">
        <v>48</v>
      </c>
      <c r="B4120">
        <v>19</v>
      </c>
      <c r="C4120">
        <v>54</v>
      </c>
      <c r="D4120" t="s">
        <v>9213</v>
      </c>
      <c r="E4120">
        <v>48996</v>
      </c>
      <c r="F4120">
        <v>4819054</v>
      </c>
    </row>
    <row r="4121" spans="1:6" x14ac:dyDescent="0.2">
      <c r="A4121">
        <v>48</v>
      </c>
      <c r="B4121">
        <v>12</v>
      </c>
      <c r="C4121">
        <v>18</v>
      </c>
      <c r="D4121" t="s">
        <v>9214</v>
      </c>
      <c r="E4121">
        <v>48996</v>
      </c>
      <c r="F4121">
        <v>4812018</v>
      </c>
    </row>
    <row r="4122" spans="1:6" x14ac:dyDescent="0.2">
      <c r="A4122">
        <v>48</v>
      </c>
      <c r="B4122">
        <v>12</v>
      </c>
      <c r="C4122">
        <v>14</v>
      </c>
      <c r="D4122" t="s">
        <v>9215</v>
      </c>
      <c r="E4122">
        <v>48996</v>
      </c>
      <c r="F4122">
        <v>4812014</v>
      </c>
    </row>
    <row r="4123" spans="1:6" x14ac:dyDescent="0.2">
      <c r="A4123">
        <v>48</v>
      </c>
      <c r="B4123">
        <v>5</v>
      </c>
      <c r="C4123">
        <v>31</v>
      </c>
      <c r="D4123" t="s">
        <v>9216</v>
      </c>
      <c r="E4123">
        <v>48996</v>
      </c>
      <c r="F4123">
        <v>4805031</v>
      </c>
    </row>
    <row r="4124" spans="1:6" x14ac:dyDescent="0.2">
      <c r="A4124">
        <v>48</v>
      </c>
      <c r="B4124">
        <v>7</v>
      </c>
      <c r="C4124">
        <v>26</v>
      </c>
      <c r="D4124" t="s">
        <v>9217</v>
      </c>
      <c r="E4124">
        <v>48996</v>
      </c>
      <c r="F4124">
        <v>4807026</v>
      </c>
    </row>
    <row r="4125" spans="1:6" x14ac:dyDescent="0.2">
      <c r="A4125">
        <v>48</v>
      </c>
      <c r="B4125">
        <v>7</v>
      </c>
      <c r="C4125">
        <v>19</v>
      </c>
      <c r="D4125" t="s">
        <v>9218</v>
      </c>
      <c r="E4125">
        <v>48996</v>
      </c>
      <c r="F4125">
        <v>4807019</v>
      </c>
    </row>
    <row r="4126" spans="1:6" x14ac:dyDescent="0.2">
      <c r="A4126">
        <v>48</v>
      </c>
      <c r="B4126">
        <v>18</v>
      </c>
      <c r="C4126">
        <v>816</v>
      </c>
      <c r="D4126" t="s">
        <v>9219</v>
      </c>
      <c r="E4126">
        <v>48996</v>
      </c>
      <c r="F4126">
        <v>4818816</v>
      </c>
    </row>
    <row r="4127" spans="1:6" x14ac:dyDescent="0.2">
      <c r="A4127">
        <v>48</v>
      </c>
      <c r="B4127">
        <v>9</v>
      </c>
      <c r="C4127">
        <v>809</v>
      </c>
      <c r="D4127" t="s">
        <v>9220</v>
      </c>
      <c r="E4127">
        <v>48996</v>
      </c>
      <c r="F4127">
        <v>4809809</v>
      </c>
    </row>
    <row r="4128" spans="1:6" x14ac:dyDescent="0.2">
      <c r="A4128">
        <v>48</v>
      </c>
      <c r="B4128">
        <v>17</v>
      </c>
      <c r="C4128">
        <v>24</v>
      </c>
      <c r="D4128" t="s">
        <v>9221</v>
      </c>
      <c r="E4128">
        <v>48996</v>
      </c>
      <c r="F4128">
        <v>4817024</v>
      </c>
    </row>
    <row r="4129" spans="1:6" x14ac:dyDescent="0.2">
      <c r="A4129">
        <v>48</v>
      </c>
      <c r="B4129">
        <v>2</v>
      </c>
      <c r="C4129">
        <v>21</v>
      </c>
      <c r="D4129" t="s">
        <v>9118</v>
      </c>
      <c r="E4129">
        <v>48996</v>
      </c>
      <c r="F4129">
        <v>4802021</v>
      </c>
    </row>
    <row r="4130" spans="1:6" x14ac:dyDescent="0.2">
      <c r="A4130">
        <v>48</v>
      </c>
      <c r="B4130">
        <v>5</v>
      </c>
      <c r="C4130">
        <v>48</v>
      </c>
      <c r="D4130" t="s">
        <v>9222</v>
      </c>
      <c r="E4130">
        <v>48996</v>
      </c>
      <c r="F4130">
        <v>4805048</v>
      </c>
    </row>
    <row r="4131" spans="1:6" x14ac:dyDescent="0.2">
      <c r="A4131">
        <v>48</v>
      </c>
      <c r="B4131">
        <v>5</v>
      </c>
      <c r="C4131">
        <v>49</v>
      </c>
      <c r="D4131" t="s">
        <v>9223</v>
      </c>
      <c r="E4131">
        <v>48996</v>
      </c>
      <c r="F4131">
        <v>4805049</v>
      </c>
    </row>
    <row r="4132" spans="1:6" x14ac:dyDescent="0.2">
      <c r="A4132">
        <v>48</v>
      </c>
      <c r="B4132">
        <v>10</v>
      </c>
      <c r="C4132">
        <v>48</v>
      </c>
      <c r="D4132" t="s">
        <v>9224</v>
      </c>
      <c r="E4132">
        <v>48996</v>
      </c>
      <c r="F4132">
        <v>4810048</v>
      </c>
    </row>
    <row r="4133" spans="1:6" x14ac:dyDescent="0.2">
      <c r="A4133">
        <v>48</v>
      </c>
      <c r="B4133">
        <v>12</v>
      </c>
      <c r="C4133">
        <v>802</v>
      </c>
      <c r="D4133" t="s">
        <v>9225</v>
      </c>
      <c r="E4133">
        <v>48996</v>
      </c>
      <c r="F4133">
        <v>4812802</v>
      </c>
    </row>
    <row r="4134" spans="1:6" x14ac:dyDescent="0.2">
      <c r="A4134">
        <v>48</v>
      </c>
      <c r="B4134">
        <v>17</v>
      </c>
      <c r="C4134">
        <v>824</v>
      </c>
      <c r="D4134" t="s">
        <v>9226</v>
      </c>
      <c r="E4134">
        <v>48996</v>
      </c>
      <c r="F4134">
        <v>4817824</v>
      </c>
    </row>
    <row r="4135" spans="1:6" x14ac:dyDescent="0.2">
      <c r="A4135">
        <v>48</v>
      </c>
      <c r="B4135">
        <v>18</v>
      </c>
      <c r="C4135">
        <v>18</v>
      </c>
      <c r="D4135" t="s">
        <v>9227</v>
      </c>
      <c r="E4135">
        <v>48996</v>
      </c>
      <c r="F4135">
        <v>4818018</v>
      </c>
    </row>
    <row r="4136" spans="1:6" x14ac:dyDescent="0.2">
      <c r="A4136">
        <v>48</v>
      </c>
      <c r="B4136">
        <v>17</v>
      </c>
      <c r="C4136">
        <v>823</v>
      </c>
      <c r="D4136" t="s">
        <v>9228</v>
      </c>
      <c r="E4136">
        <v>48996</v>
      </c>
      <c r="F4136">
        <v>4817823</v>
      </c>
    </row>
    <row r="4137" spans="1:6" x14ac:dyDescent="0.2">
      <c r="A4137">
        <v>48</v>
      </c>
      <c r="B4137">
        <v>7</v>
      </c>
      <c r="C4137">
        <v>54</v>
      </c>
      <c r="D4137" t="s">
        <v>9229</v>
      </c>
      <c r="E4137">
        <v>48996</v>
      </c>
      <c r="F4137">
        <v>4807054</v>
      </c>
    </row>
    <row r="4138" spans="1:6" x14ac:dyDescent="0.2">
      <c r="A4138">
        <v>48</v>
      </c>
      <c r="B4138">
        <v>7</v>
      </c>
      <c r="C4138">
        <v>49</v>
      </c>
      <c r="D4138" t="s">
        <v>9230</v>
      </c>
      <c r="E4138">
        <v>48996</v>
      </c>
      <c r="F4138">
        <v>4807049</v>
      </c>
    </row>
    <row r="4139" spans="1:6" x14ac:dyDescent="0.2">
      <c r="A4139">
        <v>48</v>
      </c>
      <c r="B4139">
        <v>13</v>
      </c>
      <c r="C4139">
        <v>31</v>
      </c>
      <c r="D4139" t="s">
        <v>9231</v>
      </c>
      <c r="E4139">
        <v>48996</v>
      </c>
      <c r="F4139">
        <v>4813031</v>
      </c>
    </row>
    <row r="4140" spans="1:6" x14ac:dyDescent="0.2">
      <c r="A4140">
        <v>48</v>
      </c>
      <c r="B4140">
        <v>13</v>
      </c>
      <c r="C4140">
        <v>30</v>
      </c>
      <c r="D4140" t="s">
        <v>9232</v>
      </c>
      <c r="E4140">
        <v>48996</v>
      </c>
      <c r="F4140">
        <v>4813030</v>
      </c>
    </row>
    <row r="4141" spans="1:6" x14ac:dyDescent="0.2">
      <c r="A4141">
        <v>48</v>
      </c>
      <c r="B4141">
        <v>17</v>
      </c>
      <c r="C4141">
        <v>856</v>
      </c>
      <c r="D4141" t="s">
        <v>9233</v>
      </c>
      <c r="E4141">
        <v>48996</v>
      </c>
      <c r="F4141">
        <v>4817856</v>
      </c>
    </row>
    <row r="4142" spans="1:6" x14ac:dyDescent="0.2">
      <c r="A4142">
        <v>48</v>
      </c>
      <c r="B4142">
        <v>13</v>
      </c>
      <c r="C4142">
        <v>29</v>
      </c>
      <c r="D4142" t="s">
        <v>9234</v>
      </c>
      <c r="E4142">
        <v>48996</v>
      </c>
      <c r="F4142">
        <v>4813029</v>
      </c>
    </row>
    <row r="4143" spans="1:6" x14ac:dyDescent="0.2">
      <c r="A4143">
        <v>48</v>
      </c>
      <c r="B4143">
        <v>14</v>
      </c>
      <c r="C4143">
        <v>3</v>
      </c>
      <c r="D4143" t="s">
        <v>9235</v>
      </c>
      <c r="E4143">
        <v>48996</v>
      </c>
      <c r="F4143">
        <v>4814003</v>
      </c>
    </row>
    <row r="4144" spans="1:6" x14ac:dyDescent="0.2">
      <c r="A4144">
        <v>48</v>
      </c>
      <c r="B4144">
        <v>7</v>
      </c>
      <c r="C4144">
        <v>8</v>
      </c>
      <c r="D4144" t="s">
        <v>9236</v>
      </c>
      <c r="E4144">
        <v>48996</v>
      </c>
      <c r="F4144">
        <v>4807008</v>
      </c>
    </row>
    <row r="4145" spans="1:6" x14ac:dyDescent="0.2">
      <c r="A4145">
        <v>48</v>
      </c>
      <c r="B4145">
        <v>11</v>
      </c>
      <c r="C4145">
        <v>3</v>
      </c>
      <c r="D4145" t="s">
        <v>9237</v>
      </c>
      <c r="E4145">
        <v>48996</v>
      </c>
      <c r="F4145">
        <v>4811003</v>
      </c>
    </row>
    <row r="4146" spans="1:6" x14ac:dyDescent="0.2">
      <c r="A4146">
        <v>48</v>
      </c>
      <c r="B4146">
        <v>17</v>
      </c>
      <c r="C4146">
        <v>841</v>
      </c>
      <c r="D4146" t="s">
        <v>9238</v>
      </c>
      <c r="E4146">
        <v>48996</v>
      </c>
      <c r="F4146">
        <v>4817841</v>
      </c>
    </row>
    <row r="4147" spans="1:6" x14ac:dyDescent="0.2">
      <c r="A4147">
        <v>48</v>
      </c>
      <c r="B4147">
        <v>19</v>
      </c>
      <c r="C4147">
        <v>72</v>
      </c>
      <c r="D4147" t="s">
        <v>9239</v>
      </c>
      <c r="E4147">
        <v>48996</v>
      </c>
      <c r="F4147">
        <v>4819072</v>
      </c>
    </row>
    <row r="4148" spans="1:6" x14ac:dyDescent="0.2">
      <c r="A4148">
        <v>48</v>
      </c>
      <c r="B4148">
        <v>7</v>
      </c>
      <c r="C4148">
        <v>21</v>
      </c>
      <c r="D4148" t="s">
        <v>9240</v>
      </c>
      <c r="E4148">
        <v>48996</v>
      </c>
      <c r="F4148">
        <v>4807021</v>
      </c>
    </row>
    <row r="4149" spans="1:6" x14ac:dyDescent="0.2">
      <c r="A4149">
        <v>48</v>
      </c>
      <c r="B4149">
        <v>13</v>
      </c>
      <c r="C4149">
        <v>13</v>
      </c>
      <c r="D4149" t="s">
        <v>9241</v>
      </c>
      <c r="E4149">
        <v>48996</v>
      </c>
      <c r="F4149">
        <v>4813013</v>
      </c>
    </row>
    <row r="4150" spans="1:6" x14ac:dyDescent="0.2">
      <c r="A4150">
        <v>48</v>
      </c>
      <c r="B4150">
        <v>3</v>
      </c>
      <c r="C4150">
        <v>803</v>
      </c>
      <c r="D4150" t="s">
        <v>9242</v>
      </c>
      <c r="E4150">
        <v>48996</v>
      </c>
      <c r="F4150">
        <v>4803803</v>
      </c>
    </row>
    <row r="4151" spans="1:6" x14ac:dyDescent="0.2">
      <c r="A4151">
        <v>48</v>
      </c>
      <c r="B4151">
        <v>17</v>
      </c>
      <c r="C4151">
        <v>842</v>
      </c>
      <c r="D4151" t="s">
        <v>9243</v>
      </c>
      <c r="E4151">
        <v>48996</v>
      </c>
      <c r="F4151">
        <v>4817842</v>
      </c>
    </row>
    <row r="4152" spans="1:6" x14ac:dyDescent="0.2">
      <c r="A4152">
        <v>48</v>
      </c>
      <c r="B4152">
        <v>17</v>
      </c>
      <c r="C4152">
        <v>854</v>
      </c>
      <c r="D4152" t="s">
        <v>9244</v>
      </c>
      <c r="E4152">
        <v>48996</v>
      </c>
      <c r="F4152">
        <v>4817854</v>
      </c>
    </row>
    <row r="4153" spans="1:6" x14ac:dyDescent="0.2">
      <c r="A4153">
        <v>48</v>
      </c>
      <c r="B4153">
        <v>9</v>
      </c>
      <c r="C4153">
        <v>10</v>
      </c>
      <c r="D4153" t="s">
        <v>9245</v>
      </c>
      <c r="E4153">
        <v>48996</v>
      </c>
      <c r="F4153">
        <v>4809010</v>
      </c>
    </row>
    <row r="4154" spans="1:6" x14ac:dyDescent="0.2">
      <c r="A4154">
        <v>48</v>
      </c>
      <c r="B4154">
        <v>13</v>
      </c>
      <c r="C4154">
        <v>9</v>
      </c>
      <c r="D4154" t="s">
        <v>9246</v>
      </c>
      <c r="E4154">
        <v>48996</v>
      </c>
      <c r="F4154">
        <v>4813009</v>
      </c>
    </row>
    <row r="4155" spans="1:6" x14ac:dyDescent="0.2">
      <c r="A4155">
        <v>48</v>
      </c>
      <c r="B4155">
        <v>17</v>
      </c>
      <c r="C4155">
        <v>843</v>
      </c>
      <c r="D4155" t="s">
        <v>9247</v>
      </c>
      <c r="E4155">
        <v>48996</v>
      </c>
      <c r="F4155">
        <v>4817843</v>
      </c>
    </row>
    <row r="4156" spans="1:6" x14ac:dyDescent="0.2">
      <c r="A4156">
        <v>48</v>
      </c>
      <c r="B4156">
        <v>17</v>
      </c>
      <c r="C4156">
        <v>825</v>
      </c>
      <c r="D4156" t="s">
        <v>9248</v>
      </c>
      <c r="E4156">
        <v>48996</v>
      </c>
      <c r="F4156">
        <v>4817825</v>
      </c>
    </row>
    <row r="4157" spans="1:6" x14ac:dyDescent="0.2">
      <c r="A4157">
        <v>48</v>
      </c>
      <c r="B4157">
        <v>13</v>
      </c>
      <c r="C4157">
        <v>32</v>
      </c>
      <c r="D4157" t="s">
        <v>9249</v>
      </c>
      <c r="E4157">
        <v>48996</v>
      </c>
      <c r="F4157">
        <v>4813032</v>
      </c>
    </row>
    <row r="4158" spans="1:6" x14ac:dyDescent="0.2">
      <c r="A4158">
        <v>48</v>
      </c>
      <c r="B4158">
        <v>12</v>
      </c>
      <c r="C4158">
        <v>813</v>
      </c>
      <c r="D4158" t="s">
        <v>9250</v>
      </c>
      <c r="E4158">
        <v>48996</v>
      </c>
      <c r="F4158">
        <v>4812813</v>
      </c>
    </row>
    <row r="4159" spans="1:6" x14ac:dyDescent="0.2">
      <c r="A4159">
        <v>48</v>
      </c>
      <c r="B4159">
        <v>12</v>
      </c>
      <c r="C4159">
        <v>815</v>
      </c>
      <c r="D4159" t="s">
        <v>9251</v>
      </c>
      <c r="E4159">
        <v>48996</v>
      </c>
      <c r="F4159">
        <v>4812815</v>
      </c>
    </row>
    <row r="4160" spans="1:6" x14ac:dyDescent="0.2">
      <c r="A4160">
        <v>48</v>
      </c>
      <c r="B4160">
        <v>11</v>
      </c>
      <c r="C4160">
        <v>6</v>
      </c>
      <c r="D4160" t="s">
        <v>9252</v>
      </c>
      <c r="E4160">
        <v>48996</v>
      </c>
      <c r="F4160">
        <v>4811006</v>
      </c>
    </row>
    <row r="4161" spans="1:6" x14ac:dyDescent="0.2">
      <c r="A4161">
        <v>48</v>
      </c>
      <c r="B4161">
        <v>7</v>
      </c>
      <c r="C4161">
        <v>4</v>
      </c>
      <c r="D4161" t="s">
        <v>9253</v>
      </c>
      <c r="E4161">
        <v>48996</v>
      </c>
      <c r="F4161">
        <v>4807004</v>
      </c>
    </row>
    <row r="4162" spans="1:6" x14ac:dyDescent="0.2">
      <c r="A4162">
        <v>48</v>
      </c>
      <c r="B4162">
        <v>17</v>
      </c>
      <c r="C4162">
        <v>855</v>
      </c>
      <c r="D4162" t="s">
        <v>9254</v>
      </c>
      <c r="E4162">
        <v>48996</v>
      </c>
      <c r="F4162">
        <v>4817855</v>
      </c>
    </row>
    <row r="4163" spans="1:6" x14ac:dyDescent="0.2">
      <c r="A4163">
        <v>48</v>
      </c>
      <c r="B4163">
        <v>19</v>
      </c>
      <c r="C4163">
        <v>44</v>
      </c>
      <c r="D4163" t="s">
        <v>9255</v>
      </c>
      <c r="E4163">
        <v>48996</v>
      </c>
      <c r="F4163">
        <v>4819044</v>
      </c>
    </row>
    <row r="4164" spans="1:6" x14ac:dyDescent="0.2">
      <c r="A4164">
        <v>48</v>
      </c>
      <c r="B4164">
        <v>19</v>
      </c>
      <c r="C4164">
        <v>826</v>
      </c>
      <c r="D4164" t="s">
        <v>9256</v>
      </c>
      <c r="E4164">
        <v>48996</v>
      </c>
      <c r="F4164">
        <v>4819826</v>
      </c>
    </row>
    <row r="4165" spans="1:6" x14ac:dyDescent="0.2">
      <c r="A4165">
        <v>48</v>
      </c>
      <c r="B4165">
        <v>7</v>
      </c>
      <c r="C4165">
        <v>52</v>
      </c>
      <c r="D4165" t="s">
        <v>9257</v>
      </c>
      <c r="E4165">
        <v>48996</v>
      </c>
      <c r="F4165">
        <v>4807052</v>
      </c>
    </row>
    <row r="4166" spans="1:6" x14ac:dyDescent="0.2">
      <c r="A4166">
        <v>48</v>
      </c>
      <c r="B4166">
        <v>12</v>
      </c>
      <c r="C4166">
        <v>16</v>
      </c>
      <c r="D4166" t="s">
        <v>9258</v>
      </c>
      <c r="E4166">
        <v>48996</v>
      </c>
      <c r="F4166">
        <v>4812016</v>
      </c>
    </row>
    <row r="4167" spans="1:6" x14ac:dyDescent="0.2">
      <c r="A4167">
        <v>48</v>
      </c>
      <c r="B4167">
        <v>7</v>
      </c>
      <c r="C4167">
        <v>36</v>
      </c>
      <c r="D4167" t="s">
        <v>9259</v>
      </c>
      <c r="E4167">
        <v>48996</v>
      </c>
      <c r="F4167">
        <v>4807036</v>
      </c>
    </row>
    <row r="4168" spans="1:6" x14ac:dyDescent="0.2">
      <c r="A4168">
        <v>48</v>
      </c>
      <c r="B4168">
        <v>17</v>
      </c>
      <c r="C4168">
        <v>859</v>
      </c>
      <c r="D4168" t="s">
        <v>9260</v>
      </c>
      <c r="E4168">
        <v>48996</v>
      </c>
      <c r="F4168">
        <v>4817859</v>
      </c>
    </row>
    <row r="4169" spans="1:6" x14ac:dyDescent="0.2">
      <c r="A4169">
        <v>48</v>
      </c>
      <c r="B4169">
        <v>7</v>
      </c>
      <c r="C4169">
        <v>34</v>
      </c>
      <c r="D4169" t="s">
        <v>9261</v>
      </c>
      <c r="E4169">
        <v>48996</v>
      </c>
      <c r="F4169">
        <v>4807034</v>
      </c>
    </row>
    <row r="4170" spans="1:6" x14ac:dyDescent="0.2">
      <c r="A4170">
        <v>48</v>
      </c>
      <c r="B4170">
        <v>8</v>
      </c>
      <c r="C4170">
        <v>25</v>
      </c>
      <c r="D4170" t="s">
        <v>9262</v>
      </c>
      <c r="E4170">
        <v>48996</v>
      </c>
      <c r="F4170">
        <v>4808025</v>
      </c>
    </row>
    <row r="4171" spans="1:6" x14ac:dyDescent="0.2">
      <c r="A4171">
        <v>48</v>
      </c>
      <c r="B4171">
        <v>7</v>
      </c>
      <c r="C4171">
        <v>16</v>
      </c>
      <c r="D4171" t="s">
        <v>9263</v>
      </c>
      <c r="E4171">
        <v>48996</v>
      </c>
      <c r="F4171">
        <v>4807016</v>
      </c>
    </row>
    <row r="4172" spans="1:6" x14ac:dyDescent="0.2">
      <c r="A4172">
        <v>48</v>
      </c>
      <c r="B4172">
        <v>17</v>
      </c>
      <c r="C4172">
        <v>845</v>
      </c>
      <c r="D4172" t="s">
        <v>9264</v>
      </c>
      <c r="E4172">
        <v>48996</v>
      </c>
      <c r="F4172">
        <v>4817845</v>
      </c>
    </row>
    <row r="4173" spans="1:6" x14ac:dyDescent="0.2">
      <c r="A4173">
        <v>48</v>
      </c>
      <c r="B4173">
        <v>12</v>
      </c>
      <c r="C4173">
        <v>840</v>
      </c>
      <c r="D4173" t="s">
        <v>9265</v>
      </c>
      <c r="E4173">
        <v>48996</v>
      </c>
      <c r="F4173">
        <v>4812840</v>
      </c>
    </row>
    <row r="4174" spans="1:6" x14ac:dyDescent="0.2">
      <c r="A4174">
        <v>48</v>
      </c>
      <c r="B4174">
        <v>7</v>
      </c>
      <c r="C4174">
        <v>38</v>
      </c>
      <c r="D4174" t="s">
        <v>9266</v>
      </c>
      <c r="E4174">
        <v>48996</v>
      </c>
      <c r="F4174">
        <v>4807038</v>
      </c>
    </row>
    <row r="4175" spans="1:6" x14ac:dyDescent="0.2">
      <c r="A4175">
        <v>48</v>
      </c>
      <c r="B4175">
        <v>17</v>
      </c>
      <c r="C4175">
        <v>64</v>
      </c>
      <c r="D4175" t="s">
        <v>9267</v>
      </c>
      <c r="E4175">
        <v>48996</v>
      </c>
      <c r="F4175">
        <v>4817064</v>
      </c>
    </row>
    <row r="4176" spans="1:6" x14ac:dyDescent="0.2">
      <c r="A4176">
        <v>48</v>
      </c>
      <c r="B4176">
        <v>7</v>
      </c>
      <c r="C4176">
        <v>6</v>
      </c>
      <c r="D4176" t="s">
        <v>9268</v>
      </c>
      <c r="E4176">
        <v>48996</v>
      </c>
      <c r="F4176">
        <v>4807006</v>
      </c>
    </row>
    <row r="4177" spans="1:6" x14ac:dyDescent="0.2">
      <c r="A4177">
        <v>48</v>
      </c>
      <c r="B4177">
        <v>17</v>
      </c>
      <c r="C4177">
        <v>817</v>
      </c>
      <c r="D4177" t="s">
        <v>9269</v>
      </c>
      <c r="E4177">
        <v>48996</v>
      </c>
      <c r="F4177">
        <v>4817817</v>
      </c>
    </row>
    <row r="4178" spans="1:6" x14ac:dyDescent="0.2">
      <c r="A4178">
        <v>48</v>
      </c>
      <c r="B4178">
        <v>17</v>
      </c>
      <c r="C4178">
        <v>836</v>
      </c>
      <c r="D4178" t="s">
        <v>9270</v>
      </c>
      <c r="E4178">
        <v>48996</v>
      </c>
      <c r="F4178">
        <v>4817836</v>
      </c>
    </row>
    <row r="4179" spans="1:6" x14ac:dyDescent="0.2">
      <c r="A4179">
        <v>48</v>
      </c>
      <c r="B4179">
        <v>17</v>
      </c>
      <c r="C4179">
        <v>858</v>
      </c>
      <c r="D4179" t="s">
        <v>9271</v>
      </c>
      <c r="E4179">
        <v>48996</v>
      </c>
      <c r="F4179">
        <v>4817858</v>
      </c>
    </row>
    <row r="4180" spans="1:6" x14ac:dyDescent="0.2">
      <c r="A4180">
        <v>48</v>
      </c>
      <c r="B4180">
        <v>17</v>
      </c>
      <c r="C4180">
        <v>852</v>
      </c>
      <c r="D4180" t="s">
        <v>9272</v>
      </c>
      <c r="E4180">
        <v>48996</v>
      </c>
      <c r="F4180">
        <v>4817852</v>
      </c>
    </row>
    <row r="4181" spans="1:6" x14ac:dyDescent="0.2">
      <c r="A4181">
        <v>48</v>
      </c>
      <c r="B4181">
        <v>17</v>
      </c>
      <c r="C4181">
        <v>830</v>
      </c>
      <c r="D4181" t="s">
        <v>9273</v>
      </c>
      <c r="E4181">
        <v>48996</v>
      </c>
      <c r="F4181">
        <v>4817830</v>
      </c>
    </row>
    <row r="4182" spans="1:6" x14ac:dyDescent="0.2">
      <c r="A4182">
        <v>48</v>
      </c>
      <c r="B4182">
        <v>13</v>
      </c>
      <c r="C4182">
        <v>33</v>
      </c>
      <c r="D4182" t="s">
        <v>9274</v>
      </c>
      <c r="E4182">
        <v>48996</v>
      </c>
      <c r="F4182">
        <v>4813033</v>
      </c>
    </row>
    <row r="4183" spans="1:6" x14ac:dyDescent="0.2">
      <c r="A4183">
        <v>48</v>
      </c>
      <c r="B4183">
        <v>17</v>
      </c>
      <c r="C4183">
        <v>853</v>
      </c>
      <c r="D4183" t="s">
        <v>9275</v>
      </c>
      <c r="E4183">
        <v>48996</v>
      </c>
      <c r="F4183">
        <v>4817853</v>
      </c>
    </row>
    <row r="4184" spans="1:6" x14ac:dyDescent="0.2">
      <c r="A4184">
        <v>48</v>
      </c>
      <c r="B4184">
        <v>7</v>
      </c>
      <c r="C4184">
        <v>46</v>
      </c>
      <c r="D4184" t="s">
        <v>9276</v>
      </c>
      <c r="E4184">
        <v>48996</v>
      </c>
      <c r="F4184">
        <v>4807046</v>
      </c>
    </row>
    <row r="4185" spans="1:6" x14ac:dyDescent="0.2">
      <c r="A4185">
        <v>48</v>
      </c>
      <c r="B4185">
        <v>17</v>
      </c>
      <c r="C4185">
        <v>78</v>
      </c>
      <c r="D4185" t="s">
        <v>9277</v>
      </c>
      <c r="E4185">
        <v>48996</v>
      </c>
      <c r="F4185">
        <v>4817078</v>
      </c>
    </row>
    <row r="4186" spans="1:6" x14ac:dyDescent="0.2">
      <c r="A4186">
        <v>48</v>
      </c>
      <c r="B4186">
        <v>10</v>
      </c>
      <c r="C4186">
        <v>32</v>
      </c>
      <c r="D4186" t="s">
        <v>9278</v>
      </c>
      <c r="E4186">
        <v>48996</v>
      </c>
      <c r="F4186">
        <v>4810032</v>
      </c>
    </row>
    <row r="4187" spans="1:6" x14ac:dyDescent="0.2">
      <c r="A4187">
        <v>48</v>
      </c>
      <c r="B4187">
        <v>5</v>
      </c>
      <c r="C4187">
        <v>36</v>
      </c>
      <c r="D4187" t="s">
        <v>9279</v>
      </c>
      <c r="E4187">
        <v>48996</v>
      </c>
      <c r="F4187">
        <v>4805036</v>
      </c>
    </row>
    <row r="4188" spans="1:6" x14ac:dyDescent="0.2">
      <c r="A4188">
        <v>48</v>
      </c>
      <c r="B4188">
        <v>10</v>
      </c>
      <c r="C4188">
        <v>51</v>
      </c>
      <c r="D4188" t="s">
        <v>9280</v>
      </c>
      <c r="E4188">
        <v>48996</v>
      </c>
      <c r="F4188">
        <v>4810051</v>
      </c>
    </row>
    <row r="4189" spans="1:6" x14ac:dyDescent="0.2">
      <c r="A4189">
        <v>48</v>
      </c>
      <c r="B4189">
        <v>11</v>
      </c>
      <c r="C4189">
        <v>7</v>
      </c>
      <c r="D4189" t="s">
        <v>9281</v>
      </c>
      <c r="E4189">
        <v>48996</v>
      </c>
      <c r="F4189">
        <v>4811007</v>
      </c>
    </row>
    <row r="4190" spans="1:6" x14ac:dyDescent="0.2">
      <c r="A4190">
        <v>48</v>
      </c>
      <c r="B4190">
        <v>8</v>
      </c>
      <c r="C4190">
        <v>42</v>
      </c>
      <c r="D4190" t="s">
        <v>9282</v>
      </c>
      <c r="E4190">
        <v>48996</v>
      </c>
      <c r="F4190">
        <v>4808042</v>
      </c>
    </row>
    <row r="4191" spans="1:6" x14ac:dyDescent="0.2">
      <c r="A4191">
        <v>48</v>
      </c>
      <c r="B4191">
        <v>11</v>
      </c>
      <c r="C4191">
        <v>5</v>
      </c>
      <c r="D4191" t="s">
        <v>9283</v>
      </c>
      <c r="E4191">
        <v>48996</v>
      </c>
      <c r="F4191">
        <v>4811005</v>
      </c>
    </row>
    <row r="4192" spans="1:6" x14ac:dyDescent="0.2">
      <c r="A4192">
        <v>48</v>
      </c>
      <c r="B4192">
        <v>15</v>
      </c>
      <c r="C4192">
        <v>45</v>
      </c>
      <c r="D4192" t="s">
        <v>9284</v>
      </c>
      <c r="E4192">
        <v>48996</v>
      </c>
      <c r="F4192">
        <v>4815045</v>
      </c>
    </row>
    <row r="4193" spans="1:6" x14ac:dyDescent="0.2">
      <c r="A4193">
        <v>48</v>
      </c>
      <c r="B4193">
        <v>7</v>
      </c>
      <c r="C4193">
        <v>28</v>
      </c>
      <c r="D4193" t="s">
        <v>9285</v>
      </c>
      <c r="E4193">
        <v>48996</v>
      </c>
      <c r="F4193">
        <v>4807028</v>
      </c>
    </row>
    <row r="4194" spans="1:6" x14ac:dyDescent="0.2">
      <c r="A4194">
        <v>48</v>
      </c>
      <c r="B4194">
        <v>12</v>
      </c>
      <c r="C4194">
        <v>806</v>
      </c>
      <c r="D4194" t="s">
        <v>9286</v>
      </c>
      <c r="E4194">
        <v>48996</v>
      </c>
      <c r="F4194">
        <v>4812806</v>
      </c>
    </row>
    <row r="4195" spans="1:6" x14ac:dyDescent="0.2">
      <c r="A4195">
        <v>48</v>
      </c>
      <c r="B4195">
        <v>8</v>
      </c>
      <c r="C4195">
        <v>812</v>
      </c>
      <c r="D4195" t="s">
        <v>9287</v>
      </c>
      <c r="E4195">
        <v>48996</v>
      </c>
      <c r="F4195">
        <v>4808812</v>
      </c>
    </row>
    <row r="4196" spans="1:6" x14ac:dyDescent="0.2">
      <c r="A4196">
        <v>48</v>
      </c>
      <c r="B4196">
        <v>17</v>
      </c>
      <c r="C4196">
        <v>832</v>
      </c>
      <c r="D4196" t="s">
        <v>9288</v>
      </c>
      <c r="E4196">
        <v>48996</v>
      </c>
      <c r="F4196">
        <v>4817832</v>
      </c>
    </row>
    <row r="4197" spans="1:6" x14ac:dyDescent="0.2">
      <c r="A4197">
        <v>48</v>
      </c>
      <c r="B4197">
        <v>17</v>
      </c>
      <c r="C4197">
        <v>833</v>
      </c>
      <c r="D4197" t="s">
        <v>9289</v>
      </c>
      <c r="E4197">
        <v>48996</v>
      </c>
      <c r="F4197">
        <v>4817833</v>
      </c>
    </row>
    <row r="4198" spans="1:6" x14ac:dyDescent="0.2">
      <c r="A4198">
        <v>48</v>
      </c>
      <c r="B4198">
        <v>7</v>
      </c>
      <c r="C4198">
        <v>44</v>
      </c>
      <c r="D4198" t="s">
        <v>9290</v>
      </c>
      <c r="E4198">
        <v>48996</v>
      </c>
      <c r="F4198">
        <v>4807044</v>
      </c>
    </row>
    <row r="4199" spans="1:6" x14ac:dyDescent="0.2">
      <c r="A4199">
        <v>48</v>
      </c>
      <c r="B4199">
        <v>11</v>
      </c>
      <c r="C4199">
        <v>9</v>
      </c>
      <c r="D4199" t="s">
        <v>9291</v>
      </c>
      <c r="E4199">
        <v>48996</v>
      </c>
      <c r="F4199">
        <v>4811009</v>
      </c>
    </row>
    <row r="4200" spans="1:6" x14ac:dyDescent="0.2">
      <c r="A4200">
        <v>48</v>
      </c>
      <c r="B4200">
        <v>19</v>
      </c>
      <c r="C4200">
        <v>41</v>
      </c>
      <c r="D4200" t="s">
        <v>9292</v>
      </c>
      <c r="E4200">
        <v>48996</v>
      </c>
      <c r="F4200">
        <v>4819041</v>
      </c>
    </row>
    <row r="4201" spans="1:6" x14ac:dyDescent="0.2">
      <c r="A4201">
        <v>48</v>
      </c>
      <c r="B4201">
        <v>13</v>
      </c>
      <c r="C4201">
        <v>55</v>
      </c>
      <c r="D4201" t="s">
        <v>9293</v>
      </c>
      <c r="E4201">
        <v>48996</v>
      </c>
      <c r="F4201">
        <v>4813055</v>
      </c>
    </row>
    <row r="4202" spans="1:6" x14ac:dyDescent="0.2">
      <c r="A4202">
        <v>48</v>
      </c>
      <c r="B4202">
        <v>18</v>
      </c>
      <c r="C4202">
        <v>818</v>
      </c>
      <c r="D4202" t="s">
        <v>9294</v>
      </c>
      <c r="E4202">
        <v>48996</v>
      </c>
      <c r="F4202">
        <v>4818818</v>
      </c>
    </row>
    <row r="4203" spans="1:6" x14ac:dyDescent="0.2">
      <c r="A4203">
        <v>48</v>
      </c>
      <c r="B4203">
        <v>17</v>
      </c>
      <c r="C4203">
        <v>831</v>
      </c>
      <c r="D4203" t="s">
        <v>9295</v>
      </c>
      <c r="E4203">
        <v>48996</v>
      </c>
      <c r="F4203">
        <v>4817831</v>
      </c>
    </row>
    <row r="4204" spans="1:6" x14ac:dyDescent="0.2">
      <c r="A4204">
        <v>48</v>
      </c>
      <c r="B4204">
        <v>17</v>
      </c>
      <c r="C4204">
        <v>838</v>
      </c>
      <c r="D4204" t="s">
        <v>9296</v>
      </c>
      <c r="E4204">
        <v>48996</v>
      </c>
      <c r="F4204">
        <v>4817838</v>
      </c>
    </row>
    <row r="4205" spans="1:6" x14ac:dyDescent="0.2">
      <c r="A4205">
        <v>48</v>
      </c>
      <c r="B4205">
        <v>17</v>
      </c>
      <c r="C4205">
        <v>840</v>
      </c>
      <c r="D4205" t="s">
        <v>9297</v>
      </c>
      <c r="E4205">
        <v>48996</v>
      </c>
      <c r="F4205">
        <v>4817840</v>
      </c>
    </row>
    <row r="4206" spans="1:6" x14ac:dyDescent="0.2">
      <c r="A4206">
        <v>48</v>
      </c>
      <c r="B4206">
        <v>16</v>
      </c>
      <c r="C4206">
        <v>860</v>
      </c>
      <c r="D4206" t="s">
        <v>9298</v>
      </c>
      <c r="E4206">
        <v>48996</v>
      </c>
      <c r="F4206">
        <v>4816860</v>
      </c>
    </row>
    <row r="4207" spans="1:6" x14ac:dyDescent="0.2">
      <c r="A4207">
        <v>48</v>
      </c>
      <c r="B4207">
        <v>17</v>
      </c>
      <c r="C4207">
        <v>849</v>
      </c>
      <c r="D4207" t="s">
        <v>9299</v>
      </c>
      <c r="E4207">
        <v>48996</v>
      </c>
      <c r="F4207">
        <v>4817849</v>
      </c>
    </row>
    <row r="4208" spans="1:6" x14ac:dyDescent="0.2">
      <c r="A4208">
        <v>48</v>
      </c>
      <c r="B4208">
        <v>17</v>
      </c>
      <c r="C4208">
        <v>827</v>
      </c>
      <c r="D4208" t="s">
        <v>9300</v>
      </c>
      <c r="E4208">
        <v>48996</v>
      </c>
      <c r="F4208">
        <v>4817827</v>
      </c>
    </row>
    <row r="4209" spans="1:6" x14ac:dyDescent="0.2">
      <c r="A4209">
        <v>48</v>
      </c>
      <c r="B4209">
        <v>4</v>
      </c>
      <c r="C4209">
        <v>21</v>
      </c>
      <c r="D4209" t="s">
        <v>9301</v>
      </c>
      <c r="E4209">
        <v>48996</v>
      </c>
      <c r="F4209">
        <v>4804021</v>
      </c>
    </row>
    <row r="4210" spans="1:6" x14ac:dyDescent="0.2">
      <c r="A4210">
        <v>48</v>
      </c>
      <c r="B4210">
        <v>17</v>
      </c>
      <c r="C4210">
        <v>818</v>
      </c>
      <c r="D4210" t="s">
        <v>9302</v>
      </c>
      <c r="E4210">
        <v>48996</v>
      </c>
      <c r="F4210">
        <v>4817818</v>
      </c>
    </row>
    <row r="4211" spans="1:6" x14ac:dyDescent="0.2">
      <c r="A4211">
        <v>48</v>
      </c>
      <c r="B4211">
        <v>17</v>
      </c>
      <c r="C4211">
        <v>819</v>
      </c>
      <c r="D4211" t="s">
        <v>9303</v>
      </c>
      <c r="E4211">
        <v>48996</v>
      </c>
      <c r="F4211">
        <v>4817819</v>
      </c>
    </row>
    <row r="4212" spans="1:6" x14ac:dyDescent="0.2">
      <c r="A4212">
        <v>48</v>
      </c>
      <c r="B4212">
        <v>17</v>
      </c>
      <c r="C4212">
        <v>821</v>
      </c>
      <c r="D4212" t="s">
        <v>9304</v>
      </c>
      <c r="E4212">
        <v>48996</v>
      </c>
      <c r="F4212">
        <v>4817821</v>
      </c>
    </row>
    <row r="4213" spans="1:6" x14ac:dyDescent="0.2">
      <c r="A4213">
        <v>48</v>
      </c>
      <c r="B4213">
        <v>17</v>
      </c>
      <c r="C4213">
        <v>822</v>
      </c>
      <c r="D4213" t="s">
        <v>9305</v>
      </c>
      <c r="E4213">
        <v>48996</v>
      </c>
      <c r="F4213">
        <v>4817822</v>
      </c>
    </row>
    <row r="4214" spans="1:6" x14ac:dyDescent="0.2">
      <c r="A4214">
        <v>48</v>
      </c>
      <c r="B4214">
        <v>15</v>
      </c>
      <c r="C4214">
        <v>30</v>
      </c>
      <c r="D4214" t="s">
        <v>9306</v>
      </c>
      <c r="E4214">
        <v>48996</v>
      </c>
      <c r="F4214">
        <v>4815030</v>
      </c>
    </row>
    <row r="4215" spans="1:6" x14ac:dyDescent="0.2">
      <c r="A4215">
        <v>48</v>
      </c>
      <c r="B4215">
        <v>13</v>
      </c>
      <c r="C4215">
        <v>57</v>
      </c>
      <c r="D4215" t="s">
        <v>9307</v>
      </c>
      <c r="E4215">
        <v>48996</v>
      </c>
      <c r="F4215">
        <v>4813057</v>
      </c>
    </row>
    <row r="4216" spans="1:6" x14ac:dyDescent="0.2">
      <c r="A4216">
        <v>48</v>
      </c>
      <c r="B4216">
        <v>7</v>
      </c>
      <c r="C4216">
        <v>27</v>
      </c>
      <c r="D4216" t="s">
        <v>9308</v>
      </c>
      <c r="E4216">
        <v>48996</v>
      </c>
      <c r="F4216">
        <v>4807027</v>
      </c>
    </row>
    <row r="4217" spans="1:6" x14ac:dyDescent="0.2">
      <c r="A4217">
        <v>48</v>
      </c>
      <c r="B4217">
        <v>17</v>
      </c>
      <c r="C4217">
        <v>857</v>
      </c>
      <c r="D4217" t="s">
        <v>9309</v>
      </c>
      <c r="E4217">
        <v>48996</v>
      </c>
      <c r="F4217">
        <v>4817857</v>
      </c>
    </row>
    <row r="4218" spans="1:6" x14ac:dyDescent="0.2">
      <c r="A4218">
        <v>48</v>
      </c>
      <c r="B4218">
        <v>4</v>
      </c>
      <c r="C4218">
        <v>19</v>
      </c>
      <c r="D4218" t="s">
        <v>9310</v>
      </c>
      <c r="E4218">
        <v>48996</v>
      </c>
      <c r="F4218">
        <v>4804019</v>
      </c>
    </row>
    <row r="4219" spans="1:6" x14ac:dyDescent="0.2">
      <c r="A4219">
        <v>59</v>
      </c>
      <c r="B4219">
        <v>9</v>
      </c>
      <c r="C4219">
        <v>52</v>
      </c>
      <c r="D4219" t="s">
        <v>9311</v>
      </c>
      <c r="E4219">
        <v>48996</v>
      </c>
      <c r="F4219">
        <v>5909052</v>
      </c>
    </row>
    <row r="4220" spans="1:6" x14ac:dyDescent="0.2">
      <c r="A4220">
        <v>59</v>
      </c>
      <c r="B4220">
        <v>9</v>
      </c>
      <c r="C4220">
        <v>878</v>
      </c>
      <c r="D4220" t="s">
        <v>9312</v>
      </c>
      <c r="E4220">
        <v>48996</v>
      </c>
      <c r="F4220">
        <v>5909878</v>
      </c>
    </row>
    <row r="4221" spans="1:6" x14ac:dyDescent="0.2">
      <c r="A4221">
        <v>59</v>
      </c>
      <c r="B4221">
        <v>9</v>
      </c>
      <c r="C4221">
        <v>56</v>
      </c>
      <c r="D4221" t="s">
        <v>9313</v>
      </c>
      <c r="E4221">
        <v>48996</v>
      </c>
      <c r="F4221">
        <v>5909056</v>
      </c>
    </row>
    <row r="4222" spans="1:6" x14ac:dyDescent="0.2">
      <c r="A4222">
        <v>59</v>
      </c>
      <c r="B4222">
        <v>9</v>
      </c>
      <c r="C4222">
        <v>877</v>
      </c>
      <c r="D4222" t="s">
        <v>9314</v>
      </c>
      <c r="E4222">
        <v>48996</v>
      </c>
      <c r="F4222">
        <v>5909877</v>
      </c>
    </row>
    <row r="4223" spans="1:6" x14ac:dyDescent="0.2">
      <c r="A4223">
        <v>59</v>
      </c>
      <c r="B4223">
        <v>35</v>
      </c>
      <c r="C4223">
        <v>12</v>
      </c>
      <c r="D4223" t="s">
        <v>9315</v>
      </c>
      <c r="E4223">
        <v>48996</v>
      </c>
      <c r="F4223">
        <v>5935012</v>
      </c>
    </row>
    <row r="4224" spans="1:6" x14ac:dyDescent="0.2">
      <c r="A4224">
        <v>59</v>
      </c>
      <c r="B4224">
        <v>35</v>
      </c>
      <c r="C4224">
        <v>20</v>
      </c>
      <c r="D4224" t="s">
        <v>9316</v>
      </c>
      <c r="E4224">
        <v>48996</v>
      </c>
      <c r="F4224">
        <v>5935020</v>
      </c>
    </row>
    <row r="4225" spans="1:6" x14ac:dyDescent="0.2">
      <c r="A4225">
        <v>59</v>
      </c>
      <c r="B4225">
        <v>35</v>
      </c>
      <c r="C4225">
        <v>801</v>
      </c>
      <c r="D4225" t="s">
        <v>9317</v>
      </c>
      <c r="E4225">
        <v>48996</v>
      </c>
      <c r="F4225">
        <v>5935801</v>
      </c>
    </row>
    <row r="4226" spans="1:6" x14ac:dyDescent="0.2">
      <c r="A4226">
        <v>59</v>
      </c>
      <c r="B4226">
        <v>35</v>
      </c>
      <c r="C4226">
        <v>10</v>
      </c>
      <c r="D4226" t="s">
        <v>9318</v>
      </c>
      <c r="E4226">
        <v>48996</v>
      </c>
      <c r="F4226">
        <v>5935010</v>
      </c>
    </row>
    <row r="4227" spans="1:6" x14ac:dyDescent="0.2">
      <c r="A4227">
        <v>59</v>
      </c>
      <c r="B4227">
        <v>35</v>
      </c>
      <c r="C4227">
        <v>16</v>
      </c>
      <c r="D4227" t="s">
        <v>9319</v>
      </c>
      <c r="E4227">
        <v>48996</v>
      </c>
      <c r="F4227">
        <v>5935016</v>
      </c>
    </row>
    <row r="4228" spans="1:6" x14ac:dyDescent="0.2">
      <c r="A4228">
        <v>59</v>
      </c>
      <c r="B4228">
        <v>35</v>
      </c>
      <c r="C4228">
        <v>18</v>
      </c>
      <c r="D4228" t="s">
        <v>9320</v>
      </c>
      <c r="E4228">
        <v>48996</v>
      </c>
      <c r="F4228">
        <v>5935018</v>
      </c>
    </row>
    <row r="4229" spans="1:6" x14ac:dyDescent="0.2">
      <c r="A4229">
        <v>59</v>
      </c>
      <c r="B4229">
        <v>35</v>
      </c>
      <c r="C4229">
        <v>802</v>
      </c>
      <c r="D4229" t="s">
        <v>9321</v>
      </c>
      <c r="E4229">
        <v>48996</v>
      </c>
      <c r="F4229">
        <v>5935802</v>
      </c>
    </row>
    <row r="4230" spans="1:6" x14ac:dyDescent="0.2">
      <c r="A4230">
        <v>59</v>
      </c>
      <c r="B4230">
        <v>35</v>
      </c>
      <c r="C4230">
        <v>803</v>
      </c>
      <c r="D4230" t="s">
        <v>9322</v>
      </c>
      <c r="E4230">
        <v>48996</v>
      </c>
      <c r="F4230">
        <v>5935803</v>
      </c>
    </row>
    <row r="4231" spans="1:6" x14ac:dyDescent="0.2">
      <c r="A4231">
        <v>59</v>
      </c>
      <c r="B4231">
        <v>35</v>
      </c>
      <c r="C4231">
        <v>29</v>
      </c>
      <c r="D4231" t="s">
        <v>9323</v>
      </c>
      <c r="E4231">
        <v>48996</v>
      </c>
      <c r="F4231">
        <v>5935029</v>
      </c>
    </row>
    <row r="4232" spans="1:6" x14ac:dyDescent="0.2">
      <c r="A4232">
        <v>59</v>
      </c>
      <c r="B4232">
        <v>15</v>
      </c>
      <c r="C4232">
        <v>38</v>
      </c>
      <c r="D4232" t="s">
        <v>9324</v>
      </c>
      <c r="E4232">
        <v>48996</v>
      </c>
      <c r="F4232">
        <v>5915038</v>
      </c>
    </row>
    <row r="4233" spans="1:6" x14ac:dyDescent="0.2">
      <c r="A4233">
        <v>59</v>
      </c>
      <c r="B4233">
        <v>15</v>
      </c>
      <c r="C4233">
        <v>809</v>
      </c>
      <c r="D4233" t="s">
        <v>9325</v>
      </c>
      <c r="E4233">
        <v>48996</v>
      </c>
      <c r="F4233">
        <v>5915809</v>
      </c>
    </row>
    <row r="4234" spans="1:6" x14ac:dyDescent="0.2">
      <c r="A4234">
        <v>59</v>
      </c>
      <c r="B4234">
        <v>15</v>
      </c>
      <c r="C4234">
        <v>36</v>
      </c>
      <c r="D4234" t="s">
        <v>9326</v>
      </c>
      <c r="E4234">
        <v>48996</v>
      </c>
      <c r="F4234">
        <v>5915036</v>
      </c>
    </row>
    <row r="4235" spans="1:6" x14ac:dyDescent="0.2">
      <c r="A4235">
        <v>59</v>
      </c>
      <c r="B4235">
        <v>15</v>
      </c>
      <c r="C4235">
        <v>62</v>
      </c>
      <c r="D4235" t="s">
        <v>9327</v>
      </c>
      <c r="E4235">
        <v>48996</v>
      </c>
      <c r="F4235">
        <v>5915062</v>
      </c>
    </row>
    <row r="4236" spans="1:6" x14ac:dyDescent="0.2">
      <c r="A4236">
        <v>59</v>
      </c>
      <c r="B4236">
        <v>15</v>
      </c>
      <c r="C4236">
        <v>25</v>
      </c>
      <c r="D4236" t="s">
        <v>9328</v>
      </c>
      <c r="E4236">
        <v>48996</v>
      </c>
      <c r="F4236">
        <v>5915025</v>
      </c>
    </row>
    <row r="4237" spans="1:6" x14ac:dyDescent="0.2">
      <c r="A4237">
        <v>59</v>
      </c>
      <c r="B4237">
        <v>15</v>
      </c>
      <c r="C4237">
        <v>806</v>
      </c>
      <c r="D4237" t="s">
        <v>9329</v>
      </c>
      <c r="E4237">
        <v>48996</v>
      </c>
      <c r="F4237">
        <v>5915806</v>
      </c>
    </row>
    <row r="4238" spans="1:6" x14ac:dyDescent="0.2">
      <c r="A4238">
        <v>59</v>
      </c>
      <c r="B4238">
        <v>15</v>
      </c>
      <c r="C4238">
        <v>808</v>
      </c>
      <c r="D4238" t="s">
        <v>9330</v>
      </c>
      <c r="E4238">
        <v>48996</v>
      </c>
      <c r="F4238">
        <v>5915808</v>
      </c>
    </row>
    <row r="4239" spans="1:6" x14ac:dyDescent="0.2">
      <c r="A4239">
        <v>59</v>
      </c>
      <c r="B4239">
        <v>15</v>
      </c>
      <c r="C4239">
        <v>34</v>
      </c>
      <c r="D4239" t="s">
        <v>9331</v>
      </c>
      <c r="E4239">
        <v>48996</v>
      </c>
      <c r="F4239">
        <v>5915034</v>
      </c>
    </row>
    <row r="4240" spans="1:6" x14ac:dyDescent="0.2">
      <c r="A4240">
        <v>59</v>
      </c>
      <c r="B4240">
        <v>15</v>
      </c>
      <c r="C4240">
        <v>805</v>
      </c>
      <c r="D4240" t="s">
        <v>9332</v>
      </c>
      <c r="E4240">
        <v>48996</v>
      </c>
      <c r="F4240">
        <v>5915805</v>
      </c>
    </row>
    <row r="4241" spans="1:6" x14ac:dyDescent="0.2">
      <c r="A4241">
        <v>59</v>
      </c>
      <c r="B4241">
        <v>15</v>
      </c>
      <c r="C4241">
        <v>804</v>
      </c>
      <c r="D4241" t="s">
        <v>9333</v>
      </c>
      <c r="E4241">
        <v>48996</v>
      </c>
      <c r="F4241">
        <v>5915804</v>
      </c>
    </row>
    <row r="4242" spans="1:6" x14ac:dyDescent="0.2">
      <c r="A4242">
        <v>59</v>
      </c>
      <c r="B4242">
        <v>15</v>
      </c>
      <c r="C4242">
        <v>11</v>
      </c>
      <c r="D4242" t="s">
        <v>9334</v>
      </c>
      <c r="E4242">
        <v>48996</v>
      </c>
      <c r="F4242">
        <v>5915011</v>
      </c>
    </row>
    <row r="4243" spans="1:6" x14ac:dyDescent="0.2">
      <c r="A4243">
        <v>59</v>
      </c>
      <c r="B4243">
        <v>15</v>
      </c>
      <c r="C4243">
        <v>20</v>
      </c>
      <c r="D4243" t="s">
        <v>9335</v>
      </c>
      <c r="E4243">
        <v>48996</v>
      </c>
      <c r="F4243">
        <v>5915020</v>
      </c>
    </row>
    <row r="4244" spans="1:6" x14ac:dyDescent="0.2">
      <c r="A4244">
        <v>59</v>
      </c>
      <c r="B4244">
        <v>15</v>
      </c>
      <c r="C4244">
        <v>830</v>
      </c>
      <c r="D4244" t="s">
        <v>9336</v>
      </c>
      <c r="E4244">
        <v>48996</v>
      </c>
      <c r="F4244">
        <v>5915830</v>
      </c>
    </row>
    <row r="4245" spans="1:6" x14ac:dyDescent="0.2">
      <c r="A4245">
        <v>59</v>
      </c>
      <c r="B4245">
        <v>15</v>
      </c>
      <c r="C4245">
        <v>813</v>
      </c>
      <c r="D4245" t="s">
        <v>9337</v>
      </c>
      <c r="E4245">
        <v>48996</v>
      </c>
      <c r="F4245">
        <v>5915813</v>
      </c>
    </row>
    <row r="4246" spans="1:6" x14ac:dyDescent="0.2">
      <c r="A4246">
        <v>59</v>
      </c>
      <c r="B4246">
        <v>15</v>
      </c>
      <c r="C4246">
        <v>2</v>
      </c>
      <c r="D4246" t="s">
        <v>9338</v>
      </c>
      <c r="E4246">
        <v>48996</v>
      </c>
      <c r="F4246">
        <v>5915002</v>
      </c>
    </row>
    <row r="4247" spans="1:6" x14ac:dyDescent="0.2">
      <c r="A4247">
        <v>59</v>
      </c>
      <c r="B4247">
        <v>15</v>
      </c>
      <c r="C4247">
        <v>1</v>
      </c>
      <c r="D4247" t="s">
        <v>9338</v>
      </c>
      <c r="E4247">
        <v>48996</v>
      </c>
      <c r="F4247">
        <v>5915001</v>
      </c>
    </row>
    <row r="4248" spans="1:6" x14ac:dyDescent="0.2">
      <c r="A4248">
        <v>59</v>
      </c>
      <c r="B4248">
        <v>15</v>
      </c>
      <c r="C4248">
        <v>835</v>
      </c>
      <c r="D4248" t="s">
        <v>9339</v>
      </c>
      <c r="E4248">
        <v>48996</v>
      </c>
      <c r="F4248">
        <v>5915835</v>
      </c>
    </row>
    <row r="4249" spans="1:6" x14ac:dyDescent="0.2">
      <c r="A4249">
        <v>59</v>
      </c>
      <c r="B4249">
        <v>15</v>
      </c>
      <c r="C4249">
        <v>65</v>
      </c>
      <c r="D4249" t="s">
        <v>9340</v>
      </c>
      <c r="E4249">
        <v>48996</v>
      </c>
      <c r="F4249">
        <v>5915065</v>
      </c>
    </row>
    <row r="4250" spans="1:6" x14ac:dyDescent="0.2">
      <c r="A4250">
        <v>59</v>
      </c>
      <c r="B4250">
        <v>15</v>
      </c>
      <c r="C4250">
        <v>75</v>
      </c>
      <c r="D4250" t="s">
        <v>9341</v>
      </c>
      <c r="E4250">
        <v>48996</v>
      </c>
      <c r="F4250">
        <v>5915075</v>
      </c>
    </row>
    <row r="4251" spans="1:6" x14ac:dyDescent="0.2">
      <c r="A4251">
        <v>59</v>
      </c>
      <c r="B4251">
        <v>15</v>
      </c>
      <c r="C4251">
        <v>825</v>
      </c>
      <c r="D4251" t="s">
        <v>9342</v>
      </c>
      <c r="E4251">
        <v>48996</v>
      </c>
      <c r="F4251">
        <v>5915825</v>
      </c>
    </row>
    <row r="4252" spans="1:6" x14ac:dyDescent="0.2">
      <c r="A4252">
        <v>59</v>
      </c>
      <c r="B4252">
        <v>15</v>
      </c>
      <c r="C4252">
        <v>816</v>
      </c>
      <c r="D4252" t="s">
        <v>9343</v>
      </c>
      <c r="E4252">
        <v>48996</v>
      </c>
      <c r="F4252">
        <v>5915816</v>
      </c>
    </row>
    <row r="4253" spans="1:6" x14ac:dyDescent="0.2">
      <c r="A4253">
        <v>59</v>
      </c>
      <c r="B4253">
        <v>15</v>
      </c>
      <c r="C4253">
        <v>807</v>
      </c>
      <c r="D4253" t="s">
        <v>9344</v>
      </c>
      <c r="E4253">
        <v>48996</v>
      </c>
      <c r="F4253">
        <v>5915807</v>
      </c>
    </row>
    <row r="4254" spans="1:6" x14ac:dyDescent="0.2">
      <c r="A4254">
        <v>59</v>
      </c>
      <c r="B4254">
        <v>15</v>
      </c>
      <c r="C4254">
        <v>803</v>
      </c>
      <c r="D4254" t="s">
        <v>9345</v>
      </c>
      <c r="E4254">
        <v>48996</v>
      </c>
      <c r="F4254">
        <v>5915803</v>
      </c>
    </row>
    <row r="4255" spans="1:6" x14ac:dyDescent="0.2">
      <c r="A4255">
        <v>59</v>
      </c>
      <c r="B4255">
        <v>15</v>
      </c>
      <c r="C4255">
        <v>810</v>
      </c>
      <c r="D4255" t="s">
        <v>9346</v>
      </c>
      <c r="E4255">
        <v>48996</v>
      </c>
      <c r="F4255">
        <v>5915810</v>
      </c>
    </row>
    <row r="4256" spans="1:6" x14ac:dyDescent="0.2">
      <c r="A4256">
        <v>59</v>
      </c>
      <c r="B4256">
        <v>15</v>
      </c>
      <c r="C4256">
        <v>29</v>
      </c>
      <c r="D4256" t="s">
        <v>9347</v>
      </c>
      <c r="E4256">
        <v>48996</v>
      </c>
      <c r="F4256">
        <v>5915029</v>
      </c>
    </row>
    <row r="4257" spans="1:6" x14ac:dyDescent="0.2">
      <c r="A4257">
        <v>59</v>
      </c>
      <c r="B4257">
        <v>15</v>
      </c>
      <c r="C4257">
        <v>46</v>
      </c>
      <c r="D4257" t="s">
        <v>9348</v>
      </c>
      <c r="E4257">
        <v>48996</v>
      </c>
      <c r="F4257">
        <v>5915046</v>
      </c>
    </row>
    <row r="4258" spans="1:6" x14ac:dyDescent="0.2">
      <c r="A4258">
        <v>59</v>
      </c>
      <c r="B4258">
        <v>15</v>
      </c>
      <c r="C4258">
        <v>51</v>
      </c>
      <c r="D4258" t="s">
        <v>9348</v>
      </c>
      <c r="E4258">
        <v>48996</v>
      </c>
      <c r="F4258">
        <v>5915051</v>
      </c>
    </row>
    <row r="4259" spans="1:6" x14ac:dyDescent="0.2">
      <c r="A4259">
        <v>59</v>
      </c>
      <c r="B4259">
        <v>15</v>
      </c>
      <c r="C4259">
        <v>70</v>
      </c>
      <c r="D4259" t="s">
        <v>9349</v>
      </c>
      <c r="E4259">
        <v>48996</v>
      </c>
      <c r="F4259">
        <v>5915070</v>
      </c>
    </row>
    <row r="4260" spans="1:6" x14ac:dyDescent="0.2">
      <c r="A4260">
        <v>59</v>
      </c>
      <c r="B4260">
        <v>15</v>
      </c>
      <c r="C4260">
        <v>39</v>
      </c>
      <c r="D4260" t="s">
        <v>9350</v>
      </c>
      <c r="E4260">
        <v>48996</v>
      </c>
      <c r="F4260">
        <v>5915039</v>
      </c>
    </row>
    <row r="4261" spans="1:6" x14ac:dyDescent="0.2">
      <c r="A4261">
        <v>59</v>
      </c>
      <c r="B4261">
        <v>15</v>
      </c>
      <c r="C4261">
        <v>43</v>
      </c>
      <c r="D4261" t="s">
        <v>9351</v>
      </c>
      <c r="E4261">
        <v>48996</v>
      </c>
      <c r="F4261">
        <v>5915043</v>
      </c>
    </row>
    <row r="4262" spans="1:6" x14ac:dyDescent="0.2">
      <c r="A4262">
        <v>59</v>
      </c>
      <c r="B4262">
        <v>15</v>
      </c>
      <c r="C4262">
        <v>15</v>
      </c>
      <c r="D4262" t="s">
        <v>5917</v>
      </c>
      <c r="E4262">
        <v>48996</v>
      </c>
      <c r="F4262">
        <v>5915015</v>
      </c>
    </row>
    <row r="4263" spans="1:6" x14ac:dyDescent="0.2">
      <c r="A4263">
        <v>59</v>
      </c>
      <c r="B4263">
        <v>15</v>
      </c>
      <c r="C4263">
        <v>801</v>
      </c>
      <c r="D4263" t="s">
        <v>9352</v>
      </c>
      <c r="E4263">
        <v>48996</v>
      </c>
      <c r="F4263">
        <v>5915801</v>
      </c>
    </row>
    <row r="4264" spans="1:6" x14ac:dyDescent="0.2">
      <c r="A4264">
        <v>59</v>
      </c>
      <c r="B4264">
        <v>15</v>
      </c>
      <c r="C4264">
        <v>811</v>
      </c>
      <c r="D4264" t="s">
        <v>9353</v>
      </c>
      <c r="E4264">
        <v>48996</v>
      </c>
      <c r="F4264">
        <v>5915811</v>
      </c>
    </row>
    <row r="4265" spans="1:6" x14ac:dyDescent="0.2">
      <c r="A4265">
        <v>59</v>
      </c>
      <c r="B4265">
        <v>15</v>
      </c>
      <c r="C4265">
        <v>4</v>
      </c>
      <c r="D4265" t="s">
        <v>9354</v>
      </c>
      <c r="E4265">
        <v>48996</v>
      </c>
      <c r="F4265">
        <v>5915004</v>
      </c>
    </row>
    <row r="4266" spans="1:6" x14ac:dyDescent="0.2">
      <c r="A4266">
        <v>59</v>
      </c>
      <c r="B4266">
        <v>15</v>
      </c>
      <c r="C4266">
        <v>802</v>
      </c>
      <c r="D4266" t="s">
        <v>9355</v>
      </c>
      <c r="E4266">
        <v>48996</v>
      </c>
      <c r="F4266">
        <v>5915802</v>
      </c>
    </row>
    <row r="4267" spans="1:6" x14ac:dyDescent="0.2">
      <c r="A4267">
        <v>59</v>
      </c>
      <c r="B4267">
        <v>15</v>
      </c>
      <c r="C4267">
        <v>22</v>
      </c>
      <c r="D4267" t="s">
        <v>9356</v>
      </c>
      <c r="E4267">
        <v>48996</v>
      </c>
      <c r="F4267">
        <v>5915022</v>
      </c>
    </row>
    <row r="4268" spans="1:6" x14ac:dyDescent="0.2">
      <c r="A4268">
        <v>59</v>
      </c>
      <c r="B4268">
        <v>15</v>
      </c>
      <c r="C4268">
        <v>55</v>
      </c>
      <c r="D4268" t="s">
        <v>9357</v>
      </c>
      <c r="E4268">
        <v>48996</v>
      </c>
      <c r="F4268">
        <v>5915055</v>
      </c>
    </row>
    <row r="4269" spans="1:6" x14ac:dyDescent="0.2">
      <c r="A4269">
        <v>59</v>
      </c>
      <c r="B4269">
        <v>15</v>
      </c>
      <c r="C4269">
        <v>7</v>
      </c>
      <c r="D4269" t="s">
        <v>9358</v>
      </c>
      <c r="E4269">
        <v>48996</v>
      </c>
      <c r="F4269">
        <v>5915007</v>
      </c>
    </row>
    <row r="4270" spans="1:6" x14ac:dyDescent="0.2">
      <c r="A4270">
        <v>59</v>
      </c>
      <c r="B4270">
        <v>15</v>
      </c>
      <c r="C4270">
        <v>840</v>
      </c>
      <c r="D4270" t="s">
        <v>9359</v>
      </c>
      <c r="E4270">
        <v>48996</v>
      </c>
      <c r="F4270">
        <v>5915840</v>
      </c>
    </row>
    <row r="4271" spans="1:6" x14ac:dyDescent="0.2">
      <c r="A4271">
        <v>59</v>
      </c>
      <c r="B4271">
        <v>17</v>
      </c>
      <c r="C4271">
        <v>809</v>
      </c>
      <c r="D4271" t="s">
        <v>9360</v>
      </c>
      <c r="E4271">
        <v>48996</v>
      </c>
      <c r="F4271">
        <v>5917809</v>
      </c>
    </row>
    <row r="4272" spans="1:6" x14ac:dyDescent="0.2">
      <c r="A4272">
        <v>59</v>
      </c>
      <c r="B4272">
        <v>17</v>
      </c>
      <c r="C4272">
        <v>54</v>
      </c>
      <c r="D4272" t="s">
        <v>9361</v>
      </c>
      <c r="E4272">
        <v>48996</v>
      </c>
      <c r="F4272">
        <v>5917054</v>
      </c>
    </row>
    <row r="4273" spans="1:6" x14ac:dyDescent="0.2">
      <c r="A4273">
        <v>59</v>
      </c>
      <c r="B4273">
        <v>17</v>
      </c>
      <c r="C4273">
        <v>15</v>
      </c>
      <c r="D4273" t="s">
        <v>9362</v>
      </c>
      <c r="E4273">
        <v>48996</v>
      </c>
      <c r="F4273">
        <v>5917015</v>
      </c>
    </row>
    <row r="4274" spans="1:6" x14ac:dyDescent="0.2">
      <c r="A4274">
        <v>59</v>
      </c>
      <c r="B4274">
        <v>17</v>
      </c>
      <c r="C4274">
        <v>801</v>
      </c>
      <c r="D4274" t="s">
        <v>9363</v>
      </c>
      <c r="E4274">
        <v>48996</v>
      </c>
      <c r="F4274">
        <v>5917801</v>
      </c>
    </row>
    <row r="4275" spans="1:6" x14ac:dyDescent="0.2">
      <c r="A4275">
        <v>59</v>
      </c>
      <c r="B4275">
        <v>17</v>
      </c>
      <c r="C4275">
        <v>41</v>
      </c>
      <c r="D4275" t="s">
        <v>9364</v>
      </c>
      <c r="E4275">
        <v>48996</v>
      </c>
      <c r="F4275">
        <v>5917041</v>
      </c>
    </row>
    <row r="4276" spans="1:6" x14ac:dyDescent="0.2">
      <c r="A4276">
        <v>59</v>
      </c>
      <c r="B4276">
        <v>17</v>
      </c>
      <c r="C4276">
        <v>803</v>
      </c>
      <c r="D4276" t="s">
        <v>9365</v>
      </c>
      <c r="E4276">
        <v>48996</v>
      </c>
      <c r="F4276">
        <v>5917803</v>
      </c>
    </row>
    <row r="4277" spans="1:6" x14ac:dyDescent="0.2">
      <c r="A4277">
        <v>59</v>
      </c>
      <c r="B4277">
        <v>17</v>
      </c>
      <c r="C4277">
        <v>40</v>
      </c>
      <c r="D4277" t="s">
        <v>9366</v>
      </c>
      <c r="E4277">
        <v>48996</v>
      </c>
      <c r="F4277">
        <v>5917040</v>
      </c>
    </row>
    <row r="4278" spans="1:6" x14ac:dyDescent="0.2">
      <c r="A4278">
        <v>59</v>
      </c>
      <c r="B4278">
        <v>17</v>
      </c>
      <c r="C4278">
        <v>811</v>
      </c>
      <c r="D4278" t="s">
        <v>9366</v>
      </c>
      <c r="E4278">
        <v>48996</v>
      </c>
      <c r="F4278">
        <v>5917811</v>
      </c>
    </row>
    <row r="4279" spans="1:6" x14ac:dyDescent="0.2">
      <c r="A4279">
        <v>59</v>
      </c>
      <c r="B4279">
        <v>17</v>
      </c>
      <c r="C4279">
        <v>49</v>
      </c>
      <c r="D4279" t="s">
        <v>9367</v>
      </c>
      <c r="E4279">
        <v>48996</v>
      </c>
      <c r="F4279">
        <v>5917049</v>
      </c>
    </row>
    <row r="4280" spans="1:6" x14ac:dyDescent="0.2">
      <c r="A4280">
        <v>59</v>
      </c>
      <c r="B4280">
        <v>17</v>
      </c>
      <c r="C4280">
        <v>44</v>
      </c>
      <c r="D4280" t="s">
        <v>7751</v>
      </c>
      <c r="E4280">
        <v>48996</v>
      </c>
      <c r="F4280">
        <v>5917044</v>
      </c>
    </row>
    <row r="4281" spans="1:6" x14ac:dyDescent="0.2">
      <c r="A4281">
        <v>59</v>
      </c>
      <c r="B4281">
        <v>17</v>
      </c>
      <c r="C4281">
        <v>42</v>
      </c>
      <c r="D4281" t="s">
        <v>9368</v>
      </c>
      <c r="E4281">
        <v>48996</v>
      </c>
      <c r="F4281">
        <v>5917042</v>
      </c>
    </row>
    <row r="4282" spans="1:6" x14ac:dyDescent="0.2">
      <c r="A4282">
        <v>59</v>
      </c>
      <c r="B4282">
        <v>17</v>
      </c>
      <c r="C4282">
        <v>812</v>
      </c>
      <c r="D4282" t="s">
        <v>9369</v>
      </c>
      <c r="E4282">
        <v>48996</v>
      </c>
      <c r="F4282">
        <v>5917812</v>
      </c>
    </row>
    <row r="4283" spans="1:6" x14ac:dyDescent="0.2">
      <c r="A4283">
        <v>59</v>
      </c>
      <c r="B4283">
        <v>17</v>
      </c>
      <c r="C4283">
        <v>5</v>
      </c>
      <c r="D4283" t="s">
        <v>9370</v>
      </c>
      <c r="E4283">
        <v>48996</v>
      </c>
      <c r="F4283">
        <v>5917005</v>
      </c>
    </row>
    <row r="4284" spans="1:6" x14ac:dyDescent="0.2">
      <c r="A4284">
        <v>59</v>
      </c>
      <c r="B4284">
        <v>17</v>
      </c>
      <c r="C4284">
        <v>30</v>
      </c>
      <c r="D4284" t="s">
        <v>9371</v>
      </c>
      <c r="E4284">
        <v>48996</v>
      </c>
      <c r="F4284">
        <v>5917030</v>
      </c>
    </row>
    <row r="4285" spans="1:6" x14ac:dyDescent="0.2">
      <c r="A4285">
        <v>59</v>
      </c>
      <c r="B4285">
        <v>17</v>
      </c>
      <c r="C4285">
        <v>21</v>
      </c>
      <c r="D4285" t="s">
        <v>9372</v>
      </c>
      <c r="E4285">
        <v>48996</v>
      </c>
      <c r="F4285">
        <v>5917021</v>
      </c>
    </row>
    <row r="4286" spans="1:6" x14ac:dyDescent="0.2">
      <c r="A4286">
        <v>59</v>
      </c>
      <c r="B4286">
        <v>17</v>
      </c>
      <c r="C4286">
        <v>10</v>
      </c>
      <c r="D4286" t="s">
        <v>9373</v>
      </c>
      <c r="E4286">
        <v>48996</v>
      </c>
      <c r="F4286">
        <v>5917010</v>
      </c>
    </row>
    <row r="4287" spans="1:6" x14ac:dyDescent="0.2">
      <c r="A4287">
        <v>59</v>
      </c>
      <c r="B4287">
        <v>17</v>
      </c>
      <c r="C4287">
        <v>52</v>
      </c>
      <c r="D4287" t="s">
        <v>9374</v>
      </c>
      <c r="E4287">
        <v>48996</v>
      </c>
      <c r="F4287">
        <v>5917052</v>
      </c>
    </row>
    <row r="4288" spans="1:6" x14ac:dyDescent="0.2">
      <c r="A4288">
        <v>59</v>
      </c>
      <c r="B4288">
        <v>17</v>
      </c>
      <c r="C4288">
        <v>804</v>
      </c>
      <c r="D4288" t="s">
        <v>9375</v>
      </c>
      <c r="E4288">
        <v>48996</v>
      </c>
      <c r="F4288">
        <v>5917804</v>
      </c>
    </row>
    <row r="4289" spans="1:6" x14ac:dyDescent="0.2">
      <c r="A4289">
        <v>59</v>
      </c>
      <c r="B4289">
        <v>17</v>
      </c>
      <c r="C4289">
        <v>819</v>
      </c>
      <c r="D4289" t="s">
        <v>9376</v>
      </c>
      <c r="E4289">
        <v>48996</v>
      </c>
      <c r="F4289">
        <v>5917819</v>
      </c>
    </row>
    <row r="4290" spans="1:6" x14ac:dyDescent="0.2">
      <c r="A4290">
        <v>59</v>
      </c>
      <c r="B4290">
        <v>17</v>
      </c>
      <c r="C4290">
        <v>802</v>
      </c>
      <c r="D4290" t="s">
        <v>9377</v>
      </c>
      <c r="E4290">
        <v>48996</v>
      </c>
      <c r="F4290">
        <v>5917802</v>
      </c>
    </row>
    <row r="4291" spans="1:6" x14ac:dyDescent="0.2">
      <c r="A4291">
        <v>59</v>
      </c>
      <c r="B4291">
        <v>17</v>
      </c>
      <c r="C4291">
        <v>34</v>
      </c>
      <c r="D4291" t="s">
        <v>5442</v>
      </c>
      <c r="E4291">
        <v>48996</v>
      </c>
      <c r="F4291">
        <v>5917034</v>
      </c>
    </row>
    <row r="4292" spans="1:6" x14ac:dyDescent="0.2">
      <c r="A4292">
        <v>59</v>
      </c>
      <c r="B4292">
        <v>17</v>
      </c>
      <c r="C4292">
        <v>47</v>
      </c>
      <c r="D4292" t="s">
        <v>9378</v>
      </c>
      <c r="E4292">
        <v>48996</v>
      </c>
      <c r="F4292">
        <v>5917047</v>
      </c>
    </row>
    <row r="4293" spans="1:6" x14ac:dyDescent="0.2">
      <c r="A4293">
        <v>59</v>
      </c>
      <c r="B4293">
        <v>24</v>
      </c>
      <c r="C4293">
        <v>34</v>
      </c>
      <c r="D4293" t="s">
        <v>9379</v>
      </c>
      <c r="E4293">
        <v>59944</v>
      </c>
      <c r="F4293">
        <v>5924034</v>
      </c>
    </row>
    <row r="4294" spans="1:6" x14ac:dyDescent="0.2">
      <c r="A4294">
        <v>59</v>
      </c>
      <c r="B4294">
        <v>24</v>
      </c>
      <c r="C4294">
        <v>804</v>
      </c>
      <c r="D4294" t="s">
        <v>9380</v>
      </c>
      <c r="E4294">
        <v>59944</v>
      </c>
      <c r="F4294">
        <v>5924804</v>
      </c>
    </row>
    <row r="4295" spans="1:6" x14ac:dyDescent="0.2">
      <c r="A4295">
        <v>59</v>
      </c>
      <c r="B4295">
        <v>24</v>
      </c>
      <c r="C4295">
        <v>840</v>
      </c>
      <c r="D4295" t="s">
        <v>9381</v>
      </c>
      <c r="E4295">
        <v>59944</v>
      </c>
      <c r="F4295">
        <v>5924840</v>
      </c>
    </row>
    <row r="4296" spans="1:6" x14ac:dyDescent="0.2">
      <c r="A4296">
        <v>59</v>
      </c>
      <c r="B4296">
        <v>24</v>
      </c>
      <c r="C4296">
        <v>812</v>
      </c>
      <c r="D4296" t="s">
        <v>9382</v>
      </c>
      <c r="E4296">
        <v>59944</v>
      </c>
      <c r="F4296">
        <v>5924812</v>
      </c>
    </row>
    <row r="4297" spans="1:6" x14ac:dyDescent="0.2">
      <c r="A4297">
        <v>59</v>
      </c>
      <c r="B4297">
        <v>24</v>
      </c>
      <c r="C4297">
        <v>42</v>
      </c>
      <c r="D4297" t="s">
        <v>9383</v>
      </c>
      <c r="E4297">
        <v>59944</v>
      </c>
      <c r="F4297">
        <v>5924042</v>
      </c>
    </row>
    <row r="4298" spans="1:6" x14ac:dyDescent="0.2">
      <c r="A4298">
        <v>59</v>
      </c>
      <c r="B4298">
        <v>9</v>
      </c>
      <c r="C4298">
        <v>835</v>
      </c>
      <c r="D4298" t="s">
        <v>9384</v>
      </c>
      <c r="E4298">
        <v>59930</v>
      </c>
      <c r="F4298">
        <v>5909835</v>
      </c>
    </row>
    <row r="4299" spans="1:6" x14ac:dyDescent="0.2">
      <c r="A4299">
        <v>59</v>
      </c>
      <c r="B4299">
        <v>9</v>
      </c>
      <c r="C4299">
        <v>20</v>
      </c>
      <c r="D4299" t="s">
        <v>9385</v>
      </c>
      <c r="E4299">
        <v>59930</v>
      </c>
      <c r="F4299">
        <v>5909020</v>
      </c>
    </row>
    <row r="4300" spans="1:6" x14ac:dyDescent="0.2">
      <c r="A4300">
        <v>59</v>
      </c>
      <c r="B4300">
        <v>9</v>
      </c>
      <c r="C4300">
        <v>36</v>
      </c>
      <c r="D4300" t="s">
        <v>9386</v>
      </c>
      <c r="E4300">
        <v>59930</v>
      </c>
      <c r="F4300">
        <v>5909036</v>
      </c>
    </row>
    <row r="4301" spans="1:6" x14ac:dyDescent="0.2">
      <c r="A4301">
        <v>59</v>
      </c>
      <c r="B4301">
        <v>9</v>
      </c>
      <c r="C4301">
        <v>27</v>
      </c>
      <c r="D4301" t="s">
        <v>9387</v>
      </c>
      <c r="E4301">
        <v>59930</v>
      </c>
      <c r="F4301">
        <v>5909027</v>
      </c>
    </row>
    <row r="4302" spans="1:6" x14ac:dyDescent="0.2">
      <c r="A4302">
        <v>59</v>
      </c>
      <c r="B4302">
        <v>9</v>
      </c>
      <c r="C4302">
        <v>32</v>
      </c>
      <c r="D4302" t="s">
        <v>5905</v>
      </c>
      <c r="E4302">
        <v>59930</v>
      </c>
      <c r="F4302">
        <v>5909032</v>
      </c>
    </row>
    <row r="4303" spans="1:6" x14ac:dyDescent="0.2">
      <c r="A4303">
        <v>59</v>
      </c>
      <c r="B4303">
        <v>9</v>
      </c>
      <c r="C4303">
        <v>821</v>
      </c>
      <c r="D4303" t="s">
        <v>9388</v>
      </c>
      <c r="E4303">
        <v>59930</v>
      </c>
      <c r="F4303">
        <v>5909821</v>
      </c>
    </row>
    <row r="4304" spans="1:6" x14ac:dyDescent="0.2">
      <c r="A4304">
        <v>59</v>
      </c>
      <c r="B4304">
        <v>9</v>
      </c>
      <c r="C4304">
        <v>838</v>
      </c>
      <c r="D4304" t="s">
        <v>9389</v>
      </c>
      <c r="E4304">
        <v>59930</v>
      </c>
      <c r="F4304">
        <v>5909838</v>
      </c>
    </row>
    <row r="4305" spans="1:6" x14ac:dyDescent="0.2">
      <c r="A4305">
        <v>59</v>
      </c>
      <c r="B4305">
        <v>9</v>
      </c>
      <c r="C4305">
        <v>833</v>
      </c>
      <c r="D4305" t="s">
        <v>9390</v>
      </c>
      <c r="E4305">
        <v>59930</v>
      </c>
      <c r="F4305">
        <v>5909833</v>
      </c>
    </row>
    <row r="4306" spans="1:6" x14ac:dyDescent="0.2">
      <c r="A4306">
        <v>59</v>
      </c>
      <c r="B4306">
        <v>9</v>
      </c>
      <c r="C4306">
        <v>832</v>
      </c>
      <c r="D4306" t="s">
        <v>9391</v>
      </c>
      <c r="E4306">
        <v>59930</v>
      </c>
      <c r="F4306">
        <v>5909832</v>
      </c>
    </row>
    <row r="4307" spans="1:6" x14ac:dyDescent="0.2">
      <c r="A4307">
        <v>59</v>
      </c>
      <c r="B4307">
        <v>9</v>
      </c>
      <c r="C4307">
        <v>884</v>
      </c>
      <c r="D4307" t="s">
        <v>9392</v>
      </c>
      <c r="E4307">
        <v>59930</v>
      </c>
      <c r="F4307">
        <v>5909884</v>
      </c>
    </row>
    <row r="4308" spans="1:6" x14ac:dyDescent="0.2">
      <c r="A4308">
        <v>59</v>
      </c>
      <c r="B4308">
        <v>9</v>
      </c>
      <c r="C4308">
        <v>824</v>
      </c>
      <c r="D4308" t="s">
        <v>9393</v>
      </c>
      <c r="E4308">
        <v>59930</v>
      </c>
      <c r="F4308">
        <v>5909824</v>
      </c>
    </row>
    <row r="4309" spans="1:6" x14ac:dyDescent="0.2">
      <c r="A4309">
        <v>59</v>
      </c>
      <c r="B4309">
        <v>9</v>
      </c>
      <c r="C4309">
        <v>849</v>
      </c>
      <c r="D4309" t="s">
        <v>9394</v>
      </c>
      <c r="E4309">
        <v>59930</v>
      </c>
      <c r="F4309">
        <v>5909849</v>
      </c>
    </row>
    <row r="4310" spans="1:6" x14ac:dyDescent="0.2">
      <c r="A4310">
        <v>59</v>
      </c>
      <c r="B4310">
        <v>9</v>
      </c>
      <c r="C4310">
        <v>825</v>
      </c>
      <c r="D4310" t="s">
        <v>9395</v>
      </c>
      <c r="E4310">
        <v>59930</v>
      </c>
      <c r="F4310">
        <v>5909825</v>
      </c>
    </row>
    <row r="4311" spans="1:6" x14ac:dyDescent="0.2">
      <c r="A4311">
        <v>59</v>
      </c>
      <c r="B4311">
        <v>9</v>
      </c>
      <c r="C4311">
        <v>826</v>
      </c>
      <c r="D4311" t="s">
        <v>9396</v>
      </c>
      <c r="E4311">
        <v>59930</v>
      </c>
      <c r="F4311">
        <v>5909826</v>
      </c>
    </row>
    <row r="4312" spans="1:6" x14ac:dyDescent="0.2">
      <c r="A4312">
        <v>59</v>
      </c>
      <c r="B4312">
        <v>9</v>
      </c>
      <c r="C4312">
        <v>827</v>
      </c>
      <c r="D4312" t="s">
        <v>9397</v>
      </c>
      <c r="E4312">
        <v>59930</v>
      </c>
      <c r="F4312">
        <v>5909827</v>
      </c>
    </row>
    <row r="4313" spans="1:6" x14ac:dyDescent="0.2">
      <c r="A4313">
        <v>59</v>
      </c>
      <c r="B4313">
        <v>9</v>
      </c>
      <c r="C4313">
        <v>885</v>
      </c>
      <c r="D4313" t="s">
        <v>9398</v>
      </c>
      <c r="E4313">
        <v>59930</v>
      </c>
      <c r="F4313">
        <v>5909885</v>
      </c>
    </row>
    <row r="4314" spans="1:6" x14ac:dyDescent="0.2">
      <c r="A4314">
        <v>59</v>
      </c>
      <c r="B4314">
        <v>9</v>
      </c>
      <c r="C4314">
        <v>834</v>
      </c>
      <c r="D4314" t="s">
        <v>9399</v>
      </c>
      <c r="E4314">
        <v>59930</v>
      </c>
      <c r="F4314">
        <v>5909834</v>
      </c>
    </row>
    <row r="4315" spans="1:6" x14ac:dyDescent="0.2">
      <c r="A4315">
        <v>59</v>
      </c>
      <c r="B4315">
        <v>9</v>
      </c>
      <c r="C4315">
        <v>830</v>
      </c>
      <c r="D4315" t="s">
        <v>9400</v>
      </c>
      <c r="E4315">
        <v>59930</v>
      </c>
      <c r="F4315">
        <v>5909830</v>
      </c>
    </row>
    <row r="4316" spans="1:6" x14ac:dyDescent="0.2">
      <c r="A4316">
        <v>59</v>
      </c>
      <c r="B4316">
        <v>9</v>
      </c>
      <c r="C4316">
        <v>831</v>
      </c>
      <c r="D4316" t="s">
        <v>9401</v>
      </c>
      <c r="E4316">
        <v>59930</v>
      </c>
      <c r="F4316">
        <v>5909831</v>
      </c>
    </row>
    <row r="4317" spans="1:6" x14ac:dyDescent="0.2">
      <c r="A4317">
        <v>59</v>
      </c>
      <c r="B4317">
        <v>26</v>
      </c>
      <c r="C4317">
        <v>5</v>
      </c>
      <c r="D4317" t="s">
        <v>9402</v>
      </c>
      <c r="E4317">
        <v>59943</v>
      </c>
      <c r="F4317">
        <v>5926005</v>
      </c>
    </row>
    <row r="4318" spans="1:6" x14ac:dyDescent="0.2">
      <c r="A4318">
        <v>59</v>
      </c>
      <c r="B4318">
        <v>26</v>
      </c>
      <c r="C4318">
        <v>801</v>
      </c>
      <c r="D4318" t="s">
        <v>9403</v>
      </c>
      <c r="E4318">
        <v>59943</v>
      </c>
      <c r="F4318">
        <v>5926801</v>
      </c>
    </row>
    <row r="4319" spans="1:6" x14ac:dyDescent="0.2">
      <c r="A4319">
        <v>59</v>
      </c>
      <c r="B4319">
        <v>26</v>
      </c>
      <c r="C4319">
        <v>21</v>
      </c>
      <c r="D4319" t="s">
        <v>9404</v>
      </c>
      <c r="E4319">
        <v>59943</v>
      </c>
      <c r="F4319">
        <v>5926021</v>
      </c>
    </row>
    <row r="4320" spans="1:6" x14ac:dyDescent="0.2">
      <c r="A4320">
        <v>59</v>
      </c>
      <c r="B4320">
        <v>26</v>
      </c>
      <c r="C4320">
        <v>22</v>
      </c>
      <c r="D4320" t="s">
        <v>9405</v>
      </c>
      <c r="E4320">
        <v>59943</v>
      </c>
      <c r="F4320">
        <v>5926022</v>
      </c>
    </row>
    <row r="4321" spans="1:6" x14ac:dyDescent="0.2">
      <c r="A4321">
        <v>59</v>
      </c>
      <c r="B4321">
        <v>26</v>
      </c>
      <c r="C4321">
        <v>10</v>
      </c>
      <c r="D4321" t="s">
        <v>9406</v>
      </c>
      <c r="E4321">
        <v>59943</v>
      </c>
      <c r="F4321">
        <v>5926010</v>
      </c>
    </row>
    <row r="4322" spans="1:6" x14ac:dyDescent="0.2">
      <c r="A4322">
        <v>59</v>
      </c>
      <c r="B4322">
        <v>26</v>
      </c>
      <c r="C4322">
        <v>14</v>
      </c>
      <c r="D4322" t="s">
        <v>9407</v>
      </c>
      <c r="E4322">
        <v>59943</v>
      </c>
      <c r="F4322">
        <v>5926014</v>
      </c>
    </row>
    <row r="4323" spans="1:6" x14ac:dyDescent="0.2">
      <c r="A4323">
        <v>59</v>
      </c>
      <c r="B4323">
        <v>1</v>
      </c>
      <c r="C4323">
        <v>805</v>
      </c>
      <c r="D4323" t="s">
        <v>9408</v>
      </c>
      <c r="E4323">
        <v>59905</v>
      </c>
      <c r="F4323">
        <v>5901805</v>
      </c>
    </row>
    <row r="4324" spans="1:6" x14ac:dyDescent="0.2">
      <c r="A4324">
        <v>59</v>
      </c>
      <c r="B4324">
        <v>1</v>
      </c>
      <c r="C4324">
        <v>22</v>
      </c>
      <c r="D4324" t="s">
        <v>9409</v>
      </c>
      <c r="E4324">
        <v>59905</v>
      </c>
      <c r="F4324">
        <v>5901022</v>
      </c>
    </row>
    <row r="4325" spans="1:6" x14ac:dyDescent="0.2">
      <c r="A4325">
        <v>59</v>
      </c>
      <c r="B4325">
        <v>1</v>
      </c>
      <c r="C4325">
        <v>35</v>
      </c>
      <c r="D4325" t="s">
        <v>9410</v>
      </c>
      <c r="E4325">
        <v>59905</v>
      </c>
      <c r="F4325">
        <v>5901035</v>
      </c>
    </row>
    <row r="4326" spans="1:6" x14ac:dyDescent="0.2">
      <c r="A4326">
        <v>59</v>
      </c>
      <c r="B4326">
        <v>1</v>
      </c>
      <c r="C4326">
        <v>802</v>
      </c>
      <c r="D4326" t="s">
        <v>9411</v>
      </c>
      <c r="E4326">
        <v>59905</v>
      </c>
      <c r="F4326">
        <v>5901802</v>
      </c>
    </row>
    <row r="4327" spans="1:6" x14ac:dyDescent="0.2">
      <c r="A4327">
        <v>59</v>
      </c>
      <c r="B4327">
        <v>55</v>
      </c>
      <c r="C4327">
        <v>14</v>
      </c>
      <c r="D4327" t="s">
        <v>9412</v>
      </c>
      <c r="E4327">
        <v>59975</v>
      </c>
      <c r="F4327">
        <v>5955014</v>
      </c>
    </row>
    <row r="4328" spans="1:6" x14ac:dyDescent="0.2">
      <c r="A4328">
        <v>59</v>
      </c>
      <c r="B4328">
        <v>19</v>
      </c>
      <c r="C4328">
        <v>822</v>
      </c>
      <c r="D4328" t="s">
        <v>9413</v>
      </c>
      <c r="E4328">
        <v>59937</v>
      </c>
      <c r="F4328">
        <v>5919822</v>
      </c>
    </row>
    <row r="4329" spans="1:6" x14ac:dyDescent="0.2">
      <c r="A4329">
        <v>59</v>
      </c>
      <c r="B4329">
        <v>19</v>
      </c>
      <c r="C4329">
        <v>13</v>
      </c>
      <c r="D4329" t="s">
        <v>9414</v>
      </c>
      <c r="E4329">
        <v>59937</v>
      </c>
      <c r="F4329">
        <v>5919013</v>
      </c>
    </row>
    <row r="4330" spans="1:6" x14ac:dyDescent="0.2">
      <c r="A4330">
        <v>59</v>
      </c>
      <c r="B4330">
        <v>19</v>
      </c>
      <c r="C4330">
        <v>51</v>
      </c>
      <c r="D4330" t="s">
        <v>9415</v>
      </c>
      <c r="E4330">
        <v>59937</v>
      </c>
      <c r="F4330">
        <v>5919051</v>
      </c>
    </row>
    <row r="4331" spans="1:6" x14ac:dyDescent="0.2">
      <c r="A4331">
        <v>59</v>
      </c>
      <c r="B4331">
        <v>19</v>
      </c>
      <c r="C4331">
        <v>12</v>
      </c>
      <c r="D4331" t="s">
        <v>9416</v>
      </c>
      <c r="E4331">
        <v>59937</v>
      </c>
      <c r="F4331">
        <v>5919012</v>
      </c>
    </row>
    <row r="4332" spans="1:6" x14ac:dyDescent="0.2">
      <c r="A4332">
        <v>59</v>
      </c>
      <c r="B4332">
        <v>19</v>
      </c>
      <c r="C4332">
        <v>801</v>
      </c>
      <c r="D4332" t="s">
        <v>9417</v>
      </c>
      <c r="E4332">
        <v>59937</v>
      </c>
      <c r="F4332">
        <v>5919801</v>
      </c>
    </row>
    <row r="4333" spans="1:6" x14ac:dyDescent="0.2">
      <c r="A4333">
        <v>59</v>
      </c>
      <c r="B4333">
        <v>19</v>
      </c>
      <c r="C4333">
        <v>808</v>
      </c>
      <c r="D4333" t="s">
        <v>9418</v>
      </c>
      <c r="E4333">
        <v>59937</v>
      </c>
      <c r="F4333">
        <v>5919808</v>
      </c>
    </row>
    <row r="4334" spans="1:6" x14ac:dyDescent="0.2">
      <c r="A4334">
        <v>59</v>
      </c>
      <c r="B4334">
        <v>19</v>
      </c>
      <c r="C4334">
        <v>8</v>
      </c>
      <c r="D4334" t="s">
        <v>9419</v>
      </c>
      <c r="E4334">
        <v>59937</v>
      </c>
      <c r="F4334">
        <v>5919008</v>
      </c>
    </row>
    <row r="4335" spans="1:6" x14ac:dyDescent="0.2">
      <c r="A4335">
        <v>59</v>
      </c>
      <c r="B4335">
        <v>19</v>
      </c>
      <c r="C4335">
        <v>802</v>
      </c>
      <c r="D4335" t="s">
        <v>9420</v>
      </c>
      <c r="E4335">
        <v>59937</v>
      </c>
      <c r="F4335">
        <v>5919802</v>
      </c>
    </row>
    <row r="4336" spans="1:6" x14ac:dyDescent="0.2">
      <c r="A4336">
        <v>59</v>
      </c>
      <c r="B4336">
        <v>19</v>
      </c>
      <c r="C4336">
        <v>818</v>
      </c>
      <c r="D4336" t="s">
        <v>9421</v>
      </c>
      <c r="E4336">
        <v>59937</v>
      </c>
      <c r="F4336">
        <v>5919818</v>
      </c>
    </row>
    <row r="4337" spans="1:6" x14ac:dyDescent="0.2">
      <c r="A4337">
        <v>59</v>
      </c>
      <c r="B4337">
        <v>19</v>
      </c>
      <c r="C4337">
        <v>803</v>
      </c>
      <c r="D4337" t="s">
        <v>9422</v>
      </c>
      <c r="E4337">
        <v>59937</v>
      </c>
      <c r="F4337">
        <v>5919803</v>
      </c>
    </row>
    <row r="4338" spans="1:6" x14ac:dyDescent="0.2">
      <c r="A4338">
        <v>59</v>
      </c>
      <c r="B4338">
        <v>19</v>
      </c>
      <c r="C4338">
        <v>821</v>
      </c>
      <c r="D4338" t="s">
        <v>9423</v>
      </c>
      <c r="E4338">
        <v>59937</v>
      </c>
      <c r="F4338">
        <v>5919821</v>
      </c>
    </row>
    <row r="4339" spans="1:6" x14ac:dyDescent="0.2">
      <c r="A4339">
        <v>59</v>
      </c>
      <c r="B4339">
        <v>55</v>
      </c>
      <c r="C4339">
        <v>34</v>
      </c>
      <c r="D4339" t="s">
        <v>9424</v>
      </c>
      <c r="E4339">
        <v>59977</v>
      </c>
      <c r="F4339">
        <v>5955034</v>
      </c>
    </row>
    <row r="4340" spans="1:6" x14ac:dyDescent="0.2">
      <c r="A4340">
        <v>59</v>
      </c>
      <c r="B4340">
        <v>55</v>
      </c>
      <c r="C4340">
        <v>42</v>
      </c>
      <c r="D4340" t="s">
        <v>9425</v>
      </c>
      <c r="E4340">
        <v>59977</v>
      </c>
      <c r="F4340">
        <v>5955042</v>
      </c>
    </row>
    <row r="4341" spans="1:6" x14ac:dyDescent="0.2">
      <c r="A4341">
        <v>59</v>
      </c>
      <c r="B4341">
        <v>55</v>
      </c>
      <c r="C4341">
        <v>30</v>
      </c>
      <c r="D4341" t="s">
        <v>9426</v>
      </c>
      <c r="E4341">
        <v>59977</v>
      </c>
      <c r="F4341">
        <v>5955030</v>
      </c>
    </row>
    <row r="4342" spans="1:6" x14ac:dyDescent="0.2">
      <c r="A4342">
        <v>59</v>
      </c>
      <c r="B4342">
        <v>33</v>
      </c>
      <c r="C4342">
        <v>54</v>
      </c>
      <c r="D4342" t="s">
        <v>9427</v>
      </c>
      <c r="E4342">
        <v>59925</v>
      </c>
      <c r="F4342">
        <v>5933054</v>
      </c>
    </row>
    <row r="4343" spans="1:6" x14ac:dyDescent="0.2">
      <c r="A4343">
        <v>59</v>
      </c>
      <c r="B4343">
        <v>33</v>
      </c>
      <c r="C4343">
        <v>42</v>
      </c>
      <c r="D4343" t="s">
        <v>9428</v>
      </c>
      <c r="E4343">
        <v>59925</v>
      </c>
      <c r="F4343">
        <v>5933042</v>
      </c>
    </row>
    <row r="4344" spans="1:6" x14ac:dyDescent="0.2">
      <c r="A4344">
        <v>59</v>
      </c>
      <c r="B4344">
        <v>33</v>
      </c>
      <c r="C4344">
        <v>880</v>
      </c>
      <c r="D4344" t="s">
        <v>9429</v>
      </c>
      <c r="E4344">
        <v>59925</v>
      </c>
      <c r="F4344">
        <v>5933880</v>
      </c>
    </row>
    <row r="4345" spans="1:6" x14ac:dyDescent="0.2">
      <c r="A4345">
        <v>59</v>
      </c>
      <c r="B4345">
        <v>33</v>
      </c>
      <c r="C4345">
        <v>35</v>
      </c>
      <c r="D4345" t="s">
        <v>9430</v>
      </c>
      <c r="E4345">
        <v>59925</v>
      </c>
      <c r="F4345">
        <v>5933035</v>
      </c>
    </row>
    <row r="4346" spans="1:6" x14ac:dyDescent="0.2">
      <c r="A4346">
        <v>59</v>
      </c>
      <c r="B4346">
        <v>33</v>
      </c>
      <c r="C4346">
        <v>884</v>
      </c>
      <c r="D4346" t="s">
        <v>9431</v>
      </c>
      <c r="E4346">
        <v>59925</v>
      </c>
      <c r="F4346">
        <v>5933884</v>
      </c>
    </row>
    <row r="4347" spans="1:6" x14ac:dyDescent="0.2">
      <c r="A4347">
        <v>59</v>
      </c>
      <c r="B4347">
        <v>33</v>
      </c>
      <c r="C4347">
        <v>45</v>
      </c>
      <c r="D4347" t="s">
        <v>9432</v>
      </c>
      <c r="E4347">
        <v>59925</v>
      </c>
      <c r="F4347">
        <v>5933045</v>
      </c>
    </row>
    <row r="4348" spans="1:6" x14ac:dyDescent="0.2">
      <c r="A4348">
        <v>59</v>
      </c>
      <c r="B4348">
        <v>33</v>
      </c>
      <c r="C4348">
        <v>39</v>
      </c>
      <c r="D4348" t="s">
        <v>9433</v>
      </c>
      <c r="E4348">
        <v>59925</v>
      </c>
      <c r="F4348">
        <v>5933039</v>
      </c>
    </row>
    <row r="4349" spans="1:6" x14ac:dyDescent="0.2">
      <c r="A4349">
        <v>59</v>
      </c>
      <c r="B4349">
        <v>33</v>
      </c>
      <c r="C4349">
        <v>44</v>
      </c>
      <c r="D4349" t="s">
        <v>9434</v>
      </c>
      <c r="E4349">
        <v>59925</v>
      </c>
      <c r="F4349">
        <v>5933044</v>
      </c>
    </row>
    <row r="4350" spans="1:6" x14ac:dyDescent="0.2">
      <c r="A4350">
        <v>59</v>
      </c>
      <c r="B4350">
        <v>33</v>
      </c>
      <c r="C4350">
        <v>877</v>
      </c>
      <c r="D4350" t="s">
        <v>9435</v>
      </c>
      <c r="E4350">
        <v>59925</v>
      </c>
      <c r="F4350">
        <v>5933877</v>
      </c>
    </row>
    <row r="4351" spans="1:6" x14ac:dyDescent="0.2">
      <c r="A4351">
        <v>59</v>
      </c>
      <c r="B4351">
        <v>21</v>
      </c>
      <c r="C4351">
        <v>8</v>
      </c>
      <c r="D4351" t="s">
        <v>9436</v>
      </c>
      <c r="E4351">
        <v>59938</v>
      </c>
      <c r="F4351">
        <v>5921008</v>
      </c>
    </row>
    <row r="4352" spans="1:6" x14ac:dyDescent="0.2">
      <c r="A4352">
        <v>59</v>
      </c>
      <c r="B4352">
        <v>21</v>
      </c>
      <c r="C4352">
        <v>7</v>
      </c>
      <c r="D4352" t="s">
        <v>9437</v>
      </c>
      <c r="E4352">
        <v>59938</v>
      </c>
      <c r="F4352">
        <v>5921007</v>
      </c>
    </row>
    <row r="4353" spans="1:6" x14ac:dyDescent="0.2">
      <c r="A4353">
        <v>59</v>
      </c>
      <c r="B4353">
        <v>21</v>
      </c>
      <c r="C4353">
        <v>10</v>
      </c>
      <c r="D4353" t="s">
        <v>9438</v>
      </c>
      <c r="E4353">
        <v>59938</v>
      </c>
      <c r="F4353">
        <v>5921010</v>
      </c>
    </row>
    <row r="4354" spans="1:6" x14ac:dyDescent="0.2">
      <c r="A4354">
        <v>59</v>
      </c>
      <c r="B4354">
        <v>21</v>
      </c>
      <c r="C4354">
        <v>16</v>
      </c>
      <c r="D4354" t="s">
        <v>9439</v>
      </c>
      <c r="E4354">
        <v>59938</v>
      </c>
      <c r="F4354">
        <v>5921016</v>
      </c>
    </row>
    <row r="4355" spans="1:6" x14ac:dyDescent="0.2">
      <c r="A4355">
        <v>59</v>
      </c>
      <c r="B4355">
        <v>21</v>
      </c>
      <c r="C4355">
        <v>807</v>
      </c>
      <c r="D4355" t="s">
        <v>9440</v>
      </c>
      <c r="E4355">
        <v>59938</v>
      </c>
      <c r="F4355">
        <v>5921807</v>
      </c>
    </row>
    <row r="4356" spans="1:6" x14ac:dyDescent="0.2">
      <c r="A4356">
        <v>59</v>
      </c>
      <c r="B4356">
        <v>21</v>
      </c>
      <c r="C4356">
        <v>804</v>
      </c>
      <c r="D4356" t="s">
        <v>9441</v>
      </c>
      <c r="E4356">
        <v>59938</v>
      </c>
      <c r="F4356">
        <v>5921804</v>
      </c>
    </row>
    <row r="4357" spans="1:6" x14ac:dyDescent="0.2">
      <c r="A4357">
        <v>59</v>
      </c>
      <c r="B4357">
        <v>21</v>
      </c>
      <c r="C4357">
        <v>805</v>
      </c>
      <c r="D4357" t="s">
        <v>9442</v>
      </c>
      <c r="E4357">
        <v>59938</v>
      </c>
      <c r="F4357">
        <v>5921805</v>
      </c>
    </row>
    <row r="4358" spans="1:6" x14ac:dyDescent="0.2">
      <c r="A4358">
        <v>59</v>
      </c>
      <c r="B4358">
        <v>21</v>
      </c>
      <c r="C4358">
        <v>34</v>
      </c>
      <c r="D4358" t="s">
        <v>9443</v>
      </c>
      <c r="E4358">
        <v>59939</v>
      </c>
      <c r="F4358">
        <v>5921034</v>
      </c>
    </row>
    <row r="4359" spans="1:6" x14ac:dyDescent="0.2">
      <c r="A4359">
        <v>59</v>
      </c>
      <c r="B4359">
        <v>21</v>
      </c>
      <c r="C4359">
        <v>18</v>
      </c>
      <c r="D4359" t="s">
        <v>9444</v>
      </c>
      <c r="E4359">
        <v>59939</v>
      </c>
      <c r="F4359">
        <v>5921018</v>
      </c>
    </row>
    <row r="4360" spans="1:6" x14ac:dyDescent="0.2">
      <c r="A4360">
        <v>59</v>
      </c>
      <c r="B4360">
        <v>21</v>
      </c>
      <c r="C4360">
        <v>23</v>
      </c>
      <c r="D4360" t="s">
        <v>9445</v>
      </c>
      <c r="E4360">
        <v>59939</v>
      </c>
      <c r="F4360">
        <v>5921023</v>
      </c>
    </row>
    <row r="4361" spans="1:6" x14ac:dyDescent="0.2">
      <c r="A4361">
        <v>59</v>
      </c>
      <c r="B4361">
        <v>7</v>
      </c>
      <c r="C4361">
        <v>47</v>
      </c>
      <c r="D4361" t="s">
        <v>9446</v>
      </c>
      <c r="E4361">
        <v>59913</v>
      </c>
      <c r="F4361">
        <v>5907047</v>
      </c>
    </row>
    <row r="4362" spans="1:6" x14ac:dyDescent="0.2">
      <c r="A4362">
        <v>59</v>
      </c>
      <c r="B4362">
        <v>7</v>
      </c>
      <c r="C4362">
        <v>51</v>
      </c>
      <c r="D4362" t="s">
        <v>9447</v>
      </c>
      <c r="E4362">
        <v>59913</v>
      </c>
      <c r="F4362">
        <v>5907051</v>
      </c>
    </row>
    <row r="4363" spans="1:6" x14ac:dyDescent="0.2">
      <c r="A4363">
        <v>59</v>
      </c>
      <c r="B4363">
        <v>7</v>
      </c>
      <c r="C4363">
        <v>41</v>
      </c>
      <c r="D4363" t="s">
        <v>9448</v>
      </c>
      <c r="E4363">
        <v>59913</v>
      </c>
      <c r="F4363">
        <v>5907041</v>
      </c>
    </row>
    <row r="4364" spans="1:6" x14ac:dyDescent="0.2">
      <c r="A4364">
        <v>59</v>
      </c>
      <c r="B4364">
        <v>7</v>
      </c>
      <c r="C4364">
        <v>803</v>
      </c>
      <c r="D4364" t="s">
        <v>9449</v>
      </c>
      <c r="E4364">
        <v>59913</v>
      </c>
      <c r="F4364">
        <v>5907803</v>
      </c>
    </row>
    <row r="4365" spans="1:6" x14ac:dyDescent="0.2">
      <c r="A4365">
        <v>59</v>
      </c>
      <c r="B4365">
        <v>23</v>
      </c>
      <c r="C4365">
        <v>801</v>
      </c>
      <c r="D4365" t="s">
        <v>9450</v>
      </c>
      <c r="E4365">
        <v>59940</v>
      </c>
      <c r="F4365">
        <v>5923801</v>
      </c>
    </row>
    <row r="4366" spans="1:6" x14ac:dyDescent="0.2">
      <c r="A4366">
        <v>59</v>
      </c>
      <c r="B4366">
        <v>23</v>
      </c>
      <c r="C4366">
        <v>802</v>
      </c>
      <c r="D4366" t="s">
        <v>9451</v>
      </c>
      <c r="E4366">
        <v>59940</v>
      </c>
      <c r="F4366">
        <v>5923802</v>
      </c>
    </row>
    <row r="4367" spans="1:6" x14ac:dyDescent="0.2">
      <c r="A4367">
        <v>59</v>
      </c>
      <c r="B4367">
        <v>23</v>
      </c>
      <c r="C4367">
        <v>33</v>
      </c>
      <c r="D4367" t="s">
        <v>9452</v>
      </c>
      <c r="E4367">
        <v>59940</v>
      </c>
      <c r="F4367">
        <v>5923033</v>
      </c>
    </row>
    <row r="4368" spans="1:6" x14ac:dyDescent="0.2">
      <c r="A4368">
        <v>59</v>
      </c>
      <c r="B4368">
        <v>23</v>
      </c>
      <c r="C4368">
        <v>35</v>
      </c>
      <c r="D4368" t="s">
        <v>9453</v>
      </c>
      <c r="E4368">
        <v>59940</v>
      </c>
      <c r="F4368">
        <v>5923035</v>
      </c>
    </row>
    <row r="4369" spans="1:6" x14ac:dyDescent="0.2">
      <c r="A4369">
        <v>59</v>
      </c>
      <c r="B4369">
        <v>23</v>
      </c>
      <c r="C4369">
        <v>37</v>
      </c>
      <c r="D4369" t="s">
        <v>9454</v>
      </c>
      <c r="E4369">
        <v>59940</v>
      </c>
      <c r="F4369">
        <v>5923037</v>
      </c>
    </row>
    <row r="4370" spans="1:6" x14ac:dyDescent="0.2">
      <c r="A4370">
        <v>59</v>
      </c>
      <c r="B4370">
        <v>23</v>
      </c>
      <c r="C4370">
        <v>39</v>
      </c>
      <c r="D4370" t="s">
        <v>9455</v>
      </c>
      <c r="E4370">
        <v>59940</v>
      </c>
      <c r="F4370">
        <v>5923039</v>
      </c>
    </row>
    <row r="4371" spans="1:6" x14ac:dyDescent="0.2">
      <c r="A4371">
        <v>59</v>
      </c>
      <c r="B4371">
        <v>23</v>
      </c>
      <c r="C4371">
        <v>822</v>
      </c>
      <c r="D4371" t="s">
        <v>9456</v>
      </c>
      <c r="E4371">
        <v>59940</v>
      </c>
      <c r="F4371">
        <v>5923822</v>
      </c>
    </row>
    <row r="4372" spans="1:6" x14ac:dyDescent="0.2">
      <c r="A4372">
        <v>59</v>
      </c>
      <c r="B4372">
        <v>23</v>
      </c>
      <c r="C4372">
        <v>8</v>
      </c>
      <c r="D4372" t="s">
        <v>9457</v>
      </c>
      <c r="E4372">
        <v>59940</v>
      </c>
      <c r="F4372">
        <v>5923008</v>
      </c>
    </row>
    <row r="4373" spans="1:6" x14ac:dyDescent="0.2">
      <c r="A4373">
        <v>59</v>
      </c>
      <c r="B4373">
        <v>23</v>
      </c>
      <c r="C4373">
        <v>816</v>
      </c>
      <c r="D4373" t="s">
        <v>9458</v>
      </c>
      <c r="E4373">
        <v>59940</v>
      </c>
      <c r="F4373">
        <v>5923816</v>
      </c>
    </row>
    <row r="4374" spans="1:6" x14ac:dyDescent="0.2">
      <c r="A4374">
        <v>59</v>
      </c>
      <c r="B4374">
        <v>27</v>
      </c>
      <c r="C4374">
        <v>8</v>
      </c>
      <c r="D4374" t="s">
        <v>9459</v>
      </c>
      <c r="E4374">
        <v>59945</v>
      </c>
      <c r="F4374">
        <v>5927008</v>
      </c>
    </row>
    <row r="4375" spans="1:6" x14ac:dyDescent="0.2">
      <c r="A4375">
        <v>59</v>
      </c>
      <c r="B4375">
        <v>27</v>
      </c>
      <c r="C4375">
        <v>12</v>
      </c>
      <c r="D4375" t="s">
        <v>9460</v>
      </c>
      <c r="E4375">
        <v>59945</v>
      </c>
      <c r="F4375">
        <v>5927012</v>
      </c>
    </row>
    <row r="4376" spans="1:6" x14ac:dyDescent="0.2">
      <c r="A4376">
        <v>59</v>
      </c>
      <c r="B4376">
        <v>27</v>
      </c>
      <c r="C4376">
        <v>16</v>
      </c>
      <c r="D4376" t="s">
        <v>9461</v>
      </c>
      <c r="E4376">
        <v>59945</v>
      </c>
      <c r="F4376">
        <v>5927016</v>
      </c>
    </row>
    <row r="4377" spans="1:6" x14ac:dyDescent="0.2">
      <c r="A4377">
        <v>59</v>
      </c>
      <c r="B4377">
        <v>53</v>
      </c>
      <c r="C4377">
        <v>801</v>
      </c>
      <c r="D4377" t="s">
        <v>9463</v>
      </c>
      <c r="E4377">
        <v>59970</v>
      </c>
      <c r="F4377">
        <v>5953801</v>
      </c>
    </row>
    <row r="4378" spans="1:6" x14ac:dyDescent="0.2">
      <c r="A4378">
        <v>59</v>
      </c>
      <c r="B4378">
        <v>53</v>
      </c>
      <c r="C4378">
        <v>38</v>
      </c>
      <c r="D4378" t="s">
        <v>9464</v>
      </c>
      <c r="E4378">
        <v>59970</v>
      </c>
      <c r="F4378">
        <v>5953038</v>
      </c>
    </row>
    <row r="4379" spans="1:6" x14ac:dyDescent="0.2">
      <c r="A4379">
        <v>59</v>
      </c>
      <c r="B4379">
        <v>53</v>
      </c>
      <c r="C4379">
        <v>42</v>
      </c>
      <c r="D4379" t="s">
        <v>9465</v>
      </c>
      <c r="E4379">
        <v>59970</v>
      </c>
      <c r="F4379">
        <v>5953042</v>
      </c>
    </row>
    <row r="4380" spans="1:6" x14ac:dyDescent="0.2">
      <c r="A4380">
        <v>59</v>
      </c>
      <c r="B4380">
        <v>53</v>
      </c>
      <c r="C4380">
        <v>44</v>
      </c>
      <c r="D4380" t="s">
        <v>9466</v>
      </c>
      <c r="E4380">
        <v>59970</v>
      </c>
      <c r="F4380">
        <v>5953044</v>
      </c>
    </row>
    <row r="4381" spans="1:6" x14ac:dyDescent="0.2">
      <c r="A4381">
        <v>59</v>
      </c>
      <c r="B4381">
        <v>53</v>
      </c>
      <c r="C4381">
        <v>48</v>
      </c>
      <c r="D4381" t="s">
        <v>9467</v>
      </c>
      <c r="E4381">
        <v>59970</v>
      </c>
      <c r="F4381">
        <v>5953048</v>
      </c>
    </row>
    <row r="4382" spans="1:6" x14ac:dyDescent="0.2">
      <c r="A4382">
        <v>59</v>
      </c>
      <c r="B4382">
        <v>53</v>
      </c>
      <c r="C4382">
        <v>23</v>
      </c>
      <c r="D4382" t="s">
        <v>9468</v>
      </c>
      <c r="E4382">
        <v>59970</v>
      </c>
      <c r="F4382">
        <v>5953023</v>
      </c>
    </row>
    <row r="4383" spans="1:6" x14ac:dyDescent="0.2">
      <c r="A4383">
        <v>59</v>
      </c>
      <c r="B4383">
        <v>47</v>
      </c>
      <c r="C4383">
        <v>7</v>
      </c>
      <c r="D4383" t="s">
        <v>9469</v>
      </c>
      <c r="E4383">
        <v>59955</v>
      </c>
      <c r="F4383">
        <v>5947007</v>
      </c>
    </row>
    <row r="4384" spans="1:6" x14ac:dyDescent="0.2">
      <c r="A4384">
        <v>59</v>
      </c>
      <c r="B4384">
        <v>47</v>
      </c>
      <c r="C4384">
        <v>12</v>
      </c>
      <c r="D4384" t="s">
        <v>9470</v>
      </c>
      <c r="E4384">
        <v>59955</v>
      </c>
      <c r="F4384">
        <v>5947012</v>
      </c>
    </row>
    <row r="4385" spans="1:6" x14ac:dyDescent="0.2">
      <c r="A4385">
        <v>59</v>
      </c>
      <c r="B4385">
        <v>41</v>
      </c>
      <c r="C4385">
        <v>882</v>
      </c>
      <c r="D4385" t="s">
        <v>9471</v>
      </c>
      <c r="E4385">
        <v>59952</v>
      </c>
      <c r="F4385">
        <v>5941882</v>
      </c>
    </row>
    <row r="4386" spans="1:6" x14ac:dyDescent="0.2">
      <c r="A4386">
        <v>59</v>
      </c>
      <c r="B4386">
        <v>41</v>
      </c>
      <c r="C4386">
        <v>881</v>
      </c>
      <c r="D4386" t="s">
        <v>9472</v>
      </c>
      <c r="E4386">
        <v>59952</v>
      </c>
      <c r="F4386">
        <v>5941881</v>
      </c>
    </row>
    <row r="4387" spans="1:6" x14ac:dyDescent="0.2">
      <c r="A4387">
        <v>59</v>
      </c>
      <c r="B4387">
        <v>41</v>
      </c>
      <c r="C4387">
        <v>19</v>
      </c>
      <c r="D4387" t="s">
        <v>9473</v>
      </c>
      <c r="E4387">
        <v>59952</v>
      </c>
      <c r="F4387">
        <v>5941019</v>
      </c>
    </row>
    <row r="4388" spans="1:6" x14ac:dyDescent="0.2">
      <c r="A4388">
        <v>59</v>
      </c>
      <c r="B4388">
        <v>41</v>
      </c>
      <c r="C4388">
        <v>21</v>
      </c>
      <c r="D4388" t="s">
        <v>9474</v>
      </c>
      <c r="E4388">
        <v>59952</v>
      </c>
      <c r="F4388">
        <v>5941021</v>
      </c>
    </row>
    <row r="4389" spans="1:6" x14ac:dyDescent="0.2">
      <c r="A4389">
        <v>59</v>
      </c>
      <c r="B4389">
        <v>41</v>
      </c>
      <c r="C4389">
        <v>27</v>
      </c>
      <c r="D4389" t="s">
        <v>9475</v>
      </c>
      <c r="E4389">
        <v>59952</v>
      </c>
      <c r="F4389">
        <v>5941027</v>
      </c>
    </row>
    <row r="4390" spans="1:6" x14ac:dyDescent="0.2">
      <c r="A4390">
        <v>59</v>
      </c>
      <c r="B4390">
        <v>41</v>
      </c>
      <c r="C4390">
        <v>835</v>
      </c>
      <c r="D4390" t="s">
        <v>9476</v>
      </c>
      <c r="E4390">
        <v>59952</v>
      </c>
      <c r="F4390">
        <v>5941835</v>
      </c>
    </row>
    <row r="4391" spans="1:6" x14ac:dyDescent="0.2">
      <c r="A4391">
        <v>59</v>
      </c>
      <c r="B4391">
        <v>41</v>
      </c>
      <c r="C4391">
        <v>866</v>
      </c>
      <c r="D4391" t="s">
        <v>9477</v>
      </c>
      <c r="E4391">
        <v>59952</v>
      </c>
      <c r="F4391">
        <v>5941866</v>
      </c>
    </row>
    <row r="4392" spans="1:6" x14ac:dyDescent="0.2">
      <c r="A4392">
        <v>59</v>
      </c>
      <c r="B4392">
        <v>41</v>
      </c>
      <c r="C4392">
        <v>833</v>
      </c>
      <c r="D4392" t="s">
        <v>9478</v>
      </c>
      <c r="E4392">
        <v>59952</v>
      </c>
      <c r="F4392">
        <v>5941833</v>
      </c>
    </row>
    <row r="4393" spans="1:6" x14ac:dyDescent="0.2">
      <c r="A4393">
        <v>59</v>
      </c>
      <c r="B4393">
        <v>41</v>
      </c>
      <c r="C4393">
        <v>837</v>
      </c>
      <c r="D4393" t="s">
        <v>9479</v>
      </c>
      <c r="E4393">
        <v>59952</v>
      </c>
      <c r="F4393">
        <v>5941837</v>
      </c>
    </row>
    <row r="4394" spans="1:6" x14ac:dyDescent="0.2">
      <c r="A4394">
        <v>59</v>
      </c>
      <c r="B4394">
        <v>41</v>
      </c>
      <c r="C4394">
        <v>13</v>
      </c>
      <c r="D4394" t="s">
        <v>9480</v>
      </c>
      <c r="E4394">
        <v>59952</v>
      </c>
      <c r="F4394">
        <v>5941013</v>
      </c>
    </row>
    <row r="4395" spans="1:6" x14ac:dyDescent="0.2">
      <c r="A4395">
        <v>59</v>
      </c>
      <c r="B4395">
        <v>41</v>
      </c>
      <c r="C4395">
        <v>809</v>
      </c>
      <c r="D4395" t="s">
        <v>9481</v>
      </c>
      <c r="E4395">
        <v>59952</v>
      </c>
      <c r="F4395">
        <v>5941809</v>
      </c>
    </row>
    <row r="4396" spans="1:6" x14ac:dyDescent="0.2">
      <c r="A4396">
        <v>59</v>
      </c>
      <c r="B4396">
        <v>41</v>
      </c>
      <c r="C4396">
        <v>864</v>
      </c>
      <c r="D4396" t="s">
        <v>9482</v>
      </c>
      <c r="E4396">
        <v>59952</v>
      </c>
      <c r="F4396">
        <v>5941864</v>
      </c>
    </row>
    <row r="4397" spans="1:6" x14ac:dyDescent="0.2">
      <c r="A4397">
        <v>59</v>
      </c>
      <c r="B4397">
        <v>41</v>
      </c>
      <c r="C4397">
        <v>865</v>
      </c>
      <c r="D4397" t="s">
        <v>9483</v>
      </c>
      <c r="E4397">
        <v>59952</v>
      </c>
      <c r="F4397">
        <v>5941865</v>
      </c>
    </row>
    <row r="4398" spans="1:6" x14ac:dyDescent="0.2">
      <c r="A4398">
        <v>59</v>
      </c>
      <c r="B4398">
        <v>41</v>
      </c>
      <c r="C4398">
        <v>852</v>
      </c>
      <c r="D4398" t="s">
        <v>9484</v>
      </c>
      <c r="E4398">
        <v>59952</v>
      </c>
      <c r="F4398">
        <v>5941852</v>
      </c>
    </row>
    <row r="4399" spans="1:6" x14ac:dyDescent="0.2">
      <c r="A4399">
        <v>59</v>
      </c>
      <c r="B4399">
        <v>39</v>
      </c>
      <c r="C4399">
        <v>32</v>
      </c>
      <c r="D4399" t="s">
        <v>9485</v>
      </c>
      <c r="E4399">
        <v>59952</v>
      </c>
      <c r="F4399">
        <v>5939032</v>
      </c>
    </row>
    <row r="4400" spans="1:6" x14ac:dyDescent="0.2">
      <c r="A4400">
        <v>59</v>
      </c>
      <c r="B4400">
        <v>39</v>
      </c>
      <c r="C4400">
        <v>811</v>
      </c>
      <c r="D4400" t="s">
        <v>9486</v>
      </c>
      <c r="E4400">
        <v>59952</v>
      </c>
      <c r="F4400">
        <v>5939811</v>
      </c>
    </row>
    <row r="4401" spans="1:6" x14ac:dyDescent="0.2">
      <c r="A4401">
        <v>59</v>
      </c>
      <c r="B4401">
        <v>39</v>
      </c>
      <c r="C4401">
        <v>808</v>
      </c>
      <c r="D4401" t="s">
        <v>9487</v>
      </c>
      <c r="E4401">
        <v>59952</v>
      </c>
      <c r="F4401">
        <v>5939808</v>
      </c>
    </row>
    <row r="4402" spans="1:6" x14ac:dyDescent="0.2">
      <c r="A4402">
        <v>59</v>
      </c>
      <c r="B4402">
        <v>31</v>
      </c>
      <c r="C4402">
        <v>802</v>
      </c>
      <c r="D4402" t="s">
        <v>9488</v>
      </c>
      <c r="E4402">
        <v>59952</v>
      </c>
      <c r="F4402">
        <v>5931802</v>
      </c>
    </row>
    <row r="4403" spans="1:6" x14ac:dyDescent="0.2">
      <c r="A4403">
        <v>59</v>
      </c>
      <c r="B4403">
        <v>31</v>
      </c>
      <c r="C4403">
        <v>806</v>
      </c>
      <c r="D4403" t="s">
        <v>9489</v>
      </c>
      <c r="E4403">
        <v>59952</v>
      </c>
      <c r="F4403">
        <v>5931806</v>
      </c>
    </row>
    <row r="4404" spans="1:6" x14ac:dyDescent="0.2">
      <c r="A4404">
        <v>59</v>
      </c>
      <c r="B4404">
        <v>31</v>
      </c>
      <c r="C4404">
        <v>6</v>
      </c>
      <c r="D4404" t="s">
        <v>9490</v>
      </c>
      <c r="E4404">
        <v>59952</v>
      </c>
      <c r="F4404">
        <v>5931006</v>
      </c>
    </row>
    <row r="4405" spans="1:6" x14ac:dyDescent="0.2">
      <c r="A4405">
        <v>59</v>
      </c>
      <c r="B4405">
        <v>31</v>
      </c>
      <c r="C4405">
        <v>807</v>
      </c>
      <c r="D4405" t="s">
        <v>9491</v>
      </c>
      <c r="E4405">
        <v>59952</v>
      </c>
      <c r="F4405">
        <v>5931807</v>
      </c>
    </row>
    <row r="4406" spans="1:6" x14ac:dyDescent="0.2">
      <c r="A4406">
        <v>59</v>
      </c>
      <c r="B4406">
        <v>31</v>
      </c>
      <c r="C4406">
        <v>808</v>
      </c>
      <c r="D4406" t="s">
        <v>9492</v>
      </c>
      <c r="E4406">
        <v>59952</v>
      </c>
      <c r="F4406">
        <v>5931808</v>
      </c>
    </row>
    <row r="4407" spans="1:6" x14ac:dyDescent="0.2">
      <c r="A4407">
        <v>59</v>
      </c>
      <c r="B4407">
        <v>31</v>
      </c>
      <c r="C4407">
        <v>809</v>
      </c>
      <c r="D4407" t="s">
        <v>9493</v>
      </c>
      <c r="E4407">
        <v>59952</v>
      </c>
      <c r="F4407">
        <v>5931809</v>
      </c>
    </row>
    <row r="4408" spans="1:6" x14ac:dyDescent="0.2">
      <c r="A4408">
        <v>59</v>
      </c>
      <c r="B4408">
        <v>49</v>
      </c>
      <c r="C4408">
        <v>18</v>
      </c>
      <c r="D4408" t="s">
        <v>9494</v>
      </c>
      <c r="E4408">
        <v>59952</v>
      </c>
      <c r="F4408">
        <v>5949018</v>
      </c>
    </row>
    <row r="4409" spans="1:6" x14ac:dyDescent="0.2">
      <c r="A4409">
        <v>59</v>
      </c>
      <c r="B4409">
        <v>49</v>
      </c>
      <c r="C4409">
        <v>807</v>
      </c>
      <c r="D4409" t="s">
        <v>9495</v>
      </c>
      <c r="E4409">
        <v>59952</v>
      </c>
      <c r="F4409">
        <v>5949807</v>
      </c>
    </row>
    <row r="4410" spans="1:6" x14ac:dyDescent="0.2">
      <c r="A4410">
        <v>59</v>
      </c>
      <c r="B4410">
        <v>49</v>
      </c>
      <c r="C4410">
        <v>11</v>
      </c>
      <c r="D4410" t="s">
        <v>9496</v>
      </c>
      <c r="E4410">
        <v>59952</v>
      </c>
      <c r="F4410">
        <v>5949011</v>
      </c>
    </row>
    <row r="4411" spans="1:6" x14ac:dyDescent="0.2">
      <c r="A4411">
        <v>59</v>
      </c>
      <c r="B4411">
        <v>37</v>
      </c>
      <c r="C4411">
        <v>10</v>
      </c>
      <c r="D4411" t="s">
        <v>9497</v>
      </c>
      <c r="E4411">
        <v>59952</v>
      </c>
      <c r="F4411">
        <v>5937010</v>
      </c>
    </row>
    <row r="4412" spans="1:6" x14ac:dyDescent="0.2">
      <c r="A4412">
        <v>59</v>
      </c>
      <c r="B4412">
        <v>37</v>
      </c>
      <c r="C4412">
        <v>17</v>
      </c>
      <c r="D4412" t="s">
        <v>9498</v>
      </c>
      <c r="E4412">
        <v>59952</v>
      </c>
      <c r="F4412">
        <v>5937017</v>
      </c>
    </row>
    <row r="4413" spans="1:6" x14ac:dyDescent="0.2">
      <c r="A4413">
        <v>59</v>
      </c>
      <c r="B4413">
        <v>37</v>
      </c>
      <c r="C4413">
        <v>21</v>
      </c>
      <c r="D4413" t="s">
        <v>9499</v>
      </c>
      <c r="E4413">
        <v>59952</v>
      </c>
      <c r="F4413">
        <v>5937021</v>
      </c>
    </row>
    <row r="4414" spans="1:6" x14ac:dyDescent="0.2">
      <c r="A4414">
        <v>59</v>
      </c>
      <c r="B4414">
        <v>37</v>
      </c>
      <c r="C4414">
        <v>801</v>
      </c>
      <c r="D4414" t="s">
        <v>9500</v>
      </c>
      <c r="E4414">
        <v>59952</v>
      </c>
      <c r="F4414">
        <v>5937801</v>
      </c>
    </row>
    <row r="4415" spans="1:6" x14ac:dyDescent="0.2">
      <c r="A4415">
        <v>59</v>
      </c>
      <c r="B4415">
        <v>37</v>
      </c>
      <c r="C4415">
        <v>803</v>
      </c>
      <c r="D4415" t="s">
        <v>9501</v>
      </c>
      <c r="E4415">
        <v>59952</v>
      </c>
      <c r="F4415">
        <v>5937803</v>
      </c>
    </row>
    <row r="4416" spans="1:6" x14ac:dyDescent="0.2">
      <c r="A4416">
        <v>59</v>
      </c>
      <c r="B4416">
        <v>37</v>
      </c>
      <c r="C4416">
        <v>14</v>
      </c>
      <c r="D4416" t="s">
        <v>9502</v>
      </c>
      <c r="E4416">
        <v>59952</v>
      </c>
      <c r="F4416">
        <v>5937014</v>
      </c>
    </row>
    <row r="4417" spans="1:6" x14ac:dyDescent="0.2">
      <c r="A4417">
        <v>59</v>
      </c>
      <c r="B4417">
        <v>41</v>
      </c>
      <c r="C4417">
        <v>801</v>
      </c>
      <c r="D4417" t="s">
        <v>9503</v>
      </c>
      <c r="E4417">
        <v>59952</v>
      </c>
      <c r="F4417">
        <v>5941801</v>
      </c>
    </row>
    <row r="4418" spans="1:6" x14ac:dyDescent="0.2">
      <c r="A4418">
        <v>59</v>
      </c>
      <c r="B4418">
        <v>41</v>
      </c>
      <c r="C4418">
        <v>873</v>
      </c>
      <c r="D4418" t="s">
        <v>9504</v>
      </c>
      <c r="E4418">
        <v>59952</v>
      </c>
      <c r="F4418">
        <v>5941873</v>
      </c>
    </row>
    <row r="4419" spans="1:6" x14ac:dyDescent="0.2">
      <c r="A4419">
        <v>59</v>
      </c>
      <c r="B4419">
        <v>41</v>
      </c>
      <c r="C4419">
        <v>10</v>
      </c>
      <c r="D4419" t="s">
        <v>9505</v>
      </c>
      <c r="E4419">
        <v>59952</v>
      </c>
      <c r="F4419">
        <v>5941010</v>
      </c>
    </row>
    <row r="4420" spans="1:6" x14ac:dyDescent="0.2">
      <c r="A4420">
        <v>59</v>
      </c>
      <c r="B4420">
        <v>41</v>
      </c>
      <c r="C4420">
        <v>12</v>
      </c>
      <c r="D4420" t="s">
        <v>9506</v>
      </c>
      <c r="E4420">
        <v>59952</v>
      </c>
      <c r="F4420">
        <v>5941012</v>
      </c>
    </row>
    <row r="4421" spans="1:6" x14ac:dyDescent="0.2">
      <c r="A4421">
        <v>59</v>
      </c>
      <c r="B4421">
        <v>41</v>
      </c>
      <c r="C4421">
        <v>806</v>
      </c>
      <c r="D4421" t="s">
        <v>9507</v>
      </c>
      <c r="E4421">
        <v>59952</v>
      </c>
      <c r="F4421">
        <v>5941806</v>
      </c>
    </row>
    <row r="4422" spans="1:6" x14ac:dyDescent="0.2">
      <c r="A4422">
        <v>59</v>
      </c>
      <c r="B4422">
        <v>41</v>
      </c>
      <c r="C4422">
        <v>807</v>
      </c>
      <c r="D4422" t="s">
        <v>9508</v>
      </c>
      <c r="E4422">
        <v>59952</v>
      </c>
      <c r="F4422">
        <v>5941807</v>
      </c>
    </row>
    <row r="4423" spans="1:6" x14ac:dyDescent="0.2">
      <c r="A4423">
        <v>59</v>
      </c>
      <c r="B4423">
        <v>41</v>
      </c>
      <c r="C4423">
        <v>811</v>
      </c>
      <c r="D4423" t="s">
        <v>9509</v>
      </c>
      <c r="E4423">
        <v>59952</v>
      </c>
      <c r="F4423">
        <v>5941811</v>
      </c>
    </row>
    <row r="4424" spans="1:6" x14ac:dyDescent="0.2">
      <c r="A4424">
        <v>59</v>
      </c>
      <c r="B4424">
        <v>41</v>
      </c>
      <c r="C4424">
        <v>885</v>
      </c>
      <c r="D4424" t="s">
        <v>9510</v>
      </c>
      <c r="E4424">
        <v>59952</v>
      </c>
      <c r="F4424">
        <v>5941885</v>
      </c>
    </row>
    <row r="4425" spans="1:6" x14ac:dyDescent="0.2">
      <c r="A4425">
        <v>59</v>
      </c>
      <c r="B4425">
        <v>41</v>
      </c>
      <c r="C4425">
        <v>868</v>
      </c>
      <c r="D4425" t="s">
        <v>9511</v>
      </c>
      <c r="E4425">
        <v>59952</v>
      </c>
      <c r="F4425">
        <v>5941868</v>
      </c>
    </row>
    <row r="4426" spans="1:6" x14ac:dyDescent="0.2">
      <c r="A4426">
        <v>59</v>
      </c>
      <c r="B4426">
        <v>41</v>
      </c>
      <c r="C4426">
        <v>810</v>
      </c>
      <c r="D4426" t="s">
        <v>9512</v>
      </c>
      <c r="E4426">
        <v>59952</v>
      </c>
      <c r="F4426">
        <v>5941810</v>
      </c>
    </row>
    <row r="4427" spans="1:6" x14ac:dyDescent="0.2">
      <c r="A4427">
        <v>59</v>
      </c>
      <c r="B4427">
        <v>41</v>
      </c>
      <c r="C4427">
        <v>872</v>
      </c>
      <c r="D4427" t="s">
        <v>9513</v>
      </c>
      <c r="E4427">
        <v>59952</v>
      </c>
      <c r="F4427">
        <v>5941872</v>
      </c>
    </row>
    <row r="4428" spans="1:6" x14ac:dyDescent="0.2">
      <c r="A4428">
        <v>59</v>
      </c>
      <c r="B4428">
        <v>41</v>
      </c>
      <c r="C4428">
        <v>9</v>
      </c>
      <c r="D4428" t="s">
        <v>9514</v>
      </c>
      <c r="E4428">
        <v>59952</v>
      </c>
      <c r="F4428">
        <v>5941009</v>
      </c>
    </row>
    <row r="4429" spans="1:6" x14ac:dyDescent="0.2">
      <c r="A4429">
        <v>59</v>
      </c>
      <c r="B4429">
        <v>41</v>
      </c>
      <c r="C4429">
        <v>26</v>
      </c>
      <c r="D4429" t="s">
        <v>9515</v>
      </c>
      <c r="E4429">
        <v>59952</v>
      </c>
      <c r="F4429">
        <v>5941026</v>
      </c>
    </row>
    <row r="4430" spans="1:6" x14ac:dyDescent="0.2">
      <c r="A4430">
        <v>59</v>
      </c>
      <c r="B4430">
        <v>41</v>
      </c>
      <c r="C4430">
        <v>14</v>
      </c>
      <c r="D4430" t="s">
        <v>9516</v>
      </c>
      <c r="E4430">
        <v>59952</v>
      </c>
      <c r="F4430">
        <v>5941014</v>
      </c>
    </row>
    <row r="4431" spans="1:6" x14ac:dyDescent="0.2">
      <c r="A4431">
        <v>59</v>
      </c>
      <c r="B4431">
        <v>39</v>
      </c>
      <c r="C4431">
        <v>37</v>
      </c>
      <c r="D4431" t="s">
        <v>9517</v>
      </c>
      <c r="E4431">
        <v>59952</v>
      </c>
      <c r="F4431">
        <v>5939037</v>
      </c>
    </row>
    <row r="4432" spans="1:6" x14ac:dyDescent="0.2">
      <c r="A4432">
        <v>59</v>
      </c>
      <c r="B4432">
        <v>39</v>
      </c>
      <c r="C4432">
        <v>39</v>
      </c>
      <c r="D4432" t="s">
        <v>9518</v>
      </c>
      <c r="E4432">
        <v>59952</v>
      </c>
      <c r="F4432">
        <v>5939039</v>
      </c>
    </row>
    <row r="4433" spans="1:6" x14ac:dyDescent="0.2">
      <c r="A4433">
        <v>59</v>
      </c>
      <c r="B4433">
        <v>26</v>
      </c>
      <c r="C4433">
        <v>24</v>
      </c>
      <c r="D4433" t="s">
        <v>9519</v>
      </c>
      <c r="E4433">
        <v>59952</v>
      </c>
      <c r="F4433">
        <v>5926024</v>
      </c>
    </row>
    <row r="4434" spans="1:6" x14ac:dyDescent="0.2">
      <c r="A4434">
        <v>59</v>
      </c>
      <c r="B4434">
        <v>19</v>
      </c>
      <c r="C4434">
        <v>43</v>
      </c>
      <c r="D4434" t="s">
        <v>9520</v>
      </c>
      <c r="E4434">
        <v>59952</v>
      </c>
      <c r="F4434">
        <v>5919043</v>
      </c>
    </row>
    <row r="4435" spans="1:6" x14ac:dyDescent="0.2">
      <c r="A4435">
        <v>59</v>
      </c>
      <c r="B4435">
        <v>19</v>
      </c>
      <c r="C4435">
        <v>46</v>
      </c>
      <c r="D4435" t="s">
        <v>9521</v>
      </c>
      <c r="E4435">
        <v>59952</v>
      </c>
      <c r="F4435">
        <v>5919046</v>
      </c>
    </row>
    <row r="4436" spans="1:6" x14ac:dyDescent="0.2">
      <c r="A4436">
        <v>59</v>
      </c>
      <c r="B4436">
        <v>19</v>
      </c>
      <c r="C4436">
        <v>49</v>
      </c>
      <c r="D4436" t="s">
        <v>9522</v>
      </c>
      <c r="E4436">
        <v>59952</v>
      </c>
      <c r="F4436">
        <v>5919049</v>
      </c>
    </row>
    <row r="4437" spans="1:6" x14ac:dyDescent="0.2">
      <c r="A4437">
        <v>59</v>
      </c>
      <c r="B4437">
        <v>19</v>
      </c>
      <c r="C4437">
        <v>17</v>
      </c>
      <c r="D4437" t="s">
        <v>9523</v>
      </c>
      <c r="E4437">
        <v>59952</v>
      </c>
      <c r="F4437">
        <v>5919017</v>
      </c>
    </row>
    <row r="4438" spans="1:6" x14ac:dyDescent="0.2">
      <c r="A4438">
        <v>59</v>
      </c>
      <c r="B4438">
        <v>41</v>
      </c>
      <c r="C4438">
        <v>805</v>
      </c>
      <c r="D4438" t="s">
        <v>9524</v>
      </c>
      <c r="E4438">
        <v>59952</v>
      </c>
      <c r="F4438">
        <v>5941805</v>
      </c>
    </row>
    <row r="4439" spans="1:6" x14ac:dyDescent="0.2">
      <c r="A4439">
        <v>59</v>
      </c>
      <c r="B4439">
        <v>9</v>
      </c>
      <c r="C4439">
        <v>16</v>
      </c>
      <c r="D4439" t="s">
        <v>9525</v>
      </c>
      <c r="E4439">
        <v>59952</v>
      </c>
      <c r="F4439">
        <v>5909016</v>
      </c>
    </row>
    <row r="4440" spans="1:6" x14ac:dyDescent="0.2">
      <c r="A4440">
        <v>59</v>
      </c>
      <c r="B4440">
        <v>9</v>
      </c>
      <c r="C4440">
        <v>48</v>
      </c>
      <c r="D4440" t="s">
        <v>9526</v>
      </c>
      <c r="E4440">
        <v>59952</v>
      </c>
      <c r="F4440">
        <v>5909048</v>
      </c>
    </row>
    <row r="4441" spans="1:6" x14ac:dyDescent="0.2">
      <c r="A4441">
        <v>59</v>
      </c>
      <c r="B4441">
        <v>9</v>
      </c>
      <c r="C4441">
        <v>34</v>
      </c>
      <c r="D4441" t="s">
        <v>9527</v>
      </c>
      <c r="E4441">
        <v>59952</v>
      </c>
      <c r="F4441">
        <v>5909034</v>
      </c>
    </row>
    <row r="4442" spans="1:6" x14ac:dyDescent="0.2">
      <c r="A4442">
        <v>59</v>
      </c>
      <c r="B4442">
        <v>9</v>
      </c>
      <c r="C4442">
        <v>60</v>
      </c>
      <c r="D4442" t="s">
        <v>9528</v>
      </c>
      <c r="E4442">
        <v>59952</v>
      </c>
      <c r="F4442">
        <v>5909060</v>
      </c>
    </row>
    <row r="4443" spans="1:6" x14ac:dyDescent="0.2">
      <c r="A4443">
        <v>59</v>
      </c>
      <c r="B4443">
        <v>9</v>
      </c>
      <c r="C4443">
        <v>62</v>
      </c>
      <c r="D4443" t="s">
        <v>9529</v>
      </c>
      <c r="E4443">
        <v>59952</v>
      </c>
      <c r="F4443">
        <v>5909062</v>
      </c>
    </row>
    <row r="4444" spans="1:6" x14ac:dyDescent="0.2">
      <c r="A4444">
        <v>59</v>
      </c>
      <c r="B4444">
        <v>53</v>
      </c>
      <c r="C4444">
        <v>46</v>
      </c>
      <c r="D4444" t="s">
        <v>9530</v>
      </c>
      <c r="E4444">
        <v>59952</v>
      </c>
      <c r="F4444">
        <v>5953046</v>
      </c>
    </row>
    <row r="4445" spans="1:6" x14ac:dyDescent="0.2">
      <c r="A4445">
        <v>59</v>
      </c>
      <c r="B4445">
        <v>9</v>
      </c>
      <c r="C4445">
        <v>879</v>
      </c>
      <c r="D4445" t="s">
        <v>9531</v>
      </c>
      <c r="E4445">
        <v>59952</v>
      </c>
      <c r="F4445">
        <v>5909879</v>
      </c>
    </row>
    <row r="4446" spans="1:6" x14ac:dyDescent="0.2">
      <c r="A4446">
        <v>59</v>
      </c>
      <c r="B4446">
        <v>49</v>
      </c>
      <c r="C4446">
        <v>13</v>
      </c>
      <c r="D4446" t="s">
        <v>9532</v>
      </c>
      <c r="E4446">
        <v>59952</v>
      </c>
      <c r="F4446">
        <v>5949013</v>
      </c>
    </row>
    <row r="4447" spans="1:6" x14ac:dyDescent="0.2">
      <c r="A4447">
        <v>59</v>
      </c>
      <c r="B4447">
        <v>9</v>
      </c>
      <c r="C4447">
        <v>880</v>
      </c>
      <c r="D4447" t="s">
        <v>9533</v>
      </c>
      <c r="E4447">
        <v>59952</v>
      </c>
      <c r="F4447">
        <v>5909880</v>
      </c>
    </row>
    <row r="4448" spans="1:6" x14ac:dyDescent="0.2">
      <c r="A4448">
        <v>59</v>
      </c>
      <c r="B4448">
        <v>37</v>
      </c>
      <c r="C4448">
        <v>5</v>
      </c>
      <c r="D4448" t="s">
        <v>9534</v>
      </c>
      <c r="E4448">
        <v>59952</v>
      </c>
      <c r="F4448">
        <v>5937005</v>
      </c>
    </row>
    <row r="4449" spans="1:6" x14ac:dyDescent="0.2">
      <c r="A4449">
        <v>59</v>
      </c>
      <c r="B4449">
        <v>21</v>
      </c>
      <c r="C4449">
        <v>30</v>
      </c>
      <c r="D4449" t="s">
        <v>9535</v>
      </c>
      <c r="E4449">
        <v>59952</v>
      </c>
      <c r="F4449">
        <v>5921030</v>
      </c>
    </row>
    <row r="4450" spans="1:6" x14ac:dyDescent="0.2">
      <c r="A4450">
        <v>59</v>
      </c>
      <c r="B4450">
        <v>21</v>
      </c>
      <c r="C4450">
        <v>32</v>
      </c>
      <c r="D4450" t="s">
        <v>9536</v>
      </c>
      <c r="E4450">
        <v>59952</v>
      </c>
      <c r="F4450">
        <v>5921032</v>
      </c>
    </row>
    <row r="4451" spans="1:6" x14ac:dyDescent="0.2">
      <c r="A4451">
        <v>59</v>
      </c>
      <c r="B4451">
        <v>21</v>
      </c>
      <c r="C4451">
        <v>36</v>
      </c>
      <c r="D4451" t="s">
        <v>9537</v>
      </c>
      <c r="E4451">
        <v>59952</v>
      </c>
      <c r="F4451">
        <v>5921036</v>
      </c>
    </row>
    <row r="4452" spans="1:6" x14ac:dyDescent="0.2">
      <c r="A4452">
        <v>59</v>
      </c>
      <c r="B4452">
        <v>39</v>
      </c>
      <c r="C4452">
        <v>804</v>
      </c>
      <c r="D4452" t="s">
        <v>9500</v>
      </c>
      <c r="E4452">
        <v>59952</v>
      </c>
      <c r="F4452">
        <v>5939804</v>
      </c>
    </row>
    <row r="4453" spans="1:6" x14ac:dyDescent="0.2">
      <c r="A4453">
        <v>59</v>
      </c>
      <c r="B4453">
        <v>7</v>
      </c>
      <c r="C4453">
        <v>49</v>
      </c>
      <c r="D4453" t="s">
        <v>9538</v>
      </c>
      <c r="E4453">
        <v>59952</v>
      </c>
      <c r="F4453">
        <v>5907049</v>
      </c>
    </row>
    <row r="4454" spans="1:6" x14ac:dyDescent="0.2">
      <c r="A4454">
        <v>59</v>
      </c>
      <c r="B4454">
        <v>55</v>
      </c>
      <c r="C4454">
        <v>21</v>
      </c>
      <c r="D4454" t="s">
        <v>9539</v>
      </c>
      <c r="E4454">
        <v>59952</v>
      </c>
      <c r="F4454">
        <v>5955021</v>
      </c>
    </row>
    <row r="4455" spans="1:6" x14ac:dyDescent="0.2">
      <c r="A4455">
        <v>59</v>
      </c>
      <c r="B4455">
        <v>55</v>
      </c>
      <c r="C4455">
        <v>5</v>
      </c>
      <c r="D4455" t="s">
        <v>9540</v>
      </c>
      <c r="E4455">
        <v>59952</v>
      </c>
      <c r="F4455">
        <v>5955005</v>
      </c>
    </row>
    <row r="4456" spans="1:6" x14ac:dyDescent="0.2">
      <c r="A4456">
        <v>59</v>
      </c>
      <c r="B4456">
        <v>27</v>
      </c>
      <c r="C4456">
        <v>10</v>
      </c>
      <c r="D4456" t="s">
        <v>9541</v>
      </c>
      <c r="E4456">
        <v>59952</v>
      </c>
      <c r="F4456">
        <v>5927010</v>
      </c>
    </row>
    <row r="4457" spans="1:6" x14ac:dyDescent="0.2">
      <c r="A4457">
        <v>59</v>
      </c>
      <c r="B4457">
        <v>9</v>
      </c>
      <c r="C4457">
        <v>881</v>
      </c>
      <c r="D4457" t="s">
        <v>9542</v>
      </c>
      <c r="E4457">
        <v>59952</v>
      </c>
      <c r="F4457">
        <v>5909881</v>
      </c>
    </row>
    <row r="4458" spans="1:6" x14ac:dyDescent="0.2">
      <c r="A4458">
        <v>59</v>
      </c>
      <c r="B4458">
        <v>27</v>
      </c>
      <c r="C4458">
        <v>802</v>
      </c>
      <c r="D4458" t="s">
        <v>9543</v>
      </c>
      <c r="E4458">
        <v>59952</v>
      </c>
      <c r="F4458">
        <v>5927802</v>
      </c>
    </row>
    <row r="4459" spans="1:6" x14ac:dyDescent="0.2">
      <c r="A4459">
        <v>59</v>
      </c>
      <c r="B4459">
        <v>31</v>
      </c>
      <c r="C4459">
        <v>21</v>
      </c>
      <c r="D4459" t="s">
        <v>9544</v>
      </c>
      <c r="E4459">
        <v>59952</v>
      </c>
      <c r="F4459">
        <v>5931021</v>
      </c>
    </row>
    <row r="4460" spans="1:6" x14ac:dyDescent="0.2">
      <c r="A4460">
        <v>59</v>
      </c>
      <c r="B4460">
        <v>24</v>
      </c>
      <c r="C4460">
        <v>48</v>
      </c>
      <c r="D4460" t="s">
        <v>9545</v>
      </c>
      <c r="E4460">
        <v>59952</v>
      </c>
      <c r="F4460">
        <v>5924048</v>
      </c>
    </row>
    <row r="4461" spans="1:6" x14ac:dyDescent="0.2">
      <c r="A4461">
        <v>59</v>
      </c>
      <c r="B4461">
        <v>7</v>
      </c>
      <c r="C4461">
        <v>35</v>
      </c>
      <c r="D4461" t="s">
        <v>9546</v>
      </c>
      <c r="E4461">
        <v>59952</v>
      </c>
      <c r="F4461">
        <v>5907035</v>
      </c>
    </row>
    <row r="4462" spans="1:6" x14ac:dyDescent="0.2">
      <c r="A4462">
        <v>59</v>
      </c>
      <c r="B4462">
        <v>33</v>
      </c>
      <c r="C4462">
        <v>60</v>
      </c>
      <c r="D4462" t="s">
        <v>9547</v>
      </c>
      <c r="E4462">
        <v>59952</v>
      </c>
      <c r="F4462">
        <v>5933060</v>
      </c>
    </row>
    <row r="4463" spans="1:6" x14ac:dyDescent="0.2">
      <c r="A4463">
        <v>59</v>
      </c>
      <c r="B4463">
        <v>37</v>
      </c>
      <c r="C4463">
        <v>28</v>
      </c>
      <c r="D4463" t="s">
        <v>7388</v>
      </c>
      <c r="E4463">
        <v>59997</v>
      </c>
      <c r="F4463">
        <v>5937028</v>
      </c>
    </row>
    <row r="4464" spans="1:6" x14ac:dyDescent="0.2">
      <c r="A4464">
        <v>59</v>
      </c>
      <c r="B4464">
        <v>33</v>
      </c>
      <c r="C4464">
        <v>74</v>
      </c>
      <c r="D4464" t="s">
        <v>9548</v>
      </c>
      <c r="E4464">
        <v>59997</v>
      </c>
      <c r="F4464">
        <v>5933074</v>
      </c>
    </row>
    <row r="4465" spans="1:6" x14ac:dyDescent="0.2">
      <c r="A4465">
        <v>59</v>
      </c>
      <c r="B4465">
        <v>33</v>
      </c>
      <c r="C4465">
        <v>812</v>
      </c>
      <c r="D4465" t="s">
        <v>9549</v>
      </c>
      <c r="E4465">
        <v>59997</v>
      </c>
      <c r="F4465">
        <v>5933812</v>
      </c>
    </row>
    <row r="4466" spans="1:6" x14ac:dyDescent="0.2">
      <c r="A4466">
        <v>59</v>
      </c>
      <c r="B4466">
        <v>51</v>
      </c>
      <c r="C4466">
        <v>19</v>
      </c>
      <c r="D4466" t="s">
        <v>9550</v>
      </c>
      <c r="E4466">
        <v>59997</v>
      </c>
      <c r="F4466">
        <v>5951019</v>
      </c>
    </row>
    <row r="4467" spans="1:6" x14ac:dyDescent="0.2">
      <c r="A4467">
        <v>59</v>
      </c>
      <c r="B4467">
        <v>24</v>
      </c>
      <c r="C4467">
        <v>817</v>
      </c>
      <c r="D4467" t="s">
        <v>9551</v>
      </c>
      <c r="E4467">
        <v>59997</v>
      </c>
      <c r="F4467">
        <v>5924817</v>
      </c>
    </row>
    <row r="4468" spans="1:6" x14ac:dyDescent="0.2">
      <c r="A4468">
        <v>59</v>
      </c>
      <c r="B4468">
        <v>17</v>
      </c>
      <c r="C4468">
        <v>27</v>
      </c>
      <c r="D4468" t="s">
        <v>9552</v>
      </c>
      <c r="E4468">
        <v>59997</v>
      </c>
      <c r="F4468">
        <v>5917027</v>
      </c>
    </row>
    <row r="4469" spans="1:6" x14ac:dyDescent="0.2">
      <c r="A4469">
        <v>59</v>
      </c>
      <c r="B4469">
        <v>17</v>
      </c>
      <c r="C4469">
        <v>29</v>
      </c>
      <c r="D4469" t="s">
        <v>9553</v>
      </c>
      <c r="E4469">
        <v>59997</v>
      </c>
      <c r="F4469">
        <v>5917029</v>
      </c>
    </row>
    <row r="4470" spans="1:6" x14ac:dyDescent="0.2">
      <c r="A4470">
        <v>59</v>
      </c>
      <c r="B4470">
        <v>17</v>
      </c>
      <c r="C4470">
        <v>56</v>
      </c>
      <c r="D4470" t="s">
        <v>9554</v>
      </c>
      <c r="E4470">
        <v>59997</v>
      </c>
      <c r="F4470">
        <v>5917056</v>
      </c>
    </row>
    <row r="4471" spans="1:6" x14ac:dyDescent="0.2">
      <c r="A4471">
        <v>59</v>
      </c>
      <c r="B4471">
        <v>41</v>
      </c>
      <c r="C4471">
        <v>41</v>
      </c>
      <c r="D4471" t="s">
        <v>9555</v>
      </c>
      <c r="E4471">
        <v>59997</v>
      </c>
      <c r="F4471">
        <v>5941041</v>
      </c>
    </row>
    <row r="4472" spans="1:6" x14ac:dyDescent="0.2">
      <c r="A4472">
        <v>59</v>
      </c>
      <c r="B4472">
        <v>3</v>
      </c>
      <c r="C4472">
        <v>10</v>
      </c>
      <c r="D4472" t="s">
        <v>9556</v>
      </c>
      <c r="E4472">
        <v>59997</v>
      </c>
      <c r="F4472">
        <v>5903010</v>
      </c>
    </row>
    <row r="4473" spans="1:6" x14ac:dyDescent="0.2">
      <c r="A4473">
        <v>59</v>
      </c>
      <c r="B4473">
        <v>9</v>
      </c>
      <c r="C4473">
        <v>804</v>
      </c>
      <c r="D4473" t="s">
        <v>9557</v>
      </c>
      <c r="E4473">
        <v>59997</v>
      </c>
      <c r="F4473">
        <v>5909804</v>
      </c>
    </row>
    <row r="4474" spans="1:6" x14ac:dyDescent="0.2">
      <c r="A4474">
        <v>59</v>
      </c>
      <c r="B4474">
        <v>9</v>
      </c>
      <c r="C4474">
        <v>837</v>
      </c>
      <c r="D4474" t="s">
        <v>9558</v>
      </c>
      <c r="E4474">
        <v>59997</v>
      </c>
      <c r="F4474">
        <v>5909837</v>
      </c>
    </row>
    <row r="4475" spans="1:6" x14ac:dyDescent="0.2">
      <c r="A4475">
        <v>59</v>
      </c>
      <c r="B4475">
        <v>9</v>
      </c>
      <c r="C4475">
        <v>839</v>
      </c>
      <c r="D4475" t="s">
        <v>9559</v>
      </c>
      <c r="E4475">
        <v>59997</v>
      </c>
      <c r="F4475">
        <v>5909839</v>
      </c>
    </row>
    <row r="4476" spans="1:6" x14ac:dyDescent="0.2">
      <c r="A4476">
        <v>59</v>
      </c>
      <c r="B4476">
        <v>19</v>
      </c>
      <c r="C4476">
        <v>804</v>
      </c>
      <c r="D4476" t="s">
        <v>9560</v>
      </c>
      <c r="E4476">
        <v>59997</v>
      </c>
      <c r="F4476">
        <v>5919804</v>
      </c>
    </row>
    <row r="4477" spans="1:6" x14ac:dyDescent="0.2">
      <c r="A4477">
        <v>59</v>
      </c>
      <c r="B4477">
        <v>33</v>
      </c>
      <c r="C4477">
        <v>28</v>
      </c>
      <c r="D4477" t="s">
        <v>9561</v>
      </c>
      <c r="E4477">
        <v>59997</v>
      </c>
      <c r="F4477">
        <v>5933028</v>
      </c>
    </row>
    <row r="4478" spans="1:6" x14ac:dyDescent="0.2">
      <c r="A4478">
        <v>59</v>
      </c>
      <c r="B4478">
        <v>39</v>
      </c>
      <c r="C4478">
        <v>23</v>
      </c>
      <c r="D4478" t="s">
        <v>9562</v>
      </c>
      <c r="E4478">
        <v>59997</v>
      </c>
      <c r="F4478">
        <v>5939023</v>
      </c>
    </row>
    <row r="4479" spans="1:6" x14ac:dyDescent="0.2">
      <c r="A4479">
        <v>59</v>
      </c>
      <c r="B4479">
        <v>39</v>
      </c>
      <c r="C4479">
        <v>43</v>
      </c>
      <c r="D4479" t="s">
        <v>9563</v>
      </c>
      <c r="E4479">
        <v>59997</v>
      </c>
      <c r="F4479">
        <v>5939043</v>
      </c>
    </row>
    <row r="4480" spans="1:6" x14ac:dyDescent="0.2">
      <c r="A4480">
        <v>59</v>
      </c>
      <c r="B4480">
        <v>39</v>
      </c>
      <c r="C4480">
        <v>44</v>
      </c>
      <c r="D4480" t="s">
        <v>9564</v>
      </c>
      <c r="E4480">
        <v>59997</v>
      </c>
      <c r="F4480">
        <v>5939044</v>
      </c>
    </row>
    <row r="4481" spans="1:6" x14ac:dyDescent="0.2">
      <c r="A4481">
        <v>59</v>
      </c>
      <c r="B4481">
        <v>19</v>
      </c>
      <c r="C4481">
        <v>33</v>
      </c>
      <c r="D4481" t="s">
        <v>9565</v>
      </c>
      <c r="E4481">
        <v>59997</v>
      </c>
      <c r="F4481">
        <v>5919033</v>
      </c>
    </row>
    <row r="4482" spans="1:6" x14ac:dyDescent="0.2">
      <c r="A4482">
        <v>59</v>
      </c>
      <c r="B4482">
        <v>19</v>
      </c>
      <c r="C4482">
        <v>15</v>
      </c>
      <c r="D4482" t="s">
        <v>9566</v>
      </c>
      <c r="E4482">
        <v>59997</v>
      </c>
      <c r="F4482">
        <v>5919015</v>
      </c>
    </row>
    <row r="4483" spans="1:6" x14ac:dyDescent="0.2">
      <c r="A4483">
        <v>59</v>
      </c>
      <c r="B4483">
        <v>19</v>
      </c>
      <c r="C4483">
        <v>35</v>
      </c>
      <c r="D4483" t="s">
        <v>9567</v>
      </c>
      <c r="E4483">
        <v>59997</v>
      </c>
      <c r="F4483">
        <v>5919035</v>
      </c>
    </row>
    <row r="4484" spans="1:6" x14ac:dyDescent="0.2">
      <c r="A4484">
        <v>59</v>
      </c>
      <c r="B4484">
        <v>47</v>
      </c>
      <c r="C4484">
        <v>807</v>
      </c>
      <c r="D4484" t="s">
        <v>9568</v>
      </c>
      <c r="E4484">
        <v>59997</v>
      </c>
      <c r="F4484">
        <v>5947807</v>
      </c>
    </row>
    <row r="4485" spans="1:6" x14ac:dyDescent="0.2">
      <c r="A4485">
        <v>59</v>
      </c>
      <c r="B4485">
        <v>1</v>
      </c>
      <c r="C4485">
        <v>19</v>
      </c>
      <c r="D4485" t="s">
        <v>9569</v>
      </c>
      <c r="E4485">
        <v>59997</v>
      </c>
      <c r="F4485">
        <v>5901019</v>
      </c>
    </row>
    <row r="4486" spans="1:6" x14ac:dyDescent="0.2">
      <c r="A4486">
        <v>59</v>
      </c>
      <c r="B4486">
        <v>1</v>
      </c>
      <c r="C4486">
        <v>37</v>
      </c>
      <c r="D4486" t="s">
        <v>9570</v>
      </c>
      <c r="E4486">
        <v>59997</v>
      </c>
      <c r="F4486">
        <v>5901037</v>
      </c>
    </row>
    <row r="4487" spans="1:6" x14ac:dyDescent="0.2">
      <c r="A4487">
        <v>59</v>
      </c>
      <c r="B4487">
        <v>1</v>
      </c>
      <c r="C4487">
        <v>46</v>
      </c>
      <c r="D4487" t="s">
        <v>9571</v>
      </c>
      <c r="E4487">
        <v>59997</v>
      </c>
      <c r="F4487">
        <v>5901046</v>
      </c>
    </row>
    <row r="4488" spans="1:6" x14ac:dyDescent="0.2">
      <c r="A4488">
        <v>59</v>
      </c>
      <c r="B4488">
        <v>37</v>
      </c>
      <c r="C4488">
        <v>33</v>
      </c>
      <c r="D4488" t="s">
        <v>9572</v>
      </c>
      <c r="E4488">
        <v>59997</v>
      </c>
      <c r="F4488">
        <v>5937033</v>
      </c>
    </row>
    <row r="4489" spans="1:6" x14ac:dyDescent="0.2">
      <c r="A4489">
        <v>59</v>
      </c>
      <c r="B4489">
        <v>37</v>
      </c>
      <c r="C4489">
        <v>802</v>
      </c>
      <c r="D4489" t="s">
        <v>9573</v>
      </c>
      <c r="E4489">
        <v>59997</v>
      </c>
      <c r="F4489">
        <v>5937802</v>
      </c>
    </row>
    <row r="4490" spans="1:6" x14ac:dyDescent="0.2">
      <c r="A4490">
        <v>59</v>
      </c>
      <c r="B4490">
        <v>31</v>
      </c>
      <c r="C4490">
        <v>816</v>
      </c>
      <c r="D4490" t="s">
        <v>9574</v>
      </c>
      <c r="E4490">
        <v>59997</v>
      </c>
      <c r="F4490">
        <v>5931816</v>
      </c>
    </row>
    <row r="4491" spans="1:6" x14ac:dyDescent="0.2">
      <c r="A4491">
        <v>59</v>
      </c>
      <c r="B4491">
        <v>9</v>
      </c>
      <c r="C4491">
        <v>14</v>
      </c>
      <c r="D4491" t="s">
        <v>9575</v>
      </c>
      <c r="E4491">
        <v>59997</v>
      </c>
      <c r="F4491">
        <v>5909014</v>
      </c>
    </row>
    <row r="4492" spans="1:6" x14ac:dyDescent="0.2">
      <c r="A4492">
        <v>59</v>
      </c>
      <c r="B4492">
        <v>53</v>
      </c>
      <c r="C4492">
        <v>50</v>
      </c>
      <c r="D4492" t="s">
        <v>9576</v>
      </c>
      <c r="E4492">
        <v>59997</v>
      </c>
      <c r="F4492">
        <v>5953050</v>
      </c>
    </row>
    <row r="4493" spans="1:6" x14ac:dyDescent="0.2">
      <c r="A4493">
        <v>59</v>
      </c>
      <c r="B4493">
        <v>29</v>
      </c>
      <c r="C4493">
        <v>5</v>
      </c>
      <c r="D4493" t="s">
        <v>9577</v>
      </c>
      <c r="E4493">
        <v>59997</v>
      </c>
      <c r="F4493">
        <v>5929005</v>
      </c>
    </row>
    <row r="4494" spans="1:6" x14ac:dyDescent="0.2">
      <c r="A4494">
        <v>59</v>
      </c>
      <c r="B4494">
        <v>24</v>
      </c>
      <c r="C4494">
        <v>25</v>
      </c>
      <c r="D4494" t="s">
        <v>9578</v>
      </c>
      <c r="E4494">
        <v>59997</v>
      </c>
      <c r="F4494">
        <v>5924025</v>
      </c>
    </row>
    <row r="4495" spans="1:6" x14ac:dyDescent="0.2">
      <c r="A4495">
        <v>59</v>
      </c>
      <c r="B4495">
        <v>49</v>
      </c>
      <c r="C4495">
        <v>22</v>
      </c>
      <c r="D4495" t="s">
        <v>9579</v>
      </c>
      <c r="E4495">
        <v>59997</v>
      </c>
      <c r="F4495">
        <v>5949022</v>
      </c>
    </row>
    <row r="4496" spans="1:6" x14ac:dyDescent="0.2">
      <c r="A4496">
        <v>59</v>
      </c>
      <c r="B4496">
        <v>9</v>
      </c>
      <c r="C4496">
        <v>9</v>
      </c>
      <c r="D4496" t="s">
        <v>6494</v>
      </c>
      <c r="E4496">
        <v>59997</v>
      </c>
      <c r="F4496">
        <v>5909009</v>
      </c>
    </row>
    <row r="4497" spans="1:6" x14ac:dyDescent="0.2">
      <c r="A4497">
        <v>59</v>
      </c>
      <c r="B4497">
        <v>55</v>
      </c>
      <c r="C4497">
        <v>25</v>
      </c>
      <c r="D4497" t="s">
        <v>9580</v>
      </c>
      <c r="E4497">
        <v>59997</v>
      </c>
      <c r="F4497">
        <v>5955025</v>
      </c>
    </row>
    <row r="4498" spans="1:6" x14ac:dyDescent="0.2">
      <c r="A4498">
        <v>59</v>
      </c>
      <c r="B4498">
        <v>7</v>
      </c>
      <c r="C4498">
        <v>9</v>
      </c>
      <c r="D4498" t="s">
        <v>9581</v>
      </c>
      <c r="E4498">
        <v>59997</v>
      </c>
      <c r="F4498">
        <v>5907009</v>
      </c>
    </row>
    <row r="4499" spans="1:6" x14ac:dyDescent="0.2">
      <c r="A4499">
        <v>59</v>
      </c>
      <c r="B4499">
        <v>1</v>
      </c>
      <c r="C4499">
        <v>28</v>
      </c>
      <c r="D4499" t="s">
        <v>9582</v>
      </c>
      <c r="E4499">
        <v>59997</v>
      </c>
      <c r="F4499">
        <v>5901028</v>
      </c>
    </row>
    <row r="4500" spans="1:6" x14ac:dyDescent="0.2">
      <c r="A4500">
        <v>59</v>
      </c>
      <c r="B4500">
        <v>49</v>
      </c>
      <c r="C4500">
        <v>803</v>
      </c>
      <c r="D4500" t="s">
        <v>9583</v>
      </c>
      <c r="E4500">
        <v>59997</v>
      </c>
      <c r="F4500">
        <v>5949803</v>
      </c>
    </row>
    <row r="4501" spans="1:6" x14ac:dyDescent="0.2">
      <c r="A4501">
        <v>59</v>
      </c>
      <c r="B4501">
        <v>49</v>
      </c>
      <c r="C4501">
        <v>802</v>
      </c>
      <c r="D4501" t="s">
        <v>9584</v>
      </c>
      <c r="E4501">
        <v>59997</v>
      </c>
      <c r="F4501">
        <v>5949802</v>
      </c>
    </row>
    <row r="4502" spans="1:6" x14ac:dyDescent="0.2">
      <c r="A4502">
        <v>59</v>
      </c>
      <c r="B4502">
        <v>49</v>
      </c>
      <c r="C4502">
        <v>804</v>
      </c>
      <c r="D4502" t="s">
        <v>9585</v>
      </c>
      <c r="E4502">
        <v>59997</v>
      </c>
      <c r="F4502">
        <v>5949804</v>
      </c>
    </row>
    <row r="4503" spans="1:6" x14ac:dyDescent="0.2">
      <c r="A4503">
        <v>59</v>
      </c>
      <c r="B4503">
        <v>1</v>
      </c>
      <c r="C4503">
        <v>803</v>
      </c>
      <c r="D4503" t="s">
        <v>9586</v>
      </c>
      <c r="E4503">
        <v>59997</v>
      </c>
      <c r="F4503">
        <v>5901803</v>
      </c>
    </row>
    <row r="4504" spans="1:6" x14ac:dyDescent="0.2">
      <c r="A4504">
        <v>59</v>
      </c>
      <c r="B4504">
        <v>5</v>
      </c>
      <c r="C4504">
        <v>54</v>
      </c>
      <c r="D4504" t="s">
        <v>9587</v>
      </c>
      <c r="E4504">
        <v>59997</v>
      </c>
      <c r="F4504">
        <v>5905054</v>
      </c>
    </row>
    <row r="4505" spans="1:6" x14ac:dyDescent="0.2">
      <c r="A4505">
        <v>59</v>
      </c>
      <c r="B4505">
        <v>47</v>
      </c>
      <c r="C4505">
        <v>806</v>
      </c>
      <c r="D4505" t="s">
        <v>9588</v>
      </c>
      <c r="E4505">
        <v>59997</v>
      </c>
      <c r="F4505">
        <v>5947806</v>
      </c>
    </row>
    <row r="4506" spans="1:6" x14ac:dyDescent="0.2">
      <c r="A4506">
        <v>59</v>
      </c>
      <c r="B4506">
        <v>19</v>
      </c>
      <c r="C4506">
        <v>21</v>
      </c>
      <c r="D4506" t="s">
        <v>9589</v>
      </c>
      <c r="E4506">
        <v>59997</v>
      </c>
      <c r="F4506">
        <v>5919021</v>
      </c>
    </row>
    <row r="4507" spans="1:6" x14ac:dyDescent="0.2">
      <c r="A4507">
        <v>59</v>
      </c>
      <c r="B4507">
        <v>19</v>
      </c>
      <c r="C4507">
        <v>16</v>
      </c>
      <c r="D4507" t="s">
        <v>9590</v>
      </c>
      <c r="E4507">
        <v>59997</v>
      </c>
      <c r="F4507">
        <v>5919016</v>
      </c>
    </row>
    <row r="4508" spans="1:6" x14ac:dyDescent="0.2">
      <c r="A4508">
        <v>59</v>
      </c>
      <c r="B4508">
        <v>47</v>
      </c>
      <c r="C4508">
        <v>809</v>
      </c>
      <c r="D4508" t="s">
        <v>9591</v>
      </c>
      <c r="E4508">
        <v>59997</v>
      </c>
      <c r="F4508">
        <v>5947809</v>
      </c>
    </row>
    <row r="4509" spans="1:6" x14ac:dyDescent="0.2">
      <c r="A4509">
        <v>59</v>
      </c>
      <c r="B4509">
        <v>19</v>
      </c>
      <c r="C4509">
        <v>814</v>
      </c>
      <c r="D4509" t="s">
        <v>9592</v>
      </c>
      <c r="E4509">
        <v>59997</v>
      </c>
      <c r="F4509">
        <v>5919814</v>
      </c>
    </row>
    <row r="4510" spans="1:6" x14ac:dyDescent="0.2">
      <c r="A4510">
        <v>59</v>
      </c>
      <c r="B4510">
        <v>23</v>
      </c>
      <c r="C4510">
        <v>808</v>
      </c>
      <c r="D4510" t="s">
        <v>9593</v>
      </c>
      <c r="E4510">
        <v>59997</v>
      </c>
      <c r="F4510">
        <v>5923808</v>
      </c>
    </row>
    <row r="4511" spans="1:6" x14ac:dyDescent="0.2">
      <c r="A4511">
        <v>59</v>
      </c>
      <c r="B4511">
        <v>53</v>
      </c>
      <c r="C4511">
        <v>12</v>
      </c>
      <c r="D4511" t="s">
        <v>9594</v>
      </c>
      <c r="E4511">
        <v>59997</v>
      </c>
      <c r="F4511">
        <v>5953012</v>
      </c>
    </row>
    <row r="4512" spans="1:6" x14ac:dyDescent="0.2">
      <c r="A4512">
        <v>59</v>
      </c>
      <c r="B4512">
        <v>43</v>
      </c>
      <c r="C4512">
        <v>37</v>
      </c>
      <c r="D4512" t="s">
        <v>9595</v>
      </c>
      <c r="E4512">
        <v>59997</v>
      </c>
      <c r="F4512">
        <v>5943037</v>
      </c>
    </row>
    <row r="4513" spans="1:6" x14ac:dyDescent="0.2">
      <c r="A4513">
        <v>59</v>
      </c>
      <c r="B4513">
        <v>21</v>
      </c>
      <c r="C4513">
        <v>14</v>
      </c>
      <c r="D4513" t="s">
        <v>9596</v>
      </c>
      <c r="E4513">
        <v>59997</v>
      </c>
      <c r="F4513">
        <v>5921014</v>
      </c>
    </row>
    <row r="4514" spans="1:6" x14ac:dyDescent="0.2">
      <c r="A4514">
        <v>59</v>
      </c>
      <c r="B4514">
        <v>33</v>
      </c>
      <c r="C4514">
        <v>838</v>
      </c>
      <c r="D4514" t="s">
        <v>9597</v>
      </c>
      <c r="E4514">
        <v>59997</v>
      </c>
      <c r="F4514">
        <v>5933838</v>
      </c>
    </row>
    <row r="4515" spans="1:6" x14ac:dyDescent="0.2">
      <c r="A4515">
        <v>59</v>
      </c>
      <c r="B4515">
        <v>33</v>
      </c>
      <c r="C4515">
        <v>806</v>
      </c>
      <c r="D4515" t="s">
        <v>9598</v>
      </c>
      <c r="E4515">
        <v>59997</v>
      </c>
      <c r="F4515">
        <v>5933806</v>
      </c>
    </row>
    <row r="4516" spans="1:6" x14ac:dyDescent="0.2">
      <c r="A4516">
        <v>59</v>
      </c>
      <c r="B4516">
        <v>33</v>
      </c>
      <c r="C4516">
        <v>807</v>
      </c>
      <c r="D4516" t="s">
        <v>9599</v>
      </c>
      <c r="E4516">
        <v>59997</v>
      </c>
      <c r="F4516">
        <v>5933807</v>
      </c>
    </row>
    <row r="4517" spans="1:6" x14ac:dyDescent="0.2">
      <c r="A4517">
        <v>59</v>
      </c>
      <c r="B4517">
        <v>37</v>
      </c>
      <c r="C4517">
        <v>22</v>
      </c>
      <c r="D4517" t="s">
        <v>9600</v>
      </c>
      <c r="E4517">
        <v>59997</v>
      </c>
      <c r="F4517">
        <v>5937022</v>
      </c>
    </row>
    <row r="4518" spans="1:6" x14ac:dyDescent="0.2">
      <c r="A4518">
        <v>59</v>
      </c>
      <c r="B4518">
        <v>37</v>
      </c>
      <c r="C4518">
        <v>23</v>
      </c>
      <c r="D4518" t="s">
        <v>9601</v>
      </c>
      <c r="E4518">
        <v>59997</v>
      </c>
      <c r="F4518">
        <v>5937023</v>
      </c>
    </row>
    <row r="4519" spans="1:6" x14ac:dyDescent="0.2">
      <c r="A4519">
        <v>59</v>
      </c>
      <c r="B4519">
        <v>37</v>
      </c>
      <c r="C4519">
        <v>41</v>
      </c>
      <c r="D4519" t="s">
        <v>9602</v>
      </c>
      <c r="E4519">
        <v>59997</v>
      </c>
      <c r="F4519">
        <v>5937041</v>
      </c>
    </row>
    <row r="4520" spans="1:6" x14ac:dyDescent="0.2">
      <c r="A4520">
        <v>59</v>
      </c>
      <c r="B4520">
        <v>7</v>
      </c>
      <c r="C4520">
        <v>26</v>
      </c>
      <c r="D4520" t="s">
        <v>9603</v>
      </c>
      <c r="E4520">
        <v>59997</v>
      </c>
      <c r="F4520">
        <v>5907026</v>
      </c>
    </row>
    <row r="4521" spans="1:6" x14ac:dyDescent="0.2">
      <c r="A4521">
        <v>59</v>
      </c>
      <c r="B4521">
        <v>7</v>
      </c>
      <c r="C4521">
        <v>53</v>
      </c>
      <c r="D4521" t="s">
        <v>9604</v>
      </c>
      <c r="E4521">
        <v>59997</v>
      </c>
      <c r="F4521">
        <v>5907053</v>
      </c>
    </row>
    <row r="4522" spans="1:6" x14ac:dyDescent="0.2">
      <c r="A4522">
        <v>59</v>
      </c>
      <c r="B4522">
        <v>7</v>
      </c>
      <c r="C4522">
        <v>55</v>
      </c>
      <c r="D4522" t="s">
        <v>9605</v>
      </c>
      <c r="E4522">
        <v>59997</v>
      </c>
      <c r="F4522">
        <v>5907055</v>
      </c>
    </row>
    <row r="4523" spans="1:6" x14ac:dyDescent="0.2">
      <c r="A4523">
        <v>59</v>
      </c>
      <c r="B4523">
        <v>7</v>
      </c>
      <c r="C4523">
        <v>14</v>
      </c>
      <c r="D4523" t="s">
        <v>9606</v>
      </c>
      <c r="E4523">
        <v>59997</v>
      </c>
      <c r="F4523">
        <v>5907014</v>
      </c>
    </row>
    <row r="4524" spans="1:6" x14ac:dyDescent="0.2">
      <c r="A4524">
        <v>59</v>
      </c>
      <c r="B4524">
        <v>7</v>
      </c>
      <c r="C4524">
        <v>802</v>
      </c>
      <c r="D4524" t="s">
        <v>9607</v>
      </c>
      <c r="E4524">
        <v>59997</v>
      </c>
      <c r="F4524">
        <v>5907802</v>
      </c>
    </row>
    <row r="4525" spans="1:6" x14ac:dyDescent="0.2">
      <c r="A4525">
        <v>59</v>
      </c>
      <c r="B4525">
        <v>55</v>
      </c>
      <c r="C4525">
        <v>40</v>
      </c>
      <c r="D4525" t="s">
        <v>9608</v>
      </c>
      <c r="E4525">
        <v>59997</v>
      </c>
      <c r="F4525">
        <v>5955040</v>
      </c>
    </row>
    <row r="4526" spans="1:6" x14ac:dyDescent="0.2">
      <c r="A4526">
        <v>59</v>
      </c>
      <c r="B4526">
        <v>55</v>
      </c>
      <c r="C4526">
        <v>23</v>
      </c>
      <c r="D4526" t="s">
        <v>9609</v>
      </c>
      <c r="E4526">
        <v>59997</v>
      </c>
      <c r="F4526">
        <v>5955023</v>
      </c>
    </row>
    <row r="4527" spans="1:6" x14ac:dyDescent="0.2">
      <c r="A4527">
        <v>59</v>
      </c>
      <c r="B4527">
        <v>27</v>
      </c>
      <c r="C4527">
        <v>18</v>
      </c>
      <c r="D4527" t="s">
        <v>9610</v>
      </c>
      <c r="E4527">
        <v>59997</v>
      </c>
      <c r="F4527">
        <v>5927018</v>
      </c>
    </row>
    <row r="4528" spans="1:6" x14ac:dyDescent="0.2">
      <c r="A4528">
        <v>59</v>
      </c>
      <c r="B4528">
        <v>27</v>
      </c>
      <c r="C4528">
        <v>20</v>
      </c>
      <c r="D4528" t="s">
        <v>9611</v>
      </c>
      <c r="E4528">
        <v>59997</v>
      </c>
      <c r="F4528">
        <v>5927020</v>
      </c>
    </row>
    <row r="4529" spans="1:6" x14ac:dyDescent="0.2">
      <c r="A4529">
        <v>59</v>
      </c>
      <c r="B4529">
        <v>7</v>
      </c>
      <c r="C4529">
        <v>24</v>
      </c>
      <c r="D4529" t="s">
        <v>9612</v>
      </c>
      <c r="E4529">
        <v>59997</v>
      </c>
      <c r="F4529">
        <v>5907024</v>
      </c>
    </row>
    <row r="4530" spans="1:6" x14ac:dyDescent="0.2">
      <c r="A4530">
        <v>59</v>
      </c>
      <c r="B4530">
        <v>39</v>
      </c>
      <c r="C4530">
        <v>805</v>
      </c>
      <c r="D4530" t="s">
        <v>9613</v>
      </c>
      <c r="E4530">
        <v>59997</v>
      </c>
      <c r="F4530">
        <v>5939805</v>
      </c>
    </row>
    <row r="4531" spans="1:6" x14ac:dyDescent="0.2">
      <c r="A4531">
        <v>59</v>
      </c>
      <c r="B4531">
        <v>24</v>
      </c>
      <c r="C4531">
        <v>39</v>
      </c>
      <c r="D4531" t="s">
        <v>9614</v>
      </c>
      <c r="E4531">
        <v>59997</v>
      </c>
      <c r="F4531">
        <v>5924039</v>
      </c>
    </row>
    <row r="4532" spans="1:6" x14ac:dyDescent="0.2">
      <c r="A4532">
        <v>59</v>
      </c>
      <c r="B4532">
        <v>9</v>
      </c>
      <c r="C4532">
        <v>812</v>
      </c>
      <c r="D4532" t="s">
        <v>9615</v>
      </c>
      <c r="E4532">
        <v>59997</v>
      </c>
      <c r="F4532">
        <v>5909812</v>
      </c>
    </row>
    <row r="4533" spans="1:6" x14ac:dyDescent="0.2">
      <c r="A4533">
        <v>59</v>
      </c>
      <c r="B4533">
        <v>29</v>
      </c>
      <c r="C4533">
        <v>11</v>
      </c>
      <c r="D4533" t="s">
        <v>9616</v>
      </c>
      <c r="E4533">
        <v>59997</v>
      </c>
      <c r="F4533">
        <v>5929011</v>
      </c>
    </row>
    <row r="4534" spans="1:6" x14ac:dyDescent="0.2">
      <c r="A4534">
        <v>59</v>
      </c>
      <c r="B4534">
        <v>39</v>
      </c>
      <c r="C4534">
        <v>45</v>
      </c>
      <c r="D4534" t="s">
        <v>9617</v>
      </c>
      <c r="E4534">
        <v>59997</v>
      </c>
      <c r="F4534">
        <v>5939045</v>
      </c>
    </row>
    <row r="4535" spans="1:6" x14ac:dyDescent="0.2">
      <c r="A4535">
        <v>59</v>
      </c>
      <c r="B4535">
        <v>47</v>
      </c>
      <c r="C4535">
        <v>27</v>
      </c>
      <c r="D4535" t="s">
        <v>9618</v>
      </c>
      <c r="E4535">
        <v>59997</v>
      </c>
      <c r="F4535">
        <v>5947027</v>
      </c>
    </row>
    <row r="4536" spans="1:6" x14ac:dyDescent="0.2">
      <c r="A4536">
        <v>59</v>
      </c>
      <c r="B4536">
        <v>47</v>
      </c>
      <c r="C4536">
        <v>32</v>
      </c>
      <c r="D4536" t="s">
        <v>9619</v>
      </c>
      <c r="E4536">
        <v>59997</v>
      </c>
      <c r="F4536">
        <v>5947032</v>
      </c>
    </row>
    <row r="4537" spans="1:6" x14ac:dyDescent="0.2">
      <c r="A4537">
        <v>59</v>
      </c>
      <c r="B4537">
        <v>33</v>
      </c>
      <c r="C4537">
        <v>817</v>
      </c>
      <c r="D4537" t="s">
        <v>9620</v>
      </c>
      <c r="E4537">
        <v>59997</v>
      </c>
      <c r="F4537">
        <v>5933817</v>
      </c>
    </row>
    <row r="4538" spans="1:6" x14ac:dyDescent="0.2">
      <c r="A4538">
        <v>59</v>
      </c>
      <c r="B4538">
        <v>37</v>
      </c>
      <c r="C4538">
        <v>24</v>
      </c>
      <c r="D4538" t="s">
        <v>9621</v>
      </c>
      <c r="E4538">
        <v>59997</v>
      </c>
      <c r="F4538">
        <v>5937024</v>
      </c>
    </row>
    <row r="4539" spans="1:6" x14ac:dyDescent="0.2">
      <c r="A4539">
        <v>59</v>
      </c>
      <c r="B4539">
        <v>31</v>
      </c>
      <c r="C4539">
        <v>32</v>
      </c>
      <c r="D4539" t="s">
        <v>9622</v>
      </c>
      <c r="E4539">
        <v>59997</v>
      </c>
      <c r="F4539">
        <v>5931032</v>
      </c>
    </row>
    <row r="4540" spans="1:6" x14ac:dyDescent="0.2">
      <c r="A4540">
        <v>59</v>
      </c>
      <c r="B4540">
        <v>24</v>
      </c>
      <c r="C4540">
        <v>54</v>
      </c>
      <c r="D4540" t="s">
        <v>9623</v>
      </c>
      <c r="E4540">
        <v>59997</v>
      </c>
      <c r="F4540">
        <v>5924054</v>
      </c>
    </row>
    <row r="4541" spans="1:6" x14ac:dyDescent="0.2">
      <c r="A4541">
        <v>59</v>
      </c>
      <c r="B4541">
        <v>29</v>
      </c>
      <c r="C4541">
        <v>18</v>
      </c>
      <c r="D4541" t="s">
        <v>9624</v>
      </c>
      <c r="E4541">
        <v>59997</v>
      </c>
      <c r="F4541">
        <v>5929018</v>
      </c>
    </row>
    <row r="4542" spans="1:6" x14ac:dyDescent="0.2">
      <c r="A4542">
        <v>59</v>
      </c>
      <c r="B4542">
        <v>29</v>
      </c>
      <c r="C4542">
        <v>22</v>
      </c>
      <c r="D4542" t="s">
        <v>9625</v>
      </c>
      <c r="E4542">
        <v>59997</v>
      </c>
      <c r="F4542">
        <v>5929022</v>
      </c>
    </row>
    <row r="4543" spans="1:6" x14ac:dyDescent="0.2">
      <c r="A4543">
        <v>59</v>
      </c>
      <c r="B4543">
        <v>29</v>
      </c>
      <c r="C4543">
        <v>24</v>
      </c>
      <c r="D4543" t="s">
        <v>9626</v>
      </c>
      <c r="E4543">
        <v>59997</v>
      </c>
      <c r="F4543">
        <v>5929024</v>
      </c>
    </row>
    <row r="4544" spans="1:6" x14ac:dyDescent="0.2">
      <c r="A4544">
        <v>59</v>
      </c>
      <c r="B4544">
        <v>29</v>
      </c>
      <c r="C4544">
        <v>26</v>
      </c>
      <c r="D4544" t="s">
        <v>9627</v>
      </c>
      <c r="E4544">
        <v>59997</v>
      </c>
      <c r="F4544">
        <v>5929026</v>
      </c>
    </row>
    <row r="4545" spans="1:6" x14ac:dyDescent="0.2">
      <c r="A4545">
        <v>59</v>
      </c>
      <c r="B4545">
        <v>29</v>
      </c>
      <c r="C4545">
        <v>28</v>
      </c>
      <c r="D4545" t="s">
        <v>9628</v>
      </c>
      <c r="E4545">
        <v>59997</v>
      </c>
      <c r="F4545">
        <v>5929028</v>
      </c>
    </row>
    <row r="4546" spans="1:6" x14ac:dyDescent="0.2">
      <c r="A4546">
        <v>59</v>
      </c>
      <c r="B4546">
        <v>24</v>
      </c>
      <c r="C4546">
        <v>30</v>
      </c>
      <c r="D4546" t="s">
        <v>9629</v>
      </c>
      <c r="E4546">
        <v>59997</v>
      </c>
      <c r="F4546">
        <v>5924030</v>
      </c>
    </row>
    <row r="4547" spans="1:6" x14ac:dyDescent="0.2">
      <c r="A4547">
        <v>59</v>
      </c>
      <c r="B4547">
        <v>33</v>
      </c>
      <c r="C4547">
        <v>68</v>
      </c>
      <c r="D4547" t="s">
        <v>9630</v>
      </c>
      <c r="E4547">
        <v>59997</v>
      </c>
      <c r="F4547">
        <v>5933068</v>
      </c>
    </row>
    <row r="4548" spans="1:6" x14ac:dyDescent="0.2">
      <c r="A4548">
        <v>59</v>
      </c>
      <c r="B4548">
        <v>33</v>
      </c>
      <c r="C4548">
        <v>32</v>
      </c>
      <c r="D4548" t="s">
        <v>9631</v>
      </c>
      <c r="E4548">
        <v>59997</v>
      </c>
      <c r="F4548">
        <v>5933032</v>
      </c>
    </row>
    <row r="4549" spans="1:6" x14ac:dyDescent="0.2">
      <c r="A4549">
        <v>59</v>
      </c>
      <c r="B4549">
        <v>33</v>
      </c>
      <c r="C4549">
        <v>8</v>
      </c>
      <c r="D4549" t="s">
        <v>9632</v>
      </c>
      <c r="E4549">
        <v>59997</v>
      </c>
      <c r="F4549">
        <v>5933008</v>
      </c>
    </row>
    <row r="4550" spans="1:6" x14ac:dyDescent="0.2">
      <c r="A4550">
        <v>59</v>
      </c>
      <c r="B4550">
        <v>33</v>
      </c>
      <c r="C4550">
        <v>12</v>
      </c>
      <c r="D4550" t="s">
        <v>9633</v>
      </c>
      <c r="E4550">
        <v>59997</v>
      </c>
      <c r="F4550">
        <v>5933012</v>
      </c>
    </row>
    <row r="4551" spans="1:6" x14ac:dyDescent="0.2">
      <c r="A4551">
        <v>59</v>
      </c>
      <c r="B4551">
        <v>33</v>
      </c>
      <c r="C4551">
        <v>72</v>
      </c>
      <c r="D4551" t="s">
        <v>9634</v>
      </c>
      <c r="E4551">
        <v>59997</v>
      </c>
      <c r="F4551">
        <v>5933072</v>
      </c>
    </row>
    <row r="4552" spans="1:6" x14ac:dyDescent="0.2">
      <c r="A4552">
        <v>59</v>
      </c>
      <c r="B4552">
        <v>41</v>
      </c>
      <c r="C4552">
        <v>25</v>
      </c>
      <c r="D4552" t="s">
        <v>9635</v>
      </c>
      <c r="E4552">
        <v>59997</v>
      </c>
      <c r="F4552">
        <v>5941025</v>
      </c>
    </row>
    <row r="4553" spans="1:6" x14ac:dyDescent="0.2">
      <c r="A4553">
        <v>59</v>
      </c>
      <c r="B4553">
        <v>31</v>
      </c>
      <c r="C4553">
        <v>20</v>
      </c>
      <c r="D4553" t="s">
        <v>9636</v>
      </c>
      <c r="E4553">
        <v>59997</v>
      </c>
      <c r="F4553">
        <v>5931020</v>
      </c>
    </row>
    <row r="4554" spans="1:6" x14ac:dyDescent="0.2">
      <c r="A4554">
        <v>59</v>
      </c>
      <c r="B4554">
        <v>41</v>
      </c>
      <c r="C4554">
        <v>812</v>
      </c>
      <c r="D4554" t="s">
        <v>9637</v>
      </c>
      <c r="E4554">
        <v>59997</v>
      </c>
      <c r="F4554">
        <v>5941812</v>
      </c>
    </row>
    <row r="4555" spans="1:6" x14ac:dyDescent="0.2">
      <c r="A4555">
        <v>59</v>
      </c>
      <c r="B4555">
        <v>23</v>
      </c>
      <c r="C4555">
        <v>47</v>
      </c>
      <c r="D4555" t="s">
        <v>9638</v>
      </c>
      <c r="E4555">
        <v>59998</v>
      </c>
      <c r="F4555">
        <v>5923047</v>
      </c>
    </row>
    <row r="4556" spans="1:6" x14ac:dyDescent="0.2">
      <c r="A4556">
        <v>59</v>
      </c>
      <c r="B4556">
        <v>23</v>
      </c>
      <c r="C4556">
        <v>49</v>
      </c>
      <c r="D4556" t="s">
        <v>9639</v>
      </c>
      <c r="E4556">
        <v>59998</v>
      </c>
      <c r="F4556">
        <v>5923049</v>
      </c>
    </row>
    <row r="4557" spans="1:6" x14ac:dyDescent="0.2">
      <c r="A4557">
        <v>59</v>
      </c>
      <c r="B4557">
        <v>43</v>
      </c>
      <c r="C4557">
        <v>8</v>
      </c>
      <c r="D4557" t="s">
        <v>9640</v>
      </c>
      <c r="E4557">
        <v>59998</v>
      </c>
      <c r="F4557">
        <v>5943008</v>
      </c>
    </row>
    <row r="4558" spans="1:6" x14ac:dyDescent="0.2">
      <c r="A4558">
        <v>59</v>
      </c>
      <c r="B4558">
        <v>41</v>
      </c>
      <c r="C4558">
        <v>821</v>
      </c>
      <c r="D4558" t="s">
        <v>9641</v>
      </c>
      <c r="E4558">
        <v>59998</v>
      </c>
      <c r="F4558">
        <v>5941821</v>
      </c>
    </row>
    <row r="4559" spans="1:6" x14ac:dyDescent="0.2">
      <c r="A4559">
        <v>59</v>
      </c>
      <c r="B4559">
        <v>33</v>
      </c>
      <c r="C4559">
        <v>19</v>
      </c>
      <c r="D4559" t="s">
        <v>9642</v>
      </c>
      <c r="E4559">
        <v>59998</v>
      </c>
      <c r="F4559">
        <v>5933019</v>
      </c>
    </row>
    <row r="4560" spans="1:6" x14ac:dyDescent="0.2">
      <c r="A4560">
        <v>59</v>
      </c>
      <c r="B4560">
        <v>55</v>
      </c>
      <c r="C4560">
        <v>803</v>
      </c>
      <c r="D4560" t="s">
        <v>9643</v>
      </c>
      <c r="E4560">
        <v>59998</v>
      </c>
      <c r="F4560">
        <v>5955803</v>
      </c>
    </row>
    <row r="4561" spans="1:6" x14ac:dyDescent="0.2">
      <c r="A4561">
        <v>59</v>
      </c>
      <c r="B4561">
        <v>51</v>
      </c>
      <c r="C4561">
        <v>51</v>
      </c>
      <c r="D4561" t="s">
        <v>9644</v>
      </c>
      <c r="E4561">
        <v>59998</v>
      </c>
      <c r="F4561">
        <v>5951051</v>
      </c>
    </row>
    <row r="4562" spans="1:6" x14ac:dyDescent="0.2">
      <c r="A4562">
        <v>59</v>
      </c>
      <c r="B4562">
        <v>51</v>
      </c>
      <c r="C4562">
        <v>28</v>
      </c>
      <c r="D4562" t="s">
        <v>9645</v>
      </c>
      <c r="E4562">
        <v>59998</v>
      </c>
      <c r="F4562">
        <v>5951028</v>
      </c>
    </row>
    <row r="4563" spans="1:6" x14ac:dyDescent="0.2">
      <c r="A4563">
        <v>59</v>
      </c>
      <c r="B4563">
        <v>51</v>
      </c>
      <c r="C4563">
        <v>15</v>
      </c>
      <c r="D4563" t="s">
        <v>9646</v>
      </c>
      <c r="E4563">
        <v>59998</v>
      </c>
      <c r="F4563">
        <v>5951015</v>
      </c>
    </row>
    <row r="4564" spans="1:6" x14ac:dyDescent="0.2">
      <c r="A4564">
        <v>59</v>
      </c>
      <c r="B4564">
        <v>51</v>
      </c>
      <c r="C4564">
        <v>17</v>
      </c>
      <c r="D4564" t="s">
        <v>9647</v>
      </c>
      <c r="E4564">
        <v>59998</v>
      </c>
      <c r="F4564">
        <v>5951017</v>
      </c>
    </row>
    <row r="4565" spans="1:6" x14ac:dyDescent="0.2">
      <c r="A4565">
        <v>59</v>
      </c>
      <c r="B4565">
        <v>51</v>
      </c>
      <c r="C4565">
        <v>31</v>
      </c>
      <c r="D4565" t="s">
        <v>9648</v>
      </c>
      <c r="E4565">
        <v>59998</v>
      </c>
      <c r="F4565">
        <v>5951031</v>
      </c>
    </row>
    <row r="4566" spans="1:6" x14ac:dyDescent="0.2">
      <c r="A4566">
        <v>59</v>
      </c>
      <c r="B4566">
        <v>51</v>
      </c>
      <c r="C4566">
        <v>22</v>
      </c>
      <c r="D4566" t="s">
        <v>9649</v>
      </c>
      <c r="E4566">
        <v>59998</v>
      </c>
      <c r="F4566">
        <v>5951022</v>
      </c>
    </row>
    <row r="4567" spans="1:6" x14ac:dyDescent="0.2">
      <c r="A4567">
        <v>59</v>
      </c>
      <c r="B4567">
        <v>33</v>
      </c>
      <c r="C4567">
        <v>24</v>
      </c>
      <c r="D4567" t="s">
        <v>9650</v>
      </c>
      <c r="E4567">
        <v>59998</v>
      </c>
      <c r="F4567">
        <v>5933024</v>
      </c>
    </row>
    <row r="4568" spans="1:6" x14ac:dyDescent="0.2">
      <c r="A4568">
        <v>59</v>
      </c>
      <c r="B4568">
        <v>1</v>
      </c>
      <c r="C4568">
        <v>43</v>
      </c>
      <c r="D4568" t="s">
        <v>9651</v>
      </c>
      <c r="E4568">
        <v>59998</v>
      </c>
      <c r="F4568">
        <v>5901043</v>
      </c>
    </row>
    <row r="4569" spans="1:6" x14ac:dyDescent="0.2">
      <c r="A4569">
        <v>59</v>
      </c>
      <c r="B4569">
        <v>41</v>
      </c>
      <c r="C4569">
        <v>802</v>
      </c>
      <c r="D4569" t="s">
        <v>9652</v>
      </c>
      <c r="E4569">
        <v>59998</v>
      </c>
      <c r="F4569">
        <v>5941802</v>
      </c>
    </row>
    <row r="4570" spans="1:6" x14ac:dyDescent="0.2">
      <c r="A4570">
        <v>59</v>
      </c>
      <c r="B4570">
        <v>41</v>
      </c>
      <c r="C4570">
        <v>15</v>
      </c>
      <c r="D4570" t="s">
        <v>9653</v>
      </c>
      <c r="E4570">
        <v>59998</v>
      </c>
      <c r="F4570">
        <v>5941015</v>
      </c>
    </row>
    <row r="4571" spans="1:6" x14ac:dyDescent="0.2">
      <c r="A4571">
        <v>59</v>
      </c>
      <c r="B4571">
        <v>41</v>
      </c>
      <c r="C4571">
        <v>16</v>
      </c>
      <c r="D4571" t="s">
        <v>9654</v>
      </c>
      <c r="E4571">
        <v>59998</v>
      </c>
      <c r="F4571">
        <v>5941016</v>
      </c>
    </row>
    <row r="4572" spans="1:6" x14ac:dyDescent="0.2">
      <c r="A4572">
        <v>59</v>
      </c>
      <c r="B4572">
        <v>41</v>
      </c>
      <c r="C4572">
        <v>39</v>
      </c>
      <c r="D4572" t="s">
        <v>9655</v>
      </c>
      <c r="E4572">
        <v>59998</v>
      </c>
      <c r="F4572">
        <v>5941039</v>
      </c>
    </row>
    <row r="4573" spans="1:6" x14ac:dyDescent="0.2">
      <c r="A4573">
        <v>59</v>
      </c>
      <c r="B4573">
        <v>41</v>
      </c>
      <c r="C4573">
        <v>17</v>
      </c>
      <c r="D4573" t="s">
        <v>9656</v>
      </c>
      <c r="E4573">
        <v>59998</v>
      </c>
      <c r="F4573">
        <v>5941017</v>
      </c>
    </row>
    <row r="4574" spans="1:6" x14ac:dyDescent="0.2">
      <c r="A4574">
        <v>59</v>
      </c>
      <c r="B4574">
        <v>3</v>
      </c>
      <c r="C4574">
        <v>45</v>
      </c>
      <c r="D4574" t="s">
        <v>9657</v>
      </c>
      <c r="E4574">
        <v>59998</v>
      </c>
      <c r="F4574">
        <v>5903045</v>
      </c>
    </row>
    <row r="4575" spans="1:6" x14ac:dyDescent="0.2">
      <c r="A4575">
        <v>59</v>
      </c>
      <c r="B4575">
        <v>45</v>
      </c>
      <c r="C4575">
        <v>10</v>
      </c>
      <c r="D4575" t="s">
        <v>9658</v>
      </c>
      <c r="E4575">
        <v>59998</v>
      </c>
      <c r="F4575">
        <v>5945010</v>
      </c>
    </row>
    <row r="4576" spans="1:6" x14ac:dyDescent="0.2">
      <c r="A4576">
        <v>59</v>
      </c>
      <c r="B4576">
        <v>45</v>
      </c>
      <c r="C4576">
        <v>12</v>
      </c>
      <c r="D4576" t="s">
        <v>9659</v>
      </c>
      <c r="E4576">
        <v>59998</v>
      </c>
      <c r="F4576">
        <v>5945012</v>
      </c>
    </row>
    <row r="4577" spans="1:6" x14ac:dyDescent="0.2">
      <c r="A4577">
        <v>59</v>
      </c>
      <c r="B4577">
        <v>3</v>
      </c>
      <c r="C4577">
        <v>13</v>
      </c>
      <c r="D4577" t="s">
        <v>9660</v>
      </c>
      <c r="E4577">
        <v>59998</v>
      </c>
      <c r="F4577">
        <v>5903013</v>
      </c>
    </row>
    <row r="4578" spans="1:6" x14ac:dyDescent="0.2">
      <c r="A4578">
        <v>59</v>
      </c>
      <c r="B4578">
        <v>3</v>
      </c>
      <c r="C4578">
        <v>17</v>
      </c>
      <c r="D4578" t="s">
        <v>9661</v>
      </c>
      <c r="E4578">
        <v>59998</v>
      </c>
      <c r="F4578">
        <v>5903017</v>
      </c>
    </row>
    <row r="4579" spans="1:6" x14ac:dyDescent="0.2">
      <c r="A4579">
        <v>59</v>
      </c>
      <c r="B4579">
        <v>3</v>
      </c>
      <c r="C4579">
        <v>39</v>
      </c>
      <c r="D4579" t="s">
        <v>9662</v>
      </c>
      <c r="E4579">
        <v>59998</v>
      </c>
      <c r="F4579">
        <v>5903039</v>
      </c>
    </row>
    <row r="4580" spans="1:6" x14ac:dyDescent="0.2">
      <c r="A4580">
        <v>59</v>
      </c>
      <c r="B4580">
        <v>3</v>
      </c>
      <c r="C4580">
        <v>41</v>
      </c>
      <c r="D4580" t="s">
        <v>9663</v>
      </c>
      <c r="E4580">
        <v>59998</v>
      </c>
      <c r="F4580">
        <v>5903041</v>
      </c>
    </row>
    <row r="4581" spans="1:6" x14ac:dyDescent="0.2">
      <c r="A4581">
        <v>59</v>
      </c>
      <c r="B4581">
        <v>3</v>
      </c>
      <c r="C4581">
        <v>43</v>
      </c>
      <c r="D4581" t="s">
        <v>9664</v>
      </c>
      <c r="E4581">
        <v>59998</v>
      </c>
      <c r="F4581">
        <v>5903043</v>
      </c>
    </row>
    <row r="4582" spans="1:6" x14ac:dyDescent="0.2">
      <c r="A4582">
        <v>59</v>
      </c>
      <c r="B4582">
        <v>3</v>
      </c>
      <c r="C4582">
        <v>47</v>
      </c>
      <c r="D4582" t="s">
        <v>9665</v>
      </c>
      <c r="E4582">
        <v>59998</v>
      </c>
      <c r="F4582">
        <v>5903047</v>
      </c>
    </row>
    <row r="4583" spans="1:6" x14ac:dyDescent="0.2">
      <c r="A4583">
        <v>59</v>
      </c>
      <c r="B4583">
        <v>3</v>
      </c>
      <c r="C4583">
        <v>52</v>
      </c>
      <c r="D4583" t="s">
        <v>9666</v>
      </c>
      <c r="E4583">
        <v>59998</v>
      </c>
      <c r="F4583">
        <v>5903052</v>
      </c>
    </row>
    <row r="4584" spans="1:6" x14ac:dyDescent="0.2">
      <c r="A4584">
        <v>59</v>
      </c>
      <c r="B4584">
        <v>3</v>
      </c>
      <c r="C4584">
        <v>56</v>
      </c>
      <c r="D4584" t="s">
        <v>9667</v>
      </c>
      <c r="E4584">
        <v>59998</v>
      </c>
      <c r="F4584">
        <v>5903056</v>
      </c>
    </row>
    <row r="4585" spans="1:6" x14ac:dyDescent="0.2">
      <c r="A4585">
        <v>59</v>
      </c>
      <c r="B4585">
        <v>3</v>
      </c>
      <c r="C4585">
        <v>58</v>
      </c>
      <c r="D4585" t="s">
        <v>9668</v>
      </c>
      <c r="E4585">
        <v>59998</v>
      </c>
      <c r="F4585">
        <v>5903058</v>
      </c>
    </row>
    <row r="4586" spans="1:6" x14ac:dyDescent="0.2">
      <c r="A4586">
        <v>59</v>
      </c>
      <c r="B4586">
        <v>3</v>
      </c>
      <c r="C4586">
        <v>60</v>
      </c>
      <c r="D4586" t="s">
        <v>9669</v>
      </c>
      <c r="E4586">
        <v>59998</v>
      </c>
      <c r="F4586">
        <v>5903060</v>
      </c>
    </row>
    <row r="4587" spans="1:6" x14ac:dyDescent="0.2">
      <c r="A4587">
        <v>59</v>
      </c>
      <c r="B4587">
        <v>55</v>
      </c>
      <c r="C4587">
        <v>10</v>
      </c>
      <c r="D4587" t="s">
        <v>9670</v>
      </c>
      <c r="E4587">
        <v>59998</v>
      </c>
      <c r="F4587">
        <v>5955010</v>
      </c>
    </row>
    <row r="4588" spans="1:6" x14ac:dyDescent="0.2">
      <c r="A4588">
        <v>59</v>
      </c>
      <c r="B4588">
        <v>33</v>
      </c>
      <c r="C4588">
        <v>67</v>
      </c>
      <c r="D4588" t="s">
        <v>9671</v>
      </c>
      <c r="E4588">
        <v>59998</v>
      </c>
      <c r="F4588">
        <v>5933067</v>
      </c>
    </row>
    <row r="4589" spans="1:6" x14ac:dyDescent="0.2">
      <c r="A4589">
        <v>59</v>
      </c>
      <c r="B4589">
        <v>33</v>
      </c>
      <c r="C4589">
        <v>801</v>
      </c>
      <c r="D4589" t="s">
        <v>9672</v>
      </c>
      <c r="E4589">
        <v>59998</v>
      </c>
      <c r="F4589">
        <v>5933801</v>
      </c>
    </row>
    <row r="4590" spans="1:6" x14ac:dyDescent="0.2">
      <c r="A4590">
        <v>59</v>
      </c>
      <c r="B4590">
        <v>39</v>
      </c>
      <c r="C4590">
        <v>11</v>
      </c>
      <c r="D4590" t="s">
        <v>9673</v>
      </c>
      <c r="E4590">
        <v>59998</v>
      </c>
      <c r="F4590">
        <v>5939011</v>
      </c>
    </row>
    <row r="4591" spans="1:6" x14ac:dyDescent="0.2">
      <c r="A4591">
        <v>59</v>
      </c>
      <c r="B4591">
        <v>49</v>
      </c>
      <c r="C4591">
        <v>810</v>
      </c>
      <c r="D4591" t="s">
        <v>9674</v>
      </c>
      <c r="E4591">
        <v>59998</v>
      </c>
      <c r="F4591">
        <v>5949810</v>
      </c>
    </row>
    <row r="4592" spans="1:6" x14ac:dyDescent="0.2">
      <c r="A4592">
        <v>59</v>
      </c>
      <c r="B4592">
        <v>3</v>
      </c>
      <c r="C4592">
        <v>4</v>
      </c>
      <c r="D4592" t="s">
        <v>9675</v>
      </c>
      <c r="E4592">
        <v>59998</v>
      </c>
      <c r="F4592">
        <v>5903004</v>
      </c>
    </row>
    <row r="4593" spans="1:6" x14ac:dyDescent="0.2">
      <c r="A4593">
        <v>59</v>
      </c>
      <c r="B4593">
        <v>3</v>
      </c>
      <c r="C4593">
        <v>807</v>
      </c>
      <c r="D4593" t="s">
        <v>9676</v>
      </c>
      <c r="E4593">
        <v>59998</v>
      </c>
      <c r="F4593">
        <v>5903807</v>
      </c>
    </row>
    <row r="4594" spans="1:6" x14ac:dyDescent="0.2">
      <c r="A4594">
        <v>59</v>
      </c>
      <c r="B4594">
        <v>33</v>
      </c>
      <c r="C4594">
        <v>802</v>
      </c>
      <c r="D4594" t="s">
        <v>9677</v>
      </c>
      <c r="E4594">
        <v>59998</v>
      </c>
      <c r="F4594">
        <v>5933802</v>
      </c>
    </row>
    <row r="4595" spans="1:6" x14ac:dyDescent="0.2">
      <c r="A4595">
        <v>59</v>
      </c>
      <c r="B4595">
        <v>1</v>
      </c>
      <c r="C4595">
        <v>17</v>
      </c>
      <c r="D4595" t="s">
        <v>9678</v>
      </c>
      <c r="E4595">
        <v>59998</v>
      </c>
      <c r="F4595">
        <v>5901017</v>
      </c>
    </row>
    <row r="4596" spans="1:6" x14ac:dyDescent="0.2">
      <c r="A4596">
        <v>59</v>
      </c>
      <c r="B4596">
        <v>1</v>
      </c>
      <c r="C4596">
        <v>48</v>
      </c>
      <c r="D4596" t="s">
        <v>9679</v>
      </c>
      <c r="E4596">
        <v>59998</v>
      </c>
      <c r="F4596">
        <v>5901048</v>
      </c>
    </row>
    <row r="4597" spans="1:6" x14ac:dyDescent="0.2">
      <c r="A4597">
        <v>59</v>
      </c>
      <c r="B4597">
        <v>55</v>
      </c>
      <c r="C4597">
        <v>801</v>
      </c>
      <c r="D4597" t="s">
        <v>9680</v>
      </c>
      <c r="E4597">
        <v>59998</v>
      </c>
      <c r="F4597">
        <v>5955801</v>
      </c>
    </row>
    <row r="4598" spans="1:6" x14ac:dyDescent="0.2">
      <c r="A4598">
        <v>59</v>
      </c>
      <c r="B4598">
        <v>1</v>
      </c>
      <c r="C4598">
        <v>3</v>
      </c>
      <c r="D4598" t="s">
        <v>9681</v>
      </c>
      <c r="E4598">
        <v>59998</v>
      </c>
      <c r="F4598">
        <v>5901003</v>
      </c>
    </row>
    <row r="4599" spans="1:6" x14ac:dyDescent="0.2">
      <c r="A4599">
        <v>59</v>
      </c>
      <c r="B4599">
        <v>23</v>
      </c>
      <c r="C4599">
        <v>823</v>
      </c>
      <c r="D4599" t="s">
        <v>9682</v>
      </c>
      <c r="E4599">
        <v>59998</v>
      </c>
      <c r="F4599">
        <v>5923823</v>
      </c>
    </row>
    <row r="4600" spans="1:6" x14ac:dyDescent="0.2">
      <c r="A4600">
        <v>59</v>
      </c>
      <c r="B4600">
        <v>1</v>
      </c>
      <c r="C4600">
        <v>12</v>
      </c>
      <c r="D4600" t="s">
        <v>9683</v>
      </c>
      <c r="E4600">
        <v>59998</v>
      </c>
      <c r="F4600">
        <v>5901012</v>
      </c>
    </row>
    <row r="4601" spans="1:6" x14ac:dyDescent="0.2">
      <c r="A4601">
        <v>59</v>
      </c>
      <c r="B4601">
        <v>57</v>
      </c>
      <c r="C4601">
        <v>803</v>
      </c>
      <c r="D4601" t="s">
        <v>9684</v>
      </c>
      <c r="E4601">
        <v>59998</v>
      </c>
      <c r="F4601">
        <v>5957803</v>
      </c>
    </row>
    <row r="4602" spans="1:6" x14ac:dyDescent="0.2">
      <c r="A4602">
        <v>59</v>
      </c>
      <c r="B4602">
        <v>59</v>
      </c>
      <c r="C4602">
        <v>806</v>
      </c>
      <c r="D4602" t="s">
        <v>9685</v>
      </c>
      <c r="E4602">
        <v>59998</v>
      </c>
      <c r="F4602">
        <v>5959806</v>
      </c>
    </row>
    <row r="4603" spans="1:6" x14ac:dyDescent="0.2">
      <c r="A4603">
        <v>59</v>
      </c>
      <c r="B4603">
        <v>51</v>
      </c>
      <c r="C4603">
        <v>13</v>
      </c>
      <c r="D4603" t="s">
        <v>9686</v>
      </c>
      <c r="E4603">
        <v>59998</v>
      </c>
      <c r="F4603">
        <v>5951013</v>
      </c>
    </row>
    <row r="4604" spans="1:6" x14ac:dyDescent="0.2">
      <c r="A4604">
        <v>59</v>
      </c>
      <c r="B4604">
        <v>51</v>
      </c>
      <c r="C4604">
        <v>9</v>
      </c>
      <c r="D4604" t="s">
        <v>9687</v>
      </c>
      <c r="E4604">
        <v>59998</v>
      </c>
      <c r="F4604">
        <v>5951009</v>
      </c>
    </row>
    <row r="4605" spans="1:6" x14ac:dyDescent="0.2">
      <c r="A4605">
        <v>59</v>
      </c>
      <c r="B4605">
        <v>53</v>
      </c>
      <c r="C4605">
        <v>19</v>
      </c>
      <c r="D4605" t="s">
        <v>9688</v>
      </c>
      <c r="E4605">
        <v>59998</v>
      </c>
      <c r="F4605">
        <v>5953019</v>
      </c>
    </row>
    <row r="4606" spans="1:6" x14ac:dyDescent="0.2">
      <c r="A4606">
        <v>59</v>
      </c>
      <c r="B4606">
        <v>5</v>
      </c>
      <c r="C4606">
        <v>5</v>
      </c>
      <c r="D4606" t="s">
        <v>9689</v>
      </c>
      <c r="E4606">
        <v>59998</v>
      </c>
      <c r="F4606">
        <v>5905005</v>
      </c>
    </row>
    <row r="4607" spans="1:6" x14ac:dyDescent="0.2">
      <c r="A4607">
        <v>59</v>
      </c>
      <c r="B4607">
        <v>49</v>
      </c>
      <c r="C4607">
        <v>812</v>
      </c>
      <c r="D4607" t="s">
        <v>9690</v>
      </c>
      <c r="E4607">
        <v>59998</v>
      </c>
      <c r="F4607">
        <v>5949812</v>
      </c>
    </row>
    <row r="4608" spans="1:6" x14ac:dyDescent="0.2">
      <c r="A4608">
        <v>59</v>
      </c>
      <c r="B4608">
        <v>49</v>
      </c>
      <c r="C4608">
        <v>815</v>
      </c>
      <c r="D4608" t="s">
        <v>9691</v>
      </c>
      <c r="E4608">
        <v>59998</v>
      </c>
      <c r="F4608">
        <v>5949815</v>
      </c>
    </row>
    <row r="4609" spans="1:6" x14ac:dyDescent="0.2">
      <c r="A4609">
        <v>59</v>
      </c>
      <c r="B4609">
        <v>49</v>
      </c>
      <c r="C4609">
        <v>814</v>
      </c>
      <c r="D4609" t="s">
        <v>9692</v>
      </c>
      <c r="E4609">
        <v>59998</v>
      </c>
      <c r="F4609">
        <v>5949814</v>
      </c>
    </row>
    <row r="4610" spans="1:6" x14ac:dyDescent="0.2">
      <c r="A4610">
        <v>59</v>
      </c>
      <c r="B4610">
        <v>49</v>
      </c>
      <c r="C4610">
        <v>816</v>
      </c>
      <c r="D4610" t="s">
        <v>9693</v>
      </c>
      <c r="E4610">
        <v>59998</v>
      </c>
      <c r="F4610">
        <v>5949816</v>
      </c>
    </row>
    <row r="4611" spans="1:6" x14ac:dyDescent="0.2">
      <c r="A4611">
        <v>59</v>
      </c>
      <c r="B4611">
        <v>39</v>
      </c>
      <c r="C4611">
        <v>7</v>
      </c>
      <c r="D4611" t="s">
        <v>9694</v>
      </c>
      <c r="E4611">
        <v>59998</v>
      </c>
      <c r="F4611">
        <v>5939007</v>
      </c>
    </row>
    <row r="4612" spans="1:6" x14ac:dyDescent="0.2">
      <c r="A4612">
        <v>59</v>
      </c>
      <c r="B4612">
        <v>5</v>
      </c>
      <c r="C4612">
        <v>32</v>
      </c>
      <c r="D4612" t="s">
        <v>9695</v>
      </c>
      <c r="E4612">
        <v>59998</v>
      </c>
      <c r="F4612">
        <v>5905032</v>
      </c>
    </row>
    <row r="4613" spans="1:6" x14ac:dyDescent="0.2">
      <c r="A4613">
        <v>59</v>
      </c>
      <c r="B4613">
        <v>49</v>
      </c>
      <c r="C4613">
        <v>811</v>
      </c>
      <c r="D4613" t="s">
        <v>9696</v>
      </c>
      <c r="E4613">
        <v>59998</v>
      </c>
      <c r="F4613">
        <v>5949811</v>
      </c>
    </row>
    <row r="4614" spans="1:6" x14ac:dyDescent="0.2">
      <c r="A4614">
        <v>59</v>
      </c>
      <c r="B4614">
        <v>24</v>
      </c>
      <c r="C4614">
        <v>806</v>
      </c>
      <c r="D4614" t="s">
        <v>9697</v>
      </c>
      <c r="E4614">
        <v>59998</v>
      </c>
      <c r="F4614">
        <v>5924806</v>
      </c>
    </row>
    <row r="4615" spans="1:6" x14ac:dyDescent="0.2">
      <c r="A4615">
        <v>59</v>
      </c>
      <c r="B4615">
        <v>51</v>
      </c>
      <c r="C4615">
        <v>34</v>
      </c>
      <c r="D4615" t="s">
        <v>9698</v>
      </c>
      <c r="E4615">
        <v>59998</v>
      </c>
      <c r="F4615">
        <v>5951034</v>
      </c>
    </row>
    <row r="4616" spans="1:6" x14ac:dyDescent="0.2">
      <c r="A4616">
        <v>59</v>
      </c>
      <c r="B4616">
        <v>1</v>
      </c>
      <c r="C4616">
        <v>39</v>
      </c>
      <c r="D4616" t="s">
        <v>9699</v>
      </c>
      <c r="E4616">
        <v>59998</v>
      </c>
      <c r="F4616">
        <v>5901039</v>
      </c>
    </row>
    <row r="4617" spans="1:6" x14ac:dyDescent="0.2">
      <c r="A4617">
        <v>59</v>
      </c>
      <c r="B4617">
        <v>23</v>
      </c>
      <c r="C4617">
        <v>807</v>
      </c>
      <c r="D4617" t="s">
        <v>9700</v>
      </c>
      <c r="E4617">
        <v>59998</v>
      </c>
      <c r="F4617">
        <v>5923807</v>
      </c>
    </row>
    <row r="4618" spans="1:6" x14ac:dyDescent="0.2">
      <c r="A4618">
        <v>59</v>
      </c>
      <c r="B4618">
        <v>3</v>
      </c>
      <c r="C4618">
        <v>23</v>
      </c>
      <c r="D4618" t="s">
        <v>9701</v>
      </c>
      <c r="E4618">
        <v>59998</v>
      </c>
      <c r="F4618">
        <v>5903023</v>
      </c>
    </row>
    <row r="4619" spans="1:6" x14ac:dyDescent="0.2">
      <c r="A4619">
        <v>59</v>
      </c>
      <c r="B4619">
        <v>49</v>
      </c>
      <c r="C4619">
        <v>813</v>
      </c>
      <c r="D4619" t="s">
        <v>9702</v>
      </c>
      <c r="E4619">
        <v>59998</v>
      </c>
      <c r="F4619">
        <v>5949813</v>
      </c>
    </row>
    <row r="4620" spans="1:6" x14ac:dyDescent="0.2">
      <c r="A4620">
        <v>59</v>
      </c>
      <c r="B4620">
        <v>49</v>
      </c>
      <c r="C4620">
        <v>5</v>
      </c>
      <c r="D4620" t="s">
        <v>9703</v>
      </c>
      <c r="E4620">
        <v>59998</v>
      </c>
      <c r="F4620">
        <v>5949005</v>
      </c>
    </row>
    <row r="4621" spans="1:6" x14ac:dyDescent="0.2">
      <c r="A4621">
        <v>59</v>
      </c>
      <c r="B4621">
        <v>49</v>
      </c>
      <c r="C4621">
        <v>28</v>
      </c>
      <c r="D4621" t="s">
        <v>9704</v>
      </c>
      <c r="E4621">
        <v>59998</v>
      </c>
      <c r="F4621">
        <v>5949028</v>
      </c>
    </row>
    <row r="4622" spans="1:6" x14ac:dyDescent="0.2">
      <c r="A4622">
        <v>59</v>
      </c>
      <c r="B4622">
        <v>49</v>
      </c>
      <c r="C4622">
        <v>41</v>
      </c>
      <c r="D4622" t="s">
        <v>9705</v>
      </c>
      <c r="E4622">
        <v>59998</v>
      </c>
      <c r="F4622">
        <v>5949041</v>
      </c>
    </row>
    <row r="4623" spans="1:6" x14ac:dyDescent="0.2">
      <c r="A4623">
        <v>59</v>
      </c>
      <c r="B4623">
        <v>49</v>
      </c>
      <c r="C4623">
        <v>38</v>
      </c>
      <c r="D4623" t="s">
        <v>9706</v>
      </c>
      <c r="E4623">
        <v>59998</v>
      </c>
      <c r="F4623">
        <v>5949038</v>
      </c>
    </row>
    <row r="4624" spans="1:6" x14ac:dyDescent="0.2">
      <c r="A4624">
        <v>59</v>
      </c>
      <c r="B4624">
        <v>5</v>
      </c>
      <c r="C4624">
        <v>26</v>
      </c>
      <c r="D4624" t="s">
        <v>9707</v>
      </c>
      <c r="E4624">
        <v>59998</v>
      </c>
      <c r="F4624">
        <v>5905026</v>
      </c>
    </row>
    <row r="4625" spans="1:6" x14ac:dyDescent="0.2">
      <c r="A4625">
        <v>59</v>
      </c>
      <c r="B4625">
        <v>5</v>
      </c>
      <c r="C4625">
        <v>30</v>
      </c>
      <c r="D4625" t="s">
        <v>9708</v>
      </c>
      <c r="E4625">
        <v>59998</v>
      </c>
      <c r="F4625">
        <v>5905030</v>
      </c>
    </row>
    <row r="4626" spans="1:6" x14ac:dyDescent="0.2">
      <c r="A4626">
        <v>59</v>
      </c>
      <c r="B4626">
        <v>5</v>
      </c>
      <c r="C4626">
        <v>50</v>
      </c>
      <c r="D4626" t="s">
        <v>9709</v>
      </c>
      <c r="E4626">
        <v>59998</v>
      </c>
      <c r="F4626">
        <v>5905050</v>
      </c>
    </row>
    <row r="4627" spans="1:6" x14ac:dyDescent="0.2">
      <c r="A4627">
        <v>59</v>
      </c>
      <c r="B4627">
        <v>5</v>
      </c>
      <c r="C4627">
        <v>52</v>
      </c>
      <c r="D4627" t="s">
        <v>9710</v>
      </c>
      <c r="E4627">
        <v>59998</v>
      </c>
      <c r="F4627">
        <v>5905052</v>
      </c>
    </row>
    <row r="4628" spans="1:6" x14ac:dyDescent="0.2">
      <c r="A4628">
        <v>59</v>
      </c>
      <c r="B4628">
        <v>19</v>
      </c>
      <c r="C4628">
        <v>809</v>
      </c>
      <c r="D4628" t="s">
        <v>9711</v>
      </c>
      <c r="E4628">
        <v>59998</v>
      </c>
      <c r="F4628">
        <v>5919809</v>
      </c>
    </row>
    <row r="4629" spans="1:6" x14ac:dyDescent="0.2">
      <c r="A4629">
        <v>59</v>
      </c>
      <c r="B4629">
        <v>31</v>
      </c>
      <c r="C4629">
        <v>26</v>
      </c>
      <c r="D4629" t="s">
        <v>9712</v>
      </c>
      <c r="E4629">
        <v>59998</v>
      </c>
      <c r="F4629">
        <v>5931026</v>
      </c>
    </row>
    <row r="4630" spans="1:6" x14ac:dyDescent="0.2">
      <c r="A4630">
        <v>59</v>
      </c>
      <c r="B4630">
        <v>31</v>
      </c>
      <c r="C4630">
        <v>821</v>
      </c>
      <c r="D4630" t="s">
        <v>9713</v>
      </c>
      <c r="E4630">
        <v>59998</v>
      </c>
      <c r="F4630">
        <v>5931821</v>
      </c>
    </row>
    <row r="4631" spans="1:6" x14ac:dyDescent="0.2">
      <c r="A4631">
        <v>59</v>
      </c>
      <c r="B4631">
        <v>57</v>
      </c>
      <c r="C4631">
        <v>813</v>
      </c>
      <c r="D4631" t="s">
        <v>9714</v>
      </c>
      <c r="E4631">
        <v>59998</v>
      </c>
      <c r="F4631">
        <v>5957813</v>
      </c>
    </row>
    <row r="4632" spans="1:6" x14ac:dyDescent="0.2">
      <c r="A4632">
        <v>59</v>
      </c>
      <c r="B4632">
        <v>33</v>
      </c>
      <c r="C4632">
        <v>15</v>
      </c>
      <c r="D4632" t="s">
        <v>9715</v>
      </c>
      <c r="E4632">
        <v>59998</v>
      </c>
      <c r="F4632">
        <v>5933015</v>
      </c>
    </row>
    <row r="4633" spans="1:6" x14ac:dyDescent="0.2">
      <c r="A4633">
        <v>59</v>
      </c>
      <c r="B4633">
        <v>53</v>
      </c>
      <c r="C4633">
        <v>33</v>
      </c>
      <c r="D4633" t="s">
        <v>9716</v>
      </c>
      <c r="E4633">
        <v>59998</v>
      </c>
      <c r="F4633">
        <v>5953033</v>
      </c>
    </row>
    <row r="4634" spans="1:6" x14ac:dyDescent="0.2">
      <c r="A4634">
        <v>59</v>
      </c>
      <c r="B4634">
        <v>47</v>
      </c>
      <c r="C4634">
        <v>23</v>
      </c>
      <c r="D4634" t="s">
        <v>9717</v>
      </c>
      <c r="E4634">
        <v>59998</v>
      </c>
      <c r="F4634">
        <v>5947023</v>
      </c>
    </row>
    <row r="4635" spans="1:6" x14ac:dyDescent="0.2">
      <c r="A4635">
        <v>59</v>
      </c>
      <c r="B4635">
        <v>47</v>
      </c>
      <c r="C4635">
        <v>803</v>
      </c>
      <c r="D4635" t="s">
        <v>9718</v>
      </c>
      <c r="E4635">
        <v>59998</v>
      </c>
      <c r="F4635">
        <v>5947803</v>
      </c>
    </row>
    <row r="4636" spans="1:6" x14ac:dyDescent="0.2">
      <c r="A4636">
        <v>59</v>
      </c>
      <c r="B4636">
        <v>53</v>
      </c>
      <c r="C4636">
        <v>802</v>
      </c>
      <c r="D4636" t="s">
        <v>9719</v>
      </c>
      <c r="E4636">
        <v>59998</v>
      </c>
      <c r="F4636">
        <v>5953802</v>
      </c>
    </row>
    <row r="4637" spans="1:6" x14ac:dyDescent="0.2">
      <c r="A4637">
        <v>59</v>
      </c>
      <c r="B4637">
        <v>33</v>
      </c>
      <c r="C4637">
        <v>6</v>
      </c>
      <c r="D4637" t="s">
        <v>9720</v>
      </c>
      <c r="E4637">
        <v>59998</v>
      </c>
      <c r="F4637">
        <v>5933006</v>
      </c>
    </row>
    <row r="4638" spans="1:6" x14ac:dyDescent="0.2">
      <c r="A4638">
        <v>59</v>
      </c>
      <c r="B4638">
        <v>5</v>
      </c>
      <c r="C4638">
        <v>37</v>
      </c>
      <c r="D4638" t="s">
        <v>9721</v>
      </c>
      <c r="E4638">
        <v>59998</v>
      </c>
      <c r="F4638">
        <v>5905037</v>
      </c>
    </row>
    <row r="4639" spans="1:6" x14ac:dyDescent="0.2">
      <c r="A4639">
        <v>59</v>
      </c>
      <c r="B4639">
        <v>5</v>
      </c>
      <c r="C4639">
        <v>9</v>
      </c>
      <c r="D4639" t="s">
        <v>9722</v>
      </c>
      <c r="E4639">
        <v>59998</v>
      </c>
      <c r="F4639">
        <v>5905009</v>
      </c>
    </row>
    <row r="4640" spans="1:6" x14ac:dyDescent="0.2">
      <c r="A4640">
        <v>59</v>
      </c>
      <c r="B4640">
        <v>49</v>
      </c>
      <c r="C4640">
        <v>817</v>
      </c>
      <c r="D4640" t="s">
        <v>9723</v>
      </c>
      <c r="E4640">
        <v>59998</v>
      </c>
      <c r="F4640">
        <v>5949817</v>
      </c>
    </row>
    <row r="4641" spans="1:6" x14ac:dyDescent="0.2">
      <c r="A4641">
        <v>59</v>
      </c>
      <c r="B4641">
        <v>31</v>
      </c>
      <c r="C4641">
        <v>843</v>
      </c>
      <c r="D4641" t="s">
        <v>9724</v>
      </c>
      <c r="E4641">
        <v>59998</v>
      </c>
      <c r="F4641">
        <v>5931843</v>
      </c>
    </row>
    <row r="4642" spans="1:6" x14ac:dyDescent="0.2">
      <c r="A4642">
        <v>59</v>
      </c>
      <c r="B4642">
        <v>43</v>
      </c>
      <c r="C4642">
        <v>31</v>
      </c>
      <c r="D4642" t="s">
        <v>9725</v>
      </c>
      <c r="E4642">
        <v>59998</v>
      </c>
      <c r="F4642">
        <v>5943031</v>
      </c>
    </row>
    <row r="4643" spans="1:6" x14ac:dyDescent="0.2">
      <c r="A4643">
        <v>59</v>
      </c>
      <c r="B4643">
        <v>43</v>
      </c>
      <c r="C4643">
        <v>33</v>
      </c>
      <c r="D4643" t="s">
        <v>9726</v>
      </c>
      <c r="E4643">
        <v>59998</v>
      </c>
      <c r="F4643">
        <v>5943033</v>
      </c>
    </row>
    <row r="4644" spans="1:6" x14ac:dyDescent="0.2">
      <c r="A4644">
        <v>59</v>
      </c>
      <c r="B4644">
        <v>51</v>
      </c>
      <c r="C4644">
        <v>803</v>
      </c>
      <c r="D4644" t="s">
        <v>9727</v>
      </c>
      <c r="E4644">
        <v>59998</v>
      </c>
      <c r="F4644">
        <v>5951803</v>
      </c>
    </row>
    <row r="4645" spans="1:6" x14ac:dyDescent="0.2">
      <c r="A4645">
        <v>59</v>
      </c>
      <c r="B4645">
        <v>3</v>
      </c>
      <c r="C4645">
        <v>50</v>
      </c>
      <c r="D4645" t="s">
        <v>9728</v>
      </c>
      <c r="E4645">
        <v>59998</v>
      </c>
      <c r="F4645">
        <v>5903050</v>
      </c>
    </row>
    <row r="4646" spans="1:6" x14ac:dyDescent="0.2">
      <c r="A4646">
        <v>59</v>
      </c>
      <c r="B4646">
        <v>3</v>
      </c>
      <c r="C4646">
        <v>15</v>
      </c>
      <c r="D4646" t="s">
        <v>5782</v>
      </c>
      <c r="E4646">
        <v>59998</v>
      </c>
      <c r="F4646">
        <v>5903015</v>
      </c>
    </row>
    <row r="4647" spans="1:6" x14ac:dyDescent="0.2">
      <c r="A4647">
        <v>59</v>
      </c>
      <c r="B4647">
        <v>3</v>
      </c>
      <c r="C4647">
        <v>32</v>
      </c>
      <c r="D4647" t="s">
        <v>9729</v>
      </c>
      <c r="E4647">
        <v>59998</v>
      </c>
      <c r="F4647">
        <v>5903032</v>
      </c>
    </row>
    <row r="4648" spans="1:6" x14ac:dyDescent="0.2">
      <c r="A4648">
        <v>59</v>
      </c>
      <c r="B4648">
        <v>49</v>
      </c>
      <c r="C4648">
        <v>24</v>
      </c>
      <c r="D4648" t="s">
        <v>9730</v>
      </c>
      <c r="E4648">
        <v>59998</v>
      </c>
      <c r="F4648">
        <v>5949024</v>
      </c>
    </row>
    <row r="4649" spans="1:6" x14ac:dyDescent="0.2">
      <c r="A4649">
        <v>59</v>
      </c>
      <c r="B4649">
        <v>49</v>
      </c>
      <c r="C4649">
        <v>35</v>
      </c>
      <c r="D4649" t="s">
        <v>9731</v>
      </c>
      <c r="E4649">
        <v>59998</v>
      </c>
      <c r="F4649">
        <v>5949035</v>
      </c>
    </row>
    <row r="4650" spans="1:6" x14ac:dyDescent="0.2">
      <c r="A4650">
        <v>59</v>
      </c>
      <c r="B4650">
        <v>33</v>
      </c>
      <c r="C4650">
        <v>808</v>
      </c>
      <c r="D4650" t="s">
        <v>9732</v>
      </c>
      <c r="E4650">
        <v>59998</v>
      </c>
      <c r="F4650">
        <v>5933808</v>
      </c>
    </row>
    <row r="4651" spans="1:6" x14ac:dyDescent="0.2">
      <c r="A4651">
        <v>59</v>
      </c>
      <c r="B4651">
        <v>33</v>
      </c>
      <c r="C4651">
        <v>887</v>
      </c>
      <c r="D4651" t="s">
        <v>9733</v>
      </c>
      <c r="E4651">
        <v>59998</v>
      </c>
      <c r="F4651">
        <v>5933887</v>
      </c>
    </row>
    <row r="4652" spans="1:6" x14ac:dyDescent="0.2">
      <c r="A4652">
        <v>59</v>
      </c>
      <c r="B4652">
        <v>59</v>
      </c>
      <c r="C4652">
        <v>7</v>
      </c>
      <c r="D4652" t="s">
        <v>9734</v>
      </c>
      <c r="E4652">
        <v>59998</v>
      </c>
      <c r="F4652">
        <v>5959007</v>
      </c>
    </row>
    <row r="4653" spans="1:6" x14ac:dyDescent="0.2">
      <c r="A4653">
        <v>59</v>
      </c>
      <c r="B4653">
        <v>33</v>
      </c>
      <c r="C4653">
        <v>853</v>
      </c>
      <c r="D4653" t="s">
        <v>9735</v>
      </c>
      <c r="E4653">
        <v>59998</v>
      </c>
      <c r="F4653">
        <v>5933853</v>
      </c>
    </row>
    <row r="4654" spans="1:6" x14ac:dyDescent="0.2">
      <c r="A4654">
        <v>59</v>
      </c>
      <c r="B4654">
        <v>7</v>
      </c>
      <c r="C4654">
        <v>22</v>
      </c>
      <c r="D4654" t="s">
        <v>9736</v>
      </c>
      <c r="E4654">
        <v>59998</v>
      </c>
      <c r="F4654">
        <v>5907022</v>
      </c>
    </row>
    <row r="4655" spans="1:6" x14ac:dyDescent="0.2">
      <c r="A4655">
        <v>59</v>
      </c>
      <c r="B4655">
        <v>7</v>
      </c>
      <c r="C4655">
        <v>28</v>
      </c>
      <c r="D4655" t="s">
        <v>9737</v>
      </c>
      <c r="E4655">
        <v>59998</v>
      </c>
      <c r="F4655">
        <v>5907028</v>
      </c>
    </row>
    <row r="4656" spans="1:6" x14ac:dyDescent="0.2">
      <c r="A4656">
        <v>59</v>
      </c>
      <c r="B4656">
        <v>41</v>
      </c>
      <c r="C4656">
        <v>5</v>
      </c>
      <c r="D4656" t="s">
        <v>9738</v>
      </c>
      <c r="E4656">
        <v>59998</v>
      </c>
      <c r="F4656">
        <v>5941005</v>
      </c>
    </row>
    <row r="4657" spans="1:6" x14ac:dyDescent="0.2">
      <c r="A4657">
        <v>59</v>
      </c>
      <c r="B4657">
        <v>23</v>
      </c>
      <c r="C4657">
        <v>813</v>
      </c>
      <c r="D4657" t="s">
        <v>9739</v>
      </c>
      <c r="E4657">
        <v>59998</v>
      </c>
      <c r="F4657">
        <v>5923813</v>
      </c>
    </row>
    <row r="4658" spans="1:6" x14ac:dyDescent="0.2">
      <c r="A4658">
        <v>59</v>
      </c>
      <c r="B4658">
        <v>7</v>
      </c>
      <c r="C4658">
        <v>5</v>
      </c>
      <c r="D4658" t="s">
        <v>9740</v>
      </c>
      <c r="E4658">
        <v>59998</v>
      </c>
      <c r="F4658">
        <v>5907005</v>
      </c>
    </row>
    <row r="4659" spans="1:6" x14ac:dyDescent="0.2">
      <c r="A4659">
        <v>59</v>
      </c>
      <c r="B4659">
        <v>31</v>
      </c>
      <c r="C4659">
        <v>12</v>
      </c>
      <c r="D4659" t="s">
        <v>9741</v>
      </c>
      <c r="E4659">
        <v>59998</v>
      </c>
      <c r="F4659">
        <v>5931012</v>
      </c>
    </row>
    <row r="4660" spans="1:6" x14ac:dyDescent="0.2">
      <c r="A4660">
        <v>59</v>
      </c>
      <c r="B4660">
        <v>43</v>
      </c>
      <c r="C4660">
        <v>17</v>
      </c>
      <c r="D4660" t="s">
        <v>9742</v>
      </c>
      <c r="E4660">
        <v>59998</v>
      </c>
      <c r="F4660">
        <v>5943017</v>
      </c>
    </row>
    <row r="4661" spans="1:6" x14ac:dyDescent="0.2">
      <c r="A4661">
        <v>59</v>
      </c>
      <c r="B4661">
        <v>47</v>
      </c>
      <c r="C4661">
        <v>30</v>
      </c>
      <c r="D4661" t="s">
        <v>9743</v>
      </c>
      <c r="E4661">
        <v>59998</v>
      </c>
      <c r="F4661">
        <v>5947030</v>
      </c>
    </row>
    <row r="4662" spans="1:6" x14ac:dyDescent="0.2">
      <c r="A4662">
        <v>59</v>
      </c>
      <c r="B4662">
        <v>43</v>
      </c>
      <c r="C4662">
        <v>23</v>
      </c>
      <c r="D4662" t="s">
        <v>9744</v>
      </c>
      <c r="E4662">
        <v>59998</v>
      </c>
      <c r="F4662">
        <v>5943023</v>
      </c>
    </row>
    <row r="4663" spans="1:6" x14ac:dyDescent="0.2">
      <c r="A4663">
        <v>59</v>
      </c>
      <c r="B4663">
        <v>43</v>
      </c>
      <c r="C4663">
        <v>12</v>
      </c>
      <c r="D4663" t="s">
        <v>9745</v>
      </c>
      <c r="E4663">
        <v>59998</v>
      </c>
      <c r="F4663">
        <v>5943012</v>
      </c>
    </row>
    <row r="4664" spans="1:6" x14ac:dyDescent="0.2">
      <c r="A4664">
        <v>59</v>
      </c>
      <c r="B4664">
        <v>1</v>
      </c>
      <c r="C4664">
        <v>40</v>
      </c>
      <c r="D4664" t="s">
        <v>9746</v>
      </c>
      <c r="E4664">
        <v>59998</v>
      </c>
      <c r="F4664">
        <v>5901040</v>
      </c>
    </row>
    <row r="4665" spans="1:6" x14ac:dyDescent="0.2">
      <c r="A4665">
        <v>59</v>
      </c>
      <c r="B4665">
        <v>41</v>
      </c>
      <c r="C4665">
        <v>839</v>
      </c>
      <c r="D4665" t="s">
        <v>9747</v>
      </c>
      <c r="E4665">
        <v>59998</v>
      </c>
      <c r="F4665">
        <v>5941839</v>
      </c>
    </row>
    <row r="4666" spans="1:6" x14ac:dyDescent="0.2">
      <c r="A4666">
        <v>59</v>
      </c>
      <c r="B4666">
        <v>39</v>
      </c>
      <c r="C4666">
        <v>19</v>
      </c>
      <c r="D4666" t="s">
        <v>9748</v>
      </c>
      <c r="E4666">
        <v>59998</v>
      </c>
      <c r="F4666">
        <v>5939019</v>
      </c>
    </row>
    <row r="4667" spans="1:6" x14ac:dyDescent="0.2">
      <c r="A4667">
        <v>59</v>
      </c>
      <c r="B4667">
        <v>5</v>
      </c>
      <c r="C4667">
        <v>23</v>
      </c>
      <c r="D4667" t="s">
        <v>9749</v>
      </c>
      <c r="E4667">
        <v>59998</v>
      </c>
      <c r="F4667">
        <v>5905023</v>
      </c>
    </row>
    <row r="4668" spans="1:6" x14ac:dyDescent="0.2">
      <c r="A4668">
        <v>59</v>
      </c>
      <c r="B4668">
        <v>3</v>
      </c>
      <c r="C4668">
        <v>11</v>
      </c>
      <c r="D4668" t="s">
        <v>9750</v>
      </c>
      <c r="E4668">
        <v>59998</v>
      </c>
      <c r="F4668">
        <v>5903011</v>
      </c>
    </row>
    <row r="4669" spans="1:6" x14ac:dyDescent="0.2">
      <c r="A4669">
        <v>59</v>
      </c>
      <c r="B4669">
        <v>1</v>
      </c>
      <c r="C4669">
        <v>806</v>
      </c>
      <c r="D4669" t="s">
        <v>9751</v>
      </c>
      <c r="E4669">
        <v>59998</v>
      </c>
      <c r="F4669">
        <v>5901806</v>
      </c>
    </row>
    <row r="4670" spans="1:6" x14ac:dyDescent="0.2">
      <c r="A4670">
        <v>59</v>
      </c>
      <c r="B4670">
        <v>49</v>
      </c>
      <c r="C4670">
        <v>818</v>
      </c>
      <c r="D4670" t="s">
        <v>9752</v>
      </c>
      <c r="E4670">
        <v>59998</v>
      </c>
      <c r="F4670">
        <v>5949818</v>
      </c>
    </row>
    <row r="4671" spans="1:6" x14ac:dyDescent="0.2">
      <c r="A4671">
        <v>59</v>
      </c>
      <c r="B4671">
        <v>47</v>
      </c>
      <c r="C4671">
        <v>804</v>
      </c>
      <c r="D4671" t="s">
        <v>9753</v>
      </c>
      <c r="E4671">
        <v>59998</v>
      </c>
      <c r="F4671">
        <v>5947804</v>
      </c>
    </row>
    <row r="4672" spans="1:6" x14ac:dyDescent="0.2">
      <c r="A4672">
        <v>59</v>
      </c>
      <c r="B4672">
        <v>31</v>
      </c>
      <c r="C4672">
        <v>831</v>
      </c>
      <c r="D4672" t="s">
        <v>9754</v>
      </c>
      <c r="E4672">
        <v>59998</v>
      </c>
      <c r="F4672">
        <v>5931831</v>
      </c>
    </row>
    <row r="4673" spans="1:6" x14ac:dyDescent="0.2">
      <c r="A4673">
        <v>59</v>
      </c>
      <c r="B4673">
        <v>51</v>
      </c>
      <c r="C4673">
        <v>43</v>
      </c>
      <c r="D4673" t="s">
        <v>9755</v>
      </c>
      <c r="E4673">
        <v>59998</v>
      </c>
      <c r="F4673">
        <v>5951043</v>
      </c>
    </row>
    <row r="4674" spans="1:6" x14ac:dyDescent="0.2">
      <c r="A4674">
        <v>59</v>
      </c>
      <c r="B4674">
        <v>1</v>
      </c>
      <c r="C4674">
        <v>6</v>
      </c>
      <c r="D4674" t="s">
        <v>9756</v>
      </c>
      <c r="E4674">
        <v>59998</v>
      </c>
      <c r="F4674">
        <v>5901006</v>
      </c>
    </row>
    <row r="4675" spans="1:6" x14ac:dyDescent="0.2">
      <c r="A4675">
        <v>59</v>
      </c>
      <c r="B4675">
        <v>31</v>
      </c>
      <c r="C4675">
        <v>34</v>
      </c>
      <c r="D4675" t="s">
        <v>9757</v>
      </c>
      <c r="E4675">
        <v>59998</v>
      </c>
      <c r="F4675">
        <v>5931034</v>
      </c>
    </row>
    <row r="4676" spans="1:6" x14ac:dyDescent="0.2">
      <c r="A4676">
        <v>59</v>
      </c>
      <c r="B4676">
        <v>31</v>
      </c>
      <c r="C4676">
        <v>17</v>
      </c>
      <c r="D4676" t="s">
        <v>9758</v>
      </c>
      <c r="E4676">
        <v>59998</v>
      </c>
      <c r="F4676">
        <v>5931017</v>
      </c>
    </row>
    <row r="4677" spans="1:6" x14ac:dyDescent="0.2">
      <c r="A4677">
        <v>59</v>
      </c>
      <c r="B4677">
        <v>41</v>
      </c>
      <c r="C4677">
        <v>840</v>
      </c>
      <c r="D4677" t="s">
        <v>9759</v>
      </c>
      <c r="E4677">
        <v>59998</v>
      </c>
      <c r="F4677">
        <v>5941840</v>
      </c>
    </row>
    <row r="4678" spans="1:6" x14ac:dyDescent="0.2">
      <c r="A4678">
        <v>59</v>
      </c>
      <c r="B4678">
        <v>57</v>
      </c>
      <c r="C4678">
        <v>22</v>
      </c>
      <c r="D4678" t="s">
        <v>9760</v>
      </c>
      <c r="E4678">
        <v>59998</v>
      </c>
      <c r="F4678">
        <v>5957022</v>
      </c>
    </row>
    <row r="4679" spans="1:6" x14ac:dyDescent="0.2">
      <c r="A4679">
        <v>59</v>
      </c>
      <c r="B4679">
        <v>24</v>
      </c>
      <c r="C4679">
        <v>52</v>
      </c>
      <c r="D4679" t="s">
        <v>9761</v>
      </c>
      <c r="E4679">
        <v>59998</v>
      </c>
      <c r="F4679">
        <v>5924052</v>
      </c>
    </row>
    <row r="4680" spans="1:6" x14ac:dyDescent="0.2">
      <c r="A4680">
        <v>59</v>
      </c>
      <c r="B4680">
        <v>51</v>
      </c>
      <c r="C4680">
        <v>810</v>
      </c>
      <c r="D4680" t="s">
        <v>9762</v>
      </c>
      <c r="E4680">
        <v>59998</v>
      </c>
      <c r="F4680">
        <v>5951810</v>
      </c>
    </row>
    <row r="4681" spans="1:6" x14ac:dyDescent="0.2">
      <c r="A4681">
        <v>59</v>
      </c>
      <c r="B4681">
        <v>51</v>
      </c>
      <c r="C4681">
        <v>38</v>
      </c>
      <c r="D4681" t="s">
        <v>9763</v>
      </c>
      <c r="E4681">
        <v>59998</v>
      </c>
      <c r="F4681">
        <v>5951038</v>
      </c>
    </row>
    <row r="4682" spans="1:6" x14ac:dyDescent="0.2">
      <c r="A4682">
        <v>59</v>
      </c>
      <c r="B4682">
        <v>33</v>
      </c>
      <c r="C4682">
        <v>37</v>
      </c>
      <c r="D4682" t="s">
        <v>9764</v>
      </c>
      <c r="E4682">
        <v>59998</v>
      </c>
      <c r="F4682">
        <v>5933037</v>
      </c>
    </row>
    <row r="4683" spans="1:6" x14ac:dyDescent="0.2">
      <c r="A4683">
        <v>59</v>
      </c>
      <c r="B4683">
        <v>23</v>
      </c>
      <c r="C4683">
        <v>25</v>
      </c>
      <c r="D4683" t="s">
        <v>9765</v>
      </c>
      <c r="E4683">
        <v>59998</v>
      </c>
      <c r="F4683">
        <v>5923025</v>
      </c>
    </row>
    <row r="4684" spans="1:6" x14ac:dyDescent="0.2">
      <c r="A4684">
        <v>59</v>
      </c>
      <c r="B4684">
        <v>5</v>
      </c>
      <c r="C4684">
        <v>14</v>
      </c>
      <c r="D4684" t="s">
        <v>9766</v>
      </c>
      <c r="E4684">
        <v>59998</v>
      </c>
      <c r="F4684">
        <v>5905014</v>
      </c>
    </row>
    <row r="4685" spans="1:6" x14ac:dyDescent="0.2">
      <c r="A4685">
        <v>59</v>
      </c>
      <c r="B4685">
        <v>24</v>
      </c>
      <c r="C4685">
        <v>835</v>
      </c>
      <c r="D4685" t="s">
        <v>9767</v>
      </c>
      <c r="E4685">
        <v>59998</v>
      </c>
      <c r="F4685">
        <v>5924835</v>
      </c>
    </row>
    <row r="4686" spans="1:6" x14ac:dyDescent="0.2">
      <c r="A4686">
        <v>59</v>
      </c>
      <c r="B4686">
        <v>55</v>
      </c>
      <c r="C4686">
        <v>3</v>
      </c>
      <c r="D4686" t="s">
        <v>9768</v>
      </c>
      <c r="E4686">
        <v>59998</v>
      </c>
      <c r="F4686">
        <v>5955003</v>
      </c>
    </row>
    <row r="4687" spans="1:6" x14ac:dyDescent="0.2">
      <c r="A4687">
        <v>59</v>
      </c>
      <c r="B4687">
        <v>23</v>
      </c>
      <c r="C4687">
        <v>19</v>
      </c>
      <c r="D4687" t="s">
        <v>9769</v>
      </c>
      <c r="E4687">
        <v>59998</v>
      </c>
      <c r="F4687">
        <v>5923019</v>
      </c>
    </row>
    <row r="4688" spans="1:6" x14ac:dyDescent="0.2">
      <c r="A4688">
        <v>59</v>
      </c>
      <c r="B4688">
        <v>41</v>
      </c>
      <c r="C4688">
        <v>880</v>
      </c>
      <c r="D4688" t="s">
        <v>9770</v>
      </c>
      <c r="E4688">
        <v>59998</v>
      </c>
      <c r="F4688">
        <v>5941880</v>
      </c>
    </row>
    <row r="4689" spans="1:6" x14ac:dyDescent="0.2">
      <c r="A4689">
        <v>59</v>
      </c>
      <c r="B4689">
        <v>53</v>
      </c>
      <c r="C4689">
        <v>7</v>
      </c>
      <c r="D4689" t="s">
        <v>9771</v>
      </c>
      <c r="E4689">
        <v>59998</v>
      </c>
      <c r="F4689">
        <v>5953007</v>
      </c>
    </row>
    <row r="4690" spans="1:6" x14ac:dyDescent="0.2">
      <c r="A4690">
        <v>59</v>
      </c>
      <c r="B4690">
        <v>51</v>
      </c>
      <c r="C4690">
        <v>7</v>
      </c>
      <c r="D4690" t="s">
        <v>9772</v>
      </c>
      <c r="E4690">
        <v>59998</v>
      </c>
      <c r="F4690">
        <v>5951007</v>
      </c>
    </row>
    <row r="4691" spans="1:6" x14ac:dyDescent="0.2">
      <c r="A4691">
        <v>59</v>
      </c>
      <c r="B4691">
        <v>5</v>
      </c>
      <c r="C4691">
        <v>18</v>
      </c>
      <c r="D4691" t="s">
        <v>9773</v>
      </c>
      <c r="E4691">
        <v>59998</v>
      </c>
      <c r="F4691">
        <v>5905018</v>
      </c>
    </row>
    <row r="4692" spans="1:6" x14ac:dyDescent="0.2">
      <c r="A4692">
        <v>59</v>
      </c>
      <c r="B4692">
        <v>33</v>
      </c>
      <c r="C4692">
        <v>845</v>
      </c>
      <c r="D4692" t="s">
        <v>9774</v>
      </c>
      <c r="E4692">
        <v>59999</v>
      </c>
      <c r="F4692">
        <v>5933845</v>
      </c>
    </row>
    <row r="4693" spans="1:6" x14ac:dyDescent="0.2">
      <c r="A4693">
        <v>59</v>
      </c>
      <c r="B4693">
        <v>41</v>
      </c>
      <c r="C4693">
        <v>844</v>
      </c>
      <c r="D4693" t="s">
        <v>9775</v>
      </c>
      <c r="E4693">
        <v>59999</v>
      </c>
      <c r="F4693">
        <v>5941844</v>
      </c>
    </row>
    <row r="4694" spans="1:6" x14ac:dyDescent="0.2">
      <c r="A4694">
        <v>59</v>
      </c>
      <c r="B4694">
        <v>24</v>
      </c>
      <c r="C4694">
        <v>803</v>
      </c>
      <c r="D4694" t="s">
        <v>9776</v>
      </c>
      <c r="E4694">
        <v>59999</v>
      </c>
      <c r="F4694">
        <v>5924803</v>
      </c>
    </row>
    <row r="4695" spans="1:6" x14ac:dyDescent="0.2">
      <c r="A4695">
        <v>59</v>
      </c>
      <c r="B4695">
        <v>9</v>
      </c>
      <c r="C4695">
        <v>876</v>
      </c>
      <c r="D4695" t="s">
        <v>9777</v>
      </c>
      <c r="E4695">
        <v>59999</v>
      </c>
      <c r="F4695">
        <v>5909876</v>
      </c>
    </row>
    <row r="4696" spans="1:6" x14ac:dyDescent="0.2">
      <c r="A4696">
        <v>59</v>
      </c>
      <c r="B4696">
        <v>43</v>
      </c>
      <c r="C4696">
        <v>837</v>
      </c>
      <c r="D4696" t="s">
        <v>9640</v>
      </c>
      <c r="E4696">
        <v>59999</v>
      </c>
      <c r="F4696">
        <v>5943837</v>
      </c>
    </row>
    <row r="4697" spans="1:6" x14ac:dyDescent="0.2">
      <c r="A4697">
        <v>59</v>
      </c>
      <c r="B4697">
        <v>7</v>
      </c>
      <c r="C4697">
        <v>808</v>
      </c>
      <c r="D4697" t="s">
        <v>9778</v>
      </c>
      <c r="E4697">
        <v>59999</v>
      </c>
      <c r="F4697">
        <v>5907808</v>
      </c>
    </row>
    <row r="4698" spans="1:6" x14ac:dyDescent="0.2">
      <c r="A4698">
        <v>59</v>
      </c>
      <c r="B4698">
        <v>41</v>
      </c>
      <c r="C4698">
        <v>847</v>
      </c>
      <c r="D4698" t="s">
        <v>9779</v>
      </c>
      <c r="E4698">
        <v>59999</v>
      </c>
      <c r="F4698">
        <v>5941847</v>
      </c>
    </row>
    <row r="4699" spans="1:6" x14ac:dyDescent="0.2">
      <c r="A4699">
        <v>59</v>
      </c>
      <c r="B4699">
        <v>41</v>
      </c>
      <c r="C4699">
        <v>817</v>
      </c>
      <c r="D4699" t="s">
        <v>9780</v>
      </c>
      <c r="E4699">
        <v>59999</v>
      </c>
      <c r="F4699">
        <v>5941817</v>
      </c>
    </row>
    <row r="4700" spans="1:6" x14ac:dyDescent="0.2">
      <c r="A4700">
        <v>59</v>
      </c>
      <c r="B4700">
        <v>41</v>
      </c>
      <c r="C4700">
        <v>818</v>
      </c>
      <c r="D4700" t="s">
        <v>9781</v>
      </c>
      <c r="E4700">
        <v>59999</v>
      </c>
      <c r="F4700">
        <v>5941818</v>
      </c>
    </row>
    <row r="4701" spans="1:6" x14ac:dyDescent="0.2">
      <c r="A4701">
        <v>59</v>
      </c>
      <c r="B4701">
        <v>41</v>
      </c>
      <c r="C4701">
        <v>842</v>
      </c>
      <c r="D4701" t="s">
        <v>9782</v>
      </c>
      <c r="E4701">
        <v>59999</v>
      </c>
      <c r="F4701">
        <v>5941842</v>
      </c>
    </row>
    <row r="4702" spans="1:6" x14ac:dyDescent="0.2">
      <c r="A4702">
        <v>59</v>
      </c>
      <c r="B4702">
        <v>41</v>
      </c>
      <c r="C4702">
        <v>848</v>
      </c>
      <c r="D4702" t="s">
        <v>9783</v>
      </c>
      <c r="E4702">
        <v>59999</v>
      </c>
      <c r="F4702">
        <v>5941848</v>
      </c>
    </row>
    <row r="4703" spans="1:6" x14ac:dyDescent="0.2">
      <c r="A4703">
        <v>59</v>
      </c>
      <c r="B4703">
        <v>41</v>
      </c>
      <c r="C4703">
        <v>819</v>
      </c>
      <c r="D4703" t="s">
        <v>9784</v>
      </c>
      <c r="E4703">
        <v>59999</v>
      </c>
      <c r="F4703">
        <v>5941819</v>
      </c>
    </row>
    <row r="4704" spans="1:6" x14ac:dyDescent="0.2">
      <c r="A4704">
        <v>59</v>
      </c>
      <c r="B4704">
        <v>41</v>
      </c>
      <c r="C4704">
        <v>820</v>
      </c>
      <c r="D4704" t="s">
        <v>9785</v>
      </c>
      <c r="E4704">
        <v>59999</v>
      </c>
      <c r="F4704">
        <v>5941820</v>
      </c>
    </row>
    <row r="4705" spans="1:6" x14ac:dyDescent="0.2">
      <c r="A4705">
        <v>59</v>
      </c>
      <c r="B4705">
        <v>41</v>
      </c>
      <c r="C4705">
        <v>856</v>
      </c>
      <c r="D4705" t="s">
        <v>9786</v>
      </c>
      <c r="E4705">
        <v>59999</v>
      </c>
      <c r="F4705">
        <v>5941856</v>
      </c>
    </row>
    <row r="4706" spans="1:6" x14ac:dyDescent="0.2">
      <c r="A4706">
        <v>59</v>
      </c>
      <c r="B4706">
        <v>23</v>
      </c>
      <c r="C4706">
        <v>803</v>
      </c>
      <c r="D4706" t="s">
        <v>9787</v>
      </c>
      <c r="E4706">
        <v>59999</v>
      </c>
      <c r="F4706">
        <v>5923803</v>
      </c>
    </row>
    <row r="4707" spans="1:6" x14ac:dyDescent="0.2">
      <c r="A4707">
        <v>59</v>
      </c>
      <c r="B4707">
        <v>41</v>
      </c>
      <c r="C4707">
        <v>883</v>
      </c>
      <c r="D4707" t="s">
        <v>9788</v>
      </c>
      <c r="E4707">
        <v>59999</v>
      </c>
      <c r="F4707">
        <v>5941883</v>
      </c>
    </row>
    <row r="4708" spans="1:6" x14ac:dyDescent="0.2">
      <c r="A4708">
        <v>59</v>
      </c>
      <c r="B4708">
        <v>33</v>
      </c>
      <c r="C4708">
        <v>844</v>
      </c>
      <c r="D4708" t="s">
        <v>9789</v>
      </c>
      <c r="E4708">
        <v>59999</v>
      </c>
      <c r="F4708">
        <v>5933844</v>
      </c>
    </row>
    <row r="4709" spans="1:6" x14ac:dyDescent="0.2">
      <c r="A4709">
        <v>59</v>
      </c>
      <c r="B4709">
        <v>7</v>
      </c>
      <c r="C4709">
        <v>809</v>
      </c>
      <c r="D4709" t="s">
        <v>9790</v>
      </c>
      <c r="E4709">
        <v>59999</v>
      </c>
      <c r="F4709">
        <v>5907809</v>
      </c>
    </row>
    <row r="4710" spans="1:6" x14ac:dyDescent="0.2">
      <c r="A4710">
        <v>59</v>
      </c>
      <c r="B4710">
        <v>51</v>
      </c>
      <c r="C4710">
        <v>828</v>
      </c>
      <c r="D4710" t="s">
        <v>9791</v>
      </c>
      <c r="E4710">
        <v>59999</v>
      </c>
      <c r="F4710">
        <v>5951828</v>
      </c>
    </row>
    <row r="4711" spans="1:6" x14ac:dyDescent="0.2">
      <c r="A4711">
        <v>59</v>
      </c>
      <c r="B4711">
        <v>49</v>
      </c>
      <c r="C4711">
        <v>819</v>
      </c>
      <c r="D4711" t="s">
        <v>9792</v>
      </c>
      <c r="E4711">
        <v>59999</v>
      </c>
      <c r="F4711">
        <v>5949819</v>
      </c>
    </row>
    <row r="4712" spans="1:6" x14ac:dyDescent="0.2">
      <c r="A4712">
        <v>59</v>
      </c>
      <c r="B4712">
        <v>51</v>
      </c>
      <c r="C4712">
        <v>829</v>
      </c>
      <c r="D4712" t="s">
        <v>9793</v>
      </c>
      <c r="E4712">
        <v>59999</v>
      </c>
      <c r="F4712">
        <v>5951829</v>
      </c>
    </row>
    <row r="4713" spans="1:6" x14ac:dyDescent="0.2">
      <c r="A4713">
        <v>59</v>
      </c>
      <c r="B4713">
        <v>51</v>
      </c>
      <c r="C4713">
        <v>847</v>
      </c>
      <c r="D4713" t="s">
        <v>9794</v>
      </c>
      <c r="E4713">
        <v>59999</v>
      </c>
      <c r="F4713">
        <v>5951847</v>
      </c>
    </row>
    <row r="4714" spans="1:6" x14ac:dyDescent="0.2">
      <c r="A4714">
        <v>59</v>
      </c>
      <c r="B4714">
        <v>41</v>
      </c>
      <c r="C4714">
        <v>849</v>
      </c>
      <c r="D4714" t="s">
        <v>9795</v>
      </c>
      <c r="E4714">
        <v>59999</v>
      </c>
      <c r="F4714">
        <v>5941849</v>
      </c>
    </row>
    <row r="4715" spans="1:6" x14ac:dyDescent="0.2">
      <c r="A4715">
        <v>59</v>
      </c>
      <c r="B4715">
        <v>33</v>
      </c>
      <c r="C4715">
        <v>828</v>
      </c>
      <c r="D4715" t="s">
        <v>9796</v>
      </c>
      <c r="E4715">
        <v>59999</v>
      </c>
      <c r="F4715">
        <v>5933828</v>
      </c>
    </row>
    <row r="4716" spans="1:6" x14ac:dyDescent="0.2">
      <c r="A4716">
        <v>59</v>
      </c>
      <c r="B4716">
        <v>45</v>
      </c>
      <c r="C4716">
        <v>801</v>
      </c>
      <c r="D4716" t="s">
        <v>9797</v>
      </c>
      <c r="E4716">
        <v>59999</v>
      </c>
      <c r="F4716">
        <v>5945801</v>
      </c>
    </row>
    <row r="4717" spans="1:6" x14ac:dyDescent="0.2">
      <c r="A4717">
        <v>59</v>
      </c>
      <c r="B4717">
        <v>45</v>
      </c>
      <c r="C4717">
        <v>802</v>
      </c>
      <c r="D4717" t="s">
        <v>9798</v>
      </c>
      <c r="E4717">
        <v>59999</v>
      </c>
      <c r="F4717">
        <v>5945802</v>
      </c>
    </row>
    <row r="4718" spans="1:6" x14ac:dyDescent="0.2">
      <c r="A4718">
        <v>59</v>
      </c>
      <c r="B4718">
        <v>41</v>
      </c>
      <c r="C4718">
        <v>861</v>
      </c>
      <c r="D4718" t="s">
        <v>9799</v>
      </c>
      <c r="E4718">
        <v>59999</v>
      </c>
      <c r="F4718">
        <v>5941861</v>
      </c>
    </row>
    <row r="4719" spans="1:6" x14ac:dyDescent="0.2">
      <c r="A4719">
        <v>59</v>
      </c>
      <c r="B4719">
        <v>51</v>
      </c>
      <c r="C4719">
        <v>805</v>
      </c>
      <c r="D4719" t="s">
        <v>9800</v>
      </c>
      <c r="E4719">
        <v>59999</v>
      </c>
      <c r="F4719">
        <v>5951805</v>
      </c>
    </row>
    <row r="4720" spans="1:6" x14ac:dyDescent="0.2">
      <c r="A4720">
        <v>59</v>
      </c>
      <c r="B4720">
        <v>41</v>
      </c>
      <c r="C4720">
        <v>859</v>
      </c>
      <c r="D4720" t="s">
        <v>9801</v>
      </c>
      <c r="E4720">
        <v>59999</v>
      </c>
      <c r="F4720">
        <v>5941859</v>
      </c>
    </row>
    <row r="4721" spans="1:6" x14ac:dyDescent="0.2">
      <c r="A4721">
        <v>59</v>
      </c>
      <c r="B4721">
        <v>7</v>
      </c>
      <c r="C4721">
        <v>806</v>
      </c>
      <c r="D4721" t="s">
        <v>9802</v>
      </c>
      <c r="E4721">
        <v>59999</v>
      </c>
      <c r="F4721">
        <v>5907806</v>
      </c>
    </row>
    <row r="4722" spans="1:6" x14ac:dyDescent="0.2">
      <c r="A4722">
        <v>59</v>
      </c>
      <c r="B4722">
        <v>33</v>
      </c>
      <c r="C4722">
        <v>897</v>
      </c>
      <c r="D4722" t="s">
        <v>9803</v>
      </c>
      <c r="E4722">
        <v>59999</v>
      </c>
      <c r="F4722">
        <v>5933897</v>
      </c>
    </row>
    <row r="4723" spans="1:6" x14ac:dyDescent="0.2">
      <c r="A4723">
        <v>59</v>
      </c>
      <c r="B4723">
        <v>9</v>
      </c>
      <c r="C4723">
        <v>836</v>
      </c>
      <c r="D4723" t="s">
        <v>9804</v>
      </c>
      <c r="E4723">
        <v>59999</v>
      </c>
      <c r="F4723">
        <v>5909836</v>
      </c>
    </row>
    <row r="4724" spans="1:6" x14ac:dyDescent="0.2">
      <c r="A4724">
        <v>59</v>
      </c>
      <c r="B4724">
        <v>31</v>
      </c>
      <c r="C4724">
        <v>813</v>
      </c>
      <c r="D4724" t="s">
        <v>9805</v>
      </c>
      <c r="E4724">
        <v>59999</v>
      </c>
      <c r="F4724">
        <v>5931813</v>
      </c>
    </row>
    <row r="4725" spans="1:6" x14ac:dyDescent="0.2">
      <c r="A4725">
        <v>59</v>
      </c>
      <c r="B4725">
        <v>9</v>
      </c>
      <c r="C4725">
        <v>847</v>
      </c>
      <c r="D4725" t="s">
        <v>9806</v>
      </c>
      <c r="E4725">
        <v>59999</v>
      </c>
      <c r="F4725">
        <v>5909847</v>
      </c>
    </row>
    <row r="4726" spans="1:6" x14ac:dyDescent="0.2">
      <c r="A4726">
        <v>59</v>
      </c>
      <c r="B4726">
        <v>49</v>
      </c>
      <c r="C4726">
        <v>820</v>
      </c>
      <c r="D4726" t="s">
        <v>9807</v>
      </c>
      <c r="E4726">
        <v>59999</v>
      </c>
      <c r="F4726">
        <v>5949820</v>
      </c>
    </row>
    <row r="4727" spans="1:6" x14ac:dyDescent="0.2">
      <c r="A4727">
        <v>59</v>
      </c>
      <c r="B4727">
        <v>51</v>
      </c>
      <c r="C4727">
        <v>53</v>
      </c>
      <c r="D4727" t="s">
        <v>9808</v>
      </c>
      <c r="E4727">
        <v>59999</v>
      </c>
      <c r="F4727">
        <v>5951053</v>
      </c>
    </row>
    <row r="4728" spans="1:6" x14ac:dyDescent="0.2">
      <c r="A4728">
        <v>59</v>
      </c>
      <c r="B4728">
        <v>51</v>
      </c>
      <c r="C4728">
        <v>815</v>
      </c>
      <c r="D4728" t="s">
        <v>9809</v>
      </c>
      <c r="E4728">
        <v>59999</v>
      </c>
      <c r="F4728">
        <v>5951815</v>
      </c>
    </row>
    <row r="4729" spans="1:6" x14ac:dyDescent="0.2">
      <c r="A4729">
        <v>59</v>
      </c>
      <c r="B4729">
        <v>41</v>
      </c>
      <c r="C4729">
        <v>858</v>
      </c>
      <c r="D4729" t="s">
        <v>9810</v>
      </c>
      <c r="E4729">
        <v>59999</v>
      </c>
      <c r="F4729">
        <v>5941858</v>
      </c>
    </row>
    <row r="4730" spans="1:6" x14ac:dyDescent="0.2">
      <c r="A4730">
        <v>59</v>
      </c>
      <c r="B4730">
        <v>41</v>
      </c>
      <c r="C4730">
        <v>860</v>
      </c>
      <c r="D4730" t="s">
        <v>9811</v>
      </c>
      <c r="E4730">
        <v>59999</v>
      </c>
      <c r="F4730">
        <v>5941860</v>
      </c>
    </row>
    <row r="4731" spans="1:6" x14ac:dyDescent="0.2">
      <c r="A4731">
        <v>59</v>
      </c>
      <c r="B4731">
        <v>41</v>
      </c>
      <c r="C4731">
        <v>813</v>
      </c>
      <c r="D4731" t="s">
        <v>9812</v>
      </c>
      <c r="E4731">
        <v>59999</v>
      </c>
      <c r="F4731">
        <v>5941813</v>
      </c>
    </row>
    <row r="4732" spans="1:6" x14ac:dyDescent="0.2">
      <c r="A4732">
        <v>59</v>
      </c>
      <c r="B4732">
        <v>41</v>
      </c>
      <c r="C4732">
        <v>803</v>
      </c>
      <c r="D4732" t="s">
        <v>9813</v>
      </c>
      <c r="E4732">
        <v>59999</v>
      </c>
      <c r="F4732">
        <v>5941803</v>
      </c>
    </row>
    <row r="4733" spans="1:6" x14ac:dyDescent="0.2">
      <c r="A4733">
        <v>59</v>
      </c>
      <c r="B4733">
        <v>33</v>
      </c>
      <c r="C4733">
        <v>814</v>
      </c>
      <c r="D4733" t="s">
        <v>9814</v>
      </c>
      <c r="E4733">
        <v>59999</v>
      </c>
      <c r="F4733">
        <v>5933814</v>
      </c>
    </row>
    <row r="4734" spans="1:6" x14ac:dyDescent="0.2">
      <c r="A4734">
        <v>59</v>
      </c>
      <c r="B4734">
        <v>33</v>
      </c>
      <c r="C4734">
        <v>821</v>
      </c>
      <c r="D4734" t="s">
        <v>9815</v>
      </c>
      <c r="E4734">
        <v>59999</v>
      </c>
      <c r="F4734">
        <v>5933821</v>
      </c>
    </row>
    <row r="4735" spans="1:6" x14ac:dyDescent="0.2">
      <c r="A4735">
        <v>59</v>
      </c>
      <c r="B4735">
        <v>41</v>
      </c>
      <c r="C4735">
        <v>804</v>
      </c>
      <c r="D4735" t="s">
        <v>9816</v>
      </c>
      <c r="E4735">
        <v>59999</v>
      </c>
      <c r="F4735">
        <v>5941804</v>
      </c>
    </row>
    <row r="4736" spans="1:6" x14ac:dyDescent="0.2">
      <c r="A4736">
        <v>59</v>
      </c>
      <c r="B4736">
        <v>31</v>
      </c>
      <c r="C4736">
        <v>814</v>
      </c>
      <c r="D4736" t="s">
        <v>9817</v>
      </c>
      <c r="E4736">
        <v>59999</v>
      </c>
      <c r="F4736">
        <v>5931814</v>
      </c>
    </row>
    <row r="4737" spans="1:6" x14ac:dyDescent="0.2">
      <c r="A4737">
        <v>59</v>
      </c>
      <c r="B4737">
        <v>45</v>
      </c>
      <c r="C4737">
        <v>6</v>
      </c>
      <c r="D4737" t="s">
        <v>9818</v>
      </c>
      <c r="E4737">
        <v>59999</v>
      </c>
      <c r="F4737">
        <v>5945006</v>
      </c>
    </row>
    <row r="4738" spans="1:6" x14ac:dyDescent="0.2">
      <c r="A4738">
        <v>59</v>
      </c>
      <c r="B4738">
        <v>45</v>
      </c>
      <c r="C4738">
        <v>14</v>
      </c>
      <c r="D4738" t="s">
        <v>9819</v>
      </c>
      <c r="E4738">
        <v>59999</v>
      </c>
      <c r="F4738">
        <v>5945014</v>
      </c>
    </row>
    <row r="4739" spans="1:6" x14ac:dyDescent="0.2">
      <c r="A4739">
        <v>59</v>
      </c>
      <c r="B4739">
        <v>41</v>
      </c>
      <c r="C4739">
        <v>827</v>
      </c>
      <c r="D4739" t="s">
        <v>9820</v>
      </c>
      <c r="E4739">
        <v>59999</v>
      </c>
      <c r="F4739">
        <v>5941827</v>
      </c>
    </row>
    <row r="4740" spans="1:6" x14ac:dyDescent="0.2">
      <c r="A4740">
        <v>59</v>
      </c>
      <c r="B4740">
        <v>31</v>
      </c>
      <c r="C4740">
        <v>801</v>
      </c>
      <c r="D4740" t="s">
        <v>9821</v>
      </c>
      <c r="E4740">
        <v>59999</v>
      </c>
      <c r="F4740">
        <v>5931801</v>
      </c>
    </row>
    <row r="4741" spans="1:6" x14ac:dyDescent="0.2">
      <c r="A4741">
        <v>59</v>
      </c>
      <c r="B4741">
        <v>29</v>
      </c>
      <c r="C4741">
        <v>801</v>
      </c>
      <c r="D4741" t="s">
        <v>9822</v>
      </c>
      <c r="E4741">
        <v>59999</v>
      </c>
      <c r="F4741">
        <v>5929801</v>
      </c>
    </row>
    <row r="4742" spans="1:6" x14ac:dyDescent="0.2">
      <c r="A4742">
        <v>59</v>
      </c>
      <c r="B4742">
        <v>24</v>
      </c>
      <c r="C4742">
        <v>805</v>
      </c>
      <c r="D4742" t="s">
        <v>9823</v>
      </c>
      <c r="E4742">
        <v>59999</v>
      </c>
      <c r="F4742">
        <v>5924805</v>
      </c>
    </row>
    <row r="4743" spans="1:6" x14ac:dyDescent="0.2">
      <c r="A4743">
        <v>59</v>
      </c>
      <c r="B4743">
        <v>51</v>
      </c>
      <c r="C4743">
        <v>818</v>
      </c>
      <c r="D4743" t="s">
        <v>9824</v>
      </c>
      <c r="E4743">
        <v>59999</v>
      </c>
      <c r="F4743">
        <v>5951818</v>
      </c>
    </row>
    <row r="4744" spans="1:6" x14ac:dyDescent="0.2">
      <c r="A4744">
        <v>59</v>
      </c>
      <c r="B4744">
        <v>41</v>
      </c>
      <c r="C4744">
        <v>828</v>
      </c>
      <c r="D4744" t="s">
        <v>9825</v>
      </c>
      <c r="E4744">
        <v>59999</v>
      </c>
      <c r="F4744">
        <v>5941828</v>
      </c>
    </row>
    <row r="4745" spans="1:6" x14ac:dyDescent="0.2">
      <c r="A4745">
        <v>59</v>
      </c>
      <c r="B4745">
        <v>41</v>
      </c>
      <c r="C4745">
        <v>829</v>
      </c>
      <c r="D4745" t="s">
        <v>9826</v>
      </c>
      <c r="E4745">
        <v>59999</v>
      </c>
      <c r="F4745">
        <v>5941829</v>
      </c>
    </row>
    <row r="4746" spans="1:6" x14ac:dyDescent="0.2">
      <c r="A4746">
        <v>59</v>
      </c>
      <c r="B4746">
        <v>31</v>
      </c>
      <c r="C4746">
        <v>815</v>
      </c>
      <c r="D4746" t="s">
        <v>9827</v>
      </c>
      <c r="E4746">
        <v>59999</v>
      </c>
      <c r="F4746">
        <v>5931815</v>
      </c>
    </row>
    <row r="4747" spans="1:6" x14ac:dyDescent="0.2">
      <c r="A4747">
        <v>59</v>
      </c>
      <c r="B4747">
        <v>7</v>
      </c>
      <c r="C4747">
        <v>805</v>
      </c>
      <c r="D4747" t="s">
        <v>9828</v>
      </c>
      <c r="E4747">
        <v>59999</v>
      </c>
      <c r="F4747">
        <v>5907805</v>
      </c>
    </row>
    <row r="4748" spans="1:6" x14ac:dyDescent="0.2">
      <c r="A4748">
        <v>59</v>
      </c>
      <c r="B4748">
        <v>33</v>
      </c>
      <c r="C4748">
        <v>810</v>
      </c>
      <c r="D4748" t="s">
        <v>9829</v>
      </c>
      <c r="E4748">
        <v>59999</v>
      </c>
      <c r="F4748">
        <v>5933810</v>
      </c>
    </row>
    <row r="4749" spans="1:6" x14ac:dyDescent="0.2">
      <c r="A4749">
        <v>59</v>
      </c>
      <c r="B4749">
        <v>7</v>
      </c>
      <c r="C4749">
        <v>807</v>
      </c>
      <c r="D4749" t="s">
        <v>9830</v>
      </c>
      <c r="E4749">
        <v>59999</v>
      </c>
      <c r="F4749">
        <v>5907807</v>
      </c>
    </row>
    <row r="4750" spans="1:6" x14ac:dyDescent="0.2">
      <c r="A4750">
        <v>59</v>
      </c>
      <c r="B4750">
        <v>39</v>
      </c>
      <c r="C4750">
        <v>801</v>
      </c>
      <c r="D4750" t="s">
        <v>9831</v>
      </c>
      <c r="E4750">
        <v>59999</v>
      </c>
      <c r="F4750">
        <v>5939801</v>
      </c>
    </row>
    <row r="4751" spans="1:6" x14ac:dyDescent="0.2">
      <c r="A4751">
        <v>59</v>
      </c>
      <c r="B4751">
        <v>23</v>
      </c>
      <c r="C4751">
        <v>804</v>
      </c>
      <c r="D4751" t="s">
        <v>9832</v>
      </c>
      <c r="E4751">
        <v>59999</v>
      </c>
      <c r="F4751">
        <v>5923804</v>
      </c>
    </row>
    <row r="4752" spans="1:6" x14ac:dyDescent="0.2">
      <c r="A4752">
        <v>59</v>
      </c>
      <c r="B4752">
        <v>1</v>
      </c>
      <c r="C4752">
        <v>804</v>
      </c>
      <c r="D4752" t="s">
        <v>9833</v>
      </c>
      <c r="E4752">
        <v>59999</v>
      </c>
      <c r="F4752">
        <v>5901804</v>
      </c>
    </row>
    <row r="4753" spans="1:6" x14ac:dyDescent="0.2">
      <c r="A4753">
        <v>59</v>
      </c>
      <c r="B4753">
        <v>19</v>
      </c>
      <c r="C4753">
        <v>812</v>
      </c>
      <c r="D4753" t="s">
        <v>9834</v>
      </c>
      <c r="E4753">
        <v>59999</v>
      </c>
      <c r="F4753">
        <v>5919812</v>
      </c>
    </row>
    <row r="4754" spans="1:6" x14ac:dyDescent="0.2">
      <c r="A4754">
        <v>59</v>
      </c>
      <c r="B4754">
        <v>43</v>
      </c>
      <c r="C4754">
        <v>807</v>
      </c>
      <c r="D4754" t="s">
        <v>9835</v>
      </c>
      <c r="E4754">
        <v>59999</v>
      </c>
      <c r="F4754">
        <v>5943807</v>
      </c>
    </row>
    <row r="4755" spans="1:6" x14ac:dyDescent="0.2">
      <c r="A4755">
        <v>59</v>
      </c>
      <c r="B4755">
        <v>49</v>
      </c>
      <c r="C4755">
        <v>845</v>
      </c>
      <c r="D4755" t="s">
        <v>9836</v>
      </c>
      <c r="E4755">
        <v>59999</v>
      </c>
      <c r="F4755">
        <v>5949845</v>
      </c>
    </row>
    <row r="4756" spans="1:6" x14ac:dyDescent="0.2">
      <c r="A4756">
        <v>59</v>
      </c>
      <c r="B4756">
        <v>55</v>
      </c>
      <c r="C4756">
        <v>804</v>
      </c>
      <c r="D4756" t="s">
        <v>9837</v>
      </c>
      <c r="E4756">
        <v>59999</v>
      </c>
      <c r="F4756">
        <v>5955804</v>
      </c>
    </row>
    <row r="4757" spans="1:6" x14ac:dyDescent="0.2">
      <c r="A4757">
        <v>59</v>
      </c>
      <c r="B4757">
        <v>9</v>
      </c>
      <c r="C4757">
        <v>842</v>
      </c>
      <c r="D4757" t="s">
        <v>9838</v>
      </c>
      <c r="E4757">
        <v>59999</v>
      </c>
      <c r="F4757">
        <v>5909842</v>
      </c>
    </row>
    <row r="4758" spans="1:6" x14ac:dyDescent="0.2">
      <c r="A4758">
        <v>59</v>
      </c>
      <c r="B4758">
        <v>51</v>
      </c>
      <c r="C4758">
        <v>821</v>
      </c>
      <c r="D4758" t="s">
        <v>9839</v>
      </c>
      <c r="E4758">
        <v>59999</v>
      </c>
      <c r="F4758">
        <v>5951821</v>
      </c>
    </row>
    <row r="4759" spans="1:6" x14ac:dyDescent="0.2">
      <c r="A4759">
        <v>59</v>
      </c>
      <c r="B4759">
        <v>51</v>
      </c>
      <c r="C4759">
        <v>814</v>
      </c>
      <c r="D4759" t="s">
        <v>9840</v>
      </c>
      <c r="E4759">
        <v>59999</v>
      </c>
      <c r="F4759">
        <v>5951814</v>
      </c>
    </row>
    <row r="4760" spans="1:6" x14ac:dyDescent="0.2">
      <c r="A4760">
        <v>59</v>
      </c>
      <c r="B4760">
        <v>24</v>
      </c>
      <c r="C4760">
        <v>836</v>
      </c>
      <c r="D4760" t="s">
        <v>9841</v>
      </c>
      <c r="E4760">
        <v>59999</v>
      </c>
      <c r="F4760">
        <v>5924836</v>
      </c>
    </row>
    <row r="4761" spans="1:6" x14ac:dyDescent="0.2">
      <c r="A4761">
        <v>59</v>
      </c>
      <c r="B4761">
        <v>23</v>
      </c>
      <c r="C4761">
        <v>805</v>
      </c>
      <c r="D4761" t="s">
        <v>9842</v>
      </c>
      <c r="E4761">
        <v>59999</v>
      </c>
      <c r="F4761">
        <v>5923805</v>
      </c>
    </row>
    <row r="4762" spans="1:6" x14ac:dyDescent="0.2">
      <c r="A4762">
        <v>59</v>
      </c>
      <c r="B4762">
        <v>19</v>
      </c>
      <c r="C4762">
        <v>820</v>
      </c>
      <c r="D4762" t="s">
        <v>9843</v>
      </c>
      <c r="E4762">
        <v>59999</v>
      </c>
      <c r="F4762">
        <v>5919820</v>
      </c>
    </row>
    <row r="4763" spans="1:6" x14ac:dyDescent="0.2">
      <c r="A4763">
        <v>59</v>
      </c>
      <c r="B4763">
        <v>41</v>
      </c>
      <c r="C4763">
        <v>871</v>
      </c>
      <c r="D4763" t="s">
        <v>9844</v>
      </c>
      <c r="E4763">
        <v>59999</v>
      </c>
      <c r="F4763">
        <v>5941871</v>
      </c>
    </row>
    <row r="4764" spans="1:6" x14ac:dyDescent="0.2">
      <c r="A4764">
        <v>59</v>
      </c>
      <c r="B4764">
        <v>59</v>
      </c>
      <c r="C4764">
        <v>805</v>
      </c>
      <c r="D4764" t="s">
        <v>9845</v>
      </c>
      <c r="E4764">
        <v>59999</v>
      </c>
      <c r="F4764">
        <v>5959805</v>
      </c>
    </row>
    <row r="4765" spans="1:6" x14ac:dyDescent="0.2">
      <c r="A4765">
        <v>59</v>
      </c>
      <c r="B4765">
        <v>43</v>
      </c>
      <c r="C4765">
        <v>804</v>
      </c>
      <c r="D4765" t="s">
        <v>9846</v>
      </c>
      <c r="E4765">
        <v>59999</v>
      </c>
      <c r="F4765">
        <v>5943804</v>
      </c>
    </row>
    <row r="4766" spans="1:6" x14ac:dyDescent="0.2">
      <c r="A4766">
        <v>59</v>
      </c>
      <c r="B4766">
        <v>55</v>
      </c>
      <c r="C4766">
        <v>807</v>
      </c>
      <c r="D4766" t="s">
        <v>9847</v>
      </c>
      <c r="E4766">
        <v>59999</v>
      </c>
      <c r="F4766">
        <v>5955807</v>
      </c>
    </row>
    <row r="4767" spans="1:6" x14ac:dyDescent="0.2">
      <c r="A4767">
        <v>59</v>
      </c>
      <c r="B4767">
        <v>31</v>
      </c>
      <c r="C4767">
        <v>842</v>
      </c>
      <c r="D4767" t="s">
        <v>9848</v>
      </c>
      <c r="E4767">
        <v>59999</v>
      </c>
      <c r="F4767">
        <v>5931842</v>
      </c>
    </row>
    <row r="4768" spans="1:6" x14ac:dyDescent="0.2">
      <c r="A4768">
        <v>59</v>
      </c>
      <c r="B4768">
        <v>31</v>
      </c>
      <c r="C4768">
        <v>817</v>
      </c>
      <c r="D4768" t="s">
        <v>9849</v>
      </c>
      <c r="E4768">
        <v>59999</v>
      </c>
      <c r="F4768">
        <v>5931817</v>
      </c>
    </row>
    <row r="4769" spans="1:6" x14ac:dyDescent="0.2">
      <c r="A4769">
        <v>59</v>
      </c>
      <c r="B4769">
        <v>31</v>
      </c>
      <c r="C4769">
        <v>818</v>
      </c>
      <c r="D4769" t="s">
        <v>9850</v>
      </c>
      <c r="E4769">
        <v>59999</v>
      </c>
      <c r="F4769">
        <v>5931818</v>
      </c>
    </row>
    <row r="4770" spans="1:6" x14ac:dyDescent="0.2">
      <c r="A4770">
        <v>59</v>
      </c>
      <c r="B4770">
        <v>31</v>
      </c>
      <c r="C4770">
        <v>819</v>
      </c>
      <c r="D4770" t="s">
        <v>9851</v>
      </c>
      <c r="E4770">
        <v>59999</v>
      </c>
      <c r="F4770">
        <v>5931819</v>
      </c>
    </row>
    <row r="4771" spans="1:6" x14ac:dyDescent="0.2">
      <c r="A4771">
        <v>59</v>
      </c>
      <c r="B4771">
        <v>31</v>
      </c>
      <c r="C4771">
        <v>820</v>
      </c>
      <c r="D4771" t="s">
        <v>9852</v>
      </c>
      <c r="E4771">
        <v>59999</v>
      </c>
      <c r="F4771">
        <v>5931820</v>
      </c>
    </row>
    <row r="4772" spans="1:6" x14ac:dyDescent="0.2">
      <c r="A4772">
        <v>59</v>
      </c>
      <c r="B4772">
        <v>31</v>
      </c>
      <c r="C4772">
        <v>822</v>
      </c>
      <c r="D4772" t="s">
        <v>9853</v>
      </c>
      <c r="E4772">
        <v>59999</v>
      </c>
      <c r="F4772">
        <v>5931822</v>
      </c>
    </row>
    <row r="4773" spans="1:6" x14ac:dyDescent="0.2">
      <c r="A4773">
        <v>59</v>
      </c>
      <c r="B4773">
        <v>51</v>
      </c>
      <c r="C4773">
        <v>822</v>
      </c>
      <c r="D4773" t="s">
        <v>9854</v>
      </c>
      <c r="E4773">
        <v>59999</v>
      </c>
      <c r="F4773">
        <v>5951822</v>
      </c>
    </row>
    <row r="4774" spans="1:6" x14ac:dyDescent="0.2">
      <c r="A4774">
        <v>59</v>
      </c>
      <c r="B4774">
        <v>17</v>
      </c>
      <c r="C4774">
        <v>805</v>
      </c>
      <c r="D4774" t="s">
        <v>9855</v>
      </c>
      <c r="E4774">
        <v>59999</v>
      </c>
      <c r="F4774">
        <v>5917805</v>
      </c>
    </row>
    <row r="4775" spans="1:6" x14ac:dyDescent="0.2">
      <c r="A4775">
        <v>59</v>
      </c>
      <c r="B4775">
        <v>41</v>
      </c>
      <c r="C4775">
        <v>884</v>
      </c>
      <c r="D4775" t="s">
        <v>9856</v>
      </c>
      <c r="E4775">
        <v>59999</v>
      </c>
      <c r="F4775">
        <v>5941884</v>
      </c>
    </row>
    <row r="4776" spans="1:6" x14ac:dyDescent="0.2">
      <c r="A4776">
        <v>59</v>
      </c>
      <c r="B4776">
        <v>57</v>
      </c>
      <c r="C4776">
        <v>804</v>
      </c>
      <c r="D4776" t="s">
        <v>9857</v>
      </c>
      <c r="E4776">
        <v>59999</v>
      </c>
      <c r="F4776">
        <v>5957804</v>
      </c>
    </row>
    <row r="4777" spans="1:6" x14ac:dyDescent="0.2">
      <c r="A4777">
        <v>59</v>
      </c>
      <c r="B4777">
        <v>17</v>
      </c>
      <c r="C4777">
        <v>815</v>
      </c>
      <c r="D4777" t="s">
        <v>9858</v>
      </c>
      <c r="E4777">
        <v>59999</v>
      </c>
      <c r="F4777">
        <v>5917815</v>
      </c>
    </row>
    <row r="4778" spans="1:6" x14ac:dyDescent="0.2">
      <c r="A4778">
        <v>59</v>
      </c>
      <c r="B4778">
        <v>51</v>
      </c>
      <c r="C4778">
        <v>32</v>
      </c>
      <c r="D4778" t="s">
        <v>9859</v>
      </c>
      <c r="E4778">
        <v>59999</v>
      </c>
      <c r="F4778">
        <v>5951032</v>
      </c>
    </row>
    <row r="4779" spans="1:6" x14ac:dyDescent="0.2">
      <c r="A4779">
        <v>59</v>
      </c>
      <c r="B4779">
        <v>5</v>
      </c>
      <c r="C4779">
        <v>42</v>
      </c>
      <c r="D4779" t="s">
        <v>9860</v>
      </c>
      <c r="E4779">
        <v>59999</v>
      </c>
      <c r="F4779">
        <v>5905042</v>
      </c>
    </row>
    <row r="4780" spans="1:6" x14ac:dyDescent="0.2">
      <c r="A4780">
        <v>59</v>
      </c>
      <c r="B4780">
        <v>49</v>
      </c>
      <c r="C4780">
        <v>843</v>
      </c>
      <c r="D4780" t="s">
        <v>9861</v>
      </c>
      <c r="E4780">
        <v>59999</v>
      </c>
      <c r="F4780">
        <v>5949843</v>
      </c>
    </row>
    <row r="4781" spans="1:6" x14ac:dyDescent="0.2">
      <c r="A4781">
        <v>59</v>
      </c>
      <c r="B4781">
        <v>43</v>
      </c>
      <c r="C4781">
        <v>808</v>
      </c>
      <c r="D4781" t="s">
        <v>9862</v>
      </c>
      <c r="E4781">
        <v>59999</v>
      </c>
      <c r="F4781">
        <v>5943808</v>
      </c>
    </row>
    <row r="4782" spans="1:6" x14ac:dyDescent="0.2">
      <c r="A4782">
        <v>59</v>
      </c>
      <c r="B4782">
        <v>55</v>
      </c>
      <c r="C4782">
        <v>808</v>
      </c>
      <c r="D4782" t="s">
        <v>9863</v>
      </c>
      <c r="E4782">
        <v>59999</v>
      </c>
      <c r="F4782">
        <v>5955808</v>
      </c>
    </row>
    <row r="4783" spans="1:6" x14ac:dyDescent="0.2">
      <c r="A4783">
        <v>59</v>
      </c>
      <c r="B4783">
        <v>33</v>
      </c>
      <c r="C4783">
        <v>813</v>
      </c>
      <c r="D4783" t="s">
        <v>9864</v>
      </c>
      <c r="E4783">
        <v>59999</v>
      </c>
      <c r="F4783">
        <v>5933813</v>
      </c>
    </row>
    <row r="4784" spans="1:6" x14ac:dyDescent="0.2">
      <c r="A4784">
        <v>59</v>
      </c>
      <c r="B4784">
        <v>33</v>
      </c>
      <c r="C4784">
        <v>803</v>
      </c>
      <c r="D4784" t="s">
        <v>9865</v>
      </c>
      <c r="E4784">
        <v>59999</v>
      </c>
      <c r="F4784">
        <v>5933803</v>
      </c>
    </row>
    <row r="4785" spans="1:6" x14ac:dyDescent="0.2">
      <c r="A4785">
        <v>59</v>
      </c>
      <c r="B4785">
        <v>37</v>
      </c>
      <c r="C4785">
        <v>805</v>
      </c>
      <c r="D4785" t="s">
        <v>9866</v>
      </c>
      <c r="E4785">
        <v>59999</v>
      </c>
      <c r="F4785">
        <v>5937805</v>
      </c>
    </row>
    <row r="4786" spans="1:6" x14ac:dyDescent="0.2">
      <c r="A4786">
        <v>59</v>
      </c>
      <c r="B4786">
        <v>23</v>
      </c>
      <c r="C4786">
        <v>806</v>
      </c>
      <c r="D4786" t="s">
        <v>9867</v>
      </c>
      <c r="E4786">
        <v>59999</v>
      </c>
      <c r="F4786">
        <v>5923806</v>
      </c>
    </row>
    <row r="4787" spans="1:6" x14ac:dyDescent="0.2">
      <c r="A4787">
        <v>59</v>
      </c>
      <c r="B4787">
        <v>33</v>
      </c>
      <c r="C4787">
        <v>819</v>
      </c>
      <c r="D4787" t="s">
        <v>9868</v>
      </c>
      <c r="E4787">
        <v>59999</v>
      </c>
      <c r="F4787">
        <v>5933819</v>
      </c>
    </row>
    <row r="4788" spans="1:6" x14ac:dyDescent="0.2">
      <c r="A4788">
        <v>59</v>
      </c>
      <c r="B4788">
        <v>43</v>
      </c>
      <c r="C4788">
        <v>836</v>
      </c>
      <c r="D4788" t="s">
        <v>9869</v>
      </c>
      <c r="E4788">
        <v>59999</v>
      </c>
      <c r="F4788">
        <v>5943836</v>
      </c>
    </row>
    <row r="4789" spans="1:6" x14ac:dyDescent="0.2">
      <c r="A4789">
        <v>59</v>
      </c>
      <c r="B4789">
        <v>43</v>
      </c>
      <c r="C4789">
        <v>809</v>
      </c>
      <c r="D4789" t="s">
        <v>9870</v>
      </c>
      <c r="E4789">
        <v>59999</v>
      </c>
      <c r="F4789">
        <v>5943809</v>
      </c>
    </row>
    <row r="4790" spans="1:6" x14ac:dyDescent="0.2">
      <c r="A4790">
        <v>59</v>
      </c>
      <c r="B4790">
        <v>39</v>
      </c>
      <c r="C4790">
        <v>802</v>
      </c>
      <c r="D4790" t="s">
        <v>9871</v>
      </c>
      <c r="E4790">
        <v>59999</v>
      </c>
      <c r="F4790">
        <v>5939802</v>
      </c>
    </row>
    <row r="4791" spans="1:6" x14ac:dyDescent="0.2">
      <c r="A4791">
        <v>59</v>
      </c>
      <c r="B4791">
        <v>55</v>
      </c>
      <c r="C4791">
        <v>812</v>
      </c>
      <c r="D4791" t="s">
        <v>9872</v>
      </c>
      <c r="E4791">
        <v>59999</v>
      </c>
      <c r="F4791">
        <v>5955812</v>
      </c>
    </row>
    <row r="4792" spans="1:6" x14ac:dyDescent="0.2">
      <c r="A4792">
        <v>59</v>
      </c>
      <c r="B4792">
        <v>9</v>
      </c>
      <c r="C4792">
        <v>805</v>
      </c>
      <c r="D4792" t="s">
        <v>9873</v>
      </c>
      <c r="E4792">
        <v>59999</v>
      </c>
      <c r="F4792">
        <v>5909805</v>
      </c>
    </row>
    <row r="4793" spans="1:6" x14ac:dyDescent="0.2">
      <c r="A4793">
        <v>59</v>
      </c>
      <c r="B4793">
        <v>33</v>
      </c>
      <c r="C4793">
        <v>833</v>
      </c>
      <c r="D4793" t="s">
        <v>9874</v>
      </c>
      <c r="E4793">
        <v>59999</v>
      </c>
      <c r="F4793">
        <v>5933833</v>
      </c>
    </row>
    <row r="4794" spans="1:6" x14ac:dyDescent="0.2">
      <c r="A4794">
        <v>59</v>
      </c>
      <c r="B4794">
        <v>33</v>
      </c>
      <c r="C4794">
        <v>825</v>
      </c>
      <c r="D4794" t="s">
        <v>9875</v>
      </c>
      <c r="E4794">
        <v>59999</v>
      </c>
      <c r="F4794">
        <v>5933825</v>
      </c>
    </row>
    <row r="4795" spans="1:6" x14ac:dyDescent="0.2">
      <c r="A4795">
        <v>59</v>
      </c>
      <c r="B4795">
        <v>49</v>
      </c>
      <c r="C4795">
        <v>832</v>
      </c>
      <c r="D4795" t="s">
        <v>9876</v>
      </c>
      <c r="E4795">
        <v>59999</v>
      </c>
      <c r="F4795">
        <v>5949832</v>
      </c>
    </row>
    <row r="4796" spans="1:6" x14ac:dyDescent="0.2">
      <c r="A4796">
        <v>59</v>
      </c>
      <c r="B4796">
        <v>51</v>
      </c>
      <c r="C4796">
        <v>830</v>
      </c>
      <c r="D4796" t="s">
        <v>9877</v>
      </c>
      <c r="E4796">
        <v>59999</v>
      </c>
      <c r="F4796">
        <v>5951830</v>
      </c>
    </row>
    <row r="4797" spans="1:6" x14ac:dyDescent="0.2">
      <c r="A4797">
        <v>59</v>
      </c>
      <c r="B4797">
        <v>33</v>
      </c>
      <c r="C4797">
        <v>805</v>
      </c>
      <c r="D4797" t="s">
        <v>9878</v>
      </c>
      <c r="E4797">
        <v>59999</v>
      </c>
      <c r="F4797">
        <v>5933805</v>
      </c>
    </row>
    <row r="4798" spans="1:6" x14ac:dyDescent="0.2">
      <c r="A4798">
        <v>59</v>
      </c>
      <c r="B4798">
        <v>9</v>
      </c>
      <c r="C4798">
        <v>819</v>
      </c>
      <c r="D4798" t="s">
        <v>9879</v>
      </c>
      <c r="E4798">
        <v>59999</v>
      </c>
      <c r="F4798">
        <v>5909819</v>
      </c>
    </row>
    <row r="4799" spans="1:6" x14ac:dyDescent="0.2">
      <c r="A4799">
        <v>59</v>
      </c>
      <c r="B4799">
        <v>59</v>
      </c>
      <c r="C4799">
        <v>809</v>
      </c>
      <c r="D4799" t="s">
        <v>9880</v>
      </c>
      <c r="E4799">
        <v>59999</v>
      </c>
      <c r="F4799">
        <v>5959809</v>
      </c>
    </row>
    <row r="4800" spans="1:6" x14ac:dyDescent="0.2">
      <c r="A4800">
        <v>59</v>
      </c>
      <c r="B4800">
        <v>33</v>
      </c>
      <c r="C4800">
        <v>882</v>
      </c>
      <c r="D4800" t="s">
        <v>9881</v>
      </c>
      <c r="E4800">
        <v>59999</v>
      </c>
      <c r="F4800">
        <v>5933882</v>
      </c>
    </row>
    <row r="4801" spans="1:6" x14ac:dyDescent="0.2">
      <c r="A4801">
        <v>59</v>
      </c>
      <c r="B4801">
        <v>45</v>
      </c>
      <c r="C4801">
        <v>803</v>
      </c>
      <c r="D4801" t="s">
        <v>9882</v>
      </c>
      <c r="E4801">
        <v>59999</v>
      </c>
      <c r="F4801">
        <v>5945803</v>
      </c>
    </row>
    <row r="4802" spans="1:6" x14ac:dyDescent="0.2">
      <c r="A4802">
        <v>59</v>
      </c>
      <c r="B4802">
        <v>43</v>
      </c>
      <c r="C4802">
        <v>815</v>
      </c>
      <c r="D4802" t="s">
        <v>9883</v>
      </c>
      <c r="E4802">
        <v>59999</v>
      </c>
      <c r="F4802">
        <v>5943815</v>
      </c>
    </row>
    <row r="4803" spans="1:6" x14ac:dyDescent="0.2">
      <c r="A4803">
        <v>59</v>
      </c>
      <c r="B4803">
        <v>49</v>
      </c>
      <c r="C4803">
        <v>39</v>
      </c>
      <c r="D4803" t="s">
        <v>9884</v>
      </c>
      <c r="E4803">
        <v>59999</v>
      </c>
      <c r="F4803">
        <v>5949039</v>
      </c>
    </row>
    <row r="4804" spans="1:6" x14ac:dyDescent="0.2">
      <c r="A4804">
        <v>59</v>
      </c>
      <c r="B4804">
        <v>49</v>
      </c>
      <c r="C4804">
        <v>20</v>
      </c>
      <c r="D4804" t="s">
        <v>9885</v>
      </c>
      <c r="E4804">
        <v>59999</v>
      </c>
      <c r="F4804">
        <v>5949020</v>
      </c>
    </row>
    <row r="4805" spans="1:6" x14ac:dyDescent="0.2">
      <c r="A4805">
        <v>59</v>
      </c>
      <c r="B4805">
        <v>49</v>
      </c>
      <c r="C4805">
        <v>844</v>
      </c>
      <c r="D4805" t="s">
        <v>9886</v>
      </c>
      <c r="E4805">
        <v>59999</v>
      </c>
      <c r="F4805">
        <v>5949844</v>
      </c>
    </row>
    <row r="4806" spans="1:6" x14ac:dyDescent="0.2">
      <c r="A4806">
        <v>59</v>
      </c>
      <c r="B4806">
        <v>33</v>
      </c>
      <c r="C4806">
        <v>823</v>
      </c>
      <c r="D4806" t="s">
        <v>9887</v>
      </c>
      <c r="E4806">
        <v>59999</v>
      </c>
      <c r="F4806">
        <v>5933823</v>
      </c>
    </row>
    <row r="4807" spans="1:6" x14ac:dyDescent="0.2">
      <c r="A4807">
        <v>59</v>
      </c>
      <c r="B4807">
        <v>33</v>
      </c>
      <c r="C4807">
        <v>829</v>
      </c>
      <c r="D4807" t="s">
        <v>9888</v>
      </c>
      <c r="E4807">
        <v>59999</v>
      </c>
      <c r="F4807">
        <v>5933829</v>
      </c>
    </row>
    <row r="4808" spans="1:6" x14ac:dyDescent="0.2">
      <c r="A4808">
        <v>59</v>
      </c>
      <c r="B4808">
        <v>33</v>
      </c>
      <c r="C4808">
        <v>830</v>
      </c>
      <c r="D4808" t="s">
        <v>9889</v>
      </c>
      <c r="E4808">
        <v>59999</v>
      </c>
      <c r="F4808">
        <v>5933830</v>
      </c>
    </row>
    <row r="4809" spans="1:6" x14ac:dyDescent="0.2">
      <c r="A4809">
        <v>59</v>
      </c>
      <c r="B4809">
        <v>33</v>
      </c>
      <c r="C4809">
        <v>831</v>
      </c>
      <c r="D4809" t="s">
        <v>9890</v>
      </c>
      <c r="E4809">
        <v>59999</v>
      </c>
      <c r="F4809">
        <v>5933831</v>
      </c>
    </row>
    <row r="4810" spans="1:6" x14ac:dyDescent="0.2">
      <c r="A4810">
        <v>59</v>
      </c>
      <c r="B4810">
        <v>33</v>
      </c>
      <c r="C4810">
        <v>832</v>
      </c>
      <c r="D4810" t="s">
        <v>9891</v>
      </c>
      <c r="E4810">
        <v>59999</v>
      </c>
      <c r="F4810">
        <v>5933832</v>
      </c>
    </row>
    <row r="4811" spans="1:6" x14ac:dyDescent="0.2">
      <c r="A4811">
        <v>59</v>
      </c>
      <c r="B4811">
        <v>33</v>
      </c>
      <c r="C4811">
        <v>861</v>
      </c>
      <c r="D4811" t="s">
        <v>9892</v>
      </c>
      <c r="E4811">
        <v>59999</v>
      </c>
      <c r="F4811">
        <v>5933861</v>
      </c>
    </row>
    <row r="4812" spans="1:6" x14ac:dyDescent="0.2">
      <c r="A4812">
        <v>59</v>
      </c>
      <c r="B4812">
        <v>49</v>
      </c>
      <c r="C4812">
        <v>830</v>
      </c>
      <c r="D4812" t="s">
        <v>9893</v>
      </c>
      <c r="E4812">
        <v>59999</v>
      </c>
      <c r="F4812">
        <v>5949830</v>
      </c>
    </row>
    <row r="4813" spans="1:6" x14ac:dyDescent="0.2">
      <c r="A4813">
        <v>59</v>
      </c>
      <c r="B4813">
        <v>9</v>
      </c>
      <c r="C4813">
        <v>806</v>
      </c>
      <c r="D4813" t="s">
        <v>9894</v>
      </c>
      <c r="E4813">
        <v>59999</v>
      </c>
      <c r="F4813">
        <v>5909806</v>
      </c>
    </row>
    <row r="4814" spans="1:6" x14ac:dyDescent="0.2">
      <c r="A4814">
        <v>59</v>
      </c>
      <c r="B4814">
        <v>49</v>
      </c>
      <c r="C4814">
        <v>805</v>
      </c>
      <c r="D4814" t="s">
        <v>9895</v>
      </c>
      <c r="E4814">
        <v>59999</v>
      </c>
      <c r="F4814">
        <v>5949805</v>
      </c>
    </row>
    <row r="4815" spans="1:6" x14ac:dyDescent="0.2">
      <c r="A4815">
        <v>59</v>
      </c>
      <c r="B4815">
        <v>33</v>
      </c>
      <c r="C4815">
        <v>834</v>
      </c>
      <c r="D4815" t="s">
        <v>9896</v>
      </c>
      <c r="E4815">
        <v>59999</v>
      </c>
      <c r="F4815">
        <v>5933834</v>
      </c>
    </row>
    <row r="4816" spans="1:6" x14ac:dyDescent="0.2">
      <c r="A4816">
        <v>59</v>
      </c>
      <c r="B4816">
        <v>51</v>
      </c>
      <c r="C4816">
        <v>813</v>
      </c>
      <c r="D4816" t="s">
        <v>9897</v>
      </c>
      <c r="E4816">
        <v>59999</v>
      </c>
      <c r="F4816">
        <v>5951813</v>
      </c>
    </row>
    <row r="4817" spans="1:6" x14ac:dyDescent="0.2">
      <c r="A4817">
        <v>59</v>
      </c>
      <c r="B4817">
        <v>41</v>
      </c>
      <c r="C4817">
        <v>876</v>
      </c>
      <c r="D4817" t="s">
        <v>9898</v>
      </c>
      <c r="E4817">
        <v>59999</v>
      </c>
      <c r="F4817">
        <v>5941876</v>
      </c>
    </row>
    <row r="4818" spans="1:6" x14ac:dyDescent="0.2">
      <c r="A4818">
        <v>59</v>
      </c>
      <c r="B4818">
        <v>57</v>
      </c>
      <c r="C4818">
        <v>814</v>
      </c>
      <c r="D4818" t="s">
        <v>9899</v>
      </c>
      <c r="E4818">
        <v>59999</v>
      </c>
      <c r="F4818">
        <v>5957814</v>
      </c>
    </row>
    <row r="4819" spans="1:6" x14ac:dyDescent="0.2">
      <c r="A4819">
        <v>59</v>
      </c>
      <c r="B4819">
        <v>41</v>
      </c>
      <c r="C4819">
        <v>808</v>
      </c>
      <c r="D4819" t="s">
        <v>9900</v>
      </c>
      <c r="E4819">
        <v>59999</v>
      </c>
      <c r="F4819">
        <v>5941808</v>
      </c>
    </row>
    <row r="4820" spans="1:6" x14ac:dyDescent="0.2">
      <c r="A4820">
        <v>59</v>
      </c>
      <c r="B4820">
        <v>33</v>
      </c>
      <c r="C4820">
        <v>888</v>
      </c>
      <c r="D4820" t="s">
        <v>9901</v>
      </c>
      <c r="E4820">
        <v>59999</v>
      </c>
      <c r="F4820">
        <v>5933888</v>
      </c>
    </row>
    <row r="4821" spans="1:6" x14ac:dyDescent="0.2">
      <c r="A4821">
        <v>59</v>
      </c>
      <c r="B4821">
        <v>41</v>
      </c>
      <c r="C4821">
        <v>834</v>
      </c>
      <c r="D4821" t="s">
        <v>9902</v>
      </c>
      <c r="E4821">
        <v>59999</v>
      </c>
      <c r="F4821">
        <v>5941834</v>
      </c>
    </row>
    <row r="4822" spans="1:6" x14ac:dyDescent="0.2">
      <c r="A4822">
        <v>59</v>
      </c>
      <c r="B4822">
        <v>33</v>
      </c>
      <c r="C4822">
        <v>836</v>
      </c>
      <c r="D4822" t="s">
        <v>9903</v>
      </c>
      <c r="E4822">
        <v>59999</v>
      </c>
      <c r="F4822">
        <v>5933836</v>
      </c>
    </row>
    <row r="4823" spans="1:6" x14ac:dyDescent="0.2">
      <c r="A4823">
        <v>59</v>
      </c>
      <c r="B4823">
        <v>7</v>
      </c>
      <c r="C4823">
        <v>801</v>
      </c>
      <c r="D4823" t="s">
        <v>9904</v>
      </c>
      <c r="E4823">
        <v>59999</v>
      </c>
      <c r="F4823">
        <v>5907801</v>
      </c>
    </row>
    <row r="4824" spans="1:6" x14ac:dyDescent="0.2">
      <c r="A4824">
        <v>59</v>
      </c>
      <c r="B4824">
        <v>9</v>
      </c>
      <c r="C4824">
        <v>810</v>
      </c>
      <c r="D4824" t="s">
        <v>9905</v>
      </c>
      <c r="E4824">
        <v>59999</v>
      </c>
      <c r="F4824">
        <v>5909810</v>
      </c>
    </row>
    <row r="4825" spans="1:6" x14ac:dyDescent="0.2">
      <c r="A4825">
        <v>59</v>
      </c>
      <c r="B4825">
        <v>33</v>
      </c>
      <c r="C4825">
        <v>839</v>
      </c>
      <c r="D4825" t="s">
        <v>9906</v>
      </c>
      <c r="E4825">
        <v>59999</v>
      </c>
      <c r="F4825">
        <v>5933839</v>
      </c>
    </row>
    <row r="4826" spans="1:6" x14ac:dyDescent="0.2">
      <c r="A4826">
        <v>59</v>
      </c>
      <c r="B4826">
        <v>33</v>
      </c>
      <c r="C4826">
        <v>840</v>
      </c>
      <c r="D4826" t="s">
        <v>9907</v>
      </c>
      <c r="E4826">
        <v>59999</v>
      </c>
      <c r="F4826">
        <v>5933840</v>
      </c>
    </row>
    <row r="4827" spans="1:6" x14ac:dyDescent="0.2">
      <c r="A4827">
        <v>59</v>
      </c>
      <c r="B4827">
        <v>33</v>
      </c>
      <c r="C4827">
        <v>841</v>
      </c>
      <c r="D4827" t="s">
        <v>9908</v>
      </c>
      <c r="E4827">
        <v>59999</v>
      </c>
      <c r="F4827">
        <v>5933841</v>
      </c>
    </row>
    <row r="4828" spans="1:6" x14ac:dyDescent="0.2">
      <c r="A4828">
        <v>59</v>
      </c>
      <c r="B4828">
        <v>33</v>
      </c>
      <c r="C4828">
        <v>842</v>
      </c>
      <c r="D4828" t="s">
        <v>9909</v>
      </c>
      <c r="E4828">
        <v>59999</v>
      </c>
      <c r="F4828">
        <v>5933842</v>
      </c>
    </row>
    <row r="4829" spans="1:6" x14ac:dyDescent="0.2">
      <c r="A4829">
        <v>59</v>
      </c>
      <c r="B4829">
        <v>23</v>
      </c>
      <c r="C4829">
        <v>810</v>
      </c>
      <c r="D4829" t="s">
        <v>9910</v>
      </c>
      <c r="E4829">
        <v>59999</v>
      </c>
      <c r="F4829">
        <v>5923810</v>
      </c>
    </row>
    <row r="4830" spans="1:6" x14ac:dyDescent="0.2">
      <c r="A4830">
        <v>59</v>
      </c>
      <c r="B4830">
        <v>19</v>
      </c>
      <c r="C4830">
        <v>815</v>
      </c>
      <c r="D4830" t="s">
        <v>9911</v>
      </c>
      <c r="E4830">
        <v>59999</v>
      </c>
      <c r="F4830">
        <v>5919815</v>
      </c>
    </row>
    <row r="4831" spans="1:6" x14ac:dyDescent="0.2">
      <c r="A4831">
        <v>59</v>
      </c>
      <c r="B4831">
        <v>33</v>
      </c>
      <c r="C4831">
        <v>872</v>
      </c>
      <c r="D4831" t="s">
        <v>9912</v>
      </c>
      <c r="E4831">
        <v>59999</v>
      </c>
      <c r="F4831">
        <v>5933872</v>
      </c>
    </row>
    <row r="4832" spans="1:6" x14ac:dyDescent="0.2">
      <c r="A4832">
        <v>59</v>
      </c>
      <c r="B4832">
        <v>31</v>
      </c>
      <c r="C4832">
        <v>823</v>
      </c>
      <c r="D4832" t="s">
        <v>9913</v>
      </c>
      <c r="E4832">
        <v>59999</v>
      </c>
      <c r="F4832">
        <v>5931823</v>
      </c>
    </row>
    <row r="4833" spans="1:6" x14ac:dyDescent="0.2">
      <c r="A4833">
        <v>59</v>
      </c>
      <c r="B4833">
        <v>41</v>
      </c>
      <c r="C4833">
        <v>879</v>
      </c>
      <c r="D4833" t="s">
        <v>9914</v>
      </c>
      <c r="E4833">
        <v>59999</v>
      </c>
      <c r="F4833">
        <v>5941879</v>
      </c>
    </row>
    <row r="4834" spans="1:6" x14ac:dyDescent="0.2">
      <c r="A4834">
        <v>59</v>
      </c>
      <c r="B4834">
        <v>31</v>
      </c>
      <c r="C4834">
        <v>833</v>
      </c>
      <c r="D4834" t="s">
        <v>9915</v>
      </c>
      <c r="E4834">
        <v>59999</v>
      </c>
      <c r="F4834">
        <v>5931833</v>
      </c>
    </row>
    <row r="4835" spans="1:6" x14ac:dyDescent="0.2">
      <c r="A4835">
        <v>59</v>
      </c>
      <c r="B4835">
        <v>51</v>
      </c>
      <c r="C4835">
        <v>849</v>
      </c>
      <c r="D4835" t="s">
        <v>9916</v>
      </c>
      <c r="E4835">
        <v>59999</v>
      </c>
      <c r="F4835">
        <v>5951849</v>
      </c>
    </row>
    <row r="4836" spans="1:6" x14ac:dyDescent="0.2">
      <c r="A4836">
        <v>59</v>
      </c>
      <c r="B4836">
        <v>43</v>
      </c>
      <c r="C4836">
        <v>27</v>
      </c>
      <c r="D4836" t="s">
        <v>9917</v>
      </c>
      <c r="E4836">
        <v>59999</v>
      </c>
      <c r="F4836">
        <v>5943027</v>
      </c>
    </row>
    <row r="4837" spans="1:6" x14ac:dyDescent="0.2">
      <c r="A4837">
        <v>59</v>
      </c>
      <c r="B4837">
        <v>51</v>
      </c>
      <c r="C4837">
        <v>802</v>
      </c>
      <c r="D4837" t="s">
        <v>9918</v>
      </c>
      <c r="E4837">
        <v>59999</v>
      </c>
      <c r="F4837">
        <v>5951802</v>
      </c>
    </row>
    <row r="4838" spans="1:6" x14ac:dyDescent="0.2">
      <c r="A4838">
        <v>59</v>
      </c>
      <c r="B4838">
        <v>31</v>
      </c>
      <c r="C4838">
        <v>826</v>
      </c>
      <c r="D4838" t="s">
        <v>9919</v>
      </c>
      <c r="E4838">
        <v>59999</v>
      </c>
      <c r="F4838">
        <v>5931826</v>
      </c>
    </row>
    <row r="4839" spans="1:6" x14ac:dyDescent="0.2">
      <c r="A4839">
        <v>59</v>
      </c>
      <c r="B4839">
        <v>51</v>
      </c>
      <c r="C4839">
        <v>846</v>
      </c>
      <c r="D4839" t="s">
        <v>9920</v>
      </c>
      <c r="E4839">
        <v>59999</v>
      </c>
      <c r="F4839">
        <v>5951846</v>
      </c>
    </row>
    <row r="4840" spans="1:6" x14ac:dyDescent="0.2">
      <c r="A4840">
        <v>59</v>
      </c>
      <c r="B4840">
        <v>33</v>
      </c>
      <c r="C4840">
        <v>886</v>
      </c>
      <c r="D4840" t="s">
        <v>9921</v>
      </c>
      <c r="E4840">
        <v>59999</v>
      </c>
      <c r="F4840">
        <v>5933886</v>
      </c>
    </row>
    <row r="4841" spans="1:6" x14ac:dyDescent="0.2">
      <c r="A4841">
        <v>59</v>
      </c>
      <c r="B4841">
        <v>33</v>
      </c>
      <c r="C4841">
        <v>896</v>
      </c>
      <c r="D4841" t="s">
        <v>9922</v>
      </c>
      <c r="E4841">
        <v>59999</v>
      </c>
      <c r="F4841">
        <v>5933896</v>
      </c>
    </row>
    <row r="4842" spans="1:6" x14ac:dyDescent="0.2">
      <c r="A4842">
        <v>59</v>
      </c>
      <c r="B4842">
        <v>31</v>
      </c>
      <c r="C4842">
        <v>844</v>
      </c>
      <c r="D4842" t="s">
        <v>9923</v>
      </c>
      <c r="E4842">
        <v>59999</v>
      </c>
      <c r="F4842">
        <v>5931844</v>
      </c>
    </row>
    <row r="4843" spans="1:6" x14ac:dyDescent="0.2">
      <c r="A4843">
        <v>59</v>
      </c>
      <c r="B4843">
        <v>31</v>
      </c>
      <c r="C4843">
        <v>827</v>
      </c>
      <c r="D4843" t="s">
        <v>9924</v>
      </c>
      <c r="E4843">
        <v>59999</v>
      </c>
      <c r="F4843">
        <v>5931827</v>
      </c>
    </row>
    <row r="4844" spans="1:6" x14ac:dyDescent="0.2">
      <c r="A4844">
        <v>59</v>
      </c>
      <c r="B4844">
        <v>31</v>
      </c>
      <c r="C4844">
        <v>812</v>
      </c>
      <c r="D4844" t="s">
        <v>9925</v>
      </c>
      <c r="E4844">
        <v>59999</v>
      </c>
      <c r="F4844">
        <v>5931812</v>
      </c>
    </row>
    <row r="4845" spans="1:6" x14ac:dyDescent="0.2">
      <c r="A4845">
        <v>59</v>
      </c>
      <c r="B4845">
        <v>33</v>
      </c>
      <c r="C4845">
        <v>848</v>
      </c>
      <c r="D4845" t="s">
        <v>9926</v>
      </c>
      <c r="E4845">
        <v>59999</v>
      </c>
      <c r="F4845">
        <v>5933848</v>
      </c>
    </row>
    <row r="4846" spans="1:6" x14ac:dyDescent="0.2">
      <c r="A4846">
        <v>59</v>
      </c>
      <c r="B4846">
        <v>33</v>
      </c>
      <c r="C4846">
        <v>850</v>
      </c>
      <c r="D4846" t="s">
        <v>9927</v>
      </c>
      <c r="E4846">
        <v>59999</v>
      </c>
      <c r="F4846">
        <v>5933850</v>
      </c>
    </row>
    <row r="4847" spans="1:6" x14ac:dyDescent="0.2">
      <c r="A4847">
        <v>59</v>
      </c>
      <c r="B4847">
        <v>33</v>
      </c>
      <c r="C4847">
        <v>851</v>
      </c>
      <c r="D4847" t="s">
        <v>9928</v>
      </c>
      <c r="E4847">
        <v>59999</v>
      </c>
      <c r="F4847">
        <v>5933851</v>
      </c>
    </row>
    <row r="4848" spans="1:6" x14ac:dyDescent="0.2">
      <c r="A4848">
        <v>59</v>
      </c>
      <c r="B4848">
        <v>33</v>
      </c>
      <c r="C4848">
        <v>870</v>
      </c>
      <c r="D4848" t="s">
        <v>9929</v>
      </c>
      <c r="E4848">
        <v>59999</v>
      </c>
      <c r="F4848">
        <v>5933870</v>
      </c>
    </row>
    <row r="4849" spans="1:6" x14ac:dyDescent="0.2">
      <c r="A4849">
        <v>59</v>
      </c>
      <c r="B4849">
        <v>33</v>
      </c>
      <c r="C4849">
        <v>852</v>
      </c>
      <c r="D4849" t="s">
        <v>9930</v>
      </c>
      <c r="E4849">
        <v>59999</v>
      </c>
      <c r="F4849">
        <v>5933852</v>
      </c>
    </row>
    <row r="4850" spans="1:6" x14ac:dyDescent="0.2">
      <c r="A4850">
        <v>59</v>
      </c>
      <c r="B4850">
        <v>39</v>
      </c>
      <c r="C4850">
        <v>803</v>
      </c>
      <c r="D4850" t="s">
        <v>9931</v>
      </c>
      <c r="E4850">
        <v>59999</v>
      </c>
      <c r="F4850">
        <v>5939803</v>
      </c>
    </row>
    <row r="4851" spans="1:6" x14ac:dyDescent="0.2">
      <c r="A4851">
        <v>59</v>
      </c>
      <c r="B4851">
        <v>51</v>
      </c>
      <c r="C4851">
        <v>848</v>
      </c>
      <c r="D4851" t="s">
        <v>9932</v>
      </c>
      <c r="E4851">
        <v>59999</v>
      </c>
      <c r="F4851">
        <v>5951848</v>
      </c>
    </row>
    <row r="4852" spans="1:6" x14ac:dyDescent="0.2">
      <c r="A4852">
        <v>59</v>
      </c>
      <c r="B4852">
        <v>23</v>
      </c>
      <c r="C4852">
        <v>809</v>
      </c>
      <c r="D4852" t="s">
        <v>9933</v>
      </c>
      <c r="E4852">
        <v>59999</v>
      </c>
      <c r="F4852">
        <v>5923809</v>
      </c>
    </row>
    <row r="4853" spans="1:6" x14ac:dyDescent="0.2">
      <c r="A4853">
        <v>59</v>
      </c>
      <c r="B4853">
        <v>24</v>
      </c>
      <c r="C4853">
        <v>833</v>
      </c>
      <c r="D4853" t="s">
        <v>9934</v>
      </c>
      <c r="E4853">
        <v>59999</v>
      </c>
      <c r="F4853">
        <v>5924833</v>
      </c>
    </row>
    <row r="4854" spans="1:6" x14ac:dyDescent="0.2">
      <c r="A4854">
        <v>59</v>
      </c>
      <c r="B4854">
        <v>9</v>
      </c>
      <c r="C4854">
        <v>807</v>
      </c>
      <c r="D4854" t="s">
        <v>9935</v>
      </c>
      <c r="E4854">
        <v>59999</v>
      </c>
      <c r="F4854">
        <v>5909807</v>
      </c>
    </row>
    <row r="4855" spans="1:6" x14ac:dyDescent="0.2">
      <c r="A4855">
        <v>59</v>
      </c>
      <c r="B4855">
        <v>51</v>
      </c>
      <c r="C4855">
        <v>819</v>
      </c>
      <c r="D4855" t="s">
        <v>9936</v>
      </c>
      <c r="E4855">
        <v>59999</v>
      </c>
      <c r="F4855">
        <v>5951819</v>
      </c>
    </row>
    <row r="4856" spans="1:6" x14ac:dyDescent="0.2">
      <c r="A4856">
        <v>59</v>
      </c>
      <c r="B4856">
        <v>33</v>
      </c>
      <c r="C4856">
        <v>846</v>
      </c>
      <c r="D4856" t="s">
        <v>9937</v>
      </c>
      <c r="E4856">
        <v>59999</v>
      </c>
      <c r="F4856">
        <v>5933846</v>
      </c>
    </row>
    <row r="4857" spans="1:6" x14ac:dyDescent="0.2">
      <c r="A4857">
        <v>59</v>
      </c>
      <c r="B4857">
        <v>19</v>
      </c>
      <c r="C4857">
        <v>816</v>
      </c>
      <c r="D4857" t="s">
        <v>9938</v>
      </c>
      <c r="E4857">
        <v>59999</v>
      </c>
      <c r="F4857">
        <v>5919816</v>
      </c>
    </row>
    <row r="4858" spans="1:6" x14ac:dyDescent="0.2">
      <c r="A4858">
        <v>59</v>
      </c>
      <c r="B4858">
        <v>51</v>
      </c>
      <c r="C4858">
        <v>820</v>
      </c>
      <c r="D4858" t="s">
        <v>9939</v>
      </c>
      <c r="E4858">
        <v>59999</v>
      </c>
      <c r="F4858">
        <v>5951820</v>
      </c>
    </row>
    <row r="4859" spans="1:6" x14ac:dyDescent="0.2">
      <c r="A4859">
        <v>59</v>
      </c>
      <c r="B4859">
        <v>33</v>
      </c>
      <c r="C4859">
        <v>855</v>
      </c>
      <c r="D4859" t="s">
        <v>9940</v>
      </c>
      <c r="E4859">
        <v>59999</v>
      </c>
      <c r="F4859">
        <v>5933855</v>
      </c>
    </row>
    <row r="4860" spans="1:6" x14ac:dyDescent="0.2">
      <c r="A4860">
        <v>59</v>
      </c>
      <c r="B4860">
        <v>9</v>
      </c>
      <c r="C4860">
        <v>852</v>
      </c>
      <c r="D4860" t="s">
        <v>9941</v>
      </c>
      <c r="E4860">
        <v>59999</v>
      </c>
      <c r="F4860">
        <v>5909852</v>
      </c>
    </row>
    <row r="4861" spans="1:6" x14ac:dyDescent="0.2">
      <c r="A4861">
        <v>59</v>
      </c>
      <c r="B4861">
        <v>31</v>
      </c>
      <c r="C4861">
        <v>828</v>
      </c>
      <c r="D4861" t="s">
        <v>9942</v>
      </c>
      <c r="E4861">
        <v>59999</v>
      </c>
      <c r="F4861">
        <v>5931828</v>
      </c>
    </row>
    <row r="4862" spans="1:6" x14ac:dyDescent="0.2">
      <c r="A4862">
        <v>59</v>
      </c>
      <c r="B4862">
        <v>33</v>
      </c>
      <c r="C4862">
        <v>854</v>
      </c>
      <c r="D4862" t="s">
        <v>9943</v>
      </c>
      <c r="E4862">
        <v>59999</v>
      </c>
      <c r="F4862">
        <v>5933854</v>
      </c>
    </row>
    <row r="4863" spans="1:6" x14ac:dyDescent="0.2">
      <c r="A4863">
        <v>59</v>
      </c>
      <c r="B4863">
        <v>33</v>
      </c>
      <c r="C4863">
        <v>809</v>
      </c>
      <c r="D4863" t="s">
        <v>9944</v>
      </c>
      <c r="E4863">
        <v>59999</v>
      </c>
      <c r="F4863">
        <v>5933809</v>
      </c>
    </row>
    <row r="4864" spans="1:6" x14ac:dyDescent="0.2">
      <c r="A4864">
        <v>59</v>
      </c>
      <c r="B4864">
        <v>31</v>
      </c>
      <c r="C4864">
        <v>829</v>
      </c>
      <c r="D4864" t="s">
        <v>9945</v>
      </c>
      <c r="E4864">
        <v>59999</v>
      </c>
      <c r="F4864">
        <v>5931829</v>
      </c>
    </row>
    <row r="4865" spans="1:6" x14ac:dyDescent="0.2">
      <c r="A4865">
        <v>59</v>
      </c>
      <c r="B4865">
        <v>33</v>
      </c>
      <c r="C4865">
        <v>857</v>
      </c>
      <c r="D4865" t="s">
        <v>9946</v>
      </c>
      <c r="E4865">
        <v>59999</v>
      </c>
      <c r="F4865">
        <v>5933857</v>
      </c>
    </row>
    <row r="4866" spans="1:6" x14ac:dyDescent="0.2">
      <c r="A4866">
        <v>59</v>
      </c>
      <c r="B4866">
        <v>26</v>
      </c>
      <c r="C4866">
        <v>802</v>
      </c>
      <c r="D4866" t="s">
        <v>9947</v>
      </c>
      <c r="E4866">
        <v>59999</v>
      </c>
      <c r="F4866">
        <v>5926802</v>
      </c>
    </row>
    <row r="4867" spans="1:6" x14ac:dyDescent="0.2">
      <c r="A4867">
        <v>59</v>
      </c>
      <c r="B4867">
        <v>33</v>
      </c>
      <c r="C4867">
        <v>837</v>
      </c>
      <c r="D4867" t="s">
        <v>9948</v>
      </c>
      <c r="E4867">
        <v>59999</v>
      </c>
      <c r="F4867">
        <v>5933837</v>
      </c>
    </row>
    <row r="4868" spans="1:6" x14ac:dyDescent="0.2">
      <c r="A4868">
        <v>59</v>
      </c>
      <c r="B4868">
        <v>9</v>
      </c>
      <c r="C4868">
        <v>843</v>
      </c>
      <c r="D4868" t="s">
        <v>9949</v>
      </c>
      <c r="E4868">
        <v>59999</v>
      </c>
      <c r="F4868">
        <v>5909843</v>
      </c>
    </row>
    <row r="4869" spans="1:6" x14ac:dyDescent="0.2">
      <c r="A4869">
        <v>59</v>
      </c>
      <c r="B4869">
        <v>51</v>
      </c>
      <c r="C4869">
        <v>844</v>
      </c>
      <c r="D4869" t="s">
        <v>9950</v>
      </c>
      <c r="E4869">
        <v>59999</v>
      </c>
      <c r="F4869">
        <v>5951844</v>
      </c>
    </row>
    <row r="4870" spans="1:6" x14ac:dyDescent="0.2">
      <c r="A4870">
        <v>59</v>
      </c>
      <c r="B4870">
        <v>9</v>
      </c>
      <c r="C4870">
        <v>844</v>
      </c>
      <c r="D4870" t="s">
        <v>9951</v>
      </c>
      <c r="E4870">
        <v>59999</v>
      </c>
      <c r="F4870">
        <v>5909844</v>
      </c>
    </row>
    <row r="4871" spans="1:6" x14ac:dyDescent="0.2">
      <c r="A4871">
        <v>59</v>
      </c>
      <c r="B4871">
        <v>19</v>
      </c>
      <c r="C4871">
        <v>817</v>
      </c>
      <c r="D4871" t="s">
        <v>9952</v>
      </c>
      <c r="E4871">
        <v>59999</v>
      </c>
      <c r="F4871">
        <v>5919817</v>
      </c>
    </row>
    <row r="4872" spans="1:6" x14ac:dyDescent="0.2">
      <c r="A4872">
        <v>59</v>
      </c>
      <c r="B4872">
        <v>59</v>
      </c>
      <c r="C4872">
        <v>810</v>
      </c>
      <c r="D4872" t="s">
        <v>9953</v>
      </c>
      <c r="E4872">
        <v>59999</v>
      </c>
      <c r="F4872">
        <v>5959810</v>
      </c>
    </row>
    <row r="4873" spans="1:6" x14ac:dyDescent="0.2">
      <c r="A4873">
        <v>59</v>
      </c>
      <c r="B4873">
        <v>9</v>
      </c>
      <c r="C4873">
        <v>808</v>
      </c>
      <c r="D4873" t="s">
        <v>9954</v>
      </c>
      <c r="E4873">
        <v>59999</v>
      </c>
      <c r="F4873">
        <v>5909808</v>
      </c>
    </row>
    <row r="4874" spans="1:6" x14ac:dyDescent="0.2">
      <c r="A4874">
        <v>59</v>
      </c>
      <c r="B4874">
        <v>41</v>
      </c>
      <c r="C4874">
        <v>838</v>
      </c>
      <c r="D4874" t="s">
        <v>9955</v>
      </c>
      <c r="E4874">
        <v>59999</v>
      </c>
      <c r="F4874">
        <v>5941838</v>
      </c>
    </row>
    <row r="4875" spans="1:6" x14ac:dyDescent="0.2">
      <c r="A4875">
        <v>59</v>
      </c>
      <c r="B4875">
        <v>9</v>
      </c>
      <c r="C4875">
        <v>875</v>
      </c>
      <c r="D4875" t="s">
        <v>9956</v>
      </c>
      <c r="E4875">
        <v>59999</v>
      </c>
      <c r="F4875">
        <v>5909875</v>
      </c>
    </row>
    <row r="4876" spans="1:6" x14ac:dyDescent="0.2">
      <c r="A4876">
        <v>59</v>
      </c>
      <c r="B4876">
        <v>43</v>
      </c>
      <c r="C4876">
        <v>813</v>
      </c>
      <c r="D4876" t="s">
        <v>9957</v>
      </c>
      <c r="E4876">
        <v>59999</v>
      </c>
      <c r="F4876">
        <v>5943813</v>
      </c>
    </row>
    <row r="4877" spans="1:6" x14ac:dyDescent="0.2">
      <c r="A4877">
        <v>59</v>
      </c>
      <c r="B4877">
        <v>21</v>
      </c>
      <c r="C4877">
        <v>806</v>
      </c>
      <c r="D4877" t="s">
        <v>9958</v>
      </c>
      <c r="E4877">
        <v>59999</v>
      </c>
      <c r="F4877">
        <v>5921806</v>
      </c>
    </row>
    <row r="4878" spans="1:6" x14ac:dyDescent="0.2">
      <c r="A4878">
        <v>59</v>
      </c>
      <c r="B4878">
        <v>43</v>
      </c>
      <c r="C4878">
        <v>816</v>
      </c>
      <c r="D4878" t="s">
        <v>9959</v>
      </c>
      <c r="E4878">
        <v>59999</v>
      </c>
      <c r="F4878">
        <v>5943816</v>
      </c>
    </row>
    <row r="4879" spans="1:6" x14ac:dyDescent="0.2">
      <c r="A4879">
        <v>59</v>
      </c>
      <c r="B4879">
        <v>47</v>
      </c>
      <c r="C4879">
        <v>26</v>
      </c>
      <c r="D4879" t="s">
        <v>9960</v>
      </c>
      <c r="E4879">
        <v>59999</v>
      </c>
      <c r="F4879">
        <v>5947026</v>
      </c>
    </row>
    <row r="4880" spans="1:6" x14ac:dyDescent="0.2">
      <c r="A4880">
        <v>59</v>
      </c>
      <c r="B4880">
        <v>23</v>
      </c>
      <c r="C4880">
        <v>824</v>
      </c>
      <c r="D4880" t="s">
        <v>9961</v>
      </c>
      <c r="E4880">
        <v>59999</v>
      </c>
      <c r="F4880">
        <v>5923824</v>
      </c>
    </row>
    <row r="4881" spans="1:6" x14ac:dyDescent="0.2">
      <c r="A4881">
        <v>59</v>
      </c>
      <c r="B4881">
        <v>47</v>
      </c>
      <c r="C4881">
        <v>810</v>
      </c>
      <c r="D4881" t="s">
        <v>9962</v>
      </c>
      <c r="E4881">
        <v>59999</v>
      </c>
      <c r="F4881">
        <v>5947810</v>
      </c>
    </row>
    <row r="4882" spans="1:6" x14ac:dyDescent="0.2">
      <c r="A4882">
        <v>59</v>
      </c>
      <c r="B4882">
        <v>23</v>
      </c>
      <c r="C4882">
        <v>814</v>
      </c>
      <c r="D4882" t="s">
        <v>9963</v>
      </c>
      <c r="E4882">
        <v>59999</v>
      </c>
      <c r="F4882">
        <v>5923814</v>
      </c>
    </row>
    <row r="4883" spans="1:6" x14ac:dyDescent="0.2">
      <c r="A4883">
        <v>59</v>
      </c>
      <c r="B4883">
        <v>9</v>
      </c>
      <c r="C4883">
        <v>883</v>
      </c>
      <c r="D4883" t="s">
        <v>9964</v>
      </c>
      <c r="E4883">
        <v>59999</v>
      </c>
      <c r="F4883">
        <v>5909883</v>
      </c>
    </row>
    <row r="4884" spans="1:6" x14ac:dyDescent="0.2">
      <c r="A4884">
        <v>59</v>
      </c>
      <c r="B4884">
        <v>9</v>
      </c>
      <c r="C4884">
        <v>809</v>
      </c>
      <c r="D4884" t="s">
        <v>9965</v>
      </c>
      <c r="E4884">
        <v>59999</v>
      </c>
      <c r="F4884">
        <v>5909809</v>
      </c>
    </row>
    <row r="4885" spans="1:6" x14ac:dyDescent="0.2">
      <c r="A4885">
        <v>59</v>
      </c>
      <c r="B4885">
        <v>39</v>
      </c>
      <c r="C4885">
        <v>806</v>
      </c>
      <c r="D4885" t="s">
        <v>9966</v>
      </c>
      <c r="E4885">
        <v>59999</v>
      </c>
      <c r="F4885">
        <v>5939806</v>
      </c>
    </row>
    <row r="4886" spans="1:6" x14ac:dyDescent="0.2">
      <c r="A4886">
        <v>59</v>
      </c>
      <c r="B4886">
        <v>41</v>
      </c>
      <c r="C4886">
        <v>862</v>
      </c>
      <c r="D4886" t="s">
        <v>9967</v>
      </c>
      <c r="E4886">
        <v>59999</v>
      </c>
      <c r="F4886">
        <v>5941862</v>
      </c>
    </row>
    <row r="4887" spans="1:6" x14ac:dyDescent="0.2">
      <c r="A4887">
        <v>59</v>
      </c>
      <c r="B4887">
        <v>39</v>
      </c>
      <c r="C4887">
        <v>807</v>
      </c>
      <c r="D4887" t="s">
        <v>9968</v>
      </c>
      <c r="E4887">
        <v>59999</v>
      </c>
      <c r="F4887">
        <v>5939807</v>
      </c>
    </row>
    <row r="4888" spans="1:6" x14ac:dyDescent="0.2">
      <c r="A4888">
        <v>59</v>
      </c>
      <c r="B4888">
        <v>33</v>
      </c>
      <c r="C4888">
        <v>858</v>
      </c>
      <c r="D4888" t="s">
        <v>9969</v>
      </c>
      <c r="E4888">
        <v>59999</v>
      </c>
      <c r="F4888">
        <v>5933858</v>
      </c>
    </row>
    <row r="4889" spans="1:6" x14ac:dyDescent="0.2">
      <c r="A4889">
        <v>59</v>
      </c>
      <c r="B4889">
        <v>51</v>
      </c>
      <c r="C4889">
        <v>806</v>
      </c>
      <c r="D4889" t="s">
        <v>9970</v>
      </c>
      <c r="E4889">
        <v>59999</v>
      </c>
      <c r="F4889">
        <v>5951806</v>
      </c>
    </row>
    <row r="4890" spans="1:6" x14ac:dyDescent="0.2">
      <c r="A4890">
        <v>59</v>
      </c>
      <c r="B4890">
        <v>31</v>
      </c>
      <c r="C4890">
        <v>824</v>
      </c>
      <c r="D4890" t="s">
        <v>9971</v>
      </c>
      <c r="E4890">
        <v>59999</v>
      </c>
      <c r="F4890">
        <v>5931824</v>
      </c>
    </row>
    <row r="4891" spans="1:6" x14ac:dyDescent="0.2">
      <c r="A4891">
        <v>59</v>
      </c>
      <c r="B4891">
        <v>41</v>
      </c>
      <c r="C4891">
        <v>843</v>
      </c>
      <c r="D4891" t="s">
        <v>9972</v>
      </c>
      <c r="E4891">
        <v>59999</v>
      </c>
      <c r="F4891">
        <v>5941843</v>
      </c>
    </row>
    <row r="4892" spans="1:6" x14ac:dyDescent="0.2">
      <c r="A4892">
        <v>59</v>
      </c>
      <c r="B4892">
        <v>33</v>
      </c>
      <c r="C4892">
        <v>859</v>
      </c>
      <c r="D4892" t="s">
        <v>9973</v>
      </c>
      <c r="E4892">
        <v>59999</v>
      </c>
      <c r="F4892">
        <v>5933859</v>
      </c>
    </row>
    <row r="4893" spans="1:6" x14ac:dyDescent="0.2">
      <c r="A4893">
        <v>59</v>
      </c>
      <c r="B4893">
        <v>33</v>
      </c>
      <c r="C4893">
        <v>895</v>
      </c>
      <c r="D4893" t="s">
        <v>9974</v>
      </c>
      <c r="E4893">
        <v>59999</v>
      </c>
      <c r="F4893">
        <v>5933895</v>
      </c>
    </row>
    <row r="4894" spans="1:6" x14ac:dyDescent="0.2">
      <c r="A4894">
        <v>59</v>
      </c>
      <c r="B4894">
        <v>19</v>
      </c>
      <c r="C4894">
        <v>811</v>
      </c>
      <c r="D4894" t="s">
        <v>9975</v>
      </c>
      <c r="E4894">
        <v>59999</v>
      </c>
      <c r="F4894">
        <v>5919811</v>
      </c>
    </row>
    <row r="4895" spans="1:6" x14ac:dyDescent="0.2">
      <c r="A4895">
        <v>59</v>
      </c>
      <c r="B4895">
        <v>3</v>
      </c>
      <c r="C4895">
        <v>27</v>
      </c>
      <c r="D4895" t="s">
        <v>9976</v>
      </c>
      <c r="E4895">
        <v>59999</v>
      </c>
      <c r="F4895">
        <v>5903027</v>
      </c>
    </row>
    <row r="4896" spans="1:6" x14ac:dyDescent="0.2">
      <c r="A4896">
        <v>59</v>
      </c>
      <c r="B4896">
        <v>33</v>
      </c>
      <c r="C4896">
        <v>849</v>
      </c>
      <c r="D4896" t="s">
        <v>9977</v>
      </c>
      <c r="E4896">
        <v>59999</v>
      </c>
      <c r="F4896">
        <v>5933849</v>
      </c>
    </row>
    <row r="4897" spans="1:6" x14ac:dyDescent="0.2">
      <c r="A4897">
        <v>59</v>
      </c>
      <c r="B4897">
        <v>9</v>
      </c>
      <c r="C4897">
        <v>814</v>
      </c>
      <c r="D4897" t="s">
        <v>9978</v>
      </c>
      <c r="E4897">
        <v>59999</v>
      </c>
      <c r="F4897">
        <v>5909814</v>
      </c>
    </row>
    <row r="4898" spans="1:6" x14ac:dyDescent="0.2">
      <c r="A4898">
        <v>59</v>
      </c>
      <c r="B4898">
        <v>47</v>
      </c>
      <c r="C4898">
        <v>16</v>
      </c>
      <c r="D4898" t="s">
        <v>9979</v>
      </c>
      <c r="E4898">
        <v>59999</v>
      </c>
      <c r="F4898">
        <v>5947016</v>
      </c>
    </row>
    <row r="4899" spans="1:6" x14ac:dyDescent="0.2">
      <c r="A4899">
        <v>59</v>
      </c>
      <c r="B4899">
        <v>47</v>
      </c>
      <c r="C4899">
        <v>21</v>
      </c>
      <c r="D4899" t="s">
        <v>9980</v>
      </c>
      <c r="E4899">
        <v>59999</v>
      </c>
      <c r="F4899">
        <v>5947021</v>
      </c>
    </row>
    <row r="4900" spans="1:6" x14ac:dyDescent="0.2">
      <c r="A4900">
        <v>59</v>
      </c>
      <c r="B4900">
        <v>51</v>
      </c>
      <c r="C4900">
        <v>823</v>
      </c>
      <c r="D4900" t="s">
        <v>9981</v>
      </c>
      <c r="E4900">
        <v>59999</v>
      </c>
      <c r="F4900">
        <v>5951823</v>
      </c>
    </row>
    <row r="4901" spans="1:6" x14ac:dyDescent="0.2">
      <c r="A4901">
        <v>59</v>
      </c>
      <c r="B4901">
        <v>51</v>
      </c>
      <c r="C4901">
        <v>824</v>
      </c>
      <c r="D4901" t="s">
        <v>9982</v>
      </c>
      <c r="E4901">
        <v>59999</v>
      </c>
      <c r="F4901">
        <v>5951824</v>
      </c>
    </row>
    <row r="4902" spans="1:6" x14ac:dyDescent="0.2">
      <c r="A4902">
        <v>59</v>
      </c>
      <c r="B4902">
        <v>9</v>
      </c>
      <c r="C4902">
        <v>845</v>
      </c>
      <c r="D4902" t="s">
        <v>9983</v>
      </c>
      <c r="E4902">
        <v>59999</v>
      </c>
      <c r="F4902">
        <v>5909845</v>
      </c>
    </row>
    <row r="4903" spans="1:6" x14ac:dyDescent="0.2">
      <c r="A4903">
        <v>59</v>
      </c>
      <c r="B4903">
        <v>33</v>
      </c>
      <c r="C4903">
        <v>824</v>
      </c>
      <c r="D4903" t="s">
        <v>9984</v>
      </c>
      <c r="E4903">
        <v>59999</v>
      </c>
      <c r="F4903">
        <v>5933824</v>
      </c>
    </row>
    <row r="4904" spans="1:6" x14ac:dyDescent="0.2">
      <c r="A4904">
        <v>59</v>
      </c>
      <c r="B4904">
        <v>33</v>
      </c>
      <c r="C4904">
        <v>865</v>
      </c>
      <c r="D4904" t="s">
        <v>9985</v>
      </c>
      <c r="E4904">
        <v>59999</v>
      </c>
      <c r="F4904">
        <v>5933865</v>
      </c>
    </row>
    <row r="4905" spans="1:6" x14ac:dyDescent="0.2">
      <c r="A4905">
        <v>59</v>
      </c>
      <c r="B4905">
        <v>33</v>
      </c>
      <c r="C4905">
        <v>866</v>
      </c>
      <c r="D4905" t="s">
        <v>9986</v>
      </c>
      <c r="E4905">
        <v>59999</v>
      </c>
      <c r="F4905">
        <v>5933866</v>
      </c>
    </row>
    <row r="4906" spans="1:6" x14ac:dyDescent="0.2">
      <c r="A4906">
        <v>59</v>
      </c>
      <c r="B4906">
        <v>3</v>
      </c>
      <c r="C4906">
        <v>19</v>
      </c>
      <c r="D4906" t="s">
        <v>9987</v>
      </c>
      <c r="E4906">
        <v>59999</v>
      </c>
      <c r="F4906">
        <v>5903019</v>
      </c>
    </row>
    <row r="4907" spans="1:6" x14ac:dyDescent="0.2">
      <c r="A4907">
        <v>59</v>
      </c>
      <c r="B4907">
        <v>51</v>
      </c>
      <c r="C4907">
        <v>804</v>
      </c>
      <c r="D4907" t="s">
        <v>9988</v>
      </c>
      <c r="E4907">
        <v>59999</v>
      </c>
      <c r="F4907">
        <v>5951804</v>
      </c>
    </row>
    <row r="4908" spans="1:6" x14ac:dyDescent="0.2">
      <c r="A4908">
        <v>59</v>
      </c>
      <c r="B4908">
        <v>33</v>
      </c>
      <c r="C4908">
        <v>881</v>
      </c>
      <c r="D4908" t="s">
        <v>9989</v>
      </c>
      <c r="E4908">
        <v>59999</v>
      </c>
      <c r="F4908">
        <v>5933881</v>
      </c>
    </row>
    <row r="4909" spans="1:6" x14ac:dyDescent="0.2">
      <c r="A4909">
        <v>59</v>
      </c>
      <c r="B4909">
        <v>9</v>
      </c>
      <c r="C4909">
        <v>815</v>
      </c>
      <c r="D4909" t="s">
        <v>9990</v>
      </c>
      <c r="E4909">
        <v>59999</v>
      </c>
      <c r="F4909">
        <v>5909815</v>
      </c>
    </row>
    <row r="4910" spans="1:6" x14ac:dyDescent="0.2">
      <c r="A4910">
        <v>59</v>
      </c>
      <c r="B4910">
        <v>33</v>
      </c>
      <c r="C4910">
        <v>868</v>
      </c>
      <c r="D4910" t="s">
        <v>9991</v>
      </c>
      <c r="E4910">
        <v>59999</v>
      </c>
      <c r="F4910">
        <v>5933868</v>
      </c>
    </row>
    <row r="4911" spans="1:6" x14ac:dyDescent="0.2">
      <c r="A4911">
        <v>59</v>
      </c>
      <c r="B4911">
        <v>9</v>
      </c>
      <c r="C4911">
        <v>816</v>
      </c>
      <c r="D4911" t="s">
        <v>9992</v>
      </c>
      <c r="E4911">
        <v>59999</v>
      </c>
      <c r="F4911">
        <v>5909816</v>
      </c>
    </row>
    <row r="4912" spans="1:6" x14ac:dyDescent="0.2">
      <c r="A4912">
        <v>59</v>
      </c>
      <c r="B4912">
        <v>33</v>
      </c>
      <c r="C4912">
        <v>889</v>
      </c>
      <c r="D4912" t="s">
        <v>9993</v>
      </c>
      <c r="E4912">
        <v>59999</v>
      </c>
      <c r="F4912">
        <v>5933889</v>
      </c>
    </row>
    <row r="4913" spans="1:6" x14ac:dyDescent="0.2">
      <c r="A4913">
        <v>59</v>
      </c>
      <c r="B4913">
        <v>9</v>
      </c>
      <c r="C4913">
        <v>882</v>
      </c>
      <c r="D4913" t="s">
        <v>9994</v>
      </c>
      <c r="E4913">
        <v>59999</v>
      </c>
      <c r="F4913">
        <v>5909882</v>
      </c>
    </row>
    <row r="4914" spans="1:6" x14ac:dyDescent="0.2">
      <c r="A4914">
        <v>59</v>
      </c>
      <c r="B4914">
        <v>24</v>
      </c>
      <c r="C4914">
        <v>818</v>
      </c>
      <c r="D4914" t="s">
        <v>9995</v>
      </c>
      <c r="E4914">
        <v>59999</v>
      </c>
      <c r="F4914">
        <v>5924818</v>
      </c>
    </row>
    <row r="4915" spans="1:6" x14ac:dyDescent="0.2">
      <c r="A4915">
        <v>59</v>
      </c>
      <c r="B4915">
        <v>51</v>
      </c>
      <c r="C4915">
        <v>807</v>
      </c>
      <c r="D4915" t="s">
        <v>9996</v>
      </c>
      <c r="E4915">
        <v>59999</v>
      </c>
      <c r="F4915">
        <v>5951807</v>
      </c>
    </row>
    <row r="4916" spans="1:6" x14ac:dyDescent="0.2">
      <c r="A4916">
        <v>59</v>
      </c>
      <c r="B4916">
        <v>49</v>
      </c>
      <c r="C4916">
        <v>32</v>
      </c>
      <c r="D4916" t="s">
        <v>9997</v>
      </c>
      <c r="E4916">
        <v>59999</v>
      </c>
      <c r="F4916">
        <v>5949032</v>
      </c>
    </row>
    <row r="4917" spans="1:6" x14ac:dyDescent="0.2">
      <c r="A4917">
        <v>59</v>
      </c>
      <c r="B4917">
        <v>41</v>
      </c>
      <c r="C4917">
        <v>841</v>
      </c>
      <c r="D4917" t="s">
        <v>9998</v>
      </c>
      <c r="E4917">
        <v>59999</v>
      </c>
      <c r="F4917">
        <v>5941841</v>
      </c>
    </row>
    <row r="4918" spans="1:6" x14ac:dyDescent="0.2">
      <c r="A4918">
        <v>59</v>
      </c>
      <c r="B4918">
        <v>51</v>
      </c>
      <c r="C4918">
        <v>809</v>
      </c>
      <c r="D4918" t="s">
        <v>9999</v>
      </c>
      <c r="E4918">
        <v>59999</v>
      </c>
      <c r="F4918">
        <v>5951809</v>
      </c>
    </row>
    <row r="4919" spans="1:6" x14ac:dyDescent="0.2">
      <c r="A4919">
        <v>59</v>
      </c>
      <c r="B4919">
        <v>33</v>
      </c>
      <c r="C4919">
        <v>873</v>
      </c>
      <c r="D4919" t="s">
        <v>10000</v>
      </c>
      <c r="E4919">
        <v>59999</v>
      </c>
      <c r="F4919">
        <v>5933873</v>
      </c>
    </row>
    <row r="4920" spans="1:6" x14ac:dyDescent="0.2">
      <c r="A4920">
        <v>59</v>
      </c>
      <c r="B4920">
        <v>9</v>
      </c>
      <c r="C4920">
        <v>841</v>
      </c>
      <c r="D4920" t="s">
        <v>10001</v>
      </c>
      <c r="E4920">
        <v>59999</v>
      </c>
      <c r="F4920">
        <v>5909841</v>
      </c>
    </row>
    <row r="4921" spans="1:6" x14ac:dyDescent="0.2">
      <c r="A4921">
        <v>59</v>
      </c>
      <c r="B4921">
        <v>51</v>
      </c>
      <c r="C4921">
        <v>811</v>
      </c>
      <c r="D4921" t="s">
        <v>10002</v>
      </c>
      <c r="E4921">
        <v>59999</v>
      </c>
      <c r="F4921">
        <v>5951811</v>
      </c>
    </row>
    <row r="4922" spans="1:6" x14ac:dyDescent="0.2">
      <c r="A4922">
        <v>59</v>
      </c>
      <c r="B4922">
        <v>51</v>
      </c>
      <c r="C4922">
        <v>845</v>
      </c>
      <c r="D4922" t="s">
        <v>10003</v>
      </c>
      <c r="E4922">
        <v>59999</v>
      </c>
      <c r="F4922">
        <v>5951845</v>
      </c>
    </row>
    <row r="4923" spans="1:6" x14ac:dyDescent="0.2">
      <c r="A4923">
        <v>59</v>
      </c>
      <c r="B4923">
        <v>49</v>
      </c>
      <c r="C4923">
        <v>846</v>
      </c>
      <c r="D4923" t="s">
        <v>10004</v>
      </c>
      <c r="E4923">
        <v>59999</v>
      </c>
      <c r="F4923">
        <v>5949846</v>
      </c>
    </row>
    <row r="4924" spans="1:6" x14ac:dyDescent="0.2">
      <c r="A4924">
        <v>59</v>
      </c>
      <c r="B4924">
        <v>41</v>
      </c>
      <c r="C4924">
        <v>831</v>
      </c>
      <c r="D4924" t="s">
        <v>10005</v>
      </c>
      <c r="E4924">
        <v>59999</v>
      </c>
      <c r="F4924">
        <v>5941831</v>
      </c>
    </row>
    <row r="4925" spans="1:6" x14ac:dyDescent="0.2">
      <c r="A4925">
        <v>59</v>
      </c>
      <c r="B4925">
        <v>51</v>
      </c>
      <c r="C4925">
        <v>825</v>
      </c>
      <c r="D4925" t="s">
        <v>10006</v>
      </c>
      <c r="E4925">
        <v>59999</v>
      </c>
      <c r="F4925">
        <v>5951825</v>
      </c>
    </row>
    <row r="4926" spans="1:6" x14ac:dyDescent="0.2">
      <c r="A4926">
        <v>59</v>
      </c>
      <c r="B4926">
        <v>51</v>
      </c>
      <c r="C4926">
        <v>833</v>
      </c>
      <c r="D4926" t="s">
        <v>10007</v>
      </c>
      <c r="E4926">
        <v>59999</v>
      </c>
      <c r="F4926">
        <v>5951833</v>
      </c>
    </row>
    <row r="4927" spans="1:6" x14ac:dyDescent="0.2">
      <c r="A4927">
        <v>59</v>
      </c>
      <c r="B4927">
        <v>49</v>
      </c>
      <c r="C4927">
        <v>847</v>
      </c>
      <c r="D4927" t="s">
        <v>10008</v>
      </c>
      <c r="E4927">
        <v>59999</v>
      </c>
      <c r="F4927">
        <v>5949847</v>
      </c>
    </row>
    <row r="4928" spans="1:6" x14ac:dyDescent="0.2">
      <c r="A4928">
        <v>59</v>
      </c>
      <c r="B4928">
        <v>43</v>
      </c>
      <c r="C4928">
        <v>817</v>
      </c>
      <c r="D4928" t="s">
        <v>10009</v>
      </c>
      <c r="E4928">
        <v>59999</v>
      </c>
      <c r="F4928">
        <v>5943817</v>
      </c>
    </row>
    <row r="4929" spans="1:6" x14ac:dyDescent="0.2">
      <c r="A4929">
        <v>59</v>
      </c>
      <c r="B4929">
        <v>41</v>
      </c>
      <c r="C4929">
        <v>845</v>
      </c>
      <c r="D4929" t="s">
        <v>10010</v>
      </c>
      <c r="E4929">
        <v>59999</v>
      </c>
      <c r="F4929">
        <v>5941845</v>
      </c>
    </row>
    <row r="4930" spans="1:6" x14ac:dyDescent="0.2">
      <c r="A4930">
        <v>59</v>
      </c>
      <c r="B4930">
        <v>33</v>
      </c>
      <c r="C4930">
        <v>70</v>
      </c>
      <c r="D4930" t="s">
        <v>10011</v>
      </c>
      <c r="E4930">
        <v>59999</v>
      </c>
      <c r="F4930">
        <v>5933070</v>
      </c>
    </row>
    <row r="4931" spans="1:6" x14ac:dyDescent="0.2">
      <c r="A4931">
        <v>59</v>
      </c>
      <c r="B4931">
        <v>23</v>
      </c>
      <c r="C4931">
        <v>825</v>
      </c>
      <c r="D4931" t="s">
        <v>10012</v>
      </c>
      <c r="E4931">
        <v>59999</v>
      </c>
      <c r="F4931">
        <v>5923825</v>
      </c>
    </row>
    <row r="4932" spans="1:6" x14ac:dyDescent="0.2">
      <c r="A4932">
        <v>59</v>
      </c>
      <c r="B4932">
        <v>9</v>
      </c>
      <c r="C4932">
        <v>848</v>
      </c>
      <c r="D4932" t="s">
        <v>10013</v>
      </c>
      <c r="E4932">
        <v>59999</v>
      </c>
      <c r="F4932">
        <v>5909848</v>
      </c>
    </row>
    <row r="4933" spans="1:6" x14ac:dyDescent="0.2">
      <c r="A4933">
        <v>59</v>
      </c>
      <c r="B4933">
        <v>1</v>
      </c>
      <c r="C4933">
        <v>801</v>
      </c>
      <c r="D4933" t="s">
        <v>10014</v>
      </c>
      <c r="E4933">
        <v>59999</v>
      </c>
      <c r="F4933">
        <v>5901801</v>
      </c>
    </row>
    <row r="4934" spans="1:6" x14ac:dyDescent="0.2">
      <c r="A4934">
        <v>59</v>
      </c>
      <c r="B4934">
        <v>41</v>
      </c>
      <c r="C4934">
        <v>846</v>
      </c>
      <c r="D4934" t="s">
        <v>10015</v>
      </c>
      <c r="E4934">
        <v>59999</v>
      </c>
      <c r="F4934">
        <v>5941846</v>
      </c>
    </row>
    <row r="4935" spans="1:6" x14ac:dyDescent="0.2">
      <c r="A4935">
        <v>59</v>
      </c>
      <c r="B4935">
        <v>41</v>
      </c>
      <c r="C4935">
        <v>850</v>
      </c>
      <c r="D4935" t="s">
        <v>10016</v>
      </c>
      <c r="E4935">
        <v>59999</v>
      </c>
      <c r="F4935">
        <v>5941850</v>
      </c>
    </row>
    <row r="4936" spans="1:6" x14ac:dyDescent="0.2">
      <c r="A4936">
        <v>59</v>
      </c>
      <c r="B4936">
        <v>24</v>
      </c>
      <c r="C4936">
        <v>820</v>
      </c>
      <c r="D4936" t="s">
        <v>10017</v>
      </c>
      <c r="E4936">
        <v>59999</v>
      </c>
      <c r="F4936">
        <v>5924820</v>
      </c>
    </row>
    <row r="4937" spans="1:6" x14ac:dyDescent="0.2">
      <c r="A4937">
        <v>59</v>
      </c>
      <c r="B4937">
        <v>41</v>
      </c>
      <c r="C4937">
        <v>851</v>
      </c>
      <c r="D4937" t="s">
        <v>10018</v>
      </c>
      <c r="E4937">
        <v>59999</v>
      </c>
      <c r="F4937">
        <v>5941851</v>
      </c>
    </row>
    <row r="4938" spans="1:6" x14ac:dyDescent="0.2">
      <c r="A4938">
        <v>59</v>
      </c>
      <c r="B4938">
        <v>31</v>
      </c>
      <c r="C4938">
        <v>832</v>
      </c>
      <c r="D4938" t="s">
        <v>10019</v>
      </c>
      <c r="E4938">
        <v>59999</v>
      </c>
      <c r="F4938">
        <v>5931832</v>
      </c>
    </row>
    <row r="4939" spans="1:6" x14ac:dyDescent="0.2">
      <c r="A4939">
        <v>59</v>
      </c>
      <c r="B4939">
        <v>33</v>
      </c>
      <c r="C4939">
        <v>874</v>
      </c>
      <c r="D4939" t="s">
        <v>10020</v>
      </c>
      <c r="E4939">
        <v>59999</v>
      </c>
      <c r="F4939">
        <v>5933874</v>
      </c>
    </row>
    <row r="4940" spans="1:6" x14ac:dyDescent="0.2">
      <c r="A4940">
        <v>59</v>
      </c>
      <c r="B4940">
        <v>43</v>
      </c>
      <c r="C4940">
        <v>806</v>
      </c>
      <c r="D4940" t="s">
        <v>10021</v>
      </c>
      <c r="E4940">
        <v>59999</v>
      </c>
      <c r="F4940">
        <v>5943806</v>
      </c>
    </row>
    <row r="4941" spans="1:6" x14ac:dyDescent="0.2">
      <c r="A4941">
        <v>59</v>
      </c>
      <c r="B4941">
        <v>9</v>
      </c>
      <c r="C4941">
        <v>817</v>
      </c>
      <c r="D4941" t="s">
        <v>10022</v>
      </c>
      <c r="E4941">
        <v>59999</v>
      </c>
      <c r="F4941">
        <v>5909817</v>
      </c>
    </row>
    <row r="4942" spans="1:6" x14ac:dyDescent="0.2">
      <c r="A4942">
        <v>59</v>
      </c>
      <c r="B4942">
        <v>41</v>
      </c>
      <c r="C4942">
        <v>863</v>
      </c>
      <c r="D4942" t="s">
        <v>10023</v>
      </c>
      <c r="E4942">
        <v>59999</v>
      </c>
      <c r="F4942">
        <v>5941863</v>
      </c>
    </row>
    <row r="4943" spans="1:6" x14ac:dyDescent="0.2">
      <c r="A4943">
        <v>59</v>
      </c>
      <c r="B4943">
        <v>41</v>
      </c>
      <c r="C4943">
        <v>854</v>
      </c>
      <c r="D4943" t="s">
        <v>10024</v>
      </c>
      <c r="E4943">
        <v>59999</v>
      </c>
      <c r="F4943">
        <v>5941854</v>
      </c>
    </row>
    <row r="4944" spans="1:6" x14ac:dyDescent="0.2">
      <c r="A4944">
        <v>59</v>
      </c>
      <c r="B4944">
        <v>51</v>
      </c>
      <c r="C4944">
        <v>826</v>
      </c>
      <c r="D4944" t="s">
        <v>10025</v>
      </c>
      <c r="E4944">
        <v>59999</v>
      </c>
      <c r="F4944">
        <v>5951826</v>
      </c>
    </row>
    <row r="4945" spans="1:6" x14ac:dyDescent="0.2">
      <c r="A4945">
        <v>59</v>
      </c>
      <c r="B4945">
        <v>57</v>
      </c>
      <c r="C4945">
        <v>802</v>
      </c>
      <c r="D4945" t="s">
        <v>10026</v>
      </c>
      <c r="E4945">
        <v>59999</v>
      </c>
      <c r="F4945">
        <v>5957802</v>
      </c>
    </row>
    <row r="4946" spans="1:6" x14ac:dyDescent="0.2">
      <c r="A4946">
        <v>59</v>
      </c>
      <c r="B4946">
        <v>33</v>
      </c>
      <c r="C4946">
        <v>875</v>
      </c>
      <c r="D4946" t="s">
        <v>10027</v>
      </c>
      <c r="E4946">
        <v>59999</v>
      </c>
      <c r="F4946">
        <v>5933875</v>
      </c>
    </row>
    <row r="4947" spans="1:6" x14ac:dyDescent="0.2">
      <c r="A4947">
        <v>59</v>
      </c>
      <c r="B4947">
        <v>33</v>
      </c>
      <c r="C4947">
        <v>876</v>
      </c>
      <c r="D4947" t="s">
        <v>10028</v>
      </c>
      <c r="E4947">
        <v>59999</v>
      </c>
      <c r="F4947">
        <v>5933876</v>
      </c>
    </row>
    <row r="4948" spans="1:6" x14ac:dyDescent="0.2">
      <c r="A4948">
        <v>59</v>
      </c>
      <c r="B4948">
        <v>24</v>
      </c>
      <c r="C4948">
        <v>813</v>
      </c>
      <c r="D4948" t="s">
        <v>10029</v>
      </c>
      <c r="E4948">
        <v>59999</v>
      </c>
      <c r="F4948">
        <v>5924813</v>
      </c>
    </row>
    <row r="4949" spans="1:6" x14ac:dyDescent="0.2">
      <c r="A4949">
        <v>59</v>
      </c>
      <c r="B4949">
        <v>55</v>
      </c>
      <c r="C4949">
        <v>802</v>
      </c>
      <c r="D4949" t="s">
        <v>10030</v>
      </c>
      <c r="E4949">
        <v>59999</v>
      </c>
      <c r="F4949">
        <v>5955802</v>
      </c>
    </row>
    <row r="4950" spans="1:6" x14ac:dyDescent="0.2">
      <c r="A4950">
        <v>59</v>
      </c>
      <c r="B4950">
        <v>51</v>
      </c>
      <c r="C4950">
        <v>840</v>
      </c>
      <c r="D4950" t="s">
        <v>10031</v>
      </c>
      <c r="E4950">
        <v>59999</v>
      </c>
      <c r="F4950">
        <v>5951840</v>
      </c>
    </row>
    <row r="4951" spans="1:6" x14ac:dyDescent="0.2">
      <c r="A4951">
        <v>59</v>
      </c>
      <c r="B4951">
        <v>41</v>
      </c>
      <c r="C4951">
        <v>855</v>
      </c>
      <c r="D4951" t="s">
        <v>10032</v>
      </c>
      <c r="E4951">
        <v>59999</v>
      </c>
      <c r="F4951">
        <v>5941855</v>
      </c>
    </row>
    <row r="4952" spans="1:6" x14ac:dyDescent="0.2">
      <c r="A4952">
        <v>59</v>
      </c>
      <c r="B4952">
        <v>51</v>
      </c>
      <c r="C4952">
        <v>827</v>
      </c>
      <c r="D4952" t="s">
        <v>10033</v>
      </c>
      <c r="E4952">
        <v>59999</v>
      </c>
      <c r="F4952">
        <v>5951827</v>
      </c>
    </row>
    <row r="4953" spans="1:6" x14ac:dyDescent="0.2">
      <c r="A4953">
        <v>59</v>
      </c>
      <c r="B4953">
        <v>9</v>
      </c>
      <c r="C4953">
        <v>818</v>
      </c>
      <c r="D4953" t="s">
        <v>10034</v>
      </c>
      <c r="E4953">
        <v>59999</v>
      </c>
      <c r="F4953">
        <v>5909818</v>
      </c>
    </row>
    <row r="4954" spans="1:6" x14ac:dyDescent="0.2">
      <c r="A4954">
        <v>59</v>
      </c>
      <c r="B4954">
        <v>33</v>
      </c>
      <c r="C4954">
        <v>878</v>
      </c>
      <c r="D4954" t="s">
        <v>10035</v>
      </c>
      <c r="E4954">
        <v>59999</v>
      </c>
      <c r="F4954">
        <v>5933878</v>
      </c>
    </row>
    <row r="4955" spans="1:6" x14ac:dyDescent="0.2">
      <c r="A4955">
        <v>59</v>
      </c>
      <c r="B4955">
        <v>51</v>
      </c>
      <c r="C4955">
        <v>801</v>
      </c>
      <c r="D4955" t="s">
        <v>10036</v>
      </c>
      <c r="E4955">
        <v>59999</v>
      </c>
      <c r="F4955">
        <v>5951801</v>
      </c>
    </row>
    <row r="4956" spans="1:6" x14ac:dyDescent="0.2">
      <c r="A4956">
        <v>59</v>
      </c>
      <c r="B4956">
        <v>24</v>
      </c>
      <c r="C4956">
        <v>814</v>
      </c>
      <c r="D4956" t="s">
        <v>10037</v>
      </c>
      <c r="E4956">
        <v>59999</v>
      </c>
      <c r="F4956">
        <v>5924814</v>
      </c>
    </row>
    <row r="4957" spans="1:6" x14ac:dyDescent="0.2">
      <c r="A4957">
        <v>59</v>
      </c>
      <c r="B4957">
        <v>33</v>
      </c>
      <c r="C4957">
        <v>879</v>
      </c>
      <c r="D4957" t="s">
        <v>10038</v>
      </c>
      <c r="E4957">
        <v>59999</v>
      </c>
      <c r="F4957">
        <v>5933879</v>
      </c>
    </row>
    <row r="4958" spans="1:6" x14ac:dyDescent="0.2">
      <c r="A4958">
        <v>59</v>
      </c>
      <c r="B4958">
        <v>24</v>
      </c>
      <c r="C4958">
        <v>29</v>
      </c>
      <c r="D4958" t="s">
        <v>10039</v>
      </c>
      <c r="E4958">
        <v>59999</v>
      </c>
      <c r="F4958">
        <v>5924029</v>
      </c>
    </row>
    <row r="4959" spans="1:6" x14ac:dyDescent="0.2">
      <c r="A4959">
        <v>59</v>
      </c>
      <c r="B4959">
        <v>33</v>
      </c>
      <c r="C4959">
        <v>811</v>
      </c>
      <c r="D4959" t="s">
        <v>10040</v>
      </c>
      <c r="E4959">
        <v>59999</v>
      </c>
      <c r="F4959">
        <v>5933811</v>
      </c>
    </row>
    <row r="4960" spans="1:6" x14ac:dyDescent="0.2">
      <c r="A4960">
        <v>60</v>
      </c>
      <c r="B4960">
        <v>1</v>
      </c>
      <c r="C4960">
        <v>55</v>
      </c>
      <c r="D4960" t="s">
        <v>10041</v>
      </c>
      <c r="E4960">
        <v>60990</v>
      </c>
      <c r="F4960">
        <v>6001055</v>
      </c>
    </row>
    <row r="4961" spans="1:6" x14ac:dyDescent="0.2">
      <c r="A4961">
        <v>60</v>
      </c>
      <c r="B4961">
        <v>1</v>
      </c>
      <c r="C4961">
        <v>10</v>
      </c>
      <c r="D4961" t="s">
        <v>10042</v>
      </c>
      <c r="E4961">
        <v>60990</v>
      </c>
      <c r="F4961">
        <v>6001010</v>
      </c>
    </row>
    <row r="4962" spans="1:6" x14ac:dyDescent="0.2">
      <c r="A4962">
        <v>60</v>
      </c>
      <c r="B4962">
        <v>1</v>
      </c>
      <c r="C4962">
        <v>59</v>
      </c>
      <c r="D4962" t="s">
        <v>10043</v>
      </c>
      <c r="E4962">
        <v>60990</v>
      </c>
      <c r="F4962">
        <v>6001059</v>
      </c>
    </row>
    <row r="4963" spans="1:6" x14ac:dyDescent="0.2">
      <c r="A4963">
        <v>60</v>
      </c>
      <c r="B4963">
        <v>1</v>
      </c>
      <c r="C4963">
        <v>58</v>
      </c>
      <c r="D4963" t="s">
        <v>10044</v>
      </c>
      <c r="E4963">
        <v>60990</v>
      </c>
      <c r="F4963">
        <v>6001058</v>
      </c>
    </row>
    <row r="4964" spans="1:6" x14ac:dyDescent="0.2">
      <c r="A4964">
        <v>60</v>
      </c>
      <c r="B4964">
        <v>1</v>
      </c>
      <c r="C4964">
        <v>44</v>
      </c>
      <c r="D4964" t="s">
        <v>10045</v>
      </c>
      <c r="E4964">
        <v>60990</v>
      </c>
      <c r="F4964">
        <v>6001044</v>
      </c>
    </row>
    <row r="4965" spans="1:6" x14ac:dyDescent="0.2">
      <c r="A4965">
        <v>60</v>
      </c>
      <c r="B4965">
        <v>1</v>
      </c>
      <c r="C4965">
        <v>9</v>
      </c>
      <c r="D4965" t="s">
        <v>10046</v>
      </c>
      <c r="E4965">
        <v>60990</v>
      </c>
      <c r="F4965">
        <v>6001009</v>
      </c>
    </row>
    <row r="4966" spans="1:6" x14ac:dyDescent="0.2">
      <c r="A4966">
        <v>60</v>
      </c>
      <c r="B4966">
        <v>1</v>
      </c>
      <c r="C4966">
        <v>60</v>
      </c>
      <c r="D4966" t="s">
        <v>10047</v>
      </c>
      <c r="E4966">
        <v>60990</v>
      </c>
      <c r="F4966">
        <v>6001060</v>
      </c>
    </row>
    <row r="4967" spans="1:6" x14ac:dyDescent="0.2">
      <c r="A4967">
        <v>60</v>
      </c>
      <c r="B4967">
        <v>1</v>
      </c>
      <c r="C4967">
        <v>42</v>
      </c>
      <c r="D4967" t="s">
        <v>10048</v>
      </c>
      <c r="E4967">
        <v>60000</v>
      </c>
      <c r="F4967">
        <v>6001042</v>
      </c>
    </row>
    <row r="4968" spans="1:6" x14ac:dyDescent="0.2">
      <c r="A4968">
        <v>60</v>
      </c>
      <c r="B4968">
        <v>1</v>
      </c>
      <c r="C4968">
        <v>39</v>
      </c>
      <c r="D4968" t="s">
        <v>10049</v>
      </c>
      <c r="E4968">
        <v>60000</v>
      </c>
      <c r="F4968">
        <v>6001039</v>
      </c>
    </row>
    <row r="4969" spans="1:6" x14ac:dyDescent="0.2">
      <c r="A4969">
        <v>60</v>
      </c>
      <c r="B4969">
        <v>1</v>
      </c>
      <c r="C4969">
        <v>48</v>
      </c>
      <c r="D4969" t="s">
        <v>10050</v>
      </c>
      <c r="E4969">
        <v>60000</v>
      </c>
      <c r="F4969">
        <v>6001048</v>
      </c>
    </row>
    <row r="4970" spans="1:6" x14ac:dyDescent="0.2">
      <c r="A4970">
        <v>60</v>
      </c>
      <c r="B4970">
        <v>1</v>
      </c>
      <c r="C4970">
        <v>8</v>
      </c>
      <c r="D4970" t="s">
        <v>10051</v>
      </c>
      <c r="E4970">
        <v>60000</v>
      </c>
      <c r="F4970">
        <v>6001008</v>
      </c>
    </row>
    <row r="4971" spans="1:6" x14ac:dyDescent="0.2">
      <c r="A4971">
        <v>60</v>
      </c>
      <c r="B4971">
        <v>1</v>
      </c>
      <c r="C4971">
        <v>12</v>
      </c>
      <c r="D4971" t="s">
        <v>10052</v>
      </c>
      <c r="E4971">
        <v>60000</v>
      </c>
      <c r="F4971">
        <v>6001012</v>
      </c>
    </row>
    <row r="4972" spans="1:6" x14ac:dyDescent="0.2">
      <c r="A4972">
        <v>60</v>
      </c>
      <c r="B4972">
        <v>1</v>
      </c>
      <c r="C4972">
        <v>38</v>
      </c>
      <c r="D4972" t="s">
        <v>10053</v>
      </c>
      <c r="E4972">
        <v>60000</v>
      </c>
      <c r="F4972">
        <v>6001038</v>
      </c>
    </row>
    <row r="4973" spans="1:6" x14ac:dyDescent="0.2">
      <c r="A4973">
        <v>60</v>
      </c>
      <c r="B4973">
        <v>1</v>
      </c>
      <c r="C4973">
        <v>29</v>
      </c>
      <c r="D4973" t="s">
        <v>7406</v>
      </c>
      <c r="E4973">
        <v>60000</v>
      </c>
      <c r="F4973">
        <v>6001029</v>
      </c>
    </row>
    <row r="4974" spans="1:6" x14ac:dyDescent="0.2">
      <c r="A4974">
        <v>60</v>
      </c>
      <c r="B4974">
        <v>1</v>
      </c>
      <c r="C4974">
        <v>49</v>
      </c>
      <c r="D4974" t="s">
        <v>10054</v>
      </c>
      <c r="E4974">
        <v>60000</v>
      </c>
      <c r="F4974">
        <v>6001049</v>
      </c>
    </row>
    <row r="4975" spans="1:6" x14ac:dyDescent="0.2">
      <c r="A4975">
        <v>60</v>
      </c>
      <c r="B4975">
        <v>1</v>
      </c>
      <c r="C4975">
        <v>4</v>
      </c>
      <c r="D4975" t="s">
        <v>10055</v>
      </c>
      <c r="E4975">
        <v>60000</v>
      </c>
      <c r="F4975">
        <v>6001004</v>
      </c>
    </row>
    <row r="4976" spans="1:6" x14ac:dyDescent="0.2">
      <c r="A4976">
        <v>60</v>
      </c>
      <c r="B4976">
        <v>1</v>
      </c>
      <c r="C4976">
        <v>18</v>
      </c>
      <c r="D4976" t="s">
        <v>10056</v>
      </c>
      <c r="E4976">
        <v>60000</v>
      </c>
      <c r="F4976">
        <v>6001018</v>
      </c>
    </row>
    <row r="4977" spans="1:6" x14ac:dyDescent="0.2">
      <c r="A4977">
        <v>60</v>
      </c>
      <c r="B4977">
        <v>1</v>
      </c>
      <c r="C4977">
        <v>47</v>
      </c>
      <c r="D4977" t="s">
        <v>10057</v>
      </c>
      <c r="E4977">
        <v>60000</v>
      </c>
      <c r="F4977">
        <v>6001047</v>
      </c>
    </row>
    <row r="4978" spans="1:6" x14ac:dyDescent="0.2">
      <c r="A4978">
        <v>60</v>
      </c>
      <c r="B4978">
        <v>1</v>
      </c>
      <c r="C4978">
        <v>52</v>
      </c>
      <c r="D4978" t="s">
        <v>10058</v>
      </c>
      <c r="E4978">
        <v>60000</v>
      </c>
      <c r="F4978">
        <v>6001052</v>
      </c>
    </row>
    <row r="4979" spans="1:6" x14ac:dyDescent="0.2">
      <c r="A4979">
        <v>60</v>
      </c>
      <c r="B4979">
        <v>1</v>
      </c>
      <c r="C4979">
        <v>19</v>
      </c>
      <c r="D4979" t="s">
        <v>10059</v>
      </c>
      <c r="E4979">
        <v>60000</v>
      </c>
      <c r="F4979">
        <v>6001019</v>
      </c>
    </row>
    <row r="4980" spans="1:6" x14ac:dyDescent="0.2">
      <c r="A4980">
        <v>60</v>
      </c>
      <c r="B4980">
        <v>1</v>
      </c>
      <c r="C4980">
        <v>16</v>
      </c>
      <c r="D4980" t="s">
        <v>10060</v>
      </c>
      <c r="E4980">
        <v>60000</v>
      </c>
      <c r="F4980">
        <v>6001016</v>
      </c>
    </row>
    <row r="4981" spans="1:6" x14ac:dyDescent="0.2">
      <c r="A4981">
        <v>60</v>
      </c>
      <c r="B4981">
        <v>1</v>
      </c>
      <c r="C4981">
        <v>22</v>
      </c>
      <c r="D4981" t="s">
        <v>6044</v>
      </c>
      <c r="E4981">
        <v>60000</v>
      </c>
      <c r="F4981">
        <v>6001022</v>
      </c>
    </row>
    <row r="4982" spans="1:6" x14ac:dyDescent="0.2">
      <c r="A4982">
        <v>60</v>
      </c>
      <c r="B4982">
        <v>1</v>
      </c>
      <c r="C4982">
        <v>31</v>
      </c>
      <c r="D4982" t="s">
        <v>10061</v>
      </c>
      <c r="E4982">
        <v>60000</v>
      </c>
      <c r="F4982">
        <v>6001031</v>
      </c>
    </row>
    <row r="4983" spans="1:6" x14ac:dyDescent="0.2">
      <c r="A4983">
        <v>60</v>
      </c>
      <c r="B4983">
        <v>1</v>
      </c>
      <c r="C4983">
        <v>43</v>
      </c>
      <c r="D4983" t="s">
        <v>10062</v>
      </c>
      <c r="E4983">
        <v>60000</v>
      </c>
      <c r="F4983">
        <v>6001043</v>
      </c>
    </row>
    <row r="4984" spans="1:6" x14ac:dyDescent="0.2">
      <c r="A4984">
        <v>60</v>
      </c>
      <c r="B4984">
        <v>1</v>
      </c>
      <c r="C4984">
        <v>41</v>
      </c>
      <c r="D4984" t="s">
        <v>10063</v>
      </c>
      <c r="E4984">
        <v>60000</v>
      </c>
      <c r="F4984">
        <v>6001041</v>
      </c>
    </row>
    <row r="4985" spans="1:6" x14ac:dyDescent="0.2">
      <c r="A4985">
        <v>60</v>
      </c>
      <c r="B4985">
        <v>1</v>
      </c>
      <c r="C4985">
        <v>37</v>
      </c>
      <c r="D4985" t="s">
        <v>10064</v>
      </c>
      <c r="E4985">
        <v>60000</v>
      </c>
      <c r="F4985">
        <v>6001037</v>
      </c>
    </row>
    <row r="4986" spans="1:6" x14ac:dyDescent="0.2">
      <c r="A4986">
        <v>60</v>
      </c>
      <c r="B4986">
        <v>1</v>
      </c>
      <c r="C4986">
        <v>50</v>
      </c>
      <c r="D4986" t="s">
        <v>10065</v>
      </c>
      <c r="E4986">
        <v>60000</v>
      </c>
      <c r="F4986">
        <v>6001050</v>
      </c>
    </row>
    <row r="4987" spans="1:6" x14ac:dyDescent="0.2">
      <c r="A4987">
        <v>60</v>
      </c>
      <c r="B4987">
        <v>1</v>
      </c>
      <c r="C4987">
        <v>46</v>
      </c>
      <c r="D4987" t="s">
        <v>10066</v>
      </c>
      <c r="E4987">
        <v>60000</v>
      </c>
      <c r="F4987">
        <v>6001046</v>
      </c>
    </row>
    <row r="4988" spans="1:6" x14ac:dyDescent="0.2">
      <c r="A4988">
        <v>60</v>
      </c>
      <c r="B4988">
        <v>1</v>
      </c>
      <c r="C4988">
        <v>36</v>
      </c>
      <c r="D4988" t="s">
        <v>10067</v>
      </c>
      <c r="E4988">
        <v>60000</v>
      </c>
      <c r="F4988">
        <v>6001036</v>
      </c>
    </row>
    <row r="4989" spans="1:6" x14ac:dyDescent="0.2">
      <c r="A4989">
        <v>60</v>
      </c>
      <c r="B4989">
        <v>1</v>
      </c>
      <c r="C4989">
        <v>6</v>
      </c>
      <c r="D4989" t="s">
        <v>10068</v>
      </c>
      <c r="E4989">
        <v>60000</v>
      </c>
      <c r="F4989">
        <v>6001006</v>
      </c>
    </row>
    <row r="4990" spans="1:6" x14ac:dyDescent="0.2">
      <c r="A4990">
        <v>60</v>
      </c>
      <c r="B4990">
        <v>1</v>
      </c>
      <c r="C4990">
        <v>57</v>
      </c>
      <c r="D4990" t="s">
        <v>10068</v>
      </c>
      <c r="E4990">
        <v>60000</v>
      </c>
      <c r="F4990">
        <v>6001057</v>
      </c>
    </row>
    <row r="4991" spans="1:6" x14ac:dyDescent="0.2">
      <c r="A4991">
        <v>60</v>
      </c>
      <c r="B4991">
        <v>1</v>
      </c>
      <c r="C4991">
        <v>7</v>
      </c>
      <c r="D4991" t="s">
        <v>10069</v>
      </c>
      <c r="E4991">
        <v>60000</v>
      </c>
      <c r="F4991">
        <v>6001007</v>
      </c>
    </row>
    <row r="4992" spans="1:6" x14ac:dyDescent="0.2">
      <c r="A4992">
        <v>60</v>
      </c>
      <c r="B4992">
        <v>1</v>
      </c>
      <c r="C4992">
        <v>34</v>
      </c>
      <c r="D4992" t="s">
        <v>10070</v>
      </c>
      <c r="E4992">
        <v>60000</v>
      </c>
      <c r="F4992">
        <v>6001034</v>
      </c>
    </row>
    <row r="4993" spans="1:6" x14ac:dyDescent="0.2">
      <c r="A4993">
        <v>60</v>
      </c>
      <c r="B4993">
        <v>1</v>
      </c>
      <c r="C4993">
        <v>33</v>
      </c>
      <c r="D4993" t="s">
        <v>10071</v>
      </c>
      <c r="E4993">
        <v>60000</v>
      </c>
      <c r="F4993">
        <v>6001033</v>
      </c>
    </row>
    <row r="4994" spans="1:6" x14ac:dyDescent="0.2">
      <c r="A4994">
        <v>60</v>
      </c>
      <c r="B4994">
        <v>1</v>
      </c>
      <c r="C4994">
        <v>32</v>
      </c>
      <c r="D4994" t="s">
        <v>10072</v>
      </c>
      <c r="E4994">
        <v>60000</v>
      </c>
      <c r="F4994">
        <v>6001032</v>
      </c>
    </row>
    <row r="4995" spans="1:6" x14ac:dyDescent="0.2">
      <c r="A4995">
        <v>60</v>
      </c>
      <c r="B4995">
        <v>1</v>
      </c>
      <c r="C4995">
        <v>3</v>
      </c>
      <c r="D4995" t="s">
        <v>10073</v>
      </c>
      <c r="E4995">
        <v>60000</v>
      </c>
      <c r="F4995">
        <v>6001003</v>
      </c>
    </row>
    <row r="4996" spans="1:6" x14ac:dyDescent="0.2">
      <c r="A4996">
        <v>60</v>
      </c>
      <c r="B4996">
        <v>1</v>
      </c>
      <c r="C4996">
        <v>45</v>
      </c>
      <c r="D4996" t="s">
        <v>10074</v>
      </c>
      <c r="E4996">
        <v>60000</v>
      </c>
      <c r="F4996">
        <v>6001045</v>
      </c>
    </row>
    <row r="4997" spans="1:6" x14ac:dyDescent="0.2">
      <c r="A4997">
        <v>61</v>
      </c>
      <c r="B4997">
        <v>6</v>
      </c>
      <c r="C4997">
        <v>23</v>
      </c>
      <c r="D4997" t="s">
        <v>10075</v>
      </c>
      <c r="E4997">
        <v>61995</v>
      </c>
      <c r="F4997">
        <v>6106023</v>
      </c>
    </row>
    <row r="4998" spans="1:6" x14ac:dyDescent="0.2">
      <c r="A4998">
        <v>61</v>
      </c>
      <c r="B4998">
        <v>1</v>
      </c>
      <c r="C4998">
        <v>25</v>
      </c>
      <c r="D4998" t="s">
        <v>10076</v>
      </c>
      <c r="E4998">
        <v>61000</v>
      </c>
      <c r="F4998">
        <v>6101025</v>
      </c>
    </row>
    <row r="4999" spans="1:6" x14ac:dyDescent="0.2">
      <c r="A4999">
        <v>61</v>
      </c>
      <c r="B4999">
        <v>3</v>
      </c>
      <c r="C4999">
        <v>31</v>
      </c>
      <c r="D4999" t="s">
        <v>10077</v>
      </c>
      <c r="E4999">
        <v>61000</v>
      </c>
      <c r="F4999">
        <v>6103031</v>
      </c>
    </row>
    <row r="5000" spans="1:6" x14ac:dyDescent="0.2">
      <c r="A5000">
        <v>61</v>
      </c>
      <c r="B5000">
        <v>2</v>
      </c>
      <c r="C5000">
        <v>12</v>
      </c>
      <c r="D5000" t="s">
        <v>10078</v>
      </c>
      <c r="E5000">
        <v>61000</v>
      </c>
      <c r="F5000">
        <v>6102012</v>
      </c>
    </row>
    <row r="5001" spans="1:6" x14ac:dyDescent="0.2">
      <c r="A5001">
        <v>61</v>
      </c>
      <c r="B5001">
        <v>2</v>
      </c>
      <c r="C5001">
        <v>3</v>
      </c>
      <c r="D5001" t="s">
        <v>10079</v>
      </c>
      <c r="E5001">
        <v>61000</v>
      </c>
      <c r="F5001">
        <v>6102003</v>
      </c>
    </row>
    <row r="5002" spans="1:6" x14ac:dyDescent="0.2">
      <c r="A5002">
        <v>61</v>
      </c>
      <c r="B5002">
        <v>6</v>
      </c>
      <c r="C5002">
        <v>21</v>
      </c>
      <c r="D5002" t="s">
        <v>10080</v>
      </c>
      <c r="E5002">
        <v>61000</v>
      </c>
      <c r="F5002">
        <v>6106021</v>
      </c>
    </row>
    <row r="5003" spans="1:6" x14ac:dyDescent="0.2">
      <c r="A5003">
        <v>61</v>
      </c>
      <c r="B5003">
        <v>5</v>
      </c>
      <c r="C5003">
        <v>3</v>
      </c>
      <c r="D5003" t="s">
        <v>10081</v>
      </c>
      <c r="E5003">
        <v>61000</v>
      </c>
      <c r="F5003">
        <v>6105003</v>
      </c>
    </row>
    <row r="5004" spans="1:6" x14ac:dyDescent="0.2">
      <c r="A5004">
        <v>61</v>
      </c>
      <c r="B5004">
        <v>2</v>
      </c>
      <c r="C5004">
        <v>9</v>
      </c>
      <c r="D5004" t="s">
        <v>10082</v>
      </c>
      <c r="E5004">
        <v>61000</v>
      </c>
      <c r="F5004">
        <v>6102009</v>
      </c>
    </row>
    <row r="5005" spans="1:6" x14ac:dyDescent="0.2">
      <c r="A5005">
        <v>61</v>
      </c>
      <c r="B5005">
        <v>4</v>
      </c>
      <c r="C5005">
        <v>9</v>
      </c>
      <c r="D5005" t="s">
        <v>10083</v>
      </c>
      <c r="E5005">
        <v>61000</v>
      </c>
      <c r="F5005">
        <v>6104009</v>
      </c>
    </row>
    <row r="5006" spans="1:6" x14ac:dyDescent="0.2">
      <c r="A5006">
        <v>61</v>
      </c>
      <c r="B5006">
        <v>1</v>
      </c>
      <c r="C5006">
        <v>15</v>
      </c>
      <c r="D5006" t="s">
        <v>10084</v>
      </c>
      <c r="E5006">
        <v>61000</v>
      </c>
      <c r="F5006">
        <v>6101015</v>
      </c>
    </row>
    <row r="5007" spans="1:6" x14ac:dyDescent="0.2">
      <c r="A5007">
        <v>61</v>
      </c>
      <c r="B5007">
        <v>4</v>
      </c>
      <c r="C5007">
        <v>14</v>
      </c>
      <c r="D5007" t="s">
        <v>10085</v>
      </c>
      <c r="E5007">
        <v>61000</v>
      </c>
      <c r="F5007">
        <v>6104014</v>
      </c>
    </row>
    <row r="5008" spans="1:6" x14ac:dyDescent="0.2">
      <c r="A5008">
        <v>61</v>
      </c>
      <c r="B5008">
        <v>5</v>
      </c>
      <c r="C5008">
        <v>18</v>
      </c>
      <c r="D5008" t="s">
        <v>10086</v>
      </c>
      <c r="E5008">
        <v>61000</v>
      </c>
      <c r="F5008">
        <v>6105018</v>
      </c>
    </row>
    <row r="5009" spans="1:6" x14ac:dyDescent="0.2">
      <c r="A5009">
        <v>61</v>
      </c>
      <c r="B5009">
        <v>4</v>
      </c>
      <c r="C5009">
        <v>38</v>
      </c>
      <c r="D5009" t="s">
        <v>10087</v>
      </c>
      <c r="E5009">
        <v>61000</v>
      </c>
      <c r="F5009">
        <v>6104038</v>
      </c>
    </row>
    <row r="5010" spans="1:6" x14ac:dyDescent="0.2">
      <c r="A5010">
        <v>61</v>
      </c>
      <c r="B5010">
        <v>5</v>
      </c>
      <c r="C5010">
        <v>1</v>
      </c>
      <c r="D5010" t="s">
        <v>10088</v>
      </c>
      <c r="E5010">
        <v>61000</v>
      </c>
      <c r="F5010">
        <v>6105001</v>
      </c>
    </row>
    <row r="5011" spans="1:6" x14ac:dyDescent="0.2">
      <c r="A5011">
        <v>61</v>
      </c>
      <c r="B5011">
        <v>3</v>
      </c>
      <c r="C5011">
        <v>49</v>
      </c>
      <c r="D5011" t="s">
        <v>10089</v>
      </c>
      <c r="E5011">
        <v>61000</v>
      </c>
      <c r="F5011">
        <v>6103049</v>
      </c>
    </row>
    <row r="5012" spans="1:6" x14ac:dyDescent="0.2">
      <c r="A5012">
        <v>61</v>
      </c>
      <c r="B5012">
        <v>5</v>
      </c>
      <c r="C5012">
        <v>16</v>
      </c>
      <c r="D5012" t="s">
        <v>10090</v>
      </c>
      <c r="E5012">
        <v>61000</v>
      </c>
      <c r="F5012">
        <v>6105016</v>
      </c>
    </row>
    <row r="5013" spans="1:6" x14ac:dyDescent="0.2">
      <c r="A5013">
        <v>61</v>
      </c>
      <c r="B5013">
        <v>4</v>
      </c>
      <c r="C5013">
        <v>17</v>
      </c>
      <c r="D5013" t="s">
        <v>10091</v>
      </c>
      <c r="E5013">
        <v>61000</v>
      </c>
      <c r="F5013">
        <v>6104017</v>
      </c>
    </row>
    <row r="5014" spans="1:6" x14ac:dyDescent="0.2">
      <c r="A5014">
        <v>61</v>
      </c>
      <c r="B5014">
        <v>1</v>
      </c>
      <c r="C5014">
        <v>17</v>
      </c>
      <c r="D5014" t="s">
        <v>10092</v>
      </c>
      <c r="E5014">
        <v>61000</v>
      </c>
      <c r="F5014">
        <v>6101017</v>
      </c>
    </row>
    <row r="5015" spans="1:6" x14ac:dyDescent="0.2">
      <c r="A5015">
        <v>61</v>
      </c>
      <c r="B5015">
        <v>4</v>
      </c>
      <c r="C5015">
        <v>13</v>
      </c>
      <c r="D5015" t="s">
        <v>10093</v>
      </c>
      <c r="E5015">
        <v>61000</v>
      </c>
      <c r="F5015">
        <v>6104013</v>
      </c>
    </row>
    <row r="5016" spans="1:6" x14ac:dyDescent="0.2">
      <c r="A5016">
        <v>61</v>
      </c>
      <c r="B5016">
        <v>4</v>
      </c>
      <c r="C5016">
        <v>5</v>
      </c>
      <c r="D5016" t="s">
        <v>10094</v>
      </c>
      <c r="E5016">
        <v>61000</v>
      </c>
      <c r="F5016">
        <v>6104005</v>
      </c>
    </row>
    <row r="5017" spans="1:6" x14ac:dyDescent="0.2">
      <c r="A5017">
        <v>61</v>
      </c>
      <c r="B5017">
        <v>5</v>
      </c>
      <c r="C5017">
        <v>20</v>
      </c>
      <c r="D5017" t="s">
        <v>10095</v>
      </c>
      <c r="E5017">
        <v>61000</v>
      </c>
      <c r="F5017">
        <v>6105020</v>
      </c>
    </row>
    <row r="5018" spans="1:6" x14ac:dyDescent="0.2">
      <c r="A5018">
        <v>61</v>
      </c>
      <c r="B5018">
        <v>4</v>
      </c>
      <c r="C5018">
        <v>10</v>
      </c>
      <c r="D5018" t="s">
        <v>10096</v>
      </c>
      <c r="E5018">
        <v>61000</v>
      </c>
      <c r="F5018">
        <v>6104010</v>
      </c>
    </row>
    <row r="5019" spans="1:6" x14ac:dyDescent="0.2">
      <c r="A5019">
        <v>61</v>
      </c>
      <c r="B5019">
        <v>2</v>
      </c>
      <c r="C5019">
        <v>7</v>
      </c>
      <c r="D5019" t="s">
        <v>10097</v>
      </c>
      <c r="E5019">
        <v>61000</v>
      </c>
      <c r="F5019">
        <v>6102007</v>
      </c>
    </row>
    <row r="5020" spans="1:6" x14ac:dyDescent="0.2">
      <c r="A5020">
        <v>61</v>
      </c>
      <c r="B5020">
        <v>1</v>
      </c>
      <c r="C5020">
        <v>14</v>
      </c>
      <c r="D5020" t="s">
        <v>10098</v>
      </c>
      <c r="E5020">
        <v>61000</v>
      </c>
      <c r="F5020">
        <v>6101014</v>
      </c>
    </row>
    <row r="5021" spans="1:6" x14ac:dyDescent="0.2">
      <c r="A5021">
        <v>61</v>
      </c>
      <c r="B5021">
        <v>1</v>
      </c>
      <c r="C5021">
        <v>63</v>
      </c>
      <c r="D5021" t="s">
        <v>10099</v>
      </c>
      <c r="E5021">
        <v>61000</v>
      </c>
      <c r="F5021">
        <v>6101063</v>
      </c>
    </row>
    <row r="5022" spans="1:6" x14ac:dyDescent="0.2">
      <c r="A5022">
        <v>61</v>
      </c>
      <c r="B5022">
        <v>2</v>
      </c>
      <c r="C5022">
        <v>63</v>
      </c>
      <c r="D5022" t="s">
        <v>10100</v>
      </c>
      <c r="E5022">
        <v>61000</v>
      </c>
      <c r="F5022">
        <v>6102063</v>
      </c>
    </row>
    <row r="5023" spans="1:6" x14ac:dyDescent="0.2">
      <c r="A5023">
        <v>61</v>
      </c>
      <c r="B5023">
        <v>3</v>
      </c>
      <c r="C5023">
        <v>97</v>
      </c>
      <c r="D5023" t="s">
        <v>10101</v>
      </c>
      <c r="E5023">
        <v>61000</v>
      </c>
      <c r="F5023">
        <v>6103097</v>
      </c>
    </row>
    <row r="5024" spans="1:6" x14ac:dyDescent="0.2">
      <c r="A5024">
        <v>61</v>
      </c>
      <c r="B5024">
        <v>4</v>
      </c>
      <c r="C5024">
        <v>97</v>
      </c>
      <c r="D5024" t="s">
        <v>10102</v>
      </c>
      <c r="E5024">
        <v>61000</v>
      </c>
      <c r="F5024">
        <v>6104097</v>
      </c>
    </row>
    <row r="5025" spans="1:6" x14ac:dyDescent="0.2">
      <c r="A5025">
        <v>61</v>
      </c>
      <c r="B5025">
        <v>5</v>
      </c>
      <c r="C5025">
        <v>97</v>
      </c>
      <c r="D5025" t="s">
        <v>10103</v>
      </c>
      <c r="E5025">
        <v>61000</v>
      </c>
      <c r="F5025">
        <v>6105097</v>
      </c>
    </row>
    <row r="5026" spans="1:6" x14ac:dyDescent="0.2">
      <c r="A5026">
        <v>61</v>
      </c>
      <c r="B5026">
        <v>6</v>
      </c>
      <c r="C5026">
        <v>97</v>
      </c>
      <c r="D5026" t="s">
        <v>10104</v>
      </c>
      <c r="E5026">
        <v>61000</v>
      </c>
      <c r="F5026">
        <v>6106097</v>
      </c>
    </row>
    <row r="5027" spans="1:6" x14ac:dyDescent="0.2">
      <c r="A5027">
        <v>61</v>
      </c>
      <c r="B5027">
        <v>5</v>
      </c>
      <c r="C5027">
        <v>26</v>
      </c>
      <c r="D5027" t="s">
        <v>10105</v>
      </c>
      <c r="E5027">
        <v>61000</v>
      </c>
      <c r="F5027">
        <v>6105026</v>
      </c>
    </row>
    <row r="5028" spans="1:6" x14ac:dyDescent="0.2">
      <c r="A5028">
        <v>61</v>
      </c>
      <c r="B5028">
        <v>1</v>
      </c>
      <c r="C5028">
        <v>41</v>
      </c>
      <c r="D5028" t="s">
        <v>10106</v>
      </c>
      <c r="E5028">
        <v>61000</v>
      </c>
      <c r="F5028">
        <v>6101041</v>
      </c>
    </row>
    <row r="5029" spans="1:6" x14ac:dyDescent="0.2">
      <c r="A5029">
        <v>61</v>
      </c>
      <c r="B5029">
        <v>5</v>
      </c>
      <c r="C5029">
        <v>4</v>
      </c>
      <c r="D5029" t="s">
        <v>10107</v>
      </c>
      <c r="E5029">
        <v>61000</v>
      </c>
      <c r="F5029">
        <v>6105004</v>
      </c>
    </row>
    <row r="5030" spans="1:6" x14ac:dyDescent="0.2">
      <c r="A5030">
        <v>61</v>
      </c>
      <c r="B5030">
        <v>4</v>
      </c>
      <c r="C5030">
        <v>6</v>
      </c>
      <c r="D5030" t="s">
        <v>10108</v>
      </c>
      <c r="E5030">
        <v>61000</v>
      </c>
      <c r="F5030">
        <v>6104006</v>
      </c>
    </row>
    <row r="5031" spans="1:6" x14ac:dyDescent="0.2">
      <c r="A5031">
        <v>61</v>
      </c>
      <c r="B5031">
        <v>1</v>
      </c>
      <c r="C5031">
        <v>10</v>
      </c>
      <c r="D5031" t="s">
        <v>10109</v>
      </c>
      <c r="E5031">
        <v>61000</v>
      </c>
      <c r="F5031">
        <v>6101010</v>
      </c>
    </row>
    <row r="5032" spans="1:6" x14ac:dyDescent="0.2">
      <c r="A5032">
        <v>61</v>
      </c>
      <c r="B5032">
        <v>1</v>
      </c>
      <c r="C5032">
        <v>36</v>
      </c>
      <c r="D5032" t="s">
        <v>10110</v>
      </c>
      <c r="E5032">
        <v>61000</v>
      </c>
      <c r="F5032">
        <v>6101036</v>
      </c>
    </row>
    <row r="5033" spans="1:6" x14ac:dyDescent="0.2">
      <c r="A5033">
        <v>61</v>
      </c>
      <c r="B5033">
        <v>2</v>
      </c>
      <c r="C5033">
        <v>5</v>
      </c>
      <c r="D5033" t="s">
        <v>10111</v>
      </c>
      <c r="E5033">
        <v>61000</v>
      </c>
      <c r="F5033">
        <v>6102005</v>
      </c>
    </row>
    <row r="5034" spans="1:6" x14ac:dyDescent="0.2">
      <c r="A5034">
        <v>61</v>
      </c>
      <c r="B5034">
        <v>1</v>
      </c>
      <c r="C5034">
        <v>95</v>
      </c>
      <c r="D5034" t="s">
        <v>10112</v>
      </c>
      <c r="E5034">
        <v>61000</v>
      </c>
      <c r="F5034">
        <v>6101095</v>
      </c>
    </row>
    <row r="5035" spans="1:6" x14ac:dyDescent="0.2">
      <c r="A5035">
        <v>61</v>
      </c>
      <c r="B5035">
        <v>3</v>
      </c>
      <c r="C5035">
        <v>52</v>
      </c>
      <c r="D5035" t="s">
        <v>10113</v>
      </c>
      <c r="E5035">
        <v>61000</v>
      </c>
      <c r="F5035">
        <v>6103052</v>
      </c>
    </row>
    <row r="5036" spans="1:6" x14ac:dyDescent="0.2">
      <c r="A5036">
        <v>61</v>
      </c>
      <c r="B5036">
        <v>3</v>
      </c>
      <c r="C5036">
        <v>34</v>
      </c>
      <c r="D5036" t="s">
        <v>10114</v>
      </c>
      <c r="E5036">
        <v>61000</v>
      </c>
      <c r="F5036">
        <v>6103034</v>
      </c>
    </row>
    <row r="5037" spans="1:6" x14ac:dyDescent="0.2">
      <c r="A5037">
        <v>61</v>
      </c>
      <c r="B5037">
        <v>4</v>
      </c>
      <c r="C5037">
        <v>44</v>
      </c>
      <c r="D5037" t="s">
        <v>10115</v>
      </c>
      <c r="E5037">
        <v>61000</v>
      </c>
      <c r="F5037">
        <v>6104044</v>
      </c>
    </row>
    <row r="5038" spans="1:6" x14ac:dyDescent="0.2">
      <c r="A5038">
        <v>62</v>
      </c>
      <c r="B5038">
        <v>4</v>
      </c>
      <c r="C5038">
        <v>18</v>
      </c>
      <c r="D5038" t="s">
        <v>10116</v>
      </c>
      <c r="E5038">
        <v>62000</v>
      </c>
      <c r="F5038">
        <v>6204018</v>
      </c>
    </row>
    <row r="5039" spans="1:6" x14ac:dyDescent="0.2">
      <c r="A5039">
        <v>62</v>
      </c>
      <c r="B5039">
        <v>5</v>
      </c>
      <c r="C5039">
        <v>15</v>
      </c>
      <c r="D5039" t="s">
        <v>10117</v>
      </c>
      <c r="E5039">
        <v>62000</v>
      </c>
      <c r="F5039">
        <v>6205015</v>
      </c>
    </row>
    <row r="5040" spans="1:6" x14ac:dyDescent="0.2">
      <c r="A5040">
        <v>62</v>
      </c>
      <c r="B5040">
        <v>4</v>
      </c>
      <c r="C5040">
        <v>30</v>
      </c>
      <c r="D5040" t="s">
        <v>10118</v>
      </c>
      <c r="E5040">
        <v>62000</v>
      </c>
      <c r="F5040">
        <v>6204030</v>
      </c>
    </row>
    <row r="5041" spans="1:6" x14ac:dyDescent="0.2">
      <c r="A5041">
        <v>62</v>
      </c>
      <c r="B5041">
        <v>5</v>
      </c>
      <c r="C5041">
        <v>23</v>
      </c>
      <c r="D5041" t="s">
        <v>10119</v>
      </c>
      <c r="E5041">
        <v>62000</v>
      </c>
      <c r="F5041">
        <v>6205023</v>
      </c>
    </row>
    <row r="5042" spans="1:6" x14ac:dyDescent="0.2">
      <c r="A5042">
        <v>62</v>
      </c>
      <c r="B5042">
        <v>8</v>
      </c>
      <c r="C5042">
        <v>65</v>
      </c>
      <c r="D5042" t="s">
        <v>10120</v>
      </c>
      <c r="E5042">
        <v>62000</v>
      </c>
      <c r="F5042">
        <v>6208065</v>
      </c>
    </row>
    <row r="5043" spans="1:6" x14ac:dyDescent="0.2">
      <c r="A5043">
        <v>62</v>
      </c>
      <c r="B5043">
        <v>8</v>
      </c>
      <c r="C5043">
        <v>73</v>
      </c>
      <c r="D5043" t="s">
        <v>10121</v>
      </c>
      <c r="E5043">
        <v>62000</v>
      </c>
      <c r="F5043">
        <v>6208073</v>
      </c>
    </row>
    <row r="5044" spans="1:6" x14ac:dyDescent="0.2">
      <c r="A5044">
        <v>62</v>
      </c>
      <c r="B5044">
        <v>4</v>
      </c>
      <c r="C5044">
        <v>7</v>
      </c>
      <c r="D5044" t="s">
        <v>10122</v>
      </c>
      <c r="E5044">
        <v>62000</v>
      </c>
      <c r="F5044">
        <v>6204007</v>
      </c>
    </row>
    <row r="5045" spans="1:6" x14ac:dyDescent="0.2">
      <c r="A5045">
        <v>62</v>
      </c>
      <c r="B5045">
        <v>5</v>
      </c>
      <c r="C5045">
        <v>19</v>
      </c>
      <c r="D5045" t="s">
        <v>10123</v>
      </c>
      <c r="E5045">
        <v>62000</v>
      </c>
      <c r="F5045">
        <v>6205019</v>
      </c>
    </row>
    <row r="5046" spans="1:6" x14ac:dyDescent="0.2">
      <c r="A5046">
        <v>62</v>
      </c>
      <c r="B5046">
        <v>4</v>
      </c>
      <c r="C5046">
        <v>15</v>
      </c>
      <c r="D5046" t="s">
        <v>5583</v>
      </c>
      <c r="E5046">
        <v>62000</v>
      </c>
      <c r="F5046">
        <v>6204015</v>
      </c>
    </row>
    <row r="5047" spans="1:6" x14ac:dyDescent="0.2">
      <c r="A5047">
        <v>62</v>
      </c>
      <c r="B5047">
        <v>5</v>
      </c>
      <c r="C5047">
        <v>14</v>
      </c>
      <c r="D5047" t="s">
        <v>10124</v>
      </c>
      <c r="E5047">
        <v>62000</v>
      </c>
      <c r="F5047">
        <v>6205014</v>
      </c>
    </row>
    <row r="5048" spans="1:6" x14ac:dyDescent="0.2">
      <c r="A5048">
        <v>62</v>
      </c>
      <c r="B5048">
        <v>8</v>
      </c>
      <c r="C5048">
        <v>81</v>
      </c>
      <c r="D5048" t="s">
        <v>10125</v>
      </c>
      <c r="E5048">
        <v>62000</v>
      </c>
      <c r="F5048">
        <v>6208081</v>
      </c>
    </row>
    <row r="5049" spans="1:6" x14ac:dyDescent="0.2">
      <c r="A5049">
        <v>62</v>
      </c>
      <c r="B5049">
        <v>4</v>
      </c>
      <c r="C5049">
        <v>25</v>
      </c>
      <c r="D5049" t="s">
        <v>10126</v>
      </c>
      <c r="E5049">
        <v>62000</v>
      </c>
      <c r="F5049">
        <v>6204025</v>
      </c>
    </row>
    <row r="5050" spans="1:6" x14ac:dyDescent="0.2">
      <c r="A5050">
        <v>62</v>
      </c>
      <c r="B5050">
        <v>4</v>
      </c>
      <c r="C5050">
        <v>11</v>
      </c>
      <c r="D5050" t="s">
        <v>10127</v>
      </c>
      <c r="E5050">
        <v>62000</v>
      </c>
      <c r="F5050">
        <v>6204011</v>
      </c>
    </row>
    <row r="5051" spans="1:6" x14ac:dyDescent="0.2">
      <c r="A5051">
        <v>62</v>
      </c>
      <c r="B5051">
        <v>4</v>
      </c>
      <c r="C5051">
        <v>12</v>
      </c>
      <c r="D5051" t="s">
        <v>10128</v>
      </c>
      <c r="E5051">
        <v>62000</v>
      </c>
      <c r="F5051">
        <v>6204012</v>
      </c>
    </row>
    <row r="5052" spans="1:6" x14ac:dyDescent="0.2">
      <c r="A5052">
        <v>62</v>
      </c>
      <c r="B5052">
        <v>4</v>
      </c>
      <c r="C5052">
        <v>3</v>
      </c>
      <c r="D5052" t="s">
        <v>10129</v>
      </c>
      <c r="E5052">
        <v>62000</v>
      </c>
      <c r="F5052">
        <v>6204003</v>
      </c>
    </row>
    <row r="5053" spans="1:6" x14ac:dyDescent="0.2">
      <c r="A5053">
        <v>62</v>
      </c>
      <c r="B5053">
        <v>5</v>
      </c>
      <c r="C5053">
        <v>33</v>
      </c>
      <c r="D5053" t="s">
        <v>10130</v>
      </c>
      <c r="E5053">
        <v>62000</v>
      </c>
      <c r="F5053">
        <v>6205033</v>
      </c>
    </row>
    <row r="5054" spans="1:6" x14ac:dyDescent="0.2">
      <c r="A5054">
        <v>62</v>
      </c>
      <c r="B5054">
        <v>4</v>
      </c>
      <c r="C5054">
        <v>5</v>
      </c>
      <c r="D5054" t="s">
        <v>10131</v>
      </c>
      <c r="E5054">
        <v>62000</v>
      </c>
      <c r="F5054">
        <v>6204005</v>
      </c>
    </row>
    <row r="5055" spans="1:6" x14ac:dyDescent="0.2">
      <c r="A5055">
        <v>62</v>
      </c>
      <c r="B5055">
        <v>8</v>
      </c>
      <c r="C5055">
        <v>98</v>
      </c>
      <c r="D5055" t="s">
        <v>10132</v>
      </c>
      <c r="E5055">
        <v>62000</v>
      </c>
      <c r="F5055">
        <v>6208098</v>
      </c>
    </row>
    <row r="5056" spans="1:6" x14ac:dyDescent="0.2">
      <c r="A5056">
        <v>62</v>
      </c>
      <c r="B5056">
        <v>8</v>
      </c>
      <c r="C5056">
        <v>47</v>
      </c>
      <c r="D5056" t="s">
        <v>10133</v>
      </c>
      <c r="E5056">
        <v>62000</v>
      </c>
      <c r="F5056">
        <v>6208047</v>
      </c>
    </row>
    <row r="5057" spans="1:6" x14ac:dyDescent="0.2">
      <c r="A5057">
        <v>62</v>
      </c>
      <c r="B5057">
        <v>8</v>
      </c>
      <c r="C5057">
        <v>59</v>
      </c>
      <c r="D5057" t="s">
        <v>10134</v>
      </c>
      <c r="E5057">
        <v>62000</v>
      </c>
      <c r="F5057">
        <v>6208059</v>
      </c>
    </row>
    <row r="5058" spans="1:6" x14ac:dyDescent="0.2">
      <c r="A5058">
        <v>62</v>
      </c>
      <c r="B5058">
        <v>4</v>
      </c>
      <c r="C5058">
        <v>19</v>
      </c>
      <c r="D5058" t="s">
        <v>10135</v>
      </c>
      <c r="E5058">
        <v>62000</v>
      </c>
      <c r="F5058">
        <v>6204019</v>
      </c>
    </row>
    <row r="5059" spans="1:6" x14ac:dyDescent="0.2">
      <c r="A5059">
        <v>62</v>
      </c>
      <c r="B5059">
        <v>4</v>
      </c>
      <c r="C5059">
        <v>9</v>
      </c>
      <c r="D5059" t="s">
        <v>10136</v>
      </c>
      <c r="E5059">
        <v>62000</v>
      </c>
      <c r="F5059">
        <v>6204009</v>
      </c>
    </row>
    <row r="5060" spans="1:6" x14ac:dyDescent="0.2">
      <c r="A5060">
        <v>62</v>
      </c>
      <c r="B5060">
        <v>4</v>
      </c>
      <c r="C5060">
        <v>20</v>
      </c>
      <c r="D5060" t="s">
        <v>10137</v>
      </c>
      <c r="E5060">
        <v>62000</v>
      </c>
      <c r="F5060">
        <v>6204020</v>
      </c>
    </row>
    <row r="5061" spans="1:6" x14ac:dyDescent="0.2">
      <c r="A5061">
        <v>62</v>
      </c>
      <c r="B5061">
        <v>4</v>
      </c>
      <c r="C5061">
        <v>10</v>
      </c>
      <c r="D5061" t="s">
        <v>10138</v>
      </c>
      <c r="E5061">
        <v>62000</v>
      </c>
      <c r="F5061">
        <v>6204010</v>
      </c>
    </row>
    <row r="5062" spans="1:6" x14ac:dyDescent="0.2">
      <c r="A5062">
        <v>62</v>
      </c>
      <c r="B5062">
        <v>5</v>
      </c>
      <c r="C5062">
        <v>17</v>
      </c>
      <c r="D5062" t="s">
        <v>10139</v>
      </c>
      <c r="E5062">
        <v>62000</v>
      </c>
      <c r="F5062">
        <v>6205017</v>
      </c>
    </row>
    <row r="5063" spans="1:6" x14ac:dyDescent="0.2">
      <c r="A5063">
        <v>62</v>
      </c>
      <c r="B5063">
        <v>5</v>
      </c>
      <c r="C5063">
        <v>27</v>
      </c>
      <c r="D5063" t="s">
        <v>10140</v>
      </c>
      <c r="E5063">
        <v>62000</v>
      </c>
      <c r="F5063">
        <v>6205027</v>
      </c>
    </row>
    <row r="5064" spans="1:6" x14ac:dyDescent="0.2">
      <c r="A5064">
        <v>62</v>
      </c>
      <c r="B5064">
        <v>4</v>
      </c>
      <c r="C5064">
        <v>22</v>
      </c>
      <c r="D5064" t="s">
        <v>10141</v>
      </c>
      <c r="E5064">
        <v>62000</v>
      </c>
      <c r="F5064">
        <v>6204022</v>
      </c>
    </row>
    <row r="5065" spans="1:6" x14ac:dyDescent="0.2">
      <c r="A5065">
        <v>62</v>
      </c>
      <c r="B5065">
        <v>4</v>
      </c>
      <c r="C5065">
        <v>1</v>
      </c>
      <c r="D5065" t="s">
        <v>10142</v>
      </c>
      <c r="E5065">
        <v>62000</v>
      </c>
      <c r="F5065">
        <v>6204001</v>
      </c>
    </row>
    <row r="5066" spans="1:6" x14ac:dyDescent="0.2">
      <c r="A5066">
        <v>62</v>
      </c>
      <c r="B5066">
        <v>8</v>
      </c>
      <c r="C5066">
        <v>87</v>
      </c>
      <c r="D5066" t="s">
        <v>10143</v>
      </c>
      <c r="E5066">
        <v>62000</v>
      </c>
      <c r="F5066">
        <v>6208087</v>
      </c>
    </row>
    <row r="5067" spans="1:6" x14ac:dyDescent="0.2">
      <c r="A5067">
        <v>62</v>
      </c>
      <c r="B5067">
        <v>8</v>
      </c>
      <c r="C5067">
        <v>68</v>
      </c>
      <c r="D5067" t="s">
        <v>10144</v>
      </c>
      <c r="E5067">
        <v>62000</v>
      </c>
      <c r="F5067">
        <v>6208068</v>
      </c>
    </row>
    <row r="5068" spans="1:6" x14ac:dyDescent="0.2">
      <c r="A5068">
        <v>62</v>
      </c>
      <c r="B5068">
        <v>5</v>
      </c>
      <c r="C5068">
        <v>16</v>
      </c>
      <c r="D5068" t="s">
        <v>10145</v>
      </c>
      <c r="E5068">
        <v>62000</v>
      </c>
      <c r="F5068">
        <v>6205016</v>
      </c>
    </row>
  </sheetData>
  <autoFilter ref="A1:F5068"/>
  <sortState ref="A2:F5400">
    <sortCondition ref="A2:A54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 Data</vt:lpstr>
      <vt:lpstr>tmp Sheet (build good CSD vals)</vt:lpstr>
      <vt:lpstr>Final City Names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Weiler, Matthew</cp:lastModifiedBy>
  <dcterms:created xsi:type="dcterms:W3CDTF">2014-03-01T03:07:06Z</dcterms:created>
  <dcterms:modified xsi:type="dcterms:W3CDTF">2014-03-01T18:34:28Z</dcterms:modified>
</cp:coreProperties>
</file>